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E:\PaperLLM\LLMzCor.github.io\DBs\"/>
    </mc:Choice>
  </mc:AlternateContent>
  <xr:revisionPtr revIDLastSave="0" documentId="13_ncr:1_{21C6E3A8-357C-40F1-9D97-F5EFDE975CE5}" xr6:coauthVersionLast="47" xr6:coauthVersionMax="47" xr10:uidLastSave="{00000000-0000-0000-0000-000000000000}"/>
  <bookViews>
    <workbookView xWindow="-120" yWindow="-120" windowWidth="19440" windowHeight="10320" activeTab="4" xr2:uid="{00000000-000D-0000-FFFF-FFFF00000000}"/>
  </bookViews>
  <sheets>
    <sheet name="DashBoard" sheetId="1" r:id="rId1"/>
    <sheet name="categorias" sheetId="2" r:id="rId2"/>
    <sheet name="TablasDinamicas" sheetId="3" r:id="rId3"/>
    <sheet name="2012-2022" sheetId="4" r:id="rId4"/>
    <sheet name="Test" sheetId="10" r:id="rId5"/>
    <sheet name="2012-2017" sheetId="5" r:id="rId6"/>
    <sheet name="2017-2022" sheetId="6" r:id="rId7"/>
    <sheet name="Palabras claves" sheetId="7" r:id="rId8"/>
    <sheet name="Hoja1" sheetId="8" r:id="rId9"/>
    <sheet name="Excluidas" sheetId="9" r:id="rId10"/>
  </sheets>
  <definedNames>
    <definedName name="_xlnm._FilterDatabase" localSheetId="3" hidden="1">'2012-2022'!$A$1:$X$4444</definedName>
    <definedName name="_xlnm._FilterDatabase" localSheetId="8" hidden="1">Hoja1!$A$1:$D$4645</definedName>
    <definedName name="_xlnm._FilterDatabase" localSheetId="7" hidden="1">'Palabras claves'!$K$1:$L$1</definedName>
    <definedName name="categoria">categorias!$A:$A</definedName>
    <definedName name="Estado">categorias!$C$2:$C$65536</definedName>
    <definedName name="EXCL">Excluidas!$A:$K</definedName>
    <definedName name="EXCLUIDAS">Excluidas!$A$1:$K$463</definedName>
    <definedName name="KEYWORDS">'Palabras claves'!$A:$K</definedName>
    <definedName name="NgonorreaePost">'2017-2022'!#REF!</definedName>
    <definedName name="NgonorreaePre">'2012-2017'!$A$1:$K$534</definedName>
    <definedName name="PalabrasClave">'Palabras claves'!$K$1:$K$1371</definedName>
    <definedName name="POST">'2017-2022'!$A:$K</definedName>
    <definedName name="POSTALERTA">'2017-2022'!$A$1:$B$857</definedName>
    <definedName name="PRE">'2012-2017'!$A:$K</definedName>
    <definedName name="PREALERTA">'2012-2017'!$A$1:$O$540</definedName>
    <definedName name="SegmentaciónDeDatos_Alerta1">#REF!</definedName>
    <definedName name="SegmentaciónDeDatos_KeyWords">#REF!</definedName>
    <definedName name="SegmentaciónDeDatos_PubYear">#REF!</definedName>
    <definedName name="subcategoria">categorias!$B:$B</definedName>
    <definedName name="TablaNgonoreae">'2012-2022'!$A$1:$K$4211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3" roundtripDataChecksum="Slv8PJ8ROklqTfYRWljFFWQhVTyvMcI0jodEPXf0vXU="/>
    </ext>
  </extLst>
</workbook>
</file>

<file path=xl/calcChain.xml><?xml version="1.0" encoding="utf-8"?>
<calcChain xmlns="http://schemas.openxmlformats.org/spreadsheetml/2006/main">
  <c r="L5478" i="7" l="1"/>
  <c r="L5477" i="7"/>
  <c r="L5476" i="7"/>
  <c r="L5475" i="7"/>
  <c r="L5474" i="7"/>
  <c r="L5473" i="7"/>
  <c r="L5472" i="7"/>
  <c r="L5471" i="7"/>
  <c r="L5470" i="7"/>
  <c r="L5469" i="7"/>
  <c r="L5468" i="7"/>
  <c r="L5467" i="7"/>
  <c r="L5466" i="7"/>
  <c r="L5465" i="7"/>
  <c r="L5464" i="7"/>
  <c r="L5463" i="7"/>
  <c r="L5462" i="7"/>
  <c r="L5461" i="7"/>
  <c r="L5460" i="7"/>
  <c r="L5459" i="7"/>
  <c r="L5458" i="7"/>
  <c r="L5457" i="7"/>
  <c r="L5456" i="7"/>
  <c r="L5455" i="7"/>
  <c r="L5454" i="7"/>
  <c r="L5453" i="7"/>
  <c r="L5452" i="7"/>
  <c r="L5451" i="7"/>
  <c r="L5450" i="7"/>
  <c r="L5449" i="7"/>
  <c r="L5448" i="7"/>
  <c r="L5447" i="7"/>
  <c r="L5446" i="7"/>
  <c r="L5445" i="7"/>
  <c r="L5444" i="7"/>
  <c r="L5443" i="7"/>
  <c r="L5442" i="7"/>
  <c r="L5441" i="7"/>
  <c r="L5440" i="7"/>
  <c r="L5439" i="7"/>
  <c r="L5438" i="7"/>
  <c r="L5437" i="7"/>
  <c r="L5436" i="7"/>
  <c r="L5435" i="7"/>
  <c r="L5434" i="7"/>
  <c r="L5433" i="7"/>
  <c r="L5432" i="7"/>
  <c r="L5431" i="7"/>
  <c r="L5430" i="7"/>
  <c r="L5429" i="7"/>
  <c r="L5428" i="7"/>
  <c r="L5427" i="7"/>
  <c r="L5426" i="7"/>
  <c r="L5425" i="7"/>
  <c r="L5424" i="7"/>
  <c r="L5423" i="7"/>
  <c r="L5422" i="7"/>
  <c r="L5421" i="7"/>
  <c r="L5420" i="7"/>
  <c r="L5419" i="7"/>
  <c r="L5418" i="7"/>
  <c r="L5417" i="7"/>
  <c r="L5416" i="7"/>
  <c r="L5415" i="7"/>
  <c r="L5414" i="7"/>
  <c r="L5413" i="7"/>
  <c r="L5412" i="7"/>
  <c r="L5411" i="7"/>
  <c r="L5410" i="7"/>
  <c r="L5409" i="7"/>
  <c r="L5408" i="7"/>
  <c r="L5407" i="7"/>
  <c r="L5406" i="7"/>
  <c r="L5405" i="7"/>
  <c r="L5404" i="7"/>
  <c r="L5403" i="7"/>
  <c r="L5402" i="7"/>
  <c r="L5401" i="7"/>
  <c r="L5400" i="7"/>
  <c r="L5399" i="7"/>
  <c r="L5398" i="7"/>
  <c r="L5397" i="7"/>
  <c r="L5396" i="7"/>
  <c r="L5395" i="7"/>
  <c r="L5394" i="7"/>
  <c r="L5393" i="7"/>
  <c r="L5392" i="7"/>
  <c r="L5391" i="7"/>
  <c r="L5390" i="7"/>
  <c r="L5389" i="7"/>
  <c r="L5388" i="7"/>
  <c r="L5387" i="7"/>
  <c r="L5386" i="7"/>
  <c r="L5385" i="7"/>
  <c r="L5384" i="7"/>
  <c r="L5383" i="7"/>
  <c r="L5382" i="7"/>
  <c r="L5381" i="7"/>
  <c r="L5380" i="7"/>
  <c r="L5379" i="7"/>
  <c r="L5378" i="7"/>
  <c r="L5377" i="7"/>
  <c r="L5376" i="7"/>
  <c r="L5375" i="7"/>
  <c r="L5374" i="7"/>
  <c r="L5373" i="7"/>
  <c r="L5372" i="7"/>
  <c r="L5371" i="7"/>
  <c r="L5370" i="7"/>
  <c r="L5369" i="7"/>
  <c r="L5368" i="7"/>
  <c r="L5367" i="7"/>
  <c r="L5366" i="7"/>
  <c r="L5365" i="7"/>
  <c r="L5364" i="7"/>
  <c r="L5363" i="7"/>
  <c r="L5362" i="7"/>
  <c r="L5361" i="7"/>
  <c r="L5360" i="7"/>
  <c r="L5359" i="7"/>
  <c r="L5358" i="7"/>
  <c r="L5357" i="7"/>
  <c r="L5356" i="7"/>
  <c r="L5355" i="7"/>
  <c r="L5354" i="7"/>
  <c r="L5353" i="7"/>
  <c r="L5352" i="7"/>
  <c r="L5351" i="7"/>
  <c r="L5350" i="7"/>
  <c r="L5349" i="7"/>
  <c r="L5348" i="7"/>
  <c r="L5347" i="7"/>
  <c r="L5346" i="7"/>
  <c r="L5345" i="7"/>
  <c r="L5344" i="7"/>
  <c r="L5343" i="7"/>
  <c r="L5342" i="7"/>
  <c r="L5341" i="7"/>
  <c r="L5340" i="7"/>
  <c r="L5339" i="7"/>
  <c r="L5338" i="7"/>
  <c r="L5337" i="7"/>
  <c r="L5336" i="7"/>
  <c r="L5335" i="7"/>
  <c r="L5334" i="7"/>
  <c r="L5333" i="7"/>
  <c r="L5332" i="7"/>
  <c r="L5331" i="7"/>
  <c r="L5330" i="7"/>
  <c r="L5329" i="7"/>
  <c r="L5328" i="7"/>
  <c r="L5327" i="7"/>
  <c r="L5326" i="7"/>
  <c r="L5325" i="7"/>
  <c r="L5324" i="7"/>
  <c r="L5323" i="7"/>
  <c r="L5322" i="7"/>
  <c r="L5321" i="7"/>
  <c r="L5320" i="7"/>
  <c r="L5319" i="7"/>
  <c r="L5318" i="7"/>
  <c r="L5317" i="7"/>
  <c r="L5316" i="7"/>
  <c r="L5315" i="7"/>
  <c r="L5314" i="7"/>
  <c r="L5313" i="7"/>
  <c r="L5312" i="7"/>
  <c r="L5311" i="7"/>
  <c r="L5310" i="7"/>
  <c r="L5309" i="7"/>
  <c r="L5308" i="7"/>
  <c r="L5307" i="7"/>
  <c r="L5306" i="7"/>
  <c r="L5305" i="7"/>
  <c r="L5304" i="7"/>
  <c r="L5303" i="7"/>
  <c r="L5302" i="7"/>
  <c r="L5301" i="7"/>
  <c r="L5300" i="7"/>
  <c r="L5299" i="7"/>
  <c r="L5298" i="7"/>
  <c r="L5297" i="7"/>
  <c r="L5296" i="7"/>
  <c r="L5295" i="7"/>
  <c r="L5294" i="7"/>
  <c r="L5293" i="7"/>
  <c r="L5292" i="7"/>
  <c r="L5291" i="7"/>
  <c r="L5290" i="7"/>
  <c r="L5289" i="7"/>
  <c r="L5288" i="7"/>
  <c r="L5287" i="7"/>
  <c r="L5286" i="7"/>
  <c r="L5285" i="7"/>
  <c r="L5284" i="7"/>
  <c r="L5283" i="7"/>
  <c r="L5282" i="7"/>
  <c r="L5281" i="7"/>
  <c r="L5280" i="7"/>
  <c r="L5279" i="7"/>
  <c r="L5278" i="7"/>
  <c r="L5277" i="7"/>
  <c r="L5276" i="7"/>
  <c r="L5275" i="7"/>
  <c r="L5274" i="7"/>
  <c r="L5273" i="7"/>
  <c r="L5272" i="7"/>
  <c r="L5271" i="7"/>
  <c r="L5270" i="7"/>
  <c r="L5269" i="7"/>
  <c r="L5268" i="7"/>
  <c r="L5267" i="7"/>
  <c r="L5266" i="7"/>
  <c r="L5265" i="7"/>
  <c r="L5264" i="7"/>
  <c r="L5263" i="7"/>
  <c r="L5262" i="7"/>
  <c r="L5261" i="7"/>
  <c r="L5260" i="7"/>
  <c r="L5259" i="7"/>
  <c r="L5258" i="7"/>
  <c r="L5257" i="7"/>
  <c r="L5256" i="7"/>
  <c r="L5255" i="7"/>
  <c r="L5254" i="7"/>
  <c r="L5253" i="7"/>
  <c r="L5252" i="7"/>
  <c r="L5251" i="7"/>
  <c r="L5250" i="7"/>
  <c r="L5249" i="7"/>
  <c r="L5248" i="7"/>
  <c r="L5247" i="7"/>
  <c r="L5246" i="7"/>
  <c r="L5245" i="7"/>
  <c r="L5244" i="7"/>
  <c r="L5243" i="7"/>
  <c r="L5242" i="7"/>
  <c r="L5241" i="7"/>
  <c r="L5240" i="7"/>
  <c r="L5239" i="7"/>
  <c r="L5238" i="7"/>
  <c r="L5237" i="7"/>
  <c r="L5236" i="7"/>
  <c r="L5235" i="7"/>
  <c r="L5234" i="7"/>
  <c r="L5233" i="7"/>
  <c r="L5232" i="7"/>
  <c r="L5231" i="7"/>
  <c r="L5230" i="7"/>
  <c r="L5229" i="7"/>
  <c r="L5228" i="7"/>
  <c r="L5227" i="7"/>
  <c r="L5226" i="7"/>
  <c r="L5225" i="7"/>
  <c r="L5224" i="7"/>
  <c r="L5223" i="7"/>
  <c r="L5222" i="7"/>
  <c r="L5221" i="7"/>
  <c r="L5220" i="7"/>
  <c r="L5219" i="7"/>
  <c r="L5218" i="7"/>
  <c r="L5217" i="7"/>
  <c r="L5216" i="7"/>
  <c r="L5215" i="7"/>
  <c r="L5214" i="7"/>
  <c r="L5213" i="7"/>
  <c r="L5212" i="7"/>
  <c r="L5211" i="7"/>
  <c r="L5210" i="7"/>
  <c r="L5209" i="7"/>
  <c r="L5208" i="7"/>
  <c r="L5207" i="7"/>
  <c r="L5206" i="7"/>
  <c r="L5205" i="7"/>
  <c r="L5204" i="7"/>
  <c r="L5203" i="7"/>
  <c r="L5202" i="7"/>
  <c r="L5201" i="7"/>
  <c r="L5200" i="7"/>
  <c r="L5199" i="7"/>
  <c r="L5198" i="7"/>
  <c r="L5197" i="7"/>
  <c r="L5196" i="7"/>
  <c r="L5195" i="7"/>
  <c r="L5194" i="7"/>
  <c r="L5193" i="7"/>
  <c r="L5192" i="7"/>
  <c r="L5191" i="7"/>
  <c r="L5190" i="7"/>
  <c r="L5189" i="7"/>
  <c r="L5188" i="7"/>
  <c r="L5187" i="7"/>
  <c r="L5186" i="7"/>
  <c r="L5185" i="7"/>
  <c r="L5184" i="7"/>
  <c r="L5183" i="7"/>
  <c r="L5182" i="7"/>
  <c r="L5181" i="7"/>
  <c r="L5180" i="7"/>
  <c r="L5179" i="7"/>
  <c r="L5178" i="7"/>
  <c r="L5177" i="7"/>
  <c r="L5176" i="7"/>
  <c r="L5175" i="7"/>
  <c r="L5174" i="7"/>
  <c r="L5173" i="7"/>
  <c r="L5172" i="7"/>
  <c r="L5171" i="7"/>
  <c r="L5170" i="7"/>
  <c r="L5169" i="7"/>
  <c r="L5168" i="7"/>
  <c r="L5167" i="7"/>
  <c r="L5166" i="7"/>
  <c r="L5165" i="7"/>
  <c r="L5164" i="7"/>
  <c r="L5163" i="7"/>
  <c r="L5162" i="7"/>
  <c r="L5161" i="7"/>
  <c r="L5160" i="7"/>
  <c r="L5159" i="7"/>
  <c r="L5158" i="7"/>
  <c r="L5157" i="7"/>
  <c r="L5156" i="7"/>
  <c r="L5155" i="7"/>
  <c r="L5154" i="7"/>
  <c r="L5153" i="7"/>
  <c r="L5152" i="7"/>
  <c r="L5151" i="7"/>
  <c r="L5150" i="7"/>
  <c r="L5149" i="7"/>
  <c r="L5148" i="7"/>
  <c r="L5147" i="7"/>
  <c r="L5146" i="7"/>
  <c r="L5145" i="7"/>
  <c r="L5144" i="7"/>
  <c r="L5143" i="7"/>
  <c r="L5142" i="7"/>
  <c r="L5141" i="7"/>
  <c r="L5140" i="7"/>
  <c r="L5139" i="7"/>
  <c r="L5138" i="7"/>
  <c r="L5137" i="7"/>
  <c r="L5136" i="7"/>
  <c r="L5135" i="7"/>
  <c r="L5134" i="7"/>
  <c r="L5133" i="7"/>
  <c r="L5132" i="7"/>
  <c r="L5131" i="7"/>
  <c r="L5130" i="7"/>
  <c r="L5129" i="7"/>
  <c r="L5128" i="7"/>
  <c r="L5127" i="7"/>
  <c r="L5126" i="7"/>
  <c r="L5125" i="7"/>
  <c r="L5124" i="7"/>
  <c r="L5123" i="7"/>
  <c r="L5122" i="7"/>
  <c r="L5121" i="7"/>
  <c r="L5120" i="7"/>
  <c r="L5119" i="7"/>
  <c r="L5118" i="7"/>
  <c r="L5117" i="7"/>
  <c r="L5116" i="7"/>
  <c r="L5115" i="7"/>
  <c r="L5114" i="7"/>
  <c r="L5113" i="7"/>
  <c r="L5112" i="7"/>
  <c r="L5111" i="7"/>
  <c r="L5110" i="7"/>
  <c r="L5109" i="7"/>
  <c r="L5108" i="7"/>
  <c r="L5107" i="7"/>
  <c r="L5106" i="7"/>
  <c r="L5105" i="7"/>
  <c r="L5104" i="7"/>
  <c r="L5103" i="7"/>
  <c r="L5102" i="7"/>
  <c r="L5101" i="7"/>
  <c r="L5100" i="7"/>
  <c r="L5099" i="7"/>
  <c r="L5098" i="7"/>
  <c r="L5097" i="7"/>
  <c r="L5096" i="7"/>
  <c r="L5095" i="7"/>
  <c r="L5094" i="7"/>
  <c r="L5093" i="7"/>
  <c r="L5092" i="7"/>
  <c r="L5091" i="7"/>
  <c r="L5090" i="7"/>
  <c r="L5089" i="7"/>
  <c r="L5088" i="7"/>
  <c r="L5087" i="7"/>
  <c r="L5086" i="7"/>
  <c r="L5085" i="7"/>
  <c r="L5084" i="7"/>
  <c r="L5083" i="7"/>
  <c r="L5082" i="7"/>
  <c r="L5081" i="7"/>
  <c r="L5080" i="7"/>
  <c r="L5079" i="7"/>
  <c r="L5078" i="7"/>
  <c r="L5077" i="7"/>
  <c r="L5076" i="7"/>
  <c r="L5075" i="7"/>
  <c r="L5074" i="7"/>
  <c r="L5073" i="7"/>
  <c r="L5072" i="7"/>
  <c r="L5071" i="7"/>
  <c r="L5070" i="7"/>
  <c r="L5069" i="7"/>
  <c r="L5068" i="7"/>
  <c r="L5067" i="7"/>
  <c r="L5066" i="7"/>
  <c r="L5065" i="7"/>
  <c r="L5064" i="7"/>
  <c r="L5063" i="7"/>
  <c r="L5062" i="7"/>
  <c r="L5061" i="7"/>
  <c r="L5060" i="7"/>
  <c r="L5059" i="7"/>
  <c r="L5058" i="7"/>
  <c r="L5057" i="7"/>
  <c r="L5056" i="7"/>
  <c r="L5055" i="7"/>
  <c r="L5054" i="7"/>
  <c r="L5053" i="7"/>
  <c r="L5052" i="7"/>
  <c r="L5051" i="7"/>
  <c r="L5050" i="7"/>
  <c r="L5049" i="7"/>
  <c r="L5048" i="7"/>
  <c r="L5047" i="7"/>
  <c r="L5046" i="7"/>
  <c r="L5045" i="7"/>
  <c r="L5044" i="7"/>
  <c r="L5043" i="7"/>
  <c r="L5042" i="7"/>
  <c r="L5041" i="7"/>
  <c r="L5040" i="7"/>
  <c r="L5039" i="7"/>
  <c r="L5038" i="7"/>
  <c r="L5037" i="7"/>
  <c r="L5036" i="7"/>
  <c r="L5035" i="7"/>
  <c r="L5034" i="7"/>
  <c r="L5033" i="7"/>
  <c r="L5032" i="7"/>
  <c r="L5031" i="7"/>
  <c r="L5030" i="7"/>
  <c r="L5029" i="7"/>
  <c r="L5028" i="7"/>
  <c r="L5027" i="7"/>
  <c r="L5026" i="7"/>
  <c r="L5025" i="7"/>
  <c r="L5024" i="7"/>
  <c r="L5023" i="7"/>
  <c r="L5022" i="7"/>
  <c r="L5021" i="7"/>
  <c r="L5020" i="7"/>
  <c r="L5019" i="7"/>
  <c r="L5018" i="7"/>
  <c r="L5017" i="7"/>
  <c r="L5016" i="7"/>
  <c r="L5015" i="7"/>
  <c r="L5014" i="7"/>
  <c r="L5013" i="7"/>
  <c r="L5012" i="7"/>
  <c r="L5011" i="7"/>
  <c r="L5010" i="7"/>
  <c r="L5009" i="7"/>
  <c r="L5008" i="7"/>
  <c r="L5007" i="7"/>
  <c r="L5006" i="7"/>
  <c r="L5005" i="7"/>
  <c r="L5004" i="7"/>
  <c r="L5003" i="7"/>
  <c r="L5002" i="7"/>
  <c r="L5001" i="7"/>
  <c r="L5000" i="7"/>
  <c r="L4999" i="7"/>
  <c r="L4998" i="7"/>
  <c r="L4997" i="7"/>
  <c r="L4996" i="7"/>
  <c r="L4995" i="7"/>
  <c r="L4994" i="7"/>
  <c r="L4993" i="7"/>
  <c r="L4992" i="7"/>
  <c r="L4991" i="7"/>
  <c r="L4990" i="7"/>
  <c r="L4989" i="7"/>
  <c r="L4988" i="7"/>
  <c r="L4987" i="7"/>
  <c r="L4986" i="7"/>
  <c r="L4985" i="7"/>
  <c r="L4984" i="7"/>
  <c r="L4983" i="7"/>
  <c r="L4982" i="7"/>
  <c r="L4981" i="7"/>
  <c r="L4980" i="7"/>
  <c r="L4979" i="7"/>
  <c r="L4978" i="7"/>
  <c r="L4977" i="7"/>
  <c r="L4976" i="7"/>
  <c r="L4975" i="7"/>
  <c r="L4974" i="7"/>
  <c r="L4973" i="7"/>
  <c r="L4972" i="7"/>
  <c r="L4971" i="7"/>
  <c r="L4970" i="7"/>
  <c r="L4969" i="7"/>
  <c r="L4968" i="7"/>
  <c r="L4967" i="7"/>
  <c r="L4966" i="7"/>
  <c r="L4965" i="7"/>
  <c r="L4964" i="7"/>
  <c r="L4963" i="7"/>
  <c r="L4962" i="7"/>
  <c r="L4961" i="7"/>
  <c r="L4960" i="7"/>
  <c r="L4959" i="7"/>
  <c r="L4958" i="7"/>
  <c r="L4957" i="7"/>
  <c r="L4956" i="7"/>
  <c r="L4955" i="7"/>
  <c r="L4954" i="7"/>
  <c r="L4953" i="7"/>
  <c r="L4952" i="7"/>
  <c r="L4951" i="7"/>
  <c r="L4950" i="7"/>
  <c r="L4949" i="7"/>
  <c r="L4948" i="7"/>
  <c r="L4947" i="7"/>
  <c r="L4946" i="7"/>
  <c r="L4945" i="7"/>
  <c r="L4944" i="7"/>
  <c r="L4943" i="7"/>
  <c r="L4942" i="7"/>
  <c r="L4941" i="7"/>
  <c r="L4940" i="7"/>
  <c r="L4939" i="7"/>
  <c r="L4938" i="7"/>
  <c r="L4937" i="7"/>
  <c r="L4936" i="7"/>
  <c r="L4935" i="7"/>
  <c r="L4934" i="7"/>
  <c r="L4933" i="7"/>
  <c r="L4932" i="7"/>
  <c r="L4931" i="7"/>
  <c r="L4930" i="7"/>
  <c r="L4929" i="7"/>
  <c r="L4928" i="7"/>
  <c r="L4927" i="7"/>
  <c r="L4926" i="7"/>
  <c r="L4925" i="7"/>
  <c r="L4924" i="7"/>
  <c r="L4923" i="7"/>
  <c r="L4922" i="7"/>
  <c r="L4921" i="7"/>
  <c r="L4920" i="7"/>
  <c r="L4919" i="7"/>
  <c r="L4918" i="7"/>
  <c r="L4917" i="7"/>
  <c r="L4916" i="7"/>
  <c r="L4915" i="7"/>
  <c r="L4914" i="7"/>
  <c r="L4913" i="7"/>
  <c r="L4912" i="7"/>
  <c r="L4911" i="7"/>
  <c r="L4910" i="7"/>
  <c r="L4909" i="7"/>
  <c r="L4908" i="7"/>
  <c r="L4907" i="7"/>
  <c r="L4906" i="7"/>
  <c r="L4905" i="7"/>
  <c r="L4904" i="7"/>
  <c r="L4903" i="7"/>
  <c r="L4902" i="7"/>
  <c r="L4901" i="7"/>
  <c r="L4900" i="7"/>
  <c r="L4899" i="7"/>
  <c r="L4898" i="7"/>
  <c r="L4897" i="7"/>
  <c r="L4896" i="7"/>
  <c r="L4895" i="7"/>
  <c r="L4894" i="7"/>
  <c r="L4893" i="7"/>
  <c r="L4892" i="7"/>
  <c r="L4891" i="7"/>
  <c r="L4890" i="7"/>
  <c r="L4889" i="7"/>
  <c r="L4888" i="7"/>
  <c r="L4887" i="7"/>
  <c r="L4886" i="7"/>
  <c r="L4885" i="7"/>
  <c r="L4884" i="7"/>
  <c r="L4883" i="7"/>
  <c r="L4882" i="7"/>
  <c r="L4881" i="7"/>
  <c r="L4880" i="7"/>
  <c r="L4879" i="7"/>
  <c r="L4878" i="7"/>
  <c r="L4877" i="7"/>
  <c r="L4876" i="7"/>
  <c r="L4875" i="7"/>
  <c r="L4874" i="7"/>
  <c r="L4873" i="7"/>
  <c r="L4872" i="7"/>
  <c r="L4871" i="7"/>
  <c r="L4870" i="7"/>
  <c r="L4869" i="7"/>
  <c r="L4868" i="7"/>
  <c r="L4867" i="7"/>
  <c r="L4866" i="7"/>
  <c r="L4865" i="7"/>
  <c r="L4864" i="7"/>
  <c r="L4863" i="7"/>
  <c r="L4862" i="7"/>
  <c r="L4861" i="7"/>
  <c r="L4860" i="7"/>
  <c r="L4859" i="7"/>
  <c r="L4858" i="7"/>
  <c r="L4857" i="7"/>
  <c r="L4856" i="7"/>
  <c r="L4855" i="7"/>
  <c r="L4854" i="7"/>
  <c r="L4853" i="7"/>
  <c r="L4852" i="7"/>
  <c r="L4851" i="7"/>
  <c r="L4850" i="7"/>
  <c r="L4849" i="7"/>
  <c r="L4848" i="7"/>
  <c r="L4847" i="7"/>
  <c r="L4846" i="7"/>
  <c r="L4845" i="7"/>
  <c r="L4844" i="7"/>
  <c r="L4843" i="7"/>
  <c r="L4842" i="7"/>
  <c r="L4841" i="7"/>
  <c r="L4840" i="7"/>
  <c r="L4839" i="7"/>
  <c r="L4838" i="7"/>
  <c r="L4837" i="7"/>
  <c r="L4836" i="7"/>
  <c r="L4835" i="7"/>
  <c r="L4834" i="7"/>
  <c r="L4833" i="7"/>
  <c r="L4832" i="7"/>
  <c r="L4831" i="7"/>
  <c r="L4830" i="7"/>
  <c r="L4829" i="7"/>
  <c r="L4828" i="7"/>
  <c r="L4827" i="7"/>
  <c r="L4826" i="7"/>
  <c r="L4825" i="7"/>
  <c r="L4824" i="7"/>
  <c r="L4823" i="7"/>
  <c r="L4822" i="7"/>
  <c r="L4821" i="7"/>
  <c r="L4820" i="7"/>
  <c r="L4819" i="7"/>
  <c r="L4818" i="7"/>
  <c r="L4817" i="7"/>
  <c r="L4816" i="7"/>
  <c r="L4815" i="7"/>
  <c r="L4814" i="7"/>
  <c r="L4813" i="7"/>
  <c r="L4812" i="7"/>
  <c r="L4811" i="7"/>
  <c r="L4810" i="7"/>
  <c r="L4809" i="7"/>
  <c r="L4808" i="7"/>
  <c r="L4807" i="7"/>
  <c r="L4806" i="7"/>
  <c r="L4805" i="7"/>
  <c r="L4804" i="7"/>
  <c r="L4803" i="7"/>
  <c r="L4802" i="7"/>
  <c r="L4801" i="7"/>
  <c r="L4800" i="7"/>
  <c r="L4799" i="7"/>
  <c r="L4798" i="7"/>
  <c r="L4797" i="7"/>
  <c r="L4796" i="7"/>
  <c r="L4795" i="7"/>
  <c r="L4794" i="7"/>
  <c r="L4793" i="7"/>
  <c r="L4792" i="7"/>
  <c r="L4791" i="7"/>
  <c r="L4790" i="7"/>
  <c r="L4789" i="7"/>
  <c r="L4788" i="7"/>
  <c r="L4787" i="7"/>
  <c r="L4786" i="7"/>
  <c r="L4785" i="7"/>
  <c r="L4784" i="7"/>
  <c r="L4783" i="7"/>
  <c r="L4782" i="7"/>
  <c r="L4781" i="7"/>
  <c r="L4780" i="7"/>
  <c r="L4779" i="7"/>
  <c r="L4778" i="7"/>
  <c r="L4777" i="7"/>
  <c r="L4776" i="7"/>
  <c r="L4775" i="7"/>
  <c r="L4774" i="7"/>
  <c r="L4773" i="7"/>
  <c r="L4772" i="7"/>
  <c r="L4771" i="7"/>
  <c r="L4770" i="7"/>
  <c r="L4769" i="7"/>
  <c r="L4768" i="7"/>
  <c r="L4767" i="7"/>
  <c r="L4766" i="7"/>
  <c r="L4765" i="7"/>
  <c r="L4764" i="7"/>
  <c r="L4763" i="7"/>
  <c r="L4762" i="7"/>
  <c r="L4761" i="7"/>
  <c r="L4760" i="7"/>
  <c r="L4759" i="7"/>
  <c r="L4758" i="7"/>
  <c r="L4757" i="7"/>
  <c r="L4756" i="7"/>
  <c r="L4755" i="7"/>
  <c r="L4754" i="7"/>
  <c r="L4753" i="7"/>
  <c r="L4752" i="7"/>
  <c r="L4751" i="7"/>
  <c r="L4750" i="7"/>
  <c r="L4749" i="7"/>
  <c r="L4748" i="7"/>
  <c r="L4747" i="7"/>
  <c r="L4746" i="7"/>
  <c r="L4745" i="7"/>
  <c r="L4744" i="7"/>
  <c r="L4743" i="7"/>
  <c r="L4742" i="7"/>
  <c r="L4741" i="7"/>
  <c r="L4740" i="7"/>
  <c r="L4739" i="7"/>
  <c r="L4738" i="7"/>
  <c r="L4737" i="7"/>
  <c r="L4736" i="7"/>
  <c r="L4735" i="7"/>
  <c r="L4734" i="7"/>
  <c r="L4733" i="7"/>
  <c r="L4732" i="7"/>
  <c r="L4731" i="7"/>
  <c r="L4730" i="7"/>
  <c r="L4729" i="7"/>
  <c r="L4728" i="7"/>
  <c r="L4727" i="7"/>
  <c r="L4726" i="7"/>
  <c r="L4725" i="7"/>
  <c r="L4724" i="7"/>
  <c r="L4723" i="7"/>
  <c r="L4722" i="7"/>
  <c r="L4721" i="7"/>
  <c r="L4720" i="7"/>
  <c r="L4719" i="7"/>
  <c r="L4718" i="7"/>
  <c r="L4717" i="7"/>
  <c r="L4716" i="7"/>
  <c r="L4715" i="7"/>
  <c r="L4714" i="7"/>
  <c r="L4713" i="7"/>
  <c r="L4712" i="7"/>
  <c r="L4711" i="7"/>
  <c r="L4710" i="7"/>
  <c r="L4709" i="7"/>
  <c r="L4708" i="7"/>
  <c r="L4707" i="7"/>
  <c r="L4706" i="7"/>
  <c r="L4705" i="7"/>
  <c r="L4704" i="7"/>
  <c r="L4703" i="7"/>
  <c r="L4702" i="7"/>
  <c r="L4701" i="7"/>
  <c r="L4700" i="7"/>
  <c r="L4699" i="7"/>
  <c r="L4698" i="7"/>
  <c r="L4697" i="7"/>
  <c r="L4696" i="7"/>
  <c r="L4695" i="7"/>
  <c r="L4694" i="7"/>
  <c r="L4693" i="7"/>
  <c r="L4692" i="7"/>
  <c r="L4691" i="7"/>
  <c r="L4690" i="7"/>
  <c r="L4689" i="7"/>
  <c r="L4688" i="7"/>
  <c r="L4687" i="7"/>
  <c r="L4686" i="7"/>
  <c r="L4685" i="7"/>
  <c r="L4684" i="7"/>
  <c r="L4683" i="7"/>
  <c r="L4682" i="7"/>
  <c r="L4681" i="7"/>
  <c r="L4680" i="7"/>
  <c r="L4679" i="7"/>
  <c r="L4678" i="7"/>
  <c r="L4677" i="7"/>
  <c r="L4676" i="7"/>
  <c r="L4675" i="7"/>
  <c r="L4674" i="7"/>
  <c r="L4673" i="7"/>
  <c r="L4672" i="7"/>
  <c r="L4671" i="7"/>
  <c r="L4670" i="7"/>
  <c r="L4669" i="7"/>
  <c r="L4668" i="7"/>
  <c r="L4667" i="7"/>
  <c r="L4666" i="7"/>
  <c r="L4665" i="7"/>
  <c r="L4664" i="7"/>
  <c r="L4663" i="7"/>
  <c r="L4662" i="7"/>
  <c r="L4661" i="7"/>
  <c r="L4660" i="7"/>
  <c r="L4659" i="7"/>
  <c r="L4658" i="7"/>
  <c r="L4657" i="7"/>
  <c r="L4656" i="7"/>
  <c r="L4655" i="7"/>
  <c r="L4654" i="7"/>
  <c r="L4653" i="7"/>
  <c r="L4652" i="7"/>
  <c r="L4651" i="7"/>
  <c r="L4650" i="7"/>
  <c r="L4649" i="7"/>
  <c r="L4648" i="7"/>
  <c r="L4647" i="7"/>
  <c r="L4646" i="7"/>
  <c r="L4645" i="7"/>
  <c r="L4644" i="7"/>
  <c r="L4643" i="7"/>
  <c r="L4642" i="7"/>
  <c r="L4641" i="7"/>
  <c r="L4640" i="7"/>
  <c r="L4639" i="7"/>
  <c r="L4638" i="7"/>
  <c r="L4637" i="7"/>
  <c r="L4636" i="7"/>
  <c r="L4635" i="7"/>
  <c r="L4634" i="7"/>
  <c r="L4633" i="7"/>
  <c r="L4632" i="7"/>
  <c r="L4631" i="7"/>
  <c r="L4630" i="7"/>
  <c r="L4629" i="7"/>
  <c r="L4628" i="7"/>
  <c r="L4627" i="7"/>
  <c r="L4626" i="7"/>
  <c r="L4625" i="7"/>
  <c r="L4624" i="7"/>
  <c r="L4623" i="7"/>
  <c r="L4622" i="7"/>
  <c r="L4621" i="7"/>
  <c r="L4620" i="7"/>
  <c r="L4619" i="7"/>
  <c r="L4618" i="7"/>
  <c r="L4617" i="7"/>
  <c r="L4616" i="7"/>
  <c r="L4615" i="7"/>
  <c r="L4614" i="7"/>
  <c r="L4613" i="7"/>
  <c r="L4612" i="7"/>
  <c r="L4611" i="7"/>
  <c r="L4610" i="7"/>
  <c r="L4609" i="7"/>
  <c r="L4608" i="7"/>
  <c r="L4607" i="7"/>
  <c r="L4606" i="7"/>
  <c r="L4605" i="7"/>
  <c r="L4604" i="7"/>
  <c r="L4603" i="7"/>
  <c r="L4602" i="7"/>
  <c r="L4601" i="7"/>
  <c r="L4600" i="7"/>
  <c r="L4599" i="7"/>
  <c r="L4598" i="7"/>
  <c r="L4597" i="7"/>
  <c r="L4596" i="7"/>
  <c r="L4595" i="7"/>
  <c r="L4594" i="7"/>
  <c r="L4593" i="7"/>
  <c r="L4592" i="7"/>
  <c r="L4591" i="7"/>
  <c r="L4590" i="7"/>
  <c r="L4589" i="7"/>
  <c r="L4588" i="7"/>
  <c r="L4587" i="7"/>
  <c r="L4586" i="7"/>
  <c r="L4585" i="7"/>
  <c r="L4584" i="7"/>
  <c r="L4583" i="7"/>
  <c r="L4582" i="7"/>
  <c r="L4581" i="7"/>
  <c r="L4580" i="7"/>
  <c r="L4579" i="7"/>
  <c r="L4578" i="7"/>
  <c r="L4577" i="7"/>
  <c r="L4576" i="7"/>
  <c r="L4575" i="7"/>
  <c r="L4574" i="7"/>
  <c r="L4573" i="7"/>
  <c r="L4572" i="7"/>
  <c r="L4571" i="7"/>
  <c r="L4570" i="7"/>
  <c r="L4569" i="7"/>
  <c r="L4568" i="7"/>
  <c r="L4567" i="7"/>
  <c r="L4566" i="7"/>
  <c r="L4565" i="7"/>
  <c r="L4564" i="7"/>
  <c r="L4563" i="7"/>
  <c r="L4562" i="7"/>
  <c r="L4561" i="7"/>
  <c r="L4560" i="7"/>
  <c r="L4559" i="7"/>
  <c r="L4558" i="7"/>
  <c r="L4557" i="7"/>
  <c r="L4556" i="7"/>
  <c r="L4555" i="7"/>
  <c r="L4554" i="7"/>
  <c r="L4553" i="7"/>
  <c r="L4552" i="7"/>
  <c r="L4551" i="7"/>
  <c r="L4550" i="7"/>
  <c r="L4549" i="7"/>
  <c r="L4548" i="7"/>
  <c r="L4547" i="7"/>
  <c r="L4546" i="7"/>
  <c r="L4545" i="7"/>
  <c r="L4544" i="7"/>
  <c r="L4543" i="7"/>
  <c r="L4542" i="7"/>
  <c r="L4541" i="7"/>
  <c r="L4540" i="7"/>
  <c r="L4539" i="7"/>
  <c r="L4538" i="7"/>
  <c r="L4537" i="7"/>
  <c r="L4536" i="7"/>
  <c r="L4535" i="7"/>
  <c r="L4534" i="7"/>
  <c r="L4533" i="7"/>
  <c r="L4532" i="7"/>
  <c r="L4531" i="7"/>
  <c r="L4530" i="7"/>
  <c r="L4529" i="7"/>
  <c r="L4528" i="7"/>
  <c r="L4527" i="7"/>
  <c r="L4526" i="7"/>
  <c r="L4525" i="7"/>
  <c r="L4524" i="7"/>
  <c r="L4523" i="7"/>
  <c r="L4522" i="7"/>
  <c r="L4521" i="7"/>
  <c r="L4520" i="7"/>
  <c r="L4519" i="7"/>
  <c r="L4518" i="7"/>
  <c r="L4517" i="7"/>
  <c r="L4516" i="7"/>
  <c r="L4515" i="7"/>
  <c r="L4514" i="7"/>
  <c r="L4513" i="7"/>
  <c r="L4512" i="7"/>
  <c r="L4511" i="7"/>
  <c r="L4510" i="7"/>
  <c r="L4509" i="7"/>
  <c r="L4508" i="7"/>
  <c r="L4507" i="7"/>
  <c r="L4506" i="7"/>
  <c r="L4505" i="7"/>
  <c r="L4504" i="7"/>
  <c r="L4503" i="7"/>
  <c r="L4502" i="7"/>
  <c r="L4501" i="7"/>
  <c r="L4500" i="7"/>
  <c r="L4499" i="7"/>
  <c r="L4498" i="7"/>
  <c r="L4497" i="7"/>
  <c r="L4496" i="7"/>
  <c r="L4495" i="7"/>
  <c r="L4494" i="7"/>
  <c r="L4493" i="7"/>
  <c r="L4492" i="7"/>
  <c r="L4491" i="7"/>
  <c r="L4490" i="7"/>
  <c r="L4489" i="7"/>
  <c r="L4488" i="7"/>
  <c r="L4487" i="7"/>
  <c r="L4486" i="7"/>
  <c r="L4485" i="7"/>
  <c r="L4484" i="7"/>
  <c r="L4483" i="7"/>
  <c r="L4482" i="7"/>
  <c r="L4481" i="7"/>
  <c r="L4480" i="7"/>
  <c r="L4479" i="7"/>
  <c r="L4478" i="7"/>
  <c r="L4477" i="7"/>
  <c r="L4476" i="7"/>
  <c r="L4475" i="7"/>
  <c r="L4474" i="7"/>
  <c r="L4473" i="7"/>
  <c r="L4472" i="7"/>
  <c r="L4471" i="7"/>
  <c r="L4470" i="7"/>
  <c r="L4469" i="7"/>
  <c r="L4468" i="7"/>
  <c r="L4467" i="7"/>
  <c r="L4466" i="7"/>
  <c r="L4465" i="7"/>
  <c r="L4464" i="7"/>
  <c r="L4463" i="7"/>
  <c r="L4462" i="7"/>
  <c r="L4461" i="7"/>
  <c r="L4460" i="7"/>
  <c r="L4459" i="7"/>
  <c r="L4458" i="7"/>
  <c r="L4457" i="7"/>
  <c r="L4456" i="7"/>
  <c r="L4455" i="7"/>
  <c r="L4454" i="7"/>
  <c r="L4453" i="7"/>
  <c r="L4452" i="7"/>
  <c r="L4451" i="7"/>
  <c r="L4450" i="7"/>
  <c r="L4449" i="7"/>
  <c r="L4448" i="7"/>
  <c r="L4447" i="7"/>
  <c r="L4446" i="7"/>
  <c r="L4445" i="7"/>
  <c r="L4444" i="7"/>
  <c r="L4443" i="7"/>
  <c r="L4442" i="7"/>
  <c r="L4441" i="7"/>
  <c r="L4440" i="7"/>
  <c r="L4439" i="7"/>
  <c r="L4438" i="7"/>
  <c r="L4437" i="7"/>
  <c r="L4436" i="7"/>
  <c r="L4435" i="7"/>
  <c r="L4434" i="7"/>
  <c r="L4433" i="7"/>
  <c r="L4432" i="7"/>
  <c r="L4431" i="7"/>
  <c r="L4430" i="7"/>
  <c r="L4429" i="7"/>
  <c r="L4428" i="7"/>
  <c r="L4427" i="7"/>
  <c r="L4426" i="7"/>
  <c r="L4425" i="7"/>
  <c r="L4424" i="7"/>
  <c r="L4423" i="7"/>
  <c r="L4422" i="7"/>
  <c r="L4421" i="7"/>
  <c r="L4420" i="7"/>
  <c r="L4419" i="7"/>
  <c r="L4418" i="7"/>
  <c r="L4417" i="7"/>
  <c r="L4416" i="7"/>
  <c r="L4415" i="7"/>
  <c r="L4414" i="7"/>
  <c r="L4413" i="7"/>
  <c r="L4412" i="7"/>
  <c r="L4411" i="7"/>
  <c r="L4410" i="7"/>
  <c r="L4409" i="7"/>
  <c r="L4408" i="7"/>
  <c r="L4407" i="7"/>
  <c r="L4406" i="7"/>
  <c r="L4405" i="7"/>
  <c r="L4404" i="7"/>
  <c r="L4403" i="7"/>
  <c r="L4402" i="7"/>
  <c r="L4401" i="7"/>
  <c r="L4400" i="7"/>
  <c r="L4399" i="7"/>
  <c r="L4398" i="7"/>
  <c r="L4397" i="7"/>
  <c r="L4396" i="7"/>
  <c r="L4395" i="7"/>
  <c r="L4394" i="7"/>
  <c r="L4393" i="7"/>
  <c r="L4392" i="7"/>
  <c r="L4391" i="7"/>
  <c r="L4390" i="7"/>
  <c r="L4389" i="7"/>
  <c r="L4388" i="7"/>
  <c r="L4387" i="7"/>
  <c r="L4386" i="7"/>
  <c r="L4385" i="7"/>
  <c r="L4384" i="7"/>
  <c r="L4383" i="7"/>
  <c r="L4382" i="7"/>
  <c r="L4381" i="7"/>
  <c r="L4380" i="7"/>
  <c r="L4379" i="7"/>
  <c r="L4378" i="7"/>
  <c r="L4377" i="7"/>
  <c r="L4376" i="7"/>
  <c r="L4375" i="7"/>
  <c r="L4374" i="7"/>
  <c r="L4373" i="7"/>
  <c r="L4372" i="7"/>
  <c r="L4371" i="7"/>
  <c r="L4370" i="7"/>
  <c r="L4369" i="7"/>
  <c r="L4368" i="7"/>
  <c r="L4367" i="7"/>
  <c r="L4366" i="7"/>
  <c r="L4365" i="7"/>
  <c r="L4364" i="7"/>
  <c r="L4363" i="7"/>
  <c r="L4362" i="7"/>
  <c r="L4361" i="7"/>
  <c r="L4360" i="7"/>
  <c r="L4359" i="7"/>
  <c r="L4358" i="7"/>
  <c r="L4357" i="7"/>
  <c r="L4356" i="7"/>
  <c r="L4355" i="7"/>
  <c r="L4354" i="7"/>
  <c r="L4353" i="7"/>
  <c r="L4352" i="7"/>
  <c r="L4351" i="7"/>
  <c r="L4350" i="7"/>
  <c r="L4349" i="7"/>
  <c r="L4348" i="7"/>
  <c r="L4347" i="7"/>
  <c r="L4346" i="7"/>
  <c r="L4345" i="7"/>
  <c r="L4344" i="7"/>
  <c r="L4343" i="7"/>
  <c r="L4342" i="7"/>
  <c r="L4341" i="7"/>
  <c r="L4340" i="7"/>
  <c r="L4339" i="7"/>
  <c r="L4338" i="7"/>
  <c r="L4337" i="7"/>
  <c r="L4336" i="7"/>
  <c r="L4335" i="7"/>
  <c r="L4334" i="7"/>
  <c r="L4333" i="7"/>
  <c r="L4332" i="7"/>
  <c r="L4331" i="7"/>
  <c r="L4330" i="7"/>
  <c r="L4329" i="7"/>
  <c r="L4328" i="7"/>
  <c r="L4327" i="7"/>
  <c r="L4326" i="7"/>
  <c r="L4325" i="7"/>
  <c r="L4324" i="7"/>
  <c r="L4323" i="7"/>
  <c r="L4322" i="7"/>
  <c r="L4321" i="7"/>
  <c r="L4320" i="7"/>
  <c r="L4319" i="7"/>
  <c r="L4318" i="7"/>
  <c r="L4317" i="7"/>
  <c r="L4316" i="7"/>
  <c r="L4315" i="7"/>
  <c r="L4314" i="7"/>
  <c r="L4313" i="7"/>
  <c r="L4312" i="7"/>
  <c r="L4311" i="7"/>
  <c r="L4310" i="7"/>
  <c r="L4309" i="7"/>
  <c r="L4308" i="7"/>
  <c r="L4307" i="7"/>
  <c r="L4306" i="7"/>
  <c r="L4305" i="7"/>
  <c r="L4304" i="7"/>
  <c r="L4303" i="7"/>
  <c r="L4302" i="7"/>
  <c r="L4301" i="7"/>
  <c r="L4300" i="7"/>
  <c r="L4299" i="7"/>
  <c r="L4298" i="7"/>
  <c r="L4297" i="7"/>
  <c r="L4296" i="7"/>
  <c r="L4295" i="7"/>
  <c r="L4294" i="7"/>
  <c r="L4293" i="7"/>
  <c r="L4292" i="7"/>
  <c r="L4291" i="7"/>
  <c r="L4290" i="7"/>
  <c r="L4289" i="7"/>
  <c r="L4288" i="7"/>
  <c r="L4287" i="7"/>
  <c r="L4286" i="7"/>
  <c r="L4285" i="7"/>
  <c r="L4284" i="7"/>
  <c r="L4283" i="7"/>
  <c r="L4282" i="7"/>
  <c r="L4281" i="7"/>
  <c r="L4280" i="7"/>
  <c r="L4279" i="7"/>
  <c r="L4278" i="7"/>
  <c r="L4277" i="7"/>
  <c r="L4276" i="7"/>
  <c r="L4275" i="7"/>
  <c r="L4274" i="7"/>
  <c r="L4273" i="7"/>
  <c r="L4272" i="7"/>
  <c r="L4271" i="7"/>
  <c r="L4270" i="7"/>
  <c r="L4269" i="7"/>
  <c r="L4268" i="7"/>
  <c r="L4267" i="7"/>
  <c r="L4266" i="7"/>
  <c r="L4265" i="7"/>
  <c r="L4264" i="7"/>
  <c r="L4263" i="7"/>
  <c r="L4262" i="7"/>
  <c r="L4261" i="7"/>
  <c r="L4260" i="7"/>
  <c r="L4259" i="7"/>
  <c r="L4258" i="7"/>
  <c r="L4257" i="7"/>
  <c r="L4256" i="7"/>
  <c r="L4255" i="7"/>
  <c r="L4254" i="7"/>
  <c r="L4253" i="7"/>
  <c r="L4252" i="7"/>
  <c r="L4251" i="7"/>
  <c r="L4250" i="7"/>
  <c r="L4249" i="7"/>
  <c r="L4248" i="7"/>
  <c r="L4247" i="7"/>
  <c r="L4246" i="7"/>
  <c r="L4245" i="7"/>
  <c r="L4244" i="7"/>
  <c r="L4243" i="7"/>
  <c r="L4242" i="7"/>
  <c r="L4241" i="7"/>
  <c r="L4240" i="7"/>
  <c r="L4239" i="7"/>
  <c r="L4238" i="7"/>
  <c r="L4237" i="7"/>
  <c r="L4236" i="7"/>
  <c r="L4235" i="7"/>
  <c r="L4234" i="7"/>
  <c r="L4233" i="7"/>
  <c r="L4232" i="7"/>
  <c r="L4231" i="7"/>
  <c r="L4230" i="7"/>
  <c r="L4229" i="7"/>
  <c r="L4228" i="7"/>
  <c r="L4227" i="7"/>
  <c r="L4226" i="7"/>
  <c r="L4225" i="7"/>
  <c r="L4224" i="7"/>
  <c r="L4223" i="7"/>
  <c r="L4222" i="7"/>
  <c r="L4221" i="7"/>
  <c r="L4220" i="7"/>
  <c r="L4219" i="7"/>
  <c r="L4218" i="7"/>
  <c r="L4217" i="7"/>
  <c r="L4216" i="7"/>
  <c r="L4215" i="7"/>
  <c r="L4214" i="7"/>
  <c r="L4213" i="7"/>
  <c r="L4212" i="7"/>
  <c r="L4211" i="7"/>
  <c r="L4210" i="7"/>
  <c r="L4209" i="7"/>
  <c r="L4208" i="7"/>
  <c r="L4207" i="7"/>
  <c r="L4206" i="7"/>
  <c r="L4205" i="7"/>
  <c r="L4204" i="7"/>
  <c r="L4203" i="7"/>
  <c r="L4202" i="7"/>
  <c r="L4201" i="7"/>
  <c r="L4200" i="7"/>
  <c r="L4199" i="7"/>
  <c r="L4198" i="7"/>
  <c r="L4197" i="7"/>
  <c r="L4196" i="7"/>
  <c r="L4195" i="7"/>
  <c r="L4194" i="7"/>
  <c r="L4193" i="7"/>
  <c r="L4192" i="7"/>
  <c r="L4191" i="7"/>
  <c r="L4190" i="7"/>
  <c r="L4189" i="7"/>
  <c r="L4188" i="7"/>
  <c r="L4187" i="7"/>
  <c r="L4186" i="7"/>
  <c r="L4185" i="7"/>
  <c r="L4184" i="7"/>
  <c r="L4183" i="7"/>
  <c r="L4182" i="7"/>
  <c r="L4181" i="7"/>
  <c r="L4180" i="7"/>
  <c r="L4179" i="7"/>
  <c r="L4178" i="7"/>
  <c r="L4177" i="7"/>
  <c r="L4176" i="7"/>
  <c r="L4175" i="7"/>
  <c r="L4174" i="7"/>
  <c r="L4173" i="7"/>
  <c r="L4172" i="7"/>
  <c r="L4171" i="7"/>
  <c r="L4170" i="7"/>
  <c r="L4169" i="7"/>
  <c r="L4168" i="7"/>
  <c r="L4167" i="7"/>
  <c r="L4166" i="7"/>
  <c r="L4165" i="7"/>
  <c r="L4164" i="7"/>
  <c r="L4163" i="7"/>
  <c r="L4162" i="7"/>
  <c r="L4161" i="7"/>
  <c r="L4160" i="7"/>
  <c r="L4159" i="7"/>
  <c r="L4158" i="7"/>
  <c r="L4157" i="7"/>
  <c r="L4156" i="7"/>
  <c r="L4155" i="7"/>
  <c r="L4154" i="7"/>
  <c r="L4153" i="7"/>
  <c r="L4152" i="7"/>
  <c r="L4151" i="7"/>
  <c r="L4150" i="7"/>
  <c r="L4149" i="7"/>
  <c r="L4148" i="7"/>
  <c r="L4147" i="7"/>
  <c r="L4146" i="7"/>
  <c r="L4145" i="7"/>
  <c r="L4144" i="7"/>
  <c r="L4143" i="7"/>
  <c r="L4142" i="7"/>
  <c r="L4141" i="7"/>
  <c r="L4140" i="7"/>
  <c r="L4139" i="7"/>
  <c r="L4138" i="7"/>
  <c r="L4137" i="7"/>
  <c r="L4136" i="7"/>
  <c r="L4135" i="7"/>
  <c r="L4134" i="7"/>
  <c r="L4133" i="7"/>
  <c r="L4132" i="7"/>
  <c r="L4131" i="7"/>
  <c r="L4130" i="7"/>
  <c r="L4129" i="7"/>
  <c r="L4128" i="7"/>
  <c r="L4127" i="7"/>
  <c r="L4126" i="7"/>
  <c r="L4125" i="7"/>
  <c r="L4124" i="7"/>
  <c r="L4123" i="7"/>
  <c r="L4122" i="7"/>
  <c r="L4121" i="7"/>
  <c r="L4120" i="7"/>
  <c r="L4119" i="7"/>
  <c r="L4118" i="7"/>
  <c r="L4117" i="7"/>
  <c r="L4116" i="7"/>
  <c r="L4115" i="7"/>
  <c r="L4114" i="7"/>
  <c r="L4113" i="7"/>
  <c r="L4112" i="7"/>
  <c r="L4111" i="7"/>
  <c r="L4110" i="7"/>
  <c r="L4109" i="7"/>
  <c r="L4108" i="7"/>
  <c r="L4107" i="7"/>
  <c r="L4106" i="7"/>
  <c r="L4105" i="7"/>
  <c r="L4104" i="7"/>
  <c r="L4103" i="7"/>
  <c r="L4102" i="7"/>
  <c r="L4101" i="7"/>
  <c r="L4100" i="7"/>
  <c r="L4099" i="7"/>
  <c r="L4098" i="7"/>
  <c r="L4097" i="7"/>
  <c r="L4096" i="7"/>
  <c r="L4095" i="7"/>
  <c r="L4094" i="7"/>
  <c r="L4093" i="7"/>
  <c r="L4092" i="7"/>
  <c r="L4091" i="7"/>
  <c r="L4090" i="7"/>
  <c r="L4089" i="7"/>
  <c r="L4088" i="7"/>
  <c r="L4087" i="7"/>
  <c r="L4086" i="7"/>
  <c r="L4085" i="7"/>
  <c r="L4084" i="7"/>
  <c r="L4083" i="7"/>
  <c r="L4082" i="7"/>
  <c r="L4081" i="7"/>
  <c r="L4080" i="7"/>
  <c r="L4079" i="7"/>
  <c r="L4078" i="7"/>
  <c r="L4077" i="7"/>
  <c r="L4076" i="7"/>
  <c r="L4075" i="7"/>
  <c r="L4074" i="7"/>
  <c r="L4073" i="7"/>
  <c r="L4072" i="7"/>
  <c r="L4071" i="7"/>
  <c r="L4070" i="7"/>
  <c r="L4069" i="7"/>
  <c r="L4068" i="7"/>
  <c r="L4067" i="7"/>
  <c r="L4066" i="7"/>
  <c r="L4065" i="7"/>
  <c r="L4064" i="7"/>
  <c r="L4063" i="7"/>
  <c r="L4062" i="7"/>
  <c r="L4061" i="7"/>
  <c r="L4060" i="7"/>
  <c r="L4059" i="7"/>
  <c r="L4058" i="7"/>
  <c r="L4057" i="7"/>
  <c r="L4056" i="7"/>
  <c r="L4055" i="7"/>
  <c r="L4054" i="7"/>
  <c r="L4053" i="7"/>
  <c r="L4052" i="7"/>
  <c r="L4051" i="7"/>
  <c r="L4050" i="7"/>
  <c r="L4049" i="7"/>
  <c r="L4048" i="7"/>
  <c r="L4047" i="7"/>
  <c r="L4046" i="7"/>
  <c r="L4045" i="7"/>
  <c r="L4044" i="7"/>
  <c r="L4043" i="7"/>
  <c r="L4042" i="7"/>
  <c r="L4041" i="7"/>
  <c r="L4040" i="7"/>
  <c r="L4039" i="7"/>
  <c r="L4038" i="7"/>
  <c r="L4037" i="7"/>
  <c r="L4036" i="7"/>
  <c r="L4035" i="7"/>
  <c r="L4034" i="7"/>
  <c r="L4033" i="7"/>
  <c r="L4032" i="7"/>
  <c r="L4031" i="7"/>
  <c r="L4030" i="7"/>
  <c r="L4029" i="7"/>
  <c r="L4028" i="7"/>
  <c r="L4027" i="7"/>
  <c r="L4026" i="7"/>
  <c r="L4025" i="7"/>
  <c r="L4024" i="7"/>
  <c r="L4023" i="7"/>
  <c r="L4022" i="7"/>
  <c r="L4021" i="7"/>
  <c r="L4020" i="7"/>
  <c r="L4019" i="7"/>
  <c r="L4018" i="7"/>
  <c r="L4017" i="7"/>
  <c r="L4016" i="7"/>
  <c r="L4015" i="7"/>
  <c r="L4014" i="7"/>
  <c r="L4013" i="7"/>
  <c r="L4012" i="7"/>
  <c r="L4011" i="7"/>
  <c r="L4010" i="7"/>
  <c r="L4009" i="7"/>
  <c r="L4008" i="7"/>
  <c r="L4007" i="7"/>
  <c r="L4006" i="7"/>
  <c r="L4005" i="7"/>
  <c r="L4004" i="7"/>
  <c r="L4003" i="7"/>
  <c r="L4002" i="7"/>
  <c r="L4001" i="7"/>
  <c r="L4000" i="7"/>
  <c r="L3999" i="7"/>
  <c r="L3998" i="7"/>
  <c r="L3997" i="7"/>
  <c r="L3996" i="7"/>
  <c r="L3995" i="7"/>
  <c r="L3994" i="7"/>
  <c r="L3993" i="7"/>
  <c r="L3992" i="7"/>
  <c r="L3991" i="7"/>
  <c r="L3990" i="7"/>
  <c r="L3989" i="7"/>
  <c r="L3988" i="7"/>
  <c r="L3987" i="7"/>
  <c r="L3986" i="7"/>
  <c r="L3985" i="7"/>
  <c r="L3984" i="7"/>
  <c r="L3983" i="7"/>
  <c r="L3982" i="7"/>
  <c r="L3981" i="7"/>
  <c r="L3980" i="7"/>
  <c r="L3979" i="7"/>
  <c r="L3978" i="7"/>
  <c r="L3977" i="7"/>
  <c r="L3976" i="7"/>
  <c r="L3975" i="7"/>
  <c r="L3974" i="7"/>
  <c r="L3973" i="7"/>
  <c r="L3972" i="7"/>
  <c r="L3971" i="7"/>
  <c r="L3970" i="7"/>
  <c r="L3969" i="7"/>
  <c r="L3968" i="7"/>
  <c r="L3967" i="7"/>
  <c r="L3966" i="7"/>
  <c r="L3965" i="7"/>
  <c r="L3964" i="7"/>
  <c r="L3963" i="7"/>
  <c r="L3962" i="7"/>
  <c r="L3961" i="7"/>
  <c r="L3960" i="7"/>
  <c r="L3959" i="7"/>
  <c r="L3958" i="7"/>
  <c r="L3957" i="7"/>
  <c r="L3956" i="7"/>
  <c r="L3955" i="7"/>
  <c r="L3954" i="7"/>
  <c r="L3953" i="7"/>
  <c r="L3952" i="7"/>
  <c r="L3951" i="7"/>
  <c r="L3950" i="7"/>
  <c r="L3949" i="7"/>
  <c r="L3948" i="7"/>
  <c r="L3947" i="7"/>
  <c r="L3946" i="7"/>
  <c r="L3945" i="7"/>
  <c r="L3944" i="7"/>
  <c r="L3943" i="7"/>
  <c r="L3942" i="7"/>
  <c r="L3941" i="7"/>
  <c r="L3940" i="7"/>
  <c r="L3939" i="7"/>
  <c r="L3938" i="7"/>
  <c r="L3937" i="7"/>
  <c r="L3936" i="7"/>
  <c r="L3935" i="7"/>
  <c r="L3934" i="7"/>
  <c r="L3933" i="7"/>
  <c r="L3932" i="7"/>
  <c r="L3931" i="7"/>
  <c r="L3930" i="7"/>
  <c r="L3929" i="7"/>
  <c r="L3928" i="7"/>
  <c r="L3927" i="7"/>
  <c r="L3926" i="7"/>
  <c r="L3925" i="7"/>
  <c r="L3924" i="7"/>
  <c r="L3923" i="7"/>
  <c r="L3922" i="7"/>
  <c r="L3921" i="7"/>
  <c r="L3920" i="7"/>
  <c r="L3919" i="7"/>
  <c r="L3918" i="7"/>
  <c r="L3917" i="7"/>
  <c r="L3916" i="7"/>
  <c r="L3915" i="7"/>
  <c r="L3914" i="7"/>
  <c r="L3913" i="7"/>
  <c r="L3912" i="7"/>
  <c r="L3911" i="7"/>
  <c r="L3910" i="7"/>
  <c r="L3909" i="7"/>
  <c r="L3908" i="7"/>
  <c r="L3907" i="7"/>
  <c r="L3906" i="7"/>
  <c r="L3905" i="7"/>
  <c r="L3904" i="7"/>
  <c r="L3903" i="7"/>
  <c r="L3902" i="7"/>
  <c r="L3901" i="7"/>
  <c r="L3900" i="7"/>
  <c r="L3899" i="7"/>
  <c r="L3898" i="7"/>
  <c r="L3897" i="7"/>
  <c r="L3896" i="7"/>
  <c r="L3895" i="7"/>
  <c r="L3894" i="7"/>
  <c r="L3893" i="7"/>
  <c r="L3892" i="7"/>
  <c r="L3891" i="7"/>
  <c r="L3890" i="7"/>
  <c r="L3889" i="7"/>
  <c r="L3888" i="7"/>
  <c r="L3887" i="7"/>
  <c r="L3886" i="7"/>
  <c r="L3885" i="7"/>
  <c r="L3884" i="7"/>
  <c r="L3883" i="7"/>
  <c r="L3882" i="7"/>
  <c r="L3881" i="7"/>
  <c r="L3880" i="7"/>
  <c r="L3879" i="7"/>
  <c r="L3878" i="7"/>
  <c r="L3877" i="7"/>
  <c r="L3876" i="7"/>
  <c r="L3875" i="7"/>
  <c r="L3874" i="7"/>
  <c r="L3873" i="7"/>
  <c r="L3872" i="7"/>
  <c r="L3871" i="7"/>
  <c r="L3870" i="7"/>
  <c r="L3869" i="7"/>
  <c r="L3868" i="7"/>
  <c r="L3867" i="7"/>
  <c r="L3866" i="7"/>
  <c r="L3865" i="7"/>
  <c r="L3864" i="7"/>
  <c r="L3863" i="7"/>
  <c r="L3862" i="7"/>
  <c r="L3861" i="7"/>
  <c r="L3860" i="7"/>
  <c r="L3859" i="7"/>
  <c r="L3858" i="7"/>
  <c r="L3857" i="7"/>
  <c r="L3856" i="7"/>
  <c r="L3855" i="7"/>
  <c r="L3854" i="7"/>
  <c r="L3853" i="7"/>
  <c r="L3852" i="7"/>
  <c r="L3851" i="7"/>
  <c r="L3850" i="7"/>
  <c r="L3849" i="7"/>
  <c r="L3848" i="7"/>
  <c r="L3847" i="7"/>
  <c r="L3846" i="7"/>
  <c r="L3845" i="7"/>
  <c r="L3844" i="7"/>
  <c r="L3843" i="7"/>
  <c r="L3842" i="7"/>
  <c r="L3841" i="7"/>
  <c r="L3840" i="7"/>
  <c r="L3839" i="7"/>
  <c r="L3838" i="7"/>
  <c r="L3837" i="7"/>
  <c r="L3836" i="7"/>
  <c r="L3835" i="7"/>
  <c r="L3834" i="7"/>
  <c r="L3833" i="7"/>
  <c r="L3832" i="7"/>
  <c r="L3831" i="7"/>
  <c r="L3830" i="7"/>
  <c r="L3829" i="7"/>
  <c r="L3828" i="7"/>
  <c r="L3827" i="7"/>
  <c r="L3826" i="7"/>
  <c r="L3825" i="7"/>
  <c r="L3824" i="7"/>
  <c r="L3823" i="7"/>
  <c r="L3822" i="7"/>
  <c r="L3821" i="7"/>
  <c r="L3820" i="7"/>
  <c r="L3819" i="7"/>
  <c r="L3818" i="7"/>
  <c r="L3817" i="7"/>
  <c r="L3816" i="7"/>
  <c r="L3815" i="7"/>
  <c r="L3814" i="7"/>
  <c r="L3813" i="7"/>
  <c r="L3812" i="7"/>
  <c r="L3811" i="7"/>
  <c r="L3810" i="7"/>
  <c r="L3809" i="7"/>
  <c r="L3808" i="7"/>
  <c r="L3807" i="7"/>
  <c r="L3806" i="7"/>
  <c r="L3805" i="7"/>
  <c r="L3804" i="7"/>
  <c r="L3803" i="7"/>
  <c r="L3802" i="7"/>
  <c r="L3801" i="7"/>
  <c r="L3800" i="7"/>
  <c r="L3799" i="7"/>
  <c r="L3798" i="7"/>
  <c r="L3797" i="7"/>
  <c r="L3796" i="7"/>
  <c r="L3795" i="7"/>
  <c r="L3794" i="7"/>
  <c r="L3793" i="7"/>
  <c r="L3792" i="7"/>
  <c r="L3791" i="7"/>
  <c r="L3790" i="7"/>
  <c r="L3789" i="7"/>
  <c r="L3788" i="7"/>
  <c r="L3787" i="7"/>
  <c r="L3786" i="7"/>
  <c r="L3785" i="7"/>
  <c r="L3784" i="7"/>
  <c r="L3783" i="7"/>
  <c r="L3782" i="7"/>
  <c r="L3781" i="7"/>
  <c r="L3780" i="7"/>
  <c r="L3779" i="7"/>
  <c r="L3778" i="7"/>
  <c r="L3777" i="7"/>
  <c r="L3776" i="7"/>
  <c r="L3775" i="7"/>
  <c r="L3774" i="7"/>
  <c r="L3773" i="7"/>
  <c r="L3772" i="7"/>
  <c r="L3771" i="7"/>
  <c r="L3770" i="7"/>
  <c r="L3769" i="7"/>
  <c r="L3768" i="7"/>
  <c r="L3767" i="7"/>
  <c r="L3766" i="7"/>
  <c r="L3765" i="7"/>
  <c r="L3764" i="7"/>
  <c r="L3763" i="7"/>
  <c r="L3762" i="7"/>
  <c r="L3761" i="7"/>
  <c r="L3760" i="7"/>
  <c r="L3759" i="7"/>
  <c r="L3758" i="7"/>
  <c r="L3757" i="7"/>
  <c r="L3756" i="7"/>
  <c r="L3755" i="7"/>
  <c r="L3754" i="7"/>
  <c r="L3753" i="7"/>
  <c r="L3752" i="7"/>
  <c r="L3751" i="7"/>
  <c r="L3750" i="7"/>
  <c r="L3749" i="7"/>
  <c r="L3748" i="7"/>
  <c r="L3747" i="7"/>
  <c r="L3746" i="7"/>
  <c r="L3745" i="7"/>
  <c r="L3744" i="7"/>
  <c r="L3743" i="7"/>
  <c r="L3742" i="7"/>
  <c r="L3741" i="7"/>
  <c r="L3740" i="7"/>
  <c r="L3739" i="7"/>
  <c r="L3738" i="7"/>
  <c r="L3737" i="7"/>
  <c r="L3736" i="7"/>
  <c r="L3735" i="7"/>
  <c r="L3734" i="7"/>
  <c r="L3733" i="7"/>
  <c r="L3732" i="7"/>
  <c r="L3731" i="7"/>
  <c r="L3730" i="7"/>
  <c r="L3729" i="7"/>
  <c r="L3728" i="7"/>
  <c r="L3727" i="7"/>
  <c r="L3726" i="7"/>
  <c r="L3725" i="7"/>
  <c r="L3724" i="7"/>
  <c r="L3723" i="7"/>
  <c r="L3722" i="7"/>
  <c r="L3721" i="7"/>
  <c r="L3720" i="7"/>
  <c r="L3719" i="7"/>
  <c r="L3718" i="7"/>
  <c r="L3717" i="7"/>
  <c r="L3716" i="7"/>
  <c r="L3715" i="7"/>
  <c r="L3714" i="7"/>
  <c r="L3713" i="7"/>
  <c r="L3712" i="7"/>
  <c r="L3711" i="7"/>
  <c r="L3710" i="7"/>
  <c r="L3709" i="7"/>
  <c r="L3708" i="7"/>
  <c r="L3707" i="7"/>
  <c r="L3706" i="7"/>
  <c r="L3705" i="7"/>
  <c r="L3704" i="7"/>
  <c r="L3703" i="7"/>
  <c r="L3702" i="7"/>
  <c r="L3701" i="7"/>
  <c r="L3700" i="7"/>
  <c r="L3699" i="7"/>
  <c r="L3698" i="7"/>
  <c r="L3697" i="7"/>
  <c r="L3696" i="7"/>
  <c r="L3695" i="7"/>
  <c r="L3694" i="7"/>
  <c r="L3693" i="7"/>
  <c r="L3692" i="7"/>
  <c r="L3691" i="7"/>
  <c r="L3690" i="7"/>
  <c r="L3689" i="7"/>
  <c r="L3688" i="7"/>
  <c r="L3687" i="7"/>
  <c r="L3686" i="7"/>
  <c r="L3685" i="7"/>
  <c r="L3684" i="7"/>
  <c r="L3683" i="7"/>
  <c r="L3682" i="7"/>
  <c r="L3681" i="7"/>
  <c r="L3680" i="7"/>
  <c r="L3679" i="7"/>
  <c r="L3678" i="7"/>
  <c r="L3677" i="7"/>
  <c r="L3676" i="7"/>
  <c r="L3675" i="7"/>
  <c r="L3674" i="7"/>
  <c r="L3673" i="7"/>
  <c r="L3672" i="7"/>
  <c r="L3671" i="7"/>
  <c r="L3670" i="7"/>
  <c r="L3669" i="7"/>
  <c r="L3668" i="7"/>
  <c r="L3667" i="7"/>
  <c r="L3666" i="7"/>
  <c r="L3665" i="7"/>
  <c r="L3664" i="7"/>
  <c r="L3663" i="7"/>
  <c r="L3662" i="7"/>
  <c r="L3661" i="7"/>
  <c r="L3660" i="7"/>
  <c r="L3659" i="7"/>
  <c r="L3658" i="7"/>
  <c r="L3657" i="7"/>
  <c r="L3656" i="7"/>
  <c r="L3655" i="7"/>
  <c r="L3654" i="7"/>
  <c r="L3653" i="7"/>
  <c r="L3652" i="7"/>
  <c r="L3651" i="7"/>
  <c r="L3650" i="7"/>
  <c r="L3649" i="7"/>
  <c r="L3648" i="7"/>
  <c r="L3647" i="7"/>
  <c r="L3646" i="7"/>
  <c r="L3645" i="7"/>
  <c r="L3644" i="7"/>
  <c r="L3643" i="7"/>
  <c r="L3642" i="7"/>
  <c r="L3641" i="7"/>
  <c r="L3640" i="7"/>
  <c r="L3639" i="7"/>
  <c r="L3638" i="7"/>
  <c r="L3637" i="7"/>
  <c r="L3636" i="7"/>
  <c r="L3635" i="7"/>
  <c r="L3634" i="7"/>
  <c r="L3633" i="7"/>
  <c r="L3632" i="7"/>
  <c r="L3631" i="7"/>
  <c r="L3630" i="7"/>
  <c r="L3629" i="7"/>
  <c r="L3628" i="7"/>
  <c r="L3627" i="7"/>
  <c r="L3626" i="7"/>
  <c r="L3625" i="7"/>
  <c r="L3624" i="7"/>
  <c r="L3623" i="7"/>
  <c r="L3622" i="7"/>
  <c r="L3621" i="7"/>
  <c r="L3620" i="7"/>
  <c r="L3619" i="7"/>
  <c r="L3618" i="7"/>
  <c r="L3617" i="7"/>
  <c r="L3616" i="7"/>
  <c r="L3615" i="7"/>
  <c r="L3614" i="7"/>
  <c r="L3613" i="7"/>
  <c r="L3612" i="7"/>
  <c r="L3611" i="7"/>
  <c r="L3610" i="7"/>
  <c r="L3609" i="7"/>
  <c r="L3608" i="7"/>
  <c r="L3607" i="7"/>
  <c r="L3606" i="7"/>
  <c r="L3605" i="7"/>
  <c r="L3604" i="7"/>
  <c r="L3603" i="7"/>
  <c r="L3602" i="7"/>
  <c r="L3601" i="7"/>
  <c r="L3600" i="7"/>
  <c r="L3599" i="7"/>
  <c r="L3598" i="7"/>
  <c r="L3597" i="7"/>
  <c r="L3596" i="7"/>
  <c r="L3595" i="7"/>
  <c r="L3594" i="7"/>
  <c r="L3593" i="7"/>
  <c r="L3592" i="7"/>
  <c r="L3591" i="7"/>
  <c r="L3590" i="7"/>
  <c r="L3589" i="7"/>
  <c r="L3588" i="7"/>
  <c r="L3587" i="7"/>
  <c r="L3586" i="7"/>
  <c r="L3585" i="7"/>
  <c r="L3584" i="7"/>
  <c r="L3583" i="7"/>
  <c r="L3582" i="7"/>
  <c r="L3581" i="7"/>
  <c r="L3580" i="7"/>
  <c r="L3579" i="7"/>
  <c r="L3578" i="7"/>
  <c r="L3577" i="7"/>
  <c r="L3576" i="7"/>
  <c r="L3575" i="7"/>
  <c r="L3574" i="7"/>
  <c r="L3573" i="7"/>
  <c r="L3572" i="7"/>
  <c r="L3571" i="7"/>
  <c r="L3570" i="7"/>
  <c r="L3569" i="7"/>
  <c r="L3568" i="7"/>
  <c r="L3567" i="7"/>
  <c r="L3566" i="7"/>
  <c r="L3565" i="7"/>
  <c r="L3564" i="7"/>
  <c r="L3563" i="7"/>
  <c r="L3562" i="7"/>
  <c r="L3561" i="7"/>
  <c r="L3560" i="7"/>
  <c r="L3559" i="7"/>
  <c r="L3558" i="7"/>
  <c r="L3557" i="7"/>
  <c r="L3556" i="7"/>
  <c r="L3555" i="7"/>
  <c r="L3554" i="7"/>
  <c r="L3553" i="7"/>
  <c r="L3552" i="7"/>
  <c r="L3551" i="7"/>
  <c r="L3550" i="7"/>
  <c r="L3549" i="7"/>
  <c r="L3548" i="7"/>
  <c r="L3547" i="7"/>
  <c r="L3546" i="7"/>
  <c r="L3545" i="7"/>
  <c r="L3544" i="7"/>
  <c r="L3543" i="7"/>
  <c r="L3542" i="7"/>
  <c r="L3541" i="7"/>
  <c r="L3540" i="7"/>
  <c r="L3539" i="7"/>
  <c r="L3538" i="7"/>
  <c r="L3537" i="7"/>
  <c r="L3536" i="7"/>
  <c r="L3535" i="7"/>
  <c r="L3534" i="7"/>
  <c r="L3533" i="7"/>
  <c r="L3532" i="7"/>
  <c r="L3531" i="7"/>
  <c r="L3530" i="7"/>
  <c r="L3529" i="7"/>
  <c r="L3528" i="7"/>
  <c r="L3527" i="7"/>
  <c r="L3526" i="7"/>
  <c r="L3525" i="7"/>
  <c r="L3524" i="7"/>
  <c r="L3523" i="7"/>
  <c r="L3522" i="7"/>
  <c r="L3521" i="7"/>
  <c r="L3520" i="7"/>
  <c r="L3519" i="7"/>
  <c r="L3518" i="7"/>
  <c r="L3517" i="7"/>
  <c r="L3516" i="7"/>
  <c r="L3515" i="7"/>
  <c r="L3514" i="7"/>
  <c r="L3513" i="7"/>
  <c r="L3512" i="7"/>
  <c r="L3511" i="7"/>
  <c r="L3510" i="7"/>
  <c r="L3509" i="7"/>
  <c r="L3508" i="7"/>
  <c r="L3507" i="7"/>
  <c r="L3506" i="7"/>
  <c r="L3505" i="7"/>
  <c r="L3504" i="7"/>
  <c r="L3503" i="7"/>
  <c r="L3502" i="7"/>
  <c r="L3501" i="7"/>
  <c r="L3500" i="7"/>
  <c r="L3499" i="7"/>
  <c r="L3498" i="7"/>
  <c r="L3497" i="7"/>
  <c r="L3496" i="7"/>
  <c r="L3495" i="7"/>
  <c r="L3494" i="7"/>
  <c r="L3493" i="7"/>
  <c r="L3492" i="7"/>
  <c r="L3491" i="7"/>
  <c r="L3490" i="7"/>
  <c r="L3489" i="7"/>
  <c r="L3488" i="7"/>
  <c r="L3487" i="7"/>
  <c r="L3486" i="7"/>
  <c r="L3485" i="7"/>
  <c r="L3484" i="7"/>
  <c r="L3483" i="7"/>
  <c r="L3482" i="7"/>
  <c r="L3481" i="7"/>
  <c r="L3480" i="7"/>
  <c r="L3479" i="7"/>
  <c r="L3478" i="7"/>
  <c r="L3477" i="7"/>
  <c r="L3476" i="7"/>
  <c r="L3475" i="7"/>
  <c r="L3474" i="7"/>
  <c r="L3473" i="7"/>
  <c r="L3472" i="7"/>
  <c r="L3471" i="7"/>
  <c r="L3470" i="7"/>
  <c r="L3469" i="7"/>
  <c r="L3468" i="7"/>
  <c r="L3467" i="7"/>
  <c r="L3466" i="7"/>
  <c r="L3465" i="7"/>
  <c r="L3464" i="7"/>
  <c r="L3463" i="7"/>
  <c r="L3462" i="7"/>
  <c r="L3461" i="7"/>
  <c r="L3460" i="7"/>
  <c r="L3459" i="7"/>
  <c r="L3458" i="7"/>
  <c r="L3457" i="7"/>
  <c r="L3456" i="7"/>
  <c r="L3455" i="7"/>
  <c r="L3454" i="7"/>
  <c r="L3453" i="7"/>
  <c r="L3452" i="7"/>
  <c r="L3451" i="7"/>
  <c r="L3450" i="7"/>
  <c r="L3449" i="7"/>
  <c r="L3448" i="7"/>
  <c r="L3447" i="7"/>
  <c r="L3446" i="7"/>
  <c r="L3445" i="7"/>
  <c r="L3444" i="7"/>
  <c r="L3443" i="7"/>
  <c r="L3442" i="7"/>
  <c r="L3441" i="7"/>
  <c r="L3440" i="7"/>
  <c r="L3439" i="7"/>
  <c r="L3438" i="7"/>
  <c r="L3437" i="7"/>
  <c r="L3436" i="7"/>
  <c r="L3435" i="7"/>
  <c r="L3434" i="7"/>
  <c r="L3433" i="7"/>
  <c r="L3432" i="7"/>
  <c r="L3431" i="7"/>
  <c r="L3430" i="7"/>
  <c r="L3429" i="7"/>
  <c r="L3428" i="7"/>
  <c r="L3427" i="7"/>
  <c r="L3426" i="7"/>
  <c r="L3425" i="7"/>
  <c r="L3424" i="7"/>
  <c r="L3423" i="7"/>
  <c r="L3422" i="7"/>
  <c r="L3421" i="7"/>
  <c r="L3420" i="7"/>
  <c r="L3419" i="7"/>
  <c r="L3418" i="7"/>
  <c r="L3417" i="7"/>
  <c r="L3416" i="7"/>
  <c r="L3415" i="7"/>
  <c r="L3414" i="7"/>
  <c r="L3413" i="7"/>
  <c r="L3412" i="7"/>
  <c r="L3411" i="7"/>
  <c r="L3410" i="7"/>
  <c r="L3409" i="7"/>
  <c r="L3408" i="7"/>
  <c r="L3407" i="7"/>
  <c r="L3406" i="7"/>
  <c r="L3405" i="7"/>
  <c r="L3404" i="7"/>
  <c r="L3403" i="7"/>
  <c r="L3402" i="7"/>
  <c r="L3401" i="7"/>
  <c r="L3400" i="7"/>
  <c r="L3399" i="7"/>
  <c r="L3398" i="7"/>
  <c r="L3397" i="7"/>
  <c r="L3396" i="7"/>
  <c r="L3395" i="7"/>
  <c r="L3394" i="7"/>
  <c r="L3393" i="7"/>
  <c r="L3392" i="7"/>
  <c r="L3391" i="7"/>
  <c r="L3390" i="7"/>
  <c r="L3389" i="7"/>
  <c r="L3388" i="7"/>
  <c r="L3387" i="7"/>
  <c r="L3386" i="7"/>
  <c r="L3385" i="7"/>
  <c r="L3384" i="7"/>
  <c r="L3383" i="7"/>
  <c r="L3382" i="7"/>
  <c r="L3381" i="7"/>
  <c r="L3380" i="7"/>
  <c r="L3379" i="7"/>
  <c r="L3378" i="7"/>
  <c r="L3377" i="7"/>
  <c r="L3376" i="7"/>
  <c r="L3375" i="7"/>
  <c r="L3374" i="7"/>
  <c r="L3373" i="7"/>
  <c r="L3372" i="7"/>
  <c r="L3371" i="7"/>
  <c r="L3370" i="7"/>
  <c r="L3369" i="7"/>
  <c r="L3368" i="7"/>
  <c r="L3367" i="7"/>
  <c r="L3366" i="7"/>
  <c r="L3365" i="7"/>
  <c r="L3364" i="7"/>
  <c r="L3363" i="7"/>
  <c r="L3362" i="7"/>
  <c r="L3361" i="7"/>
  <c r="L3360" i="7"/>
  <c r="L3359" i="7"/>
  <c r="L3358" i="7"/>
  <c r="L3357" i="7"/>
  <c r="L3356" i="7"/>
  <c r="L3355" i="7"/>
  <c r="L3354" i="7"/>
  <c r="L3353" i="7"/>
  <c r="L3352" i="7"/>
  <c r="L3351" i="7"/>
  <c r="L3350" i="7"/>
  <c r="L3349" i="7"/>
  <c r="L3348" i="7"/>
  <c r="L3347" i="7"/>
  <c r="L3346" i="7"/>
  <c r="L3345" i="7"/>
  <c r="L3344" i="7"/>
  <c r="L3343" i="7"/>
  <c r="L3342" i="7"/>
  <c r="L3341" i="7"/>
  <c r="L3340" i="7"/>
  <c r="L3339" i="7"/>
  <c r="L3338" i="7"/>
  <c r="L3337" i="7"/>
  <c r="L3336" i="7"/>
  <c r="L3335" i="7"/>
  <c r="L3334" i="7"/>
  <c r="L3333" i="7"/>
  <c r="L3332" i="7"/>
  <c r="L3331" i="7"/>
  <c r="L3330" i="7"/>
  <c r="L3329" i="7"/>
  <c r="L3328" i="7"/>
  <c r="L3327" i="7"/>
  <c r="L3326" i="7"/>
  <c r="L3325" i="7"/>
  <c r="L3324" i="7"/>
  <c r="L3323" i="7"/>
  <c r="L3322" i="7"/>
  <c r="L3321" i="7"/>
  <c r="L3320" i="7"/>
  <c r="L3319" i="7"/>
  <c r="L3318" i="7"/>
  <c r="L3317" i="7"/>
  <c r="L3316" i="7"/>
  <c r="L3315" i="7"/>
  <c r="L3314" i="7"/>
  <c r="L3313" i="7"/>
  <c r="L3312" i="7"/>
  <c r="L3311" i="7"/>
  <c r="L3310" i="7"/>
  <c r="L3309" i="7"/>
  <c r="L3308" i="7"/>
  <c r="L3307" i="7"/>
  <c r="L3306" i="7"/>
  <c r="L3305" i="7"/>
  <c r="L3304" i="7"/>
  <c r="L3303" i="7"/>
  <c r="L3302" i="7"/>
  <c r="L3301" i="7"/>
  <c r="L3300" i="7"/>
  <c r="L3299" i="7"/>
  <c r="L3298" i="7"/>
  <c r="L3297" i="7"/>
  <c r="L3296" i="7"/>
  <c r="L3295" i="7"/>
  <c r="L3294" i="7"/>
  <c r="L3293" i="7"/>
  <c r="L3292" i="7"/>
  <c r="L3291" i="7"/>
  <c r="L3290" i="7"/>
  <c r="L3289" i="7"/>
  <c r="L3288" i="7"/>
  <c r="L3287" i="7"/>
  <c r="L3286" i="7"/>
  <c r="L3285" i="7"/>
  <c r="L3284" i="7"/>
  <c r="L3283" i="7"/>
  <c r="L3282" i="7"/>
  <c r="L3281" i="7"/>
  <c r="L3280" i="7"/>
  <c r="L3279" i="7"/>
  <c r="L3278" i="7"/>
  <c r="L3277" i="7"/>
  <c r="L3276" i="7"/>
  <c r="L3275" i="7"/>
  <c r="L3274" i="7"/>
  <c r="L3273" i="7"/>
  <c r="L3272" i="7"/>
  <c r="L3271" i="7"/>
  <c r="L3270" i="7"/>
  <c r="L3269" i="7"/>
  <c r="L3268" i="7"/>
  <c r="L3267" i="7"/>
  <c r="L3266" i="7"/>
  <c r="L3265" i="7"/>
  <c r="L3264" i="7"/>
  <c r="L3263" i="7"/>
  <c r="L3262" i="7"/>
  <c r="L3261" i="7"/>
  <c r="L3260" i="7"/>
  <c r="L3259" i="7"/>
  <c r="L3258" i="7"/>
  <c r="L3257" i="7"/>
  <c r="L3256" i="7"/>
  <c r="L3255" i="7"/>
  <c r="L3254" i="7"/>
  <c r="L3253" i="7"/>
  <c r="L3252" i="7"/>
  <c r="L3251" i="7"/>
  <c r="L3250" i="7"/>
  <c r="L3249" i="7"/>
  <c r="L3248" i="7"/>
  <c r="L3247" i="7"/>
  <c r="L3246" i="7"/>
  <c r="L3245" i="7"/>
  <c r="L3244" i="7"/>
  <c r="L3243" i="7"/>
  <c r="L3242" i="7"/>
  <c r="L3241" i="7"/>
  <c r="L3240" i="7"/>
  <c r="L3239" i="7"/>
  <c r="L3238" i="7"/>
  <c r="L3237" i="7"/>
  <c r="L3236" i="7"/>
  <c r="L3235" i="7"/>
  <c r="L3234" i="7"/>
  <c r="L3233" i="7"/>
  <c r="L3232" i="7"/>
  <c r="L3231" i="7"/>
  <c r="L3230" i="7"/>
  <c r="L3229" i="7"/>
  <c r="L3228" i="7"/>
  <c r="L3227" i="7"/>
  <c r="L3226" i="7"/>
  <c r="L3225" i="7"/>
  <c r="L3224" i="7"/>
  <c r="L3223" i="7"/>
  <c r="L3222" i="7"/>
  <c r="L3221" i="7"/>
  <c r="L3220" i="7"/>
  <c r="L3219" i="7"/>
  <c r="L3218" i="7"/>
  <c r="L3217" i="7"/>
  <c r="L3216" i="7"/>
  <c r="L3215" i="7"/>
  <c r="L3214" i="7"/>
  <c r="L3213" i="7"/>
  <c r="L3212" i="7"/>
  <c r="L3211" i="7"/>
  <c r="L3210" i="7"/>
  <c r="L3209" i="7"/>
  <c r="L3208" i="7"/>
  <c r="L3207" i="7"/>
  <c r="L3206" i="7"/>
  <c r="L3205" i="7"/>
  <c r="L3204" i="7"/>
  <c r="L3203" i="7"/>
  <c r="L3202" i="7"/>
  <c r="L3201" i="7"/>
  <c r="L3200" i="7"/>
  <c r="L3199" i="7"/>
  <c r="L3198" i="7"/>
  <c r="L3197" i="7"/>
  <c r="L3196" i="7"/>
  <c r="L3195" i="7"/>
  <c r="L3194" i="7"/>
  <c r="L3193" i="7"/>
  <c r="L3192" i="7"/>
  <c r="L3191" i="7"/>
  <c r="L3190" i="7"/>
  <c r="L3189" i="7"/>
  <c r="L3188" i="7"/>
  <c r="L3187" i="7"/>
  <c r="L3186" i="7"/>
  <c r="L3185" i="7"/>
  <c r="L3184" i="7"/>
  <c r="L3183" i="7"/>
  <c r="L3182" i="7"/>
  <c r="L3181" i="7"/>
  <c r="L3180" i="7"/>
  <c r="L3179" i="7"/>
  <c r="L3178" i="7"/>
  <c r="L3177" i="7"/>
  <c r="L3176" i="7"/>
  <c r="L3175" i="7"/>
  <c r="L3174" i="7"/>
  <c r="L3173" i="7"/>
  <c r="L3172" i="7"/>
  <c r="L3171" i="7"/>
  <c r="L3170" i="7"/>
  <c r="L3169" i="7"/>
  <c r="L3168" i="7"/>
  <c r="L3167" i="7"/>
  <c r="L3166" i="7"/>
  <c r="L3165" i="7"/>
  <c r="L3164" i="7"/>
  <c r="L3163" i="7"/>
  <c r="L3162" i="7"/>
  <c r="L3161" i="7"/>
  <c r="L3160" i="7"/>
  <c r="L3159" i="7"/>
  <c r="L3158" i="7"/>
  <c r="L3157" i="7"/>
  <c r="L3156" i="7"/>
  <c r="L3155" i="7"/>
  <c r="L3154" i="7"/>
  <c r="L3153" i="7"/>
  <c r="L3152" i="7"/>
  <c r="L3151" i="7"/>
  <c r="L3150" i="7"/>
  <c r="L3149" i="7"/>
  <c r="L3148" i="7"/>
  <c r="L3147" i="7"/>
  <c r="L3146" i="7"/>
  <c r="L3145" i="7"/>
  <c r="L3144" i="7"/>
  <c r="L3143" i="7"/>
  <c r="L3142" i="7"/>
  <c r="L3141" i="7"/>
  <c r="L3140" i="7"/>
  <c r="L3139" i="7"/>
  <c r="L3138" i="7"/>
  <c r="L3137" i="7"/>
  <c r="L3136" i="7"/>
  <c r="L3135" i="7"/>
  <c r="L3134" i="7"/>
  <c r="L3133" i="7"/>
  <c r="L3132" i="7"/>
  <c r="L3131" i="7"/>
  <c r="L3130" i="7"/>
  <c r="L3129" i="7"/>
  <c r="L3128" i="7"/>
  <c r="L3127" i="7"/>
  <c r="L3126" i="7"/>
  <c r="L3125" i="7"/>
  <c r="L3124" i="7"/>
  <c r="L3123" i="7"/>
  <c r="L3122" i="7"/>
  <c r="L3121" i="7"/>
  <c r="L3120" i="7"/>
  <c r="L3119" i="7"/>
  <c r="L3118" i="7"/>
  <c r="L3117" i="7"/>
  <c r="L3116" i="7"/>
  <c r="L3115" i="7"/>
  <c r="L3114" i="7"/>
  <c r="L3113" i="7"/>
  <c r="L3112" i="7"/>
  <c r="L3111" i="7"/>
  <c r="L3110" i="7"/>
  <c r="L3109" i="7"/>
  <c r="L3108" i="7"/>
  <c r="L3107" i="7"/>
  <c r="L3106" i="7"/>
  <c r="L3105" i="7"/>
  <c r="L3104" i="7"/>
  <c r="L3103" i="7"/>
  <c r="L3102" i="7"/>
  <c r="L3101" i="7"/>
  <c r="L3100" i="7"/>
  <c r="L3099" i="7"/>
  <c r="L3098" i="7"/>
  <c r="L3097" i="7"/>
  <c r="L3096" i="7"/>
  <c r="L3095" i="7"/>
  <c r="L3094" i="7"/>
  <c r="L3093" i="7"/>
  <c r="L3092" i="7"/>
  <c r="L3091" i="7"/>
  <c r="L3090" i="7"/>
  <c r="L3089" i="7"/>
  <c r="L3088" i="7"/>
  <c r="L3087" i="7"/>
  <c r="L3086" i="7"/>
  <c r="L3085" i="7"/>
  <c r="L3084" i="7"/>
  <c r="L3083" i="7"/>
  <c r="L3082" i="7"/>
  <c r="L3081" i="7"/>
  <c r="L3080" i="7"/>
  <c r="L3079" i="7"/>
  <c r="L3078" i="7"/>
  <c r="L3077" i="7"/>
  <c r="L3076" i="7"/>
  <c r="L3075" i="7"/>
  <c r="L3074" i="7"/>
  <c r="L3073" i="7"/>
  <c r="L3072" i="7"/>
  <c r="L3071" i="7"/>
  <c r="L3070" i="7"/>
  <c r="L3069" i="7"/>
  <c r="L3068" i="7"/>
  <c r="L3067" i="7"/>
  <c r="L3066" i="7"/>
  <c r="L3065" i="7"/>
  <c r="L3064" i="7"/>
  <c r="L3063" i="7"/>
  <c r="L3062" i="7"/>
  <c r="L3061" i="7"/>
  <c r="L3060" i="7"/>
  <c r="L3059" i="7"/>
  <c r="L3058" i="7"/>
  <c r="L3057" i="7"/>
  <c r="L3056" i="7"/>
  <c r="L3055" i="7"/>
  <c r="L3054" i="7"/>
  <c r="L3053" i="7"/>
  <c r="L3052" i="7"/>
  <c r="L3051" i="7"/>
  <c r="L3050" i="7"/>
  <c r="L3049" i="7"/>
  <c r="L3048" i="7"/>
  <c r="L3047" i="7"/>
  <c r="L3046" i="7"/>
  <c r="L3045" i="7"/>
  <c r="L3044" i="7"/>
  <c r="L3043" i="7"/>
  <c r="L3042" i="7"/>
  <c r="L3041" i="7"/>
  <c r="L3040" i="7"/>
  <c r="L3039" i="7"/>
  <c r="L3038" i="7"/>
  <c r="L3037" i="7"/>
  <c r="L3036" i="7"/>
  <c r="L3035" i="7"/>
  <c r="L3034" i="7"/>
  <c r="L3033" i="7"/>
  <c r="L3032" i="7"/>
  <c r="L3031" i="7"/>
  <c r="L3030" i="7"/>
  <c r="L3029" i="7"/>
  <c r="L3028" i="7"/>
  <c r="L3027" i="7"/>
  <c r="L3026" i="7"/>
  <c r="L3025" i="7"/>
  <c r="L3024" i="7"/>
  <c r="L3023" i="7"/>
  <c r="L3022" i="7"/>
  <c r="L3021" i="7"/>
  <c r="L3020" i="7"/>
  <c r="L3019" i="7"/>
  <c r="L3018" i="7"/>
  <c r="L3017" i="7"/>
  <c r="L3016" i="7"/>
  <c r="L3015" i="7"/>
  <c r="L3014" i="7"/>
  <c r="L3013" i="7"/>
  <c r="L3012" i="7"/>
  <c r="L3011" i="7"/>
  <c r="L3010" i="7"/>
  <c r="L3009" i="7"/>
  <c r="L3008" i="7"/>
  <c r="L3007" i="7"/>
  <c r="L3006" i="7"/>
  <c r="L3005" i="7"/>
  <c r="L3004" i="7"/>
  <c r="L3003" i="7"/>
  <c r="L3002" i="7"/>
  <c r="L3001" i="7"/>
  <c r="L3000" i="7"/>
  <c r="L2999" i="7"/>
  <c r="L2998" i="7"/>
  <c r="L2997" i="7"/>
  <c r="L2996" i="7"/>
  <c r="L2995" i="7"/>
  <c r="L2994" i="7"/>
  <c r="L2993" i="7"/>
  <c r="L2992" i="7"/>
  <c r="L2991" i="7"/>
  <c r="L2990" i="7"/>
  <c r="L2989" i="7"/>
  <c r="L2988" i="7"/>
  <c r="L2987" i="7"/>
  <c r="L2986" i="7"/>
  <c r="L2985" i="7"/>
  <c r="L2984" i="7"/>
  <c r="L2983" i="7"/>
  <c r="L2982" i="7"/>
  <c r="L2981" i="7"/>
  <c r="L2980" i="7"/>
  <c r="L2979" i="7"/>
  <c r="L2978" i="7"/>
  <c r="L2977" i="7"/>
  <c r="L2976" i="7"/>
  <c r="L2975" i="7"/>
  <c r="L2974" i="7"/>
  <c r="L2973" i="7"/>
  <c r="L2972" i="7"/>
  <c r="L2971" i="7"/>
  <c r="L2970" i="7"/>
  <c r="L2969" i="7"/>
  <c r="L2968" i="7"/>
  <c r="L2967" i="7"/>
  <c r="L2966" i="7"/>
  <c r="L2965" i="7"/>
  <c r="L2964" i="7"/>
  <c r="L2963" i="7"/>
  <c r="L2962" i="7"/>
  <c r="L2961" i="7"/>
  <c r="L2960" i="7"/>
  <c r="L2959" i="7"/>
  <c r="L2958" i="7"/>
  <c r="L2957" i="7"/>
  <c r="L2956" i="7"/>
  <c r="L2955" i="7"/>
  <c r="L2954" i="7"/>
  <c r="L2953" i="7"/>
  <c r="L2952" i="7"/>
  <c r="L2951" i="7"/>
  <c r="L2950" i="7"/>
  <c r="L2949" i="7"/>
  <c r="L2948" i="7"/>
  <c r="L2947" i="7"/>
  <c r="L2946" i="7"/>
  <c r="L2945" i="7"/>
  <c r="L2944" i="7"/>
  <c r="L2943" i="7"/>
  <c r="L2942" i="7"/>
  <c r="L2941" i="7"/>
  <c r="L2940" i="7"/>
  <c r="L2939" i="7"/>
  <c r="L2938" i="7"/>
  <c r="L2937" i="7"/>
  <c r="L2936" i="7"/>
  <c r="L2935" i="7"/>
  <c r="L2934" i="7"/>
  <c r="L2933" i="7"/>
  <c r="L2932" i="7"/>
  <c r="L2931" i="7"/>
  <c r="L2930" i="7"/>
  <c r="L2929" i="7"/>
  <c r="L2928" i="7"/>
  <c r="L2927" i="7"/>
  <c r="L2926" i="7"/>
  <c r="L2925" i="7"/>
  <c r="L2924" i="7"/>
  <c r="L2923" i="7"/>
  <c r="L2922" i="7"/>
  <c r="L2921" i="7"/>
  <c r="L2920" i="7"/>
  <c r="L2919" i="7"/>
  <c r="L2918" i="7"/>
  <c r="L2917" i="7"/>
  <c r="L2916" i="7"/>
  <c r="L2915" i="7"/>
  <c r="L2914" i="7"/>
  <c r="L2913" i="7"/>
  <c r="L2912" i="7"/>
  <c r="L2911" i="7"/>
  <c r="L2910" i="7"/>
  <c r="L2909" i="7"/>
  <c r="L2908" i="7"/>
  <c r="L2907" i="7"/>
  <c r="L2906" i="7"/>
  <c r="L2905" i="7"/>
  <c r="L2904" i="7"/>
  <c r="L2903" i="7"/>
  <c r="L2902" i="7"/>
  <c r="L2901" i="7"/>
  <c r="L2900" i="7"/>
  <c r="L2899" i="7"/>
  <c r="L2898" i="7"/>
  <c r="L2897" i="7"/>
  <c r="L2896" i="7"/>
  <c r="L2895" i="7"/>
  <c r="L2894" i="7"/>
  <c r="L2893" i="7"/>
  <c r="L2892" i="7"/>
  <c r="L2891" i="7"/>
  <c r="L2890" i="7"/>
  <c r="L2889" i="7"/>
  <c r="L2888" i="7"/>
  <c r="L2887" i="7"/>
  <c r="L2886" i="7"/>
  <c r="L2885" i="7"/>
  <c r="L2884" i="7"/>
  <c r="L2883" i="7"/>
  <c r="L2882" i="7"/>
  <c r="L2881" i="7"/>
  <c r="L2880" i="7"/>
  <c r="L2879" i="7"/>
  <c r="L2878" i="7"/>
  <c r="L2877" i="7"/>
  <c r="L2876" i="7"/>
  <c r="L2875" i="7"/>
  <c r="L2874" i="7"/>
  <c r="L2873" i="7"/>
  <c r="L2872" i="7"/>
  <c r="L2871" i="7"/>
  <c r="L2870" i="7"/>
  <c r="L2869" i="7"/>
  <c r="L2868" i="7"/>
  <c r="L2867" i="7"/>
  <c r="L2866" i="7"/>
  <c r="L2865" i="7"/>
  <c r="L2864" i="7"/>
  <c r="L2863" i="7"/>
  <c r="L2862" i="7"/>
  <c r="L2861" i="7"/>
  <c r="L2860" i="7"/>
  <c r="L2859" i="7"/>
  <c r="L2858" i="7"/>
  <c r="L2857" i="7"/>
  <c r="L2856" i="7"/>
  <c r="L2855" i="7"/>
  <c r="L2854" i="7"/>
  <c r="L2853" i="7"/>
  <c r="L2852" i="7"/>
  <c r="L2851" i="7"/>
  <c r="L2850" i="7"/>
  <c r="L2849" i="7"/>
  <c r="L2848" i="7"/>
  <c r="L2847" i="7"/>
  <c r="L2846" i="7"/>
  <c r="L2845" i="7"/>
  <c r="L2844" i="7"/>
  <c r="L2843" i="7"/>
  <c r="L2842" i="7"/>
  <c r="L2841" i="7"/>
  <c r="L2840" i="7"/>
  <c r="L2839" i="7"/>
  <c r="L2838" i="7"/>
  <c r="L2837" i="7"/>
  <c r="L2836" i="7"/>
  <c r="L2835" i="7"/>
  <c r="L2834" i="7"/>
  <c r="L2833" i="7"/>
  <c r="L2832" i="7"/>
  <c r="L2831" i="7"/>
  <c r="L2830" i="7"/>
  <c r="L2829" i="7"/>
  <c r="L2828" i="7"/>
  <c r="L2827" i="7"/>
  <c r="L2826" i="7"/>
  <c r="L2825" i="7"/>
  <c r="L2824" i="7"/>
  <c r="L2823" i="7"/>
  <c r="L2822" i="7"/>
  <c r="L2821" i="7"/>
  <c r="L2820" i="7"/>
  <c r="L2819" i="7"/>
  <c r="L2818" i="7"/>
  <c r="L2817" i="7"/>
  <c r="L2816" i="7"/>
  <c r="L2815" i="7"/>
  <c r="L2814" i="7"/>
  <c r="L2813" i="7"/>
  <c r="L2812" i="7"/>
  <c r="L2811" i="7"/>
  <c r="L2810" i="7"/>
  <c r="L2809" i="7"/>
  <c r="L2808" i="7"/>
  <c r="L2807" i="7"/>
  <c r="L2806" i="7"/>
  <c r="L2805" i="7"/>
  <c r="L2804" i="7"/>
  <c r="L2803" i="7"/>
  <c r="L2802" i="7"/>
  <c r="L2801" i="7"/>
  <c r="L2800" i="7"/>
  <c r="L2799" i="7"/>
  <c r="L2798" i="7"/>
  <c r="L2797" i="7"/>
  <c r="L2796" i="7"/>
  <c r="L2795" i="7"/>
  <c r="L2794" i="7"/>
  <c r="L2793" i="7"/>
  <c r="L2792" i="7"/>
  <c r="L2791" i="7"/>
  <c r="L2790" i="7"/>
  <c r="L2789" i="7"/>
  <c r="L2788" i="7"/>
  <c r="L2787" i="7"/>
  <c r="L2786" i="7"/>
  <c r="L2785" i="7"/>
  <c r="L2784" i="7"/>
  <c r="L2783" i="7"/>
  <c r="L2782" i="7"/>
  <c r="L2781" i="7"/>
  <c r="L2780" i="7"/>
  <c r="L2779" i="7"/>
  <c r="L2778" i="7"/>
  <c r="L2777" i="7"/>
  <c r="L2776" i="7"/>
  <c r="L2775" i="7"/>
  <c r="L2774" i="7"/>
  <c r="L2773" i="7"/>
  <c r="L2772" i="7"/>
  <c r="L2771" i="7"/>
  <c r="L2770" i="7"/>
  <c r="L2769" i="7"/>
  <c r="L2768" i="7"/>
  <c r="L2767" i="7"/>
  <c r="L2766" i="7"/>
  <c r="L2765" i="7"/>
  <c r="L2764" i="7"/>
  <c r="L2763" i="7"/>
  <c r="L2762" i="7"/>
  <c r="L2761" i="7"/>
  <c r="L2760" i="7"/>
  <c r="L2759" i="7"/>
  <c r="L2758" i="7"/>
  <c r="L2757" i="7"/>
  <c r="L2756" i="7"/>
  <c r="L2755" i="7"/>
  <c r="L2754" i="7"/>
  <c r="L2753" i="7"/>
  <c r="L2752" i="7"/>
  <c r="L2751" i="7"/>
  <c r="L2750" i="7"/>
  <c r="L2749" i="7"/>
  <c r="L2748" i="7"/>
  <c r="L2747" i="7"/>
  <c r="L2746" i="7"/>
  <c r="L2745" i="7"/>
  <c r="L2744" i="7"/>
  <c r="L2743" i="7"/>
  <c r="L2742" i="7"/>
  <c r="L2741" i="7"/>
  <c r="L2740" i="7"/>
  <c r="L2739" i="7"/>
  <c r="L2738" i="7"/>
  <c r="L2737" i="7"/>
  <c r="L2736" i="7"/>
  <c r="L2735" i="7"/>
  <c r="L2734" i="7"/>
  <c r="L2733" i="7"/>
  <c r="L2732" i="7"/>
  <c r="L2731" i="7"/>
  <c r="L2730" i="7"/>
  <c r="L2729" i="7"/>
  <c r="L2728" i="7"/>
  <c r="L2727" i="7"/>
  <c r="L2726" i="7"/>
  <c r="L2725" i="7"/>
  <c r="L2724" i="7"/>
  <c r="L2723" i="7"/>
  <c r="L2722" i="7"/>
  <c r="L2721" i="7"/>
  <c r="L2720" i="7"/>
  <c r="L2719" i="7"/>
  <c r="L2718" i="7"/>
  <c r="L2717" i="7"/>
  <c r="L2716" i="7"/>
  <c r="L2715" i="7"/>
  <c r="L2714" i="7"/>
  <c r="L2713" i="7"/>
  <c r="L2712" i="7"/>
  <c r="L2711" i="7"/>
  <c r="L2710" i="7"/>
  <c r="L2709" i="7"/>
  <c r="L2708" i="7"/>
  <c r="L2707" i="7"/>
  <c r="L2706" i="7"/>
  <c r="L2705" i="7"/>
  <c r="L2704" i="7"/>
  <c r="L2703" i="7"/>
  <c r="L2702" i="7"/>
  <c r="L2701" i="7"/>
  <c r="L2700" i="7"/>
  <c r="L2699" i="7"/>
  <c r="L2698" i="7"/>
  <c r="L2697" i="7"/>
  <c r="L2696" i="7"/>
  <c r="L2695" i="7"/>
  <c r="L2694" i="7"/>
  <c r="L2693" i="7"/>
  <c r="L2692" i="7"/>
  <c r="L2691" i="7"/>
  <c r="L2690" i="7"/>
  <c r="L2689" i="7"/>
  <c r="L2688" i="7"/>
  <c r="L2687" i="7"/>
  <c r="L2686" i="7"/>
  <c r="L2685" i="7"/>
  <c r="L2684" i="7"/>
  <c r="L2683" i="7"/>
  <c r="L2682" i="7"/>
  <c r="L2681" i="7"/>
  <c r="L2680" i="7"/>
  <c r="L2679" i="7"/>
  <c r="L2678" i="7"/>
  <c r="L2677" i="7"/>
  <c r="L2676" i="7"/>
  <c r="L2675" i="7"/>
  <c r="L2674" i="7"/>
  <c r="L2673" i="7"/>
  <c r="L2672" i="7"/>
  <c r="L2671" i="7"/>
  <c r="L2670" i="7"/>
  <c r="L2669" i="7"/>
  <c r="L2668" i="7"/>
  <c r="L2667" i="7"/>
  <c r="L2666" i="7"/>
  <c r="L2665" i="7"/>
  <c r="L2664" i="7"/>
  <c r="L2663" i="7"/>
  <c r="L2662" i="7"/>
  <c r="L2661" i="7"/>
  <c r="L2660" i="7"/>
  <c r="L2659" i="7"/>
  <c r="L2658" i="7"/>
  <c r="L2657" i="7"/>
  <c r="L2656" i="7"/>
  <c r="L2655" i="7"/>
  <c r="L2654" i="7"/>
  <c r="L2653" i="7"/>
  <c r="L2652" i="7"/>
  <c r="L2651" i="7"/>
  <c r="L2650" i="7"/>
  <c r="L2649" i="7"/>
  <c r="L2648" i="7"/>
  <c r="L2647" i="7"/>
  <c r="L2646" i="7"/>
  <c r="L2645" i="7"/>
  <c r="L2644" i="7"/>
  <c r="L2643" i="7"/>
  <c r="L2642" i="7"/>
  <c r="L2641" i="7"/>
  <c r="L2640" i="7"/>
  <c r="L2639" i="7"/>
  <c r="L2638" i="7"/>
  <c r="L2637" i="7"/>
  <c r="L2636" i="7"/>
  <c r="L2635" i="7"/>
  <c r="L2634" i="7"/>
  <c r="L2633" i="7"/>
  <c r="L2632" i="7"/>
  <c r="L2631" i="7"/>
  <c r="L2630" i="7"/>
  <c r="L2629" i="7"/>
  <c r="L2628" i="7"/>
  <c r="L2627" i="7"/>
  <c r="L2626" i="7"/>
  <c r="L2625" i="7"/>
  <c r="L2624" i="7"/>
  <c r="L2623" i="7"/>
  <c r="L2622" i="7"/>
  <c r="L2621" i="7"/>
  <c r="L2620" i="7"/>
  <c r="L2619" i="7"/>
  <c r="L2618" i="7"/>
  <c r="L2617" i="7"/>
  <c r="L2616" i="7"/>
  <c r="L2615" i="7"/>
  <c r="L2614" i="7"/>
  <c r="L2613" i="7"/>
  <c r="L2612" i="7"/>
  <c r="L2611" i="7"/>
  <c r="L2610" i="7"/>
  <c r="L2609" i="7"/>
  <c r="L2608" i="7"/>
  <c r="L2607" i="7"/>
  <c r="L2606" i="7"/>
  <c r="L2605" i="7"/>
  <c r="L2604" i="7"/>
  <c r="L2603" i="7"/>
  <c r="L2602" i="7"/>
  <c r="L2601" i="7"/>
  <c r="L2600" i="7"/>
  <c r="L2599" i="7"/>
  <c r="L2598" i="7"/>
  <c r="L2597" i="7"/>
  <c r="L2596" i="7"/>
  <c r="L2595" i="7"/>
  <c r="L2594" i="7"/>
  <c r="L2593" i="7"/>
  <c r="L2592" i="7"/>
  <c r="L2591" i="7"/>
  <c r="L2590" i="7"/>
  <c r="L2589" i="7"/>
  <c r="L2588" i="7"/>
  <c r="L2587" i="7"/>
  <c r="L2586" i="7"/>
  <c r="L2585" i="7"/>
  <c r="L2584" i="7"/>
  <c r="L2583" i="7"/>
  <c r="L2582" i="7"/>
  <c r="L2581" i="7"/>
  <c r="L2580" i="7"/>
  <c r="L2579" i="7"/>
  <c r="L2578" i="7"/>
  <c r="L2577" i="7"/>
  <c r="L2576" i="7"/>
  <c r="L2575" i="7"/>
  <c r="L2574" i="7"/>
  <c r="L2573" i="7"/>
  <c r="L2572" i="7"/>
  <c r="L2571" i="7"/>
  <c r="L2570" i="7"/>
  <c r="L2569" i="7"/>
  <c r="L2568" i="7"/>
  <c r="L2567" i="7"/>
  <c r="L2566" i="7"/>
  <c r="L2565" i="7"/>
  <c r="L2564" i="7"/>
  <c r="L2563" i="7"/>
  <c r="L2562" i="7"/>
  <c r="L2561" i="7"/>
  <c r="L2560" i="7"/>
  <c r="L2559" i="7"/>
  <c r="L2558" i="7"/>
  <c r="L2557" i="7"/>
  <c r="L2556" i="7"/>
  <c r="L2555" i="7"/>
  <c r="L2554" i="7"/>
  <c r="L2553" i="7"/>
  <c r="L2552" i="7"/>
  <c r="L2551" i="7"/>
  <c r="L2550" i="7"/>
  <c r="L2549" i="7"/>
  <c r="L2548" i="7"/>
  <c r="L2547" i="7"/>
  <c r="L2546" i="7"/>
  <c r="L2545" i="7"/>
  <c r="L2544" i="7"/>
  <c r="L2543" i="7"/>
  <c r="L2542" i="7"/>
  <c r="L2541" i="7"/>
  <c r="L2540" i="7"/>
  <c r="L2539" i="7"/>
  <c r="L2538" i="7"/>
  <c r="L2537" i="7"/>
  <c r="L2536" i="7"/>
  <c r="L2535" i="7"/>
  <c r="L2534" i="7"/>
  <c r="L2533" i="7"/>
  <c r="L2532" i="7"/>
  <c r="L2531" i="7"/>
  <c r="L2530" i="7"/>
  <c r="L2529" i="7"/>
  <c r="L2528" i="7"/>
  <c r="L2527" i="7"/>
  <c r="L2526" i="7"/>
  <c r="L2525" i="7"/>
  <c r="L2524" i="7"/>
  <c r="L2523" i="7"/>
  <c r="L2522" i="7"/>
  <c r="L2521" i="7"/>
  <c r="L2520" i="7"/>
  <c r="L2519" i="7"/>
  <c r="L2518" i="7"/>
  <c r="L2517" i="7"/>
  <c r="L2516" i="7"/>
  <c r="L2515" i="7"/>
  <c r="L2514" i="7"/>
  <c r="L2513" i="7"/>
  <c r="L2512" i="7"/>
  <c r="L2511" i="7"/>
  <c r="L2510" i="7"/>
  <c r="L2509" i="7"/>
  <c r="L2508" i="7"/>
  <c r="L2507" i="7"/>
  <c r="L2506" i="7"/>
  <c r="L2505" i="7"/>
  <c r="L2504" i="7"/>
  <c r="L2503" i="7"/>
  <c r="L2502" i="7"/>
  <c r="L2501" i="7"/>
  <c r="L2500" i="7"/>
  <c r="L2499" i="7"/>
  <c r="L2498" i="7"/>
  <c r="L2497" i="7"/>
  <c r="L2496" i="7"/>
  <c r="L2495" i="7"/>
  <c r="L2494" i="7"/>
  <c r="L2493" i="7"/>
  <c r="L2492" i="7"/>
  <c r="L2491" i="7"/>
  <c r="L2490" i="7"/>
  <c r="L2489" i="7"/>
  <c r="L2488" i="7"/>
  <c r="L2487" i="7"/>
  <c r="L2486" i="7"/>
  <c r="L2485" i="7"/>
  <c r="L2484" i="7"/>
  <c r="L2483" i="7"/>
  <c r="L2482" i="7"/>
  <c r="L2481" i="7"/>
  <c r="L2480" i="7"/>
  <c r="L2479" i="7"/>
  <c r="L2478" i="7"/>
  <c r="L2477" i="7"/>
  <c r="L2476" i="7"/>
  <c r="L2475" i="7"/>
  <c r="L2474" i="7"/>
  <c r="L2473" i="7"/>
  <c r="L2472" i="7"/>
  <c r="L2471" i="7"/>
  <c r="L2470" i="7"/>
  <c r="L2469" i="7"/>
  <c r="L2468" i="7"/>
  <c r="L2467" i="7"/>
  <c r="L2466" i="7"/>
  <c r="L2465" i="7"/>
  <c r="L2464" i="7"/>
  <c r="L2463" i="7"/>
  <c r="L2462" i="7"/>
  <c r="L2461" i="7"/>
  <c r="L2460" i="7"/>
  <c r="L2459" i="7"/>
  <c r="L2458" i="7"/>
  <c r="L2457" i="7"/>
  <c r="L2456" i="7"/>
  <c r="L2455" i="7"/>
  <c r="L2454" i="7"/>
  <c r="L2453" i="7"/>
  <c r="L2452" i="7"/>
  <c r="L2451" i="7"/>
  <c r="L2450" i="7"/>
  <c r="L2449" i="7"/>
  <c r="L2448" i="7"/>
  <c r="L2447" i="7"/>
  <c r="L2446" i="7"/>
  <c r="L2445" i="7"/>
  <c r="L2444" i="7"/>
  <c r="L2443" i="7"/>
  <c r="L2442" i="7"/>
  <c r="L2441" i="7"/>
  <c r="L2440" i="7"/>
  <c r="L2439" i="7"/>
  <c r="L2438" i="7"/>
  <c r="L2437" i="7"/>
  <c r="L2436" i="7"/>
  <c r="L2435" i="7"/>
  <c r="L2434" i="7"/>
  <c r="L2433" i="7"/>
  <c r="L2432" i="7"/>
  <c r="L2431" i="7"/>
  <c r="L2430" i="7"/>
  <c r="L2429" i="7"/>
  <c r="L2428" i="7"/>
  <c r="L2427" i="7"/>
  <c r="L2426" i="7"/>
  <c r="L2425" i="7"/>
  <c r="L2424" i="7"/>
  <c r="L2423" i="7"/>
  <c r="L2422" i="7"/>
  <c r="L2421" i="7"/>
  <c r="L2420" i="7"/>
  <c r="L2419" i="7"/>
  <c r="L2418" i="7"/>
  <c r="L2417" i="7"/>
  <c r="L2416" i="7"/>
  <c r="L2415" i="7"/>
  <c r="L2414" i="7"/>
  <c r="L2413" i="7"/>
  <c r="L2412" i="7"/>
  <c r="L2411" i="7"/>
  <c r="L2410" i="7"/>
  <c r="L2409" i="7"/>
  <c r="L2408" i="7"/>
  <c r="L2407" i="7"/>
  <c r="L2406" i="7"/>
  <c r="L2405" i="7"/>
  <c r="L2404" i="7"/>
  <c r="L2403" i="7"/>
  <c r="L2402" i="7"/>
  <c r="L2401" i="7"/>
  <c r="L2400" i="7"/>
  <c r="L2399" i="7"/>
  <c r="L2398" i="7"/>
  <c r="L2397" i="7"/>
  <c r="L2396" i="7"/>
  <c r="L2395" i="7"/>
  <c r="L2394" i="7"/>
  <c r="L2393" i="7"/>
  <c r="L2392" i="7"/>
  <c r="L2391" i="7"/>
  <c r="L2390" i="7"/>
  <c r="L2389" i="7"/>
  <c r="L2388" i="7"/>
  <c r="L2387" i="7"/>
  <c r="L2386" i="7"/>
  <c r="L2385" i="7"/>
  <c r="L2384" i="7"/>
  <c r="L2383" i="7"/>
  <c r="L2382" i="7"/>
  <c r="L2381" i="7"/>
  <c r="L2380" i="7"/>
  <c r="L2379" i="7"/>
  <c r="L2378" i="7"/>
  <c r="L2377" i="7"/>
  <c r="L2376" i="7"/>
  <c r="L2375" i="7"/>
  <c r="L2374" i="7"/>
  <c r="L2373" i="7"/>
  <c r="L2372" i="7"/>
  <c r="L2371" i="7"/>
  <c r="L2370" i="7"/>
  <c r="L2369" i="7"/>
  <c r="L2368" i="7"/>
  <c r="L2367" i="7"/>
  <c r="L2366" i="7"/>
  <c r="L2365" i="7"/>
  <c r="L2364" i="7"/>
  <c r="L2363" i="7"/>
  <c r="L2362" i="7"/>
  <c r="L2361" i="7"/>
  <c r="L2360" i="7"/>
  <c r="L2359" i="7"/>
  <c r="L2358" i="7"/>
  <c r="L2357" i="7"/>
  <c r="L2356" i="7"/>
  <c r="L2355" i="7"/>
  <c r="L2354" i="7"/>
  <c r="L2353" i="7"/>
  <c r="L2352" i="7"/>
  <c r="L2351" i="7"/>
  <c r="L2350" i="7"/>
  <c r="L2349" i="7"/>
  <c r="L2348" i="7"/>
  <c r="L2347" i="7"/>
  <c r="L2346" i="7"/>
  <c r="L2345" i="7"/>
  <c r="L2344" i="7"/>
  <c r="L2343" i="7"/>
  <c r="L2342" i="7"/>
  <c r="L2341" i="7"/>
  <c r="L2340" i="7"/>
  <c r="L2339" i="7"/>
  <c r="L2338" i="7"/>
  <c r="L2337" i="7"/>
  <c r="L2336" i="7"/>
  <c r="L2335" i="7"/>
  <c r="L2334" i="7"/>
  <c r="L2333" i="7"/>
  <c r="L2332" i="7"/>
  <c r="L2331" i="7"/>
  <c r="L2330" i="7"/>
  <c r="L2329" i="7"/>
  <c r="L2328" i="7"/>
  <c r="L2327" i="7"/>
  <c r="L2326" i="7"/>
  <c r="L2325" i="7"/>
  <c r="L2324" i="7"/>
  <c r="L2323" i="7"/>
  <c r="L2322" i="7"/>
  <c r="L2321" i="7"/>
  <c r="L2320" i="7"/>
  <c r="L2319" i="7"/>
  <c r="L2318" i="7"/>
  <c r="L2317" i="7"/>
  <c r="L2316" i="7"/>
  <c r="L2315" i="7"/>
  <c r="L2314" i="7"/>
  <c r="L2313" i="7"/>
  <c r="L2312" i="7"/>
  <c r="L2311" i="7"/>
  <c r="L2310" i="7"/>
  <c r="L2309" i="7"/>
  <c r="L2308" i="7"/>
  <c r="L2307" i="7"/>
  <c r="L2306" i="7"/>
  <c r="L2305" i="7"/>
  <c r="L2304" i="7"/>
  <c r="L2303" i="7"/>
  <c r="L2302" i="7"/>
  <c r="L2301" i="7"/>
  <c r="L2300" i="7"/>
  <c r="L2299" i="7"/>
  <c r="L2298" i="7"/>
  <c r="L2297" i="7"/>
  <c r="L2296" i="7"/>
  <c r="L2295" i="7"/>
  <c r="L2294" i="7"/>
  <c r="L2293" i="7"/>
  <c r="L2292" i="7"/>
  <c r="L2291" i="7"/>
  <c r="L2290" i="7"/>
  <c r="L2289" i="7"/>
  <c r="L2288" i="7"/>
  <c r="L2287" i="7"/>
  <c r="L2286" i="7"/>
  <c r="L2285" i="7"/>
  <c r="L2284" i="7"/>
  <c r="L2283" i="7"/>
  <c r="L2282" i="7"/>
  <c r="L2281" i="7"/>
  <c r="L2280" i="7"/>
  <c r="L2279" i="7"/>
  <c r="L2278" i="7"/>
  <c r="L2277" i="7"/>
  <c r="L2276" i="7"/>
  <c r="L2275" i="7"/>
  <c r="L2274" i="7"/>
  <c r="L2273" i="7"/>
  <c r="L2272" i="7"/>
  <c r="L2271" i="7"/>
  <c r="L2270" i="7"/>
  <c r="L2269" i="7"/>
  <c r="L2268" i="7"/>
  <c r="L2267" i="7"/>
  <c r="L2266" i="7"/>
  <c r="L2265" i="7"/>
  <c r="L2264" i="7"/>
  <c r="L2263" i="7"/>
  <c r="L2262" i="7"/>
  <c r="L2261" i="7"/>
  <c r="L2260" i="7"/>
  <c r="L2259" i="7"/>
  <c r="L2258" i="7"/>
  <c r="L2257" i="7"/>
  <c r="L2256" i="7"/>
  <c r="L2255" i="7"/>
  <c r="L2254" i="7"/>
  <c r="L2253" i="7"/>
  <c r="L2252" i="7"/>
  <c r="L2251" i="7"/>
  <c r="L2250" i="7"/>
  <c r="L2249" i="7"/>
  <c r="L2248" i="7"/>
  <c r="L2247" i="7"/>
  <c r="L2246" i="7"/>
  <c r="L2245" i="7"/>
  <c r="L2244" i="7"/>
  <c r="L2243" i="7"/>
  <c r="L2242" i="7"/>
  <c r="L2241" i="7"/>
  <c r="L2240" i="7"/>
  <c r="L2239" i="7"/>
  <c r="L2238" i="7"/>
  <c r="L2237" i="7"/>
  <c r="L2236" i="7"/>
  <c r="L2235" i="7"/>
  <c r="L2234" i="7"/>
  <c r="L2233" i="7"/>
  <c r="L2232" i="7"/>
  <c r="L2231" i="7"/>
  <c r="L2230" i="7"/>
  <c r="L2229" i="7"/>
  <c r="L2228" i="7"/>
  <c r="L2227" i="7"/>
  <c r="L2226" i="7"/>
  <c r="L2225" i="7"/>
  <c r="L2224" i="7"/>
  <c r="L2223" i="7"/>
  <c r="L2222" i="7"/>
  <c r="L2221" i="7"/>
  <c r="L2220" i="7"/>
  <c r="L2219" i="7"/>
  <c r="L2218" i="7"/>
  <c r="L2217" i="7"/>
  <c r="L2216" i="7"/>
  <c r="L2215" i="7"/>
  <c r="L2214" i="7"/>
  <c r="L2213" i="7"/>
  <c r="L2212" i="7"/>
  <c r="L2211" i="7"/>
  <c r="L2210" i="7"/>
  <c r="L2209" i="7"/>
  <c r="L2208" i="7"/>
  <c r="L2207" i="7"/>
  <c r="L2206" i="7"/>
  <c r="L2205" i="7"/>
  <c r="L2204" i="7"/>
  <c r="L2203" i="7"/>
  <c r="L2202" i="7"/>
  <c r="L2201" i="7"/>
  <c r="L2200" i="7"/>
  <c r="L2199" i="7"/>
  <c r="L2198" i="7"/>
  <c r="L2197" i="7"/>
  <c r="L2196" i="7"/>
  <c r="L2195" i="7"/>
  <c r="L2194" i="7"/>
  <c r="L2193" i="7"/>
  <c r="L2192" i="7"/>
  <c r="L2191" i="7"/>
  <c r="L2190" i="7"/>
  <c r="L2189" i="7"/>
  <c r="L2188" i="7"/>
  <c r="L2187" i="7"/>
  <c r="L2186" i="7"/>
  <c r="L2185" i="7"/>
  <c r="L2184" i="7"/>
  <c r="L2183" i="7"/>
  <c r="L2182" i="7"/>
  <c r="L2181" i="7"/>
  <c r="L2180" i="7"/>
  <c r="L2179" i="7"/>
  <c r="L2178" i="7"/>
  <c r="L2177" i="7"/>
  <c r="L2176" i="7"/>
  <c r="L2175" i="7"/>
  <c r="L2174" i="7"/>
  <c r="L2173" i="7"/>
  <c r="L2172" i="7"/>
  <c r="L2171" i="7"/>
  <c r="L2170" i="7"/>
  <c r="L2169" i="7"/>
  <c r="L2168" i="7"/>
  <c r="L2167" i="7"/>
  <c r="L2166" i="7"/>
  <c r="L2165" i="7"/>
  <c r="L2164" i="7"/>
  <c r="L2163" i="7"/>
  <c r="L2162" i="7"/>
  <c r="L2161" i="7"/>
  <c r="L2160" i="7"/>
  <c r="L2159" i="7"/>
  <c r="L2158" i="7"/>
  <c r="L2157" i="7"/>
  <c r="L2156" i="7"/>
  <c r="L2155" i="7"/>
  <c r="L2154" i="7"/>
  <c r="L2153" i="7"/>
  <c r="L2152" i="7"/>
  <c r="L2151" i="7"/>
  <c r="L2150" i="7"/>
  <c r="L2149" i="7"/>
  <c r="L2148" i="7"/>
  <c r="L2147" i="7"/>
  <c r="L2146" i="7"/>
  <c r="L2145" i="7"/>
  <c r="L2144" i="7"/>
  <c r="L2143" i="7"/>
  <c r="L2142" i="7"/>
  <c r="L2141" i="7"/>
  <c r="L2140" i="7"/>
  <c r="L2139" i="7"/>
  <c r="L2138" i="7"/>
  <c r="L2137" i="7"/>
  <c r="L2136" i="7"/>
  <c r="L2135" i="7"/>
  <c r="L2134" i="7"/>
  <c r="L2133" i="7"/>
  <c r="L2132" i="7"/>
  <c r="L2131" i="7"/>
  <c r="L2130" i="7"/>
  <c r="L2129" i="7"/>
  <c r="L2128" i="7"/>
  <c r="L2127" i="7"/>
  <c r="L2126" i="7"/>
  <c r="L2125" i="7"/>
  <c r="L2124" i="7"/>
  <c r="L2123" i="7"/>
  <c r="L2122" i="7"/>
  <c r="L2121" i="7"/>
  <c r="L2120" i="7"/>
  <c r="L2119" i="7"/>
  <c r="L2118" i="7"/>
  <c r="L2117" i="7"/>
  <c r="L2116" i="7"/>
  <c r="L2115" i="7"/>
  <c r="L2114" i="7"/>
  <c r="L2113" i="7"/>
  <c r="L2112" i="7"/>
  <c r="L2111" i="7"/>
  <c r="L2110" i="7"/>
  <c r="L2109" i="7"/>
  <c r="L2108" i="7"/>
  <c r="L2107" i="7"/>
  <c r="L2106" i="7"/>
  <c r="L2105" i="7"/>
  <c r="L2104" i="7"/>
  <c r="L2103" i="7"/>
  <c r="L2102" i="7"/>
  <c r="L2101" i="7"/>
  <c r="L2100" i="7"/>
  <c r="L2099" i="7"/>
  <c r="L2098" i="7"/>
  <c r="L2097" i="7"/>
  <c r="L2096" i="7"/>
  <c r="L2095" i="7"/>
  <c r="L2094" i="7"/>
  <c r="L2093" i="7"/>
  <c r="L2092" i="7"/>
  <c r="L2091" i="7"/>
  <c r="L2090" i="7"/>
  <c r="L2089" i="7"/>
  <c r="L2088" i="7"/>
  <c r="L2087" i="7"/>
  <c r="L2086" i="7"/>
  <c r="L2085" i="7"/>
  <c r="L2084" i="7"/>
  <c r="L2083" i="7"/>
  <c r="L2082" i="7"/>
  <c r="L2081" i="7"/>
  <c r="L2080" i="7"/>
  <c r="L2079" i="7"/>
  <c r="L2078" i="7"/>
  <c r="L2077" i="7"/>
  <c r="L2076" i="7"/>
  <c r="L2075" i="7"/>
  <c r="L2074" i="7"/>
  <c r="L2073" i="7"/>
  <c r="L2072" i="7"/>
  <c r="L2071" i="7"/>
  <c r="L2070" i="7"/>
  <c r="L2069" i="7"/>
  <c r="L2068" i="7"/>
  <c r="L2067" i="7"/>
  <c r="L2066" i="7"/>
  <c r="L2065" i="7"/>
  <c r="L2064" i="7"/>
  <c r="L2063" i="7"/>
  <c r="L2062" i="7"/>
  <c r="L2061" i="7"/>
  <c r="L2060" i="7"/>
  <c r="L2059" i="7"/>
  <c r="L2058" i="7"/>
  <c r="L2057" i="7"/>
  <c r="L2056" i="7"/>
  <c r="L2055" i="7"/>
  <c r="L2054" i="7"/>
  <c r="L2053" i="7"/>
  <c r="L2052" i="7"/>
  <c r="L2051" i="7"/>
  <c r="L2050" i="7"/>
  <c r="L2049" i="7"/>
  <c r="L2048" i="7"/>
  <c r="L2047" i="7"/>
  <c r="L2046" i="7"/>
  <c r="L2045" i="7"/>
  <c r="L2044" i="7"/>
  <c r="L2043" i="7"/>
  <c r="L2042" i="7"/>
  <c r="L2041" i="7"/>
  <c r="L2040" i="7"/>
  <c r="L2039" i="7"/>
  <c r="L2038" i="7"/>
  <c r="L2037" i="7"/>
  <c r="L2036" i="7"/>
  <c r="L2035" i="7"/>
  <c r="L2034" i="7"/>
  <c r="L2033" i="7"/>
  <c r="L2032" i="7"/>
  <c r="L2031" i="7"/>
  <c r="L2030" i="7"/>
  <c r="L2029" i="7"/>
  <c r="L2028" i="7"/>
  <c r="L2027" i="7"/>
  <c r="L2026" i="7"/>
  <c r="L2025" i="7"/>
  <c r="L2024" i="7"/>
  <c r="L2023" i="7"/>
  <c r="L2022" i="7"/>
  <c r="L2021" i="7"/>
  <c r="L2020" i="7"/>
  <c r="L2019" i="7"/>
  <c r="L2018" i="7"/>
  <c r="L2017" i="7"/>
  <c r="L2016" i="7"/>
  <c r="L2015" i="7"/>
  <c r="L2014" i="7"/>
  <c r="L2013" i="7"/>
  <c r="L2012" i="7"/>
  <c r="L2011" i="7"/>
  <c r="L2010" i="7"/>
  <c r="L2009" i="7"/>
  <c r="L2008" i="7"/>
  <c r="L2007" i="7"/>
  <c r="L2006" i="7"/>
  <c r="L2005" i="7"/>
  <c r="L2004" i="7"/>
  <c r="L2003" i="7"/>
  <c r="L2002" i="7"/>
  <c r="L2001" i="7"/>
  <c r="L2000" i="7"/>
  <c r="L1999" i="7"/>
  <c r="L1998" i="7"/>
  <c r="L1997" i="7"/>
  <c r="L1996" i="7"/>
  <c r="L1995" i="7"/>
  <c r="L1994" i="7"/>
  <c r="L1993" i="7"/>
  <c r="L1992" i="7"/>
  <c r="L1991" i="7"/>
  <c r="L1990" i="7"/>
  <c r="L1989" i="7"/>
  <c r="L1988" i="7"/>
  <c r="L1987" i="7"/>
  <c r="L1986" i="7"/>
  <c r="L1985" i="7"/>
  <c r="L1984" i="7"/>
  <c r="L1983" i="7"/>
  <c r="L1982" i="7"/>
  <c r="L1981" i="7"/>
  <c r="L1980" i="7"/>
  <c r="L1979" i="7"/>
  <c r="L1978" i="7"/>
  <c r="L1977" i="7"/>
  <c r="L1976" i="7"/>
  <c r="L1975" i="7"/>
  <c r="L1974" i="7"/>
  <c r="L1973" i="7"/>
  <c r="L1972" i="7"/>
  <c r="L1971" i="7"/>
  <c r="L1970" i="7"/>
  <c r="L1969" i="7"/>
  <c r="L1968" i="7"/>
  <c r="L1967" i="7"/>
  <c r="L1966" i="7"/>
  <c r="L1965" i="7"/>
  <c r="L1964" i="7"/>
  <c r="L1963" i="7"/>
  <c r="L1962" i="7"/>
  <c r="L1961" i="7"/>
  <c r="L1960" i="7"/>
  <c r="L1959" i="7"/>
  <c r="L1958" i="7"/>
  <c r="L1957" i="7"/>
  <c r="L1956" i="7"/>
  <c r="L1955" i="7"/>
  <c r="L1954" i="7"/>
  <c r="L1953" i="7"/>
  <c r="L1952" i="7"/>
  <c r="L1951" i="7"/>
  <c r="L1950" i="7"/>
  <c r="L1949" i="7"/>
  <c r="L1948" i="7"/>
  <c r="L1947" i="7"/>
  <c r="L1946" i="7"/>
  <c r="L1945" i="7"/>
  <c r="L1944" i="7"/>
  <c r="L1943" i="7"/>
  <c r="L1942" i="7"/>
  <c r="L1941" i="7"/>
  <c r="L1940" i="7"/>
  <c r="L1939" i="7"/>
  <c r="L1938" i="7"/>
  <c r="L1937" i="7"/>
  <c r="L1936" i="7"/>
  <c r="L1935" i="7"/>
  <c r="L1934" i="7"/>
  <c r="L1933" i="7"/>
  <c r="L1932" i="7"/>
  <c r="L1931" i="7"/>
  <c r="L1930" i="7"/>
  <c r="L1929" i="7"/>
  <c r="L1928" i="7"/>
  <c r="L1927" i="7"/>
  <c r="L1926" i="7"/>
  <c r="L1925" i="7"/>
  <c r="L1924" i="7"/>
  <c r="L1923" i="7"/>
  <c r="L1922" i="7"/>
  <c r="L1921" i="7"/>
  <c r="L1920" i="7"/>
  <c r="L1919" i="7"/>
  <c r="L1918" i="7"/>
  <c r="L1917" i="7"/>
  <c r="L1916" i="7"/>
  <c r="L1915" i="7"/>
  <c r="L1914" i="7"/>
  <c r="L1913" i="7"/>
  <c r="L1912" i="7"/>
  <c r="L1911" i="7"/>
  <c r="L1910" i="7"/>
  <c r="L1909" i="7"/>
  <c r="L1908" i="7"/>
  <c r="L1907" i="7"/>
  <c r="L1906" i="7"/>
  <c r="L1905" i="7"/>
  <c r="L1904" i="7"/>
  <c r="L1903" i="7"/>
  <c r="L1902" i="7"/>
  <c r="L1901" i="7"/>
  <c r="L1900" i="7"/>
  <c r="L1899" i="7"/>
  <c r="L1898" i="7"/>
  <c r="L1897" i="7"/>
  <c r="L1896" i="7"/>
  <c r="L1895" i="7"/>
  <c r="L1894" i="7"/>
  <c r="L1893" i="7"/>
  <c r="L1892" i="7"/>
  <c r="L1891" i="7"/>
  <c r="L1890" i="7"/>
  <c r="L1889" i="7"/>
  <c r="L1888" i="7"/>
  <c r="L1887" i="7"/>
  <c r="L1886" i="7"/>
  <c r="L1885" i="7"/>
  <c r="L1884" i="7"/>
  <c r="L1883" i="7"/>
  <c r="L1882" i="7"/>
  <c r="L1881" i="7"/>
  <c r="L1880" i="7"/>
  <c r="L1879" i="7"/>
  <c r="L1878" i="7"/>
  <c r="L1877" i="7"/>
  <c r="L1876" i="7"/>
  <c r="L1875" i="7"/>
  <c r="L1874" i="7"/>
  <c r="L1873" i="7"/>
  <c r="L1872" i="7"/>
  <c r="L1871" i="7"/>
  <c r="L1870" i="7"/>
  <c r="L1869" i="7"/>
  <c r="L1868" i="7"/>
  <c r="L1867" i="7"/>
  <c r="L1866" i="7"/>
  <c r="L1865" i="7"/>
  <c r="L1864" i="7"/>
  <c r="L1863" i="7"/>
  <c r="L1862" i="7"/>
  <c r="L1861" i="7"/>
  <c r="L1860" i="7"/>
  <c r="L1859" i="7"/>
  <c r="L1858" i="7"/>
  <c r="L1857" i="7"/>
  <c r="L1856" i="7"/>
  <c r="L1855" i="7"/>
  <c r="L1854" i="7"/>
  <c r="L1853" i="7"/>
  <c r="L1852" i="7"/>
  <c r="L1851" i="7"/>
  <c r="L1850" i="7"/>
  <c r="L1849" i="7"/>
  <c r="L1848" i="7"/>
  <c r="L1847" i="7"/>
  <c r="L1846" i="7"/>
  <c r="L1845" i="7"/>
  <c r="L1844" i="7"/>
  <c r="L1843" i="7"/>
  <c r="L1842" i="7"/>
  <c r="L1841" i="7"/>
  <c r="L1840" i="7"/>
  <c r="L1839" i="7"/>
  <c r="L1838" i="7"/>
  <c r="L1837" i="7"/>
  <c r="L1836" i="7"/>
  <c r="L1835" i="7"/>
  <c r="L1834" i="7"/>
  <c r="L1833" i="7"/>
  <c r="L1832" i="7"/>
  <c r="L1831" i="7"/>
  <c r="L1830" i="7"/>
  <c r="L1829" i="7"/>
  <c r="L1828" i="7"/>
  <c r="L1827" i="7"/>
  <c r="L1826" i="7"/>
  <c r="L1825" i="7"/>
  <c r="L1824" i="7"/>
  <c r="L1823" i="7"/>
  <c r="L1822" i="7"/>
  <c r="L1821" i="7"/>
  <c r="L1820" i="7"/>
  <c r="L1819" i="7"/>
  <c r="L1818" i="7"/>
  <c r="L1817" i="7"/>
  <c r="L1816" i="7"/>
  <c r="L1815" i="7"/>
  <c r="L1814" i="7"/>
  <c r="L1813" i="7"/>
  <c r="L1812" i="7"/>
  <c r="L1811" i="7"/>
  <c r="L1810" i="7"/>
  <c r="L1809" i="7"/>
  <c r="L1808" i="7"/>
  <c r="L1807" i="7"/>
  <c r="L1806" i="7"/>
  <c r="L1805" i="7"/>
  <c r="L1804" i="7"/>
  <c r="L1803" i="7"/>
  <c r="L1802" i="7"/>
  <c r="L1801" i="7"/>
  <c r="L1800" i="7"/>
  <c r="L1799" i="7"/>
  <c r="L1798" i="7"/>
  <c r="L1797" i="7"/>
  <c r="L1796" i="7"/>
  <c r="L1795" i="7"/>
  <c r="L1794" i="7"/>
  <c r="L1793" i="7"/>
  <c r="L1792" i="7"/>
  <c r="L1791" i="7"/>
  <c r="L1790" i="7"/>
  <c r="L1789" i="7"/>
  <c r="L1788" i="7"/>
  <c r="L1787" i="7"/>
  <c r="L1786" i="7"/>
  <c r="L1785" i="7"/>
  <c r="L1784" i="7"/>
  <c r="L1783" i="7"/>
  <c r="L1782" i="7"/>
  <c r="L1781" i="7"/>
  <c r="L1780" i="7"/>
  <c r="L1779" i="7"/>
  <c r="L1778" i="7"/>
  <c r="L1777" i="7"/>
  <c r="L1776" i="7"/>
  <c r="L1775" i="7"/>
  <c r="L1774" i="7"/>
  <c r="L1773" i="7"/>
  <c r="L1772" i="7"/>
  <c r="L1771" i="7"/>
  <c r="L1770" i="7"/>
  <c r="L1769" i="7"/>
  <c r="L1768" i="7"/>
  <c r="L1767" i="7"/>
  <c r="L1766" i="7"/>
  <c r="L1765" i="7"/>
  <c r="L1764" i="7"/>
  <c r="L1763" i="7"/>
  <c r="L1762" i="7"/>
  <c r="L1761" i="7"/>
  <c r="L1760" i="7"/>
  <c r="L1759" i="7"/>
  <c r="L1758" i="7"/>
  <c r="L1757" i="7"/>
  <c r="L1756" i="7"/>
  <c r="L1755" i="7"/>
  <c r="L1754" i="7"/>
  <c r="L1753" i="7"/>
  <c r="L1752" i="7"/>
  <c r="L1751" i="7"/>
  <c r="L1750" i="7"/>
  <c r="L1749" i="7"/>
  <c r="L1748" i="7"/>
  <c r="L1747" i="7"/>
  <c r="L1746" i="7"/>
  <c r="L1745" i="7"/>
  <c r="L1744" i="7"/>
  <c r="L1743" i="7"/>
  <c r="L1742" i="7"/>
  <c r="L1741" i="7"/>
  <c r="L1740" i="7"/>
  <c r="L1739" i="7"/>
  <c r="L1738" i="7"/>
  <c r="L1737" i="7"/>
  <c r="L1736" i="7"/>
  <c r="L1735" i="7"/>
  <c r="L1734" i="7"/>
  <c r="L1733" i="7"/>
  <c r="L1732" i="7"/>
  <c r="L1731" i="7"/>
  <c r="L1730" i="7"/>
  <c r="L1729" i="7"/>
  <c r="L1728" i="7"/>
  <c r="L1727" i="7"/>
  <c r="L1726" i="7"/>
  <c r="L1725" i="7"/>
  <c r="L1724" i="7"/>
  <c r="L1723" i="7"/>
  <c r="L1722" i="7"/>
  <c r="L1721" i="7"/>
  <c r="L1720" i="7"/>
  <c r="L1719" i="7"/>
  <c r="L1718" i="7"/>
  <c r="L1717" i="7"/>
  <c r="L1716" i="7"/>
  <c r="L1715" i="7"/>
  <c r="L1714" i="7"/>
  <c r="L1713" i="7"/>
  <c r="L1712" i="7"/>
  <c r="L1711" i="7"/>
  <c r="L1710" i="7"/>
  <c r="L1709" i="7"/>
  <c r="L1708" i="7"/>
  <c r="L1707" i="7"/>
  <c r="L1706" i="7"/>
  <c r="L1705" i="7"/>
  <c r="L1704" i="7"/>
  <c r="L1703" i="7"/>
  <c r="L1702" i="7"/>
  <c r="L1701" i="7"/>
  <c r="L1700" i="7"/>
  <c r="L1699" i="7"/>
  <c r="L1698" i="7"/>
  <c r="L1697" i="7"/>
  <c r="L1696" i="7"/>
  <c r="L1695" i="7"/>
  <c r="L1694" i="7"/>
  <c r="L1693" i="7"/>
  <c r="L1692" i="7"/>
  <c r="L1691" i="7"/>
  <c r="L1690" i="7"/>
  <c r="L1689" i="7"/>
  <c r="L1688" i="7"/>
  <c r="L1687" i="7"/>
  <c r="L1686" i="7"/>
  <c r="L1685" i="7"/>
  <c r="L1684" i="7"/>
  <c r="L1683" i="7"/>
  <c r="L1682" i="7"/>
  <c r="L1681" i="7"/>
  <c r="L1680" i="7"/>
  <c r="L1679" i="7"/>
  <c r="L1678" i="7"/>
  <c r="L1677" i="7"/>
  <c r="L1676" i="7"/>
  <c r="L1675" i="7"/>
  <c r="L1674" i="7"/>
  <c r="L1673" i="7"/>
  <c r="L1672" i="7"/>
  <c r="L1671" i="7"/>
  <c r="L1670" i="7"/>
  <c r="L1669" i="7"/>
  <c r="L1668" i="7"/>
  <c r="L1667" i="7"/>
  <c r="L1666" i="7"/>
  <c r="L1665" i="7"/>
  <c r="L1664" i="7"/>
  <c r="L1663" i="7"/>
  <c r="L1662" i="7"/>
  <c r="L1661" i="7"/>
  <c r="L1660" i="7"/>
  <c r="L1659" i="7"/>
  <c r="L1658" i="7"/>
  <c r="L1657" i="7"/>
  <c r="L1656" i="7"/>
  <c r="L1655" i="7"/>
  <c r="L1654" i="7"/>
  <c r="L1653" i="7"/>
  <c r="L1652" i="7"/>
  <c r="L1651" i="7"/>
  <c r="L1650" i="7"/>
  <c r="L1649" i="7"/>
  <c r="L1648" i="7"/>
  <c r="L1647" i="7"/>
  <c r="L1646" i="7"/>
  <c r="L1645" i="7"/>
  <c r="L1644" i="7"/>
  <c r="L1643" i="7"/>
  <c r="L1642" i="7"/>
  <c r="L1641" i="7"/>
  <c r="L1640" i="7"/>
  <c r="L1639" i="7"/>
  <c r="L1638" i="7"/>
  <c r="L1637" i="7"/>
  <c r="L1636" i="7"/>
  <c r="L1635" i="7"/>
  <c r="L1634" i="7"/>
  <c r="L1633" i="7"/>
  <c r="L1632" i="7"/>
  <c r="L1631" i="7"/>
  <c r="L1630" i="7"/>
  <c r="L1629" i="7"/>
  <c r="L1628" i="7"/>
  <c r="L1627" i="7"/>
  <c r="L1626" i="7"/>
  <c r="L1625" i="7"/>
  <c r="L1624" i="7"/>
  <c r="L1623" i="7"/>
  <c r="L1622" i="7"/>
  <c r="L1621" i="7"/>
  <c r="L1620" i="7"/>
  <c r="L1619" i="7"/>
  <c r="L1618" i="7"/>
  <c r="L1617" i="7"/>
  <c r="L1616" i="7"/>
  <c r="L1615" i="7"/>
  <c r="L1614" i="7"/>
  <c r="L1613" i="7"/>
  <c r="L1612" i="7"/>
  <c r="L1611" i="7"/>
  <c r="L1610" i="7"/>
  <c r="L1609" i="7"/>
  <c r="L1608" i="7"/>
  <c r="L1607" i="7"/>
  <c r="L1606" i="7"/>
  <c r="L1605" i="7"/>
  <c r="L1604" i="7"/>
  <c r="L1603" i="7"/>
  <c r="L1602" i="7"/>
  <c r="L1601" i="7"/>
  <c r="L1600" i="7"/>
  <c r="L1599" i="7"/>
  <c r="L1598" i="7"/>
  <c r="L1597" i="7"/>
  <c r="L1596" i="7"/>
  <c r="L1595" i="7"/>
  <c r="L1594" i="7"/>
  <c r="L1593" i="7"/>
  <c r="L1592" i="7"/>
  <c r="L1591" i="7"/>
  <c r="L1590" i="7"/>
  <c r="L1589" i="7"/>
  <c r="L1588" i="7"/>
  <c r="L1587" i="7"/>
  <c r="L1586" i="7"/>
  <c r="L1585" i="7"/>
  <c r="L1584" i="7"/>
  <c r="L1583" i="7"/>
  <c r="L1582" i="7"/>
  <c r="L1581" i="7"/>
  <c r="L1580" i="7"/>
  <c r="L1579" i="7"/>
  <c r="L1578" i="7"/>
  <c r="L1577" i="7"/>
  <c r="L1576" i="7"/>
  <c r="L1575" i="7"/>
  <c r="L1574" i="7"/>
  <c r="L1573" i="7"/>
  <c r="L1572" i="7"/>
  <c r="L1571" i="7"/>
  <c r="L1570" i="7"/>
  <c r="L1569" i="7"/>
  <c r="L1568" i="7"/>
  <c r="L1567" i="7"/>
  <c r="L1566" i="7"/>
  <c r="L1565" i="7"/>
  <c r="L1564" i="7"/>
  <c r="L1563" i="7"/>
  <c r="L1562" i="7"/>
  <c r="L1561" i="7"/>
  <c r="L1560" i="7"/>
  <c r="L1559" i="7"/>
  <c r="L1558" i="7"/>
  <c r="L1557" i="7"/>
  <c r="L1556" i="7"/>
  <c r="L1555" i="7"/>
  <c r="L1554" i="7"/>
  <c r="L1553" i="7"/>
  <c r="L1552" i="7"/>
  <c r="L1551" i="7"/>
  <c r="L1550" i="7"/>
  <c r="L1549" i="7"/>
  <c r="L1548" i="7"/>
  <c r="L1547" i="7"/>
  <c r="L1546" i="7"/>
  <c r="L1545" i="7"/>
  <c r="L1544" i="7"/>
  <c r="L1543" i="7"/>
  <c r="L1542" i="7"/>
  <c r="L1541" i="7"/>
  <c r="L1540" i="7"/>
  <c r="L1539" i="7"/>
  <c r="L1538" i="7"/>
  <c r="L1537" i="7"/>
  <c r="L1536" i="7"/>
  <c r="L1535" i="7"/>
  <c r="L1534" i="7"/>
  <c r="L1533" i="7"/>
  <c r="L1532" i="7"/>
  <c r="L1531" i="7"/>
  <c r="L1530" i="7"/>
  <c r="L1529" i="7"/>
  <c r="L1528" i="7"/>
  <c r="L1527" i="7"/>
  <c r="L1526" i="7"/>
  <c r="L1525" i="7"/>
  <c r="L1524" i="7"/>
  <c r="L1523" i="7"/>
  <c r="L1522" i="7"/>
  <c r="L1521" i="7"/>
  <c r="L1520" i="7"/>
  <c r="L1519" i="7"/>
  <c r="L1518" i="7"/>
  <c r="L1517" i="7"/>
  <c r="L1516" i="7"/>
  <c r="L1515" i="7"/>
  <c r="L1514" i="7"/>
  <c r="L1513" i="7"/>
  <c r="L1512" i="7"/>
  <c r="L1511" i="7"/>
  <c r="L1510" i="7"/>
  <c r="L1509" i="7"/>
  <c r="L1508" i="7"/>
  <c r="L1507" i="7"/>
  <c r="L1506" i="7"/>
  <c r="L1505" i="7"/>
  <c r="L1504" i="7"/>
  <c r="L1503" i="7"/>
  <c r="L1502" i="7"/>
  <c r="L1501" i="7"/>
  <c r="L1500" i="7"/>
  <c r="L1499" i="7"/>
  <c r="L1498" i="7"/>
  <c r="L1497" i="7"/>
  <c r="L1496" i="7"/>
  <c r="L1495" i="7"/>
  <c r="L1494" i="7"/>
  <c r="L1493" i="7"/>
  <c r="L1492" i="7"/>
  <c r="L1491" i="7"/>
  <c r="L1490" i="7"/>
  <c r="L1489" i="7"/>
  <c r="L1488" i="7"/>
  <c r="L1487" i="7"/>
  <c r="L1486" i="7"/>
  <c r="L1485" i="7"/>
  <c r="L1484" i="7"/>
  <c r="L1483" i="7"/>
  <c r="L1482" i="7"/>
  <c r="L1481" i="7"/>
  <c r="L1480" i="7"/>
  <c r="L1479" i="7"/>
  <c r="L1478" i="7"/>
  <c r="L1477" i="7"/>
  <c r="L1476" i="7"/>
  <c r="L1475" i="7"/>
  <c r="L1474" i="7"/>
  <c r="L1473" i="7"/>
  <c r="L1472" i="7"/>
  <c r="L1471" i="7"/>
  <c r="L1470" i="7"/>
  <c r="L1469" i="7"/>
  <c r="L1468" i="7"/>
  <c r="L1467" i="7"/>
  <c r="L1466" i="7"/>
  <c r="L1465" i="7"/>
  <c r="L1464" i="7"/>
  <c r="L1463" i="7"/>
  <c r="L1462" i="7"/>
  <c r="L1461" i="7"/>
  <c r="L1460" i="7"/>
  <c r="L1459" i="7"/>
  <c r="L1458" i="7"/>
  <c r="L1457" i="7"/>
  <c r="L1456" i="7"/>
  <c r="L1455" i="7"/>
  <c r="L1454" i="7"/>
  <c r="L1453" i="7"/>
  <c r="L1452" i="7"/>
  <c r="L1451" i="7"/>
  <c r="L1450" i="7"/>
  <c r="L1449" i="7"/>
  <c r="L1448" i="7"/>
  <c r="L1447" i="7"/>
  <c r="L1446" i="7"/>
  <c r="L1445" i="7"/>
  <c r="L1444" i="7"/>
  <c r="L1443" i="7"/>
  <c r="L1442" i="7"/>
  <c r="L1441" i="7"/>
  <c r="L1440" i="7"/>
  <c r="L1439" i="7"/>
  <c r="L1438" i="7"/>
  <c r="L1437" i="7"/>
  <c r="L1436" i="7"/>
  <c r="L1435" i="7"/>
  <c r="L1434" i="7"/>
  <c r="L1433" i="7"/>
  <c r="L1432" i="7"/>
  <c r="L1431" i="7"/>
  <c r="L1430" i="7"/>
  <c r="L1429" i="7"/>
  <c r="L1428" i="7"/>
  <c r="L1427" i="7"/>
  <c r="L1426" i="7"/>
  <c r="L1425" i="7"/>
  <c r="L1424" i="7"/>
  <c r="L1423" i="7"/>
  <c r="L1422" i="7"/>
  <c r="L1421" i="7"/>
  <c r="L1420" i="7"/>
  <c r="L1419" i="7"/>
  <c r="L1418" i="7"/>
  <c r="L1417" i="7"/>
  <c r="L1416" i="7"/>
  <c r="L1415" i="7"/>
  <c r="L1414" i="7"/>
  <c r="L1413" i="7"/>
  <c r="L1412" i="7"/>
  <c r="L1411" i="7"/>
  <c r="L1410" i="7"/>
  <c r="L1409" i="7"/>
  <c r="L1408" i="7"/>
  <c r="L1407" i="7"/>
  <c r="L1406" i="7"/>
  <c r="L1405" i="7"/>
  <c r="L1404" i="7"/>
  <c r="L1403" i="7"/>
  <c r="L1402" i="7"/>
  <c r="L1401" i="7"/>
  <c r="L1400" i="7"/>
  <c r="L1399" i="7"/>
  <c r="L1398" i="7"/>
  <c r="L1397" i="7"/>
  <c r="L1396" i="7"/>
  <c r="L1395" i="7"/>
  <c r="L1394" i="7"/>
  <c r="L1393" i="7"/>
  <c r="L1392" i="7"/>
  <c r="L1391" i="7"/>
  <c r="L1390" i="7"/>
  <c r="L1389" i="7"/>
  <c r="L1388" i="7"/>
  <c r="L1387" i="7"/>
  <c r="L1386" i="7"/>
  <c r="L1385" i="7"/>
  <c r="L1384" i="7"/>
  <c r="L1383" i="7"/>
  <c r="L1382" i="7"/>
  <c r="L1381" i="7"/>
  <c r="L1380" i="7"/>
  <c r="L1379" i="7"/>
  <c r="L1378" i="7"/>
  <c r="L1377" i="7"/>
  <c r="L1376" i="7"/>
  <c r="L1375" i="7"/>
  <c r="L1374" i="7"/>
  <c r="L1373" i="7"/>
  <c r="L1372" i="7"/>
  <c r="L1371" i="7"/>
  <c r="L1370" i="7"/>
  <c r="L1369" i="7"/>
  <c r="L1368" i="7"/>
  <c r="L1367" i="7"/>
  <c r="L1366" i="7"/>
  <c r="L1365" i="7"/>
  <c r="L1364" i="7"/>
  <c r="L1363" i="7"/>
  <c r="L1362" i="7"/>
  <c r="L1361" i="7"/>
  <c r="L1360" i="7"/>
  <c r="L1359" i="7"/>
  <c r="L1358" i="7"/>
  <c r="L1357" i="7"/>
  <c r="L1356" i="7"/>
  <c r="L1355" i="7"/>
  <c r="L1354" i="7"/>
  <c r="L1353" i="7"/>
  <c r="L1352" i="7"/>
  <c r="L1351" i="7"/>
  <c r="L1350" i="7"/>
  <c r="L1349" i="7"/>
  <c r="L1348" i="7"/>
  <c r="L1347" i="7"/>
  <c r="L1346" i="7"/>
  <c r="L1345" i="7"/>
  <c r="L1344" i="7"/>
  <c r="L1343" i="7"/>
  <c r="L1342" i="7"/>
  <c r="L1341" i="7"/>
  <c r="L1340" i="7"/>
  <c r="L1339" i="7"/>
  <c r="L1338" i="7"/>
  <c r="L1337" i="7"/>
  <c r="L1336" i="7"/>
  <c r="L1335" i="7"/>
  <c r="L1334" i="7"/>
  <c r="L1333" i="7"/>
  <c r="L1332" i="7"/>
  <c r="L1331" i="7"/>
  <c r="L1330" i="7"/>
  <c r="L1329" i="7"/>
  <c r="L1328" i="7"/>
  <c r="L1327" i="7"/>
  <c r="L1326" i="7"/>
  <c r="L1325" i="7"/>
  <c r="L1324" i="7"/>
  <c r="L1323" i="7"/>
  <c r="L1322" i="7"/>
  <c r="L1321" i="7"/>
  <c r="L1320" i="7"/>
  <c r="L1319" i="7"/>
  <c r="L1318" i="7"/>
  <c r="L1317" i="7"/>
  <c r="L1316" i="7"/>
  <c r="L1315" i="7"/>
  <c r="L1314" i="7"/>
  <c r="L1313" i="7"/>
  <c r="L1312" i="7"/>
  <c r="L1311" i="7"/>
  <c r="L1310" i="7"/>
  <c r="L1309" i="7"/>
  <c r="L1308" i="7"/>
  <c r="L1307" i="7"/>
  <c r="L1306" i="7"/>
  <c r="L1305" i="7"/>
  <c r="L1304" i="7"/>
  <c r="L1303" i="7"/>
  <c r="L1302" i="7"/>
  <c r="L1301" i="7"/>
  <c r="L1300" i="7"/>
  <c r="L1299" i="7"/>
  <c r="L1298" i="7"/>
  <c r="L1297" i="7"/>
  <c r="L1296" i="7"/>
  <c r="L1295" i="7"/>
  <c r="L1294" i="7"/>
  <c r="L1293" i="7"/>
  <c r="L1292" i="7"/>
  <c r="L1291" i="7"/>
  <c r="L1290" i="7"/>
  <c r="L1289" i="7"/>
  <c r="L1288" i="7"/>
  <c r="L1287" i="7"/>
  <c r="L1286" i="7"/>
  <c r="L1285" i="7"/>
  <c r="L1284" i="7"/>
  <c r="L1283" i="7"/>
  <c r="L1282" i="7"/>
  <c r="L1281" i="7"/>
  <c r="L1280" i="7"/>
  <c r="L1279" i="7"/>
  <c r="L1278" i="7"/>
  <c r="L1277" i="7"/>
  <c r="L1276" i="7"/>
  <c r="L1275" i="7"/>
  <c r="L1274" i="7"/>
  <c r="L1273" i="7"/>
  <c r="L1272" i="7"/>
  <c r="L1271" i="7"/>
  <c r="L1270" i="7"/>
  <c r="L1269" i="7"/>
  <c r="L1268" i="7"/>
  <c r="L1267" i="7"/>
  <c r="L1266" i="7"/>
  <c r="L1265" i="7"/>
  <c r="L1264" i="7"/>
  <c r="L1263" i="7"/>
  <c r="L1262" i="7"/>
  <c r="L1261" i="7"/>
  <c r="L1260" i="7"/>
  <c r="L1259" i="7"/>
  <c r="L1258" i="7"/>
  <c r="L1257" i="7"/>
  <c r="L1256" i="7"/>
  <c r="L1255" i="7"/>
  <c r="L1254" i="7"/>
  <c r="L1253" i="7"/>
  <c r="L1252" i="7"/>
  <c r="L1251" i="7"/>
  <c r="L1250" i="7"/>
  <c r="L1249" i="7"/>
  <c r="L1248" i="7"/>
  <c r="L1247" i="7"/>
  <c r="L1246" i="7"/>
  <c r="L1245" i="7"/>
  <c r="L1244" i="7"/>
  <c r="L1243" i="7"/>
  <c r="L1242" i="7"/>
  <c r="L1241" i="7"/>
  <c r="L1240" i="7"/>
  <c r="L1239" i="7"/>
  <c r="L1238" i="7"/>
  <c r="L1237" i="7"/>
  <c r="L1236" i="7"/>
  <c r="L1235" i="7"/>
  <c r="L1234" i="7"/>
  <c r="L1233" i="7"/>
  <c r="L1232" i="7"/>
  <c r="L1231" i="7"/>
  <c r="L1230" i="7"/>
  <c r="L1229" i="7"/>
  <c r="L1228" i="7"/>
  <c r="L1227" i="7"/>
  <c r="L1226" i="7"/>
  <c r="L1225" i="7"/>
  <c r="L1224" i="7"/>
  <c r="L1223" i="7"/>
  <c r="L1222" i="7"/>
  <c r="L1221" i="7"/>
  <c r="L1220" i="7"/>
  <c r="L1219" i="7"/>
  <c r="L1218" i="7"/>
  <c r="L1217" i="7"/>
  <c r="L1216" i="7"/>
  <c r="L1215" i="7"/>
  <c r="L1214" i="7"/>
  <c r="L1213" i="7"/>
  <c r="L1212" i="7"/>
  <c r="L1211" i="7"/>
  <c r="L1210" i="7"/>
  <c r="L1209" i="7"/>
  <c r="L1208" i="7"/>
  <c r="L1207" i="7"/>
  <c r="L1206" i="7"/>
  <c r="L1205" i="7"/>
  <c r="L1204" i="7"/>
  <c r="L1203" i="7"/>
  <c r="L1202" i="7"/>
  <c r="L1201" i="7"/>
  <c r="L1200" i="7"/>
  <c r="L1199" i="7"/>
  <c r="L1198" i="7"/>
  <c r="L1197" i="7"/>
  <c r="L1196" i="7"/>
  <c r="L1195" i="7"/>
  <c r="L1194" i="7"/>
  <c r="L1193" i="7"/>
  <c r="L1192" i="7"/>
  <c r="L1191" i="7"/>
  <c r="L1190" i="7"/>
  <c r="L1189" i="7"/>
  <c r="L1188" i="7"/>
  <c r="L1187" i="7"/>
  <c r="L1186" i="7"/>
  <c r="L1185" i="7"/>
  <c r="L1184" i="7"/>
  <c r="L1183" i="7"/>
  <c r="L1182" i="7"/>
  <c r="L1181" i="7"/>
  <c r="L1180" i="7"/>
  <c r="L1179" i="7"/>
  <c r="L1178" i="7"/>
  <c r="L1177" i="7"/>
  <c r="L1176" i="7"/>
  <c r="L1175" i="7"/>
  <c r="L1174" i="7"/>
  <c r="L1173" i="7"/>
  <c r="L1172" i="7"/>
  <c r="L1171" i="7"/>
  <c r="L1170" i="7"/>
  <c r="L1169" i="7"/>
  <c r="L1168" i="7"/>
  <c r="L1167" i="7"/>
  <c r="L1166" i="7"/>
  <c r="L1165" i="7"/>
  <c r="L1164" i="7"/>
  <c r="L1163" i="7"/>
  <c r="L1162" i="7"/>
  <c r="L1161" i="7"/>
  <c r="L1160" i="7"/>
  <c r="L1159" i="7"/>
  <c r="L1158" i="7"/>
  <c r="L1157" i="7"/>
  <c r="L1156" i="7"/>
  <c r="L1155" i="7"/>
  <c r="L1154" i="7"/>
  <c r="L1153" i="7"/>
  <c r="L1152" i="7"/>
  <c r="L1151" i="7"/>
  <c r="L1150" i="7"/>
  <c r="L1149" i="7"/>
  <c r="L1148" i="7"/>
  <c r="L1147" i="7"/>
  <c r="L1146" i="7"/>
  <c r="L1145" i="7"/>
  <c r="L1144" i="7"/>
  <c r="L1143" i="7"/>
  <c r="L1142" i="7"/>
  <c r="L1141" i="7"/>
  <c r="L1140" i="7"/>
  <c r="L1139" i="7"/>
  <c r="L1138" i="7"/>
  <c r="L1137" i="7"/>
  <c r="L1136" i="7"/>
  <c r="L1135" i="7"/>
  <c r="L1134" i="7"/>
  <c r="L1133" i="7"/>
  <c r="L1132" i="7"/>
  <c r="L1131" i="7"/>
  <c r="L1130" i="7"/>
  <c r="L1129" i="7"/>
  <c r="L1128" i="7"/>
  <c r="L1127" i="7"/>
  <c r="L1126" i="7"/>
  <c r="L1125" i="7"/>
  <c r="L1124" i="7"/>
  <c r="L1123" i="7"/>
  <c r="L1122" i="7"/>
  <c r="L1121" i="7"/>
  <c r="L1120" i="7"/>
  <c r="L1119" i="7"/>
  <c r="L1118" i="7"/>
  <c r="L1117" i="7"/>
  <c r="L1116" i="7"/>
  <c r="L1115" i="7"/>
  <c r="L1114" i="7"/>
  <c r="L1113" i="7"/>
  <c r="L1112" i="7"/>
  <c r="L1111" i="7"/>
  <c r="L1110" i="7"/>
  <c r="L1109" i="7"/>
  <c r="L1108" i="7"/>
  <c r="L1107" i="7"/>
  <c r="L1106" i="7"/>
  <c r="L1105" i="7"/>
  <c r="L1104" i="7"/>
  <c r="L1103" i="7"/>
  <c r="L1102" i="7"/>
  <c r="L1101" i="7"/>
  <c r="L1100" i="7"/>
  <c r="L1099" i="7"/>
  <c r="L1098" i="7"/>
  <c r="L1097" i="7"/>
  <c r="L1096" i="7"/>
  <c r="L1095" i="7"/>
  <c r="L1094" i="7"/>
  <c r="L1093" i="7"/>
  <c r="L1092" i="7"/>
  <c r="L1091" i="7"/>
  <c r="L1090" i="7"/>
  <c r="L1089" i="7"/>
  <c r="L1088" i="7"/>
  <c r="L1087" i="7"/>
  <c r="L1086" i="7"/>
  <c r="L1085" i="7"/>
  <c r="L1084" i="7"/>
  <c r="L1083" i="7"/>
  <c r="L1082" i="7"/>
  <c r="L1081" i="7"/>
  <c r="L1080" i="7"/>
  <c r="L1079" i="7"/>
  <c r="L1078" i="7"/>
  <c r="L1077" i="7"/>
  <c r="L1076" i="7"/>
  <c r="L1075" i="7"/>
  <c r="L1074" i="7"/>
  <c r="L1073" i="7"/>
  <c r="L1072" i="7"/>
  <c r="L1071" i="7"/>
  <c r="L1070" i="7"/>
  <c r="L1069" i="7"/>
  <c r="L1068" i="7"/>
  <c r="L1067" i="7"/>
  <c r="L1066" i="7"/>
  <c r="L1065" i="7"/>
  <c r="L1064" i="7"/>
  <c r="L1063" i="7"/>
  <c r="L1062" i="7"/>
  <c r="L1061" i="7"/>
  <c r="L1060" i="7"/>
  <c r="L1059" i="7"/>
  <c r="L1058" i="7"/>
  <c r="L1057" i="7"/>
  <c r="L1056" i="7"/>
  <c r="L1055" i="7"/>
  <c r="L1054" i="7"/>
  <c r="L1053" i="7"/>
  <c r="L1052" i="7"/>
  <c r="L1051" i="7"/>
  <c r="L1050" i="7"/>
  <c r="L1049" i="7"/>
  <c r="L1048" i="7"/>
  <c r="L1047" i="7"/>
  <c r="L1046" i="7"/>
  <c r="L1045" i="7"/>
  <c r="L1044" i="7"/>
  <c r="L1043" i="7"/>
  <c r="L1042" i="7"/>
  <c r="L1041" i="7"/>
  <c r="L1040" i="7"/>
  <c r="L1039" i="7"/>
  <c r="L1038" i="7"/>
  <c r="L1037" i="7"/>
  <c r="L1036" i="7"/>
  <c r="L1035" i="7"/>
  <c r="L1034" i="7"/>
  <c r="L1033" i="7"/>
  <c r="L1032" i="7"/>
  <c r="L1031" i="7"/>
  <c r="L1030" i="7"/>
  <c r="L1029" i="7"/>
  <c r="L1028" i="7"/>
  <c r="L1027" i="7"/>
  <c r="L1026" i="7"/>
  <c r="L1025" i="7"/>
  <c r="L1024" i="7"/>
  <c r="L1023" i="7"/>
  <c r="L1022" i="7"/>
  <c r="L1021" i="7"/>
  <c r="L1020" i="7"/>
  <c r="L1019" i="7"/>
  <c r="L1018" i="7"/>
  <c r="L1017" i="7"/>
  <c r="L1016" i="7"/>
  <c r="L1015" i="7"/>
  <c r="L1014" i="7"/>
  <c r="L1013" i="7"/>
  <c r="L1012" i="7"/>
  <c r="L1011" i="7"/>
  <c r="L1010" i="7"/>
  <c r="L1009" i="7"/>
  <c r="L1008" i="7"/>
  <c r="L1007" i="7"/>
  <c r="L1006" i="7"/>
  <c r="L1005" i="7"/>
  <c r="L1004" i="7"/>
  <c r="L1003" i="7"/>
  <c r="L1002" i="7"/>
  <c r="L1001" i="7"/>
  <c r="L1000" i="7"/>
  <c r="L999" i="7"/>
  <c r="L998" i="7"/>
  <c r="L997" i="7"/>
  <c r="L996" i="7"/>
  <c r="L995" i="7"/>
  <c r="L994" i="7"/>
  <c r="L993" i="7"/>
  <c r="L992" i="7"/>
  <c r="L991" i="7"/>
  <c r="L990" i="7"/>
  <c r="L989" i="7"/>
  <c r="L988" i="7"/>
  <c r="L987" i="7"/>
  <c r="L986" i="7"/>
  <c r="L985" i="7"/>
  <c r="L984" i="7"/>
  <c r="L983" i="7"/>
  <c r="L982" i="7"/>
  <c r="L981" i="7"/>
  <c r="L980" i="7"/>
  <c r="L979" i="7"/>
  <c r="L978" i="7"/>
  <c r="L977" i="7"/>
  <c r="L976" i="7"/>
  <c r="L975" i="7"/>
  <c r="L974" i="7"/>
  <c r="L973" i="7"/>
  <c r="L972" i="7"/>
  <c r="L971" i="7"/>
  <c r="L970" i="7"/>
  <c r="L969" i="7"/>
  <c r="L968" i="7"/>
  <c r="L967" i="7"/>
  <c r="L966" i="7"/>
  <c r="L965" i="7"/>
  <c r="L964" i="7"/>
  <c r="L963" i="7"/>
  <c r="L962" i="7"/>
  <c r="L961" i="7"/>
  <c r="L960" i="7"/>
  <c r="L959" i="7"/>
  <c r="L958" i="7"/>
  <c r="L957" i="7"/>
  <c r="L956" i="7"/>
  <c r="L955" i="7"/>
  <c r="L954" i="7"/>
  <c r="L953" i="7"/>
  <c r="L952" i="7"/>
  <c r="L951" i="7"/>
  <c r="L950" i="7"/>
  <c r="L949" i="7"/>
  <c r="L948" i="7"/>
  <c r="L947" i="7"/>
  <c r="L946" i="7"/>
  <c r="L945" i="7"/>
  <c r="L944" i="7"/>
  <c r="L943" i="7"/>
  <c r="L942" i="7"/>
  <c r="L941" i="7"/>
  <c r="L940" i="7"/>
  <c r="L939" i="7"/>
  <c r="L938" i="7"/>
  <c r="L937" i="7"/>
  <c r="L936" i="7"/>
  <c r="L935" i="7"/>
  <c r="L934" i="7"/>
  <c r="L933" i="7"/>
  <c r="L932" i="7"/>
  <c r="L931" i="7"/>
  <c r="L930" i="7"/>
  <c r="L929" i="7"/>
  <c r="L928" i="7"/>
  <c r="L927" i="7"/>
  <c r="L926" i="7"/>
  <c r="L925" i="7"/>
  <c r="L924" i="7"/>
  <c r="L923" i="7"/>
  <c r="L922" i="7"/>
  <c r="L921" i="7"/>
  <c r="L920" i="7"/>
  <c r="L919" i="7"/>
  <c r="L918" i="7"/>
  <c r="L917" i="7"/>
  <c r="L916" i="7"/>
  <c r="L915" i="7"/>
  <c r="L914" i="7"/>
  <c r="L913" i="7"/>
  <c r="L912" i="7"/>
  <c r="L911" i="7"/>
  <c r="L910" i="7"/>
  <c r="L909" i="7"/>
  <c r="L908" i="7"/>
  <c r="L907" i="7"/>
  <c r="L906" i="7"/>
  <c r="L905" i="7"/>
  <c r="L904" i="7"/>
  <c r="L903" i="7"/>
  <c r="L902" i="7"/>
  <c r="L901" i="7"/>
  <c r="L900" i="7"/>
  <c r="L899" i="7"/>
  <c r="L898" i="7"/>
  <c r="L897" i="7"/>
  <c r="L896" i="7"/>
  <c r="L895" i="7"/>
  <c r="L894" i="7"/>
  <c r="L893" i="7"/>
  <c r="L892" i="7"/>
  <c r="L891" i="7"/>
  <c r="L890" i="7"/>
  <c r="L889" i="7"/>
  <c r="L888" i="7"/>
  <c r="L887" i="7"/>
  <c r="L886" i="7"/>
  <c r="L885" i="7"/>
  <c r="L884" i="7"/>
  <c r="L883" i="7"/>
  <c r="L882" i="7"/>
  <c r="L881" i="7"/>
  <c r="L880" i="7"/>
  <c r="L879" i="7"/>
  <c r="L878" i="7"/>
  <c r="L877" i="7"/>
  <c r="L876" i="7"/>
  <c r="L875" i="7"/>
  <c r="L874" i="7"/>
  <c r="L873" i="7"/>
  <c r="L872" i="7"/>
  <c r="L871" i="7"/>
  <c r="L870" i="7"/>
  <c r="L869" i="7"/>
  <c r="L868" i="7"/>
  <c r="L867" i="7"/>
  <c r="L866" i="7"/>
  <c r="L865" i="7"/>
  <c r="L864" i="7"/>
  <c r="L863" i="7"/>
  <c r="L862" i="7"/>
  <c r="L861" i="7"/>
  <c r="L860" i="7"/>
  <c r="L859" i="7"/>
  <c r="L858" i="7"/>
  <c r="L857" i="7"/>
  <c r="L856" i="7"/>
  <c r="L855" i="7"/>
  <c r="L854" i="7"/>
  <c r="L853" i="7"/>
  <c r="L852" i="7"/>
  <c r="L851" i="7"/>
  <c r="L850" i="7"/>
  <c r="L849" i="7"/>
  <c r="L848" i="7"/>
  <c r="L847" i="7"/>
  <c r="L846" i="7"/>
  <c r="L845" i="7"/>
  <c r="L844" i="7"/>
  <c r="L843" i="7"/>
  <c r="L842" i="7"/>
  <c r="L841" i="7"/>
  <c r="L840" i="7"/>
  <c r="L839" i="7"/>
  <c r="L838" i="7"/>
  <c r="L837" i="7"/>
  <c r="L836" i="7"/>
  <c r="L835" i="7"/>
  <c r="L834" i="7"/>
  <c r="L833" i="7"/>
  <c r="L832" i="7"/>
  <c r="L831" i="7"/>
  <c r="L830" i="7"/>
  <c r="L829" i="7"/>
  <c r="L828" i="7"/>
  <c r="L827" i="7"/>
  <c r="L826" i="7"/>
  <c r="L825" i="7"/>
  <c r="L824" i="7"/>
  <c r="L823" i="7"/>
  <c r="L822" i="7"/>
  <c r="L821" i="7"/>
  <c r="L820" i="7"/>
  <c r="L819" i="7"/>
  <c r="L818" i="7"/>
  <c r="L817" i="7"/>
  <c r="L816" i="7"/>
  <c r="L815" i="7"/>
  <c r="L814" i="7"/>
  <c r="L813" i="7"/>
  <c r="L812" i="7"/>
  <c r="L811" i="7"/>
  <c r="L810" i="7"/>
  <c r="L809" i="7"/>
  <c r="L808" i="7"/>
  <c r="L807" i="7"/>
  <c r="L806" i="7"/>
  <c r="L805" i="7"/>
  <c r="L804" i="7"/>
  <c r="L803" i="7"/>
  <c r="L802" i="7"/>
  <c r="L801" i="7"/>
  <c r="L800" i="7"/>
  <c r="L799" i="7"/>
  <c r="L798" i="7"/>
  <c r="L797" i="7"/>
  <c r="L796" i="7"/>
  <c r="L795" i="7"/>
  <c r="L794" i="7"/>
  <c r="L793" i="7"/>
  <c r="L792" i="7"/>
  <c r="L791" i="7"/>
  <c r="L790" i="7"/>
  <c r="L789" i="7"/>
  <c r="L788" i="7"/>
  <c r="L787" i="7"/>
  <c r="L786" i="7"/>
  <c r="L785" i="7"/>
  <c r="L784" i="7"/>
  <c r="L783" i="7"/>
  <c r="L782" i="7"/>
  <c r="L781" i="7"/>
  <c r="L780" i="7"/>
  <c r="L779" i="7"/>
  <c r="L778" i="7"/>
  <c r="L777" i="7"/>
  <c r="L776" i="7"/>
  <c r="L775" i="7"/>
  <c r="L774" i="7"/>
  <c r="L773" i="7"/>
  <c r="L772" i="7"/>
  <c r="L771" i="7"/>
  <c r="L770" i="7"/>
  <c r="L769" i="7"/>
  <c r="L768" i="7"/>
  <c r="L767" i="7"/>
  <c r="L766" i="7"/>
  <c r="L765" i="7"/>
  <c r="L764" i="7"/>
  <c r="L763" i="7"/>
  <c r="L762" i="7"/>
  <c r="L761" i="7"/>
  <c r="L760" i="7"/>
  <c r="L759" i="7"/>
  <c r="L758" i="7"/>
  <c r="L757" i="7"/>
  <c r="L756" i="7"/>
  <c r="L755" i="7"/>
  <c r="L754" i="7"/>
  <c r="L753" i="7"/>
  <c r="L752" i="7"/>
  <c r="L751" i="7"/>
  <c r="L750" i="7"/>
  <c r="L749" i="7"/>
  <c r="L748" i="7"/>
  <c r="L747" i="7"/>
  <c r="L746" i="7"/>
  <c r="L745" i="7"/>
  <c r="L744" i="7"/>
  <c r="L743" i="7"/>
  <c r="L742" i="7"/>
  <c r="L741" i="7"/>
  <c r="L740" i="7"/>
  <c r="L739" i="7"/>
  <c r="L738" i="7"/>
  <c r="L737" i="7"/>
  <c r="L736" i="7"/>
  <c r="L735" i="7"/>
  <c r="L734" i="7"/>
  <c r="L733" i="7"/>
  <c r="L732" i="7"/>
  <c r="L731" i="7"/>
  <c r="L730" i="7"/>
  <c r="L729" i="7"/>
  <c r="L728" i="7"/>
  <c r="L727" i="7"/>
  <c r="L726" i="7"/>
  <c r="L725" i="7"/>
  <c r="L724" i="7"/>
  <c r="L723" i="7"/>
  <c r="L722" i="7"/>
  <c r="L721" i="7"/>
  <c r="L720" i="7"/>
  <c r="L719" i="7"/>
  <c r="L718" i="7"/>
  <c r="L717" i="7"/>
  <c r="L716" i="7"/>
  <c r="L715" i="7"/>
  <c r="L714" i="7"/>
  <c r="L713" i="7"/>
  <c r="L712" i="7"/>
  <c r="L711" i="7"/>
  <c r="L710" i="7"/>
  <c r="L709" i="7"/>
  <c r="L708" i="7"/>
  <c r="L707" i="7"/>
  <c r="L706" i="7"/>
  <c r="L705" i="7"/>
  <c r="L704" i="7"/>
  <c r="L703" i="7"/>
  <c r="L702" i="7"/>
  <c r="L701" i="7"/>
  <c r="L700" i="7"/>
  <c r="L699" i="7"/>
  <c r="L698" i="7"/>
  <c r="L697" i="7"/>
  <c r="L696" i="7"/>
  <c r="L695" i="7"/>
  <c r="L694" i="7"/>
  <c r="L693" i="7"/>
  <c r="L692" i="7"/>
  <c r="L691" i="7"/>
  <c r="L690" i="7"/>
  <c r="L689" i="7"/>
  <c r="L688" i="7"/>
  <c r="L687" i="7"/>
  <c r="L686" i="7"/>
  <c r="L685" i="7"/>
  <c r="L684" i="7"/>
  <c r="L683" i="7"/>
  <c r="L682" i="7"/>
  <c r="L681" i="7"/>
  <c r="L680" i="7"/>
  <c r="L679" i="7"/>
  <c r="L678" i="7"/>
  <c r="L677" i="7"/>
  <c r="L676" i="7"/>
  <c r="L675" i="7"/>
  <c r="L674" i="7"/>
  <c r="L673" i="7"/>
  <c r="L672" i="7"/>
  <c r="L671" i="7"/>
  <c r="L670" i="7"/>
  <c r="L669" i="7"/>
  <c r="L668" i="7"/>
  <c r="L667" i="7"/>
  <c r="L666" i="7"/>
  <c r="L665" i="7"/>
  <c r="L664" i="7"/>
  <c r="L663" i="7"/>
  <c r="L662" i="7"/>
  <c r="L661" i="7"/>
  <c r="L660" i="7"/>
  <c r="L659" i="7"/>
  <c r="L658" i="7"/>
  <c r="L657" i="7"/>
  <c r="L656" i="7"/>
  <c r="L655" i="7"/>
  <c r="L654" i="7"/>
  <c r="L653" i="7"/>
  <c r="L652" i="7"/>
  <c r="L651" i="7"/>
  <c r="L650" i="7"/>
  <c r="L649" i="7"/>
  <c r="L648" i="7"/>
  <c r="L647" i="7"/>
  <c r="L646" i="7"/>
  <c r="L645" i="7"/>
  <c r="L644" i="7"/>
  <c r="L643" i="7"/>
  <c r="L642" i="7"/>
  <c r="L641" i="7"/>
  <c r="L640" i="7"/>
  <c r="L639" i="7"/>
  <c r="L638" i="7"/>
  <c r="L637" i="7"/>
  <c r="L636" i="7"/>
  <c r="L635" i="7"/>
  <c r="L634" i="7"/>
  <c r="L633" i="7"/>
  <c r="L632" i="7"/>
  <c r="L631" i="7"/>
  <c r="L630" i="7"/>
  <c r="L629" i="7"/>
  <c r="L628" i="7"/>
  <c r="L627" i="7"/>
  <c r="L626" i="7"/>
  <c r="L625" i="7"/>
  <c r="L624" i="7"/>
  <c r="L623" i="7"/>
  <c r="L622" i="7"/>
  <c r="L621" i="7"/>
  <c r="L620" i="7"/>
  <c r="L619" i="7"/>
  <c r="L618" i="7"/>
  <c r="L617" i="7"/>
  <c r="L616" i="7"/>
  <c r="L615" i="7"/>
  <c r="L614" i="7"/>
  <c r="L613" i="7"/>
  <c r="L612" i="7"/>
  <c r="L611" i="7"/>
  <c r="L610" i="7"/>
  <c r="L609" i="7"/>
  <c r="L608" i="7"/>
  <c r="L607" i="7"/>
  <c r="L606" i="7"/>
  <c r="L605" i="7"/>
  <c r="L604" i="7"/>
  <c r="L603" i="7"/>
  <c r="L602" i="7"/>
  <c r="L601" i="7"/>
  <c r="L600" i="7"/>
  <c r="L599" i="7"/>
  <c r="L598" i="7"/>
  <c r="L597" i="7"/>
  <c r="L596" i="7"/>
  <c r="L595" i="7"/>
  <c r="L594" i="7"/>
  <c r="L593" i="7"/>
  <c r="L592" i="7"/>
  <c r="L591" i="7"/>
  <c r="L590" i="7"/>
  <c r="L589" i="7"/>
  <c r="L588" i="7"/>
  <c r="L587" i="7"/>
  <c r="L586" i="7"/>
  <c r="L585" i="7"/>
  <c r="L584" i="7"/>
  <c r="L583" i="7"/>
  <c r="L582" i="7"/>
  <c r="L581" i="7"/>
  <c r="L580" i="7"/>
  <c r="L579" i="7"/>
  <c r="L578" i="7"/>
  <c r="L577" i="7"/>
  <c r="L576" i="7"/>
  <c r="L575" i="7"/>
  <c r="L574" i="7"/>
  <c r="L573" i="7"/>
  <c r="L572" i="7"/>
  <c r="L571" i="7"/>
  <c r="L570" i="7"/>
  <c r="L569" i="7"/>
  <c r="L568" i="7"/>
  <c r="L567" i="7"/>
  <c r="L566" i="7"/>
  <c r="L565" i="7"/>
  <c r="L564" i="7"/>
  <c r="L563" i="7"/>
  <c r="L562" i="7"/>
  <c r="L561" i="7"/>
  <c r="L560" i="7"/>
  <c r="L559" i="7"/>
  <c r="L558" i="7"/>
  <c r="L557" i="7"/>
  <c r="L556" i="7"/>
  <c r="L555" i="7"/>
  <c r="L554" i="7"/>
  <c r="L553" i="7"/>
  <c r="L552" i="7"/>
  <c r="L551" i="7"/>
  <c r="L550" i="7"/>
  <c r="L549" i="7"/>
  <c r="L548" i="7"/>
  <c r="L547" i="7"/>
  <c r="L546" i="7"/>
  <c r="L545" i="7"/>
  <c r="L544" i="7"/>
  <c r="L543" i="7"/>
  <c r="L542" i="7"/>
  <c r="L541" i="7"/>
  <c r="L540" i="7"/>
  <c r="L539" i="7"/>
  <c r="L538" i="7"/>
  <c r="L537" i="7"/>
  <c r="L536" i="7"/>
  <c r="L535" i="7"/>
  <c r="L534" i="7"/>
  <c r="L533" i="7"/>
  <c r="L532" i="7"/>
  <c r="L531" i="7"/>
  <c r="L530" i="7"/>
  <c r="L529" i="7"/>
  <c r="L528" i="7"/>
  <c r="L527" i="7"/>
  <c r="L526" i="7"/>
  <c r="L525" i="7"/>
  <c r="L524" i="7"/>
  <c r="L523" i="7"/>
  <c r="L522" i="7"/>
  <c r="L521" i="7"/>
  <c r="L520" i="7"/>
  <c r="L519" i="7"/>
  <c r="L518" i="7"/>
  <c r="L517" i="7"/>
  <c r="L516" i="7"/>
  <c r="L515" i="7"/>
  <c r="L514" i="7"/>
  <c r="L513" i="7"/>
  <c r="L512" i="7"/>
  <c r="L511" i="7"/>
  <c r="L510" i="7"/>
  <c r="L509" i="7"/>
  <c r="L508" i="7"/>
  <c r="L507" i="7"/>
  <c r="L506" i="7"/>
  <c r="L505" i="7"/>
  <c r="L504" i="7"/>
  <c r="L503" i="7"/>
  <c r="L502" i="7"/>
  <c r="L501" i="7"/>
  <c r="L500" i="7"/>
  <c r="L499" i="7"/>
  <c r="L498" i="7"/>
  <c r="L497" i="7"/>
  <c r="L496" i="7"/>
  <c r="L495" i="7"/>
  <c r="L494" i="7"/>
  <c r="L493" i="7"/>
  <c r="L492" i="7"/>
  <c r="L491" i="7"/>
  <c r="L490" i="7"/>
  <c r="L489" i="7"/>
  <c r="L488" i="7"/>
  <c r="L487" i="7"/>
  <c r="L486" i="7"/>
  <c r="L485" i="7"/>
  <c r="L484" i="7"/>
  <c r="L483" i="7"/>
  <c r="L482" i="7"/>
  <c r="L481" i="7"/>
  <c r="L480" i="7"/>
  <c r="L479" i="7"/>
  <c r="L478" i="7"/>
  <c r="L477" i="7"/>
  <c r="L476" i="7"/>
  <c r="L475" i="7"/>
  <c r="L474" i="7"/>
  <c r="L473" i="7"/>
  <c r="L472" i="7"/>
  <c r="L471" i="7"/>
  <c r="L470" i="7"/>
  <c r="L469" i="7"/>
  <c r="L468" i="7"/>
  <c r="L467" i="7"/>
  <c r="L466" i="7"/>
  <c r="L465" i="7"/>
  <c r="L464" i="7"/>
  <c r="L463" i="7"/>
  <c r="L462" i="7"/>
  <c r="L461" i="7"/>
  <c r="L460" i="7"/>
  <c r="L459" i="7"/>
  <c r="L458" i="7"/>
  <c r="L457" i="7"/>
  <c r="L456" i="7"/>
  <c r="L455" i="7"/>
  <c r="L454" i="7"/>
  <c r="L453" i="7"/>
  <c r="L452" i="7"/>
  <c r="L451" i="7"/>
  <c r="L450" i="7"/>
  <c r="L449" i="7"/>
  <c r="L448" i="7"/>
  <c r="L447" i="7"/>
  <c r="L446" i="7"/>
  <c r="L445" i="7"/>
  <c r="L444" i="7"/>
  <c r="L443" i="7"/>
  <c r="L442" i="7"/>
  <c r="L441" i="7"/>
  <c r="L440" i="7"/>
  <c r="L439" i="7"/>
  <c r="L438" i="7"/>
  <c r="L437" i="7"/>
  <c r="L436" i="7"/>
  <c r="L435" i="7"/>
  <c r="L434" i="7"/>
  <c r="L433" i="7"/>
  <c r="L432" i="7"/>
  <c r="L431" i="7"/>
  <c r="L430" i="7"/>
  <c r="L429" i="7"/>
  <c r="L428" i="7"/>
  <c r="L427" i="7"/>
  <c r="L426" i="7"/>
  <c r="L425" i="7"/>
  <c r="L424" i="7"/>
  <c r="L423" i="7"/>
  <c r="L422" i="7"/>
  <c r="L421" i="7"/>
  <c r="L420" i="7"/>
  <c r="L419" i="7"/>
  <c r="L418" i="7"/>
  <c r="L417" i="7"/>
  <c r="L416" i="7"/>
  <c r="L415" i="7"/>
  <c r="L414" i="7"/>
  <c r="L413" i="7"/>
  <c r="L412" i="7"/>
  <c r="L411" i="7"/>
  <c r="L410" i="7"/>
  <c r="L409" i="7"/>
  <c r="L408" i="7"/>
  <c r="L407" i="7"/>
  <c r="L406" i="7"/>
  <c r="L405" i="7"/>
  <c r="L404" i="7"/>
  <c r="L403" i="7"/>
  <c r="L402" i="7"/>
  <c r="L401" i="7"/>
  <c r="L400" i="7"/>
  <c r="L399" i="7"/>
  <c r="L398" i="7"/>
  <c r="L397" i="7"/>
  <c r="L396" i="7"/>
  <c r="L395" i="7"/>
  <c r="L394" i="7"/>
  <c r="L393" i="7"/>
  <c r="L392" i="7"/>
  <c r="L391" i="7"/>
  <c r="L390" i="7"/>
  <c r="L389" i="7"/>
  <c r="L388" i="7"/>
  <c r="L387" i="7"/>
  <c r="L386" i="7"/>
  <c r="L385" i="7"/>
  <c r="L384" i="7"/>
  <c r="L383" i="7"/>
  <c r="L382" i="7"/>
  <c r="L381" i="7"/>
  <c r="L380" i="7"/>
  <c r="L379" i="7"/>
  <c r="L378" i="7"/>
  <c r="L377" i="7"/>
  <c r="L376" i="7"/>
  <c r="L375" i="7"/>
  <c r="L374" i="7"/>
  <c r="L373" i="7"/>
  <c r="L372" i="7"/>
  <c r="L371" i="7"/>
  <c r="L370" i="7"/>
  <c r="L369" i="7"/>
  <c r="L368" i="7"/>
  <c r="L367" i="7"/>
  <c r="L366" i="7"/>
  <c r="L365" i="7"/>
  <c r="L364" i="7"/>
  <c r="L363" i="7"/>
  <c r="L362" i="7"/>
  <c r="L361" i="7"/>
  <c r="L360" i="7"/>
  <c r="L359" i="7"/>
  <c r="L358" i="7"/>
  <c r="L357" i="7"/>
  <c r="L356" i="7"/>
  <c r="L355" i="7"/>
  <c r="L354" i="7"/>
  <c r="L353" i="7"/>
  <c r="L352" i="7"/>
  <c r="L351" i="7"/>
  <c r="L350" i="7"/>
  <c r="L349" i="7"/>
  <c r="L348" i="7"/>
  <c r="L347" i="7"/>
  <c r="L346" i="7"/>
  <c r="L345" i="7"/>
  <c r="L344" i="7"/>
  <c r="L343" i="7"/>
  <c r="L342" i="7"/>
  <c r="L341" i="7"/>
  <c r="L340" i="7"/>
  <c r="L339" i="7"/>
  <c r="L338" i="7"/>
  <c r="L337" i="7"/>
  <c r="L336" i="7"/>
  <c r="L335" i="7"/>
  <c r="L334" i="7"/>
  <c r="L333" i="7"/>
  <c r="L332" i="7"/>
  <c r="L331" i="7"/>
  <c r="L330" i="7"/>
  <c r="L329" i="7"/>
  <c r="L328" i="7"/>
  <c r="L327" i="7"/>
  <c r="L326" i="7"/>
  <c r="L325" i="7"/>
  <c r="L324" i="7"/>
  <c r="L323" i="7"/>
  <c r="L322" i="7"/>
  <c r="L321" i="7"/>
  <c r="L320" i="7"/>
  <c r="L319" i="7"/>
  <c r="L318" i="7"/>
  <c r="L317" i="7"/>
  <c r="L316" i="7"/>
  <c r="L315" i="7"/>
  <c r="L314" i="7"/>
  <c r="L313" i="7"/>
  <c r="L312" i="7"/>
  <c r="L311" i="7"/>
  <c r="L310" i="7"/>
  <c r="L309" i="7"/>
  <c r="L308" i="7"/>
  <c r="L307" i="7"/>
  <c r="L306" i="7"/>
  <c r="L305" i="7"/>
  <c r="L304" i="7"/>
  <c r="L303" i="7"/>
  <c r="L302" i="7"/>
  <c r="L301" i="7"/>
  <c r="L300" i="7"/>
  <c r="L299" i="7"/>
  <c r="L298" i="7"/>
  <c r="L297" i="7"/>
  <c r="L296" i="7"/>
  <c r="L295" i="7"/>
  <c r="L294" i="7"/>
  <c r="L293" i="7"/>
  <c r="L292" i="7"/>
  <c r="L291" i="7"/>
  <c r="L290" i="7"/>
  <c r="L289" i="7"/>
  <c r="L288" i="7"/>
  <c r="L287" i="7"/>
  <c r="L286" i="7"/>
  <c r="L285" i="7"/>
  <c r="L284" i="7"/>
  <c r="L283" i="7"/>
  <c r="L282" i="7"/>
  <c r="L281" i="7"/>
  <c r="L280" i="7"/>
  <c r="L279" i="7"/>
  <c r="L278" i="7"/>
  <c r="L277" i="7"/>
  <c r="L276" i="7"/>
  <c r="L275" i="7"/>
  <c r="L274" i="7"/>
  <c r="L273" i="7"/>
  <c r="L272" i="7"/>
  <c r="L271" i="7"/>
  <c r="L270" i="7"/>
  <c r="L269" i="7"/>
  <c r="L268" i="7"/>
  <c r="L267" i="7"/>
  <c r="L266" i="7"/>
  <c r="L265" i="7"/>
  <c r="L264" i="7"/>
  <c r="L263" i="7"/>
  <c r="L262" i="7"/>
  <c r="L261" i="7"/>
  <c r="L260" i="7"/>
  <c r="L259" i="7"/>
  <c r="L258" i="7"/>
  <c r="L257" i="7"/>
  <c r="L256" i="7"/>
  <c r="L255" i="7"/>
  <c r="L254" i="7"/>
  <c r="L253" i="7"/>
  <c r="L252" i="7"/>
  <c r="L251" i="7"/>
  <c r="L250" i="7"/>
  <c r="L249" i="7"/>
  <c r="L248" i="7"/>
  <c r="L247" i="7"/>
  <c r="L246" i="7"/>
  <c r="L245" i="7"/>
  <c r="L244" i="7"/>
  <c r="L243" i="7"/>
  <c r="L242" i="7"/>
  <c r="L241" i="7"/>
  <c r="L240" i="7"/>
  <c r="L239" i="7"/>
  <c r="L238" i="7"/>
  <c r="L237" i="7"/>
  <c r="L236" i="7"/>
  <c r="L235" i="7"/>
  <c r="L234" i="7"/>
  <c r="L233" i="7"/>
  <c r="L232" i="7"/>
  <c r="L231" i="7"/>
  <c r="L230" i="7"/>
  <c r="L229" i="7"/>
  <c r="L228" i="7"/>
  <c r="L227" i="7"/>
  <c r="L226" i="7"/>
  <c r="L225" i="7"/>
  <c r="L224" i="7"/>
  <c r="L223" i="7"/>
  <c r="L222" i="7"/>
  <c r="L221" i="7"/>
  <c r="L220" i="7"/>
  <c r="L219" i="7"/>
  <c r="L218" i="7"/>
  <c r="L217" i="7"/>
  <c r="L216" i="7"/>
  <c r="L215" i="7"/>
  <c r="L214" i="7"/>
  <c r="L213" i="7"/>
  <c r="L212" i="7"/>
  <c r="L211" i="7"/>
  <c r="L210" i="7"/>
  <c r="L209" i="7"/>
  <c r="L208" i="7"/>
  <c r="L207" i="7"/>
  <c r="L206" i="7"/>
  <c r="L205" i="7"/>
  <c r="L204" i="7"/>
  <c r="L203" i="7"/>
  <c r="L202" i="7"/>
  <c r="L201" i="7"/>
  <c r="L200" i="7"/>
  <c r="L199" i="7"/>
  <c r="L198" i="7"/>
  <c r="L197" i="7"/>
  <c r="L196" i="7"/>
  <c r="L195" i="7"/>
  <c r="L194" i="7"/>
  <c r="L193" i="7"/>
  <c r="L192" i="7"/>
  <c r="L191" i="7"/>
  <c r="L190" i="7"/>
  <c r="L189" i="7"/>
  <c r="L188" i="7"/>
  <c r="L187" i="7"/>
  <c r="L186" i="7"/>
  <c r="L185" i="7"/>
  <c r="L184" i="7"/>
  <c r="L183" i="7"/>
  <c r="L182" i="7"/>
  <c r="L181" i="7"/>
  <c r="L180" i="7"/>
  <c r="L179" i="7"/>
  <c r="L178" i="7"/>
  <c r="L177" i="7"/>
  <c r="L176" i="7"/>
  <c r="L175" i="7"/>
  <c r="L174" i="7"/>
  <c r="L173" i="7"/>
  <c r="L172" i="7"/>
  <c r="L171" i="7"/>
  <c r="L170" i="7"/>
  <c r="L169" i="7"/>
  <c r="L168" i="7"/>
  <c r="L167" i="7"/>
  <c r="L166" i="7"/>
  <c r="L165" i="7"/>
  <c r="L164" i="7"/>
  <c r="L163" i="7"/>
  <c r="L162" i="7"/>
  <c r="L161" i="7"/>
  <c r="L160" i="7"/>
  <c r="L159" i="7"/>
  <c r="L158" i="7"/>
  <c r="L157" i="7"/>
  <c r="L156" i="7"/>
  <c r="L155" i="7"/>
  <c r="L154" i="7"/>
  <c r="L153" i="7"/>
  <c r="L152" i="7"/>
  <c r="L151" i="7"/>
  <c r="L150" i="7"/>
  <c r="L149" i="7"/>
  <c r="L148" i="7"/>
  <c r="L147" i="7"/>
  <c r="L146" i="7"/>
  <c r="L145" i="7"/>
  <c r="L144" i="7"/>
  <c r="L143" i="7"/>
  <c r="L142" i="7"/>
  <c r="L141" i="7"/>
  <c r="L140" i="7"/>
  <c r="L139" i="7"/>
  <c r="L138" i="7"/>
  <c r="L137" i="7"/>
  <c r="L136" i="7"/>
  <c r="L135" i="7"/>
  <c r="L134" i="7"/>
  <c r="L133" i="7"/>
  <c r="L132" i="7"/>
  <c r="L131" i="7"/>
  <c r="L130" i="7"/>
  <c r="L129" i="7"/>
  <c r="L128" i="7"/>
  <c r="L127" i="7"/>
  <c r="L126" i="7"/>
  <c r="L125" i="7"/>
  <c r="L124" i="7"/>
  <c r="L123" i="7"/>
  <c r="L122" i="7"/>
  <c r="L121" i="7"/>
  <c r="L120" i="7"/>
  <c r="L119" i="7"/>
  <c r="L118" i="7"/>
  <c r="L117" i="7"/>
  <c r="L116" i="7"/>
  <c r="L115" i="7"/>
  <c r="L114" i="7"/>
  <c r="L113" i="7"/>
  <c r="L112" i="7"/>
  <c r="L111" i="7"/>
  <c r="L110" i="7"/>
  <c r="L109" i="7"/>
  <c r="L108" i="7"/>
  <c r="L107" i="7"/>
  <c r="L106" i="7"/>
  <c r="L105" i="7"/>
  <c r="L104" i="7"/>
  <c r="L103" i="7"/>
  <c r="L102" i="7"/>
  <c r="L101" i="7"/>
  <c r="L100" i="7"/>
  <c r="L99" i="7"/>
  <c r="L98" i="7"/>
  <c r="L97" i="7"/>
  <c r="L96" i="7"/>
  <c r="L95" i="7"/>
  <c r="L94" i="7"/>
  <c r="L93" i="7"/>
  <c r="L92" i="7"/>
  <c r="L91" i="7"/>
  <c r="L90" i="7"/>
  <c r="L89" i="7"/>
  <c r="L88" i="7"/>
  <c r="L87" i="7"/>
  <c r="L86" i="7"/>
  <c r="L85" i="7"/>
  <c r="L84" i="7"/>
  <c r="L83" i="7"/>
  <c r="L82" i="7"/>
  <c r="L81" i="7"/>
  <c r="L80" i="7"/>
  <c r="L79" i="7"/>
  <c r="L78" i="7"/>
  <c r="L77" i="7"/>
  <c r="L76" i="7"/>
  <c r="L75" i="7"/>
  <c r="L74" i="7"/>
  <c r="L73" i="7"/>
  <c r="L72" i="7"/>
  <c r="L71" i="7"/>
  <c r="L70" i="7"/>
  <c r="L69" i="7"/>
  <c r="L68" i="7"/>
  <c r="L67" i="7"/>
  <c r="L66" i="7"/>
  <c r="L65" i="7"/>
  <c r="L64" i="7"/>
  <c r="L63" i="7"/>
  <c r="L62" i="7"/>
  <c r="L61" i="7"/>
  <c r="L60" i="7"/>
  <c r="L59" i="7"/>
  <c r="L58" i="7"/>
  <c r="L57" i="7"/>
  <c r="L56" i="7"/>
  <c r="L55" i="7"/>
  <c r="L54" i="7"/>
  <c r="L53" i="7"/>
  <c r="L52" i="7"/>
  <c r="L51" i="7"/>
  <c r="L50" i="7"/>
  <c r="L49" i="7"/>
  <c r="L48" i="7"/>
  <c r="L47" i="7"/>
  <c r="L46" i="7"/>
  <c r="L45" i="7"/>
  <c r="L44" i="7"/>
  <c r="L43" i="7"/>
  <c r="L42" i="7"/>
  <c r="L41" i="7"/>
  <c r="L40" i="7"/>
  <c r="L39" i="7"/>
  <c r="L38" i="7"/>
  <c r="L37" i="7"/>
  <c r="L36" i="7"/>
  <c r="L35" i="7"/>
  <c r="L34" i="7"/>
  <c r="L33" i="7"/>
  <c r="L32" i="7"/>
  <c r="L31" i="7"/>
  <c r="L30" i="7"/>
  <c r="L29" i="7"/>
  <c r="L28" i="7"/>
  <c r="L27" i="7"/>
  <c r="L26" i="7"/>
  <c r="L25" i="7"/>
  <c r="L24" i="7"/>
  <c r="L23" i="7"/>
  <c r="L22" i="7"/>
  <c r="L21" i="7"/>
  <c r="L20" i="7"/>
  <c r="L19" i="7"/>
  <c r="L18" i="7"/>
  <c r="L17" i="7"/>
  <c r="L16" i="7"/>
  <c r="L15" i="7"/>
  <c r="L14" i="7"/>
  <c r="L13" i="7"/>
  <c r="L12" i="7"/>
  <c r="L11" i="7"/>
  <c r="L10" i="7"/>
  <c r="L9" i="7"/>
  <c r="L8" i="7"/>
  <c r="L7" i="7"/>
  <c r="L6" i="7"/>
  <c r="L5" i="7"/>
  <c r="L4" i="7"/>
  <c r="L3" i="7"/>
  <c r="L2" i="7"/>
  <c r="R4444" i="4"/>
  <c r="N4444" i="4"/>
  <c r="M4444" i="4"/>
  <c r="L4444" i="4"/>
  <c r="R4443" i="4"/>
  <c r="N4443" i="4"/>
  <c r="M4443" i="4"/>
  <c r="L4443" i="4"/>
  <c r="R4442" i="4"/>
  <c r="N4442" i="4"/>
  <c r="M4442" i="4"/>
  <c r="L4442" i="4"/>
  <c r="R4441" i="4"/>
  <c r="N4441" i="4"/>
  <c r="M4441" i="4"/>
  <c r="L4441" i="4"/>
  <c r="R4440" i="4"/>
  <c r="N4440" i="4"/>
  <c r="M4440" i="4"/>
  <c r="L4440" i="4"/>
  <c r="R4439" i="4"/>
  <c r="N4439" i="4"/>
  <c r="M4439" i="4"/>
  <c r="L4439" i="4"/>
  <c r="R4438" i="4"/>
  <c r="N4438" i="4"/>
  <c r="M4438" i="4"/>
  <c r="L4438" i="4"/>
  <c r="R4437" i="4"/>
  <c r="N4437" i="4"/>
  <c r="M4437" i="4"/>
  <c r="L4437" i="4"/>
  <c r="R4436" i="4"/>
  <c r="N4436" i="4"/>
  <c r="M4436" i="4"/>
  <c r="L4436" i="4"/>
  <c r="R4435" i="4"/>
  <c r="N4435" i="4"/>
  <c r="M4435" i="4"/>
  <c r="L4435" i="4"/>
  <c r="R4434" i="4"/>
  <c r="N4434" i="4"/>
  <c r="M4434" i="4"/>
  <c r="L4434" i="4"/>
  <c r="R4433" i="4"/>
  <c r="N4433" i="4"/>
  <c r="M4433" i="4"/>
  <c r="L4433" i="4"/>
  <c r="R4432" i="4"/>
  <c r="N4432" i="4"/>
  <c r="M4432" i="4"/>
  <c r="L4432" i="4"/>
  <c r="R4431" i="4"/>
  <c r="N4431" i="4"/>
  <c r="M4431" i="4"/>
  <c r="L4431" i="4"/>
  <c r="R4430" i="4"/>
  <c r="N4430" i="4"/>
  <c r="M4430" i="4"/>
  <c r="L4430" i="4"/>
  <c r="R4429" i="4"/>
  <c r="M4429" i="4"/>
  <c r="L4429" i="4"/>
  <c r="R4428" i="4"/>
  <c r="M4428" i="4"/>
  <c r="L4428" i="4"/>
  <c r="R4427" i="4"/>
  <c r="M4427" i="4"/>
  <c r="L4427" i="4"/>
  <c r="R4426" i="4"/>
  <c r="N4426" i="4"/>
  <c r="M4426" i="4"/>
  <c r="L4426" i="4"/>
  <c r="R4425" i="4"/>
  <c r="N4425" i="4"/>
  <c r="M4425" i="4"/>
  <c r="L4425" i="4"/>
  <c r="R4424" i="4"/>
  <c r="N4424" i="4"/>
  <c r="M4424" i="4"/>
  <c r="L4424" i="4"/>
  <c r="R4423" i="4"/>
  <c r="N4423" i="4"/>
  <c r="M4423" i="4"/>
  <c r="L4423" i="4"/>
  <c r="R4422" i="4"/>
  <c r="N4422" i="4"/>
  <c r="M4422" i="4"/>
  <c r="L4422" i="4"/>
  <c r="R4421" i="4"/>
  <c r="N4421" i="4"/>
  <c r="M4421" i="4"/>
  <c r="L4421" i="4"/>
  <c r="R4420" i="4"/>
  <c r="N4420" i="4"/>
  <c r="M4420" i="4"/>
  <c r="L4420" i="4"/>
  <c r="R4419" i="4"/>
  <c r="N4419" i="4"/>
  <c r="M4419" i="4"/>
  <c r="L4419" i="4"/>
  <c r="R4418" i="4"/>
  <c r="N4418" i="4"/>
  <c r="M4418" i="4"/>
  <c r="L4418" i="4"/>
  <c r="R4417" i="4"/>
  <c r="N4417" i="4"/>
  <c r="M4417" i="4"/>
  <c r="L4417" i="4"/>
  <c r="R4416" i="4"/>
  <c r="N4416" i="4"/>
  <c r="M4416" i="4"/>
  <c r="L4416" i="4"/>
  <c r="R4415" i="4"/>
  <c r="N4415" i="4"/>
  <c r="M4415" i="4"/>
  <c r="L4415" i="4"/>
  <c r="R4414" i="4"/>
  <c r="N4414" i="4"/>
  <c r="M4414" i="4"/>
  <c r="L4414" i="4"/>
  <c r="R4413" i="4"/>
  <c r="N4413" i="4"/>
  <c r="M4413" i="4"/>
  <c r="L4413" i="4"/>
  <c r="R4412" i="4"/>
  <c r="N4412" i="4"/>
  <c r="M4412" i="4"/>
  <c r="L4412" i="4"/>
  <c r="R4411" i="4"/>
  <c r="N4411" i="4"/>
  <c r="M4411" i="4"/>
  <c r="L4411" i="4"/>
  <c r="R4410" i="4"/>
  <c r="N4410" i="4"/>
  <c r="M4410" i="4"/>
  <c r="L4410" i="4"/>
  <c r="R4409" i="4"/>
  <c r="N4409" i="4"/>
  <c r="M4409" i="4"/>
  <c r="L4409" i="4"/>
  <c r="R4408" i="4"/>
  <c r="N4408" i="4"/>
  <c r="M4408" i="4"/>
  <c r="L4408" i="4"/>
  <c r="R4407" i="4"/>
  <c r="N4407" i="4"/>
  <c r="M4407" i="4"/>
  <c r="L4407" i="4"/>
  <c r="R4406" i="4"/>
  <c r="N4406" i="4"/>
  <c r="M4406" i="4"/>
  <c r="L4406" i="4"/>
  <c r="R4405" i="4"/>
  <c r="N4405" i="4"/>
  <c r="M4405" i="4"/>
  <c r="L4405" i="4"/>
  <c r="R4404" i="4"/>
  <c r="N4404" i="4"/>
  <c r="M4404" i="4"/>
  <c r="L4404" i="4"/>
  <c r="R4403" i="4"/>
  <c r="N4403" i="4"/>
  <c r="M4403" i="4"/>
  <c r="L4403" i="4"/>
  <c r="R4402" i="4"/>
  <c r="N4402" i="4"/>
  <c r="M4402" i="4"/>
  <c r="L4402" i="4"/>
  <c r="R4401" i="4"/>
  <c r="N4401" i="4"/>
  <c r="M4401" i="4"/>
  <c r="L4401" i="4"/>
  <c r="R4400" i="4"/>
  <c r="N4400" i="4"/>
  <c r="M4400" i="4"/>
  <c r="L4400" i="4"/>
  <c r="R4399" i="4"/>
  <c r="N4399" i="4"/>
  <c r="M4399" i="4"/>
  <c r="L4399" i="4"/>
  <c r="R4398" i="4"/>
  <c r="N4398" i="4"/>
  <c r="M4398" i="4"/>
  <c r="L4398" i="4"/>
  <c r="R4397" i="4"/>
  <c r="N4397" i="4"/>
  <c r="M4397" i="4"/>
  <c r="L4397" i="4"/>
  <c r="R4396" i="4"/>
  <c r="N4396" i="4"/>
  <c r="M4396" i="4"/>
  <c r="L4396" i="4"/>
  <c r="R4395" i="4"/>
  <c r="N4395" i="4"/>
  <c r="M4395" i="4"/>
  <c r="L4395" i="4"/>
  <c r="R4394" i="4"/>
  <c r="N4394" i="4"/>
  <c r="M4394" i="4"/>
  <c r="L4394" i="4"/>
  <c r="R4393" i="4"/>
  <c r="N4393" i="4"/>
  <c r="M4393" i="4"/>
  <c r="L4393" i="4"/>
  <c r="R4392" i="4"/>
  <c r="N4392" i="4"/>
  <c r="M4392" i="4"/>
  <c r="L4392" i="4"/>
  <c r="R4391" i="4"/>
  <c r="N4391" i="4"/>
  <c r="M4391" i="4"/>
  <c r="L4391" i="4"/>
  <c r="R4390" i="4"/>
  <c r="N4390" i="4"/>
  <c r="M4390" i="4"/>
  <c r="L4390" i="4"/>
  <c r="R4389" i="4"/>
  <c r="N4389" i="4"/>
  <c r="M4389" i="4"/>
  <c r="L4389" i="4"/>
  <c r="R4388" i="4"/>
  <c r="N4388" i="4"/>
  <c r="M4388" i="4"/>
  <c r="L4388" i="4"/>
  <c r="R4387" i="4"/>
  <c r="N4387" i="4"/>
  <c r="M4387" i="4"/>
  <c r="L4387" i="4"/>
  <c r="R4386" i="4"/>
  <c r="N4386" i="4"/>
  <c r="M4386" i="4"/>
  <c r="L4386" i="4"/>
  <c r="R4385" i="4"/>
  <c r="N4385" i="4"/>
  <c r="M4385" i="4"/>
  <c r="L4385" i="4"/>
  <c r="R4384" i="4"/>
  <c r="N4384" i="4"/>
  <c r="M4384" i="4"/>
  <c r="L4384" i="4"/>
  <c r="R4383" i="4"/>
  <c r="M4383" i="4"/>
  <c r="L4383" i="4"/>
  <c r="R4382" i="4"/>
  <c r="N4382" i="4"/>
  <c r="M4382" i="4"/>
  <c r="L4382" i="4"/>
  <c r="R4381" i="4"/>
  <c r="N4381" i="4"/>
  <c r="M4381" i="4"/>
  <c r="L4381" i="4"/>
  <c r="R4380" i="4"/>
  <c r="M4380" i="4"/>
  <c r="L4380" i="4"/>
  <c r="R4379" i="4"/>
  <c r="N4379" i="4"/>
  <c r="M4379" i="4"/>
  <c r="L4379" i="4"/>
  <c r="R4378" i="4"/>
  <c r="N4378" i="4"/>
  <c r="M4378" i="4"/>
  <c r="L4378" i="4"/>
  <c r="R4377" i="4"/>
  <c r="N4377" i="4"/>
  <c r="M4377" i="4"/>
  <c r="L4377" i="4"/>
  <c r="R4376" i="4"/>
  <c r="N4376" i="4"/>
  <c r="M4376" i="4"/>
  <c r="L4376" i="4"/>
  <c r="R4375" i="4"/>
  <c r="N4375" i="4"/>
  <c r="M4375" i="4"/>
  <c r="L4375" i="4"/>
  <c r="R4374" i="4"/>
  <c r="N4374" i="4"/>
  <c r="M4374" i="4"/>
  <c r="L4374" i="4"/>
  <c r="R4373" i="4"/>
  <c r="N4373" i="4"/>
  <c r="M4373" i="4"/>
  <c r="L4373" i="4"/>
  <c r="R4372" i="4"/>
  <c r="N4372" i="4"/>
  <c r="M4372" i="4"/>
  <c r="L4372" i="4"/>
  <c r="R4371" i="4"/>
  <c r="N4371" i="4"/>
  <c r="M4371" i="4"/>
  <c r="L4371" i="4"/>
  <c r="R4370" i="4"/>
  <c r="N4370" i="4"/>
  <c r="M4370" i="4"/>
  <c r="L4370" i="4"/>
  <c r="R4369" i="4"/>
  <c r="N4369" i="4"/>
  <c r="M4369" i="4"/>
  <c r="L4369" i="4"/>
  <c r="R4368" i="4"/>
  <c r="N4368" i="4"/>
  <c r="M4368" i="4"/>
  <c r="L4368" i="4"/>
  <c r="R4367" i="4"/>
  <c r="N4367" i="4"/>
  <c r="M4367" i="4"/>
  <c r="L4367" i="4"/>
  <c r="R4366" i="4"/>
  <c r="N4366" i="4"/>
  <c r="M4366" i="4"/>
  <c r="L4366" i="4"/>
  <c r="R4365" i="4"/>
  <c r="N4365" i="4"/>
  <c r="M4365" i="4"/>
  <c r="L4365" i="4"/>
  <c r="R4364" i="4"/>
  <c r="N4364" i="4"/>
  <c r="M4364" i="4"/>
  <c r="L4364" i="4"/>
  <c r="R4363" i="4"/>
  <c r="N4363" i="4"/>
  <c r="M4363" i="4"/>
  <c r="L4363" i="4"/>
  <c r="R4362" i="4"/>
  <c r="N4362" i="4"/>
  <c r="M4362" i="4"/>
  <c r="L4362" i="4"/>
  <c r="R4361" i="4"/>
  <c r="N4361" i="4"/>
  <c r="M4361" i="4"/>
  <c r="L4361" i="4"/>
  <c r="R4360" i="4"/>
  <c r="N4360" i="4"/>
  <c r="M4360" i="4"/>
  <c r="L4360" i="4"/>
  <c r="R4359" i="4"/>
  <c r="N4359" i="4"/>
  <c r="M4359" i="4"/>
  <c r="L4359" i="4"/>
  <c r="R4358" i="4"/>
  <c r="N4358" i="4"/>
  <c r="M4358" i="4"/>
  <c r="L4358" i="4"/>
  <c r="R4357" i="4"/>
  <c r="N4357" i="4"/>
  <c r="M4357" i="4"/>
  <c r="L4357" i="4"/>
  <c r="R4356" i="4"/>
  <c r="N4356" i="4"/>
  <c r="M4356" i="4"/>
  <c r="L4356" i="4"/>
  <c r="R4355" i="4"/>
  <c r="N4355" i="4"/>
  <c r="M4355" i="4"/>
  <c r="L4355" i="4"/>
  <c r="R4354" i="4"/>
  <c r="N4354" i="4"/>
  <c r="M4354" i="4"/>
  <c r="L4354" i="4"/>
  <c r="R4353" i="4"/>
  <c r="N4353" i="4"/>
  <c r="M4353" i="4"/>
  <c r="L4353" i="4"/>
  <c r="R4352" i="4"/>
  <c r="N4352" i="4"/>
  <c r="M4352" i="4"/>
  <c r="L4352" i="4"/>
  <c r="R4351" i="4"/>
  <c r="N4351" i="4"/>
  <c r="M4351" i="4"/>
  <c r="L4351" i="4"/>
  <c r="R4350" i="4"/>
  <c r="N4350" i="4"/>
  <c r="M4350" i="4"/>
  <c r="L4350" i="4"/>
  <c r="R4349" i="4"/>
  <c r="N4349" i="4"/>
  <c r="M4349" i="4"/>
  <c r="L4349" i="4"/>
  <c r="R4348" i="4"/>
  <c r="N4348" i="4"/>
  <c r="M4348" i="4"/>
  <c r="L4348" i="4"/>
  <c r="R4347" i="4"/>
  <c r="N4347" i="4"/>
  <c r="M4347" i="4"/>
  <c r="L4347" i="4"/>
  <c r="R4346" i="4"/>
  <c r="N4346" i="4"/>
  <c r="M4346" i="4"/>
  <c r="L4346" i="4"/>
  <c r="R4345" i="4"/>
  <c r="N4345" i="4"/>
  <c r="M4345" i="4"/>
  <c r="L4345" i="4"/>
  <c r="R4344" i="4"/>
  <c r="N4344" i="4"/>
  <c r="M4344" i="4"/>
  <c r="L4344" i="4"/>
  <c r="R4343" i="4"/>
  <c r="N4343" i="4"/>
  <c r="M4343" i="4"/>
  <c r="L4343" i="4"/>
  <c r="R4342" i="4"/>
  <c r="N4342" i="4"/>
  <c r="M4342" i="4"/>
  <c r="L4342" i="4"/>
  <c r="R4341" i="4"/>
  <c r="N4341" i="4"/>
  <c r="M4341" i="4"/>
  <c r="L4341" i="4"/>
  <c r="R4340" i="4"/>
  <c r="N4340" i="4"/>
  <c r="M4340" i="4"/>
  <c r="L4340" i="4"/>
  <c r="R4339" i="4"/>
  <c r="N4339" i="4"/>
  <c r="M4339" i="4"/>
  <c r="L4339" i="4"/>
  <c r="R4338" i="4"/>
  <c r="N4338" i="4"/>
  <c r="M4338" i="4"/>
  <c r="L4338" i="4"/>
  <c r="R4337" i="4"/>
  <c r="N4337" i="4"/>
  <c r="M4337" i="4"/>
  <c r="L4337" i="4"/>
  <c r="R4336" i="4"/>
  <c r="N4336" i="4"/>
  <c r="M4336" i="4"/>
  <c r="L4336" i="4"/>
  <c r="R4335" i="4"/>
  <c r="N4335" i="4"/>
  <c r="M4335" i="4"/>
  <c r="L4335" i="4"/>
  <c r="R4334" i="4"/>
  <c r="N4334" i="4"/>
  <c r="M4334" i="4"/>
  <c r="L4334" i="4"/>
  <c r="R4333" i="4"/>
  <c r="N4333" i="4"/>
  <c r="M4333" i="4"/>
  <c r="L4333" i="4"/>
  <c r="R4332" i="4"/>
  <c r="N4332" i="4"/>
  <c r="M4332" i="4"/>
  <c r="L4332" i="4"/>
  <c r="R4331" i="4"/>
  <c r="N4331" i="4"/>
  <c r="M4331" i="4"/>
  <c r="L4331" i="4"/>
  <c r="R4330" i="4"/>
  <c r="N4330" i="4"/>
  <c r="M4330" i="4"/>
  <c r="L4330" i="4"/>
  <c r="R4329" i="4"/>
  <c r="N4329" i="4"/>
  <c r="M4329" i="4"/>
  <c r="L4329" i="4"/>
  <c r="R4328" i="4"/>
  <c r="N4328" i="4"/>
  <c r="M4328" i="4"/>
  <c r="L4328" i="4"/>
  <c r="R4327" i="4"/>
  <c r="N4327" i="4"/>
  <c r="M4327" i="4"/>
  <c r="L4327" i="4"/>
  <c r="R4326" i="4"/>
  <c r="N4326" i="4"/>
  <c r="M4326" i="4"/>
  <c r="L4326" i="4"/>
  <c r="R4325" i="4"/>
  <c r="N4325" i="4"/>
  <c r="M4325" i="4"/>
  <c r="L4325" i="4"/>
  <c r="R4324" i="4"/>
  <c r="N4324" i="4"/>
  <c r="M4324" i="4"/>
  <c r="L4324" i="4"/>
  <c r="R4323" i="4"/>
  <c r="N4323" i="4"/>
  <c r="M4323" i="4"/>
  <c r="L4323" i="4"/>
  <c r="R4322" i="4"/>
  <c r="N4322" i="4"/>
  <c r="M4322" i="4"/>
  <c r="L4322" i="4"/>
  <c r="R4321" i="4"/>
  <c r="N4321" i="4"/>
  <c r="M4321" i="4"/>
  <c r="L4321" i="4"/>
  <c r="R4320" i="4"/>
  <c r="N4320" i="4"/>
  <c r="M4320" i="4"/>
  <c r="L4320" i="4"/>
  <c r="R4319" i="4"/>
  <c r="N4319" i="4"/>
  <c r="M4319" i="4"/>
  <c r="L4319" i="4"/>
  <c r="R4318" i="4"/>
  <c r="N4318" i="4"/>
  <c r="M4318" i="4"/>
  <c r="L4318" i="4"/>
  <c r="R4317" i="4"/>
  <c r="N4317" i="4"/>
  <c r="M4317" i="4"/>
  <c r="L4317" i="4"/>
  <c r="R4316" i="4"/>
  <c r="N4316" i="4"/>
  <c r="M4316" i="4"/>
  <c r="L4316" i="4"/>
  <c r="R4315" i="4"/>
  <c r="N4315" i="4"/>
  <c r="M4315" i="4"/>
  <c r="L4315" i="4"/>
  <c r="R4314" i="4"/>
  <c r="N4314" i="4"/>
  <c r="M4314" i="4"/>
  <c r="L4314" i="4"/>
  <c r="R4313" i="4"/>
  <c r="N4313" i="4"/>
  <c r="M4313" i="4"/>
  <c r="L4313" i="4"/>
  <c r="R4312" i="4"/>
  <c r="N4312" i="4"/>
  <c r="M4312" i="4"/>
  <c r="L4312" i="4"/>
  <c r="R4311" i="4"/>
  <c r="N4311" i="4"/>
  <c r="M4311" i="4"/>
  <c r="L4311" i="4"/>
  <c r="R4310" i="4"/>
  <c r="N4310" i="4"/>
  <c r="M4310" i="4"/>
  <c r="L4310" i="4"/>
  <c r="R4309" i="4"/>
  <c r="N4309" i="4"/>
  <c r="M4309" i="4"/>
  <c r="L4309" i="4"/>
  <c r="R4308" i="4"/>
  <c r="N4308" i="4"/>
  <c r="M4308" i="4"/>
  <c r="L4308" i="4"/>
  <c r="R4307" i="4"/>
  <c r="N4307" i="4"/>
  <c r="M4307" i="4"/>
  <c r="L4307" i="4"/>
  <c r="R4306" i="4"/>
  <c r="N4306" i="4"/>
  <c r="M4306" i="4"/>
  <c r="L4306" i="4"/>
  <c r="R4305" i="4"/>
  <c r="N4305" i="4"/>
  <c r="M4305" i="4"/>
  <c r="L4305" i="4"/>
  <c r="R4304" i="4"/>
  <c r="N4304" i="4"/>
  <c r="M4304" i="4"/>
  <c r="L4304" i="4"/>
  <c r="R4303" i="4"/>
  <c r="N4303" i="4"/>
  <c r="M4303" i="4"/>
  <c r="L4303" i="4"/>
  <c r="R4302" i="4"/>
  <c r="N4302" i="4"/>
  <c r="M4302" i="4"/>
  <c r="L4302" i="4"/>
  <c r="R4301" i="4"/>
  <c r="N4301" i="4"/>
  <c r="M4301" i="4"/>
  <c r="L4301" i="4"/>
  <c r="R4300" i="4"/>
  <c r="N4300" i="4"/>
  <c r="M4300" i="4"/>
  <c r="L4300" i="4"/>
  <c r="R4299" i="4"/>
  <c r="N4299" i="4"/>
  <c r="M4299" i="4"/>
  <c r="L4299" i="4"/>
  <c r="R4298" i="4"/>
  <c r="N4298" i="4"/>
  <c r="M4298" i="4"/>
  <c r="L4298" i="4"/>
  <c r="R4297" i="4"/>
  <c r="N4297" i="4"/>
  <c r="M4297" i="4"/>
  <c r="L4297" i="4"/>
  <c r="R4296" i="4"/>
  <c r="N4296" i="4"/>
  <c r="M4296" i="4"/>
  <c r="L4296" i="4"/>
  <c r="R4295" i="4"/>
  <c r="N4295" i="4"/>
  <c r="M4295" i="4"/>
  <c r="L4295" i="4"/>
  <c r="R4294" i="4"/>
  <c r="N4294" i="4"/>
  <c r="M4294" i="4"/>
  <c r="L4294" i="4"/>
  <c r="R4293" i="4"/>
  <c r="N4293" i="4"/>
  <c r="M4293" i="4"/>
  <c r="L4293" i="4"/>
  <c r="R4292" i="4"/>
  <c r="N4292" i="4"/>
  <c r="M4292" i="4"/>
  <c r="L4292" i="4"/>
  <c r="R4291" i="4"/>
  <c r="N4291" i="4"/>
  <c r="M4291" i="4"/>
  <c r="L4291" i="4"/>
  <c r="R4290" i="4"/>
  <c r="N4290" i="4"/>
  <c r="M4290" i="4"/>
  <c r="L4290" i="4"/>
  <c r="R4289" i="4"/>
  <c r="N4289" i="4"/>
  <c r="M4289" i="4"/>
  <c r="L4289" i="4"/>
  <c r="R4288" i="4"/>
  <c r="N4288" i="4"/>
  <c r="M4288" i="4"/>
  <c r="L4288" i="4"/>
  <c r="R4287" i="4"/>
  <c r="N4287" i="4"/>
  <c r="M4287" i="4"/>
  <c r="L4287" i="4"/>
  <c r="R4286" i="4"/>
  <c r="N4286" i="4"/>
  <c r="M4286" i="4"/>
  <c r="L4286" i="4"/>
  <c r="R4285" i="4"/>
  <c r="N4285" i="4"/>
  <c r="M4285" i="4"/>
  <c r="L4285" i="4"/>
  <c r="R4284" i="4"/>
  <c r="N4284" i="4"/>
  <c r="M4284" i="4"/>
  <c r="L4284" i="4"/>
  <c r="R4283" i="4"/>
  <c r="N4283" i="4"/>
  <c r="M4283" i="4"/>
  <c r="L4283" i="4"/>
  <c r="R4282" i="4"/>
  <c r="N4282" i="4"/>
  <c r="M4282" i="4"/>
  <c r="L4282" i="4"/>
  <c r="R4281" i="4"/>
  <c r="M4281" i="4"/>
  <c r="L4281" i="4"/>
  <c r="R4280" i="4"/>
  <c r="N4280" i="4"/>
  <c r="M4280" i="4"/>
  <c r="L4280" i="4"/>
  <c r="R4279" i="4"/>
  <c r="N4279" i="4"/>
  <c r="M4279" i="4"/>
  <c r="L4279" i="4"/>
  <c r="R4278" i="4"/>
  <c r="N4278" i="4"/>
  <c r="M4278" i="4"/>
  <c r="L4278" i="4"/>
  <c r="R4277" i="4"/>
  <c r="N4277" i="4"/>
  <c r="M4277" i="4"/>
  <c r="L4277" i="4"/>
  <c r="R4276" i="4"/>
  <c r="N4276" i="4"/>
  <c r="M4276" i="4"/>
  <c r="L4276" i="4"/>
  <c r="R4275" i="4"/>
  <c r="N4275" i="4"/>
  <c r="M4275" i="4"/>
  <c r="L4275" i="4"/>
  <c r="R4274" i="4"/>
  <c r="N4274" i="4"/>
  <c r="M4274" i="4"/>
  <c r="L4274" i="4"/>
  <c r="R4273" i="4"/>
  <c r="N4273" i="4"/>
  <c r="M4273" i="4"/>
  <c r="L4273" i="4"/>
  <c r="R4272" i="4"/>
  <c r="N4272" i="4"/>
  <c r="M4272" i="4"/>
  <c r="L4272" i="4"/>
  <c r="R4271" i="4"/>
  <c r="N4271" i="4"/>
  <c r="M4271" i="4"/>
  <c r="L4271" i="4"/>
  <c r="R4270" i="4"/>
  <c r="N4270" i="4"/>
  <c r="M4270" i="4"/>
  <c r="L4270" i="4"/>
  <c r="R4269" i="4"/>
  <c r="N4269" i="4"/>
  <c r="M4269" i="4"/>
  <c r="L4269" i="4"/>
  <c r="R4268" i="4"/>
  <c r="N4268" i="4"/>
  <c r="M4268" i="4"/>
  <c r="L4268" i="4"/>
  <c r="R4267" i="4"/>
  <c r="N4267" i="4"/>
  <c r="M4267" i="4"/>
  <c r="L4267" i="4"/>
  <c r="R4266" i="4"/>
  <c r="N4266" i="4"/>
  <c r="M4266" i="4"/>
  <c r="L4266" i="4"/>
  <c r="R4265" i="4"/>
  <c r="N4265" i="4"/>
  <c r="M4265" i="4"/>
  <c r="L4265" i="4"/>
  <c r="R4264" i="4"/>
  <c r="N4264" i="4"/>
  <c r="M4264" i="4"/>
  <c r="L4264" i="4"/>
  <c r="R4263" i="4"/>
  <c r="N4263" i="4"/>
  <c r="M4263" i="4"/>
  <c r="L4263" i="4"/>
  <c r="R4262" i="4"/>
  <c r="N4262" i="4"/>
  <c r="M4262" i="4"/>
  <c r="L4262" i="4"/>
  <c r="R4261" i="4"/>
  <c r="N4261" i="4"/>
  <c r="M4261" i="4"/>
  <c r="L4261" i="4"/>
  <c r="R4260" i="4"/>
  <c r="N4260" i="4"/>
  <c r="M4260" i="4"/>
  <c r="L4260" i="4"/>
  <c r="R4259" i="4"/>
  <c r="N4259" i="4"/>
  <c r="M4259" i="4"/>
  <c r="L4259" i="4"/>
  <c r="R4258" i="4"/>
  <c r="N4258" i="4"/>
  <c r="M4258" i="4"/>
  <c r="L4258" i="4"/>
  <c r="R4257" i="4"/>
  <c r="N4257" i="4"/>
  <c r="M4257" i="4"/>
  <c r="L4257" i="4"/>
  <c r="R4256" i="4"/>
  <c r="N4256" i="4"/>
  <c r="M4256" i="4"/>
  <c r="L4256" i="4"/>
  <c r="R4255" i="4"/>
  <c r="N4255" i="4"/>
  <c r="M4255" i="4"/>
  <c r="L4255" i="4"/>
  <c r="R4254" i="4"/>
  <c r="N4254" i="4"/>
  <c r="M4254" i="4"/>
  <c r="L4254" i="4"/>
  <c r="R4253" i="4"/>
  <c r="N4253" i="4"/>
  <c r="M4253" i="4"/>
  <c r="L4253" i="4"/>
  <c r="R4252" i="4"/>
  <c r="N4252" i="4"/>
  <c r="M4252" i="4"/>
  <c r="L4252" i="4"/>
  <c r="R4251" i="4"/>
  <c r="N4251" i="4"/>
  <c r="M4251" i="4"/>
  <c r="L4251" i="4"/>
  <c r="R4250" i="4"/>
  <c r="N4250" i="4"/>
  <c r="M4250" i="4"/>
  <c r="L4250" i="4"/>
  <c r="R4249" i="4"/>
  <c r="N4249" i="4"/>
  <c r="M4249" i="4"/>
  <c r="L4249" i="4"/>
  <c r="R4248" i="4"/>
  <c r="N4248" i="4"/>
  <c r="M4248" i="4"/>
  <c r="L4248" i="4"/>
  <c r="R4247" i="4"/>
  <c r="N4247" i="4"/>
  <c r="M4247" i="4"/>
  <c r="L4247" i="4"/>
  <c r="R4246" i="4"/>
  <c r="N4246" i="4"/>
  <c r="M4246" i="4"/>
  <c r="L4246" i="4"/>
  <c r="R4245" i="4"/>
  <c r="N4245" i="4"/>
  <c r="M4245" i="4"/>
  <c r="L4245" i="4"/>
  <c r="R4244" i="4"/>
  <c r="N4244" i="4"/>
  <c r="M4244" i="4"/>
  <c r="L4244" i="4"/>
  <c r="R4243" i="4"/>
  <c r="N4243" i="4"/>
  <c r="M4243" i="4"/>
  <c r="L4243" i="4"/>
  <c r="R4242" i="4"/>
  <c r="N4242" i="4"/>
  <c r="M4242" i="4"/>
  <c r="L4242" i="4"/>
  <c r="R4241" i="4"/>
  <c r="N4241" i="4"/>
  <c r="M4241" i="4"/>
  <c r="L4241" i="4"/>
  <c r="R4240" i="4"/>
  <c r="M4240" i="4"/>
  <c r="L4240" i="4"/>
  <c r="R4239" i="4"/>
  <c r="N4239" i="4"/>
  <c r="M4239" i="4"/>
  <c r="L4239" i="4"/>
  <c r="R4238" i="4"/>
  <c r="N4238" i="4"/>
  <c r="M4238" i="4"/>
  <c r="L4238" i="4"/>
  <c r="R4237" i="4"/>
  <c r="N4237" i="4"/>
  <c r="M4237" i="4"/>
  <c r="L4237" i="4"/>
  <c r="R4236" i="4"/>
  <c r="N4236" i="4"/>
  <c r="M4236" i="4"/>
  <c r="L4236" i="4"/>
  <c r="R4235" i="4"/>
  <c r="N4235" i="4"/>
  <c r="M4235" i="4"/>
  <c r="L4235" i="4"/>
  <c r="R4234" i="4"/>
  <c r="N4234" i="4"/>
  <c r="M4234" i="4"/>
  <c r="L4234" i="4"/>
  <c r="R4233" i="4"/>
  <c r="N4233" i="4"/>
  <c r="M4233" i="4"/>
  <c r="L4233" i="4"/>
  <c r="R4232" i="4"/>
  <c r="N4232" i="4"/>
  <c r="M4232" i="4"/>
  <c r="L4232" i="4"/>
  <c r="R4231" i="4"/>
  <c r="N4231" i="4"/>
  <c r="M4231" i="4"/>
  <c r="L4231" i="4"/>
  <c r="R4230" i="4"/>
  <c r="N4230" i="4"/>
  <c r="M4230" i="4"/>
  <c r="L4230" i="4"/>
  <c r="R4229" i="4"/>
  <c r="N4229" i="4"/>
  <c r="M4229" i="4"/>
  <c r="L4229" i="4"/>
  <c r="R4228" i="4"/>
  <c r="N4228" i="4"/>
  <c r="M4228" i="4"/>
  <c r="L4228" i="4"/>
  <c r="R4227" i="4"/>
  <c r="N4227" i="4"/>
  <c r="M4227" i="4"/>
  <c r="L4227" i="4"/>
  <c r="R4226" i="4"/>
  <c r="N4226" i="4"/>
  <c r="M4226" i="4"/>
  <c r="L4226" i="4"/>
  <c r="R4225" i="4"/>
  <c r="N4225" i="4"/>
  <c r="M4225" i="4"/>
  <c r="L4225" i="4"/>
  <c r="R4224" i="4"/>
  <c r="N4224" i="4"/>
  <c r="M4224" i="4"/>
  <c r="L4224" i="4"/>
  <c r="R4223" i="4"/>
  <c r="N4223" i="4"/>
  <c r="M4223" i="4"/>
  <c r="L4223" i="4"/>
  <c r="R4222" i="4"/>
  <c r="N4222" i="4"/>
  <c r="M4222" i="4"/>
  <c r="L4222" i="4"/>
  <c r="R4221" i="4"/>
  <c r="N4221" i="4"/>
  <c r="M4221" i="4"/>
  <c r="L4221" i="4"/>
  <c r="R4220" i="4"/>
  <c r="N4220" i="4"/>
  <c r="M4220" i="4"/>
  <c r="L4220" i="4"/>
  <c r="R4219" i="4"/>
  <c r="N4219" i="4"/>
  <c r="M4219" i="4"/>
  <c r="L4219" i="4"/>
  <c r="R4218" i="4"/>
  <c r="N4218" i="4"/>
  <c r="M4218" i="4"/>
  <c r="L4218" i="4"/>
  <c r="R4217" i="4"/>
  <c r="N4217" i="4"/>
  <c r="M4217" i="4"/>
  <c r="L4217" i="4"/>
  <c r="R4216" i="4"/>
  <c r="N4216" i="4"/>
  <c r="M4216" i="4"/>
  <c r="L4216" i="4"/>
  <c r="R4215" i="4"/>
  <c r="N4215" i="4"/>
  <c r="M4215" i="4"/>
  <c r="L4215" i="4"/>
  <c r="R4214" i="4"/>
  <c r="N4214" i="4"/>
  <c r="M4214" i="4"/>
  <c r="L4214" i="4"/>
  <c r="R4213" i="4"/>
  <c r="N4213" i="4"/>
  <c r="M4213" i="4"/>
  <c r="L4213" i="4"/>
  <c r="R4212" i="4"/>
  <c r="N4212" i="4"/>
  <c r="M4212" i="4"/>
  <c r="L4212" i="4"/>
  <c r="R4211" i="4"/>
  <c r="N4211" i="4"/>
  <c r="M4211" i="4"/>
  <c r="L4211" i="4"/>
  <c r="R4210" i="4"/>
  <c r="N4210" i="4"/>
  <c r="M4210" i="4"/>
  <c r="L4210" i="4"/>
  <c r="R4209" i="4"/>
  <c r="N4209" i="4"/>
  <c r="M4209" i="4"/>
  <c r="L4209" i="4"/>
  <c r="R4208" i="4"/>
  <c r="N4208" i="4"/>
  <c r="M4208" i="4"/>
  <c r="L4208" i="4"/>
  <c r="R4207" i="4"/>
  <c r="N4207" i="4"/>
  <c r="M4207" i="4"/>
  <c r="L4207" i="4"/>
  <c r="R4206" i="4"/>
  <c r="N4206" i="4"/>
  <c r="M4206" i="4"/>
  <c r="L4206" i="4"/>
  <c r="R4205" i="4"/>
  <c r="N4205" i="4"/>
  <c r="M4205" i="4"/>
  <c r="L4205" i="4"/>
  <c r="R4204" i="4"/>
  <c r="N4204" i="4"/>
  <c r="M4204" i="4"/>
  <c r="L4204" i="4"/>
  <c r="R4203" i="4"/>
  <c r="N4203" i="4"/>
  <c r="M4203" i="4"/>
  <c r="L4203" i="4"/>
  <c r="R4202" i="4"/>
  <c r="N4202" i="4"/>
  <c r="M4202" i="4"/>
  <c r="L4202" i="4"/>
  <c r="R4201" i="4"/>
  <c r="N4201" i="4"/>
  <c r="M4201" i="4"/>
  <c r="L4201" i="4"/>
  <c r="R4200" i="4"/>
  <c r="N4200" i="4"/>
  <c r="M4200" i="4"/>
  <c r="L4200" i="4"/>
  <c r="R4199" i="4"/>
  <c r="N4199" i="4"/>
  <c r="M4199" i="4"/>
  <c r="L4199" i="4"/>
  <c r="R4198" i="4"/>
  <c r="N4198" i="4"/>
  <c r="M4198" i="4"/>
  <c r="L4198" i="4"/>
  <c r="R4197" i="4"/>
  <c r="N4197" i="4"/>
  <c r="M4197" i="4"/>
  <c r="L4197" i="4"/>
  <c r="R4196" i="4"/>
  <c r="N4196" i="4"/>
  <c r="M4196" i="4"/>
  <c r="L4196" i="4"/>
  <c r="R4195" i="4"/>
  <c r="N4195" i="4"/>
  <c r="M4195" i="4"/>
  <c r="L4195" i="4"/>
  <c r="R4194" i="4"/>
  <c r="M4194" i="4"/>
  <c r="L4194" i="4"/>
  <c r="R4193" i="4"/>
  <c r="N4193" i="4"/>
  <c r="M4193" i="4"/>
  <c r="L4193" i="4"/>
  <c r="R4192" i="4"/>
  <c r="N4192" i="4"/>
  <c r="M4192" i="4"/>
  <c r="L4192" i="4"/>
  <c r="R4191" i="4"/>
  <c r="N4191" i="4"/>
  <c r="M4191" i="4"/>
  <c r="L4191" i="4"/>
  <c r="R4190" i="4"/>
  <c r="N4190" i="4"/>
  <c r="M4190" i="4"/>
  <c r="L4190" i="4"/>
  <c r="R4189" i="4"/>
  <c r="N4189" i="4"/>
  <c r="M4189" i="4"/>
  <c r="L4189" i="4"/>
  <c r="R4188" i="4"/>
  <c r="N4188" i="4"/>
  <c r="M4188" i="4"/>
  <c r="L4188" i="4"/>
  <c r="R4187" i="4"/>
  <c r="N4187" i="4"/>
  <c r="M4187" i="4"/>
  <c r="L4187" i="4"/>
  <c r="R4186" i="4"/>
  <c r="N4186" i="4"/>
  <c r="M4186" i="4"/>
  <c r="L4186" i="4"/>
  <c r="R4185" i="4"/>
  <c r="N4185" i="4"/>
  <c r="M4185" i="4"/>
  <c r="L4185" i="4"/>
  <c r="R4184" i="4"/>
  <c r="N4184" i="4"/>
  <c r="M4184" i="4"/>
  <c r="L4184" i="4"/>
  <c r="R4183" i="4"/>
  <c r="N4183" i="4"/>
  <c r="M4183" i="4"/>
  <c r="L4183" i="4"/>
  <c r="R4182" i="4"/>
  <c r="N4182" i="4"/>
  <c r="M4182" i="4"/>
  <c r="L4182" i="4"/>
  <c r="R4181" i="4"/>
  <c r="N4181" i="4"/>
  <c r="M4181" i="4"/>
  <c r="L4181" i="4"/>
  <c r="R4180" i="4"/>
  <c r="N4180" i="4"/>
  <c r="M4180" i="4"/>
  <c r="L4180" i="4"/>
  <c r="R4179" i="4"/>
  <c r="N4179" i="4"/>
  <c r="M4179" i="4"/>
  <c r="L4179" i="4"/>
  <c r="R4178" i="4"/>
  <c r="N4178" i="4"/>
  <c r="M4178" i="4"/>
  <c r="L4178" i="4"/>
  <c r="R4177" i="4"/>
  <c r="N4177" i="4"/>
  <c r="M4177" i="4"/>
  <c r="L4177" i="4"/>
  <c r="R4176" i="4"/>
  <c r="N4176" i="4"/>
  <c r="M4176" i="4"/>
  <c r="L4176" i="4"/>
  <c r="R4175" i="4"/>
  <c r="N4175" i="4"/>
  <c r="M4175" i="4"/>
  <c r="L4175" i="4"/>
  <c r="R4174" i="4"/>
  <c r="N4174" i="4"/>
  <c r="M4174" i="4"/>
  <c r="L4174" i="4"/>
  <c r="R4173" i="4"/>
  <c r="N4173" i="4"/>
  <c r="M4173" i="4"/>
  <c r="L4173" i="4"/>
  <c r="R4172" i="4"/>
  <c r="N4172" i="4"/>
  <c r="M4172" i="4"/>
  <c r="L4172" i="4"/>
  <c r="R4171" i="4"/>
  <c r="N4171" i="4"/>
  <c r="M4171" i="4"/>
  <c r="L4171" i="4"/>
  <c r="R4170" i="4"/>
  <c r="N4170" i="4"/>
  <c r="M4170" i="4"/>
  <c r="L4170" i="4"/>
  <c r="R4169" i="4"/>
  <c r="N4169" i="4"/>
  <c r="M4169" i="4"/>
  <c r="L4169" i="4"/>
  <c r="R4168" i="4"/>
  <c r="N4168" i="4"/>
  <c r="M4168" i="4"/>
  <c r="L4168" i="4"/>
  <c r="R4167" i="4"/>
  <c r="N4167" i="4"/>
  <c r="M4167" i="4"/>
  <c r="L4167" i="4"/>
  <c r="R4166" i="4"/>
  <c r="N4166" i="4"/>
  <c r="M4166" i="4"/>
  <c r="L4166" i="4"/>
  <c r="R4165" i="4"/>
  <c r="N4165" i="4"/>
  <c r="M4165" i="4"/>
  <c r="L4165" i="4"/>
  <c r="R4164" i="4"/>
  <c r="N4164" i="4"/>
  <c r="M4164" i="4"/>
  <c r="L4164" i="4"/>
  <c r="R4163" i="4"/>
  <c r="N4163" i="4"/>
  <c r="M4163" i="4"/>
  <c r="L4163" i="4"/>
  <c r="R4162" i="4"/>
  <c r="N4162" i="4"/>
  <c r="M4162" i="4"/>
  <c r="L4162" i="4"/>
  <c r="R4161" i="4"/>
  <c r="N4161" i="4"/>
  <c r="M4161" i="4"/>
  <c r="L4161" i="4"/>
  <c r="R4160" i="4"/>
  <c r="N4160" i="4"/>
  <c r="M4160" i="4"/>
  <c r="L4160" i="4"/>
  <c r="R4159" i="4"/>
  <c r="N4159" i="4"/>
  <c r="M4159" i="4"/>
  <c r="L4159" i="4"/>
  <c r="R4158" i="4"/>
  <c r="N4158" i="4"/>
  <c r="M4158" i="4"/>
  <c r="L4158" i="4"/>
  <c r="R4157" i="4"/>
  <c r="N4157" i="4"/>
  <c r="M4157" i="4"/>
  <c r="L4157" i="4"/>
  <c r="R4156" i="4"/>
  <c r="N4156" i="4"/>
  <c r="M4156" i="4"/>
  <c r="L4156" i="4"/>
  <c r="R4155" i="4"/>
  <c r="N4155" i="4"/>
  <c r="M4155" i="4"/>
  <c r="L4155" i="4"/>
  <c r="R4154" i="4"/>
  <c r="N4154" i="4"/>
  <c r="M4154" i="4"/>
  <c r="L4154" i="4"/>
  <c r="R4153" i="4"/>
  <c r="N4153" i="4"/>
  <c r="M4153" i="4"/>
  <c r="L4153" i="4"/>
  <c r="R4152" i="4"/>
  <c r="N4152" i="4"/>
  <c r="M4152" i="4"/>
  <c r="L4152" i="4"/>
  <c r="R4151" i="4"/>
  <c r="N4151" i="4"/>
  <c r="M4151" i="4"/>
  <c r="L4151" i="4"/>
  <c r="R4150" i="4"/>
  <c r="N4150" i="4"/>
  <c r="M4150" i="4"/>
  <c r="L4150" i="4"/>
  <c r="R4149" i="4"/>
  <c r="N4149" i="4"/>
  <c r="M4149" i="4"/>
  <c r="L4149" i="4"/>
  <c r="R4148" i="4"/>
  <c r="N4148" i="4"/>
  <c r="M4148" i="4"/>
  <c r="L4148" i="4"/>
  <c r="R4147" i="4"/>
  <c r="N4147" i="4"/>
  <c r="M4147" i="4"/>
  <c r="L4147" i="4"/>
  <c r="R4146" i="4"/>
  <c r="N4146" i="4"/>
  <c r="M4146" i="4"/>
  <c r="L4146" i="4"/>
  <c r="R4145" i="4"/>
  <c r="N4145" i="4"/>
  <c r="M4145" i="4"/>
  <c r="L4145" i="4"/>
  <c r="R4144" i="4"/>
  <c r="N4144" i="4"/>
  <c r="M4144" i="4"/>
  <c r="L4144" i="4"/>
  <c r="R4143" i="4"/>
  <c r="M4143" i="4"/>
  <c r="L4143" i="4"/>
  <c r="R4142" i="4"/>
  <c r="N4142" i="4"/>
  <c r="M4142" i="4"/>
  <c r="L4142" i="4"/>
  <c r="R4141" i="4"/>
  <c r="N4141" i="4"/>
  <c r="M4141" i="4"/>
  <c r="L4141" i="4"/>
  <c r="R4140" i="4"/>
  <c r="N4140" i="4"/>
  <c r="M4140" i="4"/>
  <c r="L4140" i="4"/>
  <c r="R4139" i="4"/>
  <c r="N4139" i="4"/>
  <c r="M4139" i="4"/>
  <c r="L4139" i="4"/>
  <c r="R4138" i="4"/>
  <c r="N4138" i="4"/>
  <c r="M4138" i="4"/>
  <c r="L4138" i="4"/>
  <c r="R4137" i="4"/>
  <c r="N4137" i="4"/>
  <c r="M4137" i="4"/>
  <c r="L4137" i="4"/>
  <c r="R4136" i="4"/>
  <c r="N4136" i="4"/>
  <c r="M4136" i="4"/>
  <c r="L4136" i="4"/>
  <c r="R4135" i="4"/>
  <c r="N4135" i="4"/>
  <c r="M4135" i="4"/>
  <c r="L4135" i="4"/>
  <c r="R4134" i="4"/>
  <c r="M4134" i="4"/>
  <c r="L4134" i="4"/>
  <c r="R4133" i="4"/>
  <c r="N4133" i="4"/>
  <c r="M4133" i="4"/>
  <c r="L4133" i="4"/>
  <c r="R4132" i="4"/>
  <c r="N4132" i="4"/>
  <c r="M4132" i="4"/>
  <c r="L4132" i="4"/>
  <c r="R4131" i="4"/>
  <c r="N4131" i="4"/>
  <c r="M4131" i="4"/>
  <c r="L4131" i="4"/>
  <c r="R4130" i="4"/>
  <c r="N4130" i="4"/>
  <c r="M4130" i="4"/>
  <c r="L4130" i="4"/>
  <c r="R4129" i="4"/>
  <c r="N4129" i="4"/>
  <c r="M4129" i="4"/>
  <c r="L4129" i="4"/>
  <c r="R4128" i="4"/>
  <c r="N4128" i="4"/>
  <c r="M4128" i="4"/>
  <c r="L4128" i="4"/>
  <c r="R4127" i="4"/>
  <c r="N4127" i="4"/>
  <c r="M4127" i="4"/>
  <c r="L4127" i="4"/>
  <c r="R4126" i="4"/>
  <c r="N4126" i="4"/>
  <c r="M4126" i="4"/>
  <c r="L4126" i="4"/>
  <c r="R4125" i="4"/>
  <c r="N4125" i="4"/>
  <c r="M4125" i="4"/>
  <c r="L4125" i="4"/>
  <c r="R4124" i="4"/>
  <c r="N4124" i="4"/>
  <c r="M4124" i="4"/>
  <c r="L4124" i="4"/>
  <c r="R4123" i="4"/>
  <c r="N4123" i="4"/>
  <c r="M4123" i="4"/>
  <c r="L4123" i="4"/>
  <c r="R4122" i="4"/>
  <c r="N4122" i="4"/>
  <c r="M4122" i="4"/>
  <c r="L4122" i="4"/>
  <c r="R4121" i="4"/>
  <c r="N4121" i="4"/>
  <c r="M4121" i="4"/>
  <c r="L4121" i="4"/>
  <c r="R4120" i="4"/>
  <c r="N4120" i="4"/>
  <c r="M4120" i="4"/>
  <c r="L4120" i="4"/>
  <c r="R4119" i="4"/>
  <c r="N4119" i="4"/>
  <c r="M4119" i="4"/>
  <c r="L4119" i="4"/>
  <c r="R4118" i="4"/>
  <c r="N4118" i="4"/>
  <c r="M4118" i="4"/>
  <c r="L4118" i="4"/>
  <c r="R4117" i="4"/>
  <c r="N4117" i="4"/>
  <c r="M4117" i="4"/>
  <c r="L4117" i="4"/>
  <c r="R4116" i="4"/>
  <c r="N4116" i="4"/>
  <c r="M4116" i="4"/>
  <c r="L4116" i="4"/>
  <c r="R4115" i="4"/>
  <c r="N4115" i="4"/>
  <c r="M4115" i="4"/>
  <c r="L4115" i="4"/>
  <c r="R4114" i="4"/>
  <c r="N4114" i="4"/>
  <c r="M4114" i="4"/>
  <c r="L4114" i="4"/>
  <c r="R4113" i="4"/>
  <c r="N4113" i="4"/>
  <c r="M4113" i="4"/>
  <c r="L4113" i="4"/>
  <c r="R4112" i="4"/>
  <c r="N4112" i="4"/>
  <c r="M4112" i="4"/>
  <c r="L4112" i="4"/>
  <c r="R4111" i="4"/>
  <c r="N4111" i="4"/>
  <c r="M4111" i="4"/>
  <c r="L4111" i="4"/>
  <c r="R4110" i="4"/>
  <c r="N4110" i="4"/>
  <c r="M4110" i="4"/>
  <c r="L4110" i="4"/>
  <c r="R4109" i="4"/>
  <c r="N4109" i="4"/>
  <c r="M4109" i="4"/>
  <c r="L4109" i="4"/>
  <c r="R4108" i="4"/>
  <c r="N4108" i="4"/>
  <c r="M4108" i="4"/>
  <c r="L4108" i="4"/>
  <c r="R4107" i="4"/>
  <c r="N4107" i="4"/>
  <c r="M4107" i="4"/>
  <c r="L4107" i="4"/>
  <c r="R4106" i="4"/>
  <c r="N4106" i="4"/>
  <c r="M4106" i="4"/>
  <c r="L4106" i="4"/>
  <c r="R4105" i="4"/>
  <c r="N4105" i="4"/>
  <c r="M4105" i="4"/>
  <c r="L4105" i="4"/>
  <c r="R4104" i="4"/>
  <c r="N4104" i="4"/>
  <c r="M4104" i="4"/>
  <c r="L4104" i="4"/>
  <c r="R4103" i="4"/>
  <c r="N4103" i="4"/>
  <c r="M4103" i="4"/>
  <c r="L4103" i="4"/>
  <c r="R4102" i="4"/>
  <c r="N4102" i="4"/>
  <c r="M4102" i="4"/>
  <c r="L4102" i="4"/>
  <c r="R4101" i="4"/>
  <c r="N4101" i="4"/>
  <c r="M4101" i="4"/>
  <c r="L4101" i="4"/>
  <c r="R4100" i="4"/>
  <c r="N4100" i="4"/>
  <c r="M4100" i="4"/>
  <c r="L4100" i="4"/>
  <c r="R4099" i="4"/>
  <c r="N4099" i="4"/>
  <c r="M4099" i="4"/>
  <c r="L4099" i="4"/>
  <c r="R4098" i="4"/>
  <c r="N4098" i="4"/>
  <c r="M4098" i="4"/>
  <c r="L4098" i="4"/>
  <c r="R4097" i="4"/>
  <c r="N4097" i="4"/>
  <c r="M4097" i="4"/>
  <c r="L4097" i="4"/>
  <c r="R4096" i="4"/>
  <c r="N4096" i="4"/>
  <c r="M4096" i="4"/>
  <c r="L4096" i="4"/>
  <c r="R4095" i="4"/>
  <c r="N4095" i="4"/>
  <c r="M4095" i="4"/>
  <c r="L4095" i="4"/>
  <c r="R4094" i="4"/>
  <c r="N4094" i="4"/>
  <c r="M4094" i="4"/>
  <c r="L4094" i="4"/>
  <c r="R4093" i="4"/>
  <c r="N4093" i="4"/>
  <c r="M4093" i="4"/>
  <c r="L4093" i="4"/>
  <c r="R4092" i="4"/>
  <c r="N4092" i="4"/>
  <c r="M4092" i="4"/>
  <c r="L4092" i="4"/>
  <c r="R4091" i="4"/>
  <c r="N4091" i="4"/>
  <c r="M4091" i="4"/>
  <c r="L4091" i="4"/>
  <c r="R4090" i="4"/>
  <c r="N4090" i="4"/>
  <c r="M4090" i="4"/>
  <c r="L4090" i="4"/>
  <c r="R4089" i="4"/>
  <c r="N4089" i="4"/>
  <c r="M4089" i="4"/>
  <c r="L4089" i="4"/>
  <c r="R4088" i="4"/>
  <c r="N4088" i="4"/>
  <c r="M4088" i="4"/>
  <c r="L4088" i="4"/>
  <c r="R4087" i="4"/>
  <c r="N4087" i="4"/>
  <c r="M4087" i="4"/>
  <c r="L4087" i="4"/>
  <c r="R4086" i="4"/>
  <c r="N4086" i="4"/>
  <c r="M4086" i="4"/>
  <c r="L4086" i="4"/>
  <c r="R4085" i="4"/>
  <c r="N4085" i="4"/>
  <c r="M4085" i="4"/>
  <c r="L4085" i="4"/>
  <c r="R4084" i="4"/>
  <c r="N4084" i="4"/>
  <c r="M4084" i="4"/>
  <c r="L4084" i="4"/>
  <c r="R4083" i="4"/>
  <c r="N4083" i="4"/>
  <c r="M4083" i="4"/>
  <c r="L4083" i="4"/>
  <c r="R4082" i="4"/>
  <c r="N4082" i="4"/>
  <c r="M4082" i="4"/>
  <c r="L4082" i="4"/>
  <c r="R4081" i="4"/>
  <c r="N4081" i="4"/>
  <c r="M4081" i="4"/>
  <c r="L4081" i="4"/>
  <c r="R4080" i="4"/>
  <c r="N4080" i="4"/>
  <c r="M4080" i="4"/>
  <c r="L4080" i="4"/>
  <c r="R4079" i="4"/>
  <c r="N4079" i="4"/>
  <c r="M4079" i="4"/>
  <c r="L4079" i="4"/>
  <c r="R4078" i="4"/>
  <c r="N4078" i="4"/>
  <c r="M4078" i="4"/>
  <c r="L4078" i="4"/>
  <c r="R4077" i="4"/>
  <c r="N4077" i="4"/>
  <c r="M4077" i="4"/>
  <c r="L4077" i="4"/>
  <c r="R4076" i="4"/>
  <c r="N4076" i="4"/>
  <c r="M4076" i="4"/>
  <c r="L4076" i="4"/>
  <c r="R4075" i="4"/>
  <c r="N4075" i="4"/>
  <c r="M4075" i="4"/>
  <c r="L4075" i="4"/>
  <c r="R4074" i="4"/>
  <c r="N4074" i="4"/>
  <c r="M4074" i="4"/>
  <c r="L4074" i="4"/>
  <c r="R4073" i="4"/>
  <c r="N4073" i="4"/>
  <c r="M4073" i="4"/>
  <c r="L4073" i="4"/>
  <c r="R4072" i="4"/>
  <c r="N4072" i="4"/>
  <c r="M4072" i="4"/>
  <c r="L4072" i="4"/>
  <c r="R4071" i="4"/>
  <c r="N4071" i="4"/>
  <c r="M4071" i="4"/>
  <c r="L4071" i="4"/>
  <c r="R4070" i="4"/>
  <c r="N4070" i="4"/>
  <c r="M4070" i="4"/>
  <c r="L4070" i="4"/>
  <c r="R4069" i="4"/>
  <c r="N4069" i="4"/>
  <c r="M4069" i="4"/>
  <c r="L4069" i="4"/>
  <c r="R4068" i="4"/>
  <c r="N4068" i="4"/>
  <c r="M4068" i="4"/>
  <c r="L4068" i="4"/>
  <c r="R4067" i="4"/>
  <c r="N4067" i="4"/>
  <c r="M4067" i="4"/>
  <c r="L4067" i="4"/>
  <c r="R4066" i="4"/>
  <c r="N4066" i="4"/>
  <c r="M4066" i="4"/>
  <c r="L4066" i="4"/>
  <c r="R4065" i="4"/>
  <c r="N4065" i="4"/>
  <c r="M4065" i="4"/>
  <c r="L4065" i="4"/>
  <c r="R4064" i="4"/>
  <c r="N4064" i="4"/>
  <c r="M4064" i="4"/>
  <c r="L4064" i="4"/>
  <c r="R4063" i="4"/>
  <c r="N4063" i="4"/>
  <c r="M4063" i="4"/>
  <c r="L4063" i="4"/>
  <c r="R4062" i="4"/>
  <c r="N4062" i="4"/>
  <c r="M4062" i="4"/>
  <c r="L4062" i="4"/>
  <c r="R4061" i="4"/>
  <c r="N4061" i="4"/>
  <c r="M4061" i="4"/>
  <c r="L4061" i="4"/>
  <c r="R4060" i="4"/>
  <c r="N4060" i="4"/>
  <c r="M4060" i="4"/>
  <c r="L4060" i="4"/>
  <c r="R4059" i="4"/>
  <c r="N4059" i="4"/>
  <c r="M4059" i="4"/>
  <c r="L4059" i="4"/>
  <c r="R4058" i="4"/>
  <c r="N4058" i="4"/>
  <c r="M4058" i="4"/>
  <c r="L4058" i="4"/>
  <c r="R4057" i="4"/>
  <c r="N4057" i="4"/>
  <c r="M4057" i="4"/>
  <c r="L4057" i="4"/>
  <c r="R4056" i="4"/>
  <c r="N4056" i="4"/>
  <c r="M4056" i="4"/>
  <c r="L4056" i="4"/>
  <c r="R4055" i="4"/>
  <c r="N4055" i="4"/>
  <c r="M4055" i="4"/>
  <c r="L4055" i="4"/>
  <c r="R4054" i="4"/>
  <c r="N4054" i="4"/>
  <c r="M4054" i="4"/>
  <c r="L4054" i="4"/>
  <c r="R4053" i="4"/>
  <c r="N4053" i="4"/>
  <c r="M4053" i="4"/>
  <c r="L4053" i="4"/>
  <c r="R4052" i="4"/>
  <c r="N4052" i="4"/>
  <c r="M4052" i="4"/>
  <c r="L4052" i="4"/>
  <c r="R4051" i="4"/>
  <c r="N4051" i="4"/>
  <c r="M4051" i="4"/>
  <c r="L4051" i="4"/>
  <c r="R4050" i="4"/>
  <c r="N4050" i="4"/>
  <c r="M4050" i="4"/>
  <c r="L4050" i="4"/>
  <c r="R4049" i="4"/>
  <c r="N4049" i="4"/>
  <c r="M4049" i="4"/>
  <c r="L4049" i="4"/>
  <c r="R4048" i="4"/>
  <c r="N4048" i="4"/>
  <c r="M4048" i="4"/>
  <c r="L4048" i="4"/>
  <c r="R4047" i="4"/>
  <c r="N4047" i="4"/>
  <c r="M4047" i="4"/>
  <c r="L4047" i="4"/>
  <c r="R4046" i="4"/>
  <c r="N4046" i="4"/>
  <c r="M4046" i="4"/>
  <c r="L4046" i="4"/>
  <c r="R4045" i="4"/>
  <c r="N4045" i="4"/>
  <c r="M4045" i="4"/>
  <c r="L4045" i="4"/>
  <c r="R4044" i="4"/>
  <c r="N4044" i="4"/>
  <c r="M4044" i="4"/>
  <c r="L4044" i="4"/>
  <c r="R4043" i="4"/>
  <c r="N4043" i="4"/>
  <c r="M4043" i="4"/>
  <c r="L4043" i="4"/>
  <c r="R4042" i="4"/>
  <c r="N4042" i="4"/>
  <c r="M4042" i="4"/>
  <c r="L4042" i="4"/>
  <c r="R4041" i="4"/>
  <c r="N4041" i="4"/>
  <c r="M4041" i="4"/>
  <c r="L4041" i="4"/>
  <c r="R4040" i="4"/>
  <c r="N4040" i="4"/>
  <c r="M4040" i="4"/>
  <c r="L4040" i="4"/>
  <c r="R4039" i="4"/>
  <c r="N4039" i="4"/>
  <c r="M4039" i="4"/>
  <c r="L4039" i="4"/>
  <c r="R4038" i="4"/>
  <c r="N4038" i="4"/>
  <c r="M4038" i="4"/>
  <c r="L4038" i="4"/>
  <c r="R4037" i="4"/>
  <c r="N4037" i="4"/>
  <c r="M4037" i="4"/>
  <c r="L4037" i="4"/>
  <c r="R4036" i="4"/>
  <c r="N4036" i="4"/>
  <c r="M4036" i="4"/>
  <c r="L4036" i="4"/>
  <c r="R4035" i="4"/>
  <c r="N4035" i="4"/>
  <c r="M4035" i="4"/>
  <c r="L4035" i="4"/>
  <c r="R4034" i="4"/>
  <c r="N4034" i="4"/>
  <c r="M4034" i="4"/>
  <c r="L4034" i="4"/>
  <c r="R4033" i="4"/>
  <c r="N4033" i="4"/>
  <c r="M4033" i="4"/>
  <c r="L4033" i="4"/>
  <c r="R4032" i="4"/>
  <c r="N4032" i="4"/>
  <c r="M4032" i="4"/>
  <c r="L4032" i="4"/>
  <c r="R4031" i="4"/>
  <c r="N4031" i="4"/>
  <c r="M4031" i="4"/>
  <c r="L4031" i="4"/>
  <c r="R4030" i="4"/>
  <c r="N4030" i="4"/>
  <c r="M4030" i="4"/>
  <c r="L4030" i="4"/>
  <c r="R4029" i="4"/>
  <c r="N4029" i="4"/>
  <c r="M4029" i="4"/>
  <c r="L4029" i="4"/>
  <c r="R4028" i="4"/>
  <c r="N4028" i="4"/>
  <c r="M4028" i="4"/>
  <c r="L4028" i="4"/>
  <c r="R4027" i="4"/>
  <c r="N4027" i="4"/>
  <c r="M4027" i="4"/>
  <c r="L4027" i="4"/>
  <c r="R4026" i="4"/>
  <c r="N4026" i="4"/>
  <c r="M4026" i="4"/>
  <c r="L4026" i="4"/>
  <c r="R4025" i="4"/>
  <c r="N4025" i="4"/>
  <c r="M4025" i="4"/>
  <c r="L4025" i="4"/>
  <c r="R4024" i="4"/>
  <c r="N4024" i="4"/>
  <c r="M4024" i="4"/>
  <c r="L4024" i="4"/>
  <c r="R4023" i="4"/>
  <c r="N4023" i="4"/>
  <c r="M4023" i="4"/>
  <c r="L4023" i="4"/>
  <c r="R4022" i="4"/>
  <c r="N4022" i="4"/>
  <c r="M4022" i="4"/>
  <c r="L4022" i="4"/>
  <c r="R4021" i="4"/>
  <c r="N4021" i="4"/>
  <c r="M4021" i="4"/>
  <c r="L4021" i="4"/>
  <c r="R4020" i="4"/>
  <c r="N4020" i="4"/>
  <c r="M4020" i="4"/>
  <c r="L4020" i="4"/>
  <c r="R4019" i="4"/>
  <c r="N4019" i="4"/>
  <c r="M4019" i="4"/>
  <c r="L4019" i="4"/>
  <c r="R4018" i="4"/>
  <c r="N4018" i="4"/>
  <c r="M4018" i="4"/>
  <c r="L4018" i="4"/>
  <c r="R4017" i="4"/>
  <c r="N4017" i="4"/>
  <c r="M4017" i="4"/>
  <c r="L4017" i="4"/>
  <c r="R4016" i="4"/>
  <c r="N4016" i="4"/>
  <c r="M4016" i="4"/>
  <c r="L4016" i="4"/>
  <c r="R4015" i="4"/>
  <c r="N4015" i="4"/>
  <c r="M4015" i="4"/>
  <c r="L4015" i="4"/>
  <c r="R4014" i="4"/>
  <c r="N4014" i="4"/>
  <c r="M4014" i="4"/>
  <c r="L4014" i="4"/>
  <c r="R4013" i="4"/>
  <c r="N4013" i="4"/>
  <c r="M4013" i="4"/>
  <c r="L4013" i="4"/>
  <c r="R4012" i="4"/>
  <c r="N4012" i="4"/>
  <c r="M4012" i="4"/>
  <c r="L4012" i="4"/>
  <c r="R4011" i="4"/>
  <c r="N4011" i="4"/>
  <c r="M4011" i="4"/>
  <c r="L4011" i="4"/>
  <c r="R4010" i="4"/>
  <c r="N4010" i="4"/>
  <c r="M4010" i="4"/>
  <c r="L4010" i="4"/>
  <c r="R4009" i="4"/>
  <c r="N4009" i="4"/>
  <c r="M4009" i="4"/>
  <c r="L4009" i="4"/>
  <c r="R4008" i="4"/>
  <c r="N4008" i="4"/>
  <c r="M4008" i="4"/>
  <c r="L4008" i="4"/>
  <c r="R4007" i="4"/>
  <c r="N4007" i="4"/>
  <c r="M4007" i="4"/>
  <c r="L4007" i="4"/>
  <c r="R4006" i="4"/>
  <c r="N4006" i="4"/>
  <c r="M4006" i="4"/>
  <c r="L4006" i="4"/>
  <c r="R4005" i="4"/>
  <c r="N4005" i="4"/>
  <c r="M4005" i="4"/>
  <c r="L4005" i="4"/>
  <c r="R4004" i="4"/>
  <c r="N4004" i="4"/>
  <c r="M4004" i="4"/>
  <c r="L4004" i="4"/>
  <c r="R4003" i="4"/>
  <c r="N4003" i="4"/>
  <c r="M4003" i="4"/>
  <c r="L4003" i="4"/>
  <c r="R4002" i="4"/>
  <c r="N4002" i="4"/>
  <c r="M4002" i="4"/>
  <c r="L4002" i="4"/>
  <c r="R4001" i="4"/>
  <c r="N4001" i="4"/>
  <c r="M4001" i="4"/>
  <c r="L4001" i="4"/>
  <c r="R4000" i="4"/>
  <c r="N4000" i="4"/>
  <c r="M4000" i="4"/>
  <c r="L4000" i="4"/>
  <c r="R3999" i="4"/>
  <c r="N3999" i="4"/>
  <c r="M3999" i="4"/>
  <c r="L3999" i="4"/>
  <c r="R3998" i="4"/>
  <c r="N3998" i="4"/>
  <c r="M3998" i="4"/>
  <c r="L3998" i="4"/>
  <c r="R3997" i="4"/>
  <c r="N3997" i="4"/>
  <c r="M3997" i="4"/>
  <c r="L3997" i="4"/>
  <c r="R3996" i="4"/>
  <c r="N3996" i="4"/>
  <c r="M3996" i="4"/>
  <c r="L3996" i="4"/>
  <c r="R3995" i="4"/>
  <c r="N3995" i="4"/>
  <c r="M3995" i="4"/>
  <c r="L3995" i="4"/>
  <c r="R3994" i="4"/>
  <c r="N3994" i="4"/>
  <c r="M3994" i="4"/>
  <c r="L3994" i="4"/>
  <c r="R3993" i="4"/>
  <c r="N3993" i="4"/>
  <c r="M3993" i="4"/>
  <c r="L3993" i="4"/>
  <c r="R3992" i="4"/>
  <c r="N3992" i="4"/>
  <c r="M3992" i="4"/>
  <c r="L3992" i="4"/>
  <c r="R3991" i="4"/>
  <c r="N3991" i="4"/>
  <c r="M3991" i="4"/>
  <c r="L3991" i="4"/>
  <c r="R3990" i="4"/>
  <c r="N3990" i="4"/>
  <c r="M3990" i="4"/>
  <c r="L3990" i="4"/>
  <c r="R3989" i="4"/>
  <c r="N3989" i="4"/>
  <c r="M3989" i="4"/>
  <c r="L3989" i="4"/>
  <c r="R3988" i="4"/>
  <c r="N3988" i="4"/>
  <c r="M3988" i="4"/>
  <c r="L3988" i="4"/>
  <c r="R3987" i="4"/>
  <c r="N3987" i="4"/>
  <c r="M3987" i="4"/>
  <c r="L3987" i="4"/>
  <c r="R3986" i="4"/>
  <c r="M3986" i="4"/>
  <c r="L3986" i="4"/>
  <c r="R3985" i="4"/>
  <c r="N3985" i="4"/>
  <c r="M3985" i="4"/>
  <c r="L3985" i="4"/>
  <c r="R3984" i="4"/>
  <c r="N3984" i="4"/>
  <c r="M3984" i="4"/>
  <c r="L3984" i="4"/>
  <c r="R3983" i="4"/>
  <c r="N3983" i="4"/>
  <c r="M3983" i="4"/>
  <c r="L3983" i="4"/>
  <c r="R3982" i="4"/>
  <c r="N3982" i="4"/>
  <c r="M3982" i="4"/>
  <c r="L3982" i="4"/>
  <c r="R3981" i="4"/>
  <c r="N3981" i="4"/>
  <c r="M3981" i="4"/>
  <c r="L3981" i="4"/>
  <c r="R3980" i="4"/>
  <c r="N3980" i="4"/>
  <c r="M3980" i="4"/>
  <c r="L3980" i="4"/>
  <c r="R3979" i="4"/>
  <c r="N3979" i="4"/>
  <c r="M3979" i="4"/>
  <c r="L3979" i="4"/>
  <c r="R3978" i="4"/>
  <c r="N3978" i="4"/>
  <c r="M3978" i="4"/>
  <c r="L3978" i="4"/>
  <c r="R3977" i="4"/>
  <c r="N3977" i="4"/>
  <c r="M3977" i="4"/>
  <c r="L3977" i="4"/>
  <c r="R3976" i="4"/>
  <c r="N3976" i="4"/>
  <c r="M3976" i="4"/>
  <c r="L3976" i="4"/>
  <c r="R3975" i="4"/>
  <c r="N3975" i="4"/>
  <c r="M3975" i="4"/>
  <c r="L3975" i="4"/>
  <c r="R3974" i="4"/>
  <c r="N3974" i="4"/>
  <c r="M3974" i="4"/>
  <c r="L3974" i="4"/>
  <c r="R3973" i="4"/>
  <c r="N3973" i="4"/>
  <c r="M3973" i="4"/>
  <c r="L3973" i="4"/>
  <c r="R3972" i="4"/>
  <c r="N3972" i="4"/>
  <c r="M3972" i="4"/>
  <c r="L3972" i="4"/>
  <c r="R3971" i="4"/>
  <c r="N3971" i="4"/>
  <c r="M3971" i="4"/>
  <c r="L3971" i="4"/>
  <c r="R3970" i="4"/>
  <c r="N3970" i="4"/>
  <c r="M3970" i="4"/>
  <c r="L3970" i="4"/>
  <c r="R3969" i="4"/>
  <c r="N3969" i="4"/>
  <c r="M3969" i="4"/>
  <c r="L3969" i="4"/>
  <c r="R3968" i="4"/>
  <c r="N3968" i="4"/>
  <c r="M3968" i="4"/>
  <c r="L3968" i="4"/>
  <c r="R3967" i="4"/>
  <c r="N3967" i="4"/>
  <c r="M3967" i="4"/>
  <c r="L3967" i="4"/>
  <c r="R3966" i="4"/>
  <c r="N3966" i="4"/>
  <c r="M3966" i="4"/>
  <c r="L3966" i="4"/>
  <c r="R3965" i="4"/>
  <c r="N3965" i="4"/>
  <c r="M3965" i="4"/>
  <c r="L3965" i="4"/>
  <c r="R3964" i="4"/>
  <c r="N3964" i="4"/>
  <c r="M3964" i="4"/>
  <c r="L3964" i="4"/>
  <c r="R3963" i="4"/>
  <c r="N3963" i="4"/>
  <c r="M3963" i="4"/>
  <c r="L3963" i="4"/>
  <c r="R3962" i="4"/>
  <c r="N3962" i="4"/>
  <c r="M3962" i="4"/>
  <c r="L3962" i="4"/>
  <c r="R3961" i="4"/>
  <c r="N3961" i="4"/>
  <c r="M3961" i="4"/>
  <c r="L3961" i="4"/>
  <c r="R3960" i="4"/>
  <c r="N3960" i="4"/>
  <c r="M3960" i="4"/>
  <c r="L3960" i="4"/>
  <c r="R3959" i="4"/>
  <c r="N3959" i="4"/>
  <c r="M3959" i="4"/>
  <c r="L3959" i="4"/>
  <c r="R3958" i="4"/>
  <c r="N3958" i="4"/>
  <c r="M3958" i="4"/>
  <c r="L3958" i="4"/>
  <c r="R3957" i="4"/>
  <c r="N3957" i="4"/>
  <c r="M3957" i="4"/>
  <c r="L3957" i="4"/>
  <c r="R3956" i="4"/>
  <c r="N3956" i="4"/>
  <c r="M3956" i="4"/>
  <c r="L3956" i="4"/>
  <c r="R3955" i="4"/>
  <c r="N3955" i="4"/>
  <c r="M3955" i="4"/>
  <c r="L3955" i="4"/>
  <c r="R3954" i="4"/>
  <c r="N3954" i="4"/>
  <c r="M3954" i="4"/>
  <c r="L3954" i="4"/>
  <c r="R3953" i="4"/>
  <c r="N3953" i="4"/>
  <c r="M3953" i="4"/>
  <c r="L3953" i="4"/>
  <c r="R3952" i="4"/>
  <c r="N3952" i="4"/>
  <c r="M3952" i="4"/>
  <c r="L3952" i="4"/>
  <c r="R3951" i="4"/>
  <c r="N3951" i="4"/>
  <c r="M3951" i="4"/>
  <c r="L3951" i="4"/>
  <c r="R3950" i="4"/>
  <c r="N3950" i="4"/>
  <c r="M3950" i="4"/>
  <c r="L3950" i="4"/>
  <c r="R3949" i="4"/>
  <c r="N3949" i="4"/>
  <c r="M3949" i="4"/>
  <c r="L3949" i="4"/>
  <c r="R3948" i="4"/>
  <c r="N3948" i="4"/>
  <c r="M3948" i="4"/>
  <c r="L3948" i="4"/>
  <c r="R3947" i="4"/>
  <c r="N3947" i="4"/>
  <c r="M3947" i="4"/>
  <c r="L3947" i="4"/>
  <c r="R3946" i="4"/>
  <c r="N3946" i="4"/>
  <c r="M3946" i="4"/>
  <c r="L3946" i="4"/>
  <c r="R3945" i="4"/>
  <c r="N3945" i="4"/>
  <c r="M3945" i="4"/>
  <c r="L3945" i="4"/>
  <c r="R3944" i="4"/>
  <c r="N3944" i="4"/>
  <c r="M3944" i="4"/>
  <c r="L3944" i="4"/>
  <c r="R3943" i="4"/>
  <c r="N3943" i="4"/>
  <c r="M3943" i="4"/>
  <c r="L3943" i="4"/>
  <c r="R3942" i="4"/>
  <c r="N3942" i="4"/>
  <c r="M3942" i="4"/>
  <c r="L3942" i="4"/>
  <c r="R3941" i="4"/>
  <c r="N3941" i="4"/>
  <c r="M3941" i="4"/>
  <c r="L3941" i="4"/>
  <c r="R3940" i="4"/>
  <c r="N3940" i="4"/>
  <c r="M3940" i="4"/>
  <c r="L3940" i="4"/>
  <c r="R3939" i="4"/>
  <c r="N3939" i="4"/>
  <c r="M3939" i="4"/>
  <c r="L3939" i="4"/>
  <c r="R3938" i="4"/>
  <c r="N3938" i="4"/>
  <c r="M3938" i="4"/>
  <c r="L3938" i="4"/>
  <c r="R3937" i="4"/>
  <c r="N3937" i="4"/>
  <c r="M3937" i="4"/>
  <c r="L3937" i="4"/>
  <c r="R3936" i="4"/>
  <c r="N3936" i="4"/>
  <c r="M3936" i="4"/>
  <c r="L3936" i="4"/>
  <c r="R3935" i="4"/>
  <c r="N3935" i="4"/>
  <c r="M3935" i="4"/>
  <c r="L3935" i="4"/>
  <c r="R3934" i="4"/>
  <c r="N3934" i="4"/>
  <c r="M3934" i="4"/>
  <c r="L3934" i="4"/>
  <c r="R3933" i="4"/>
  <c r="N3933" i="4"/>
  <c r="M3933" i="4"/>
  <c r="L3933" i="4"/>
  <c r="R3932" i="4"/>
  <c r="N3932" i="4"/>
  <c r="M3932" i="4"/>
  <c r="L3932" i="4"/>
  <c r="R3931" i="4"/>
  <c r="N3931" i="4"/>
  <c r="M3931" i="4"/>
  <c r="L3931" i="4"/>
  <c r="R3930" i="4"/>
  <c r="N3930" i="4"/>
  <c r="M3930" i="4"/>
  <c r="L3930" i="4"/>
  <c r="R3929" i="4"/>
  <c r="N3929" i="4"/>
  <c r="M3929" i="4"/>
  <c r="L3929" i="4"/>
  <c r="R3928" i="4"/>
  <c r="N3928" i="4"/>
  <c r="M3928" i="4"/>
  <c r="L3928" i="4"/>
  <c r="R3927" i="4"/>
  <c r="N3927" i="4"/>
  <c r="M3927" i="4"/>
  <c r="L3927" i="4"/>
  <c r="R3926" i="4"/>
  <c r="N3926" i="4"/>
  <c r="M3926" i="4"/>
  <c r="L3926" i="4"/>
  <c r="R3925" i="4"/>
  <c r="N3925" i="4"/>
  <c r="M3925" i="4"/>
  <c r="L3925" i="4"/>
  <c r="R3924" i="4"/>
  <c r="N3924" i="4"/>
  <c r="M3924" i="4"/>
  <c r="L3924" i="4"/>
  <c r="R3923" i="4"/>
  <c r="N3923" i="4"/>
  <c r="M3923" i="4"/>
  <c r="L3923" i="4"/>
  <c r="R3922" i="4"/>
  <c r="N3922" i="4"/>
  <c r="M3922" i="4"/>
  <c r="L3922" i="4"/>
  <c r="R3921" i="4"/>
  <c r="N3921" i="4"/>
  <c r="M3921" i="4"/>
  <c r="L3921" i="4"/>
  <c r="R3920" i="4"/>
  <c r="N3920" i="4"/>
  <c r="M3920" i="4"/>
  <c r="L3920" i="4"/>
  <c r="R3919" i="4"/>
  <c r="N3919" i="4"/>
  <c r="M3919" i="4"/>
  <c r="L3919" i="4"/>
  <c r="R3918" i="4"/>
  <c r="N3918" i="4"/>
  <c r="M3918" i="4"/>
  <c r="L3918" i="4"/>
  <c r="R3917" i="4"/>
  <c r="N3917" i="4"/>
  <c r="M3917" i="4"/>
  <c r="L3917" i="4"/>
  <c r="R3916" i="4"/>
  <c r="N3916" i="4"/>
  <c r="M3916" i="4"/>
  <c r="L3916" i="4"/>
  <c r="R3915" i="4"/>
  <c r="N3915" i="4"/>
  <c r="M3915" i="4"/>
  <c r="L3915" i="4"/>
  <c r="R3914" i="4"/>
  <c r="N3914" i="4"/>
  <c r="M3914" i="4"/>
  <c r="L3914" i="4"/>
  <c r="R3913" i="4"/>
  <c r="N3913" i="4"/>
  <c r="M3913" i="4"/>
  <c r="L3913" i="4"/>
  <c r="R3912" i="4"/>
  <c r="N3912" i="4"/>
  <c r="M3912" i="4"/>
  <c r="L3912" i="4"/>
  <c r="R3911" i="4"/>
  <c r="N3911" i="4"/>
  <c r="M3911" i="4"/>
  <c r="L3911" i="4"/>
  <c r="R3910" i="4"/>
  <c r="N3910" i="4"/>
  <c r="M3910" i="4"/>
  <c r="L3910" i="4"/>
  <c r="R3909" i="4"/>
  <c r="N3909" i="4"/>
  <c r="M3909" i="4"/>
  <c r="L3909" i="4"/>
  <c r="R3908" i="4"/>
  <c r="N3908" i="4"/>
  <c r="M3908" i="4"/>
  <c r="L3908" i="4"/>
  <c r="R3907" i="4"/>
  <c r="N3907" i="4"/>
  <c r="M3907" i="4"/>
  <c r="L3907" i="4"/>
  <c r="R3906" i="4"/>
  <c r="N3906" i="4"/>
  <c r="M3906" i="4"/>
  <c r="L3906" i="4"/>
  <c r="R3905" i="4"/>
  <c r="N3905" i="4"/>
  <c r="M3905" i="4"/>
  <c r="L3905" i="4"/>
  <c r="R3904" i="4"/>
  <c r="N3904" i="4"/>
  <c r="M3904" i="4"/>
  <c r="L3904" i="4"/>
  <c r="R3903" i="4"/>
  <c r="N3903" i="4"/>
  <c r="M3903" i="4"/>
  <c r="L3903" i="4"/>
  <c r="R3902" i="4"/>
  <c r="N3902" i="4"/>
  <c r="M3902" i="4"/>
  <c r="L3902" i="4"/>
  <c r="R3901" i="4"/>
  <c r="N3901" i="4"/>
  <c r="M3901" i="4"/>
  <c r="L3901" i="4"/>
  <c r="R3900" i="4"/>
  <c r="N3900" i="4"/>
  <c r="M3900" i="4"/>
  <c r="L3900" i="4"/>
  <c r="R3899" i="4"/>
  <c r="N3899" i="4"/>
  <c r="M3899" i="4"/>
  <c r="L3899" i="4"/>
  <c r="R3898" i="4"/>
  <c r="N3898" i="4"/>
  <c r="M3898" i="4"/>
  <c r="L3898" i="4"/>
  <c r="R3897" i="4"/>
  <c r="N3897" i="4"/>
  <c r="M3897" i="4"/>
  <c r="L3897" i="4"/>
  <c r="R3896" i="4"/>
  <c r="N3896" i="4"/>
  <c r="M3896" i="4"/>
  <c r="L3896" i="4"/>
  <c r="R3895" i="4"/>
  <c r="N3895" i="4"/>
  <c r="M3895" i="4"/>
  <c r="L3895" i="4"/>
  <c r="R3894" i="4"/>
  <c r="N3894" i="4"/>
  <c r="M3894" i="4"/>
  <c r="L3894" i="4"/>
  <c r="R3893" i="4"/>
  <c r="N3893" i="4"/>
  <c r="M3893" i="4"/>
  <c r="L3893" i="4"/>
  <c r="R3892" i="4"/>
  <c r="N3892" i="4"/>
  <c r="M3892" i="4"/>
  <c r="L3892" i="4"/>
  <c r="R3891" i="4"/>
  <c r="N3891" i="4"/>
  <c r="M3891" i="4"/>
  <c r="L3891" i="4"/>
  <c r="R3890" i="4"/>
  <c r="N3890" i="4"/>
  <c r="M3890" i="4"/>
  <c r="L3890" i="4"/>
  <c r="R3889" i="4"/>
  <c r="N3889" i="4"/>
  <c r="M3889" i="4"/>
  <c r="L3889" i="4"/>
  <c r="R3888" i="4"/>
  <c r="N3888" i="4"/>
  <c r="M3888" i="4"/>
  <c r="L3888" i="4"/>
  <c r="R3887" i="4"/>
  <c r="N3887" i="4"/>
  <c r="M3887" i="4"/>
  <c r="L3887" i="4"/>
  <c r="R3886" i="4"/>
  <c r="N3886" i="4"/>
  <c r="M3886" i="4"/>
  <c r="L3886" i="4"/>
  <c r="R3885" i="4"/>
  <c r="N3885" i="4"/>
  <c r="M3885" i="4"/>
  <c r="L3885" i="4"/>
  <c r="R3884" i="4"/>
  <c r="N3884" i="4"/>
  <c r="M3884" i="4"/>
  <c r="L3884" i="4"/>
  <c r="R3883" i="4"/>
  <c r="N3883" i="4"/>
  <c r="M3883" i="4"/>
  <c r="L3883" i="4"/>
  <c r="R3882" i="4"/>
  <c r="N3882" i="4"/>
  <c r="M3882" i="4"/>
  <c r="L3882" i="4"/>
  <c r="R3881" i="4"/>
  <c r="N3881" i="4"/>
  <c r="M3881" i="4"/>
  <c r="L3881" i="4"/>
  <c r="R3880" i="4"/>
  <c r="N3880" i="4"/>
  <c r="M3880" i="4"/>
  <c r="L3880" i="4"/>
  <c r="R3879" i="4"/>
  <c r="N3879" i="4"/>
  <c r="M3879" i="4"/>
  <c r="L3879" i="4"/>
  <c r="R3878" i="4"/>
  <c r="N3878" i="4"/>
  <c r="M3878" i="4"/>
  <c r="L3878" i="4"/>
  <c r="R3877" i="4"/>
  <c r="N3877" i="4"/>
  <c r="M3877" i="4"/>
  <c r="L3877" i="4"/>
  <c r="R3876" i="4"/>
  <c r="N3876" i="4"/>
  <c r="M3876" i="4"/>
  <c r="L3876" i="4"/>
  <c r="R3875" i="4"/>
  <c r="M3875" i="4"/>
  <c r="L3875" i="4"/>
  <c r="R3874" i="4"/>
  <c r="N3874" i="4"/>
  <c r="M3874" i="4"/>
  <c r="L3874" i="4"/>
  <c r="R3873" i="4"/>
  <c r="N3873" i="4"/>
  <c r="M3873" i="4"/>
  <c r="L3873" i="4"/>
  <c r="R3872" i="4"/>
  <c r="N3872" i="4"/>
  <c r="M3872" i="4"/>
  <c r="L3872" i="4"/>
  <c r="R3871" i="4"/>
  <c r="N3871" i="4"/>
  <c r="M3871" i="4"/>
  <c r="L3871" i="4"/>
  <c r="R3870" i="4"/>
  <c r="N3870" i="4"/>
  <c r="M3870" i="4"/>
  <c r="L3870" i="4"/>
  <c r="R3869" i="4"/>
  <c r="N3869" i="4"/>
  <c r="M3869" i="4"/>
  <c r="L3869" i="4"/>
  <c r="R3868" i="4"/>
  <c r="N3868" i="4"/>
  <c r="M3868" i="4"/>
  <c r="L3868" i="4"/>
  <c r="R3867" i="4"/>
  <c r="N3867" i="4"/>
  <c r="M3867" i="4"/>
  <c r="L3867" i="4"/>
  <c r="R3866" i="4"/>
  <c r="N3866" i="4"/>
  <c r="M3866" i="4"/>
  <c r="L3866" i="4"/>
  <c r="R3865" i="4"/>
  <c r="N3865" i="4"/>
  <c r="M3865" i="4"/>
  <c r="L3865" i="4"/>
  <c r="R3864" i="4"/>
  <c r="N3864" i="4"/>
  <c r="M3864" i="4"/>
  <c r="L3864" i="4"/>
  <c r="R3863" i="4"/>
  <c r="N3863" i="4"/>
  <c r="M3863" i="4"/>
  <c r="L3863" i="4"/>
  <c r="R3862" i="4"/>
  <c r="N3862" i="4"/>
  <c r="M3862" i="4"/>
  <c r="L3862" i="4"/>
  <c r="R3861" i="4"/>
  <c r="N3861" i="4"/>
  <c r="M3861" i="4"/>
  <c r="L3861" i="4"/>
  <c r="R3860" i="4"/>
  <c r="M3860" i="4"/>
  <c r="L3860" i="4"/>
  <c r="R3859" i="4"/>
  <c r="N3859" i="4"/>
  <c r="M3859" i="4"/>
  <c r="L3859" i="4"/>
  <c r="R3858" i="4"/>
  <c r="N3858" i="4"/>
  <c r="M3858" i="4"/>
  <c r="L3858" i="4"/>
  <c r="R3857" i="4"/>
  <c r="N3857" i="4"/>
  <c r="M3857" i="4"/>
  <c r="L3857" i="4"/>
  <c r="R3856" i="4"/>
  <c r="N3856" i="4"/>
  <c r="M3856" i="4"/>
  <c r="L3856" i="4"/>
  <c r="R3855" i="4"/>
  <c r="N3855" i="4"/>
  <c r="M3855" i="4"/>
  <c r="L3855" i="4"/>
  <c r="R3854" i="4"/>
  <c r="N3854" i="4"/>
  <c r="M3854" i="4"/>
  <c r="L3854" i="4"/>
  <c r="R3853" i="4"/>
  <c r="N3853" i="4"/>
  <c r="M3853" i="4"/>
  <c r="L3853" i="4"/>
  <c r="R3852" i="4"/>
  <c r="N3852" i="4"/>
  <c r="M3852" i="4"/>
  <c r="L3852" i="4"/>
  <c r="R3851" i="4"/>
  <c r="N3851" i="4"/>
  <c r="M3851" i="4"/>
  <c r="L3851" i="4"/>
  <c r="R3850" i="4"/>
  <c r="N3850" i="4"/>
  <c r="M3850" i="4"/>
  <c r="L3850" i="4"/>
  <c r="R3849" i="4"/>
  <c r="N3849" i="4"/>
  <c r="M3849" i="4"/>
  <c r="L3849" i="4"/>
  <c r="R3848" i="4"/>
  <c r="N3848" i="4"/>
  <c r="M3848" i="4"/>
  <c r="L3848" i="4"/>
  <c r="R3847" i="4"/>
  <c r="N3847" i="4"/>
  <c r="M3847" i="4"/>
  <c r="L3847" i="4"/>
  <c r="R3846" i="4"/>
  <c r="N3846" i="4"/>
  <c r="M3846" i="4"/>
  <c r="L3846" i="4"/>
  <c r="R3845" i="4"/>
  <c r="N3845" i="4"/>
  <c r="M3845" i="4"/>
  <c r="L3845" i="4"/>
  <c r="R3844" i="4"/>
  <c r="N3844" i="4"/>
  <c r="M3844" i="4"/>
  <c r="L3844" i="4"/>
  <c r="R3843" i="4"/>
  <c r="N3843" i="4"/>
  <c r="M3843" i="4"/>
  <c r="L3843" i="4"/>
  <c r="R3842" i="4"/>
  <c r="N3842" i="4"/>
  <c r="M3842" i="4"/>
  <c r="L3842" i="4"/>
  <c r="R3841" i="4"/>
  <c r="N3841" i="4"/>
  <c r="M3841" i="4"/>
  <c r="L3841" i="4"/>
  <c r="R3840" i="4"/>
  <c r="N3840" i="4"/>
  <c r="M3840" i="4"/>
  <c r="L3840" i="4"/>
  <c r="R3839" i="4"/>
  <c r="N3839" i="4"/>
  <c r="M3839" i="4"/>
  <c r="L3839" i="4"/>
  <c r="R3838" i="4"/>
  <c r="N3838" i="4"/>
  <c r="M3838" i="4"/>
  <c r="L3838" i="4"/>
  <c r="R3837" i="4"/>
  <c r="N3837" i="4"/>
  <c r="M3837" i="4"/>
  <c r="L3837" i="4"/>
  <c r="R3836" i="4"/>
  <c r="N3836" i="4"/>
  <c r="M3836" i="4"/>
  <c r="L3836" i="4"/>
  <c r="R3835" i="4"/>
  <c r="N3835" i="4"/>
  <c r="M3835" i="4"/>
  <c r="L3835" i="4"/>
  <c r="R3834" i="4"/>
  <c r="N3834" i="4"/>
  <c r="M3834" i="4"/>
  <c r="L3834" i="4"/>
  <c r="R3833" i="4"/>
  <c r="N3833" i="4"/>
  <c r="M3833" i="4"/>
  <c r="L3833" i="4"/>
  <c r="R3832" i="4"/>
  <c r="N3832" i="4"/>
  <c r="M3832" i="4"/>
  <c r="L3832" i="4"/>
  <c r="R3831" i="4"/>
  <c r="M3831" i="4"/>
  <c r="L3831" i="4"/>
  <c r="R3830" i="4"/>
  <c r="N3830" i="4"/>
  <c r="M3830" i="4"/>
  <c r="L3830" i="4"/>
  <c r="R3829" i="4"/>
  <c r="N3829" i="4"/>
  <c r="M3829" i="4"/>
  <c r="L3829" i="4"/>
  <c r="R3828" i="4"/>
  <c r="N3828" i="4"/>
  <c r="M3828" i="4"/>
  <c r="L3828" i="4"/>
  <c r="R3827" i="4"/>
  <c r="N3827" i="4"/>
  <c r="M3827" i="4"/>
  <c r="L3827" i="4"/>
  <c r="R3826" i="4"/>
  <c r="N3826" i="4"/>
  <c r="M3826" i="4"/>
  <c r="L3826" i="4"/>
  <c r="R3825" i="4"/>
  <c r="N3825" i="4"/>
  <c r="M3825" i="4"/>
  <c r="L3825" i="4"/>
  <c r="R3824" i="4"/>
  <c r="N3824" i="4"/>
  <c r="M3824" i="4"/>
  <c r="L3824" i="4"/>
  <c r="R3823" i="4"/>
  <c r="N3823" i="4"/>
  <c r="M3823" i="4"/>
  <c r="L3823" i="4"/>
  <c r="R3822" i="4"/>
  <c r="N3822" i="4"/>
  <c r="M3822" i="4"/>
  <c r="L3822" i="4"/>
  <c r="R3821" i="4"/>
  <c r="N3821" i="4"/>
  <c r="M3821" i="4"/>
  <c r="L3821" i="4"/>
  <c r="R3820" i="4"/>
  <c r="N3820" i="4"/>
  <c r="M3820" i="4"/>
  <c r="L3820" i="4"/>
  <c r="R3819" i="4"/>
  <c r="N3819" i="4"/>
  <c r="M3819" i="4"/>
  <c r="L3819" i="4"/>
  <c r="R3818" i="4"/>
  <c r="N3818" i="4"/>
  <c r="M3818" i="4"/>
  <c r="L3818" i="4"/>
  <c r="R3817" i="4"/>
  <c r="N3817" i="4"/>
  <c r="M3817" i="4"/>
  <c r="L3817" i="4"/>
  <c r="R3816" i="4"/>
  <c r="N3816" i="4"/>
  <c r="M3816" i="4"/>
  <c r="L3816" i="4"/>
  <c r="R3815" i="4"/>
  <c r="N3815" i="4"/>
  <c r="M3815" i="4"/>
  <c r="L3815" i="4"/>
  <c r="R3814" i="4"/>
  <c r="N3814" i="4"/>
  <c r="M3814" i="4"/>
  <c r="L3814" i="4"/>
  <c r="R3813" i="4"/>
  <c r="N3813" i="4"/>
  <c r="M3813" i="4"/>
  <c r="L3813" i="4"/>
  <c r="R3812" i="4"/>
  <c r="N3812" i="4"/>
  <c r="M3812" i="4"/>
  <c r="L3812" i="4"/>
  <c r="R3811" i="4"/>
  <c r="N3811" i="4"/>
  <c r="M3811" i="4"/>
  <c r="L3811" i="4"/>
  <c r="R3810" i="4"/>
  <c r="N3810" i="4"/>
  <c r="M3810" i="4"/>
  <c r="L3810" i="4"/>
  <c r="R3809" i="4"/>
  <c r="N3809" i="4"/>
  <c r="M3809" i="4"/>
  <c r="L3809" i="4"/>
  <c r="R3808" i="4"/>
  <c r="N3808" i="4"/>
  <c r="M3808" i="4"/>
  <c r="L3808" i="4"/>
  <c r="R3807" i="4"/>
  <c r="M3807" i="4"/>
  <c r="L3807" i="4"/>
  <c r="R3806" i="4"/>
  <c r="N3806" i="4"/>
  <c r="M3806" i="4"/>
  <c r="L3806" i="4"/>
  <c r="R3805" i="4"/>
  <c r="N3805" i="4"/>
  <c r="M3805" i="4"/>
  <c r="L3805" i="4"/>
  <c r="R3804" i="4"/>
  <c r="N3804" i="4"/>
  <c r="M3804" i="4"/>
  <c r="L3804" i="4"/>
  <c r="R3803" i="4"/>
  <c r="N3803" i="4"/>
  <c r="M3803" i="4"/>
  <c r="L3803" i="4"/>
  <c r="R3802" i="4"/>
  <c r="N3802" i="4"/>
  <c r="M3802" i="4"/>
  <c r="L3802" i="4"/>
  <c r="R3801" i="4"/>
  <c r="N3801" i="4"/>
  <c r="M3801" i="4"/>
  <c r="L3801" i="4"/>
  <c r="R3800" i="4"/>
  <c r="N3800" i="4"/>
  <c r="M3800" i="4"/>
  <c r="L3800" i="4"/>
  <c r="R3799" i="4"/>
  <c r="N3799" i="4"/>
  <c r="M3799" i="4"/>
  <c r="L3799" i="4"/>
  <c r="R3798" i="4"/>
  <c r="N3798" i="4"/>
  <c r="M3798" i="4"/>
  <c r="L3798" i="4"/>
  <c r="R3797" i="4"/>
  <c r="N3797" i="4"/>
  <c r="M3797" i="4"/>
  <c r="L3797" i="4"/>
  <c r="R3796" i="4"/>
  <c r="N3796" i="4"/>
  <c r="M3796" i="4"/>
  <c r="L3796" i="4"/>
  <c r="R3795" i="4"/>
  <c r="N3795" i="4"/>
  <c r="M3795" i="4"/>
  <c r="L3795" i="4"/>
  <c r="R3794" i="4"/>
  <c r="N3794" i="4"/>
  <c r="M3794" i="4"/>
  <c r="L3794" i="4"/>
  <c r="R3793" i="4"/>
  <c r="N3793" i="4"/>
  <c r="M3793" i="4"/>
  <c r="L3793" i="4"/>
  <c r="R3792" i="4"/>
  <c r="N3792" i="4"/>
  <c r="M3792" i="4"/>
  <c r="L3792" i="4"/>
  <c r="R3791" i="4"/>
  <c r="N3791" i="4"/>
  <c r="M3791" i="4"/>
  <c r="L3791" i="4"/>
  <c r="R3790" i="4"/>
  <c r="N3790" i="4"/>
  <c r="M3790" i="4"/>
  <c r="L3790" i="4"/>
  <c r="R3789" i="4"/>
  <c r="N3789" i="4"/>
  <c r="M3789" i="4"/>
  <c r="L3789" i="4"/>
  <c r="R3788" i="4"/>
  <c r="N3788" i="4"/>
  <c r="M3788" i="4"/>
  <c r="L3788" i="4"/>
  <c r="R3787" i="4"/>
  <c r="N3787" i="4"/>
  <c r="M3787" i="4"/>
  <c r="L3787" i="4"/>
  <c r="R3786" i="4"/>
  <c r="N3786" i="4"/>
  <c r="M3786" i="4"/>
  <c r="L3786" i="4"/>
  <c r="R3785" i="4"/>
  <c r="N3785" i="4"/>
  <c r="M3785" i="4"/>
  <c r="L3785" i="4"/>
  <c r="R3784" i="4"/>
  <c r="N3784" i="4"/>
  <c r="M3784" i="4"/>
  <c r="L3784" i="4"/>
  <c r="R3783" i="4"/>
  <c r="N3783" i="4"/>
  <c r="M3783" i="4"/>
  <c r="L3783" i="4"/>
  <c r="R3782" i="4"/>
  <c r="N3782" i="4"/>
  <c r="M3782" i="4"/>
  <c r="L3782" i="4"/>
  <c r="R3781" i="4"/>
  <c r="N3781" i="4"/>
  <c r="M3781" i="4"/>
  <c r="L3781" i="4"/>
  <c r="R3780" i="4"/>
  <c r="N3780" i="4"/>
  <c r="M3780" i="4"/>
  <c r="L3780" i="4"/>
  <c r="R3779" i="4"/>
  <c r="N3779" i="4"/>
  <c r="M3779" i="4"/>
  <c r="L3779" i="4"/>
  <c r="R3778" i="4"/>
  <c r="N3778" i="4"/>
  <c r="M3778" i="4"/>
  <c r="L3778" i="4"/>
  <c r="R3777" i="4"/>
  <c r="N3777" i="4"/>
  <c r="M3777" i="4"/>
  <c r="L3777" i="4"/>
  <c r="R3776" i="4"/>
  <c r="N3776" i="4"/>
  <c r="M3776" i="4"/>
  <c r="L3776" i="4"/>
  <c r="R3775" i="4"/>
  <c r="N3775" i="4"/>
  <c r="M3775" i="4"/>
  <c r="L3775" i="4"/>
  <c r="R3774" i="4"/>
  <c r="N3774" i="4"/>
  <c r="M3774" i="4"/>
  <c r="L3774" i="4"/>
  <c r="R3773" i="4"/>
  <c r="N3773" i="4"/>
  <c r="M3773" i="4"/>
  <c r="L3773" i="4"/>
  <c r="R3772" i="4"/>
  <c r="N3772" i="4"/>
  <c r="M3772" i="4"/>
  <c r="L3772" i="4"/>
  <c r="R3771" i="4"/>
  <c r="N3771" i="4"/>
  <c r="M3771" i="4"/>
  <c r="L3771" i="4"/>
  <c r="R3770" i="4"/>
  <c r="N3770" i="4"/>
  <c r="M3770" i="4"/>
  <c r="L3770" i="4"/>
  <c r="R3769" i="4"/>
  <c r="N3769" i="4"/>
  <c r="M3769" i="4"/>
  <c r="L3769" i="4"/>
  <c r="R3768" i="4"/>
  <c r="N3768" i="4"/>
  <c r="M3768" i="4"/>
  <c r="L3768" i="4"/>
  <c r="R3767" i="4"/>
  <c r="N3767" i="4"/>
  <c r="M3767" i="4"/>
  <c r="L3767" i="4"/>
  <c r="R3766" i="4"/>
  <c r="N3766" i="4"/>
  <c r="M3766" i="4"/>
  <c r="L3766" i="4"/>
  <c r="R3765" i="4"/>
  <c r="N3765" i="4"/>
  <c r="M3765" i="4"/>
  <c r="L3765" i="4"/>
  <c r="R3764" i="4"/>
  <c r="M3764" i="4"/>
  <c r="L3764" i="4"/>
  <c r="R3763" i="4"/>
  <c r="N3763" i="4"/>
  <c r="M3763" i="4"/>
  <c r="L3763" i="4"/>
  <c r="R3762" i="4"/>
  <c r="N3762" i="4"/>
  <c r="M3762" i="4"/>
  <c r="L3762" i="4"/>
  <c r="R3761" i="4"/>
  <c r="N3761" i="4"/>
  <c r="M3761" i="4"/>
  <c r="L3761" i="4"/>
  <c r="R3760" i="4"/>
  <c r="N3760" i="4"/>
  <c r="M3760" i="4"/>
  <c r="L3760" i="4"/>
  <c r="R3759" i="4"/>
  <c r="N3759" i="4"/>
  <c r="M3759" i="4"/>
  <c r="L3759" i="4"/>
  <c r="R3758" i="4"/>
  <c r="N3758" i="4"/>
  <c r="M3758" i="4"/>
  <c r="L3758" i="4"/>
  <c r="R3757" i="4"/>
  <c r="N3757" i="4"/>
  <c r="M3757" i="4"/>
  <c r="L3757" i="4"/>
  <c r="R3756" i="4"/>
  <c r="M3756" i="4"/>
  <c r="L3756" i="4"/>
  <c r="R3755" i="4"/>
  <c r="N3755" i="4"/>
  <c r="M3755" i="4"/>
  <c r="L3755" i="4"/>
  <c r="R3754" i="4"/>
  <c r="N3754" i="4"/>
  <c r="M3754" i="4"/>
  <c r="L3754" i="4"/>
  <c r="R3753" i="4"/>
  <c r="N3753" i="4"/>
  <c r="M3753" i="4"/>
  <c r="L3753" i="4"/>
  <c r="R3752" i="4"/>
  <c r="N3752" i="4"/>
  <c r="M3752" i="4"/>
  <c r="L3752" i="4"/>
  <c r="R3751" i="4"/>
  <c r="N3751" i="4"/>
  <c r="M3751" i="4"/>
  <c r="L3751" i="4"/>
  <c r="R3750" i="4"/>
  <c r="N3750" i="4"/>
  <c r="M3750" i="4"/>
  <c r="L3750" i="4"/>
  <c r="R3749" i="4"/>
  <c r="N3749" i="4"/>
  <c r="M3749" i="4"/>
  <c r="L3749" i="4"/>
  <c r="R3748" i="4"/>
  <c r="N3748" i="4"/>
  <c r="M3748" i="4"/>
  <c r="L3748" i="4"/>
  <c r="R3747" i="4"/>
  <c r="N3747" i="4"/>
  <c r="M3747" i="4"/>
  <c r="L3747" i="4"/>
  <c r="R3746" i="4"/>
  <c r="N3746" i="4"/>
  <c r="M3746" i="4"/>
  <c r="L3746" i="4"/>
  <c r="R3745" i="4"/>
  <c r="N3745" i="4"/>
  <c r="M3745" i="4"/>
  <c r="L3745" i="4"/>
  <c r="R3744" i="4"/>
  <c r="N3744" i="4"/>
  <c r="M3744" i="4"/>
  <c r="L3744" i="4"/>
  <c r="R3743" i="4"/>
  <c r="N3743" i="4"/>
  <c r="M3743" i="4"/>
  <c r="L3743" i="4"/>
  <c r="R3742" i="4"/>
  <c r="N3742" i="4"/>
  <c r="M3742" i="4"/>
  <c r="L3742" i="4"/>
  <c r="R3741" i="4"/>
  <c r="N3741" i="4"/>
  <c r="M3741" i="4"/>
  <c r="L3741" i="4"/>
  <c r="R3740" i="4"/>
  <c r="N3740" i="4"/>
  <c r="M3740" i="4"/>
  <c r="L3740" i="4"/>
  <c r="R3739" i="4"/>
  <c r="N3739" i="4"/>
  <c r="M3739" i="4"/>
  <c r="L3739" i="4"/>
  <c r="R3738" i="4"/>
  <c r="N3738" i="4"/>
  <c r="M3738" i="4"/>
  <c r="L3738" i="4"/>
  <c r="R3737" i="4"/>
  <c r="N3737" i="4"/>
  <c r="M3737" i="4"/>
  <c r="L3737" i="4"/>
  <c r="R3736" i="4"/>
  <c r="N3736" i="4"/>
  <c r="M3736" i="4"/>
  <c r="L3736" i="4"/>
  <c r="R3735" i="4"/>
  <c r="N3735" i="4"/>
  <c r="M3735" i="4"/>
  <c r="L3735" i="4"/>
  <c r="R3734" i="4"/>
  <c r="N3734" i="4"/>
  <c r="M3734" i="4"/>
  <c r="L3734" i="4"/>
  <c r="R3733" i="4"/>
  <c r="N3733" i="4"/>
  <c r="M3733" i="4"/>
  <c r="L3733" i="4"/>
  <c r="R3732" i="4"/>
  <c r="N3732" i="4"/>
  <c r="M3732" i="4"/>
  <c r="L3732" i="4"/>
  <c r="R3731" i="4"/>
  <c r="N3731" i="4"/>
  <c r="M3731" i="4"/>
  <c r="L3731" i="4"/>
  <c r="R3730" i="4"/>
  <c r="N3730" i="4"/>
  <c r="M3730" i="4"/>
  <c r="L3730" i="4"/>
  <c r="R3729" i="4"/>
  <c r="M3729" i="4"/>
  <c r="L3729" i="4"/>
  <c r="R3728" i="4"/>
  <c r="N3728" i="4"/>
  <c r="M3728" i="4"/>
  <c r="L3728" i="4"/>
  <c r="R3727" i="4"/>
  <c r="N3727" i="4"/>
  <c r="M3727" i="4"/>
  <c r="L3727" i="4"/>
  <c r="R3726" i="4"/>
  <c r="N3726" i="4"/>
  <c r="M3726" i="4"/>
  <c r="L3726" i="4"/>
  <c r="R3725" i="4"/>
  <c r="N3725" i="4"/>
  <c r="M3725" i="4"/>
  <c r="L3725" i="4"/>
  <c r="R3724" i="4"/>
  <c r="N3724" i="4"/>
  <c r="M3724" i="4"/>
  <c r="L3724" i="4"/>
  <c r="R3723" i="4"/>
  <c r="N3723" i="4"/>
  <c r="M3723" i="4"/>
  <c r="L3723" i="4"/>
  <c r="R3722" i="4"/>
  <c r="N3722" i="4"/>
  <c r="M3722" i="4"/>
  <c r="L3722" i="4"/>
  <c r="R3721" i="4"/>
  <c r="N3721" i="4"/>
  <c r="M3721" i="4"/>
  <c r="L3721" i="4"/>
  <c r="R3720" i="4"/>
  <c r="N3720" i="4"/>
  <c r="M3720" i="4"/>
  <c r="L3720" i="4"/>
  <c r="R3719" i="4"/>
  <c r="N3719" i="4"/>
  <c r="M3719" i="4"/>
  <c r="L3719" i="4"/>
  <c r="R3718" i="4"/>
  <c r="N3718" i="4"/>
  <c r="M3718" i="4"/>
  <c r="L3718" i="4"/>
  <c r="R3717" i="4"/>
  <c r="N3717" i="4"/>
  <c r="M3717" i="4"/>
  <c r="L3717" i="4"/>
  <c r="R3716" i="4"/>
  <c r="N3716" i="4"/>
  <c r="M3716" i="4"/>
  <c r="L3716" i="4"/>
  <c r="R3715" i="4"/>
  <c r="N3715" i="4"/>
  <c r="M3715" i="4"/>
  <c r="L3715" i="4"/>
  <c r="R3714" i="4"/>
  <c r="N3714" i="4"/>
  <c r="M3714" i="4"/>
  <c r="L3714" i="4"/>
  <c r="R3713" i="4"/>
  <c r="N3713" i="4"/>
  <c r="M3713" i="4"/>
  <c r="L3713" i="4"/>
  <c r="R3712" i="4"/>
  <c r="N3712" i="4"/>
  <c r="M3712" i="4"/>
  <c r="L3712" i="4"/>
  <c r="R3711" i="4"/>
  <c r="N3711" i="4"/>
  <c r="M3711" i="4"/>
  <c r="L3711" i="4"/>
  <c r="R3710" i="4"/>
  <c r="N3710" i="4"/>
  <c r="M3710" i="4"/>
  <c r="L3710" i="4"/>
  <c r="R3709" i="4"/>
  <c r="N3709" i="4"/>
  <c r="M3709" i="4"/>
  <c r="L3709" i="4"/>
  <c r="R3708" i="4"/>
  <c r="N3708" i="4"/>
  <c r="M3708" i="4"/>
  <c r="L3708" i="4"/>
  <c r="R3707" i="4"/>
  <c r="N3707" i="4"/>
  <c r="M3707" i="4"/>
  <c r="L3707" i="4"/>
  <c r="R3706" i="4"/>
  <c r="N3706" i="4"/>
  <c r="M3706" i="4"/>
  <c r="L3706" i="4"/>
  <c r="R3705" i="4"/>
  <c r="N3705" i="4"/>
  <c r="M3705" i="4"/>
  <c r="L3705" i="4"/>
  <c r="R3704" i="4"/>
  <c r="N3704" i="4"/>
  <c r="M3704" i="4"/>
  <c r="L3704" i="4"/>
  <c r="R3703" i="4"/>
  <c r="N3703" i="4"/>
  <c r="M3703" i="4"/>
  <c r="L3703" i="4"/>
  <c r="R3702" i="4"/>
  <c r="N3702" i="4"/>
  <c r="M3702" i="4"/>
  <c r="L3702" i="4"/>
  <c r="R3701" i="4"/>
  <c r="N3701" i="4"/>
  <c r="M3701" i="4"/>
  <c r="L3701" i="4"/>
  <c r="R3700" i="4"/>
  <c r="N3700" i="4"/>
  <c r="M3700" i="4"/>
  <c r="L3700" i="4"/>
  <c r="R3699" i="4"/>
  <c r="N3699" i="4"/>
  <c r="M3699" i="4"/>
  <c r="L3699" i="4"/>
  <c r="R3698" i="4"/>
  <c r="N3698" i="4"/>
  <c r="M3698" i="4"/>
  <c r="L3698" i="4"/>
  <c r="R3697" i="4"/>
  <c r="N3697" i="4"/>
  <c r="M3697" i="4"/>
  <c r="L3697" i="4"/>
  <c r="R3696" i="4"/>
  <c r="N3696" i="4"/>
  <c r="M3696" i="4"/>
  <c r="L3696" i="4"/>
  <c r="R3695" i="4"/>
  <c r="N3695" i="4"/>
  <c r="M3695" i="4"/>
  <c r="L3695" i="4"/>
  <c r="R3694" i="4"/>
  <c r="N3694" i="4"/>
  <c r="M3694" i="4"/>
  <c r="L3694" i="4"/>
  <c r="R3693" i="4"/>
  <c r="N3693" i="4"/>
  <c r="M3693" i="4"/>
  <c r="L3693" i="4"/>
  <c r="R3692" i="4"/>
  <c r="N3692" i="4"/>
  <c r="M3692" i="4"/>
  <c r="L3692" i="4"/>
  <c r="R3691" i="4"/>
  <c r="N3691" i="4"/>
  <c r="M3691" i="4"/>
  <c r="L3691" i="4"/>
  <c r="R3690" i="4"/>
  <c r="N3690" i="4"/>
  <c r="M3690" i="4"/>
  <c r="L3690" i="4"/>
  <c r="R3689" i="4"/>
  <c r="N3689" i="4"/>
  <c r="M3689" i="4"/>
  <c r="L3689" i="4"/>
  <c r="R3688" i="4"/>
  <c r="N3688" i="4"/>
  <c r="M3688" i="4"/>
  <c r="L3688" i="4"/>
  <c r="R3687" i="4"/>
  <c r="N3687" i="4"/>
  <c r="M3687" i="4"/>
  <c r="L3687" i="4"/>
  <c r="R3686" i="4"/>
  <c r="N3686" i="4"/>
  <c r="M3686" i="4"/>
  <c r="L3686" i="4"/>
  <c r="R3685" i="4"/>
  <c r="N3685" i="4"/>
  <c r="M3685" i="4"/>
  <c r="L3685" i="4"/>
  <c r="R3684" i="4"/>
  <c r="N3684" i="4"/>
  <c r="M3684" i="4"/>
  <c r="L3684" i="4"/>
  <c r="R3683" i="4"/>
  <c r="N3683" i="4"/>
  <c r="M3683" i="4"/>
  <c r="L3683" i="4"/>
  <c r="R3682" i="4"/>
  <c r="N3682" i="4"/>
  <c r="M3682" i="4"/>
  <c r="L3682" i="4"/>
  <c r="R3681" i="4"/>
  <c r="N3681" i="4"/>
  <c r="M3681" i="4"/>
  <c r="L3681" i="4"/>
  <c r="R3680" i="4"/>
  <c r="N3680" i="4"/>
  <c r="M3680" i="4"/>
  <c r="L3680" i="4"/>
  <c r="R3679" i="4"/>
  <c r="N3679" i="4"/>
  <c r="M3679" i="4"/>
  <c r="L3679" i="4"/>
  <c r="R3678" i="4"/>
  <c r="N3678" i="4"/>
  <c r="M3678" i="4"/>
  <c r="L3678" i="4"/>
  <c r="R3677" i="4"/>
  <c r="M3677" i="4"/>
  <c r="L3677" i="4"/>
  <c r="R3676" i="4"/>
  <c r="N3676" i="4"/>
  <c r="M3676" i="4"/>
  <c r="L3676" i="4"/>
  <c r="R3675" i="4"/>
  <c r="N3675" i="4"/>
  <c r="M3675" i="4"/>
  <c r="L3675" i="4"/>
  <c r="R3674" i="4"/>
  <c r="N3674" i="4"/>
  <c r="M3674" i="4"/>
  <c r="L3674" i="4"/>
  <c r="R3673" i="4"/>
  <c r="M3673" i="4"/>
  <c r="L3673" i="4"/>
  <c r="R3672" i="4"/>
  <c r="N3672" i="4"/>
  <c r="M3672" i="4"/>
  <c r="L3672" i="4"/>
  <c r="R3671" i="4"/>
  <c r="N3671" i="4"/>
  <c r="M3671" i="4"/>
  <c r="L3671" i="4"/>
  <c r="R3670" i="4"/>
  <c r="N3670" i="4"/>
  <c r="M3670" i="4"/>
  <c r="L3670" i="4"/>
  <c r="R3669" i="4"/>
  <c r="N3669" i="4"/>
  <c r="M3669" i="4"/>
  <c r="L3669" i="4"/>
  <c r="R3668" i="4"/>
  <c r="N3668" i="4"/>
  <c r="M3668" i="4"/>
  <c r="L3668" i="4"/>
  <c r="R3667" i="4"/>
  <c r="N3667" i="4"/>
  <c r="M3667" i="4"/>
  <c r="L3667" i="4"/>
  <c r="R3666" i="4"/>
  <c r="N3666" i="4"/>
  <c r="M3666" i="4"/>
  <c r="L3666" i="4"/>
  <c r="R3665" i="4"/>
  <c r="N3665" i="4"/>
  <c r="M3665" i="4"/>
  <c r="L3665" i="4"/>
  <c r="R3664" i="4"/>
  <c r="N3664" i="4"/>
  <c r="M3664" i="4"/>
  <c r="L3664" i="4"/>
  <c r="R3663" i="4"/>
  <c r="N3663" i="4"/>
  <c r="M3663" i="4"/>
  <c r="L3663" i="4"/>
  <c r="R3662" i="4"/>
  <c r="N3662" i="4"/>
  <c r="M3662" i="4"/>
  <c r="L3662" i="4"/>
  <c r="R3661" i="4"/>
  <c r="N3661" i="4"/>
  <c r="M3661" i="4"/>
  <c r="L3661" i="4"/>
  <c r="R3660" i="4"/>
  <c r="N3660" i="4"/>
  <c r="M3660" i="4"/>
  <c r="L3660" i="4"/>
  <c r="R3659" i="4"/>
  <c r="N3659" i="4"/>
  <c r="M3659" i="4"/>
  <c r="L3659" i="4"/>
  <c r="R3658" i="4"/>
  <c r="N3658" i="4"/>
  <c r="M3658" i="4"/>
  <c r="L3658" i="4"/>
  <c r="R3657" i="4"/>
  <c r="N3657" i="4"/>
  <c r="M3657" i="4"/>
  <c r="L3657" i="4"/>
  <c r="R3656" i="4"/>
  <c r="N3656" i="4"/>
  <c r="M3656" i="4"/>
  <c r="L3656" i="4"/>
  <c r="R3655" i="4"/>
  <c r="N3655" i="4"/>
  <c r="M3655" i="4"/>
  <c r="L3655" i="4"/>
  <c r="R3654" i="4"/>
  <c r="N3654" i="4"/>
  <c r="M3654" i="4"/>
  <c r="L3654" i="4"/>
  <c r="R3653" i="4"/>
  <c r="N3653" i="4"/>
  <c r="M3653" i="4"/>
  <c r="L3653" i="4"/>
  <c r="R3652" i="4"/>
  <c r="N3652" i="4"/>
  <c r="M3652" i="4"/>
  <c r="L3652" i="4"/>
  <c r="R3651" i="4"/>
  <c r="N3651" i="4"/>
  <c r="M3651" i="4"/>
  <c r="L3651" i="4"/>
  <c r="R3650" i="4"/>
  <c r="N3650" i="4"/>
  <c r="M3650" i="4"/>
  <c r="L3650" i="4"/>
  <c r="R3649" i="4"/>
  <c r="N3649" i="4"/>
  <c r="M3649" i="4"/>
  <c r="L3649" i="4"/>
  <c r="R3648" i="4"/>
  <c r="M3648" i="4"/>
  <c r="L3648" i="4"/>
  <c r="R3647" i="4"/>
  <c r="N3647" i="4"/>
  <c r="M3647" i="4"/>
  <c r="L3647" i="4"/>
  <c r="R3646" i="4"/>
  <c r="N3646" i="4"/>
  <c r="M3646" i="4"/>
  <c r="L3646" i="4"/>
  <c r="R3645" i="4"/>
  <c r="N3645" i="4"/>
  <c r="M3645" i="4"/>
  <c r="L3645" i="4"/>
  <c r="R3644" i="4"/>
  <c r="N3644" i="4"/>
  <c r="M3644" i="4"/>
  <c r="L3644" i="4"/>
  <c r="R3643" i="4"/>
  <c r="N3643" i="4"/>
  <c r="M3643" i="4"/>
  <c r="L3643" i="4"/>
  <c r="R3642" i="4"/>
  <c r="N3642" i="4"/>
  <c r="M3642" i="4"/>
  <c r="L3642" i="4"/>
  <c r="R3641" i="4"/>
  <c r="N3641" i="4"/>
  <c r="M3641" i="4"/>
  <c r="L3641" i="4"/>
  <c r="R3640" i="4"/>
  <c r="N3640" i="4"/>
  <c r="M3640" i="4"/>
  <c r="L3640" i="4"/>
  <c r="R3639" i="4"/>
  <c r="N3639" i="4"/>
  <c r="M3639" i="4"/>
  <c r="L3639" i="4"/>
  <c r="R3638" i="4"/>
  <c r="N3638" i="4"/>
  <c r="M3638" i="4"/>
  <c r="L3638" i="4"/>
  <c r="R3637" i="4"/>
  <c r="N3637" i="4"/>
  <c r="M3637" i="4"/>
  <c r="L3637" i="4"/>
  <c r="R3636" i="4"/>
  <c r="N3636" i="4"/>
  <c r="M3636" i="4"/>
  <c r="L3636" i="4"/>
  <c r="R3635" i="4"/>
  <c r="N3635" i="4"/>
  <c r="M3635" i="4"/>
  <c r="L3635" i="4"/>
  <c r="R3634" i="4"/>
  <c r="N3634" i="4"/>
  <c r="M3634" i="4"/>
  <c r="L3634" i="4"/>
  <c r="R3633" i="4"/>
  <c r="N3633" i="4"/>
  <c r="M3633" i="4"/>
  <c r="L3633" i="4"/>
  <c r="R3632" i="4"/>
  <c r="N3632" i="4"/>
  <c r="M3632" i="4"/>
  <c r="L3632" i="4"/>
  <c r="R3631" i="4"/>
  <c r="N3631" i="4"/>
  <c r="M3631" i="4"/>
  <c r="L3631" i="4"/>
  <c r="R3630" i="4"/>
  <c r="N3630" i="4"/>
  <c r="M3630" i="4"/>
  <c r="L3630" i="4"/>
  <c r="R3629" i="4"/>
  <c r="N3629" i="4"/>
  <c r="M3629" i="4"/>
  <c r="L3629" i="4"/>
  <c r="R3628" i="4"/>
  <c r="N3628" i="4"/>
  <c r="M3628" i="4"/>
  <c r="L3628" i="4"/>
  <c r="R3627" i="4"/>
  <c r="N3627" i="4"/>
  <c r="M3627" i="4"/>
  <c r="L3627" i="4"/>
  <c r="R3626" i="4"/>
  <c r="N3626" i="4"/>
  <c r="M3626" i="4"/>
  <c r="L3626" i="4"/>
  <c r="R3625" i="4"/>
  <c r="N3625" i="4"/>
  <c r="M3625" i="4"/>
  <c r="L3625" i="4"/>
  <c r="R3624" i="4"/>
  <c r="N3624" i="4"/>
  <c r="M3624" i="4"/>
  <c r="L3624" i="4"/>
  <c r="R3623" i="4"/>
  <c r="N3623" i="4"/>
  <c r="M3623" i="4"/>
  <c r="L3623" i="4"/>
  <c r="R3622" i="4"/>
  <c r="N3622" i="4"/>
  <c r="M3622" i="4"/>
  <c r="L3622" i="4"/>
  <c r="R3621" i="4"/>
  <c r="N3621" i="4"/>
  <c r="M3621" i="4"/>
  <c r="L3621" i="4"/>
  <c r="R3620" i="4"/>
  <c r="N3620" i="4"/>
  <c r="M3620" i="4"/>
  <c r="L3620" i="4"/>
  <c r="R3619" i="4"/>
  <c r="N3619" i="4"/>
  <c r="M3619" i="4"/>
  <c r="L3619" i="4"/>
  <c r="R3618" i="4"/>
  <c r="N3618" i="4"/>
  <c r="M3618" i="4"/>
  <c r="L3618" i="4"/>
  <c r="R3617" i="4"/>
  <c r="N3617" i="4"/>
  <c r="M3617" i="4"/>
  <c r="L3617" i="4"/>
  <c r="R3616" i="4"/>
  <c r="N3616" i="4"/>
  <c r="M3616" i="4"/>
  <c r="L3616" i="4"/>
  <c r="R3615" i="4"/>
  <c r="N3615" i="4"/>
  <c r="M3615" i="4"/>
  <c r="L3615" i="4"/>
  <c r="R3614" i="4"/>
  <c r="N3614" i="4"/>
  <c r="M3614" i="4"/>
  <c r="L3614" i="4"/>
  <c r="R3613" i="4"/>
  <c r="N3613" i="4"/>
  <c r="M3613" i="4"/>
  <c r="L3613" i="4"/>
  <c r="R3612" i="4"/>
  <c r="N3612" i="4"/>
  <c r="M3612" i="4"/>
  <c r="L3612" i="4"/>
  <c r="R3611" i="4"/>
  <c r="N3611" i="4"/>
  <c r="M3611" i="4"/>
  <c r="L3611" i="4"/>
  <c r="R3610" i="4"/>
  <c r="N3610" i="4"/>
  <c r="M3610" i="4"/>
  <c r="L3610" i="4"/>
  <c r="R3609" i="4"/>
  <c r="N3609" i="4"/>
  <c r="M3609" i="4"/>
  <c r="L3609" i="4"/>
  <c r="R3608" i="4"/>
  <c r="N3608" i="4"/>
  <c r="M3608" i="4"/>
  <c r="L3608" i="4"/>
  <c r="R3607" i="4"/>
  <c r="N3607" i="4"/>
  <c r="M3607" i="4"/>
  <c r="L3607" i="4"/>
  <c r="R3606" i="4"/>
  <c r="N3606" i="4"/>
  <c r="M3606" i="4"/>
  <c r="L3606" i="4"/>
  <c r="R3605" i="4"/>
  <c r="N3605" i="4"/>
  <c r="M3605" i="4"/>
  <c r="L3605" i="4"/>
  <c r="R3604" i="4"/>
  <c r="N3604" i="4"/>
  <c r="M3604" i="4"/>
  <c r="L3604" i="4"/>
  <c r="R3603" i="4"/>
  <c r="N3603" i="4"/>
  <c r="M3603" i="4"/>
  <c r="L3603" i="4"/>
  <c r="R3602" i="4"/>
  <c r="N3602" i="4"/>
  <c r="M3602" i="4"/>
  <c r="L3602" i="4"/>
  <c r="R3601" i="4"/>
  <c r="N3601" i="4"/>
  <c r="M3601" i="4"/>
  <c r="L3601" i="4"/>
  <c r="R3600" i="4"/>
  <c r="N3600" i="4"/>
  <c r="M3600" i="4"/>
  <c r="L3600" i="4"/>
  <c r="R3599" i="4"/>
  <c r="N3599" i="4"/>
  <c r="M3599" i="4"/>
  <c r="L3599" i="4"/>
  <c r="R3598" i="4"/>
  <c r="N3598" i="4"/>
  <c r="M3598" i="4"/>
  <c r="L3598" i="4"/>
  <c r="R3597" i="4"/>
  <c r="N3597" i="4"/>
  <c r="M3597" i="4"/>
  <c r="L3597" i="4"/>
  <c r="R3596" i="4"/>
  <c r="N3596" i="4"/>
  <c r="M3596" i="4"/>
  <c r="L3596" i="4"/>
  <c r="R3595" i="4"/>
  <c r="N3595" i="4"/>
  <c r="M3595" i="4"/>
  <c r="L3595" i="4"/>
  <c r="R3594" i="4"/>
  <c r="N3594" i="4"/>
  <c r="M3594" i="4"/>
  <c r="L3594" i="4"/>
  <c r="R3593" i="4"/>
  <c r="N3593" i="4"/>
  <c r="M3593" i="4"/>
  <c r="L3593" i="4"/>
  <c r="R3592" i="4"/>
  <c r="N3592" i="4"/>
  <c r="M3592" i="4"/>
  <c r="L3592" i="4"/>
  <c r="R3591" i="4"/>
  <c r="N3591" i="4"/>
  <c r="M3591" i="4"/>
  <c r="L3591" i="4"/>
  <c r="R3590" i="4"/>
  <c r="N3590" i="4"/>
  <c r="M3590" i="4"/>
  <c r="L3590" i="4"/>
  <c r="R3589" i="4"/>
  <c r="N3589" i="4"/>
  <c r="M3589" i="4"/>
  <c r="L3589" i="4"/>
  <c r="R3588" i="4"/>
  <c r="N3588" i="4"/>
  <c r="M3588" i="4"/>
  <c r="L3588" i="4"/>
  <c r="R3587" i="4"/>
  <c r="N3587" i="4"/>
  <c r="M3587" i="4"/>
  <c r="L3587" i="4"/>
  <c r="R3586" i="4"/>
  <c r="N3586" i="4"/>
  <c r="M3586" i="4"/>
  <c r="L3586" i="4"/>
  <c r="R3585" i="4"/>
  <c r="N3585" i="4"/>
  <c r="M3585" i="4"/>
  <c r="L3585" i="4"/>
  <c r="R3584" i="4"/>
  <c r="N3584" i="4"/>
  <c r="M3584" i="4"/>
  <c r="L3584" i="4"/>
  <c r="R3583" i="4"/>
  <c r="N3583" i="4"/>
  <c r="M3583" i="4"/>
  <c r="L3583" i="4"/>
  <c r="R3582" i="4"/>
  <c r="N3582" i="4"/>
  <c r="M3582" i="4"/>
  <c r="L3582" i="4"/>
  <c r="R3581" i="4"/>
  <c r="N3581" i="4"/>
  <c r="M3581" i="4"/>
  <c r="L3581" i="4"/>
  <c r="R3580" i="4"/>
  <c r="N3580" i="4"/>
  <c r="M3580" i="4"/>
  <c r="L3580" i="4"/>
  <c r="R3579" i="4"/>
  <c r="N3579" i="4"/>
  <c r="M3579" i="4"/>
  <c r="L3579" i="4"/>
  <c r="R3578" i="4"/>
  <c r="N3578" i="4"/>
  <c r="M3578" i="4"/>
  <c r="L3578" i="4"/>
  <c r="R3577" i="4"/>
  <c r="N3577" i="4"/>
  <c r="M3577" i="4"/>
  <c r="L3577" i="4"/>
  <c r="R3576" i="4"/>
  <c r="N3576" i="4"/>
  <c r="M3576" i="4"/>
  <c r="L3576" i="4"/>
  <c r="R3575" i="4"/>
  <c r="N3575" i="4"/>
  <c r="M3575" i="4"/>
  <c r="L3575" i="4"/>
  <c r="R3574" i="4"/>
  <c r="N3574" i="4"/>
  <c r="M3574" i="4"/>
  <c r="L3574" i="4"/>
  <c r="R3573" i="4"/>
  <c r="N3573" i="4"/>
  <c r="M3573" i="4"/>
  <c r="L3573" i="4"/>
  <c r="R3572" i="4"/>
  <c r="N3572" i="4"/>
  <c r="M3572" i="4"/>
  <c r="L3572" i="4"/>
  <c r="R3571" i="4"/>
  <c r="N3571" i="4"/>
  <c r="M3571" i="4"/>
  <c r="L3571" i="4"/>
  <c r="R3570" i="4"/>
  <c r="N3570" i="4"/>
  <c r="M3570" i="4"/>
  <c r="L3570" i="4"/>
  <c r="R3569" i="4"/>
  <c r="N3569" i="4"/>
  <c r="M3569" i="4"/>
  <c r="L3569" i="4"/>
  <c r="R3568" i="4"/>
  <c r="N3568" i="4"/>
  <c r="M3568" i="4"/>
  <c r="L3568" i="4"/>
  <c r="R3567" i="4"/>
  <c r="N3567" i="4"/>
  <c r="M3567" i="4"/>
  <c r="L3567" i="4"/>
  <c r="R3566" i="4"/>
  <c r="N3566" i="4"/>
  <c r="M3566" i="4"/>
  <c r="L3566" i="4"/>
  <c r="R3565" i="4"/>
  <c r="N3565" i="4"/>
  <c r="M3565" i="4"/>
  <c r="L3565" i="4"/>
  <c r="R3564" i="4"/>
  <c r="N3564" i="4"/>
  <c r="M3564" i="4"/>
  <c r="L3564" i="4"/>
  <c r="R3563" i="4"/>
  <c r="N3563" i="4"/>
  <c r="M3563" i="4"/>
  <c r="L3563" i="4"/>
  <c r="R3562" i="4"/>
  <c r="N3562" i="4"/>
  <c r="M3562" i="4"/>
  <c r="L3562" i="4"/>
  <c r="R3561" i="4"/>
  <c r="N3561" i="4"/>
  <c r="M3561" i="4"/>
  <c r="L3561" i="4"/>
  <c r="R3560" i="4"/>
  <c r="N3560" i="4"/>
  <c r="M3560" i="4"/>
  <c r="L3560" i="4"/>
  <c r="R3559" i="4"/>
  <c r="N3559" i="4"/>
  <c r="M3559" i="4"/>
  <c r="L3559" i="4"/>
  <c r="R3558" i="4"/>
  <c r="N3558" i="4"/>
  <c r="M3558" i="4"/>
  <c r="L3558" i="4"/>
  <c r="R3557" i="4"/>
  <c r="N3557" i="4"/>
  <c r="M3557" i="4"/>
  <c r="L3557" i="4"/>
  <c r="R3556" i="4"/>
  <c r="N3556" i="4"/>
  <c r="M3556" i="4"/>
  <c r="L3556" i="4"/>
  <c r="R3555" i="4"/>
  <c r="N3555" i="4"/>
  <c r="M3555" i="4"/>
  <c r="L3555" i="4"/>
  <c r="R3554" i="4"/>
  <c r="N3554" i="4"/>
  <c r="M3554" i="4"/>
  <c r="L3554" i="4"/>
  <c r="R3553" i="4"/>
  <c r="N3553" i="4"/>
  <c r="M3553" i="4"/>
  <c r="L3553" i="4"/>
  <c r="R3552" i="4"/>
  <c r="N3552" i="4"/>
  <c r="M3552" i="4"/>
  <c r="L3552" i="4"/>
  <c r="R3551" i="4"/>
  <c r="M3551" i="4"/>
  <c r="L3551" i="4"/>
  <c r="R3550" i="4"/>
  <c r="N3550" i="4"/>
  <c r="M3550" i="4"/>
  <c r="L3550" i="4"/>
  <c r="R3549" i="4"/>
  <c r="N3549" i="4"/>
  <c r="M3549" i="4"/>
  <c r="L3549" i="4"/>
  <c r="R3548" i="4"/>
  <c r="N3548" i="4"/>
  <c r="M3548" i="4"/>
  <c r="L3548" i="4"/>
  <c r="R3547" i="4"/>
  <c r="N3547" i="4"/>
  <c r="M3547" i="4"/>
  <c r="L3547" i="4"/>
  <c r="R3546" i="4"/>
  <c r="N3546" i="4"/>
  <c r="M3546" i="4"/>
  <c r="L3546" i="4"/>
  <c r="R3545" i="4"/>
  <c r="N3545" i="4"/>
  <c r="M3545" i="4"/>
  <c r="L3545" i="4"/>
  <c r="R3544" i="4"/>
  <c r="N3544" i="4"/>
  <c r="M3544" i="4"/>
  <c r="L3544" i="4"/>
  <c r="R3543" i="4"/>
  <c r="N3543" i="4"/>
  <c r="M3543" i="4"/>
  <c r="L3543" i="4"/>
  <c r="R3542" i="4"/>
  <c r="N3542" i="4"/>
  <c r="M3542" i="4"/>
  <c r="L3542" i="4"/>
  <c r="R3541" i="4"/>
  <c r="N3541" i="4"/>
  <c r="M3541" i="4"/>
  <c r="L3541" i="4"/>
  <c r="R3540" i="4"/>
  <c r="N3540" i="4"/>
  <c r="M3540" i="4"/>
  <c r="L3540" i="4"/>
  <c r="R3539" i="4"/>
  <c r="N3539" i="4"/>
  <c r="M3539" i="4"/>
  <c r="L3539" i="4"/>
  <c r="R3538" i="4"/>
  <c r="N3538" i="4"/>
  <c r="M3538" i="4"/>
  <c r="L3538" i="4"/>
  <c r="R3537" i="4"/>
  <c r="N3537" i="4"/>
  <c r="M3537" i="4"/>
  <c r="L3537" i="4"/>
  <c r="R3536" i="4"/>
  <c r="N3536" i="4"/>
  <c r="M3536" i="4"/>
  <c r="L3536" i="4"/>
  <c r="R3535" i="4"/>
  <c r="N3535" i="4"/>
  <c r="M3535" i="4"/>
  <c r="L3535" i="4"/>
  <c r="R3534" i="4"/>
  <c r="N3534" i="4"/>
  <c r="M3534" i="4"/>
  <c r="L3534" i="4"/>
  <c r="R3533" i="4"/>
  <c r="N3533" i="4"/>
  <c r="M3533" i="4"/>
  <c r="L3533" i="4"/>
  <c r="R3532" i="4"/>
  <c r="N3532" i="4"/>
  <c r="M3532" i="4"/>
  <c r="L3532" i="4"/>
  <c r="R3531" i="4"/>
  <c r="N3531" i="4"/>
  <c r="M3531" i="4"/>
  <c r="L3531" i="4"/>
  <c r="R3530" i="4"/>
  <c r="N3530" i="4"/>
  <c r="M3530" i="4"/>
  <c r="L3530" i="4"/>
  <c r="R3529" i="4"/>
  <c r="N3529" i="4"/>
  <c r="M3529" i="4"/>
  <c r="L3529" i="4"/>
  <c r="R3528" i="4"/>
  <c r="N3528" i="4"/>
  <c r="M3528" i="4"/>
  <c r="L3528" i="4"/>
  <c r="R3527" i="4"/>
  <c r="N3527" i="4"/>
  <c r="M3527" i="4"/>
  <c r="L3527" i="4"/>
  <c r="R3526" i="4"/>
  <c r="N3526" i="4"/>
  <c r="M3526" i="4"/>
  <c r="L3526" i="4"/>
  <c r="R3525" i="4"/>
  <c r="N3525" i="4"/>
  <c r="M3525" i="4"/>
  <c r="L3525" i="4"/>
  <c r="R3524" i="4"/>
  <c r="M3524" i="4"/>
  <c r="L3524" i="4"/>
  <c r="R3523" i="4"/>
  <c r="N3523" i="4"/>
  <c r="M3523" i="4"/>
  <c r="L3523" i="4"/>
  <c r="R3522" i="4"/>
  <c r="N3522" i="4"/>
  <c r="M3522" i="4"/>
  <c r="L3522" i="4"/>
  <c r="R3521" i="4"/>
  <c r="N3521" i="4"/>
  <c r="M3521" i="4"/>
  <c r="L3521" i="4"/>
  <c r="R3520" i="4"/>
  <c r="N3520" i="4"/>
  <c r="M3520" i="4"/>
  <c r="L3520" i="4"/>
  <c r="R3519" i="4"/>
  <c r="N3519" i="4"/>
  <c r="M3519" i="4"/>
  <c r="L3519" i="4"/>
  <c r="R3518" i="4"/>
  <c r="N3518" i="4"/>
  <c r="M3518" i="4"/>
  <c r="L3518" i="4"/>
  <c r="R3517" i="4"/>
  <c r="N3517" i="4"/>
  <c r="M3517" i="4"/>
  <c r="L3517" i="4"/>
  <c r="R3516" i="4"/>
  <c r="N3516" i="4"/>
  <c r="M3516" i="4"/>
  <c r="L3516" i="4"/>
  <c r="R3515" i="4"/>
  <c r="N3515" i="4"/>
  <c r="M3515" i="4"/>
  <c r="L3515" i="4"/>
  <c r="R3514" i="4"/>
  <c r="N3514" i="4"/>
  <c r="M3514" i="4"/>
  <c r="L3514" i="4"/>
  <c r="R3513" i="4"/>
  <c r="N3513" i="4"/>
  <c r="M3513" i="4"/>
  <c r="L3513" i="4"/>
  <c r="R3512" i="4"/>
  <c r="N3512" i="4"/>
  <c r="M3512" i="4"/>
  <c r="L3512" i="4"/>
  <c r="R3511" i="4"/>
  <c r="N3511" i="4"/>
  <c r="M3511" i="4"/>
  <c r="L3511" i="4"/>
  <c r="R3510" i="4"/>
  <c r="N3510" i="4"/>
  <c r="M3510" i="4"/>
  <c r="L3510" i="4"/>
  <c r="R3509" i="4"/>
  <c r="N3509" i="4"/>
  <c r="M3509" i="4"/>
  <c r="L3509" i="4"/>
  <c r="R3508" i="4"/>
  <c r="N3508" i="4"/>
  <c r="M3508" i="4"/>
  <c r="L3508" i="4"/>
  <c r="R3507" i="4"/>
  <c r="N3507" i="4"/>
  <c r="M3507" i="4"/>
  <c r="L3507" i="4"/>
  <c r="R3506" i="4"/>
  <c r="N3506" i="4"/>
  <c r="M3506" i="4"/>
  <c r="L3506" i="4"/>
  <c r="R3505" i="4"/>
  <c r="N3505" i="4"/>
  <c r="M3505" i="4"/>
  <c r="L3505" i="4"/>
  <c r="R3504" i="4"/>
  <c r="N3504" i="4"/>
  <c r="M3504" i="4"/>
  <c r="L3504" i="4"/>
  <c r="R3503" i="4"/>
  <c r="N3503" i="4"/>
  <c r="M3503" i="4"/>
  <c r="L3503" i="4"/>
  <c r="R3502" i="4"/>
  <c r="N3502" i="4"/>
  <c r="M3502" i="4"/>
  <c r="L3502" i="4"/>
  <c r="R3501" i="4"/>
  <c r="N3501" i="4"/>
  <c r="M3501" i="4"/>
  <c r="L3501" i="4"/>
  <c r="R3500" i="4"/>
  <c r="N3500" i="4"/>
  <c r="M3500" i="4"/>
  <c r="L3500" i="4"/>
  <c r="R3499" i="4"/>
  <c r="N3499" i="4"/>
  <c r="M3499" i="4"/>
  <c r="L3499" i="4"/>
  <c r="R3498" i="4"/>
  <c r="N3498" i="4"/>
  <c r="M3498" i="4"/>
  <c r="L3498" i="4"/>
  <c r="R3497" i="4"/>
  <c r="N3497" i="4"/>
  <c r="M3497" i="4"/>
  <c r="L3497" i="4"/>
  <c r="R3496" i="4"/>
  <c r="N3496" i="4"/>
  <c r="M3496" i="4"/>
  <c r="L3496" i="4"/>
  <c r="R3495" i="4"/>
  <c r="N3495" i="4"/>
  <c r="M3495" i="4"/>
  <c r="L3495" i="4"/>
  <c r="R3494" i="4"/>
  <c r="N3494" i="4"/>
  <c r="M3494" i="4"/>
  <c r="L3494" i="4"/>
  <c r="R3493" i="4"/>
  <c r="N3493" i="4"/>
  <c r="M3493" i="4"/>
  <c r="L3493" i="4"/>
  <c r="R3492" i="4"/>
  <c r="N3492" i="4"/>
  <c r="M3492" i="4"/>
  <c r="L3492" i="4"/>
  <c r="R3491" i="4"/>
  <c r="N3491" i="4"/>
  <c r="M3491" i="4"/>
  <c r="L3491" i="4"/>
  <c r="R3490" i="4"/>
  <c r="N3490" i="4"/>
  <c r="M3490" i="4"/>
  <c r="L3490" i="4"/>
  <c r="R3489" i="4"/>
  <c r="N3489" i="4"/>
  <c r="M3489" i="4"/>
  <c r="L3489" i="4"/>
  <c r="R3488" i="4"/>
  <c r="N3488" i="4"/>
  <c r="M3488" i="4"/>
  <c r="L3488" i="4"/>
  <c r="R3487" i="4"/>
  <c r="N3487" i="4"/>
  <c r="M3487" i="4"/>
  <c r="L3487" i="4"/>
  <c r="R3486" i="4"/>
  <c r="N3486" i="4"/>
  <c r="M3486" i="4"/>
  <c r="L3486" i="4"/>
  <c r="R3485" i="4"/>
  <c r="N3485" i="4"/>
  <c r="M3485" i="4"/>
  <c r="L3485" i="4"/>
  <c r="R3484" i="4"/>
  <c r="N3484" i="4"/>
  <c r="M3484" i="4"/>
  <c r="L3484" i="4"/>
  <c r="R3483" i="4"/>
  <c r="N3483" i="4"/>
  <c r="M3483" i="4"/>
  <c r="L3483" i="4"/>
  <c r="R3482" i="4"/>
  <c r="N3482" i="4"/>
  <c r="M3482" i="4"/>
  <c r="L3482" i="4"/>
  <c r="R3481" i="4"/>
  <c r="N3481" i="4"/>
  <c r="M3481" i="4"/>
  <c r="L3481" i="4"/>
  <c r="R3480" i="4"/>
  <c r="N3480" i="4"/>
  <c r="M3480" i="4"/>
  <c r="L3480" i="4"/>
  <c r="R3479" i="4"/>
  <c r="N3479" i="4"/>
  <c r="M3479" i="4"/>
  <c r="L3479" i="4"/>
  <c r="R3478" i="4"/>
  <c r="N3478" i="4"/>
  <c r="M3478" i="4"/>
  <c r="L3478" i="4"/>
  <c r="R3477" i="4"/>
  <c r="N3477" i="4"/>
  <c r="M3477" i="4"/>
  <c r="L3477" i="4"/>
  <c r="R3476" i="4"/>
  <c r="N3476" i="4"/>
  <c r="M3476" i="4"/>
  <c r="L3476" i="4"/>
  <c r="R3475" i="4"/>
  <c r="N3475" i="4"/>
  <c r="M3475" i="4"/>
  <c r="L3475" i="4"/>
  <c r="R3474" i="4"/>
  <c r="N3474" i="4"/>
  <c r="M3474" i="4"/>
  <c r="L3474" i="4"/>
  <c r="R3473" i="4"/>
  <c r="N3473" i="4"/>
  <c r="M3473" i="4"/>
  <c r="L3473" i="4"/>
  <c r="R3472" i="4"/>
  <c r="N3472" i="4"/>
  <c r="M3472" i="4"/>
  <c r="L3472" i="4"/>
  <c r="R3471" i="4"/>
  <c r="N3471" i="4"/>
  <c r="M3471" i="4"/>
  <c r="L3471" i="4"/>
  <c r="R3470" i="4"/>
  <c r="N3470" i="4"/>
  <c r="M3470" i="4"/>
  <c r="L3470" i="4"/>
  <c r="R3469" i="4"/>
  <c r="N3469" i="4"/>
  <c r="M3469" i="4"/>
  <c r="L3469" i="4"/>
  <c r="R3468" i="4"/>
  <c r="N3468" i="4"/>
  <c r="M3468" i="4"/>
  <c r="L3468" i="4"/>
  <c r="R3467" i="4"/>
  <c r="N3467" i="4"/>
  <c r="M3467" i="4"/>
  <c r="L3467" i="4"/>
  <c r="R3466" i="4"/>
  <c r="N3466" i="4"/>
  <c r="M3466" i="4"/>
  <c r="L3466" i="4"/>
  <c r="R3465" i="4"/>
  <c r="N3465" i="4"/>
  <c r="M3465" i="4"/>
  <c r="L3465" i="4"/>
  <c r="R3464" i="4"/>
  <c r="N3464" i="4"/>
  <c r="M3464" i="4"/>
  <c r="L3464" i="4"/>
  <c r="R3463" i="4"/>
  <c r="N3463" i="4"/>
  <c r="M3463" i="4"/>
  <c r="L3463" i="4"/>
  <c r="R3462" i="4"/>
  <c r="N3462" i="4"/>
  <c r="M3462" i="4"/>
  <c r="L3462" i="4"/>
  <c r="R3461" i="4"/>
  <c r="N3461" i="4"/>
  <c r="M3461" i="4"/>
  <c r="L3461" i="4"/>
  <c r="R3460" i="4"/>
  <c r="N3460" i="4"/>
  <c r="M3460" i="4"/>
  <c r="L3460" i="4"/>
  <c r="R3459" i="4"/>
  <c r="N3459" i="4"/>
  <c r="M3459" i="4"/>
  <c r="L3459" i="4"/>
  <c r="R3458" i="4"/>
  <c r="N3458" i="4"/>
  <c r="M3458" i="4"/>
  <c r="L3458" i="4"/>
  <c r="R3457" i="4"/>
  <c r="N3457" i="4"/>
  <c r="M3457" i="4"/>
  <c r="L3457" i="4"/>
  <c r="R3456" i="4"/>
  <c r="N3456" i="4"/>
  <c r="M3456" i="4"/>
  <c r="L3456" i="4"/>
  <c r="R3455" i="4"/>
  <c r="N3455" i="4"/>
  <c r="M3455" i="4"/>
  <c r="L3455" i="4"/>
  <c r="R3454" i="4"/>
  <c r="N3454" i="4"/>
  <c r="M3454" i="4"/>
  <c r="L3454" i="4"/>
  <c r="R3453" i="4"/>
  <c r="N3453" i="4"/>
  <c r="M3453" i="4"/>
  <c r="L3453" i="4"/>
  <c r="R3452" i="4"/>
  <c r="N3452" i="4"/>
  <c r="M3452" i="4"/>
  <c r="L3452" i="4"/>
  <c r="R3451" i="4"/>
  <c r="N3451" i="4"/>
  <c r="M3451" i="4"/>
  <c r="L3451" i="4"/>
  <c r="R3450" i="4"/>
  <c r="N3450" i="4"/>
  <c r="M3450" i="4"/>
  <c r="L3450" i="4"/>
  <c r="R3449" i="4"/>
  <c r="N3449" i="4"/>
  <c r="M3449" i="4"/>
  <c r="L3449" i="4"/>
  <c r="R3448" i="4"/>
  <c r="N3448" i="4"/>
  <c r="M3448" i="4"/>
  <c r="L3448" i="4"/>
  <c r="R3447" i="4"/>
  <c r="N3447" i="4"/>
  <c r="M3447" i="4"/>
  <c r="L3447" i="4"/>
  <c r="R3446" i="4"/>
  <c r="N3446" i="4"/>
  <c r="M3446" i="4"/>
  <c r="L3446" i="4"/>
  <c r="R3445" i="4"/>
  <c r="N3445" i="4"/>
  <c r="M3445" i="4"/>
  <c r="L3445" i="4"/>
  <c r="R3444" i="4"/>
  <c r="N3444" i="4"/>
  <c r="M3444" i="4"/>
  <c r="L3444" i="4"/>
  <c r="R3443" i="4"/>
  <c r="N3443" i="4"/>
  <c r="M3443" i="4"/>
  <c r="L3443" i="4"/>
  <c r="R3442" i="4"/>
  <c r="N3442" i="4"/>
  <c r="M3442" i="4"/>
  <c r="L3442" i="4"/>
  <c r="R3441" i="4"/>
  <c r="N3441" i="4"/>
  <c r="M3441" i="4"/>
  <c r="L3441" i="4"/>
  <c r="R3440" i="4"/>
  <c r="N3440" i="4"/>
  <c r="M3440" i="4"/>
  <c r="L3440" i="4"/>
  <c r="R3439" i="4"/>
  <c r="N3439" i="4"/>
  <c r="M3439" i="4"/>
  <c r="L3439" i="4"/>
  <c r="R3438" i="4"/>
  <c r="N3438" i="4"/>
  <c r="M3438" i="4"/>
  <c r="L3438" i="4"/>
  <c r="R3437" i="4"/>
  <c r="N3437" i="4"/>
  <c r="M3437" i="4"/>
  <c r="L3437" i="4"/>
  <c r="R3436" i="4"/>
  <c r="N3436" i="4"/>
  <c r="M3436" i="4"/>
  <c r="L3436" i="4"/>
  <c r="R3435" i="4"/>
  <c r="N3435" i="4"/>
  <c r="M3435" i="4"/>
  <c r="L3435" i="4"/>
  <c r="R3434" i="4"/>
  <c r="N3434" i="4"/>
  <c r="M3434" i="4"/>
  <c r="L3434" i="4"/>
  <c r="R3433" i="4"/>
  <c r="N3433" i="4"/>
  <c r="M3433" i="4"/>
  <c r="L3433" i="4"/>
  <c r="R3432" i="4"/>
  <c r="N3432" i="4"/>
  <c r="M3432" i="4"/>
  <c r="L3432" i="4"/>
  <c r="R3431" i="4"/>
  <c r="N3431" i="4"/>
  <c r="M3431" i="4"/>
  <c r="L3431" i="4"/>
  <c r="R3430" i="4"/>
  <c r="N3430" i="4"/>
  <c r="M3430" i="4"/>
  <c r="L3430" i="4"/>
  <c r="R3429" i="4"/>
  <c r="N3429" i="4"/>
  <c r="M3429" i="4"/>
  <c r="L3429" i="4"/>
  <c r="R3428" i="4"/>
  <c r="N3428" i="4"/>
  <c r="M3428" i="4"/>
  <c r="L3428" i="4"/>
  <c r="R3427" i="4"/>
  <c r="N3427" i="4"/>
  <c r="M3427" i="4"/>
  <c r="L3427" i="4"/>
  <c r="R3426" i="4"/>
  <c r="N3426" i="4"/>
  <c r="M3426" i="4"/>
  <c r="L3426" i="4"/>
  <c r="R3425" i="4"/>
  <c r="N3425" i="4"/>
  <c r="M3425" i="4"/>
  <c r="L3425" i="4"/>
  <c r="R3424" i="4"/>
  <c r="N3424" i="4"/>
  <c r="M3424" i="4"/>
  <c r="L3424" i="4"/>
  <c r="R3423" i="4"/>
  <c r="N3423" i="4"/>
  <c r="M3423" i="4"/>
  <c r="L3423" i="4"/>
  <c r="R3422" i="4"/>
  <c r="N3422" i="4"/>
  <c r="M3422" i="4"/>
  <c r="L3422" i="4"/>
  <c r="R3421" i="4"/>
  <c r="N3421" i="4"/>
  <c r="M3421" i="4"/>
  <c r="L3421" i="4"/>
  <c r="R3420" i="4"/>
  <c r="N3420" i="4"/>
  <c r="M3420" i="4"/>
  <c r="L3420" i="4"/>
  <c r="R3419" i="4"/>
  <c r="N3419" i="4"/>
  <c r="M3419" i="4"/>
  <c r="L3419" i="4"/>
  <c r="R3418" i="4"/>
  <c r="N3418" i="4"/>
  <c r="M3418" i="4"/>
  <c r="L3418" i="4"/>
  <c r="R3417" i="4"/>
  <c r="N3417" i="4"/>
  <c r="M3417" i="4"/>
  <c r="L3417" i="4"/>
  <c r="R3416" i="4"/>
  <c r="N3416" i="4"/>
  <c r="M3416" i="4"/>
  <c r="L3416" i="4"/>
  <c r="R3415" i="4"/>
  <c r="N3415" i="4"/>
  <c r="M3415" i="4"/>
  <c r="L3415" i="4"/>
  <c r="R3414" i="4"/>
  <c r="N3414" i="4"/>
  <c r="M3414" i="4"/>
  <c r="L3414" i="4"/>
  <c r="R3413" i="4"/>
  <c r="N3413" i="4"/>
  <c r="M3413" i="4"/>
  <c r="L3413" i="4"/>
  <c r="R3412" i="4"/>
  <c r="N3412" i="4"/>
  <c r="M3412" i="4"/>
  <c r="L3412" i="4"/>
  <c r="R3411" i="4"/>
  <c r="N3411" i="4"/>
  <c r="M3411" i="4"/>
  <c r="L3411" i="4"/>
  <c r="R3410" i="4"/>
  <c r="N3410" i="4"/>
  <c r="M3410" i="4"/>
  <c r="L3410" i="4"/>
  <c r="R3409" i="4"/>
  <c r="N3409" i="4"/>
  <c r="M3409" i="4"/>
  <c r="L3409" i="4"/>
  <c r="R3408" i="4"/>
  <c r="N3408" i="4"/>
  <c r="M3408" i="4"/>
  <c r="L3408" i="4"/>
  <c r="R3407" i="4"/>
  <c r="N3407" i="4"/>
  <c r="M3407" i="4"/>
  <c r="L3407" i="4"/>
  <c r="R3406" i="4"/>
  <c r="N3406" i="4"/>
  <c r="M3406" i="4"/>
  <c r="L3406" i="4"/>
  <c r="R3405" i="4"/>
  <c r="N3405" i="4"/>
  <c r="M3405" i="4"/>
  <c r="L3405" i="4"/>
  <c r="R3404" i="4"/>
  <c r="N3404" i="4"/>
  <c r="M3404" i="4"/>
  <c r="L3404" i="4"/>
  <c r="R3403" i="4"/>
  <c r="N3403" i="4"/>
  <c r="M3403" i="4"/>
  <c r="L3403" i="4"/>
  <c r="R3402" i="4"/>
  <c r="N3402" i="4"/>
  <c r="M3402" i="4"/>
  <c r="L3402" i="4"/>
  <c r="R3401" i="4"/>
  <c r="N3401" i="4"/>
  <c r="M3401" i="4"/>
  <c r="L3401" i="4"/>
  <c r="R3400" i="4"/>
  <c r="N3400" i="4"/>
  <c r="M3400" i="4"/>
  <c r="L3400" i="4"/>
  <c r="R3399" i="4"/>
  <c r="N3399" i="4"/>
  <c r="M3399" i="4"/>
  <c r="L3399" i="4"/>
  <c r="R3398" i="4"/>
  <c r="N3398" i="4"/>
  <c r="M3398" i="4"/>
  <c r="L3398" i="4"/>
  <c r="R3397" i="4"/>
  <c r="N3397" i="4"/>
  <c r="M3397" i="4"/>
  <c r="L3397" i="4"/>
  <c r="R3396" i="4"/>
  <c r="N3396" i="4"/>
  <c r="M3396" i="4"/>
  <c r="L3396" i="4"/>
  <c r="R3395" i="4"/>
  <c r="N3395" i="4"/>
  <c r="M3395" i="4"/>
  <c r="L3395" i="4"/>
  <c r="R3394" i="4"/>
  <c r="N3394" i="4"/>
  <c r="M3394" i="4"/>
  <c r="L3394" i="4"/>
  <c r="R3393" i="4"/>
  <c r="N3393" i="4"/>
  <c r="M3393" i="4"/>
  <c r="L3393" i="4"/>
  <c r="R3392" i="4"/>
  <c r="N3392" i="4"/>
  <c r="M3392" i="4"/>
  <c r="L3392" i="4"/>
  <c r="R3391" i="4"/>
  <c r="N3391" i="4"/>
  <c r="M3391" i="4"/>
  <c r="L3391" i="4"/>
  <c r="R3390" i="4"/>
  <c r="N3390" i="4"/>
  <c r="M3390" i="4"/>
  <c r="L3390" i="4"/>
  <c r="R3389" i="4"/>
  <c r="N3389" i="4"/>
  <c r="M3389" i="4"/>
  <c r="L3389" i="4"/>
  <c r="R3388" i="4"/>
  <c r="N3388" i="4"/>
  <c r="M3388" i="4"/>
  <c r="L3388" i="4"/>
  <c r="R3387" i="4"/>
  <c r="N3387" i="4"/>
  <c r="M3387" i="4"/>
  <c r="L3387" i="4"/>
  <c r="R3386" i="4"/>
  <c r="N3386" i="4"/>
  <c r="M3386" i="4"/>
  <c r="L3386" i="4"/>
  <c r="R3385" i="4"/>
  <c r="N3385" i="4"/>
  <c r="M3385" i="4"/>
  <c r="L3385" i="4"/>
  <c r="R3384" i="4"/>
  <c r="N3384" i="4"/>
  <c r="M3384" i="4"/>
  <c r="L3384" i="4"/>
  <c r="R3383" i="4"/>
  <c r="N3383" i="4"/>
  <c r="M3383" i="4"/>
  <c r="L3383" i="4"/>
  <c r="R3382" i="4"/>
  <c r="N3382" i="4"/>
  <c r="M3382" i="4"/>
  <c r="L3382" i="4"/>
  <c r="R3381" i="4"/>
  <c r="N3381" i="4"/>
  <c r="M3381" i="4"/>
  <c r="L3381" i="4"/>
  <c r="R3380" i="4"/>
  <c r="N3380" i="4"/>
  <c r="M3380" i="4"/>
  <c r="L3380" i="4"/>
  <c r="R3379" i="4"/>
  <c r="N3379" i="4"/>
  <c r="M3379" i="4"/>
  <c r="L3379" i="4"/>
  <c r="R3378" i="4"/>
  <c r="N3378" i="4"/>
  <c r="M3378" i="4"/>
  <c r="L3378" i="4"/>
  <c r="R3377" i="4"/>
  <c r="N3377" i="4"/>
  <c r="M3377" i="4"/>
  <c r="L3377" i="4"/>
  <c r="R3376" i="4"/>
  <c r="N3376" i="4"/>
  <c r="M3376" i="4"/>
  <c r="L3376" i="4"/>
  <c r="R3375" i="4"/>
  <c r="N3375" i="4"/>
  <c r="M3375" i="4"/>
  <c r="L3375" i="4"/>
  <c r="R3374" i="4"/>
  <c r="N3374" i="4"/>
  <c r="M3374" i="4"/>
  <c r="L3374" i="4"/>
  <c r="R3373" i="4"/>
  <c r="N3373" i="4"/>
  <c r="M3373" i="4"/>
  <c r="L3373" i="4"/>
  <c r="R3372" i="4"/>
  <c r="N3372" i="4"/>
  <c r="M3372" i="4"/>
  <c r="L3372" i="4"/>
  <c r="R3371" i="4"/>
  <c r="N3371" i="4"/>
  <c r="M3371" i="4"/>
  <c r="L3371" i="4"/>
  <c r="R3370" i="4"/>
  <c r="N3370" i="4"/>
  <c r="M3370" i="4"/>
  <c r="L3370" i="4"/>
  <c r="R3369" i="4"/>
  <c r="N3369" i="4"/>
  <c r="M3369" i="4"/>
  <c r="L3369" i="4"/>
  <c r="R3368" i="4"/>
  <c r="N3368" i="4"/>
  <c r="M3368" i="4"/>
  <c r="L3368" i="4"/>
  <c r="R3367" i="4"/>
  <c r="N3367" i="4"/>
  <c r="M3367" i="4"/>
  <c r="L3367" i="4"/>
  <c r="R3366" i="4"/>
  <c r="N3366" i="4"/>
  <c r="M3366" i="4"/>
  <c r="L3366" i="4"/>
  <c r="R3365" i="4"/>
  <c r="N3365" i="4"/>
  <c r="M3365" i="4"/>
  <c r="L3365" i="4"/>
  <c r="R3364" i="4"/>
  <c r="N3364" i="4"/>
  <c r="M3364" i="4"/>
  <c r="L3364" i="4"/>
  <c r="R3363" i="4"/>
  <c r="N3363" i="4"/>
  <c r="M3363" i="4"/>
  <c r="L3363" i="4"/>
  <c r="R3362" i="4"/>
  <c r="N3362" i="4"/>
  <c r="M3362" i="4"/>
  <c r="L3362" i="4"/>
  <c r="R3361" i="4"/>
  <c r="N3361" i="4"/>
  <c r="M3361" i="4"/>
  <c r="L3361" i="4"/>
  <c r="R3360" i="4"/>
  <c r="N3360" i="4"/>
  <c r="M3360" i="4"/>
  <c r="L3360" i="4"/>
  <c r="R3359" i="4"/>
  <c r="N3359" i="4"/>
  <c r="M3359" i="4"/>
  <c r="L3359" i="4"/>
  <c r="R3358" i="4"/>
  <c r="N3358" i="4"/>
  <c r="M3358" i="4"/>
  <c r="L3358" i="4"/>
  <c r="R3357" i="4"/>
  <c r="N3357" i="4"/>
  <c r="M3357" i="4"/>
  <c r="L3357" i="4"/>
  <c r="R3356" i="4"/>
  <c r="N3356" i="4"/>
  <c r="M3356" i="4"/>
  <c r="L3356" i="4"/>
  <c r="R3355" i="4"/>
  <c r="N3355" i="4"/>
  <c r="M3355" i="4"/>
  <c r="L3355" i="4"/>
  <c r="R3354" i="4"/>
  <c r="N3354" i="4"/>
  <c r="M3354" i="4"/>
  <c r="L3354" i="4"/>
  <c r="R3353" i="4"/>
  <c r="N3353" i="4"/>
  <c r="M3353" i="4"/>
  <c r="L3353" i="4"/>
  <c r="R3352" i="4"/>
  <c r="N3352" i="4"/>
  <c r="M3352" i="4"/>
  <c r="L3352" i="4"/>
  <c r="R3351" i="4"/>
  <c r="N3351" i="4"/>
  <c r="M3351" i="4"/>
  <c r="L3351" i="4"/>
  <c r="R3350" i="4"/>
  <c r="N3350" i="4"/>
  <c r="M3350" i="4"/>
  <c r="L3350" i="4"/>
  <c r="R3349" i="4"/>
  <c r="M3349" i="4"/>
  <c r="L3349" i="4"/>
  <c r="R3348" i="4"/>
  <c r="N3348" i="4"/>
  <c r="M3348" i="4"/>
  <c r="L3348" i="4"/>
  <c r="R3347" i="4"/>
  <c r="N3347" i="4"/>
  <c r="M3347" i="4"/>
  <c r="L3347" i="4"/>
  <c r="R3346" i="4"/>
  <c r="N3346" i="4"/>
  <c r="M3346" i="4"/>
  <c r="L3346" i="4"/>
  <c r="R3345" i="4"/>
  <c r="N3345" i="4"/>
  <c r="M3345" i="4"/>
  <c r="L3345" i="4"/>
  <c r="R3344" i="4"/>
  <c r="N3344" i="4"/>
  <c r="M3344" i="4"/>
  <c r="L3344" i="4"/>
  <c r="R3343" i="4"/>
  <c r="N3343" i="4"/>
  <c r="M3343" i="4"/>
  <c r="L3343" i="4"/>
  <c r="R3342" i="4"/>
  <c r="N3342" i="4"/>
  <c r="M3342" i="4"/>
  <c r="L3342" i="4"/>
  <c r="R3341" i="4"/>
  <c r="N3341" i="4"/>
  <c r="M3341" i="4"/>
  <c r="L3341" i="4"/>
  <c r="R3340" i="4"/>
  <c r="N3340" i="4"/>
  <c r="M3340" i="4"/>
  <c r="L3340" i="4"/>
  <c r="R3339" i="4"/>
  <c r="N3339" i="4"/>
  <c r="M3339" i="4"/>
  <c r="L3339" i="4"/>
  <c r="R3338" i="4"/>
  <c r="N3338" i="4"/>
  <c r="M3338" i="4"/>
  <c r="L3338" i="4"/>
  <c r="R3337" i="4"/>
  <c r="N3337" i="4"/>
  <c r="M3337" i="4"/>
  <c r="L3337" i="4"/>
  <c r="R3336" i="4"/>
  <c r="N3336" i="4"/>
  <c r="M3336" i="4"/>
  <c r="L3336" i="4"/>
  <c r="R3335" i="4"/>
  <c r="M3335" i="4"/>
  <c r="L3335" i="4"/>
  <c r="R3334" i="4"/>
  <c r="N3334" i="4"/>
  <c r="M3334" i="4"/>
  <c r="L3334" i="4"/>
  <c r="R3333" i="4"/>
  <c r="N3333" i="4"/>
  <c r="M3333" i="4"/>
  <c r="L3333" i="4"/>
  <c r="R3332" i="4"/>
  <c r="N3332" i="4"/>
  <c r="M3332" i="4"/>
  <c r="L3332" i="4"/>
  <c r="R3331" i="4"/>
  <c r="N3331" i="4"/>
  <c r="M3331" i="4"/>
  <c r="L3331" i="4"/>
  <c r="R3330" i="4"/>
  <c r="N3330" i="4"/>
  <c r="M3330" i="4"/>
  <c r="L3330" i="4"/>
  <c r="R3329" i="4"/>
  <c r="N3329" i="4"/>
  <c r="M3329" i="4"/>
  <c r="L3329" i="4"/>
  <c r="R3328" i="4"/>
  <c r="N3328" i="4"/>
  <c r="M3328" i="4"/>
  <c r="L3328" i="4"/>
  <c r="R3327" i="4"/>
  <c r="N3327" i="4"/>
  <c r="M3327" i="4"/>
  <c r="L3327" i="4"/>
  <c r="R3326" i="4"/>
  <c r="N3326" i="4"/>
  <c r="M3326" i="4"/>
  <c r="L3326" i="4"/>
  <c r="R3325" i="4"/>
  <c r="N3325" i="4"/>
  <c r="M3325" i="4"/>
  <c r="L3325" i="4"/>
  <c r="R3324" i="4"/>
  <c r="N3324" i="4"/>
  <c r="M3324" i="4"/>
  <c r="L3324" i="4"/>
  <c r="R3323" i="4"/>
  <c r="N3323" i="4"/>
  <c r="M3323" i="4"/>
  <c r="L3323" i="4"/>
  <c r="R3322" i="4"/>
  <c r="N3322" i="4"/>
  <c r="M3322" i="4"/>
  <c r="L3322" i="4"/>
  <c r="R3321" i="4"/>
  <c r="N3321" i="4"/>
  <c r="M3321" i="4"/>
  <c r="L3321" i="4"/>
  <c r="R3320" i="4"/>
  <c r="N3320" i="4"/>
  <c r="M3320" i="4"/>
  <c r="L3320" i="4"/>
  <c r="R3319" i="4"/>
  <c r="N3319" i="4"/>
  <c r="M3319" i="4"/>
  <c r="L3319" i="4"/>
  <c r="R3318" i="4"/>
  <c r="N3318" i="4"/>
  <c r="M3318" i="4"/>
  <c r="L3318" i="4"/>
  <c r="R3317" i="4"/>
  <c r="N3317" i="4"/>
  <c r="M3317" i="4"/>
  <c r="L3317" i="4"/>
  <c r="R3316" i="4"/>
  <c r="N3316" i="4"/>
  <c r="M3316" i="4"/>
  <c r="L3316" i="4"/>
  <c r="R3315" i="4"/>
  <c r="N3315" i="4"/>
  <c r="M3315" i="4"/>
  <c r="L3315" i="4"/>
  <c r="R3314" i="4"/>
  <c r="N3314" i="4"/>
  <c r="M3314" i="4"/>
  <c r="L3314" i="4"/>
  <c r="R3313" i="4"/>
  <c r="N3313" i="4"/>
  <c r="M3313" i="4"/>
  <c r="L3313" i="4"/>
  <c r="R3312" i="4"/>
  <c r="N3312" i="4"/>
  <c r="M3312" i="4"/>
  <c r="L3312" i="4"/>
  <c r="R3311" i="4"/>
  <c r="M3311" i="4"/>
  <c r="L3311" i="4"/>
  <c r="R3310" i="4"/>
  <c r="N3310" i="4"/>
  <c r="M3310" i="4"/>
  <c r="L3310" i="4"/>
  <c r="R3309" i="4"/>
  <c r="N3309" i="4"/>
  <c r="M3309" i="4"/>
  <c r="L3309" i="4"/>
  <c r="R3308" i="4"/>
  <c r="N3308" i="4"/>
  <c r="M3308" i="4"/>
  <c r="L3308" i="4"/>
  <c r="R3307" i="4"/>
  <c r="N3307" i="4"/>
  <c r="M3307" i="4"/>
  <c r="L3307" i="4"/>
  <c r="R3306" i="4"/>
  <c r="N3306" i="4"/>
  <c r="M3306" i="4"/>
  <c r="L3306" i="4"/>
  <c r="R3305" i="4"/>
  <c r="N3305" i="4"/>
  <c r="M3305" i="4"/>
  <c r="L3305" i="4"/>
  <c r="R3304" i="4"/>
  <c r="N3304" i="4"/>
  <c r="M3304" i="4"/>
  <c r="L3304" i="4"/>
  <c r="R3303" i="4"/>
  <c r="N3303" i="4"/>
  <c r="M3303" i="4"/>
  <c r="L3303" i="4"/>
  <c r="R3302" i="4"/>
  <c r="N3302" i="4"/>
  <c r="M3302" i="4"/>
  <c r="L3302" i="4"/>
  <c r="R3301" i="4"/>
  <c r="M3301" i="4"/>
  <c r="L3301" i="4"/>
  <c r="R3300" i="4"/>
  <c r="N3300" i="4"/>
  <c r="M3300" i="4"/>
  <c r="L3300" i="4"/>
  <c r="R3299" i="4"/>
  <c r="M3299" i="4"/>
  <c r="L3299" i="4"/>
  <c r="R3298" i="4"/>
  <c r="N3298" i="4"/>
  <c r="M3298" i="4"/>
  <c r="L3298" i="4"/>
  <c r="R3297" i="4"/>
  <c r="N3297" i="4"/>
  <c r="M3297" i="4"/>
  <c r="L3297" i="4"/>
  <c r="R3296" i="4"/>
  <c r="N3296" i="4"/>
  <c r="M3296" i="4"/>
  <c r="L3296" i="4"/>
  <c r="R3295" i="4"/>
  <c r="N3295" i="4"/>
  <c r="M3295" i="4"/>
  <c r="L3295" i="4"/>
  <c r="R3294" i="4"/>
  <c r="M3294" i="4"/>
  <c r="L3294" i="4"/>
  <c r="R3293" i="4"/>
  <c r="N3293" i="4"/>
  <c r="M3293" i="4"/>
  <c r="L3293" i="4"/>
  <c r="R3292" i="4"/>
  <c r="N3292" i="4"/>
  <c r="M3292" i="4"/>
  <c r="L3292" i="4"/>
  <c r="R3291" i="4"/>
  <c r="N3291" i="4"/>
  <c r="M3291" i="4"/>
  <c r="L3291" i="4"/>
  <c r="R3290" i="4"/>
  <c r="N3290" i="4"/>
  <c r="M3290" i="4"/>
  <c r="L3290" i="4"/>
  <c r="R3289" i="4"/>
  <c r="N3289" i="4"/>
  <c r="M3289" i="4"/>
  <c r="L3289" i="4"/>
  <c r="R3288" i="4"/>
  <c r="N3288" i="4"/>
  <c r="M3288" i="4"/>
  <c r="L3288" i="4"/>
  <c r="R3287" i="4"/>
  <c r="N3287" i="4"/>
  <c r="M3287" i="4"/>
  <c r="L3287" i="4"/>
  <c r="R3286" i="4"/>
  <c r="N3286" i="4"/>
  <c r="M3286" i="4"/>
  <c r="L3286" i="4"/>
  <c r="R3285" i="4"/>
  <c r="N3285" i="4"/>
  <c r="M3285" i="4"/>
  <c r="L3285" i="4"/>
  <c r="R3284" i="4"/>
  <c r="N3284" i="4"/>
  <c r="M3284" i="4"/>
  <c r="L3284" i="4"/>
  <c r="R3283" i="4"/>
  <c r="N3283" i="4"/>
  <c r="M3283" i="4"/>
  <c r="L3283" i="4"/>
  <c r="R3282" i="4"/>
  <c r="N3282" i="4"/>
  <c r="M3282" i="4"/>
  <c r="L3282" i="4"/>
  <c r="R3281" i="4"/>
  <c r="M3281" i="4"/>
  <c r="L3281" i="4"/>
  <c r="R3280" i="4"/>
  <c r="N3280" i="4"/>
  <c r="M3280" i="4"/>
  <c r="L3280" i="4"/>
  <c r="R3279" i="4"/>
  <c r="N3279" i="4"/>
  <c r="M3279" i="4"/>
  <c r="L3279" i="4"/>
  <c r="R3278" i="4"/>
  <c r="N3278" i="4"/>
  <c r="M3278" i="4"/>
  <c r="L3278" i="4"/>
  <c r="R3277" i="4"/>
  <c r="N3277" i="4"/>
  <c r="M3277" i="4"/>
  <c r="L3277" i="4"/>
  <c r="R3276" i="4"/>
  <c r="M3276" i="4"/>
  <c r="L3276" i="4"/>
  <c r="R3275" i="4"/>
  <c r="N3275" i="4"/>
  <c r="M3275" i="4"/>
  <c r="L3275" i="4"/>
  <c r="R3274" i="4"/>
  <c r="N3274" i="4"/>
  <c r="M3274" i="4"/>
  <c r="L3274" i="4"/>
  <c r="R3273" i="4"/>
  <c r="N3273" i="4"/>
  <c r="M3273" i="4"/>
  <c r="L3273" i="4"/>
  <c r="R3272" i="4"/>
  <c r="M3272" i="4"/>
  <c r="L3272" i="4"/>
  <c r="R3271" i="4"/>
  <c r="N3271" i="4"/>
  <c r="M3271" i="4"/>
  <c r="L3271" i="4"/>
  <c r="R3270" i="4"/>
  <c r="N3270" i="4"/>
  <c r="M3270" i="4"/>
  <c r="L3270" i="4"/>
  <c r="R3269" i="4"/>
  <c r="N3269" i="4"/>
  <c r="M3269" i="4"/>
  <c r="L3269" i="4"/>
  <c r="R3268" i="4"/>
  <c r="M3268" i="4"/>
  <c r="L3268" i="4"/>
  <c r="R3267" i="4"/>
  <c r="N3267" i="4"/>
  <c r="M3267" i="4"/>
  <c r="L3267" i="4"/>
  <c r="R3266" i="4"/>
  <c r="N3266" i="4"/>
  <c r="M3266" i="4"/>
  <c r="L3266" i="4"/>
  <c r="R3265" i="4"/>
  <c r="N3265" i="4"/>
  <c r="M3265" i="4"/>
  <c r="L3265" i="4"/>
  <c r="R3264" i="4"/>
  <c r="N3264" i="4"/>
  <c r="M3264" i="4"/>
  <c r="L3264" i="4"/>
  <c r="R3263" i="4"/>
  <c r="M3263" i="4"/>
  <c r="L3263" i="4"/>
  <c r="R3262" i="4"/>
  <c r="M3262" i="4"/>
  <c r="L3262" i="4"/>
  <c r="R3261" i="4"/>
  <c r="N3261" i="4"/>
  <c r="M3261" i="4"/>
  <c r="L3261" i="4"/>
  <c r="R3260" i="4"/>
  <c r="N3260" i="4"/>
  <c r="M3260" i="4"/>
  <c r="L3260" i="4"/>
  <c r="R3259" i="4"/>
  <c r="N3259" i="4"/>
  <c r="M3259" i="4"/>
  <c r="L3259" i="4"/>
  <c r="R3258" i="4"/>
  <c r="N3258" i="4"/>
  <c r="M3258" i="4"/>
  <c r="L3258" i="4"/>
  <c r="R3257" i="4"/>
  <c r="N3257" i="4"/>
  <c r="M3257" i="4"/>
  <c r="L3257" i="4"/>
  <c r="R3256" i="4"/>
  <c r="N3256" i="4"/>
  <c r="M3256" i="4"/>
  <c r="L3256" i="4"/>
  <c r="R3255" i="4"/>
  <c r="N3255" i="4"/>
  <c r="M3255" i="4"/>
  <c r="L3255" i="4"/>
  <c r="R3254" i="4"/>
  <c r="N3254" i="4"/>
  <c r="M3254" i="4"/>
  <c r="L3254" i="4"/>
  <c r="R3253" i="4"/>
  <c r="N3253" i="4"/>
  <c r="M3253" i="4"/>
  <c r="L3253" i="4"/>
  <c r="R3252" i="4"/>
  <c r="N3252" i="4"/>
  <c r="M3252" i="4"/>
  <c r="L3252" i="4"/>
  <c r="R3251" i="4"/>
  <c r="N3251" i="4"/>
  <c r="M3251" i="4"/>
  <c r="L3251" i="4"/>
  <c r="R3250" i="4"/>
  <c r="N3250" i="4"/>
  <c r="M3250" i="4"/>
  <c r="L3250" i="4"/>
  <c r="R3249" i="4"/>
  <c r="N3249" i="4"/>
  <c r="M3249" i="4"/>
  <c r="L3249" i="4"/>
  <c r="R3248" i="4"/>
  <c r="N3248" i="4"/>
  <c r="M3248" i="4"/>
  <c r="L3248" i="4"/>
  <c r="R3247" i="4"/>
  <c r="N3247" i="4"/>
  <c r="M3247" i="4"/>
  <c r="L3247" i="4"/>
  <c r="R3246" i="4"/>
  <c r="M3246" i="4"/>
  <c r="L3246" i="4"/>
  <c r="R3245" i="4"/>
  <c r="N3245" i="4"/>
  <c r="M3245" i="4"/>
  <c r="L3245" i="4"/>
  <c r="R3244" i="4"/>
  <c r="M3244" i="4"/>
  <c r="L3244" i="4"/>
  <c r="R3243" i="4"/>
  <c r="N3243" i="4"/>
  <c r="M3243" i="4"/>
  <c r="L3243" i="4"/>
  <c r="R3242" i="4"/>
  <c r="M3242" i="4"/>
  <c r="L3242" i="4"/>
  <c r="R3241" i="4"/>
  <c r="N3241" i="4"/>
  <c r="M3241" i="4"/>
  <c r="L3241" i="4"/>
  <c r="R3240" i="4"/>
  <c r="M3240" i="4"/>
  <c r="L3240" i="4"/>
  <c r="R3239" i="4"/>
  <c r="M3239" i="4"/>
  <c r="L3239" i="4"/>
  <c r="R3238" i="4"/>
  <c r="N3238" i="4"/>
  <c r="M3238" i="4"/>
  <c r="L3238" i="4"/>
  <c r="R3237" i="4"/>
  <c r="N3237" i="4"/>
  <c r="M3237" i="4"/>
  <c r="L3237" i="4"/>
  <c r="R3236" i="4"/>
  <c r="N3236" i="4"/>
  <c r="M3236" i="4"/>
  <c r="L3236" i="4"/>
  <c r="R3235" i="4"/>
  <c r="M3235" i="4"/>
  <c r="L3235" i="4"/>
  <c r="R3234" i="4"/>
  <c r="N3234" i="4"/>
  <c r="M3234" i="4"/>
  <c r="L3234" i="4"/>
  <c r="R3233" i="4"/>
  <c r="N3233" i="4"/>
  <c r="M3233" i="4"/>
  <c r="L3233" i="4"/>
  <c r="R3232" i="4"/>
  <c r="N3232" i="4"/>
  <c r="M3232" i="4"/>
  <c r="L3232" i="4"/>
  <c r="R3231" i="4"/>
  <c r="M3231" i="4"/>
  <c r="L3231" i="4"/>
  <c r="R3230" i="4"/>
  <c r="N3230" i="4"/>
  <c r="M3230" i="4"/>
  <c r="L3230" i="4"/>
  <c r="R3229" i="4"/>
  <c r="N3229" i="4"/>
  <c r="M3229" i="4"/>
  <c r="L3229" i="4"/>
  <c r="R3228" i="4"/>
  <c r="N3228" i="4"/>
  <c r="M3228" i="4"/>
  <c r="L3228" i="4"/>
  <c r="R3227" i="4"/>
  <c r="N3227" i="4"/>
  <c r="M3227" i="4"/>
  <c r="L3227" i="4"/>
  <c r="R3226" i="4"/>
  <c r="N3226" i="4"/>
  <c r="M3226" i="4"/>
  <c r="L3226" i="4"/>
  <c r="R3225" i="4"/>
  <c r="M3225" i="4"/>
  <c r="L3225" i="4"/>
  <c r="R3224" i="4"/>
  <c r="N3224" i="4"/>
  <c r="M3224" i="4"/>
  <c r="L3224" i="4"/>
  <c r="R3223" i="4"/>
  <c r="N3223" i="4"/>
  <c r="M3223" i="4"/>
  <c r="L3223" i="4"/>
  <c r="R3222" i="4"/>
  <c r="N3222" i="4"/>
  <c r="M3222" i="4"/>
  <c r="L3222" i="4"/>
  <c r="R3221" i="4"/>
  <c r="N3221" i="4"/>
  <c r="M3221" i="4"/>
  <c r="L3221" i="4"/>
  <c r="R3220" i="4"/>
  <c r="N3220" i="4"/>
  <c r="M3220" i="4"/>
  <c r="L3220" i="4"/>
  <c r="R3219" i="4"/>
  <c r="N3219" i="4"/>
  <c r="M3219" i="4"/>
  <c r="L3219" i="4"/>
  <c r="R3218" i="4"/>
  <c r="N3218" i="4"/>
  <c r="M3218" i="4"/>
  <c r="L3218" i="4"/>
  <c r="R3217" i="4"/>
  <c r="N3217" i="4"/>
  <c r="M3217" i="4"/>
  <c r="L3217" i="4"/>
  <c r="R3216" i="4"/>
  <c r="N3216" i="4"/>
  <c r="M3216" i="4"/>
  <c r="L3216" i="4"/>
  <c r="R3215" i="4"/>
  <c r="M3215" i="4"/>
  <c r="L3215" i="4"/>
  <c r="R3214" i="4"/>
  <c r="M3214" i="4"/>
  <c r="L3214" i="4"/>
  <c r="R3213" i="4"/>
  <c r="N3213" i="4"/>
  <c r="M3213" i="4"/>
  <c r="L3213" i="4"/>
  <c r="R3212" i="4"/>
  <c r="N3212" i="4"/>
  <c r="M3212" i="4"/>
  <c r="L3212" i="4"/>
  <c r="R3211" i="4"/>
  <c r="N3211" i="4"/>
  <c r="M3211" i="4"/>
  <c r="L3211" i="4"/>
  <c r="R3210" i="4"/>
  <c r="N3210" i="4"/>
  <c r="M3210" i="4"/>
  <c r="L3210" i="4"/>
  <c r="R3209" i="4"/>
  <c r="N3209" i="4"/>
  <c r="M3209" i="4"/>
  <c r="L3209" i="4"/>
  <c r="R3208" i="4"/>
  <c r="N3208" i="4"/>
  <c r="M3208" i="4"/>
  <c r="L3208" i="4"/>
  <c r="R3207" i="4"/>
  <c r="N3207" i="4"/>
  <c r="M3207" i="4"/>
  <c r="L3207" i="4"/>
  <c r="R3206" i="4"/>
  <c r="N3206" i="4"/>
  <c r="M3206" i="4"/>
  <c r="L3206" i="4"/>
  <c r="R3205" i="4"/>
  <c r="N3205" i="4"/>
  <c r="M3205" i="4"/>
  <c r="L3205" i="4"/>
  <c r="R3204" i="4"/>
  <c r="N3204" i="4"/>
  <c r="M3204" i="4"/>
  <c r="L3204" i="4"/>
  <c r="R3203" i="4"/>
  <c r="N3203" i="4"/>
  <c r="M3203" i="4"/>
  <c r="L3203" i="4"/>
  <c r="R3202" i="4"/>
  <c r="N3202" i="4"/>
  <c r="M3202" i="4"/>
  <c r="L3202" i="4"/>
  <c r="R3201" i="4"/>
  <c r="N3201" i="4"/>
  <c r="M3201" i="4"/>
  <c r="L3201" i="4"/>
  <c r="R3200" i="4"/>
  <c r="M3200" i="4"/>
  <c r="L3200" i="4"/>
  <c r="R3199" i="4"/>
  <c r="N3199" i="4"/>
  <c r="M3199" i="4"/>
  <c r="L3199" i="4"/>
  <c r="R3198" i="4"/>
  <c r="N3198" i="4"/>
  <c r="M3198" i="4"/>
  <c r="L3198" i="4"/>
  <c r="R3197" i="4"/>
  <c r="M3197" i="4"/>
  <c r="L3197" i="4"/>
  <c r="R3196" i="4"/>
  <c r="N3196" i="4"/>
  <c r="M3196" i="4"/>
  <c r="L3196" i="4"/>
  <c r="R3195" i="4"/>
  <c r="N3195" i="4"/>
  <c r="M3195" i="4"/>
  <c r="L3195" i="4"/>
  <c r="R3194" i="4"/>
  <c r="N3194" i="4"/>
  <c r="M3194" i="4"/>
  <c r="L3194" i="4"/>
  <c r="R3193" i="4"/>
  <c r="N3193" i="4"/>
  <c r="M3193" i="4"/>
  <c r="L3193" i="4"/>
  <c r="R3192" i="4"/>
  <c r="M3192" i="4"/>
  <c r="L3192" i="4"/>
  <c r="R3191" i="4"/>
  <c r="N3191" i="4"/>
  <c r="M3191" i="4"/>
  <c r="L3191" i="4"/>
  <c r="R3190" i="4"/>
  <c r="N3190" i="4"/>
  <c r="M3190" i="4"/>
  <c r="L3190" i="4"/>
  <c r="R3189" i="4"/>
  <c r="N3189" i="4"/>
  <c r="M3189" i="4"/>
  <c r="L3189" i="4"/>
  <c r="R3188" i="4"/>
  <c r="N3188" i="4"/>
  <c r="M3188" i="4"/>
  <c r="L3188" i="4"/>
  <c r="R3187" i="4"/>
  <c r="N3187" i="4"/>
  <c r="M3187" i="4"/>
  <c r="L3187" i="4"/>
  <c r="R3186" i="4"/>
  <c r="N3186" i="4"/>
  <c r="M3186" i="4"/>
  <c r="L3186" i="4"/>
  <c r="R3185" i="4"/>
  <c r="N3185" i="4"/>
  <c r="M3185" i="4"/>
  <c r="L3185" i="4"/>
  <c r="R3184" i="4"/>
  <c r="N3184" i="4"/>
  <c r="M3184" i="4"/>
  <c r="L3184" i="4"/>
  <c r="R3183" i="4"/>
  <c r="M3183" i="4"/>
  <c r="L3183" i="4"/>
  <c r="R3182" i="4"/>
  <c r="N3182" i="4"/>
  <c r="M3182" i="4"/>
  <c r="L3182" i="4"/>
  <c r="R3181" i="4"/>
  <c r="N3181" i="4"/>
  <c r="M3181" i="4"/>
  <c r="L3181" i="4"/>
  <c r="R3180" i="4"/>
  <c r="N3180" i="4"/>
  <c r="M3180" i="4"/>
  <c r="L3180" i="4"/>
  <c r="R3179" i="4"/>
  <c r="N3179" i="4"/>
  <c r="M3179" i="4"/>
  <c r="L3179" i="4"/>
  <c r="R3178" i="4"/>
  <c r="N3178" i="4"/>
  <c r="M3178" i="4"/>
  <c r="L3178" i="4"/>
  <c r="R3177" i="4"/>
  <c r="N3177" i="4"/>
  <c r="M3177" i="4"/>
  <c r="L3177" i="4"/>
  <c r="R3176" i="4"/>
  <c r="N3176" i="4"/>
  <c r="M3176" i="4"/>
  <c r="L3176" i="4"/>
  <c r="R3175" i="4"/>
  <c r="N3175" i="4"/>
  <c r="M3175" i="4"/>
  <c r="L3175" i="4"/>
  <c r="R3174" i="4"/>
  <c r="M3174" i="4"/>
  <c r="L3174" i="4"/>
  <c r="R3173" i="4"/>
  <c r="N3173" i="4"/>
  <c r="M3173" i="4"/>
  <c r="L3173" i="4"/>
  <c r="R3172" i="4"/>
  <c r="N3172" i="4"/>
  <c r="M3172" i="4"/>
  <c r="L3172" i="4"/>
  <c r="R3171" i="4"/>
  <c r="N3171" i="4"/>
  <c r="M3171" i="4"/>
  <c r="L3171" i="4"/>
  <c r="R3170" i="4"/>
  <c r="M3170" i="4"/>
  <c r="L3170" i="4"/>
  <c r="R3169" i="4"/>
  <c r="N3169" i="4"/>
  <c r="M3169" i="4"/>
  <c r="L3169" i="4"/>
  <c r="R3168" i="4"/>
  <c r="N3168" i="4"/>
  <c r="M3168" i="4"/>
  <c r="L3168" i="4"/>
  <c r="R3167" i="4"/>
  <c r="N3167" i="4"/>
  <c r="M3167" i="4"/>
  <c r="L3167" i="4"/>
  <c r="R3166" i="4"/>
  <c r="N3166" i="4"/>
  <c r="M3166" i="4"/>
  <c r="L3166" i="4"/>
  <c r="R3165" i="4"/>
  <c r="N3165" i="4"/>
  <c r="M3165" i="4"/>
  <c r="L3165" i="4"/>
  <c r="R3164" i="4"/>
  <c r="N3164" i="4"/>
  <c r="M3164" i="4"/>
  <c r="L3164" i="4"/>
  <c r="R3163" i="4"/>
  <c r="N3163" i="4"/>
  <c r="M3163" i="4"/>
  <c r="L3163" i="4"/>
  <c r="R3162" i="4"/>
  <c r="N3162" i="4"/>
  <c r="M3162" i="4"/>
  <c r="L3162" i="4"/>
  <c r="R3161" i="4"/>
  <c r="N3161" i="4"/>
  <c r="M3161" i="4"/>
  <c r="L3161" i="4"/>
  <c r="R3160" i="4"/>
  <c r="M3160" i="4"/>
  <c r="L3160" i="4"/>
  <c r="R3159" i="4"/>
  <c r="M3159" i="4"/>
  <c r="L3159" i="4"/>
  <c r="R3158" i="4"/>
  <c r="N3158" i="4"/>
  <c r="M3158" i="4"/>
  <c r="L3158" i="4"/>
  <c r="R3157" i="4"/>
  <c r="N3157" i="4"/>
  <c r="M3157" i="4"/>
  <c r="L3157" i="4"/>
  <c r="R3156" i="4"/>
  <c r="N3156" i="4"/>
  <c r="M3156" i="4"/>
  <c r="L3156" i="4"/>
  <c r="R3155" i="4"/>
  <c r="M3155" i="4"/>
  <c r="L3155" i="4"/>
  <c r="R3154" i="4"/>
  <c r="M3154" i="4"/>
  <c r="L3154" i="4"/>
  <c r="R3153" i="4"/>
  <c r="N3153" i="4"/>
  <c r="M3153" i="4"/>
  <c r="L3153" i="4"/>
  <c r="R3152" i="4"/>
  <c r="N3152" i="4"/>
  <c r="M3152" i="4"/>
  <c r="L3152" i="4"/>
  <c r="R3151" i="4"/>
  <c r="N3151" i="4"/>
  <c r="M3151" i="4"/>
  <c r="L3151" i="4"/>
  <c r="R3150" i="4"/>
  <c r="N3150" i="4"/>
  <c r="M3150" i="4"/>
  <c r="L3150" i="4"/>
  <c r="R3149" i="4"/>
  <c r="N3149" i="4"/>
  <c r="M3149" i="4"/>
  <c r="L3149" i="4"/>
  <c r="R3148" i="4"/>
  <c r="N3148" i="4"/>
  <c r="M3148" i="4"/>
  <c r="L3148" i="4"/>
  <c r="R3147" i="4"/>
  <c r="N3147" i="4"/>
  <c r="M3147" i="4"/>
  <c r="L3147" i="4"/>
  <c r="R3146" i="4"/>
  <c r="N3146" i="4"/>
  <c r="M3146" i="4"/>
  <c r="L3146" i="4"/>
  <c r="R3145" i="4"/>
  <c r="N3145" i="4"/>
  <c r="M3145" i="4"/>
  <c r="L3145" i="4"/>
  <c r="R3144" i="4"/>
  <c r="M3144" i="4"/>
  <c r="L3144" i="4"/>
  <c r="R3143" i="4"/>
  <c r="N3143" i="4"/>
  <c r="M3143" i="4"/>
  <c r="L3143" i="4"/>
  <c r="R3142" i="4"/>
  <c r="N3142" i="4"/>
  <c r="M3142" i="4"/>
  <c r="L3142" i="4"/>
  <c r="R3141" i="4"/>
  <c r="N3141" i="4"/>
  <c r="M3141" i="4"/>
  <c r="L3141" i="4"/>
  <c r="R3140" i="4"/>
  <c r="N3140" i="4"/>
  <c r="M3140" i="4"/>
  <c r="L3140" i="4"/>
  <c r="R3139" i="4"/>
  <c r="N3139" i="4"/>
  <c r="M3139" i="4"/>
  <c r="L3139" i="4"/>
  <c r="R3138" i="4"/>
  <c r="N3138" i="4"/>
  <c r="M3138" i="4"/>
  <c r="L3138" i="4"/>
  <c r="R3137" i="4"/>
  <c r="N3137" i="4"/>
  <c r="M3137" i="4"/>
  <c r="L3137" i="4"/>
  <c r="R3136" i="4"/>
  <c r="N3136" i="4"/>
  <c r="M3136" i="4"/>
  <c r="L3136" i="4"/>
  <c r="R3135" i="4"/>
  <c r="N3135" i="4"/>
  <c r="M3135" i="4"/>
  <c r="L3135" i="4"/>
  <c r="R3134" i="4"/>
  <c r="N3134" i="4"/>
  <c r="M3134" i="4"/>
  <c r="L3134" i="4"/>
  <c r="R3133" i="4"/>
  <c r="N3133" i="4"/>
  <c r="M3133" i="4"/>
  <c r="L3133" i="4"/>
  <c r="R3132" i="4"/>
  <c r="N3132" i="4"/>
  <c r="M3132" i="4"/>
  <c r="L3132" i="4"/>
  <c r="R3131" i="4"/>
  <c r="N3131" i="4"/>
  <c r="M3131" i="4"/>
  <c r="L3131" i="4"/>
  <c r="R3130" i="4"/>
  <c r="N3130" i="4"/>
  <c r="M3130" i="4"/>
  <c r="L3130" i="4"/>
  <c r="R3129" i="4"/>
  <c r="N3129" i="4"/>
  <c r="M3129" i="4"/>
  <c r="L3129" i="4"/>
  <c r="R3128" i="4"/>
  <c r="N3128" i="4"/>
  <c r="M3128" i="4"/>
  <c r="L3128" i="4"/>
  <c r="R3127" i="4"/>
  <c r="N3127" i="4"/>
  <c r="M3127" i="4"/>
  <c r="L3127" i="4"/>
  <c r="R3126" i="4"/>
  <c r="N3126" i="4"/>
  <c r="M3126" i="4"/>
  <c r="L3126" i="4"/>
  <c r="R3125" i="4"/>
  <c r="N3125" i="4"/>
  <c r="M3125" i="4"/>
  <c r="L3125" i="4"/>
  <c r="R3124" i="4"/>
  <c r="N3124" i="4"/>
  <c r="M3124" i="4"/>
  <c r="L3124" i="4"/>
  <c r="R3123" i="4"/>
  <c r="N3123" i="4"/>
  <c r="M3123" i="4"/>
  <c r="L3123" i="4"/>
  <c r="R3122" i="4"/>
  <c r="N3122" i="4"/>
  <c r="M3122" i="4"/>
  <c r="L3122" i="4"/>
  <c r="R3121" i="4"/>
  <c r="N3121" i="4"/>
  <c r="M3121" i="4"/>
  <c r="L3121" i="4"/>
  <c r="R3120" i="4"/>
  <c r="N3120" i="4"/>
  <c r="M3120" i="4"/>
  <c r="L3120" i="4"/>
  <c r="R3119" i="4"/>
  <c r="N3119" i="4"/>
  <c r="M3119" i="4"/>
  <c r="L3119" i="4"/>
  <c r="R3118" i="4"/>
  <c r="M3118" i="4"/>
  <c r="L3118" i="4"/>
  <c r="R3117" i="4"/>
  <c r="N3117" i="4"/>
  <c r="M3117" i="4"/>
  <c r="L3117" i="4"/>
  <c r="R3116" i="4"/>
  <c r="N3116" i="4"/>
  <c r="M3116" i="4"/>
  <c r="L3116" i="4"/>
  <c r="R3115" i="4"/>
  <c r="N3115" i="4"/>
  <c r="M3115" i="4"/>
  <c r="L3115" i="4"/>
  <c r="R3114" i="4"/>
  <c r="M3114" i="4"/>
  <c r="L3114" i="4"/>
  <c r="R3113" i="4"/>
  <c r="N3113" i="4"/>
  <c r="M3113" i="4"/>
  <c r="L3113" i="4"/>
  <c r="R3112" i="4"/>
  <c r="N3112" i="4"/>
  <c r="M3112" i="4"/>
  <c r="L3112" i="4"/>
  <c r="R3111" i="4"/>
  <c r="N3111" i="4"/>
  <c r="M3111" i="4"/>
  <c r="L3111" i="4"/>
  <c r="R3110" i="4"/>
  <c r="N3110" i="4"/>
  <c r="M3110" i="4"/>
  <c r="L3110" i="4"/>
  <c r="R3109" i="4"/>
  <c r="N3109" i="4"/>
  <c r="M3109" i="4"/>
  <c r="L3109" i="4"/>
  <c r="R3108" i="4"/>
  <c r="N3108" i="4"/>
  <c r="M3108" i="4"/>
  <c r="L3108" i="4"/>
  <c r="R3107" i="4"/>
  <c r="N3107" i="4"/>
  <c r="M3107" i="4"/>
  <c r="L3107" i="4"/>
  <c r="R3106" i="4"/>
  <c r="N3106" i="4"/>
  <c r="M3106" i="4"/>
  <c r="L3106" i="4"/>
  <c r="R3105" i="4"/>
  <c r="N3105" i="4"/>
  <c r="M3105" i="4"/>
  <c r="L3105" i="4"/>
  <c r="R3104" i="4"/>
  <c r="N3104" i="4"/>
  <c r="M3104" i="4"/>
  <c r="L3104" i="4"/>
  <c r="R3103" i="4"/>
  <c r="N3103" i="4"/>
  <c r="M3103" i="4"/>
  <c r="L3103" i="4"/>
  <c r="R3102" i="4"/>
  <c r="N3102" i="4"/>
  <c r="M3102" i="4"/>
  <c r="L3102" i="4"/>
  <c r="R3101" i="4"/>
  <c r="N3101" i="4"/>
  <c r="M3101" i="4"/>
  <c r="L3101" i="4"/>
  <c r="R3100" i="4"/>
  <c r="N3100" i="4"/>
  <c r="M3100" i="4"/>
  <c r="L3100" i="4"/>
  <c r="R3099" i="4"/>
  <c r="N3099" i="4"/>
  <c r="M3099" i="4"/>
  <c r="L3099" i="4"/>
  <c r="R3098" i="4"/>
  <c r="M3098" i="4"/>
  <c r="L3098" i="4"/>
  <c r="R3097" i="4"/>
  <c r="M3097" i="4"/>
  <c r="L3097" i="4"/>
  <c r="R3096" i="4"/>
  <c r="M3096" i="4"/>
  <c r="L3096" i="4"/>
  <c r="R3095" i="4"/>
  <c r="M3095" i="4"/>
  <c r="L3095" i="4"/>
  <c r="R3094" i="4"/>
  <c r="N3094" i="4"/>
  <c r="M3094" i="4"/>
  <c r="L3094" i="4"/>
  <c r="R3093" i="4"/>
  <c r="N3093" i="4"/>
  <c r="M3093" i="4"/>
  <c r="L3093" i="4"/>
  <c r="R3092" i="4"/>
  <c r="N3092" i="4"/>
  <c r="M3092" i="4"/>
  <c r="L3092" i="4"/>
  <c r="R3091" i="4"/>
  <c r="N3091" i="4"/>
  <c r="M3091" i="4"/>
  <c r="L3091" i="4"/>
  <c r="R3090" i="4"/>
  <c r="N3090" i="4"/>
  <c r="M3090" i="4"/>
  <c r="L3090" i="4"/>
  <c r="R3089" i="4"/>
  <c r="N3089" i="4"/>
  <c r="M3089" i="4"/>
  <c r="L3089" i="4"/>
  <c r="R3088" i="4"/>
  <c r="N3088" i="4"/>
  <c r="M3088" i="4"/>
  <c r="L3088" i="4"/>
  <c r="R3087" i="4"/>
  <c r="N3087" i="4"/>
  <c r="M3087" i="4"/>
  <c r="L3087" i="4"/>
  <c r="R3086" i="4"/>
  <c r="N3086" i="4"/>
  <c r="M3086" i="4"/>
  <c r="L3086" i="4"/>
  <c r="R3085" i="4"/>
  <c r="N3085" i="4"/>
  <c r="M3085" i="4"/>
  <c r="L3085" i="4"/>
  <c r="R3084" i="4"/>
  <c r="N3084" i="4"/>
  <c r="M3084" i="4"/>
  <c r="L3084" i="4"/>
  <c r="R3083" i="4"/>
  <c r="N3083" i="4"/>
  <c r="M3083" i="4"/>
  <c r="L3083" i="4"/>
  <c r="R3082" i="4"/>
  <c r="N3082" i="4"/>
  <c r="M3082" i="4"/>
  <c r="L3082" i="4"/>
  <c r="R3081" i="4"/>
  <c r="N3081" i="4"/>
  <c r="M3081" i="4"/>
  <c r="L3081" i="4"/>
  <c r="R3080" i="4"/>
  <c r="N3080" i="4"/>
  <c r="M3080" i="4"/>
  <c r="L3080" i="4"/>
  <c r="R3079" i="4"/>
  <c r="N3079" i="4"/>
  <c r="M3079" i="4"/>
  <c r="L3079" i="4"/>
  <c r="R3078" i="4"/>
  <c r="N3078" i="4"/>
  <c r="M3078" i="4"/>
  <c r="L3078" i="4"/>
  <c r="R3077" i="4"/>
  <c r="N3077" i="4"/>
  <c r="M3077" i="4"/>
  <c r="L3077" i="4"/>
  <c r="R3076" i="4"/>
  <c r="N3076" i="4"/>
  <c r="M3076" i="4"/>
  <c r="L3076" i="4"/>
  <c r="R3075" i="4"/>
  <c r="M3075" i="4"/>
  <c r="L3075" i="4"/>
  <c r="R3074" i="4"/>
  <c r="N3074" i="4"/>
  <c r="M3074" i="4"/>
  <c r="L3074" i="4"/>
  <c r="R3073" i="4"/>
  <c r="N3073" i="4"/>
  <c r="M3073" i="4"/>
  <c r="L3073" i="4"/>
  <c r="R3072" i="4"/>
  <c r="N3072" i="4"/>
  <c r="M3072" i="4"/>
  <c r="L3072" i="4"/>
  <c r="R3071" i="4"/>
  <c r="N3071" i="4"/>
  <c r="M3071" i="4"/>
  <c r="L3071" i="4"/>
  <c r="R3070" i="4"/>
  <c r="N3070" i="4"/>
  <c r="M3070" i="4"/>
  <c r="L3070" i="4"/>
  <c r="R3069" i="4"/>
  <c r="N3069" i="4"/>
  <c r="M3069" i="4"/>
  <c r="L3069" i="4"/>
  <c r="R3068" i="4"/>
  <c r="M3068" i="4"/>
  <c r="L3068" i="4"/>
  <c r="R3067" i="4"/>
  <c r="N3067" i="4"/>
  <c r="M3067" i="4"/>
  <c r="L3067" i="4"/>
  <c r="R3066" i="4"/>
  <c r="N3066" i="4"/>
  <c r="M3066" i="4"/>
  <c r="L3066" i="4"/>
  <c r="R3065" i="4"/>
  <c r="N3065" i="4"/>
  <c r="M3065" i="4"/>
  <c r="L3065" i="4"/>
  <c r="R3064" i="4"/>
  <c r="M3064" i="4"/>
  <c r="L3064" i="4"/>
  <c r="R3063" i="4"/>
  <c r="N3063" i="4"/>
  <c r="M3063" i="4"/>
  <c r="L3063" i="4"/>
  <c r="R3062" i="4"/>
  <c r="N3062" i="4"/>
  <c r="M3062" i="4"/>
  <c r="L3062" i="4"/>
  <c r="R3061" i="4"/>
  <c r="N3061" i="4"/>
  <c r="M3061" i="4"/>
  <c r="L3061" i="4"/>
  <c r="R3060" i="4"/>
  <c r="N3060" i="4"/>
  <c r="M3060" i="4"/>
  <c r="L3060" i="4"/>
  <c r="R3059" i="4"/>
  <c r="N3059" i="4"/>
  <c r="M3059" i="4"/>
  <c r="L3059" i="4"/>
  <c r="R3058" i="4"/>
  <c r="N3058" i="4"/>
  <c r="M3058" i="4"/>
  <c r="L3058" i="4"/>
  <c r="R3057" i="4"/>
  <c r="M3057" i="4"/>
  <c r="L3057" i="4"/>
  <c r="R3056" i="4"/>
  <c r="N3056" i="4"/>
  <c r="M3056" i="4"/>
  <c r="L3056" i="4"/>
  <c r="R3055" i="4"/>
  <c r="N3055" i="4"/>
  <c r="M3055" i="4"/>
  <c r="L3055" i="4"/>
  <c r="R3054" i="4"/>
  <c r="N3054" i="4"/>
  <c r="M3054" i="4"/>
  <c r="L3054" i="4"/>
  <c r="R3053" i="4"/>
  <c r="N3053" i="4"/>
  <c r="M3053" i="4"/>
  <c r="L3053" i="4"/>
  <c r="R3052" i="4"/>
  <c r="M3052" i="4"/>
  <c r="L3052" i="4"/>
  <c r="R3051" i="4"/>
  <c r="N3051" i="4"/>
  <c r="M3051" i="4"/>
  <c r="L3051" i="4"/>
  <c r="R3050" i="4"/>
  <c r="N3050" i="4"/>
  <c r="M3050" i="4"/>
  <c r="L3050" i="4"/>
  <c r="R3049" i="4"/>
  <c r="N3049" i="4"/>
  <c r="M3049" i="4"/>
  <c r="L3049" i="4"/>
  <c r="R3048" i="4"/>
  <c r="N3048" i="4"/>
  <c r="M3048" i="4"/>
  <c r="L3048" i="4"/>
  <c r="R3047" i="4"/>
  <c r="N3047" i="4"/>
  <c r="M3047" i="4"/>
  <c r="L3047" i="4"/>
  <c r="R3046" i="4"/>
  <c r="N3046" i="4"/>
  <c r="M3046" i="4"/>
  <c r="L3046" i="4"/>
  <c r="R3045" i="4"/>
  <c r="N3045" i="4"/>
  <c r="M3045" i="4"/>
  <c r="L3045" i="4"/>
  <c r="R3044" i="4"/>
  <c r="N3044" i="4"/>
  <c r="M3044" i="4"/>
  <c r="L3044" i="4"/>
  <c r="R3043" i="4"/>
  <c r="N3043" i="4"/>
  <c r="M3043" i="4"/>
  <c r="L3043" i="4"/>
  <c r="R3042" i="4"/>
  <c r="N3042" i="4"/>
  <c r="M3042" i="4"/>
  <c r="L3042" i="4"/>
  <c r="R3041" i="4"/>
  <c r="M3041" i="4"/>
  <c r="L3041" i="4"/>
  <c r="R3040" i="4"/>
  <c r="M3040" i="4"/>
  <c r="L3040" i="4"/>
  <c r="R3039" i="4"/>
  <c r="N3039" i="4"/>
  <c r="M3039" i="4"/>
  <c r="L3039" i="4"/>
  <c r="R3038" i="4"/>
  <c r="N3038" i="4"/>
  <c r="M3038" i="4"/>
  <c r="L3038" i="4"/>
  <c r="R3037" i="4"/>
  <c r="M3037" i="4"/>
  <c r="L3037" i="4"/>
  <c r="R3036" i="4"/>
  <c r="N3036" i="4"/>
  <c r="M3036" i="4"/>
  <c r="L3036" i="4"/>
  <c r="R3035" i="4"/>
  <c r="M3035" i="4"/>
  <c r="L3035" i="4"/>
  <c r="R3034" i="4"/>
  <c r="M3034" i="4"/>
  <c r="L3034" i="4"/>
  <c r="R3033" i="4"/>
  <c r="N3033" i="4"/>
  <c r="M3033" i="4"/>
  <c r="L3033" i="4"/>
  <c r="R3032" i="4"/>
  <c r="M3032" i="4"/>
  <c r="L3032" i="4"/>
  <c r="R3031" i="4"/>
  <c r="M3031" i="4"/>
  <c r="L3031" i="4"/>
  <c r="R3030" i="4"/>
  <c r="M3030" i="4"/>
  <c r="L3030" i="4"/>
  <c r="R3029" i="4"/>
  <c r="N3029" i="4"/>
  <c r="M3029" i="4"/>
  <c r="L3029" i="4"/>
  <c r="R3028" i="4"/>
  <c r="N3028" i="4"/>
  <c r="M3028" i="4"/>
  <c r="L3028" i="4"/>
  <c r="R3027" i="4"/>
  <c r="N3027" i="4"/>
  <c r="M3027" i="4"/>
  <c r="L3027" i="4"/>
  <c r="R3026" i="4"/>
  <c r="N3026" i="4"/>
  <c r="M3026" i="4"/>
  <c r="L3026" i="4"/>
  <c r="R3025" i="4"/>
  <c r="N3025" i="4"/>
  <c r="M3025" i="4"/>
  <c r="L3025" i="4"/>
  <c r="R3024" i="4"/>
  <c r="N3024" i="4"/>
  <c r="M3024" i="4"/>
  <c r="L3024" i="4"/>
  <c r="R3023" i="4"/>
  <c r="M3023" i="4"/>
  <c r="L3023" i="4"/>
  <c r="R3022" i="4"/>
  <c r="M3022" i="4"/>
  <c r="L3022" i="4"/>
  <c r="R3021" i="4"/>
  <c r="N3021" i="4"/>
  <c r="M3021" i="4"/>
  <c r="L3021" i="4"/>
  <c r="R3020" i="4"/>
  <c r="N3020" i="4"/>
  <c r="M3020" i="4"/>
  <c r="L3020" i="4"/>
  <c r="R3019" i="4"/>
  <c r="N3019" i="4"/>
  <c r="M3019" i="4"/>
  <c r="L3019" i="4"/>
  <c r="R3018" i="4"/>
  <c r="N3018" i="4"/>
  <c r="M3018" i="4"/>
  <c r="L3018" i="4"/>
  <c r="R3017" i="4"/>
  <c r="N3017" i="4"/>
  <c r="M3017" i="4"/>
  <c r="L3017" i="4"/>
  <c r="R3016" i="4"/>
  <c r="N3016" i="4"/>
  <c r="M3016" i="4"/>
  <c r="L3016" i="4"/>
  <c r="R3015" i="4"/>
  <c r="N3015" i="4"/>
  <c r="M3015" i="4"/>
  <c r="L3015" i="4"/>
  <c r="R3014" i="4"/>
  <c r="N3014" i="4"/>
  <c r="M3014" i="4"/>
  <c r="L3014" i="4"/>
  <c r="R3013" i="4"/>
  <c r="N3013" i="4"/>
  <c r="M3013" i="4"/>
  <c r="L3013" i="4"/>
  <c r="R3012" i="4"/>
  <c r="N3012" i="4"/>
  <c r="M3012" i="4"/>
  <c r="L3012" i="4"/>
  <c r="R3011" i="4"/>
  <c r="N3011" i="4"/>
  <c r="M3011" i="4"/>
  <c r="L3011" i="4"/>
  <c r="R3010" i="4"/>
  <c r="N3010" i="4"/>
  <c r="M3010" i="4"/>
  <c r="L3010" i="4"/>
  <c r="R3009" i="4"/>
  <c r="M3009" i="4"/>
  <c r="L3009" i="4"/>
  <c r="R3008" i="4"/>
  <c r="M3008" i="4"/>
  <c r="L3008" i="4"/>
  <c r="R3007" i="4"/>
  <c r="N3007" i="4"/>
  <c r="M3007" i="4"/>
  <c r="L3007" i="4"/>
  <c r="R3006" i="4"/>
  <c r="N3006" i="4"/>
  <c r="M3006" i="4"/>
  <c r="L3006" i="4"/>
  <c r="R3005" i="4"/>
  <c r="N3005" i="4"/>
  <c r="M3005" i="4"/>
  <c r="L3005" i="4"/>
  <c r="R3004" i="4"/>
  <c r="N3004" i="4"/>
  <c r="M3004" i="4"/>
  <c r="L3004" i="4"/>
  <c r="R3003" i="4"/>
  <c r="N3003" i="4"/>
  <c r="M3003" i="4"/>
  <c r="L3003" i="4"/>
  <c r="R3002" i="4"/>
  <c r="N3002" i="4"/>
  <c r="M3002" i="4"/>
  <c r="L3002" i="4"/>
  <c r="R3001" i="4"/>
  <c r="N3001" i="4"/>
  <c r="M3001" i="4"/>
  <c r="L3001" i="4"/>
  <c r="R3000" i="4"/>
  <c r="N3000" i="4"/>
  <c r="M3000" i="4"/>
  <c r="L3000" i="4"/>
  <c r="R2999" i="4"/>
  <c r="N2999" i="4"/>
  <c r="M2999" i="4"/>
  <c r="L2999" i="4"/>
  <c r="R2998" i="4"/>
  <c r="M2998" i="4"/>
  <c r="L2998" i="4"/>
  <c r="R2997" i="4"/>
  <c r="N2997" i="4"/>
  <c r="M2997" i="4"/>
  <c r="L2997" i="4"/>
  <c r="R2996" i="4"/>
  <c r="N2996" i="4"/>
  <c r="M2996" i="4"/>
  <c r="L2996" i="4"/>
  <c r="R2995" i="4"/>
  <c r="N2995" i="4"/>
  <c r="M2995" i="4"/>
  <c r="L2995" i="4"/>
  <c r="R2994" i="4"/>
  <c r="N2994" i="4"/>
  <c r="M2994" i="4"/>
  <c r="L2994" i="4"/>
  <c r="R2993" i="4"/>
  <c r="N2993" i="4"/>
  <c r="M2993" i="4"/>
  <c r="L2993" i="4"/>
  <c r="R2992" i="4"/>
  <c r="N2992" i="4"/>
  <c r="M2992" i="4"/>
  <c r="L2992" i="4"/>
  <c r="R2991" i="4"/>
  <c r="N2991" i="4"/>
  <c r="M2991" i="4"/>
  <c r="L2991" i="4"/>
  <c r="R2990" i="4"/>
  <c r="N2990" i="4"/>
  <c r="M2990" i="4"/>
  <c r="L2990" i="4"/>
  <c r="R2989" i="4"/>
  <c r="N2989" i="4"/>
  <c r="M2989" i="4"/>
  <c r="L2989" i="4"/>
  <c r="R2988" i="4"/>
  <c r="N2988" i="4"/>
  <c r="M2988" i="4"/>
  <c r="L2988" i="4"/>
  <c r="R2987" i="4"/>
  <c r="M2987" i="4"/>
  <c r="L2987" i="4"/>
  <c r="R2986" i="4"/>
  <c r="N2986" i="4"/>
  <c r="M2986" i="4"/>
  <c r="L2986" i="4"/>
  <c r="R2985" i="4"/>
  <c r="N2985" i="4"/>
  <c r="M2985" i="4"/>
  <c r="L2985" i="4"/>
  <c r="R2984" i="4"/>
  <c r="N2984" i="4"/>
  <c r="M2984" i="4"/>
  <c r="L2984" i="4"/>
  <c r="R2983" i="4"/>
  <c r="N2983" i="4"/>
  <c r="M2983" i="4"/>
  <c r="L2983" i="4"/>
  <c r="R2982" i="4"/>
  <c r="N2982" i="4"/>
  <c r="M2982" i="4"/>
  <c r="L2982" i="4"/>
  <c r="R2981" i="4"/>
  <c r="N2981" i="4"/>
  <c r="M2981" i="4"/>
  <c r="L2981" i="4"/>
  <c r="R2980" i="4"/>
  <c r="M2980" i="4"/>
  <c r="L2980" i="4"/>
  <c r="R2979" i="4"/>
  <c r="N2979" i="4"/>
  <c r="M2979" i="4"/>
  <c r="L2979" i="4"/>
  <c r="R2978" i="4"/>
  <c r="N2978" i="4"/>
  <c r="M2978" i="4"/>
  <c r="L2978" i="4"/>
  <c r="R2977" i="4"/>
  <c r="N2977" i="4"/>
  <c r="M2977" i="4"/>
  <c r="L2977" i="4"/>
  <c r="R2976" i="4"/>
  <c r="N2976" i="4"/>
  <c r="M2976" i="4"/>
  <c r="L2976" i="4"/>
  <c r="R2975" i="4"/>
  <c r="N2975" i="4"/>
  <c r="M2975" i="4"/>
  <c r="L2975" i="4"/>
  <c r="R2974" i="4"/>
  <c r="N2974" i="4"/>
  <c r="M2974" i="4"/>
  <c r="L2974" i="4"/>
  <c r="R2973" i="4"/>
  <c r="N2973" i="4"/>
  <c r="M2973" i="4"/>
  <c r="L2973" i="4"/>
  <c r="R2972" i="4"/>
  <c r="N2972" i="4"/>
  <c r="M2972" i="4"/>
  <c r="L2972" i="4"/>
  <c r="R2971" i="4"/>
  <c r="N2971" i="4"/>
  <c r="M2971" i="4"/>
  <c r="L2971" i="4"/>
  <c r="R2970" i="4"/>
  <c r="N2970" i="4"/>
  <c r="M2970" i="4"/>
  <c r="L2970" i="4"/>
  <c r="R2969" i="4"/>
  <c r="N2969" i="4"/>
  <c r="M2969" i="4"/>
  <c r="L2969" i="4"/>
  <c r="R2968" i="4"/>
  <c r="N2968" i="4"/>
  <c r="M2968" i="4"/>
  <c r="L2968" i="4"/>
  <c r="R2967" i="4"/>
  <c r="N2967" i="4"/>
  <c r="M2967" i="4"/>
  <c r="L2967" i="4"/>
  <c r="R2966" i="4"/>
  <c r="N2966" i="4"/>
  <c r="M2966" i="4"/>
  <c r="L2966" i="4"/>
  <c r="R2965" i="4"/>
  <c r="M2965" i="4"/>
  <c r="L2965" i="4"/>
  <c r="R2964" i="4"/>
  <c r="N2964" i="4"/>
  <c r="M2964" i="4"/>
  <c r="L2964" i="4"/>
  <c r="R2963" i="4"/>
  <c r="N2963" i="4"/>
  <c r="M2963" i="4"/>
  <c r="L2963" i="4"/>
  <c r="R2962" i="4"/>
  <c r="N2962" i="4"/>
  <c r="M2962" i="4"/>
  <c r="L2962" i="4"/>
  <c r="R2961" i="4"/>
  <c r="N2961" i="4"/>
  <c r="M2961" i="4"/>
  <c r="L2961" i="4"/>
  <c r="R2960" i="4"/>
  <c r="M2960" i="4"/>
  <c r="L2960" i="4"/>
  <c r="R2959" i="4"/>
  <c r="N2959" i="4"/>
  <c r="M2959" i="4"/>
  <c r="L2959" i="4"/>
  <c r="R2958" i="4"/>
  <c r="N2958" i="4"/>
  <c r="M2958" i="4"/>
  <c r="L2958" i="4"/>
  <c r="R2957" i="4"/>
  <c r="N2957" i="4"/>
  <c r="M2957" i="4"/>
  <c r="L2957" i="4"/>
  <c r="R2956" i="4"/>
  <c r="N2956" i="4"/>
  <c r="M2956" i="4"/>
  <c r="L2956" i="4"/>
  <c r="R2955" i="4"/>
  <c r="N2955" i="4"/>
  <c r="M2955" i="4"/>
  <c r="L2955" i="4"/>
  <c r="R2954" i="4"/>
  <c r="N2954" i="4"/>
  <c r="M2954" i="4"/>
  <c r="L2954" i="4"/>
  <c r="R2953" i="4"/>
  <c r="N2953" i="4"/>
  <c r="M2953" i="4"/>
  <c r="L2953" i="4"/>
  <c r="R2952" i="4"/>
  <c r="N2952" i="4"/>
  <c r="M2952" i="4"/>
  <c r="L2952" i="4"/>
  <c r="R2951" i="4"/>
  <c r="N2951" i="4"/>
  <c r="M2951" i="4"/>
  <c r="L2951" i="4"/>
  <c r="R2950" i="4"/>
  <c r="N2950" i="4"/>
  <c r="M2950" i="4"/>
  <c r="L2950" i="4"/>
  <c r="R2949" i="4"/>
  <c r="N2949" i="4"/>
  <c r="M2949" i="4"/>
  <c r="L2949" i="4"/>
  <c r="R2948" i="4"/>
  <c r="N2948" i="4"/>
  <c r="M2948" i="4"/>
  <c r="L2948" i="4"/>
  <c r="R2947" i="4"/>
  <c r="N2947" i="4"/>
  <c r="M2947" i="4"/>
  <c r="L2947" i="4"/>
  <c r="R2946" i="4"/>
  <c r="M2946" i="4"/>
  <c r="L2946" i="4"/>
  <c r="R2945" i="4"/>
  <c r="N2945" i="4"/>
  <c r="M2945" i="4"/>
  <c r="L2945" i="4"/>
  <c r="R2944" i="4"/>
  <c r="N2944" i="4"/>
  <c r="M2944" i="4"/>
  <c r="L2944" i="4"/>
  <c r="R2943" i="4"/>
  <c r="N2943" i="4"/>
  <c r="M2943" i="4"/>
  <c r="L2943" i="4"/>
  <c r="R2942" i="4"/>
  <c r="N2942" i="4"/>
  <c r="M2942" i="4"/>
  <c r="L2942" i="4"/>
  <c r="R2941" i="4"/>
  <c r="N2941" i="4"/>
  <c r="M2941" i="4"/>
  <c r="L2941" i="4"/>
  <c r="R2940" i="4"/>
  <c r="N2940" i="4"/>
  <c r="M2940" i="4"/>
  <c r="L2940" i="4"/>
  <c r="R2939" i="4"/>
  <c r="N2939" i="4"/>
  <c r="M2939" i="4"/>
  <c r="L2939" i="4"/>
  <c r="R2938" i="4"/>
  <c r="N2938" i="4"/>
  <c r="M2938" i="4"/>
  <c r="L2938" i="4"/>
  <c r="R2937" i="4"/>
  <c r="N2937" i="4"/>
  <c r="M2937" i="4"/>
  <c r="L2937" i="4"/>
  <c r="R2936" i="4"/>
  <c r="N2936" i="4"/>
  <c r="M2936" i="4"/>
  <c r="L2936" i="4"/>
  <c r="R2935" i="4"/>
  <c r="N2935" i="4"/>
  <c r="M2935" i="4"/>
  <c r="L2935" i="4"/>
  <c r="R2934" i="4"/>
  <c r="M2934" i="4"/>
  <c r="L2934" i="4"/>
  <c r="R2933" i="4"/>
  <c r="N2933" i="4"/>
  <c r="M2933" i="4"/>
  <c r="L2933" i="4"/>
  <c r="R2932" i="4"/>
  <c r="M2932" i="4"/>
  <c r="L2932" i="4"/>
  <c r="R2931" i="4"/>
  <c r="N2931" i="4"/>
  <c r="M2931" i="4"/>
  <c r="L2931" i="4"/>
  <c r="R2930" i="4"/>
  <c r="N2930" i="4"/>
  <c r="M2930" i="4"/>
  <c r="L2930" i="4"/>
  <c r="R2929" i="4"/>
  <c r="N2929" i="4"/>
  <c r="M2929" i="4"/>
  <c r="L2929" i="4"/>
  <c r="R2928" i="4"/>
  <c r="N2928" i="4"/>
  <c r="M2928" i="4"/>
  <c r="L2928" i="4"/>
  <c r="R2927" i="4"/>
  <c r="N2927" i="4"/>
  <c r="M2927" i="4"/>
  <c r="L2927" i="4"/>
  <c r="R2926" i="4"/>
  <c r="M2926" i="4"/>
  <c r="L2926" i="4"/>
  <c r="R2925" i="4"/>
  <c r="N2925" i="4"/>
  <c r="M2925" i="4"/>
  <c r="L2925" i="4"/>
  <c r="R2924" i="4"/>
  <c r="N2924" i="4"/>
  <c r="M2924" i="4"/>
  <c r="L2924" i="4"/>
  <c r="R2923" i="4"/>
  <c r="N2923" i="4"/>
  <c r="M2923" i="4"/>
  <c r="L2923" i="4"/>
  <c r="R2922" i="4"/>
  <c r="M2922" i="4"/>
  <c r="L2922" i="4"/>
  <c r="R2921" i="4"/>
  <c r="M2921" i="4"/>
  <c r="L2921" i="4"/>
  <c r="R2920" i="4"/>
  <c r="N2920" i="4"/>
  <c r="M2920" i="4"/>
  <c r="L2920" i="4"/>
  <c r="R2919" i="4"/>
  <c r="N2919" i="4"/>
  <c r="M2919" i="4"/>
  <c r="L2919" i="4"/>
  <c r="R2918" i="4"/>
  <c r="N2918" i="4"/>
  <c r="M2918" i="4"/>
  <c r="L2918" i="4"/>
  <c r="R2917" i="4"/>
  <c r="N2917" i="4"/>
  <c r="M2917" i="4"/>
  <c r="L2917" i="4"/>
  <c r="R2916" i="4"/>
  <c r="N2916" i="4"/>
  <c r="M2916" i="4"/>
  <c r="L2916" i="4"/>
  <c r="R2915" i="4"/>
  <c r="N2915" i="4"/>
  <c r="M2915" i="4"/>
  <c r="L2915" i="4"/>
  <c r="R2914" i="4"/>
  <c r="N2914" i="4"/>
  <c r="M2914" i="4"/>
  <c r="L2914" i="4"/>
  <c r="R2913" i="4"/>
  <c r="N2913" i="4"/>
  <c r="M2913" i="4"/>
  <c r="L2913" i="4"/>
  <c r="R2912" i="4"/>
  <c r="N2912" i="4"/>
  <c r="M2912" i="4"/>
  <c r="L2912" i="4"/>
  <c r="R2911" i="4"/>
  <c r="N2911" i="4"/>
  <c r="M2911" i="4"/>
  <c r="L2911" i="4"/>
  <c r="R2910" i="4"/>
  <c r="N2910" i="4"/>
  <c r="M2910" i="4"/>
  <c r="L2910" i="4"/>
  <c r="R2909" i="4"/>
  <c r="N2909" i="4"/>
  <c r="M2909" i="4"/>
  <c r="L2909" i="4"/>
  <c r="R2908" i="4"/>
  <c r="N2908" i="4"/>
  <c r="M2908" i="4"/>
  <c r="L2908" i="4"/>
  <c r="R2907" i="4"/>
  <c r="N2907" i="4"/>
  <c r="M2907" i="4"/>
  <c r="L2907" i="4"/>
  <c r="R2906" i="4"/>
  <c r="M2906" i="4"/>
  <c r="L2906" i="4"/>
  <c r="R2905" i="4"/>
  <c r="N2905" i="4"/>
  <c r="M2905" i="4"/>
  <c r="L2905" i="4"/>
  <c r="R2904" i="4"/>
  <c r="N2904" i="4"/>
  <c r="M2904" i="4"/>
  <c r="L2904" i="4"/>
  <c r="R2903" i="4"/>
  <c r="N2903" i="4"/>
  <c r="M2903" i="4"/>
  <c r="L2903" i="4"/>
  <c r="R2902" i="4"/>
  <c r="N2902" i="4"/>
  <c r="M2902" i="4"/>
  <c r="L2902" i="4"/>
  <c r="R2901" i="4"/>
  <c r="N2901" i="4"/>
  <c r="M2901" i="4"/>
  <c r="L2901" i="4"/>
  <c r="R2900" i="4"/>
  <c r="N2900" i="4"/>
  <c r="M2900" i="4"/>
  <c r="L2900" i="4"/>
  <c r="R2899" i="4"/>
  <c r="M2899" i="4"/>
  <c r="L2899" i="4"/>
  <c r="R2898" i="4"/>
  <c r="M2898" i="4"/>
  <c r="L2898" i="4"/>
  <c r="R2897" i="4"/>
  <c r="N2897" i="4"/>
  <c r="M2897" i="4"/>
  <c r="L2897" i="4"/>
  <c r="R2896" i="4"/>
  <c r="N2896" i="4"/>
  <c r="M2896" i="4"/>
  <c r="L2896" i="4"/>
  <c r="R2895" i="4"/>
  <c r="N2895" i="4"/>
  <c r="M2895" i="4"/>
  <c r="L2895" i="4"/>
  <c r="R2894" i="4"/>
  <c r="N2894" i="4"/>
  <c r="M2894" i="4"/>
  <c r="L2894" i="4"/>
  <c r="R2893" i="4"/>
  <c r="N2893" i="4"/>
  <c r="M2893" i="4"/>
  <c r="L2893" i="4"/>
  <c r="R2892" i="4"/>
  <c r="N2892" i="4"/>
  <c r="M2892" i="4"/>
  <c r="L2892" i="4"/>
  <c r="R2891" i="4"/>
  <c r="N2891" i="4"/>
  <c r="M2891" i="4"/>
  <c r="L2891" i="4"/>
  <c r="R2890" i="4"/>
  <c r="N2890" i="4"/>
  <c r="M2890" i="4"/>
  <c r="L2890" i="4"/>
  <c r="R2889" i="4"/>
  <c r="N2889" i="4"/>
  <c r="M2889" i="4"/>
  <c r="L2889" i="4"/>
  <c r="R2888" i="4"/>
  <c r="N2888" i="4"/>
  <c r="M2888" i="4"/>
  <c r="L2888" i="4"/>
  <c r="R2887" i="4"/>
  <c r="N2887" i="4"/>
  <c r="M2887" i="4"/>
  <c r="L2887" i="4"/>
  <c r="R2886" i="4"/>
  <c r="N2886" i="4"/>
  <c r="M2886" i="4"/>
  <c r="L2886" i="4"/>
  <c r="R2885" i="4"/>
  <c r="N2885" i="4"/>
  <c r="M2885" i="4"/>
  <c r="L2885" i="4"/>
  <c r="R2884" i="4"/>
  <c r="N2884" i="4"/>
  <c r="M2884" i="4"/>
  <c r="L2884" i="4"/>
  <c r="R2883" i="4"/>
  <c r="N2883" i="4"/>
  <c r="M2883" i="4"/>
  <c r="L2883" i="4"/>
  <c r="R2882" i="4"/>
  <c r="N2882" i="4"/>
  <c r="M2882" i="4"/>
  <c r="L2882" i="4"/>
  <c r="R2881" i="4"/>
  <c r="N2881" i="4"/>
  <c r="M2881" i="4"/>
  <c r="L2881" i="4"/>
  <c r="R2880" i="4"/>
  <c r="N2880" i="4"/>
  <c r="M2880" i="4"/>
  <c r="L2880" i="4"/>
  <c r="R2879" i="4"/>
  <c r="N2879" i="4"/>
  <c r="M2879" i="4"/>
  <c r="L2879" i="4"/>
  <c r="R2878" i="4"/>
  <c r="N2878" i="4"/>
  <c r="M2878" i="4"/>
  <c r="L2878" i="4"/>
  <c r="R2877" i="4"/>
  <c r="N2877" i="4"/>
  <c r="M2877" i="4"/>
  <c r="L2877" i="4"/>
  <c r="R2876" i="4"/>
  <c r="N2876" i="4"/>
  <c r="M2876" i="4"/>
  <c r="L2876" i="4"/>
  <c r="R2875" i="4"/>
  <c r="N2875" i="4"/>
  <c r="M2875" i="4"/>
  <c r="L2875" i="4"/>
  <c r="R2874" i="4"/>
  <c r="N2874" i="4"/>
  <c r="M2874" i="4"/>
  <c r="L2874" i="4"/>
  <c r="R2873" i="4"/>
  <c r="N2873" i="4"/>
  <c r="M2873" i="4"/>
  <c r="L2873" i="4"/>
  <c r="R2872" i="4"/>
  <c r="N2872" i="4"/>
  <c r="M2872" i="4"/>
  <c r="L2872" i="4"/>
  <c r="R2871" i="4"/>
  <c r="N2871" i="4"/>
  <c r="M2871" i="4"/>
  <c r="L2871" i="4"/>
  <c r="R2870" i="4"/>
  <c r="N2870" i="4"/>
  <c r="M2870" i="4"/>
  <c r="L2870" i="4"/>
  <c r="R2869" i="4"/>
  <c r="N2869" i="4"/>
  <c r="M2869" i="4"/>
  <c r="L2869" i="4"/>
  <c r="R2868" i="4"/>
  <c r="M2868" i="4"/>
  <c r="L2868" i="4"/>
  <c r="R2867" i="4"/>
  <c r="N2867" i="4"/>
  <c r="M2867" i="4"/>
  <c r="L2867" i="4"/>
  <c r="R2866" i="4"/>
  <c r="N2866" i="4"/>
  <c r="M2866" i="4"/>
  <c r="L2866" i="4"/>
  <c r="R2865" i="4"/>
  <c r="N2865" i="4"/>
  <c r="M2865" i="4"/>
  <c r="L2865" i="4"/>
  <c r="R2864" i="4"/>
  <c r="N2864" i="4"/>
  <c r="M2864" i="4"/>
  <c r="L2864" i="4"/>
  <c r="R2863" i="4"/>
  <c r="N2863" i="4"/>
  <c r="M2863" i="4"/>
  <c r="L2863" i="4"/>
  <c r="R2862" i="4"/>
  <c r="N2862" i="4"/>
  <c r="M2862" i="4"/>
  <c r="L2862" i="4"/>
  <c r="R2861" i="4"/>
  <c r="N2861" i="4"/>
  <c r="M2861" i="4"/>
  <c r="L2861" i="4"/>
  <c r="R2860" i="4"/>
  <c r="N2860" i="4"/>
  <c r="M2860" i="4"/>
  <c r="L2860" i="4"/>
  <c r="R2859" i="4"/>
  <c r="N2859" i="4"/>
  <c r="M2859" i="4"/>
  <c r="L2859" i="4"/>
  <c r="R2858" i="4"/>
  <c r="N2858" i="4"/>
  <c r="M2858" i="4"/>
  <c r="L2858" i="4"/>
  <c r="R2857" i="4"/>
  <c r="N2857" i="4"/>
  <c r="M2857" i="4"/>
  <c r="L2857" i="4"/>
  <c r="R2856" i="4"/>
  <c r="N2856" i="4"/>
  <c r="M2856" i="4"/>
  <c r="L2856" i="4"/>
  <c r="R2855" i="4"/>
  <c r="N2855" i="4"/>
  <c r="M2855" i="4"/>
  <c r="L2855" i="4"/>
  <c r="R2854" i="4"/>
  <c r="N2854" i="4"/>
  <c r="M2854" i="4"/>
  <c r="L2854" i="4"/>
  <c r="R2853" i="4"/>
  <c r="N2853" i="4"/>
  <c r="M2853" i="4"/>
  <c r="L2853" i="4"/>
  <c r="R2852" i="4"/>
  <c r="N2852" i="4"/>
  <c r="M2852" i="4"/>
  <c r="L2852" i="4"/>
  <c r="R2851" i="4"/>
  <c r="N2851" i="4"/>
  <c r="M2851" i="4"/>
  <c r="L2851" i="4"/>
  <c r="R2850" i="4"/>
  <c r="N2850" i="4"/>
  <c r="M2850" i="4"/>
  <c r="L2850" i="4"/>
  <c r="R2849" i="4"/>
  <c r="N2849" i="4"/>
  <c r="M2849" i="4"/>
  <c r="L2849" i="4"/>
  <c r="R2848" i="4"/>
  <c r="N2848" i="4"/>
  <c r="M2848" i="4"/>
  <c r="L2848" i="4"/>
  <c r="R2847" i="4"/>
  <c r="N2847" i="4"/>
  <c r="M2847" i="4"/>
  <c r="L2847" i="4"/>
  <c r="R2846" i="4"/>
  <c r="N2846" i="4"/>
  <c r="M2846" i="4"/>
  <c r="L2846" i="4"/>
  <c r="R2845" i="4"/>
  <c r="N2845" i="4"/>
  <c r="M2845" i="4"/>
  <c r="L2845" i="4"/>
  <c r="R2844" i="4"/>
  <c r="N2844" i="4"/>
  <c r="M2844" i="4"/>
  <c r="L2844" i="4"/>
  <c r="R2843" i="4"/>
  <c r="N2843" i="4"/>
  <c r="M2843" i="4"/>
  <c r="L2843" i="4"/>
  <c r="R2842" i="4"/>
  <c r="N2842" i="4"/>
  <c r="M2842" i="4"/>
  <c r="L2842" i="4"/>
  <c r="R2841" i="4"/>
  <c r="N2841" i="4"/>
  <c r="M2841" i="4"/>
  <c r="L2841" i="4"/>
  <c r="R2840" i="4"/>
  <c r="N2840" i="4"/>
  <c r="M2840" i="4"/>
  <c r="L2840" i="4"/>
  <c r="R2839" i="4"/>
  <c r="N2839" i="4"/>
  <c r="M2839" i="4"/>
  <c r="L2839" i="4"/>
  <c r="R2838" i="4"/>
  <c r="N2838" i="4"/>
  <c r="M2838" i="4"/>
  <c r="L2838" i="4"/>
  <c r="R2837" i="4"/>
  <c r="N2837" i="4"/>
  <c r="M2837" i="4"/>
  <c r="L2837" i="4"/>
  <c r="R2836" i="4"/>
  <c r="N2836" i="4"/>
  <c r="M2836" i="4"/>
  <c r="L2836" i="4"/>
  <c r="R2835" i="4"/>
  <c r="N2835" i="4"/>
  <c r="M2835" i="4"/>
  <c r="L2835" i="4"/>
  <c r="R2834" i="4"/>
  <c r="N2834" i="4"/>
  <c r="M2834" i="4"/>
  <c r="L2834" i="4"/>
  <c r="R2833" i="4"/>
  <c r="N2833" i="4"/>
  <c r="M2833" i="4"/>
  <c r="L2833" i="4"/>
  <c r="R2832" i="4"/>
  <c r="M2832" i="4"/>
  <c r="L2832" i="4"/>
  <c r="R2831" i="4"/>
  <c r="N2831" i="4"/>
  <c r="M2831" i="4"/>
  <c r="L2831" i="4"/>
  <c r="R2830" i="4"/>
  <c r="N2830" i="4"/>
  <c r="M2830" i="4"/>
  <c r="L2830" i="4"/>
  <c r="R2829" i="4"/>
  <c r="N2829" i="4"/>
  <c r="M2829" i="4"/>
  <c r="L2829" i="4"/>
  <c r="R2828" i="4"/>
  <c r="M2828" i="4"/>
  <c r="L2828" i="4"/>
  <c r="R2827" i="4"/>
  <c r="M2827" i="4"/>
  <c r="L2827" i="4"/>
  <c r="R2826" i="4"/>
  <c r="N2826" i="4"/>
  <c r="M2826" i="4"/>
  <c r="L2826" i="4"/>
  <c r="R2825" i="4"/>
  <c r="M2825" i="4"/>
  <c r="L2825" i="4"/>
  <c r="R2824" i="4"/>
  <c r="N2824" i="4"/>
  <c r="M2824" i="4"/>
  <c r="L2824" i="4"/>
  <c r="R2823" i="4"/>
  <c r="N2823" i="4"/>
  <c r="M2823" i="4"/>
  <c r="L2823" i="4"/>
  <c r="R2822" i="4"/>
  <c r="M2822" i="4"/>
  <c r="L2822" i="4"/>
  <c r="R2821" i="4"/>
  <c r="M2821" i="4"/>
  <c r="L2821" i="4"/>
  <c r="R2820" i="4"/>
  <c r="N2820" i="4"/>
  <c r="M2820" i="4"/>
  <c r="L2820" i="4"/>
  <c r="R2819" i="4"/>
  <c r="N2819" i="4"/>
  <c r="M2819" i="4"/>
  <c r="L2819" i="4"/>
  <c r="R2818" i="4"/>
  <c r="N2818" i="4"/>
  <c r="M2818" i="4"/>
  <c r="L2818" i="4"/>
  <c r="R2817" i="4"/>
  <c r="N2817" i="4"/>
  <c r="M2817" i="4"/>
  <c r="L2817" i="4"/>
  <c r="R2816" i="4"/>
  <c r="N2816" i="4"/>
  <c r="M2816" i="4"/>
  <c r="L2816" i="4"/>
  <c r="R2815" i="4"/>
  <c r="M2815" i="4"/>
  <c r="L2815" i="4"/>
  <c r="R2814" i="4"/>
  <c r="N2814" i="4"/>
  <c r="M2814" i="4"/>
  <c r="L2814" i="4"/>
  <c r="R2813" i="4"/>
  <c r="N2813" i="4"/>
  <c r="M2813" i="4"/>
  <c r="L2813" i="4"/>
  <c r="R2812" i="4"/>
  <c r="N2812" i="4"/>
  <c r="M2812" i="4"/>
  <c r="L2812" i="4"/>
  <c r="R2811" i="4"/>
  <c r="N2811" i="4"/>
  <c r="M2811" i="4"/>
  <c r="L2811" i="4"/>
  <c r="R2810" i="4"/>
  <c r="N2810" i="4"/>
  <c r="M2810" i="4"/>
  <c r="L2810" i="4"/>
  <c r="R2809" i="4"/>
  <c r="N2809" i="4"/>
  <c r="M2809" i="4"/>
  <c r="L2809" i="4"/>
  <c r="R2808" i="4"/>
  <c r="N2808" i="4"/>
  <c r="M2808" i="4"/>
  <c r="L2808" i="4"/>
  <c r="R2807" i="4"/>
  <c r="N2807" i="4"/>
  <c r="M2807" i="4"/>
  <c r="L2807" i="4"/>
  <c r="R2806" i="4"/>
  <c r="N2806" i="4"/>
  <c r="M2806" i="4"/>
  <c r="L2806" i="4"/>
  <c r="R2805" i="4"/>
  <c r="N2805" i="4"/>
  <c r="M2805" i="4"/>
  <c r="L2805" i="4"/>
  <c r="R2804" i="4"/>
  <c r="N2804" i="4"/>
  <c r="M2804" i="4"/>
  <c r="L2804" i="4"/>
  <c r="R2803" i="4"/>
  <c r="N2803" i="4"/>
  <c r="M2803" i="4"/>
  <c r="L2803" i="4"/>
  <c r="R2802" i="4"/>
  <c r="N2802" i="4"/>
  <c r="M2802" i="4"/>
  <c r="L2802" i="4"/>
  <c r="R2801" i="4"/>
  <c r="N2801" i="4"/>
  <c r="M2801" i="4"/>
  <c r="L2801" i="4"/>
  <c r="R2800" i="4"/>
  <c r="N2800" i="4"/>
  <c r="M2800" i="4"/>
  <c r="L2800" i="4"/>
  <c r="R2799" i="4"/>
  <c r="N2799" i="4"/>
  <c r="M2799" i="4"/>
  <c r="L2799" i="4"/>
  <c r="R2798" i="4"/>
  <c r="M2798" i="4"/>
  <c r="L2798" i="4"/>
  <c r="R2797" i="4"/>
  <c r="N2797" i="4"/>
  <c r="M2797" i="4"/>
  <c r="L2797" i="4"/>
  <c r="R2796" i="4"/>
  <c r="M2796" i="4"/>
  <c r="L2796" i="4"/>
  <c r="R2795" i="4"/>
  <c r="N2795" i="4"/>
  <c r="M2795" i="4"/>
  <c r="L2795" i="4"/>
  <c r="R2794" i="4"/>
  <c r="N2794" i="4"/>
  <c r="M2794" i="4"/>
  <c r="L2794" i="4"/>
  <c r="R2793" i="4"/>
  <c r="N2793" i="4"/>
  <c r="M2793" i="4"/>
  <c r="L2793" i="4"/>
  <c r="R2792" i="4"/>
  <c r="N2792" i="4"/>
  <c r="M2792" i="4"/>
  <c r="L2792" i="4"/>
  <c r="R2791" i="4"/>
  <c r="N2791" i="4"/>
  <c r="M2791" i="4"/>
  <c r="L2791" i="4"/>
  <c r="R2790" i="4"/>
  <c r="N2790" i="4"/>
  <c r="M2790" i="4"/>
  <c r="L2790" i="4"/>
  <c r="R2789" i="4"/>
  <c r="N2789" i="4"/>
  <c r="M2789" i="4"/>
  <c r="L2789" i="4"/>
  <c r="R2788" i="4"/>
  <c r="N2788" i="4"/>
  <c r="M2788" i="4"/>
  <c r="L2788" i="4"/>
  <c r="R2787" i="4"/>
  <c r="N2787" i="4"/>
  <c r="M2787" i="4"/>
  <c r="L2787" i="4"/>
  <c r="R2786" i="4"/>
  <c r="N2786" i="4"/>
  <c r="M2786" i="4"/>
  <c r="L2786" i="4"/>
  <c r="R2785" i="4"/>
  <c r="N2785" i="4"/>
  <c r="M2785" i="4"/>
  <c r="L2785" i="4"/>
  <c r="R2784" i="4"/>
  <c r="N2784" i="4"/>
  <c r="M2784" i="4"/>
  <c r="L2784" i="4"/>
  <c r="R2783" i="4"/>
  <c r="N2783" i="4"/>
  <c r="M2783" i="4"/>
  <c r="L2783" i="4"/>
  <c r="R2782" i="4"/>
  <c r="N2782" i="4"/>
  <c r="M2782" i="4"/>
  <c r="L2782" i="4"/>
  <c r="R2781" i="4"/>
  <c r="N2781" i="4"/>
  <c r="M2781" i="4"/>
  <c r="L2781" i="4"/>
  <c r="R2780" i="4"/>
  <c r="M2780" i="4"/>
  <c r="L2780" i="4"/>
  <c r="R2779" i="4"/>
  <c r="N2779" i="4"/>
  <c r="M2779" i="4"/>
  <c r="L2779" i="4"/>
  <c r="R2778" i="4"/>
  <c r="N2778" i="4"/>
  <c r="M2778" i="4"/>
  <c r="L2778" i="4"/>
  <c r="R2777" i="4"/>
  <c r="N2777" i="4"/>
  <c r="M2777" i="4"/>
  <c r="L2777" i="4"/>
  <c r="R2776" i="4"/>
  <c r="N2776" i="4"/>
  <c r="M2776" i="4"/>
  <c r="L2776" i="4"/>
  <c r="R2775" i="4"/>
  <c r="N2775" i="4"/>
  <c r="M2775" i="4"/>
  <c r="L2775" i="4"/>
  <c r="R2774" i="4"/>
  <c r="N2774" i="4"/>
  <c r="M2774" i="4"/>
  <c r="L2774" i="4"/>
  <c r="R2773" i="4"/>
  <c r="N2773" i="4"/>
  <c r="M2773" i="4"/>
  <c r="L2773" i="4"/>
  <c r="R2772" i="4"/>
  <c r="N2772" i="4"/>
  <c r="M2772" i="4"/>
  <c r="L2772" i="4"/>
  <c r="R2771" i="4"/>
  <c r="N2771" i="4"/>
  <c r="M2771" i="4"/>
  <c r="L2771" i="4"/>
  <c r="R2770" i="4"/>
  <c r="N2770" i="4"/>
  <c r="M2770" i="4"/>
  <c r="L2770" i="4"/>
  <c r="R2769" i="4"/>
  <c r="N2769" i="4"/>
  <c r="M2769" i="4"/>
  <c r="L2769" i="4"/>
  <c r="R2768" i="4"/>
  <c r="N2768" i="4"/>
  <c r="M2768" i="4"/>
  <c r="L2768" i="4"/>
  <c r="R2767" i="4"/>
  <c r="N2767" i="4"/>
  <c r="M2767" i="4"/>
  <c r="L2767" i="4"/>
  <c r="R2766" i="4"/>
  <c r="M2766" i="4"/>
  <c r="L2766" i="4"/>
  <c r="R2765" i="4"/>
  <c r="N2765" i="4"/>
  <c r="M2765" i="4"/>
  <c r="L2765" i="4"/>
  <c r="R2764" i="4"/>
  <c r="N2764" i="4"/>
  <c r="M2764" i="4"/>
  <c r="L2764" i="4"/>
  <c r="R2763" i="4"/>
  <c r="M2763" i="4"/>
  <c r="L2763" i="4"/>
  <c r="R2762" i="4"/>
  <c r="M2762" i="4"/>
  <c r="L2762" i="4"/>
  <c r="R2761" i="4"/>
  <c r="N2761" i="4"/>
  <c r="M2761" i="4"/>
  <c r="L2761" i="4"/>
  <c r="R2760" i="4"/>
  <c r="N2760" i="4"/>
  <c r="M2760" i="4"/>
  <c r="L2760" i="4"/>
  <c r="R2759" i="4"/>
  <c r="M2759" i="4"/>
  <c r="L2759" i="4"/>
  <c r="R2758" i="4"/>
  <c r="N2758" i="4"/>
  <c r="M2758" i="4"/>
  <c r="L2758" i="4"/>
  <c r="R2757" i="4"/>
  <c r="N2757" i="4"/>
  <c r="M2757" i="4"/>
  <c r="L2757" i="4"/>
  <c r="R2756" i="4"/>
  <c r="N2756" i="4"/>
  <c r="M2756" i="4"/>
  <c r="L2756" i="4"/>
  <c r="R2755" i="4"/>
  <c r="N2755" i="4"/>
  <c r="M2755" i="4"/>
  <c r="L2755" i="4"/>
  <c r="R2754" i="4"/>
  <c r="N2754" i="4"/>
  <c r="M2754" i="4"/>
  <c r="L2754" i="4"/>
  <c r="R2753" i="4"/>
  <c r="N2753" i="4"/>
  <c r="M2753" i="4"/>
  <c r="L2753" i="4"/>
  <c r="R2752" i="4"/>
  <c r="N2752" i="4"/>
  <c r="M2752" i="4"/>
  <c r="L2752" i="4"/>
  <c r="R2751" i="4"/>
  <c r="M2751" i="4"/>
  <c r="L2751" i="4"/>
  <c r="R2750" i="4"/>
  <c r="M2750" i="4"/>
  <c r="L2750" i="4"/>
  <c r="R2749" i="4"/>
  <c r="N2749" i="4"/>
  <c r="M2749" i="4"/>
  <c r="L2749" i="4"/>
  <c r="R2748" i="4"/>
  <c r="N2748" i="4"/>
  <c r="M2748" i="4"/>
  <c r="L2748" i="4"/>
  <c r="R2747" i="4"/>
  <c r="M2747" i="4"/>
  <c r="L2747" i="4"/>
  <c r="R2746" i="4"/>
  <c r="N2746" i="4"/>
  <c r="M2746" i="4"/>
  <c r="L2746" i="4"/>
  <c r="R2745" i="4"/>
  <c r="N2745" i="4"/>
  <c r="M2745" i="4"/>
  <c r="L2745" i="4"/>
  <c r="R2744" i="4"/>
  <c r="N2744" i="4"/>
  <c r="M2744" i="4"/>
  <c r="L2744" i="4"/>
  <c r="R2743" i="4"/>
  <c r="N2743" i="4"/>
  <c r="M2743" i="4"/>
  <c r="L2743" i="4"/>
  <c r="R2742" i="4"/>
  <c r="N2742" i="4"/>
  <c r="M2742" i="4"/>
  <c r="L2742" i="4"/>
  <c r="R2741" i="4"/>
  <c r="N2741" i="4"/>
  <c r="M2741" i="4"/>
  <c r="L2741" i="4"/>
  <c r="R2740" i="4"/>
  <c r="N2740" i="4"/>
  <c r="M2740" i="4"/>
  <c r="L2740" i="4"/>
  <c r="R2739" i="4"/>
  <c r="N2739" i="4"/>
  <c r="M2739" i="4"/>
  <c r="L2739" i="4"/>
  <c r="R2738" i="4"/>
  <c r="N2738" i="4"/>
  <c r="M2738" i="4"/>
  <c r="L2738" i="4"/>
  <c r="R2737" i="4"/>
  <c r="N2737" i="4"/>
  <c r="M2737" i="4"/>
  <c r="L2737" i="4"/>
  <c r="R2736" i="4"/>
  <c r="N2736" i="4"/>
  <c r="M2736" i="4"/>
  <c r="L2736" i="4"/>
  <c r="R2735" i="4"/>
  <c r="N2735" i="4"/>
  <c r="M2735" i="4"/>
  <c r="L2735" i="4"/>
  <c r="R2734" i="4"/>
  <c r="N2734" i="4"/>
  <c r="M2734" i="4"/>
  <c r="L2734" i="4"/>
  <c r="R2733" i="4"/>
  <c r="N2733" i="4"/>
  <c r="M2733" i="4"/>
  <c r="L2733" i="4"/>
  <c r="R2732" i="4"/>
  <c r="M2732" i="4"/>
  <c r="L2732" i="4"/>
  <c r="R2731" i="4"/>
  <c r="N2731" i="4"/>
  <c r="M2731" i="4"/>
  <c r="L2731" i="4"/>
  <c r="R2730" i="4"/>
  <c r="N2730" i="4"/>
  <c r="M2730" i="4"/>
  <c r="L2730" i="4"/>
  <c r="R2729" i="4"/>
  <c r="N2729" i="4"/>
  <c r="M2729" i="4"/>
  <c r="L2729" i="4"/>
  <c r="R2728" i="4"/>
  <c r="N2728" i="4"/>
  <c r="M2728" i="4"/>
  <c r="L2728" i="4"/>
  <c r="R2727" i="4"/>
  <c r="N2727" i="4"/>
  <c r="M2727" i="4"/>
  <c r="L2727" i="4"/>
  <c r="R2726" i="4"/>
  <c r="M2726" i="4"/>
  <c r="L2726" i="4"/>
  <c r="R2725" i="4"/>
  <c r="N2725" i="4"/>
  <c r="M2725" i="4"/>
  <c r="L2725" i="4"/>
  <c r="R2724" i="4"/>
  <c r="N2724" i="4"/>
  <c r="M2724" i="4"/>
  <c r="L2724" i="4"/>
  <c r="R2723" i="4"/>
  <c r="N2723" i="4"/>
  <c r="M2723" i="4"/>
  <c r="L2723" i="4"/>
  <c r="R2722" i="4"/>
  <c r="N2722" i="4"/>
  <c r="M2722" i="4"/>
  <c r="L2722" i="4"/>
  <c r="R2721" i="4"/>
  <c r="N2721" i="4"/>
  <c r="M2721" i="4"/>
  <c r="L2721" i="4"/>
  <c r="R2720" i="4"/>
  <c r="N2720" i="4"/>
  <c r="M2720" i="4"/>
  <c r="L2720" i="4"/>
  <c r="R2719" i="4"/>
  <c r="N2719" i="4"/>
  <c r="M2719" i="4"/>
  <c r="L2719" i="4"/>
  <c r="R2718" i="4"/>
  <c r="N2718" i="4"/>
  <c r="M2718" i="4"/>
  <c r="L2718" i="4"/>
  <c r="R2717" i="4"/>
  <c r="N2717" i="4"/>
  <c r="M2717" i="4"/>
  <c r="L2717" i="4"/>
  <c r="R2716" i="4"/>
  <c r="N2716" i="4"/>
  <c r="M2716" i="4"/>
  <c r="L2716" i="4"/>
  <c r="R2715" i="4"/>
  <c r="N2715" i="4"/>
  <c r="M2715" i="4"/>
  <c r="L2715" i="4"/>
  <c r="R2714" i="4"/>
  <c r="N2714" i="4"/>
  <c r="M2714" i="4"/>
  <c r="L2714" i="4"/>
  <c r="R2713" i="4"/>
  <c r="N2713" i="4"/>
  <c r="M2713" i="4"/>
  <c r="L2713" i="4"/>
  <c r="R2712" i="4"/>
  <c r="N2712" i="4"/>
  <c r="M2712" i="4"/>
  <c r="L2712" i="4"/>
  <c r="R2711" i="4"/>
  <c r="M2711" i="4"/>
  <c r="L2711" i="4"/>
  <c r="R2710" i="4"/>
  <c r="M2710" i="4"/>
  <c r="L2710" i="4"/>
  <c r="R2709" i="4"/>
  <c r="N2709" i="4"/>
  <c r="M2709" i="4"/>
  <c r="L2709" i="4"/>
  <c r="R2708" i="4"/>
  <c r="N2708" i="4"/>
  <c r="M2708" i="4"/>
  <c r="L2708" i="4"/>
  <c r="R2707" i="4"/>
  <c r="N2707" i="4"/>
  <c r="M2707" i="4"/>
  <c r="L2707" i="4"/>
  <c r="R2706" i="4"/>
  <c r="N2706" i="4"/>
  <c r="M2706" i="4"/>
  <c r="L2706" i="4"/>
  <c r="R2705" i="4"/>
  <c r="N2705" i="4"/>
  <c r="M2705" i="4"/>
  <c r="L2705" i="4"/>
  <c r="R2704" i="4"/>
  <c r="N2704" i="4"/>
  <c r="M2704" i="4"/>
  <c r="L2704" i="4"/>
  <c r="R2703" i="4"/>
  <c r="N2703" i="4"/>
  <c r="M2703" i="4"/>
  <c r="L2703" i="4"/>
  <c r="R2702" i="4"/>
  <c r="N2702" i="4"/>
  <c r="M2702" i="4"/>
  <c r="L2702" i="4"/>
  <c r="R2701" i="4"/>
  <c r="N2701" i="4"/>
  <c r="M2701" i="4"/>
  <c r="L2701" i="4"/>
  <c r="R2700" i="4"/>
  <c r="N2700" i="4"/>
  <c r="M2700" i="4"/>
  <c r="L2700" i="4"/>
  <c r="R2699" i="4"/>
  <c r="N2699" i="4"/>
  <c r="M2699" i="4"/>
  <c r="L2699" i="4"/>
  <c r="R2698" i="4"/>
  <c r="N2698" i="4"/>
  <c r="M2698" i="4"/>
  <c r="L2698" i="4"/>
  <c r="R2697" i="4"/>
  <c r="M2697" i="4"/>
  <c r="L2697" i="4"/>
  <c r="R2696" i="4"/>
  <c r="N2696" i="4"/>
  <c r="M2696" i="4"/>
  <c r="L2696" i="4"/>
  <c r="R2695" i="4"/>
  <c r="N2695" i="4"/>
  <c r="M2695" i="4"/>
  <c r="L2695" i="4"/>
  <c r="R2694" i="4"/>
  <c r="N2694" i="4"/>
  <c r="M2694" i="4"/>
  <c r="L2694" i="4"/>
  <c r="R2693" i="4"/>
  <c r="N2693" i="4"/>
  <c r="M2693" i="4"/>
  <c r="L2693" i="4"/>
  <c r="R2692" i="4"/>
  <c r="N2692" i="4"/>
  <c r="M2692" i="4"/>
  <c r="L2692" i="4"/>
  <c r="R2691" i="4"/>
  <c r="N2691" i="4"/>
  <c r="M2691" i="4"/>
  <c r="L2691" i="4"/>
  <c r="R2690" i="4"/>
  <c r="N2690" i="4"/>
  <c r="M2690" i="4"/>
  <c r="L2690" i="4"/>
  <c r="R2689" i="4"/>
  <c r="N2689" i="4"/>
  <c r="M2689" i="4"/>
  <c r="L2689" i="4"/>
  <c r="R2688" i="4"/>
  <c r="N2688" i="4"/>
  <c r="M2688" i="4"/>
  <c r="L2688" i="4"/>
  <c r="R2687" i="4"/>
  <c r="M2687" i="4"/>
  <c r="L2687" i="4"/>
  <c r="R2686" i="4"/>
  <c r="N2686" i="4"/>
  <c r="M2686" i="4"/>
  <c r="L2686" i="4"/>
  <c r="R2685" i="4"/>
  <c r="N2685" i="4"/>
  <c r="M2685" i="4"/>
  <c r="L2685" i="4"/>
  <c r="R2684" i="4"/>
  <c r="N2684" i="4"/>
  <c r="M2684" i="4"/>
  <c r="L2684" i="4"/>
  <c r="R2683" i="4"/>
  <c r="M2683" i="4"/>
  <c r="L2683" i="4"/>
  <c r="R2682" i="4"/>
  <c r="N2682" i="4"/>
  <c r="M2682" i="4"/>
  <c r="L2682" i="4"/>
  <c r="R2681" i="4"/>
  <c r="N2681" i="4"/>
  <c r="M2681" i="4"/>
  <c r="L2681" i="4"/>
  <c r="R2680" i="4"/>
  <c r="N2680" i="4"/>
  <c r="M2680" i="4"/>
  <c r="L2680" i="4"/>
  <c r="R2679" i="4"/>
  <c r="N2679" i="4"/>
  <c r="M2679" i="4"/>
  <c r="L2679" i="4"/>
  <c r="R2678" i="4"/>
  <c r="M2678" i="4"/>
  <c r="L2678" i="4"/>
  <c r="R2677" i="4"/>
  <c r="N2677" i="4"/>
  <c r="M2677" i="4"/>
  <c r="L2677" i="4"/>
  <c r="R2676" i="4"/>
  <c r="M2676" i="4"/>
  <c r="L2676" i="4"/>
  <c r="R2675" i="4"/>
  <c r="N2675" i="4"/>
  <c r="M2675" i="4"/>
  <c r="L2675" i="4"/>
  <c r="R2674" i="4"/>
  <c r="N2674" i="4"/>
  <c r="M2674" i="4"/>
  <c r="L2674" i="4"/>
  <c r="R2673" i="4"/>
  <c r="M2673" i="4"/>
  <c r="L2673" i="4"/>
  <c r="R2672" i="4"/>
  <c r="N2672" i="4"/>
  <c r="M2672" i="4"/>
  <c r="L2672" i="4"/>
  <c r="R2671" i="4"/>
  <c r="N2671" i="4"/>
  <c r="M2671" i="4"/>
  <c r="L2671" i="4"/>
  <c r="R2670" i="4"/>
  <c r="N2670" i="4"/>
  <c r="M2670" i="4"/>
  <c r="L2670" i="4"/>
  <c r="R2669" i="4"/>
  <c r="N2669" i="4"/>
  <c r="M2669" i="4"/>
  <c r="L2669" i="4"/>
  <c r="R2668" i="4"/>
  <c r="N2668" i="4"/>
  <c r="M2668" i="4"/>
  <c r="L2668" i="4"/>
  <c r="R2667" i="4"/>
  <c r="N2667" i="4"/>
  <c r="M2667" i="4"/>
  <c r="L2667" i="4"/>
  <c r="R2666" i="4"/>
  <c r="N2666" i="4"/>
  <c r="M2666" i="4"/>
  <c r="L2666" i="4"/>
  <c r="R2665" i="4"/>
  <c r="N2665" i="4"/>
  <c r="M2665" i="4"/>
  <c r="L2665" i="4"/>
  <c r="R2664" i="4"/>
  <c r="N2664" i="4"/>
  <c r="M2664" i="4"/>
  <c r="L2664" i="4"/>
  <c r="R2663" i="4"/>
  <c r="N2663" i="4"/>
  <c r="M2663" i="4"/>
  <c r="L2663" i="4"/>
  <c r="R2662" i="4"/>
  <c r="N2662" i="4"/>
  <c r="M2662" i="4"/>
  <c r="L2662" i="4"/>
  <c r="R2661" i="4"/>
  <c r="N2661" i="4"/>
  <c r="M2661" i="4"/>
  <c r="L2661" i="4"/>
  <c r="R2660" i="4"/>
  <c r="N2660" i="4"/>
  <c r="M2660" i="4"/>
  <c r="L2660" i="4"/>
  <c r="R2659" i="4"/>
  <c r="N2659" i="4"/>
  <c r="M2659" i="4"/>
  <c r="L2659" i="4"/>
  <c r="R2658" i="4"/>
  <c r="N2658" i="4"/>
  <c r="M2658" i="4"/>
  <c r="L2658" i="4"/>
  <c r="R2657" i="4"/>
  <c r="M2657" i="4"/>
  <c r="L2657" i="4"/>
  <c r="R2656" i="4"/>
  <c r="N2656" i="4"/>
  <c r="M2656" i="4"/>
  <c r="L2656" i="4"/>
  <c r="R2655" i="4"/>
  <c r="M2655" i="4"/>
  <c r="L2655" i="4"/>
  <c r="R2654" i="4"/>
  <c r="N2654" i="4"/>
  <c r="M2654" i="4"/>
  <c r="L2654" i="4"/>
  <c r="R2653" i="4"/>
  <c r="N2653" i="4"/>
  <c r="M2653" i="4"/>
  <c r="L2653" i="4"/>
  <c r="R2652" i="4"/>
  <c r="N2652" i="4"/>
  <c r="M2652" i="4"/>
  <c r="L2652" i="4"/>
  <c r="R2651" i="4"/>
  <c r="N2651" i="4"/>
  <c r="M2651" i="4"/>
  <c r="L2651" i="4"/>
  <c r="R2650" i="4"/>
  <c r="N2650" i="4"/>
  <c r="M2650" i="4"/>
  <c r="L2650" i="4"/>
  <c r="R2649" i="4"/>
  <c r="N2649" i="4"/>
  <c r="M2649" i="4"/>
  <c r="L2649" i="4"/>
  <c r="R2648" i="4"/>
  <c r="N2648" i="4"/>
  <c r="M2648" i="4"/>
  <c r="L2648" i="4"/>
  <c r="R2647" i="4"/>
  <c r="N2647" i="4"/>
  <c r="M2647" i="4"/>
  <c r="L2647" i="4"/>
  <c r="R2646" i="4"/>
  <c r="N2646" i="4"/>
  <c r="M2646" i="4"/>
  <c r="L2646" i="4"/>
  <c r="R2645" i="4"/>
  <c r="N2645" i="4"/>
  <c r="M2645" i="4"/>
  <c r="L2645" i="4"/>
  <c r="R2644" i="4"/>
  <c r="N2644" i="4"/>
  <c r="M2644" i="4"/>
  <c r="L2644" i="4"/>
  <c r="R2643" i="4"/>
  <c r="N2643" i="4"/>
  <c r="M2643" i="4"/>
  <c r="L2643" i="4"/>
  <c r="R2642" i="4"/>
  <c r="M2642" i="4"/>
  <c r="L2642" i="4"/>
  <c r="R2641" i="4"/>
  <c r="M2641" i="4"/>
  <c r="L2641" i="4"/>
  <c r="R2640" i="4"/>
  <c r="N2640" i="4"/>
  <c r="M2640" i="4"/>
  <c r="L2640" i="4"/>
  <c r="R2639" i="4"/>
  <c r="N2639" i="4"/>
  <c r="M2639" i="4"/>
  <c r="L2639" i="4"/>
  <c r="R2638" i="4"/>
  <c r="N2638" i="4"/>
  <c r="M2638" i="4"/>
  <c r="L2638" i="4"/>
  <c r="R2637" i="4"/>
  <c r="N2637" i="4"/>
  <c r="M2637" i="4"/>
  <c r="L2637" i="4"/>
  <c r="R2636" i="4"/>
  <c r="N2636" i="4"/>
  <c r="M2636" i="4"/>
  <c r="L2636" i="4"/>
  <c r="R2635" i="4"/>
  <c r="N2635" i="4"/>
  <c r="M2635" i="4"/>
  <c r="L2635" i="4"/>
  <c r="R2634" i="4"/>
  <c r="N2634" i="4"/>
  <c r="M2634" i="4"/>
  <c r="L2634" i="4"/>
  <c r="R2633" i="4"/>
  <c r="N2633" i="4"/>
  <c r="M2633" i="4"/>
  <c r="L2633" i="4"/>
  <c r="R2632" i="4"/>
  <c r="N2632" i="4"/>
  <c r="M2632" i="4"/>
  <c r="L2632" i="4"/>
  <c r="R2631" i="4"/>
  <c r="N2631" i="4"/>
  <c r="M2631" i="4"/>
  <c r="L2631" i="4"/>
  <c r="R2630" i="4"/>
  <c r="N2630" i="4"/>
  <c r="M2630" i="4"/>
  <c r="L2630" i="4"/>
  <c r="R2629" i="4"/>
  <c r="N2629" i="4"/>
  <c r="M2629" i="4"/>
  <c r="L2629" i="4"/>
  <c r="R2628" i="4"/>
  <c r="N2628" i="4"/>
  <c r="M2628" i="4"/>
  <c r="L2628" i="4"/>
  <c r="R2627" i="4"/>
  <c r="N2627" i="4"/>
  <c r="M2627" i="4"/>
  <c r="L2627" i="4"/>
  <c r="R2626" i="4"/>
  <c r="N2626" i="4"/>
  <c r="M2626" i="4"/>
  <c r="L2626" i="4"/>
  <c r="R2625" i="4"/>
  <c r="N2625" i="4"/>
  <c r="M2625" i="4"/>
  <c r="L2625" i="4"/>
  <c r="R2624" i="4"/>
  <c r="N2624" i="4"/>
  <c r="M2624" i="4"/>
  <c r="L2624" i="4"/>
  <c r="R2623" i="4"/>
  <c r="N2623" i="4"/>
  <c r="M2623" i="4"/>
  <c r="L2623" i="4"/>
  <c r="R2622" i="4"/>
  <c r="N2622" i="4"/>
  <c r="M2622" i="4"/>
  <c r="L2622" i="4"/>
  <c r="R2621" i="4"/>
  <c r="N2621" i="4"/>
  <c r="M2621" i="4"/>
  <c r="L2621" i="4"/>
  <c r="R2620" i="4"/>
  <c r="N2620" i="4"/>
  <c r="M2620" i="4"/>
  <c r="L2620" i="4"/>
  <c r="R2619" i="4"/>
  <c r="N2619" i="4"/>
  <c r="M2619" i="4"/>
  <c r="L2619" i="4"/>
  <c r="R2618" i="4"/>
  <c r="N2618" i="4"/>
  <c r="M2618" i="4"/>
  <c r="L2618" i="4"/>
  <c r="R2617" i="4"/>
  <c r="N2617" i="4"/>
  <c r="M2617" i="4"/>
  <c r="L2617" i="4"/>
  <c r="R2616" i="4"/>
  <c r="N2616" i="4"/>
  <c r="M2616" i="4"/>
  <c r="L2616" i="4"/>
  <c r="R2615" i="4"/>
  <c r="N2615" i="4"/>
  <c r="M2615" i="4"/>
  <c r="L2615" i="4"/>
  <c r="R2614" i="4"/>
  <c r="N2614" i="4"/>
  <c r="M2614" i="4"/>
  <c r="L2614" i="4"/>
  <c r="R2613" i="4"/>
  <c r="N2613" i="4"/>
  <c r="M2613" i="4"/>
  <c r="L2613" i="4"/>
  <c r="R2612" i="4"/>
  <c r="N2612" i="4"/>
  <c r="M2612" i="4"/>
  <c r="L2612" i="4"/>
  <c r="R2611" i="4"/>
  <c r="N2611" i="4"/>
  <c r="M2611" i="4"/>
  <c r="L2611" i="4"/>
  <c r="R2610" i="4"/>
  <c r="N2610" i="4"/>
  <c r="M2610" i="4"/>
  <c r="L2610" i="4"/>
  <c r="R2609" i="4"/>
  <c r="N2609" i="4"/>
  <c r="M2609" i="4"/>
  <c r="L2609" i="4"/>
  <c r="R2608" i="4"/>
  <c r="N2608" i="4"/>
  <c r="M2608" i="4"/>
  <c r="L2608" i="4"/>
  <c r="R2607" i="4"/>
  <c r="M2607" i="4"/>
  <c r="L2607" i="4"/>
  <c r="R2606" i="4"/>
  <c r="N2606" i="4"/>
  <c r="M2606" i="4"/>
  <c r="L2606" i="4"/>
  <c r="R2605" i="4"/>
  <c r="N2605" i="4"/>
  <c r="M2605" i="4"/>
  <c r="L2605" i="4"/>
  <c r="R2604" i="4"/>
  <c r="N2604" i="4"/>
  <c r="M2604" i="4"/>
  <c r="L2604" i="4"/>
  <c r="R2603" i="4"/>
  <c r="N2603" i="4"/>
  <c r="M2603" i="4"/>
  <c r="L2603" i="4"/>
  <c r="R2602" i="4"/>
  <c r="N2602" i="4"/>
  <c r="M2602" i="4"/>
  <c r="L2602" i="4"/>
  <c r="R2601" i="4"/>
  <c r="N2601" i="4"/>
  <c r="M2601" i="4"/>
  <c r="L2601" i="4"/>
  <c r="R2600" i="4"/>
  <c r="N2600" i="4"/>
  <c r="M2600" i="4"/>
  <c r="L2600" i="4"/>
  <c r="R2599" i="4"/>
  <c r="N2599" i="4"/>
  <c r="M2599" i="4"/>
  <c r="L2599" i="4"/>
  <c r="R2598" i="4"/>
  <c r="N2598" i="4"/>
  <c r="M2598" i="4"/>
  <c r="L2598" i="4"/>
  <c r="R2597" i="4"/>
  <c r="N2597" i="4"/>
  <c r="M2597" i="4"/>
  <c r="L2597" i="4"/>
  <c r="R2596" i="4"/>
  <c r="N2596" i="4"/>
  <c r="M2596" i="4"/>
  <c r="L2596" i="4"/>
  <c r="R2595" i="4"/>
  <c r="N2595" i="4"/>
  <c r="M2595" i="4"/>
  <c r="L2595" i="4"/>
  <c r="R2594" i="4"/>
  <c r="N2594" i="4"/>
  <c r="M2594" i="4"/>
  <c r="L2594" i="4"/>
  <c r="R2593" i="4"/>
  <c r="N2593" i="4"/>
  <c r="M2593" i="4"/>
  <c r="L2593" i="4"/>
  <c r="R2592" i="4"/>
  <c r="N2592" i="4"/>
  <c r="M2592" i="4"/>
  <c r="L2592" i="4"/>
  <c r="R2591" i="4"/>
  <c r="N2591" i="4"/>
  <c r="M2591" i="4"/>
  <c r="L2591" i="4"/>
  <c r="R2590" i="4"/>
  <c r="N2590" i="4"/>
  <c r="M2590" i="4"/>
  <c r="L2590" i="4"/>
  <c r="R2589" i="4"/>
  <c r="M2589" i="4"/>
  <c r="L2589" i="4"/>
  <c r="R2588" i="4"/>
  <c r="N2588" i="4"/>
  <c r="M2588" i="4"/>
  <c r="L2588" i="4"/>
  <c r="R2587" i="4"/>
  <c r="N2587" i="4"/>
  <c r="M2587" i="4"/>
  <c r="L2587" i="4"/>
  <c r="R2586" i="4"/>
  <c r="N2586" i="4"/>
  <c r="M2586" i="4"/>
  <c r="L2586" i="4"/>
  <c r="R2585" i="4"/>
  <c r="N2585" i="4"/>
  <c r="M2585" i="4"/>
  <c r="L2585" i="4"/>
  <c r="R2584" i="4"/>
  <c r="N2584" i="4"/>
  <c r="M2584" i="4"/>
  <c r="L2584" i="4"/>
  <c r="R2583" i="4"/>
  <c r="N2583" i="4"/>
  <c r="M2583" i="4"/>
  <c r="L2583" i="4"/>
  <c r="R2582" i="4"/>
  <c r="N2582" i="4"/>
  <c r="M2582" i="4"/>
  <c r="L2582" i="4"/>
  <c r="R2581" i="4"/>
  <c r="N2581" i="4"/>
  <c r="M2581" i="4"/>
  <c r="L2581" i="4"/>
  <c r="R2580" i="4"/>
  <c r="N2580" i="4"/>
  <c r="M2580" i="4"/>
  <c r="L2580" i="4"/>
  <c r="R2579" i="4"/>
  <c r="M2579" i="4"/>
  <c r="L2579" i="4"/>
  <c r="R2578" i="4"/>
  <c r="N2578" i="4"/>
  <c r="M2578" i="4"/>
  <c r="L2578" i="4"/>
  <c r="R2577" i="4"/>
  <c r="N2577" i="4"/>
  <c r="M2577" i="4"/>
  <c r="L2577" i="4"/>
  <c r="R2576" i="4"/>
  <c r="M2576" i="4"/>
  <c r="L2576" i="4"/>
  <c r="R2575" i="4"/>
  <c r="N2575" i="4"/>
  <c r="M2575" i="4"/>
  <c r="L2575" i="4"/>
  <c r="R2574" i="4"/>
  <c r="N2574" i="4"/>
  <c r="M2574" i="4"/>
  <c r="L2574" i="4"/>
  <c r="R2573" i="4"/>
  <c r="M2573" i="4"/>
  <c r="L2573" i="4"/>
  <c r="R2572" i="4"/>
  <c r="N2572" i="4"/>
  <c r="M2572" i="4"/>
  <c r="L2572" i="4"/>
  <c r="R2571" i="4"/>
  <c r="N2571" i="4"/>
  <c r="M2571" i="4"/>
  <c r="L2571" i="4"/>
  <c r="R2570" i="4"/>
  <c r="N2570" i="4"/>
  <c r="M2570" i="4"/>
  <c r="L2570" i="4"/>
  <c r="R2569" i="4"/>
  <c r="N2569" i="4"/>
  <c r="M2569" i="4"/>
  <c r="L2569" i="4"/>
  <c r="R2568" i="4"/>
  <c r="M2568" i="4"/>
  <c r="L2568" i="4"/>
  <c r="R2567" i="4"/>
  <c r="N2567" i="4"/>
  <c r="M2567" i="4"/>
  <c r="L2567" i="4"/>
  <c r="R2566" i="4"/>
  <c r="N2566" i="4"/>
  <c r="M2566" i="4"/>
  <c r="L2566" i="4"/>
  <c r="R2565" i="4"/>
  <c r="M2565" i="4"/>
  <c r="L2565" i="4"/>
  <c r="R2564" i="4"/>
  <c r="M2564" i="4"/>
  <c r="L2564" i="4"/>
  <c r="R2563" i="4"/>
  <c r="M2563" i="4"/>
  <c r="L2563" i="4"/>
  <c r="R2562" i="4"/>
  <c r="M2562" i="4"/>
  <c r="L2562" i="4"/>
  <c r="R2561" i="4"/>
  <c r="M2561" i="4"/>
  <c r="L2561" i="4"/>
  <c r="R2560" i="4"/>
  <c r="M2560" i="4"/>
  <c r="L2560" i="4"/>
  <c r="R2559" i="4"/>
  <c r="M2559" i="4"/>
  <c r="L2559" i="4"/>
  <c r="R2558" i="4"/>
  <c r="M2558" i="4"/>
  <c r="L2558" i="4"/>
  <c r="R2557" i="4"/>
  <c r="M2557" i="4"/>
  <c r="L2557" i="4"/>
  <c r="R2556" i="4"/>
  <c r="M2556" i="4"/>
  <c r="L2556" i="4"/>
  <c r="R2555" i="4"/>
  <c r="N2555" i="4"/>
  <c r="M2555" i="4"/>
  <c r="L2555" i="4"/>
  <c r="R2554" i="4"/>
  <c r="N2554" i="4"/>
  <c r="M2554" i="4"/>
  <c r="L2554" i="4"/>
  <c r="R2553" i="4"/>
  <c r="N2553" i="4"/>
  <c r="M2553" i="4"/>
  <c r="L2553" i="4"/>
  <c r="R2552" i="4"/>
  <c r="N2552" i="4"/>
  <c r="M2552" i="4"/>
  <c r="L2552" i="4"/>
  <c r="R2551" i="4"/>
  <c r="N2551" i="4"/>
  <c r="M2551" i="4"/>
  <c r="L2551" i="4"/>
  <c r="R2550" i="4"/>
  <c r="N2550" i="4"/>
  <c r="M2550" i="4"/>
  <c r="L2550" i="4"/>
  <c r="R2549" i="4"/>
  <c r="N2549" i="4"/>
  <c r="M2549" i="4"/>
  <c r="L2549" i="4"/>
  <c r="R2548" i="4"/>
  <c r="N2548" i="4"/>
  <c r="M2548" i="4"/>
  <c r="L2548" i="4"/>
  <c r="R2547" i="4"/>
  <c r="N2547" i="4"/>
  <c r="M2547" i="4"/>
  <c r="L2547" i="4"/>
  <c r="R2546" i="4"/>
  <c r="N2546" i="4"/>
  <c r="M2546" i="4"/>
  <c r="L2546" i="4"/>
  <c r="R2545" i="4"/>
  <c r="N2545" i="4"/>
  <c r="M2545" i="4"/>
  <c r="L2545" i="4"/>
  <c r="R2544" i="4"/>
  <c r="N2544" i="4"/>
  <c r="M2544" i="4"/>
  <c r="L2544" i="4"/>
  <c r="R2543" i="4"/>
  <c r="N2543" i="4"/>
  <c r="M2543" i="4"/>
  <c r="L2543" i="4"/>
  <c r="R2542" i="4"/>
  <c r="N2542" i="4"/>
  <c r="M2542" i="4"/>
  <c r="L2542" i="4"/>
  <c r="R2541" i="4"/>
  <c r="N2541" i="4"/>
  <c r="M2541" i="4"/>
  <c r="L2541" i="4"/>
  <c r="R2540" i="4"/>
  <c r="N2540" i="4"/>
  <c r="M2540" i="4"/>
  <c r="L2540" i="4"/>
  <c r="R2539" i="4"/>
  <c r="N2539" i="4"/>
  <c r="M2539" i="4"/>
  <c r="L2539" i="4"/>
  <c r="R2538" i="4"/>
  <c r="N2538" i="4"/>
  <c r="M2538" i="4"/>
  <c r="L2538" i="4"/>
  <c r="R2537" i="4"/>
  <c r="N2537" i="4"/>
  <c r="M2537" i="4"/>
  <c r="L2537" i="4"/>
  <c r="R2536" i="4"/>
  <c r="M2536" i="4"/>
  <c r="L2536" i="4"/>
  <c r="R2535" i="4"/>
  <c r="N2535" i="4"/>
  <c r="M2535" i="4"/>
  <c r="L2535" i="4"/>
  <c r="R2534" i="4"/>
  <c r="N2534" i="4"/>
  <c r="M2534" i="4"/>
  <c r="L2534" i="4"/>
  <c r="R2533" i="4"/>
  <c r="N2533" i="4"/>
  <c r="M2533" i="4"/>
  <c r="L2533" i="4"/>
  <c r="R2532" i="4"/>
  <c r="N2532" i="4"/>
  <c r="M2532" i="4"/>
  <c r="L2532" i="4"/>
  <c r="R2531" i="4"/>
  <c r="N2531" i="4"/>
  <c r="M2531" i="4"/>
  <c r="L2531" i="4"/>
  <c r="R2530" i="4"/>
  <c r="N2530" i="4"/>
  <c r="M2530" i="4"/>
  <c r="L2530" i="4"/>
  <c r="R2529" i="4"/>
  <c r="M2529" i="4"/>
  <c r="L2529" i="4"/>
  <c r="R2528" i="4"/>
  <c r="N2528" i="4"/>
  <c r="M2528" i="4"/>
  <c r="L2528" i="4"/>
  <c r="R2527" i="4"/>
  <c r="N2527" i="4"/>
  <c r="M2527" i="4"/>
  <c r="L2527" i="4"/>
  <c r="R2526" i="4"/>
  <c r="N2526" i="4"/>
  <c r="M2526" i="4"/>
  <c r="L2526" i="4"/>
  <c r="R2525" i="4"/>
  <c r="N2525" i="4"/>
  <c r="M2525" i="4"/>
  <c r="L2525" i="4"/>
  <c r="R2524" i="4"/>
  <c r="N2524" i="4"/>
  <c r="M2524" i="4"/>
  <c r="L2524" i="4"/>
  <c r="R2523" i="4"/>
  <c r="N2523" i="4"/>
  <c r="M2523" i="4"/>
  <c r="L2523" i="4"/>
  <c r="R2522" i="4"/>
  <c r="M2522" i="4"/>
  <c r="L2522" i="4"/>
  <c r="R2521" i="4"/>
  <c r="M2521" i="4"/>
  <c r="L2521" i="4"/>
  <c r="R2520" i="4"/>
  <c r="N2520" i="4"/>
  <c r="M2520" i="4"/>
  <c r="L2520" i="4"/>
  <c r="R2519" i="4"/>
  <c r="M2519" i="4"/>
  <c r="L2519" i="4"/>
  <c r="R2518" i="4"/>
  <c r="M2518" i="4"/>
  <c r="L2518" i="4"/>
  <c r="R2517" i="4"/>
  <c r="M2517" i="4"/>
  <c r="L2517" i="4"/>
  <c r="R2516" i="4"/>
  <c r="N2516" i="4"/>
  <c r="M2516" i="4"/>
  <c r="L2516" i="4"/>
  <c r="R2515" i="4"/>
  <c r="N2515" i="4"/>
  <c r="M2515" i="4"/>
  <c r="L2515" i="4"/>
  <c r="R2514" i="4"/>
  <c r="N2514" i="4"/>
  <c r="M2514" i="4"/>
  <c r="L2514" i="4"/>
  <c r="R2513" i="4"/>
  <c r="N2513" i="4"/>
  <c r="M2513" i="4"/>
  <c r="L2513" i="4"/>
  <c r="R2512" i="4"/>
  <c r="N2512" i="4"/>
  <c r="M2512" i="4"/>
  <c r="L2512" i="4"/>
  <c r="R2511" i="4"/>
  <c r="N2511" i="4"/>
  <c r="M2511" i="4"/>
  <c r="L2511" i="4"/>
  <c r="R2510" i="4"/>
  <c r="M2510" i="4"/>
  <c r="L2510" i="4"/>
  <c r="R2509" i="4"/>
  <c r="N2509" i="4"/>
  <c r="M2509" i="4"/>
  <c r="L2509" i="4"/>
  <c r="R2508" i="4"/>
  <c r="N2508" i="4"/>
  <c r="M2508" i="4"/>
  <c r="L2508" i="4"/>
  <c r="R2507" i="4"/>
  <c r="M2507" i="4"/>
  <c r="L2507" i="4"/>
  <c r="R2506" i="4"/>
  <c r="N2506" i="4"/>
  <c r="M2506" i="4"/>
  <c r="L2506" i="4"/>
  <c r="R2505" i="4"/>
  <c r="N2505" i="4"/>
  <c r="M2505" i="4"/>
  <c r="L2505" i="4"/>
  <c r="R2504" i="4"/>
  <c r="N2504" i="4"/>
  <c r="M2504" i="4"/>
  <c r="L2504" i="4"/>
  <c r="R2503" i="4"/>
  <c r="N2503" i="4"/>
  <c r="M2503" i="4"/>
  <c r="L2503" i="4"/>
  <c r="R2502" i="4"/>
  <c r="N2502" i="4"/>
  <c r="M2502" i="4"/>
  <c r="L2502" i="4"/>
  <c r="R2501" i="4"/>
  <c r="N2501" i="4"/>
  <c r="M2501" i="4"/>
  <c r="L2501" i="4"/>
  <c r="R2500" i="4"/>
  <c r="N2500" i="4"/>
  <c r="M2500" i="4"/>
  <c r="L2500" i="4"/>
  <c r="R2499" i="4"/>
  <c r="N2499" i="4"/>
  <c r="M2499" i="4"/>
  <c r="L2499" i="4"/>
  <c r="R2498" i="4"/>
  <c r="N2498" i="4"/>
  <c r="M2498" i="4"/>
  <c r="L2498" i="4"/>
  <c r="R2497" i="4"/>
  <c r="N2497" i="4"/>
  <c r="M2497" i="4"/>
  <c r="L2497" i="4"/>
  <c r="R2496" i="4"/>
  <c r="N2496" i="4"/>
  <c r="M2496" i="4"/>
  <c r="L2496" i="4"/>
  <c r="R2495" i="4"/>
  <c r="N2495" i="4"/>
  <c r="M2495" i="4"/>
  <c r="L2495" i="4"/>
  <c r="R2494" i="4"/>
  <c r="N2494" i="4"/>
  <c r="M2494" i="4"/>
  <c r="L2494" i="4"/>
  <c r="R2493" i="4"/>
  <c r="M2493" i="4"/>
  <c r="L2493" i="4"/>
  <c r="R2492" i="4"/>
  <c r="N2492" i="4"/>
  <c r="M2492" i="4"/>
  <c r="L2492" i="4"/>
  <c r="R2491" i="4"/>
  <c r="N2491" i="4"/>
  <c r="M2491" i="4"/>
  <c r="L2491" i="4"/>
  <c r="R2490" i="4"/>
  <c r="N2490" i="4"/>
  <c r="M2490" i="4"/>
  <c r="L2490" i="4"/>
  <c r="R2489" i="4"/>
  <c r="N2489" i="4"/>
  <c r="M2489" i="4"/>
  <c r="L2489" i="4"/>
  <c r="R2488" i="4"/>
  <c r="N2488" i="4"/>
  <c r="M2488" i="4"/>
  <c r="L2488" i="4"/>
  <c r="R2487" i="4"/>
  <c r="N2487" i="4"/>
  <c r="M2487" i="4"/>
  <c r="L2487" i="4"/>
  <c r="R2486" i="4"/>
  <c r="N2486" i="4"/>
  <c r="M2486" i="4"/>
  <c r="L2486" i="4"/>
  <c r="R2485" i="4"/>
  <c r="N2485" i="4"/>
  <c r="M2485" i="4"/>
  <c r="L2485" i="4"/>
  <c r="R2484" i="4"/>
  <c r="N2484" i="4"/>
  <c r="M2484" i="4"/>
  <c r="L2484" i="4"/>
  <c r="R2483" i="4"/>
  <c r="N2483" i="4"/>
  <c r="M2483" i="4"/>
  <c r="L2483" i="4"/>
  <c r="R2482" i="4"/>
  <c r="N2482" i="4"/>
  <c r="M2482" i="4"/>
  <c r="L2482" i="4"/>
  <c r="R2481" i="4"/>
  <c r="M2481" i="4"/>
  <c r="L2481" i="4"/>
  <c r="R2480" i="4"/>
  <c r="N2480" i="4"/>
  <c r="M2480" i="4"/>
  <c r="L2480" i="4"/>
  <c r="R2479" i="4"/>
  <c r="N2479" i="4"/>
  <c r="M2479" i="4"/>
  <c r="L2479" i="4"/>
  <c r="R2478" i="4"/>
  <c r="N2478" i="4"/>
  <c r="M2478" i="4"/>
  <c r="L2478" i="4"/>
  <c r="R2477" i="4"/>
  <c r="N2477" i="4"/>
  <c r="M2477" i="4"/>
  <c r="L2477" i="4"/>
  <c r="R2476" i="4"/>
  <c r="N2476" i="4"/>
  <c r="M2476" i="4"/>
  <c r="L2476" i="4"/>
  <c r="R2475" i="4"/>
  <c r="N2475" i="4"/>
  <c r="M2475" i="4"/>
  <c r="L2475" i="4"/>
  <c r="R2474" i="4"/>
  <c r="N2474" i="4"/>
  <c r="M2474" i="4"/>
  <c r="L2474" i="4"/>
  <c r="R2473" i="4"/>
  <c r="N2473" i="4"/>
  <c r="M2473" i="4"/>
  <c r="L2473" i="4"/>
  <c r="R2472" i="4"/>
  <c r="N2472" i="4"/>
  <c r="M2472" i="4"/>
  <c r="L2472" i="4"/>
  <c r="R2471" i="4"/>
  <c r="N2471" i="4"/>
  <c r="M2471" i="4"/>
  <c r="L2471" i="4"/>
  <c r="R2470" i="4"/>
  <c r="N2470" i="4"/>
  <c r="M2470" i="4"/>
  <c r="L2470" i="4"/>
  <c r="R2469" i="4"/>
  <c r="N2469" i="4"/>
  <c r="M2469" i="4"/>
  <c r="L2469" i="4"/>
  <c r="R2468" i="4"/>
  <c r="N2468" i="4"/>
  <c r="M2468" i="4"/>
  <c r="L2468" i="4"/>
  <c r="R2467" i="4"/>
  <c r="N2467" i="4"/>
  <c r="M2467" i="4"/>
  <c r="L2467" i="4"/>
  <c r="R2466" i="4"/>
  <c r="M2466" i="4"/>
  <c r="L2466" i="4"/>
  <c r="R2465" i="4"/>
  <c r="N2465" i="4"/>
  <c r="M2465" i="4"/>
  <c r="L2465" i="4"/>
  <c r="R2464" i="4"/>
  <c r="N2464" i="4"/>
  <c r="M2464" i="4"/>
  <c r="L2464" i="4"/>
  <c r="R2463" i="4"/>
  <c r="N2463" i="4"/>
  <c r="M2463" i="4"/>
  <c r="L2463" i="4"/>
  <c r="R2462" i="4"/>
  <c r="N2462" i="4"/>
  <c r="M2462" i="4"/>
  <c r="L2462" i="4"/>
  <c r="R2461" i="4"/>
  <c r="N2461" i="4"/>
  <c r="M2461" i="4"/>
  <c r="L2461" i="4"/>
  <c r="R2460" i="4"/>
  <c r="M2460" i="4"/>
  <c r="L2460" i="4"/>
  <c r="R2459" i="4"/>
  <c r="N2459" i="4"/>
  <c r="M2459" i="4"/>
  <c r="L2459" i="4"/>
  <c r="R2458" i="4"/>
  <c r="M2458" i="4"/>
  <c r="L2458" i="4"/>
  <c r="R2457" i="4"/>
  <c r="N2457" i="4"/>
  <c r="M2457" i="4"/>
  <c r="L2457" i="4"/>
  <c r="R2456" i="4"/>
  <c r="N2456" i="4"/>
  <c r="M2456" i="4"/>
  <c r="L2456" i="4"/>
  <c r="R2455" i="4"/>
  <c r="N2455" i="4"/>
  <c r="M2455" i="4"/>
  <c r="L2455" i="4"/>
  <c r="R2454" i="4"/>
  <c r="N2454" i="4"/>
  <c r="M2454" i="4"/>
  <c r="L2454" i="4"/>
  <c r="R2453" i="4"/>
  <c r="N2453" i="4"/>
  <c r="M2453" i="4"/>
  <c r="L2453" i="4"/>
  <c r="R2452" i="4"/>
  <c r="N2452" i="4"/>
  <c r="M2452" i="4"/>
  <c r="L2452" i="4"/>
  <c r="R2451" i="4"/>
  <c r="N2451" i="4"/>
  <c r="M2451" i="4"/>
  <c r="L2451" i="4"/>
  <c r="R2450" i="4"/>
  <c r="N2450" i="4"/>
  <c r="M2450" i="4"/>
  <c r="L2450" i="4"/>
  <c r="R2449" i="4"/>
  <c r="M2449" i="4"/>
  <c r="L2449" i="4"/>
  <c r="R2448" i="4"/>
  <c r="N2448" i="4"/>
  <c r="M2448" i="4"/>
  <c r="L2448" i="4"/>
  <c r="R2447" i="4"/>
  <c r="N2447" i="4"/>
  <c r="M2447" i="4"/>
  <c r="L2447" i="4"/>
  <c r="R2446" i="4"/>
  <c r="N2446" i="4"/>
  <c r="M2446" i="4"/>
  <c r="L2446" i="4"/>
  <c r="R2445" i="4"/>
  <c r="N2445" i="4"/>
  <c r="M2445" i="4"/>
  <c r="L2445" i="4"/>
  <c r="R2444" i="4"/>
  <c r="M2444" i="4"/>
  <c r="L2444" i="4"/>
  <c r="R2443" i="4"/>
  <c r="N2443" i="4"/>
  <c r="M2443" i="4"/>
  <c r="L2443" i="4"/>
  <c r="R2442" i="4"/>
  <c r="M2442" i="4"/>
  <c r="L2442" i="4"/>
  <c r="R2441" i="4"/>
  <c r="M2441" i="4"/>
  <c r="L2441" i="4"/>
  <c r="R2440" i="4"/>
  <c r="M2440" i="4"/>
  <c r="L2440" i="4"/>
  <c r="R2439" i="4"/>
  <c r="N2439" i="4"/>
  <c r="M2439" i="4"/>
  <c r="L2439" i="4"/>
  <c r="R2438" i="4"/>
  <c r="N2438" i="4"/>
  <c r="M2438" i="4"/>
  <c r="L2438" i="4"/>
  <c r="R2437" i="4"/>
  <c r="N2437" i="4"/>
  <c r="M2437" i="4"/>
  <c r="L2437" i="4"/>
  <c r="R2436" i="4"/>
  <c r="N2436" i="4"/>
  <c r="M2436" i="4"/>
  <c r="L2436" i="4"/>
  <c r="R2435" i="4"/>
  <c r="N2435" i="4"/>
  <c r="M2435" i="4"/>
  <c r="L2435" i="4"/>
  <c r="R2434" i="4"/>
  <c r="N2434" i="4"/>
  <c r="M2434" i="4"/>
  <c r="L2434" i="4"/>
  <c r="R2433" i="4"/>
  <c r="N2433" i="4"/>
  <c r="M2433" i="4"/>
  <c r="L2433" i="4"/>
  <c r="R2432" i="4"/>
  <c r="N2432" i="4"/>
  <c r="M2432" i="4"/>
  <c r="L2432" i="4"/>
  <c r="R2431" i="4"/>
  <c r="N2431" i="4"/>
  <c r="M2431" i="4"/>
  <c r="L2431" i="4"/>
  <c r="R2430" i="4"/>
  <c r="N2430" i="4"/>
  <c r="M2430" i="4"/>
  <c r="L2430" i="4"/>
  <c r="R2429" i="4"/>
  <c r="N2429" i="4"/>
  <c r="M2429" i="4"/>
  <c r="L2429" i="4"/>
  <c r="R2428" i="4"/>
  <c r="N2428" i="4"/>
  <c r="M2428" i="4"/>
  <c r="L2428" i="4"/>
  <c r="R2427" i="4"/>
  <c r="M2427" i="4"/>
  <c r="L2427" i="4"/>
  <c r="R2426" i="4"/>
  <c r="N2426" i="4"/>
  <c r="M2426" i="4"/>
  <c r="L2426" i="4"/>
  <c r="R2425" i="4"/>
  <c r="M2425" i="4"/>
  <c r="L2425" i="4"/>
  <c r="R2424" i="4"/>
  <c r="N2424" i="4"/>
  <c r="M2424" i="4"/>
  <c r="L2424" i="4"/>
  <c r="R2423" i="4"/>
  <c r="N2423" i="4"/>
  <c r="M2423" i="4"/>
  <c r="L2423" i="4"/>
  <c r="R2422" i="4"/>
  <c r="N2422" i="4"/>
  <c r="M2422" i="4"/>
  <c r="L2422" i="4"/>
  <c r="R2421" i="4"/>
  <c r="N2421" i="4"/>
  <c r="M2421" i="4"/>
  <c r="L2421" i="4"/>
  <c r="R2420" i="4"/>
  <c r="N2420" i="4"/>
  <c r="M2420" i="4"/>
  <c r="L2420" i="4"/>
  <c r="R2419" i="4"/>
  <c r="N2419" i="4"/>
  <c r="M2419" i="4"/>
  <c r="L2419" i="4"/>
  <c r="R2418" i="4"/>
  <c r="N2418" i="4"/>
  <c r="M2418" i="4"/>
  <c r="L2418" i="4"/>
  <c r="R2417" i="4"/>
  <c r="M2417" i="4"/>
  <c r="L2417" i="4"/>
  <c r="R2416" i="4"/>
  <c r="N2416" i="4"/>
  <c r="M2416" i="4"/>
  <c r="L2416" i="4"/>
  <c r="R2415" i="4"/>
  <c r="N2415" i="4"/>
  <c r="M2415" i="4"/>
  <c r="L2415" i="4"/>
  <c r="R2414" i="4"/>
  <c r="N2414" i="4"/>
  <c r="M2414" i="4"/>
  <c r="L2414" i="4"/>
  <c r="R2413" i="4"/>
  <c r="N2413" i="4"/>
  <c r="M2413" i="4"/>
  <c r="L2413" i="4"/>
  <c r="R2412" i="4"/>
  <c r="N2412" i="4"/>
  <c r="M2412" i="4"/>
  <c r="L2412" i="4"/>
  <c r="R2411" i="4"/>
  <c r="N2411" i="4"/>
  <c r="M2411" i="4"/>
  <c r="L2411" i="4"/>
  <c r="R2410" i="4"/>
  <c r="M2410" i="4"/>
  <c r="L2410" i="4"/>
  <c r="R2409" i="4"/>
  <c r="N2409" i="4"/>
  <c r="M2409" i="4"/>
  <c r="L2409" i="4"/>
  <c r="R2408" i="4"/>
  <c r="N2408" i="4"/>
  <c r="M2408" i="4"/>
  <c r="L2408" i="4"/>
  <c r="R2407" i="4"/>
  <c r="M2407" i="4"/>
  <c r="L2407" i="4"/>
  <c r="R2406" i="4"/>
  <c r="N2406" i="4"/>
  <c r="M2406" i="4"/>
  <c r="L2406" i="4"/>
  <c r="R2405" i="4"/>
  <c r="N2405" i="4"/>
  <c r="M2405" i="4"/>
  <c r="L2405" i="4"/>
  <c r="R2404" i="4"/>
  <c r="N2404" i="4"/>
  <c r="M2404" i="4"/>
  <c r="L2404" i="4"/>
  <c r="R2403" i="4"/>
  <c r="N2403" i="4"/>
  <c r="M2403" i="4"/>
  <c r="L2403" i="4"/>
  <c r="R2402" i="4"/>
  <c r="M2402" i="4"/>
  <c r="L2402" i="4"/>
  <c r="R2401" i="4"/>
  <c r="N2401" i="4"/>
  <c r="M2401" i="4"/>
  <c r="L2401" i="4"/>
  <c r="R2400" i="4"/>
  <c r="M2400" i="4"/>
  <c r="L2400" i="4"/>
  <c r="R2399" i="4"/>
  <c r="N2399" i="4"/>
  <c r="M2399" i="4"/>
  <c r="L2399" i="4"/>
  <c r="R2398" i="4"/>
  <c r="N2398" i="4"/>
  <c r="M2398" i="4"/>
  <c r="L2398" i="4"/>
  <c r="R2397" i="4"/>
  <c r="M2397" i="4"/>
  <c r="L2397" i="4"/>
  <c r="R2396" i="4"/>
  <c r="N2396" i="4"/>
  <c r="M2396" i="4"/>
  <c r="L2396" i="4"/>
  <c r="R2395" i="4"/>
  <c r="N2395" i="4"/>
  <c r="M2395" i="4"/>
  <c r="L2395" i="4"/>
  <c r="R2394" i="4"/>
  <c r="N2394" i="4"/>
  <c r="M2394" i="4"/>
  <c r="L2394" i="4"/>
  <c r="R2393" i="4"/>
  <c r="N2393" i="4"/>
  <c r="M2393" i="4"/>
  <c r="L2393" i="4"/>
  <c r="R2392" i="4"/>
  <c r="N2392" i="4"/>
  <c r="M2392" i="4"/>
  <c r="L2392" i="4"/>
  <c r="R2391" i="4"/>
  <c r="N2391" i="4"/>
  <c r="M2391" i="4"/>
  <c r="L2391" i="4"/>
  <c r="R2390" i="4"/>
  <c r="N2390" i="4"/>
  <c r="M2390" i="4"/>
  <c r="L2390" i="4"/>
  <c r="R2389" i="4"/>
  <c r="N2389" i="4"/>
  <c r="M2389" i="4"/>
  <c r="L2389" i="4"/>
  <c r="R2388" i="4"/>
  <c r="M2388" i="4"/>
  <c r="L2388" i="4"/>
  <c r="R2387" i="4"/>
  <c r="N2387" i="4"/>
  <c r="M2387" i="4"/>
  <c r="L2387" i="4"/>
  <c r="R2386" i="4"/>
  <c r="N2386" i="4"/>
  <c r="M2386" i="4"/>
  <c r="L2386" i="4"/>
  <c r="R2385" i="4"/>
  <c r="N2385" i="4"/>
  <c r="M2385" i="4"/>
  <c r="L2385" i="4"/>
  <c r="R2384" i="4"/>
  <c r="N2384" i="4"/>
  <c r="M2384" i="4"/>
  <c r="L2384" i="4"/>
  <c r="R2383" i="4"/>
  <c r="N2383" i="4"/>
  <c r="M2383" i="4"/>
  <c r="L2383" i="4"/>
  <c r="R2382" i="4"/>
  <c r="N2382" i="4"/>
  <c r="M2382" i="4"/>
  <c r="L2382" i="4"/>
  <c r="R2381" i="4"/>
  <c r="N2381" i="4"/>
  <c r="M2381" i="4"/>
  <c r="L2381" i="4"/>
  <c r="R2380" i="4"/>
  <c r="N2380" i="4"/>
  <c r="M2380" i="4"/>
  <c r="L2380" i="4"/>
  <c r="R2379" i="4"/>
  <c r="N2379" i="4"/>
  <c r="M2379" i="4"/>
  <c r="L2379" i="4"/>
  <c r="R2378" i="4"/>
  <c r="N2378" i="4"/>
  <c r="M2378" i="4"/>
  <c r="L2378" i="4"/>
  <c r="R2377" i="4"/>
  <c r="N2377" i="4"/>
  <c r="M2377" i="4"/>
  <c r="L2377" i="4"/>
  <c r="R2376" i="4"/>
  <c r="N2376" i="4"/>
  <c r="M2376" i="4"/>
  <c r="L2376" i="4"/>
  <c r="R2375" i="4"/>
  <c r="N2375" i="4"/>
  <c r="M2375" i="4"/>
  <c r="L2375" i="4"/>
  <c r="R2374" i="4"/>
  <c r="M2374" i="4"/>
  <c r="L2374" i="4"/>
  <c r="R2373" i="4"/>
  <c r="N2373" i="4"/>
  <c r="M2373" i="4"/>
  <c r="L2373" i="4"/>
  <c r="R2372" i="4"/>
  <c r="N2372" i="4"/>
  <c r="M2372" i="4"/>
  <c r="L2372" i="4"/>
  <c r="R2371" i="4"/>
  <c r="M2371" i="4"/>
  <c r="L2371" i="4"/>
  <c r="R2370" i="4"/>
  <c r="N2370" i="4"/>
  <c r="M2370" i="4"/>
  <c r="L2370" i="4"/>
  <c r="R2369" i="4"/>
  <c r="N2369" i="4"/>
  <c r="M2369" i="4"/>
  <c r="L2369" i="4"/>
  <c r="R2368" i="4"/>
  <c r="N2368" i="4"/>
  <c r="M2368" i="4"/>
  <c r="L2368" i="4"/>
  <c r="R2367" i="4"/>
  <c r="N2367" i="4"/>
  <c r="M2367" i="4"/>
  <c r="L2367" i="4"/>
  <c r="R2366" i="4"/>
  <c r="N2366" i="4"/>
  <c r="M2366" i="4"/>
  <c r="L2366" i="4"/>
  <c r="R2365" i="4"/>
  <c r="N2365" i="4"/>
  <c r="M2365" i="4"/>
  <c r="L2365" i="4"/>
  <c r="R2364" i="4"/>
  <c r="N2364" i="4"/>
  <c r="M2364" i="4"/>
  <c r="L2364" i="4"/>
  <c r="R2363" i="4"/>
  <c r="N2363" i="4"/>
  <c r="M2363" i="4"/>
  <c r="L2363" i="4"/>
  <c r="R2362" i="4"/>
  <c r="N2362" i="4"/>
  <c r="M2362" i="4"/>
  <c r="L2362" i="4"/>
  <c r="R2361" i="4"/>
  <c r="N2361" i="4"/>
  <c r="M2361" i="4"/>
  <c r="L2361" i="4"/>
  <c r="R2360" i="4"/>
  <c r="N2360" i="4"/>
  <c r="M2360" i="4"/>
  <c r="L2360" i="4"/>
  <c r="R2359" i="4"/>
  <c r="N2359" i="4"/>
  <c r="M2359" i="4"/>
  <c r="L2359" i="4"/>
  <c r="R2358" i="4"/>
  <c r="N2358" i="4"/>
  <c r="M2358" i="4"/>
  <c r="L2358" i="4"/>
  <c r="R2357" i="4"/>
  <c r="N2357" i="4"/>
  <c r="M2357" i="4"/>
  <c r="L2357" i="4"/>
  <c r="R2356" i="4"/>
  <c r="N2356" i="4"/>
  <c r="M2356" i="4"/>
  <c r="L2356" i="4"/>
  <c r="R2355" i="4"/>
  <c r="N2355" i="4"/>
  <c r="M2355" i="4"/>
  <c r="L2355" i="4"/>
  <c r="R2354" i="4"/>
  <c r="N2354" i="4"/>
  <c r="M2354" i="4"/>
  <c r="L2354" i="4"/>
  <c r="R2353" i="4"/>
  <c r="N2353" i="4"/>
  <c r="M2353" i="4"/>
  <c r="L2353" i="4"/>
  <c r="R2352" i="4"/>
  <c r="M2352" i="4"/>
  <c r="L2352" i="4"/>
  <c r="R2351" i="4"/>
  <c r="N2351" i="4"/>
  <c r="M2351" i="4"/>
  <c r="L2351" i="4"/>
  <c r="R2350" i="4"/>
  <c r="N2350" i="4"/>
  <c r="M2350" i="4"/>
  <c r="L2350" i="4"/>
  <c r="R2349" i="4"/>
  <c r="N2349" i="4"/>
  <c r="M2349" i="4"/>
  <c r="L2349" i="4"/>
  <c r="R2348" i="4"/>
  <c r="N2348" i="4"/>
  <c r="M2348" i="4"/>
  <c r="L2348" i="4"/>
  <c r="R2347" i="4"/>
  <c r="N2347" i="4"/>
  <c r="M2347" i="4"/>
  <c r="L2347" i="4"/>
  <c r="R2346" i="4"/>
  <c r="N2346" i="4"/>
  <c r="M2346" i="4"/>
  <c r="L2346" i="4"/>
  <c r="R2345" i="4"/>
  <c r="M2345" i="4"/>
  <c r="L2345" i="4"/>
  <c r="R2344" i="4"/>
  <c r="N2344" i="4"/>
  <c r="M2344" i="4"/>
  <c r="L2344" i="4"/>
  <c r="R2343" i="4"/>
  <c r="N2343" i="4"/>
  <c r="M2343" i="4"/>
  <c r="L2343" i="4"/>
  <c r="R2342" i="4"/>
  <c r="N2342" i="4"/>
  <c r="M2342" i="4"/>
  <c r="L2342" i="4"/>
  <c r="R2341" i="4"/>
  <c r="N2341" i="4"/>
  <c r="M2341" i="4"/>
  <c r="L2341" i="4"/>
  <c r="R2340" i="4"/>
  <c r="N2340" i="4"/>
  <c r="M2340" i="4"/>
  <c r="L2340" i="4"/>
  <c r="R2339" i="4"/>
  <c r="N2339" i="4"/>
  <c r="M2339" i="4"/>
  <c r="L2339" i="4"/>
  <c r="R2338" i="4"/>
  <c r="M2338" i="4"/>
  <c r="L2338" i="4"/>
  <c r="R2337" i="4"/>
  <c r="N2337" i="4"/>
  <c r="M2337" i="4"/>
  <c r="L2337" i="4"/>
  <c r="R2336" i="4"/>
  <c r="M2336" i="4"/>
  <c r="L2336" i="4"/>
  <c r="R2335" i="4"/>
  <c r="N2335" i="4"/>
  <c r="M2335" i="4"/>
  <c r="L2335" i="4"/>
  <c r="R2334" i="4"/>
  <c r="N2334" i="4"/>
  <c r="M2334" i="4"/>
  <c r="L2334" i="4"/>
  <c r="R2333" i="4"/>
  <c r="N2333" i="4"/>
  <c r="M2333" i="4"/>
  <c r="L2333" i="4"/>
  <c r="R2332" i="4"/>
  <c r="N2332" i="4"/>
  <c r="M2332" i="4"/>
  <c r="L2332" i="4"/>
  <c r="R2331" i="4"/>
  <c r="N2331" i="4"/>
  <c r="M2331" i="4"/>
  <c r="L2331" i="4"/>
  <c r="R2330" i="4"/>
  <c r="N2330" i="4"/>
  <c r="M2330" i="4"/>
  <c r="L2330" i="4"/>
  <c r="R2329" i="4"/>
  <c r="N2329" i="4"/>
  <c r="M2329" i="4"/>
  <c r="L2329" i="4"/>
  <c r="R2328" i="4"/>
  <c r="N2328" i="4"/>
  <c r="M2328" i="4"/>
  <c r="L2328" i="4"/>
  <c r="R2327" i="4"/>
  <c r="N2327" i="4"/>
  <c r="M2327" i="4"/>
  <c r="L2327" i="4"/>
  <c r="R2326" i="4"/>
  <c r="N2326" i="4"/>
  <c r="M2326" i="4"/>
  <c r="L2326" i="4"/>
  <c r="R2325" i="4"/>
  <c r="N2325" i="4"/>
  <c r="M2325" i="4"/>
  <c r="L2325" i="4"/>
  <c r="R2324" i="4"/>
  <c r="M2324" i="4"/>
  <c r="L2324" i="4"/>
  <c r="R2323" i="4"/>
  <c r="M2323" i="4"/>
  <c r="L2323" i="4"/>
  <c r="R2322" i="4"/>
  <c r="N2322" i="4"/>
  <c r="M2322" i="4"/>
  <c r="L2322" i="4"/>
  <c r="R2321" i="4"/>
  <c r="M2321" i="4"/>
  <c r="L2321" i="4"/>
  <c r="R2320" i="4"/>
  <c r="N2320" i="4"/>
  <c r="M2320" i="4"/>
  <c r="L2320" i="4"/>
  <c r="R2319" i="4"/>
  <c r="N2319" i="4"/>
  <c r="M2319" i="4"/>
  <c r="L2319" i="4"/>
  <c r="R2318" i="4"/>
  <c r="N2318" i="4"/>
  <c r="M2318" i="4"/>
  <c r="L2318" i="4"/>
  <c r="R2317" i="4"/>
  <c r="N2317" i="4"/>
  <c r="M2317" i="4"/>
  <c r="L2317" i="4"/>
  <c r="R2316" i="4"/>
  <c r="N2316" i="4"/>
  <c r="M2316" i="4"/>
  <c r="L2316" i="4"/>
  <c r="R2315" i="4"/>
  <c r="M2315" i="4"/>
  <c r="L2315" i="4"/>
  <c r="R2314" i="4"/>
  <c r="N2314" i="4"/>
  <c r="M2314" i="4"/>
  <c r="L2314" i="4"/>
  <c r="R2313" i="4"/>
  <c r="N2313" i="4"/>
  <c r="M2313" i="4"/>
  <c r="L2313" i="4"/>
  <c r="R2312" i="4"/>
  <c r="N2312" i="4"/>
  <c r="M2312" i="4"/>
  <c r="L2312" i="4"/>
  <c r="R2311" i="4"/>
  <c r="N2311" i="4"/>
  <c r="M2311" i="4"/>
  <c r="L2311" i="4"/>
  <c r="R2310" i="4"/>
  <c r="N2310" i="4"/>
  <c r="M2310" i="4"/>
  <c r="L2310" i="4"/>
  <c r="R2309" i="4"/>
  <c r="M2309" i="4"/>
  <c r="L2309" i="4"/>
  <c r="R2308" i="4"/>
  <c r="N2308" i="4"/>
  <c r="M2308" i="4"/>
  <c r="L2308" i="4"/>
  <c r="R2307" i="4"/>
  <c r="N2307" i="4"/>
  <c r="M2307" i="4"/>
  <c r="L2307" i="4"/>
  <c r="R2306" i="4"/>
  <c r="N2306" i="4"/>
  <c r="M2306" i="4"/>
  <c r="L2306" i="4"/>
  <c r="R2305" i="4"/>
  <c r="M2305" i="4"/>
  <c r="L2305" i="4"/>
  <c r="R2304" i="4"/>
  <c r="N2304" i="4"/>
  <c r="M2304" i="4"/>
  <c r="L2304" i="4"/>
  <c r="R2303" i="4"/>
  <c r="N2303" i="4"/>
  <c r="M2303" i="4"/>
  <c r="L2303" i="4"/>
  <c r="R2302" i="4"/>
  <c r="N2302" i="4"/>
  <c r="M2302" i="4"/>
  <c r="L2302" i="4"/>
  <c r="R2301" i="4"/>
  <c r="N2301" i="4"/>
  <c r="M2301" i="4"/>
  <c r="L2301" i="4"/>
  <c r="R2300" i="4"/>
  <c r="N2300" i="4"/>
  <c r="M2300" i="4"/>
  <c r="L2300" i="4"/>
  <c r="R2299" i="4"/>
  <c r="N2299" i="4"/>
  <c r="M2299" i="4"/>
  <c r="L2299" i="4"/>
  <c r="R2298" i="4"/>
  <c r="N2298" i="4"/>
  <c r="M2298" i="4"/>
  <c r="L2298" i="4"/>
  <c r="R2297" i="4"/>
  <c r="N2297" i="4"/>
  <c r="M2297" i="4"/>
  <c r="L2297" i="4"/>
  <c r="R2296" i="4"/>
  <c r="N2296" i="4"/>
  <c r="M2296" i="4"/>
  <c r="L2296" i="4"/>
  <c r="R2295" i="4"/>
  <c r="N2295" i="4"/>
  <c r="M2295" i="4"/>
  <c r="L2295" i="4"/>
  <c r="R2294" i="4"/>
  <c r="N2294" i="4"/>
  <c r="M2294" i="4"/>
  <c r="L2294" i="4"/>
  <c r="R2293" i="4"/>
  <c r="M2293" i="4"/>
  <c r="L2293" i="4"/>
  <c r="R2292" i="4"/>
  <c r="N2292" i="4"/>
  <c r="M2292" i="4"/>
  <c r="L2292" i="4"/>
  <c r="R2291" i="4"/>
  <c r="N2291" i="4"/>
  <c r="M2291" i="4"/>
  <c r="L2291" i="4"/>
  <c r="R2290" i="4"/>
  <c r="N2290" i="4"/>
  <c r="M2290" i="4"/>
  <c r="L2290" i="4"/>
  <c r="R2289" i="4"/>
  <c r="N2289" i="4"/>
  <c r="M2289" i="4"/>
  <c r="L2289" i="4"/>
  <c r="R2288" i="4"/>
  <c r="N2288" i="4"/>
  <c r="M2288" i="4"/>
  <c r="L2288" i="4"/>
  <c r="R2287" i="4"/>
  <c r="N2287" i="4"/>
  <c r="M2287" i="4"/>
  <c r="L2287" i="4"/>
  <c r="R2286" i="4"/>
  <c r="N2286" i="4"/>
  <c r="M2286" i="4"/>
  <c r="L2286" i="4"/>
  <c r="R2285" i="4"/>
  <c r="N2285" i="4"/>
  <c r="M2285" i="4"/>
  <c r="L2285" i="4"/>
  <c r="R2284" i="4"/>
  <c r="N2284" i="4"/>
  <c r="M2284" i="4"/>
  <c r="L2284" i="4"/>
  <c r="R2283" i="4"/>
  <c r="N2283" i="4"/>
  <c r="M2283" i="4"/>
  <c r="L2283" i="4"/>
  <c r="R2282" i="4"/>
  <c r="M2282" i="4"/>
  <c r="L2282" i="4"/>
  <c r="R2281" i="4"/>
  <c r="M2281" i="4"/>
  <c r="L2281" i="4"/>
  <c r="R2280" i="4"/>
  <c r="M2280" i="4"/>
  <c r="L2280" i="4"/>
  <c r="R2279" i="4"/>
  <c r="N2279" i="4"/>
  <c r="M2279" i="4"/>
  <c r="L2279" i="4"/>
  <c r="R2278" i="4"/>
  <c r="N2278" i="4"/>
  <c r="M2278" i="4"/>
  <c r="L2278" i="4"/>
  <c r="R2277" i="4"/>
  <c r="N2277" i="4"/>
  <c r="M2277" i="4"/>
  <c r="L2277" i="4"/>
  <c r="R2276" i="4"/>
  <c r="N2276" i="4"/>
  <c r="M2276" i="4"/>
  <c r="L2276" i="4"/>
  <c r="R2275" i="4"/>
  <c r="N2275" i="4"/>
  <c r="M2275" i="4"/>
  <c r="L2275" i="4"/>
  <c r="R2274" i="4"/>
  <c r="N2274" i="4"/>
  <c r="M2274" i="4"/>
  <c r="L2274" i="4"/>
  <c r="R2273" i="4"/>
  <c r="N2273" i="4"/>
  <c r="M2273" i="4"/>
  <c r="L2273" i="4"/>
  <c r="R2272" i="4"/>
  <c r="M2272" i="4"/>
  <c r="L2272" i="4"/>
  <c r="R2271" i="4"/>
  <c r="N2271" i="4"/>
  <c r="M2271" i="4"/>
  <c r="L2271" i="4"/>
  <c r="R2270" i="4"/>
  <c r="N2270" i="4"/>
  <c r="M2270" i="4"/>
  <c r="L2270" i="4"/>
  <c r="R2269" i="4"/>
  <c r="N2269" i="4"/>
  <c r="M2269" i="4"/>
  <c r="L2269" i="4"/>
  <c r="R2268" i="4"/>
  <c r="N2268" i="4"/>
  <c r="M2268" i="4"/>
  <c r="L2268" i="4"/>
  <c r="R2267" i="4"/>
  <c r="N2267" i="4"/>
  <c r="M2267" i="4"/>
  <c r="L2267" i="4"/>
  <c r="R2266" i="4"/>
  <c r="M2266" i="4"/>
  <c r="L2266" i="4"/>
  <c r="R2265" i="4"/>
  <c r="N2265" i="4"/>
  <c r="M2265" i="4"/>
  <c r="L2265" i="4"/>
  <c r="R2264" i="4"/>
  <c r="N2264" i="4"/>
  <c r="M2264" i="4"/>
  <c r="L2264" i="4"/>
  <c r="R2263" i="4"/>
  <c r="N2263" i="4"/>
  <c r="M2263" i="4"/>
  <c r="L2263" i="4"/>
  <c r="R2262" i="4"/>
  <c r="N2262" i="4"/>
  <c r="M2262" i="4"/>
  <c r="L2262" i="4"/>
  <c r="R2261" i="4"/>
  <c r="N2261" i="4"/>
  <c r="M2261" i="4"/>
  <c r="L2261" i="4"/>
  <c r="R2260" i="4"/>
  <c r="N2260" i="4"/>
  <c r="M2260" i="4"/>
  <c r="L2260" i="4"/>
  <c r="R2259" i="4"/>
  <c r="N2259" i="4"/>
  <c r="M2259" i="4"/>
  <c r="L2259" i="4"/>
  <c r="R2258" i="4"/>
  <c r="N2258" i="4"/>
  <c r="M2258" i="4"/>
  <c r="L2258" i="4"/>
  <c r="R2257" i="4"/>
  <c r="N2257" i="4"/>
  <c r="M2257" i="4"/>
  <c r="L2257" i="4"/>
  <c r="R2256" i="4"/>
  <c r="N2256" i="4"/>
  <c r="M2256" i="4"/>
  <c r="L2256" i="4"/>
  <c r="R2255" i="4"/>
  <c r="N2255" i="4"/>
  <c r="M2255" i="4"/>
  <c r="L2255" i="4"/>
  <c r="R2254" i="4"/>
  <c r="M2254" i="4"/>
  <c r="L2254" i="4"/>
  <c r="R2253" i="4"/>
  <c r="N2253" i="4"/>
  <c r="M2253" i="4"/>
  <c r="L2253" i="4"/>
  <c r="R2252" i="4"/>
  <c r="N2252" i="4"/>
  <c r="M2252" i="4"/>
  <c r="L2252" i="4"/>
  <c r="R2251" i="4"/>
  <c r="N2251" i="4"/>
  <c r="M2251" i="4"/>
  <c r="L2251" i="4"/>
  <c r="R2250" i="4"/>
  <c r="N2250" i="4"/>
  <c r="M2250" i="4"/>
  <c r="L2250" i="4"/>
  <c r="R2249" i="4"/>
  <c r="N2249" i="4"/>
  <c r="M2249" i="4"/>
  <c r="L2249" i="4"/>
  <c r="R2248" i="4"/>
  <c r="N2248" i="4"/>
  <c r="M2248" i="4"/>
  <c r="L2248" i="4"/>
  <c r="R2247" i="4"/>
  <c r="N2247" i="4"/>
  <c r="M2247" i="4"/>
  <c r="L2247" i="4"/>
  <c r="R2246" i="4"/>
  <c r="N2246" i="4"/>
  <c r="M2246" i="4"/>
  <c r="L2246" i="4"/>
  <c r="R2245" i="4"/>
  <c r="N2245" i="4"/>
  <c r="M2245" i="4"/>
  <c r="L2245" i="4"/>
  <c r="R2244" i="4"/>
  <c r="M2244" i="4"/>
  <c r="L2244" i="4"/>
  <c r="R2243" i="4"/>
  <c r="N2243" i="4"/>
  <c r="M2243" i="4"/>
  <c r="L2243" i="4"/>
  <c r="R2242" i="4"/>
  <c r="N2242" i="4"/>
  <c r="M2242" i="4"/>
  <c r="L2242" i="4"/>
  <c r="R2241" i="4"/>
  <c r="N2241" i="4"/>
  <c r="M2241" i="4"/>
  <c r="L2241" i="4"/>
  <c r="R2240" i="4"/>
  <c r="N2240" i="4"/>
  <c r="M2240" i="4"/>
  <c r="L2240" i="4"/>
  <c r="R2239" i="4"/>
  <c r="M2239" i="4"/>
  <c r="L2239" i="4"/>
  <c r="R2238" i="4"/>
  <c r="M2238" i="4"/>
  <c r="L2238" i="4"/>
  <c r="R2237" i="4"/>
  <c r="M2237" i="4"/>
  <c r="L2237" i="4"/>
  <c r="R2236" i="4"/>
  <c r="M2236" i="4"/>
  <c r="L2236" i="4"/>
  <c r="R2235" i="4"/>
  <c r="N2235" i="4"/>
  <c r="M2235" i="4"/>
  <c r="L2235" i="4"/>
  <c r="R2234" i="4"/>
  <c r="N2234" i="4"/>
  <c r="M2234" i="4"/>
  <c r="L2234" i="4"/>
  <c r="R2233" i="4"/>
  <c r="N2233" i="4"/>
  <c r="M2233" i="4"/>
  <c r="L2233" i="4"/>
  <c r="R2232" i="4"/>
  <c r="N2232" i="4"/>
  <c r="M2232" i="4"/>
  <c r="L2232" i="4"/>
  <c r="R2231" i="4"/>
  <c r="N2231" i="4"/>
  <c r="M2231" i="4"/>
  <c r="L2231" i="4"/>
  <c r="R2230" i="4"/>
  <c r="N2230" i="4"/>
  <c r="M2230" i="4"/>
  <c r="L2230" i="4"/>
  <c r="R2229" i="4"/>
  <c r="N2229" i="4"/>
  <c r="M2229" i="4"/>
  <c r="L2229" i="4"/>
  <c r="R2228" i="4"/>
  <c r="M2228" i="4"/>
  <c r="L2228" i="4"/>
  <c r="R2227" i="4"/>
  <c r="N2227" i="4"/>
  <c r="M2227" i="4"/>
  <c r="L2227" i="4"/>
  <c r="R2226" i="4"/>
  <c r="N2226" i="4"/>
  <c r="M2226" i="4"/>
  <c r="L2226" i="4"/>
  <c r="R2225" i="4"/>
  <c r="N2225" i="4"/>
  <c r="M2225" i="4"/>
  <c r="L2225" i="4"/>
  <c r="R2224" i="4"/>
  <c r="N2224" i="4"/>
  <c r="M2224" i="4"/>
  <c r="L2224" i="4"/>
  <c r="R2223" i="4"/>
  <c r="N2223" i="4"/>
  <c r="M2223" i="4"/>
  <c r="L2223" i="4"/>
  <c r="R2222" i="4"/>
  <c r="M2222" i="4"/>
  <c r="L2222" i="4"/>
  <c r="R2221" i="4"/>
  <c r="N2221" i="4"/>
  <c r="M2221" i="4"/>
  <c r="L2221" i="4"/>
  <c r="R2220" i="4"/>
  <c r="N2220" i="4"/>
  <c r="M2220" i="4"/>
  <c r="L2220" i="4"/>
  <c r="R2219" i="4"/>
  <c r="N2219" i="4"/>
  <c r="M2219" i="4"/>
  <c r="L2219" i="4"/>
  <c r="R2218" i="4"/>
  <c r="M2218" i="4"/>
  <c r="L2218" i="4"/>
  <c r="R2217" i="4"/>
  <c r="N2217" i="4"/>
  <c r="M2217" i="4"/>
  <c r="L2217" i="4"/>
  <c r="R2216" i="4"/>
  <c r="N2216" i="4"/>
  <c r="M2216" i="4"/>
  <c r="L2216" i="4"/>
  <c r="R2215" i="4"/>
  <c r="M2215" i="4"/>
  <c r="L2215" i="4"/>
  <c r="R2214" i="4"/>
  <c r="N2214" i="4"/>
  <c r="M2214" i="4"/>
  <c r="L2214" i="4"/>
  <c r="R2213" i="4"/>
  <c r="N2213" i="4"/>
  <c r="M2213" i="4"/>
  <c r="L2213" i="4"/>
  <c r="R2212" i="4"/>
  <c r="N2212" i="4"/>
  <c r="M2212" i="4"/>
  <c r="L2212" i="4"/>
  <c r="R2211" i="4"/>
  <c r="N2211" i="4"/>
  <c r="M2211" i="4"/>
  <c r="L2211" i="4"/>
  <c r="R2210" i="4"/>
  <c r="N2210" i="4"/>
  <c r="M2210" i="4"/>
  <c r="L2210" i="4"/>
  <c r="R2209" i="4"/>
  <c r="N2209" i="4"/>
  <c r="M2209" i="4"/>
  <c r="L2209" i="4"/>
  <c r="R2208" i="4"/>
  <c r="N2208" i="4"/>
  <c r="M2208" i="4"/>
  <c r="L2208" i="4"/>
  <c r="R2207" i="4"/>
  <c r="N2207" i="4"/>
  <c r="M2207" i="4"/>
  <c r="L2207" i="4"/>
  <c r="R2206" i="4"/>
  <c r="N2206" i="4"/>
  <c r="M2206" i="4"/>
  <c r="L2206" i="4"/>
  <c r="R2205" i="4"/>
  <c r="N2205" i="4"/>
  <c r="M2205" i="4"/>
  <c r="L2205" i="4"/>
  <c r="R2204" i="4"/>
  <c r="N2204" i="4"/>
  <c r="M2204" i="4"/>
  <c r="L2204" i="4"/>
  <c r="R2203" i="4"/>
  <c r="N2203" i="4"/>
  <c r="M2203" i="4"/>
  <c r="L2203" i="4"/>
  <c r="R2202" i="4"/>
  <c r="N2202" i="4"/>
  <c r="M2202" i="4"/>
  <c r="L2202" i="4"/>
  <c r="R2201" i="4"/>
  <c r="N2201" i="4"/>
  <c r="M2201" i="4"/>
  <c r="L2201" i="4"/>
  <c r="R2200" i="4"/>
  <c r="N2200" i="4"/>
  <c r="M2200" i="4"/>
  <c r="L2200" i="4"/>
  <c r="R2199" i="4"/>
  <c r="N2199" i="4"/>
  <c r="M2199" i="4"/>
  <c r="L2199" i="4"/>
  <c r="R2198" i="4"/>
  <c r="N2198" i="4"/>
  <c r="M2198" i="4"/>
  <c r="L2198" i="4"/>
  <c r="R2197" i="4"/>
  <c r="N2197" i="4"/>
  <c r="M2197" i="4"/>
  <c r="L2197" i="4"/>
  <c r="R2196" i="4"/>
  <c r="N2196" i="4"/>
  <c r="M2196" i="4"/>
  <c r="L2196" i="4"/>
  <c r="R2195" i="4"/>
  <c r="N2195" i="4"/>
  <c r="M2195" i="4"/>
  <c r="L2195" i="4"/>
  <c r="R2194" i="4"/>
  <c r="N2194" i="4"/>
  <c r="M2194" i="4"/>
  <c r="L2194" i="4"/>
  <c r="R2193" i="4"/>
  <c r="N2193" i="4"/>
  <c r="M2193" i="4"/>
  <c r="L2193" i="4"/>
  <c r="R2192" i="4"/>
  <c r="N2192" i="4"/>
  <c r="M2192" i="4"/>
  <c r="L2192" i="4"/>
  <c r="R2191" i="4"/>
  <c r="N2191" i="4"/>
  <c r="M2191" i="4"/>
  <c r="L2191" i="4"/>
  <c r="R2190" i="4"/>
  <c r="N2190" i="4"/>
  <c r="M2190" i="4"/>
  <c r="L2190" i="4"/>
  <c r="R2189" i="4"/>
  <c r="N2189" i="4"/>
  <c r="M2189" i="4"/>
  <c r="L2189" i="4"/>
  <c r="R2188" i="4"/>
  <c r="N2188" i="4"/>
  <c r="M2188" i="4"/>
  <c r="L2188" i="4"/>
  <c r="R2187" i="4"/>
  <c r="N2187" i="4"/>
  <c r="M2187" i="4"/>
  <c r="L2187" i="4"/>
  <c r="R2186" i="4"/>
  <c r="N2186" i="4"/>
  <c r="M2186" i="4"/>
  <c r="L2186" i="4"/>
  <c r="R2185" i="4"/>
  <c r="N2185" i="4"/>
  <c r="M2185" i="4"/>
  <c r="L2185" i="4"/>
  <c r="R2184" i="4"/>
  <c r="N2184" i="4"/>
  <c r="M2184" i="4"/>
  <c r="L2184" i="4"/>
  <c r="R2183" i="4"/>
  <c r="N2183" i="4"/>
  <c r="M2183" i="4"/>
  <c r="L2183" i="4"/>
  <c r="R2182" i="4"/>
  <c r="N2182" i="4"/>
  <c r="M2182" i="4"/>
  <c r="L2182" i="4"/>
  <c r="R2181" i="4"/>
  <c r="N2181" i="4"/>
  <c r="M2181" i="4"/>
  <c r="L2181" i="4"/>
  <c r="R2180" i="4"/>
  <c r="N2180" i="4"/>
  <c r="M2180" i="4"/>
  <c r="L2180" i="4"/>
  <c r="R2179" i="4"/>
  <c r="N2179" i="4"/>
  <c r="M2179" i="4"/>
  <c r="L2179" i="4"/>
  <c r="R2178" i="4"/>
  <c r="N2178" i="4"/>
  <c r="M2178" i="4"/>
  <c r="L2178" i="4"/>
  <c r="R2177" i="4"/>
  <c r="N2177" i="4"/>
  <c r="M2177" i="4"/>
  <c r="L2177" i="4"/>
  <c r="R2176" i="4"/>
  <c r="N2176" i="4"/>
  <c r="M2176" i="4"/>
  <c r="L2176" i="4"/>
  <c r="R2175" i="4"/>
  <c r="N2175" i="4"/>
  <c r="M2175" i="4"/>
  <c r="L2175" i="4"/>
  <c r="R2174" i="4"/>
  <c r="M2174" i="4"/>
  <c r="L2174" i="4"/>
  <c r="R2173" i="4"/>
  <c r="N2173" i="4"/>
  <c r="M2173" i="4"/>
  <c r="L2173" i="4"/>
  <c r="R2172" i="4"/>
  <c r="N2172" i="4"/>
  <c r="M2172" i="4"/>
  <c r="L2172" i="4"/>
  <c r="R2171" i="4"/>
  <c r="N2171" i="4"/>
  <c r="M2171" i="4"/>
  <c r="L2171" i="4"/>
  <c r="R2170" i="4"/>
  <c r="N2170" i="4"/>
  <c r="M2170" i="4"/>
  <c r="L2170" i="4"/>
  <c r="R2169" i="4"/>
  <c r="N2169" i="4"/>
  <c r="M2169" i="4"/>
  <c r="L2169" i="4"/>
  <c r="R2168" i="4"/>
  <c r="N2168" i="4"/>
  <c r="M2168" i="4"/>
  <c r="L2168" i="4"/>
  <c r="R2167" i="4"/>
  <c r="N2167" i="4"/>
  <c r="M2167" i="4"/>
  <c r="L2167" i="4"/>
  <c r="R2166" i="4"/>
  <c r="N2166" i="4"/>
  <c r="M2166" i="4"/>
  <c r="L2166" i="4"/>
  <c r="R2165" i="4"/>
  <c r="N2165" i="4"/>
  <c r="M2165" i="4"/>
  <c r="L2165" i="4"/>
  <c r="R2164" i="4"/>
  <c r="N2164" i="4"/>
  <c r="M2164" i="4"/>
  <c r="L2164" i="4"/>
  <c r="R2163" i="4"/>
  <c r="M2163" i="4"/>
  <c r="L2163" i="4"/>
  <c r="R2162" i="4"/>
  <c r="N2162" i="4"/>
  <c r="M2162" i="4"/>
  <c r="L2162" i="4"/>
  <c r="R2161" i="4"/>
  <c r="N2161" i="4"/>
  <c r="M2161" i="4"/>
  <c r="L2161" i="4"/>
  <c r="R2160" i="4"/>
  <c r="N2160" i="4"/>
  <c r="M2160" i="4"/>
  <c r="L2160" i="4"/>
  <c r="R2159" i="4"/>
  <c r="M2159" i="4"/>
  <c r="L2159" i="4"/>
  <c r="R2158" i="4"/>
  <c r="M2158" i="4"/>
  <c r="L2158" i="4"/>
  <c r="R2157" i="4"/>
  <c r="N2157" i="4"/>
  <c r="M2157" i="4"/>
  <c r="L2157" i="4"/>
  <c r="R2156" i="4"/>
  <c r="N2156" i="4"/>
  <c r="M2156" i="4"/>
  <c r="L2156" i="4"/>
  <c r="R2155" i="4"/>
  <c r="M2155" i="4"/>
  <c r="L2155" i="4"/>
  <c r="R2154" i="4"/>
  <c r="N2154" i="4"/>
  <c r="M2154" i="4"/>
  <c r="L2154" i="4"/>
  <c r="R2153" i="4"/>
  <c r="N2153" i="4"/>
  <c r="M2153" i="4"/>
  <c r="L2153" i="4"/>
  <c r="R2152" i="4"/>
  <c r="N2152" i="4"/>
  <c r="M2152" i="4"/>
  <c r="L2152" i="4"/>
  <c r="R2151" i="4"/>
  <c r="N2151" i="4"/>
  <c r="M2151" i="4"/>
  <c r="L2151" i="4"/>
  <c r="R2150" i="4"/>
  <c r="N2150" i="4"/>
  <c r="M2150" i="4"/>
  <c r="L2150" i="4"/>
  <c r="R2149" i="4"/>
  <c r="N2149" i="4"/>
  <c r="M2149" i="4"/>
  <c r="L2149" i="4"/>
  <c r="R2148" i="4"/>
  <c r="N2148" i="4"/>
  <c r="M2148" i="4"/>
  <c r="L2148" i="4"/>
  <c r="R2147" i="4"/>
  <c r="N2147" i="4"/>
  <c r="M2147" i="4"/>
  <c r="L2147" i="4"/>
  <c r="R2146" i="4"/>
  <c r="N2146" i="4"/>
  <c r="M2146" i="4"/>
  <c r="L2146" i="4"/>
  <c r="R2145" i="4"/>
  <c r="N2145" i="4"/>
  <c r="M2145" i="4"/>
  <c r="L2145" i="4"/>
  <c r="R2144" i="4"/>
  <c r="N2144" i="4"/>
  <c r="M2144" i="4"/>
  <c r="L2144" i="4"/>
  <c r="R2143" i="4"/>
  <c r="N2143" i="4"/>
  <c r="M2143" i="4"/>
  <c r="L2143" i="4"/>
  <c r="R2142" i="4"/>
  <c r="N2142" i="4"/>
  <c r="M2142" i="4"/>
  <c r="L2142" i="4"/>
  <c r="R2141" i="4"/>
  <c r="N2141" i="4"/>
  <c r="M2141" i="4"/>
  <c r="L2141" i="4"/>
  <c r="R2140" i="4"/>
  <c r="N2140" i="4"/>
  <c r="M2140" i="4"/>
  <c r="L2140" i="4"/>
  <c r="R2139" i="4"/>
  <c r="N2139" i="4"/>
  <c r="M2139" i="4"/>
  <c r="L2139" i="4"/>
  <c r="R2138" i="4"/>
  <c r="N2138" i="4"/>
  <c r="M2138" i="4"/>
  <c r="L2138" i="4"/>
  <c r="R2137" i="4"/>
  <c r="N2137" i="4"/>
  <c r="M2137" i="4"/>
  <c r="L2137" i="4"/>
  <c r="R2136" i="4"/>
  <c r="N2136" i="4"/>
  <c r="M2136" i="4"/>
  <c r="L2136" i="4"/>
  <c r="R2135" i="4"/>
  <c r="N2135" i="4"/>
  <c r="M2135" i="4"/>
  <c r="L2135" i="4"/>
  <c r="R2134" i="4"/>
  <c r="N2134" i="4"/>
  <c r="M2134" i="4"/>
  <c r="L2134" i="4"/>
  <c r="R2133" i="4"/>
  <c r="N2133" i="4"/>
  <c r="M2133" i="4"/>
  <c r="L2133" i="4"/>
  <c r="R2132" i="4"/>
  <c r="N2132" i="4"/>
  <c r="M2132" i="4"/>
  <c r="L2132" i="4"/>
  <c r="R2131" i="4"/>
  <c r="N2131" i="4"/>
  <c r="M2131" i="4"/>
  <c r="L2131" i="4"/>
  <c r="R2130" i="4"/>
  <c r="N2130" i="4"/>
  <c r="M2130" i="4"/>
  <c r="L2130" i="4"/>
  <c r="R2129" i="4"/>
  <c r="M2129" i="4"/>
  <c r="L2129" i="4"/>
  <c r="R2128" i="4"/>
  <c r="N2128" i="4"/>
  <c r="M2128" i="4"/>
  <c r="L2128" i="4"/>
  <c r="R2127" i="4"/>
  <c r="N2127" i="4"/>
  <c r="M2127" i="4"/>
  <c r="L2127" i="4"/>
  <c r="R2126" i="4"/>
  <c r="N2126" i="4"/>
  <c r="M2126" i="4"/>
  <c r="L2126" i="4"/>
  <c r="R2125" i="4"/>
  <c r="N2125" i="4"/>
  <c r="M2125" i="4"/>
  <c r="L2125" i="4"/>
  <c r="R2124" i="4"/>
  <c r="N2124" i="4"/>
  <c r="M2124" i="4"/>
  <c r="L2124" i="4"/>
  <c r="R2123" i="4"/>
  <c r="N2123" i="4"/>
  <c r="M2123" i="4"/>
  <c r="L2123" i="4"/>
  <c r="R2122" i="4"/>
  <c r="N2122" i="4"/>
  <c r="M2122" i="4"/>
  <c r="L2122" i="4"/>
  <c r="R2121" i="4"/>
  <c r="M2121" i="4"/>
  <c r="L2121" i="4"/>
  <c r="R2120" i="4"/>
  <c r="N2120" i="4"/>
  <c r="M2120" i="4"/>
  <c r="L2120" i="4"/>
  <c r="R2119" i="4"/>
  <c r="N2119" i="4"/>
  <c r="M2119" i="4"/>
  <c r="L2119" i="4"/>
  <c r="R2118" i="4"/>
  <c r="M2118" i="4"/>
  <c r="L2118" i="4"/>
  <c r="R2117" i="4"/>
  <c r="N2117" i="4"/>
  <c r="M2117" i="4"/>
  <c r="L2117" i="4"/>
  <c r="R2116" i="4"/>
  <c r="N2116" i="4"/>
  <c r="M2116" i="4"/>
  <c r="L2116" i="4"/>
  <c r="R2115" i="4"/>
  <c r="N2115" i="4"/>
  <c r="M2115" i="4"/>
  <c r="L2115" i="4"/>
  <c r="R2114" i="4"/>
  <c r="N2114" i="4"/>
  <c r="M2114" i="4"/>
  <c r="L2114" i="4"/>
  <c r="R2113" i="4"/>
  <c r="M2113" i="4"/>
  <c r="L2113" i="4"/>
  <c r="R2112" i="4"/>
  <c r="N2112" i="4"/>
  <c r="M2112" i="4"/>
  <c r="L2112" i="4"/>
  <c r="R2111" i="4"/>
  <c r="M2111" i="4"/>
  <c r="L2111" i="4"/>
  <c r="R2110" i="4"/>
  <c r="N2110" i="4"/>
  <c r="M2110" i="4"/>
  <c r="L2110" i="4"/>
  <c r="R2109" i="4"/>
  <c r="N2109" i="4"/>
  <c r="M2109" i="4"/>
  <c r="L2109" i="4"/>
  <c r="R2108" i="4"/>
  <c r="N2108" i="4"/>
  <c r="M2108" i="4"/>
  <c r="L2108" i="4"/>
  <c r="R2107" i="4"/>
  <c r="N2107" i="4"/>
  <c r="M2107" i="4"/>
  <c r="L2107" i="4"/>
  <c r="R2106" i="4"/>
  <c r="N2106" i="4"/>
  <c r="M2106" i="4"/>
  <c r="L2106" i="4"/>
  <c r="R2105" i="4"/>
  <c r="N2105" i="4"/>
  <c r="M2105" i="4"/>
  <c r="L2105" i="4"/>
  <c r="R2104" i="4"/>
  <c r="N2104" i="4"/>
  <c r="M2104" i="4"/>
  <c r="L2104" i="4"/>
  <c r="R2103" i="4"/>
  <c r="N2103" i="4"/>
  <c r="M2103" i="4"/>
  <c r="L2103" i="4"/>
  <c r="R2102" i="4"/>
  <c r="N2102" i="4"/>
  <c r="M2102" i="4"/>
  <c r="L2102" i="4"/>
  <c r="R2101" i="4"/>
  <c r="N2101" i="4"/>
  <c r="M2101" i="4"/>
  <c r="L2101" i="4"/>
  <c r="R2100" i="4"/>
  <c r="N2100" i="4"/>
  <c r="M2100" i="4"/>
  <c r="L2100" i="4"/>
  <c r="R2099" i="4"/>
  <c r="N2099" i="4"/>
  <c r="M2099" i="4"/>
  <c r="L2099" i="4"/>
  <c r="R2098" i="4"/>
  <c r="N2098" i="4"/>
  <c r="M2098" i="4"/>
  <c r="L2098" i="4"/>
  <c r="R2097" i="4"/>
  <c r="N2097" i="4"/>
  <c r="M2097" i="4"/>
  <c r="L2097" i="4"/>
  <c r="R2096" i="4"/>
  <c r="N2096" i="4"/>
  <c r="M2096" i="4"/>
  <c r="L2096" i="4"/>
  <c r="R2095" i="4"/>
  <c r="N2095" i="4"/>
  <c r="M2095" i="4"/>
  <c r="L2095" i="4"/>
  <c r="R2094" i="4"/>
  <c r="N2094" i="4"/>
  <c r="M2094" i="4"/>
  <c r="L2094" i="4"/>
  <c r="R2093" i="4"/>
  <c r="N2093" i="4"/>
  <c r="M2093" i="4"/>
  <c r="L2093" i="4"/>
  <c r="R2092" i="4"/>
  <c r="N2092" i="4"/>
  <c r="M2092" i="4"/>
  <c r="L2092" i="4"/>
  <c r="R2091" i="4"/>
  <c r="N2091" i="4"/>
  <c r="M2091" i="4"/>
  <c r="L2091" i="4"/>
  <c r="R2090" i="4"/>
  <c r="N2090" i="4"/>
  <c r="M2090" i="4"/>
  <c r="L2090" i="4"/>
  <c r="R2089" i="4"/>
  <c r="N2089" i="4"/>
  <c r="M2089" i="4"/>
  <c r="L2089" i="4"/>
  <c r="R2088" i="4"/>
  <c r="M2088" i="4"/>
  <c r="L2088" i="4"/>
  <c r="R2087" i="4"/>
  <c r="N2087" i="4"/>
  <c r="M2087" i="4"/>
  <c r="L2087" i="4"/>
  <c r="R2086" i="4"/>
  <c r="M2086" i="4"/>
  <c r="L2086" i="4"/>
  <c r="R2085" i="4"/>
  <c r="M2085" i="4"/>
  <c r="L2085" i="4"/>
  <c r="R2084" i="4"/>
  <c r="N2084" i="4"/>
  <c r="M2084" i="4"/>
  <c r="L2084" i="4"/>
  <c r="R2083" i="4"/>
  <c r="N2083" i="4"/>
  <c r="M2083" i="4"/>
  <c r="L2083" i="4"/>
  <c r="R2082" i="4"/>
  <c r="N2082" i="4"/>
  <c r="M2082" i="4"/>
  <c r="L2082" i="4"/>
  <c r="R2081" i="4"/>
  <c r="N2081" i="4"/>
  <c r="M2081" i="4"/>
  <c r="L2081" i="4"/>
  <c r="R2080" i="4"/>
  <c r="N2080" i="4"/>
  <c r="M2080" i="4"/>
  <c r="L2080" i="4"/>
  <c r="R2079" i="4"/>
  <c r="N2079" i="4"/>
  <c r="M2079" i="4"/>
  <c r="L2079" i="4"/>
  <c r="R2078" i="4"/>
  <c r="M2078" i="4"/>
  <c r="L2078" i="4"/>
  <c r="R2077" i="4"/>
  <c r="N2077" i="4"/>
  <c r="M2077" i="4"/>
  <c r="L2077" i="4"/>
  <c r="R2076" i="4"/>
  <c r="N2076" i="4"/>
  <c r="M2076" i="4"/>
  <c r="L2076" i="4"/>
  <c r="R2075" i="4"/>
  <c r="N2075" i="4"/>
  <c r="M2075" i="4"/>
  <c r="L2075" i="4"/>
  <c r="R2074" i="4"/>
  <c r="N2074" i="4"/>
  <c r="M2074" i="4"/>
  <c r="L2074" i="4"/>
  <c r="R2073" i="4"/>
  <c r="N2073" i="4"/>
  <c r="M2073" i="4"/>
  <c r="L2073" i="4"/>
  <c r="R2072" i="4"/>
  <c r="N2072" i="4"/>
  <c r="M2072" i="4"/>
  <c r="L2072" i="4"/>
  <c r="R2071" i="4"/>
  <c r="N2071" i="4"/>
  <c r="M2071" i="4"/>
  <c r="L2071" i="4"/>
  <c r="R2070" i="4"/>
  <c r="N2070" i="4"/>
  <c r="M2070" i="4"/>
  <c r="L2070" i="4"/>
  <c r="R2069" i="4"/>
  <c r="N2069" i="4"/>
  <c r="M2069" i="4"/>
  <c r="L2069" i="4"/>
  <c r="R2068" i="4"/>
  <c r="N2068" i="4"/>
  <c r="M2068" i="4"/>
  <c r="L2068" i="4"/>
  <c r="R2067" i="4"/>
  <c r="N2067" i="4"/>
  <c r="M2067" i="4"/>
  <c r="L2067" i="4"/>
  <c r="R2066" i="4"/>
  <c r="N2066" i="4"/>
  <c r="M2066" i="4"/>
  <c r="L2066" i="4"/>
  <c r="R2065" i="4"/>
  <c r="N2065" i="4"/>
  <c r="M2065" i="4"/>
  <c r="L2065" i="4"/>
  <c r="R2064" i="4"/>
  <c r="M2064" i="4"/>
  <c r="L2064" i="4"/>
  <c r="R2063" i="4"/>
  <c r="N2063" i="4"/>
  <c r="M2063" i="4"/>
  <c r="L2063" i="4"/>
  <c r="R2062" i="4"/>
  <c r="M2062" i="4"/>
  <c r="L2062" i="4"/>
  <c r="R2061" i="4"/>
  <c r="N2061" i="4"/>
  <c r="M2061" i="4"/>
  <c r="L2061" i="4"/>
  <c r="R2060" i="4"/>
  <c r="N2060" i="4"/>
  <c r="M2060" i="4"/>
  <c r="L2060" i="4"/>
  <c r="R2059" i="4"/>
  <c r="N2059" i="4"/>
  <c r="M2059" i="4"/>
  <c r="L2059" i="4"/>
  <c r="R2058" i="4"/>
  <c r="N2058" i="4"/>
  <c r="M2058" i="4"/>
  <c r="L2058" i="4"/>
  <c r="R2057" i="4"/>
  <c r="M2057" i="4"/>
  <c r="L2057" i="4"/>
  <c r="R2056" i="4"/>
  <c r="N2056" i="4"/>
  <c r="M2056" i="4"/>
  <c r="L2056" i="4"/>
  <c r="R2055" i="4"/>
  <c r="N2055" i="4"/>
  <c r="M2055" i="4"/>
  <c r="L2055" i="4"/>
  <c r="R2054" i="4"/>
  <c r="N2054" i="4"/>
  <c r="M2054" i="4"/>
  <c r="L2054" i="4"/>
  <c r="R2053" i="4"/>
  <c r="N2053" i="4"/>
  <c r="M2053" i="4"/>
  <c r="L2053" i="4"/>
  <c r="R2052" i="4"/>
  <c r="N2052" i="4"/>
  <c r="M2052" i="4"/>
  <c r="L2052" i="4"/>
  <c r="R2051" i="4"/>
  <c r="N2051" i="4"/>
  <c r="M2051" i="4"/>
  <c r="L2051" i="4"/>
  <c r="R2050" i="4"/>
  <c r="N2050" i="4"/>
  <c r="M2050" i="4"/>
  <c r="L2050" i="4"/>
  <c r="R2049" i="4"/>
  <c r="N2049" i="4"/>
  <c r="M2049" i="4"/>
  <c r="L2049" i="4"/>
  <c r="R2048" i="4"/>
  <c r="N2048" i="4"/>
  <c r="M2048" i="4"/>
  <c r="L2048" i="4"/>
  <c r="R2047" i="4"/>
  <c r="N2047" i="4"/>
  <c r="M2047" i="4"/>
  <c r="L2047" i="4"/>
  <c r="R2046" i="4"/>
  <c r="N2046" i="4"/>
  <c r="M2046" i="4"/>
  <c r="L2046" i="4"/>
  <c r="R2045" i="4"/>
  <c r="N2045" i="4"/>
  <c r="M2045" i="4"/>
  <c r="L2045" i="4"/>
  <c r="R2044" i="4"/>
  <c r="N2044" i="4"/>
  <c r="M2044" i="4"/>
  <c r="L2044" i="4"/>
  <c r="R2043" i="4"/>
  <c r="N2043" i="4"/>
  <c r="M2043" i="4"/>
  <c r="L2043" i="4"/>
  <c r="R2042" i="4"/>
  <c r="N2042" i="4"/>
  <c r="M2042" i="4"/>
  <c r="L2042" i="4"/>
  <c r="R2041" i="4"/>
  <c r="M2041" i="4"/>
  <c r="L2041" i="4"/>
  <c r="R2040" i="4"/>
  <c r="N2040" i="4"/>
  <c r="M2040" i="4"/>
  <c r="L2040" i="4"/>
  <c r="R2039" i="4"/>
  <c r="N2039" i="4"/>
  <c r="M2039" i="4"/>
  <c r="L2039" i="4"/>
  <c r="R2038" i="4"/>
  <c r="M2038" i="4"/>
  <c r="L2038" i="4"/>
  <c r="R2037" i="4"/>
  <c r="M2037" i="4"/>
  <c r="L2037" i="4"/>
  <c r="R2036" i="4"/>
  <c r="N2036" i="4"/>
  <c r="M2036" i="4"/>
  <c r="L2036" i="4"/>
  <c r="R2035" i="4"/>
  <c r="N2035" i="4"/>
  <c r="M2035" i="4"/>
  <c r="L2035" i="4"/>
  <c r="R2034" i="4"/>
  <c r="M2034" i="4"/>
  <c r="L2034" i="4"/>
  <c r="R2033" i="4"/>
  <c r="N2033" i="4"/>
  <c r="M2033" i="4"/>
  <c r="L2033" i="4"/>
  <c r="R2032" i="4"/>
  <c r="N2032" i="4"/>
  <c r="M2032" i="4"/>
  <c r="L2032" i="4"/>
  <c r="R2031" i="4"/>
  <c r="N2031" i="4"/>
  <c r="M2031" i="4"/>
  <c r="L2031" i="4"/>
  <c r="R2030" i="4"/>
  <c r="N2030" i="4"/>
  <c r="M2030" i="4"/>
  <c r="L2030" i="4"/>
  <c r="R2029" i="4"/>
  <c r="N2029" i="4"/>
  <c r="M2029" i="4"/>
  <c r="L2029" i="4"/>
  <c r="R2028" i="4"/>
  <c r="M2028" i="4"/>
  <c r="L2028" i="4"/>
  <c r="R2027" i="4"/>
  <c r="N2027" i="4"/>
  <c r="M2027" i="4"/>
  <c r="L2027" i="4"/>
  <c r="R2026" i="4"/>
  <c r="N2026" i="4"/>
  <c r="M2026" i="4"/>
  <c r="L2026" i="4"/>
  <c r="R2025" i="4"/>
  <c r="N2025" i="4"/>
  <c r="M2025" i="4"/>
  <c r="L2025" i="4"/>
  <c r="R2024" i="4"/>
  <c r="N2024" i="4"/>
  <c r="M2024" i="4"/>
  <c r="L2024" i="4"/>
  <c r="R2023" i="4"/>
  <c r="N2023" i="4"/>
  <c r="M2023" i="4"/>
  <c r="L2023" i="4"/>
  <c r="R2022" i="4"/>
  <c r="N2022" i="4"/>
  <c r="M2022" i="4"/>
  <c r="L2022" i="4"/>
  <c r="R2021" i="4"/>
  <c r="N2021" i="4"/>
  <c r="M2021" i="4"/>
  <c r="L2021" i="4"/>
  <c r="R2020" i="4"/>
  <c r="M2020" i="4"/>
  <c r="L2020" i="4"/>
  <c r="R2019" i="4"/>
  <c r="N2019" i="4"/>
  <c r="M2019" i="4"/>
  <c r="L2019" i="4"/>
  <c r="R2018" i="4"/>
  <c r="N2018" i="4"/>
  <c r="M2018" i="4"/>
  <c r="L2018" i="4"/>
  <c r="R2017" i="4"/>
  <c r="M2017" i="4"/>
  <c r="L2017" i="4"/>
  <c r="R2016" i="4"/>
  <c r="M2016" i="4"/>
  <c r="L2016" i="4"/>
  <c r="R2015" i="4"/>
  <c r="N2015" i="4"/>
  <c r="M2015" i="4"/>
  <c r="L2015" i="4"/>
  <c r="R2014" i="4"/>
  <c r="N2014" i="4"/>
  <c r="M2014" i="4"/>
  <c r="L2014" i="4"/>
  <c r="R2013" i="4"/>
  <c r="N2013" i="4"/>
  <c r="M2013" i="4"/>
  <c r="L2013" i="4"/>
  <c r="R2012" i="4"/>
  <c r="N2012" i="4"/>
  <c r="M2012" i="4"/>
  <c r="L2012" i="4"/>
  <c r="R2011" i="4"/>
  <c r="N2011" i="4"/>
  <c r="M2011" i="4"/>
  <c r="L2011" i="4"/>
  <c r="R2010" i="4"/>
  <c r="N2010" i="4"/>
  <c r="M2010" i="4"/>
  <c r="L2010" i="4"/>
  <c r="R2009" i="4"/>
  <c r="N2009" i="4"/>
  <c r="M2009" i="4"/>
  <c r="L2009" i="4"/>
  <c r="R2008" i="4"/>
  <c r="N2008" i="4"/>
  <c r="M2008" i="4"/>
  <c r="L2008" i="4"/>
  <c r="R2007" i="4"/>
  <c r="N2007" i="4"/>
  <c r="M2007" i="4"/>
  <c r="L2007" i="4"/>
  <c r="R2006" i="4"/>
  <c r="N2006" i="4"/>
  <c r="M2006" i="4"/>
  <c r="L2006" i="4"/>
  <c r="R2005" i="4"/>
  <c r="N2005" i="4"/>
  <c r="M2005" i="4"/>
  <c r="L2005" i="4"/>
  <c r="R2004" i="4"/>
  <c r="N2004" i="4"/>
  <c r="M2004" i="4"/>
  <c r="L2004" i="4"/>
  <c r="R2003" i="4"/>
  <c r="M2003" i="4"/>
  <c r="L2003" i="4"/>
  <c r="R2002" i="4"/>
  <c r="N2002" i="4"/>
  <c r="M2002" i="4"/>
  <c r="L2002" i="4"/>
  <c r="R2001" i="4"/>
  <c r="N2001" i="4"/>
  <c r="M2001" i="4"/>
  <c r="L2001" i="4"/>
  <c r="R2000" i="4"/>
  <c r="N2000" i="4"/>
  <c r="M2000" i="4"/>
  <c r="L2000" i="4"/>
  <c r="R1999" i="4"/>
  <c r="N1999" i="4"/>
  <c r="M1999" i="4"/>
  <c r="L1999" i="4"/>
  <c r="R1998" i="4"/>
  <c r="N1998" i="4"/>
  <c r="M1998" i="4"/>
  <c r="L1998" i="4"/>
  <c r="R1997" i="4"/>
  <c r="N1997" i="4"/>
  <c r="M1997" i="4"/>
  <c r="L1997" i="4"/>
  <c r="R1996" i="4"/>
  <c r="N1996" i="4"/>
  <c r="M1996" i="4"/>
  <c r="L1996" i="4"/>
  <c r="R1995" i="4"/>
  <c r="M1995" i="4"/>
  <c r="L1995" i="4"/>
  <c r="R1994" i="4"/>
  <c r="N1994" i="4"/>
  <c r="M1994" i="4"/>
  <c r="L1994" i="4"/>
  <c r="R1993" i="4"/>
  <c r="N1993" i="4"/>
  <c r="M1993" i="4"/>
  <c r="L1993" i="4"/>
  <c r="R1992" i="4"/>
  <c r="N1992" i="4"/>
  <c r="M1992" i="4"/>
  <c r="L1992" i="4"/>
  <c r="R1991" i="4"/>
  <c r="N1991" i="4"/>
  <c r="M1991" i="4"/>
  <c r="L1991" i="4"/>
  <c r="R1990" i="4"/>
  <c r="N1990" i="4"/>
  <c r="M1990" i="4"/>
  <c r="L1990" i="4"/>
  <c r="R1989" i="4"/>
  <c r="N1989" i="4"/>
  <c r="M1989" i="4"/>
  <c r="L1989" i="4"/>
  <c r="R1988" i="4"/>
  <c r="M1988" i="4"/>
  <c r="L1988" i="4"/>
  <c r="R1987" i="4"/>
  <c r="M1987" i="4"/>
  <c r="L1987" i="4"/>
  <c r="R1986" i="4"/>
  <c r="N1986" i="4"/>
  <c r="M1986" i="4"/>
  <c r="L1986" i="4"/>
  <c r="R1985" i="4"/>
  <c r="N1985" i="4"/>
  <c r="M1985" i="4"/>
  <c r="L1985" i="4"/>
  <c r="R1984" i="4"/>
  <c r="N1984" i="4"/>
  <c r="M1984" i="4"/>
  <c r="L1984" i="4"/>
  <c r="R1983" i="4"/>
  <c r="N1983" i="4"/>
  <c r="M1983" i="4"/>
  <c r="L1983" i="4"/>
  <c r="R1982" i="4"/>
  <c r="N1982" i="4"/>
  <c r="M1982" i="4"/>
  <c r="L1982" i="4"/>
  <c r="R1981" i="4"/>
  <c r="N1981" i="4"/>
  <c r="M1981" i="4"/>
  <c r="L1981" i="4"/>
  <c r="R1980" i="4"/>
  <c r="N1980" i="4"/>
  <c r="M1980" i="4"/>
  <c r="L1980" i="4"/>
  <c r="R1979" i="4"/>
  <c r="N1979" i="4"/>
  <c r="M1979" i="4"/>
  <c r="L1979" i="4"/>
  <c r="R1978" i="4"/>
  <c r="N1978" i="4"/>
  <c r="M1978" i="4"/>
  <c r="L1978" i="4"/>
  <c r="R1977" i="4"/>
  <c r="M1977" i="4"/>
  <c r="L1977" i="4"/>
  <c r="R1976" i="4"/>
  <c r="M1976" i="4"/>
  <c r="L1976" i="4"/>
  <c r="R1975" i="4"/>
  <c r="N1975" i="4"/>
  <c r="M1975" i="4"/>
  <c r="L1975" i="4"/>
  <c r="R1974" i="4"/>
  <c r="N1974" i="4"/>
  <c r="M1974" i="4"/>
  <c r="L1974" i="4"/>
  <c r="R1973" i="4"/>
  <c r="N1973" i="4"/>
  <c r="M1973" i="4"/>
  <c r="L1973" i="4"/>
  <c r="R1972" i="4"/>
  <c r="N1972" i="4"/>
  <c r="M1972" i="4"/>
  <c r="L1972" i="4"/>
  <c r="R1971" i="4"/>
  <c r="N1971" i="4"/>
  <c r="M1971" i="4"/>
  <c r="L1971" i="4"/>
  <c r="R1970" i="4"/>
  <c r="N1970" i="4"/>
  <c r="M1970" i="4"/>
  <c r="L1970" i="4"/>
  <c r="R1969" i="4"/>
  <c r="N1969" i="4"/>
  <c r="M1969" i="4"/>
  <c r="L1969" i="4"/>
  <c r="R1968" i="4"/>
  <c r="N1968" i="4"/>
  <c r="M1968" i="4"/>
  <c r="L1968" i="4"/>
  <c r="R1967" i="4"/>
  <c r="N1967" i="4"/>
  <c r="M1967" i="4"/>
  <c r="L1967" i="4"/>
  <c r="R1966" i="4"/>
  <c r="N1966" i="4"/>
  <c r="M1966" i="4"/>
  <c r="L1966" i="4"/>
  <c r="R1965" i="4"/>
  <c r="N1965" i="4"/>
  <c r="M1965" i="4"/>
  <c r="L1965" i="4"/>
  <c r="R1964" i="4"/>
  <c r="N1964" i="4"/>
  <c r="M1964" i="4"/>
  <c r="L1964" i="4"/>
  <c r="R1963" i="4"/>
  <c r="N1963" i="4"/>
  <c r="M1963" i="4"/>
  <c r="L1963" i="4"/>
  <c r="R1962" i="4"/>
  <c r="N1962" i="4"/>
  <c r="M1962" i="4"/>
  <c r="L1962" i="4"/>
  <c r="R1961" i="4"/>
  <c r="N1961" i="4"/>
  <c r="M1961" i="4"/>
  <c r="L1961" i="4"/>
  <c r="R1960" i="4"/>
  <c r="N1960" i="4"/>
  <c r="M1960" i="4"/>
  <c r="L1960" i="4"/>
  <c r="R1959" i="4"/>
  <c r="N1959" i="4"/>
  <c r="M1959" i="4"/>
  <c r="L1959" i="4"/>
  <c r="R1958" i="4"/>
  <c r="N1958" i="4"/>
  <c r="M1958" i="4"/>
  <c r="L1958" i="4"/>
  <c r="R1957" i="4"/>
  <c r="N1957" i="4"/>
  <c r="M1957" i="4"/>
  <c r="L1957" i="4"/>
  <c r="R1956" i="4"/>
  <c r="N1956" i="4"/>
  <c r="M1956" i="4"/>
  <c r="L1956" i="4"/>
  <c r="R1955" i="4"/>
  <c r="N1955" i="4"/>
  <c r="M1955" i="4"/>
  <c r="L1955" i="4"/>
  <c r="R1954" i="4"/>
  <c r="N1954" i="4"/>
  <c r="M1954" i="4"/>
  <c r="L1954" i="4"/>
  <c r="R1953" i="4"/>
  <c r="N1953" i="4"/>
  <c r="M1953" i="4"/>
  <c r="L1953" i="4"/>
  <c r="R1952" i="4"/>
  <c r="N1952" i="4"/>
  <c r="M1952" i="4"/>
  <c r="L1952" i="4"/>
  <c r="R1951" i="4"/>
  <c r="N1951" i="4"/>
  <c r="M1951" i="4"/>
  <c r="L1951" i="4"/>
  <c r="R1950" i="4"/>
  <c r="N1950" i="4"/>
  <c r="M1950" i="4"/>
  <c r="L1950" i="4"/>
  <c r="R1949" i="4"/>
  <c r="N1949" i="4"/>
  <c r="M1949" i="4"/>
  <c r="L1949" i="4"/>
  <c r="R1948" i="4"/>
  <c r="N1948" i="4"/>
  <c r="M1948" i="4"/>
  <c r="L1948" i="4"/>
  <c r="R1947" i="4"/>
  <c r="N1947" i="4"/>
  <c r="M1947" i="4"/>
  <c r="L1947" i="4"/>
  <c r="R1946" i="4"/>
  <c r="N1946" i="4"/>
  <c r="M1946" i="4"/>
  <c r="L1946" i="4"/>
  <c r="R1945" i="4"/>
  <c r="N1945" i="4"/>
  <c r="M1945" i="4"/>
  <c r="L1945" i="4"/>
  <c r="R1944" i="4"/>
  <c r="N1944" i="4"/>
  <c r="M1944" i="4"/>
  <c r="L1944" i="4"/>
  <c r="R1943" i="4"/>
  <c r="N1943" i="4"/>
  <c r="M1943" i="4"/>
  <c r="L1943" i="4"/>
  <c r="R1942" i="4"/>
  <c r="N1942" i="4"/>
  <c r="M1942" i="4"/>
  <c r="L1942" i="4"/>
  <c r="R1941" i="4"/>
  <c r="N1941" i="4"/>
  <c r="M1941" i="4"/>
  <c r="L1941" i="4"/>
  <c r="R1940" i="4"/>
  <c r="N1940" i="4"/>
  <c r="M1940" i="4"/>
  <c r="L1940" i="4"/>
  <c r="R1939" i="4"/>
  <c r="N1939" i="4"/>
  <c r="M1939" i="4"/>
  <c r="L1939" i="4"/>
  <c r="R1938" i="4"/>
  <c r="N1938" i="4"/>
  <c r="M1938" i="4"/>
  <c r="L1938" i="4"/>
  <c r="R1937" i="4"/>
  <c r="N1937" i="4"/>
  <c r="M1937" i="4"/>
  <c r="L1937" i="4"/>
  <c r="R1936" i="4"/>
  <c r="N1936" i="4"/>
  <c r="M1936" i="4"/>
  <c r="L1936" i="4"/>
  <c r="R1935" i="4"/>
  <c r="N1935" i="4"/>
  <c r="M1935" i="4"/>
  <c r="L1935" i="4"/>
  <c r="R1934" i="4"/>
  <c r="N1934" i="4"/>
  <c r="M1934" i="4"/>
  <c r="L1934" i="4"/>
  <c r="R1933" i="4"/>
  <c r="N1933" i="4"/>
  <c r="M1933" i="4"/>
  <c r="L1933" i="4"/>
  <c r="R1932" i="4"/>
  <c r="N1932" i="4"/>
  <c r="M1932" i="4"/>
  <c r="L1932" i="4"/>
  <c r="R1931" i="4"/>
  <c r="N1931" i="4"/>
  <c r="M1931" i="4"/>
  <c r="L1931" i="4"/>
  <c r="R1930" i="4"/>
  <c r="N1930" i="4"/>
  <c r="M1930" i="4"/>
  <c r="L1930" i="4"/>
  <c r="R1929" i="4"/>
  <c r="N1929" i="4"/>
  <c r="M1929" i="4"/>
  <c r="L1929" i="4"/>
  <c r="R1928" i="4"/>
  <c r="N1928" i="4"/>
  <c r="M1928" i="4"/>
  <c r="L1928" i="4"/>
  <c r="R1927" i="4"/>
  <c r="N1927" i="4"/>
  <c r="M1927" i="4"/>
  <c r="L1927" i="4"/>
  <c r="R1926" i="4"/>
  <c r="N1926" i="4"/>
  <c r="M1926" i="4"/>
  <c r="L1926" i="4"/>
  <c r="R1925" i="4"/>
  <c r="N1925" i="4"/>
  <c r="M1925" i="4"/>
  <c r="L1925" i="4"/>
  <c r="R1924" i="4"/>
  <c r="N1924" i="4"/>
  <c r="M1924" i="4"/>
  <c r="L1924" i="4"/>
  <c r="R1923" i="4"/>
  <c r="N1923" i="4"/>
  <c r="M1923" i="4"/>
  <c r="L1923" i="4"/>
  <c r="R1922" i="4"/>
  <c r="N1922" i="4"/>
  <c r="M1922" i="4"/>
  <c r="L1922" i="4"/>
  <c r="R1921" i="4"/>
  <c r="N1921" i="4"/>
  <c r="M1921" i="4"/>
  <c r="L1921" i="4"/>
  <c r="R1920" i="4"/>
  <c r="N1920" i="4"/>
  <c r="M1920" i="4"/>
  <c r="L1920" i="4"/>
  <c r="R1919" i="4"/>
  <c r="N1919" i="4"/>
  <c r="M1919" i="4"/>
  <c r="L1919" i="4"/>
  <c r="R1918" i="4"/>
  <c r="N1918" i="4"/>
  <c r="M1918" i="4"/>
  <c r="L1918" i="4"/>
  <c r="R1917" i="4"/>
  <c r="N1917" i="4"/>
  <c r="M1917" i="4"/>
  <c r="L1917" i="4"/>
  <c r="R1916" i="4"/>
  <c r="N1916" i="4"/>
  <c r="M1916" i="4"/>
  <c r="L1916" i="4"/>
  <c r="R1915" i="4"/>
  <c r="N1915" i="4"/>
  <c r="M1915" i="4"/>
  <c r="L1915" i="4"/>
  <c r="R1914" i="4"/>
  <c r="N1914" i="4"/>
  <c r="M1914" i="4"/>
  <c r="L1914" i="4"/>
  <c r="R1913" i="4"/>
  <c r="N1913" i="4"/>
  <c r="M1913" i="4"/>
  <c r="L1913" i="4"/>
  <c r="R1912" i="4"/>
  <c r="N1912" i="4"/>
  <c r="M1912" i="4"/>
  <c r="L1912" i="4"/>
  <c r="R1911" i="4"/>
  <c r="N1911" i="4"/>
  <c r="M1911" i="4"/>
  <c r="L1911" i="4"/>
  <c r="R1910" i="4"/>
  <c r="N1910" i="4"/>
  <c r="M1910" i="4"/>
  <c r="L1910" i="4"/>
  <c r="R1909" i="4"/>
  <c r="N1909" i="4"/>
  <c r="M1909" i="4"/>
  <c r="L1909" i="4"/>
  <c r="R1908" i="4"/>
  <c r="N1908" i="4"/>
  <c r="M1908" i="4"/>
  <c r="L1908" i="4"/>
  <c r="R1907" i="4"/>
  <c r="N1907" i="4"/>
  <c r="M1907" i="4"/>
  <c r="L1907" i="4"/>
  <c r="R1906" i="4"/>
  <c r="N1906" i="4"/>
  <c r="M1906" i="4"/>
  <c r="L1906" i="4"/>
  <c r="R1905" i="4"/>
  <c r="N1905" i="4"/>
  <c r="M1905" i="4"/>
  <c r="L1905" i="4"/>
  <c r="R1904" i="4"/>
  <c r="N1904" i="4"/>
  <c r="M1904" i="4"/>
  <c r="L1904" i="4"/>
  <c r="R1903" i="4"/>
  <c r="N1903" i="4"/>
  <c r="M1903" i="4"/>
  <c r="L1903" i="4"/>
  <c r="R1902" i="4"/>
  <c r="N1902" i="4"/>
  <c r="M1902" i="4"/>
  <c r="L1902" i="4"/>
  <c r="R1901" i="4"/>
  <c r="M1901" i="4"/>
  <c r="L1901" i="4"/>
  <c r="R1900" i="4"/>
  <c r="N1900" i="4"/>
  <c r="M1900" i="4"/>
  <c r="L1900" i="4"/>
  <c r="R1899" i="4"/>
  <c r="N1899" i="4"/>
  <c r="M1899" i="4"/>
  <c r="L1899" i="4"/>
  <c r="R1898" i="4"/>
  <c r="N1898" i="4"/>
  <c r="M1898" i="4"/>
  <c r="L1898" i="4"/>
  <c r="R1897" i="4"/>
  <c r="N1897" i="4"/>
  <c r="M1897" i="4"/>
  <c r="L1897" i="4"/>
  <c r="R1896" i="4"/>
  <c r="N1896" i="4"/>
  <c r="M1896" i="4"/>
  <c r="L1896" i="4"/>
  <c r="R1895" i="4"/>
  <c r="N1895" i="4"/>
  <c r="M1895" i="4"/>
  <c r="L1895" i="4"/>
  <c r="R1894" i="4"/>
  <c r="N1894" i="4"/>
  <c r="M1894" i="4"/>
  <c r="L1894" i="4"/>
  <c r="R1893" i="4"/>
  <c r="N1893" i="4"/>
  <c r="M1893" i="4"/>
  <c r="L1893" i="4"/>
  <c r="R1892" i="4"/>
  <c r="M1892" i="4"/>
  <c r="L1892" i="4"/>
  <c r="R1891" i="4"/>
  <c r="N1891" i="4"/>
  <c r="M1891" i="4"/>
  <c r="L1891" i="4"/>
  <c r="R1890" i="4"/>
  <c r="N1890" i="4"/>
  <c r="M1890" i="4"/>
  <c r="L1890" i="4"/>
  <c r="R1889" i="4"/>
  <c r="N1889" i="4"/>
  <c r="M1889" i="4"/>
  <c r="L1889" i="4"/>
  <c r="R1888" i="4"/>
  <c r="N1888" i="4"/>
  <c r="M1888" i="4"/>
  <c r="L1888" i="4"/>
  <c r="R1887" i="4"/>
  <c r="N1887" i="4"/>
  <c r="M1887" i="4"/>
  <c r="L1887" i="4"/>
  <c r="R1886" i="4"/>
  <c r="N1886" i="4"/>
  <c r="M1886" i="4"/>
  <c r="L1886" i="4"/>
  <c r="R1885" i="4"/>
  <c r="N1885" i="4"/>
  <c r="M1885" i="4"/>
  <c r="L1885" i="4"/>
  <c r="R1884" i="4"/>
  <c r="N1884" i="4"/>
  <c r="M1884" i="4"/>
  <c r="L1884" i="4"/>
  <c r="R1883" i="4"/>
  <c r="N1883" i="4"/>
  <c r="M1883" i="4"/>
  <c r="L1883" i="4"/>
  <c r="R1882" i="4"/>
  <c r="M1882" i="4"/>
  <c r="L1882" i="4"/>
  <c r="R1881" i="4"/>
  <c r="N1881" i="4"/>
  <c r="M1881" i="4"/>
  <c r="L1881" i="4"/>
  <c r="R1880" i="4"/>
  <c r="N1880" i="4"/>
  <c r="M1880" i="4"/>
  <c r="L1880" i="4"/>
  <c r="R1879" i="4"/>
  <c r="N1879" i="4"/>
  <c r="M1879" i="4"/>
  <c r="L1879" i="4"/>
  <c r="R1878" i="4"/>
  <c r="N1878" i="4"/>
  <c r="M1878" i="4"/>
  <c r="L1878" i="4"/>
  <c r="R1877" i="4"/>
  <c r="M1877" i="4"/>
  <c r="L1877" i="4"/>
  <c r="R1876" i="4"/>
  <c r="N1876" i="4"/>
  <c r="M1876" i="4"/>
  <c r="L1876" i="4"/>
  <c r="R1875" i="4"/>
  <c r="N1875" i="4"/>
  <c r="M1875" i="4"/>
  <c r="L1875" i="4"/>
  <c r="R1874" i="4"/>
  <c r="N1874" i="4"/>
  <c r="M1874" i="4"/>
  <c r="L1874" i="4"/>
  <c r="R1873" i="4"/>
  <c r="N1873" i="4"/>
  <c r="M1873" i="4"/>
  <c r="L1873" i="4"/>
  <c r="R1872" i="4"/>
  <c r="N1872" i="4"/>
  <c r="M1872" i="4"/>
  <c r="L1872" i="4"/>
  <c r="R1871" i="4"/>
  <c r="N1871" i="4"/>
  <c r="M1871" i="4"/>
  <c r="L1871" i="4"/>
  <c r="R1870" i="4"/>
  <c r="N1870" i="4"/>
  <c r="M1870" i="4"/>
  <c r="L1870" i="4"/>
  <c r="R1869" i="4"/>
  <c r="N1869" i="4"/>
  <c r="M1869" i="4"/>
  <c r="L1869" i="4"/>
  <c r="R1868" i="4"/>
  <c r="N1868" i="4"/>
  <c r="M1868" i="4"/>
  <c r="L1868" i="4"/>
  <c r="R1867" i="4"/>
  <c r="N1867" i="4"/>
  <c r="M1867" i="4"/>
  <c r="L1867" i="4"/>
  <c r="R1866" i="4"/>
  <c r="N1866" i="4"/>
  <c r="M1866" i="4"/>
  <c r="L1866" i="4"/>
  <c r="R1865" i="4"/>
  <c r="N1865" i="4"/>
  <c r="M1865" i="4"/>
  <c r="L1865" i="4"/>
  <c r="R1864" i="4"/>
  <c r="N1864" i="4"/>
  <c r="M1864" i="4"/>
  <c r="L1864" i="4"/>
  <c r="R1863" i="4"/>
  <c r="N1863" i="4"/>
  <c r="M1863" i="4"/>
  <c r="L1863" i="4"/>
  <c r="R1862" i="4"/>
  <c r="N1862" i="4"/>
  <c r="M1862" i="4"/>
  <c r="L1862" i="4"/>
  <c r="R1861" i="4"/>
  <c r="N1861" i="4"/>
  <c r="M1861" i="4"/>
  <c r="L1861" i="4"/>
  <c r="R1860" i="4"/>
  <c r="N1860" i="4"/>
  <c r="M1860" i="4"/>
  <c r="L1860" i="4"/>
  <c r="R1859" i="4"/>
  <c r="N1859" i="4"/>
  <c r="M1859" i="4"/>
  <c r="L1859" i="4"/>
  <c r="R1858" i="4"/>
  <c r="N1858" i="4"/>
  <c r="M1858" i="4"/>
  <c r="L1858" i="4"/>
  <c r="R1857" i="4"/>
  <c r="N1857" i="4"/>
  <c r="M1857" i="4"/>
  <c r="L1857" i="4"/>
  <c r="R1856" i="4"/>
  <c r="N1856" i="4"/>
  <c r="M1856" i="4"/>
  <c r="L1856" i="4"/>
  <c r="R1855" i="4"/>
  <c r="N1855" i="4"/>
  <c r="M1855" i="4"/>
  <c r="L1855" i="4"/>
  <c r="R1854" i="4"/>
  <c r="N1854" i="4"/>
  <c r="M1854" i="4"/>
  <c r="L1854" i="4"/>
  <c r="R1853" i="4"/>
  <c r="N1853" i="4"/>
  <c r="M1853" i="4"/>
  <c r="L1853" i="4"/>
  <c r="R1852" i="4"/>
  <c r="N1852" i="4"/>
  <c r="M1852" i="4"/>
  <c r="L1852" i="4"/>
  <c r="R1851" i="4"/>
  <c r="N1851" i="4"/>
  <c r="M1851" i="4"/>
  <c r="L1851" i="4"/>
  <c r="R1850" i="4"/>
  <c r="N1850" i="4"/>
  <c r="M1850" i="4"/>
  <c r="L1850" i="4"/>
  <c r="R1849" i="4"/>
  <c r="N1849" i="4"/>
  <c r="M1849" i="4"/>
  <c r="L1849" i="4"/>
  <c r="R1848" i="4"/>
  <c r="N1848" i="4"/>
  <c r="M1848" i="4"/>
  <c r="L1848" i="4"/>
  <c r="R1847" i="4"/>
  <c r="N1847" i="4"/>
  <c r="M1847" i="4"/>
  <c r="L1847" i="4"/>
  <c r="R1846" i="4"/>
  <c r="N1846" i="4"/>
  <c r="M1846" i="4"/>
  <c r="L1846" i="4"/>
  <c r="R1845" i="4"/>
  <c r="N1845" i="4"/>
  <c r="M1845" i="4"/>
  <c r="L1845" i="4"/>
  <c r="R1844" i="4"/>
  <c r="N1844" i="4"/>
  <c r="M1844" i="4"/>
  <c r="L1844" i="4"/>
  <c r="R1843" i="4"/>
  <c r="N1843" i="4"/>
  <c r="M1843" i="4"/>
  <c r="L1843" i="4"/>
  <c r="R1842" i="4"/>
  <c r="N1842" i="4"/>
  <c r="M1842" i="4"/>
  <c r="L1842" i="4"/>
  <c r="R1841" i="4"/>
  <c r="N1841" i="4"/>
  <c r="M1841" i="4"/>
  <c r="L1841" i="4"/>
  <c r="R1840" i="4"/>
  <c r="N1840" i="4"/>
  <c r="M1840" i="4"/>
  <c r="L1840" i="4"/>
  <c r="R1839" i="4"/>
  <c r="N1839" i="4"/>
  <c r="M1839" i="4"/>
  <c r="L1839" i="4"/>
  <c r="R1838" i="4"/>
  <c r="N1838" i="4"/>
  <c r="M1838" i="4"/>
  <c r="L1838" i="4"/>
  <c r="R1837" i="4"/>
  <c r="N1837" i="4"/>
  <c r="M1837" i="4"/>
  <c r="L1837" i="4"/>
  <c r="R1836" i="4"/>
  <c r="N1836" i="4"/>
  <c r="M1836" i="4"/>
  <c r="L1836" i="4"/>
  <c r="R1835" i="4"/>
  <c r="N1835" i="4"/>
  <c r="M1835" i="4"/>
  <c r="L1835" i="4"/>
  <c r="R1834" i="4"/>
  <c r="M1834" i="4"/>
  <c r="L1834" i="4"/>
  <c r="R1833" i="4"/>
  <c r="N1833" i="4"/>
  <c r="M1833" i="4"/>
  <c r="L1833" i="4"/>
  <c r="R1832" i="4"/>
  <c r="N1832" i="4"/>
  <c r="M1832" i="4"/>
  <c r="L1832" i="4"/>
  <c r="R1831" i="4"/>
  <c r="N1831" i="4"/>
  <c r="M1831" i="4"/>
  <c r="L1831" i="4"/>
  <c r="R1830" i="4"/>
  <c r="N1830" i="4"/>
  <c r="M1830" i="4"/>
  <c r="L1830" i="4"/>
  <c r="R1829" i="4"/>
  <c r="N1829" i="4"/>
  <c r="M1829" i="4"/>
  <c r="L1829" i="4"/>
  <c r="R1828" i="4"/>
  <c r="N1828" i="4"/>
  <c r="M1828" i="4"/>
  <c r="L1828" i="4"/>
  <c r="R1827" i="4"/>
  <c r="N1827" i="4"/>
  <c r="M1827" i="4"/>
  <c r="L1827" i="4"/>
  <c r="R1826" i="4"/>
  <c r="N1826" i="4"/>
  <c r="M1826" i="4"/>
  <c r="L1826" i="4"/>
  <c r="R1825" i="4"/>
  <c r="N1825" i="4"/>
  <c r="M1825" i="4"/>
  <c r="L1825" i="4"/>
  <c r="R1824" i="4"/>
  <c r="N1824" i="4"/>
  <c r="M1824" i="4"/>
  <c r="L1824" i="4"/>
  <c r="R1823" i="4"/>
  <c r="N1823" i="4"/>
  <c r="M1823" i="4"/>
  <c r="L1823" i="4"/>
  <c r="R1822" i="4"/>
  <c r="N1822" i="4"/>
  <c r="M1822" i="4"/>
  <c r="L1822" i="4"/>
  <c r="R1821" i="4"/>
  <c r="N1821" i="4"/>
  <c r="M1821" i="4"/>
  <c r="L1821" i="4"/>
  <c r="R1820" i="4"/>
  <c r="N1820" i="4"/>
  <c r="M1820" i="4"/>
  <c r="L1820" i="4"/>
  <c r="R1819" i="4"/>
  <c r="N1819" i="4"/>
  <c r="M1819" i="4"/>
  <c r="L1819" i="4"/>
  <c r="R1818" i="4"/>
  <c r="N1818" i="4"/>
  <c r="M1818" i="4"/>
  <c r="L1818" i="4"/>
  <c r="R1817" i="4"/>
  <c r="N1817" i="4"/>
  <c r="M1817" i="4"/>
  <c r="L1817" i="4"/>
  <c r="R1816" i="4"/>
  <c r="N1816" i="4"/>
  <c r="M1816" i="4"/>
  <c r="L1816" i="4"/>
  <c r="R1815" i="4"/>
  <c r="N1815" i="4"/>
  <c r="M1815" i="4"/>
  <c r="L1815" i="4"/>
  <c r="R1814" i="4"/>
  <c r="N1814" i="4"/>
  <c r="M1814" i="4"/>
  <c r="L1814" i="4"/>
  <c r="R1813" i="4"/>
  <c r="N1813" i="4"/>
  <c r="M1813" i="4"/>
  <c r="L1813" i="4"/>
  <c r="R1812" i="4"/>
  <c r="N1812" i="4"/>
  <c r="M1812" i="4"/>
  <c r="L1812" i="4"/>
  <c r="R1811" i="4"/>
  <c r="N1811" i="4"/>
  <c r="M1811" i="4"/>
  <c r="L1811" i="4"/>
  <c r="R1810" i="4"/>
  <c r="N1810" i="4"/>
  <c r="M1810" i="4"/>
  <c r="L1810" i="4"/>
  <c r="R1809" i="4"/>
  <c r="N1809" i="4"/>
  <c r="M1809" i="4"/>
  <c r="L1809" i="4"/>
  <c r="R1808" i="4"/>
  <c r="N1808" i="4"/>
  <c r="M1808" i="4"/>
  <c r="L1808" i="4"/>
  <c r="R1807" i="4"/>
  <c r="N1807" i="4"/>
  <c r="M1807" i="4"/>
  <c r="L1807" i="4"/>
  <c r="R1806" i="4"/>
  <c r="N1806" i="4"/>
  <c r="M1806" i="4"/>
  <c r="L1806" i="4"/>
  <c r="R1805" i="4"/>
  <c r="N1805" i="4"/>
  <c r="M1805" i="4"/>
  <c r="L1805" i="4"/>
  <c r="R1804" i="4"/>
  <c r="N1804" i="4"/>
  <c r="M1804" i="4"/>
  <c r="L1804" i="4"/>
  <c r="R1803" i="4"/>
  <c r="N1803" i="4"/>
  <c r="M1803" i="4"/>
  <c r="L1803" i="4"/>
  <c r="R1802" i="4"/>
  <c r="N1802" i="4"/>
  <c r="M1802" i="4"/>
  <c r="L1802" i="4"/>
  <c r="R1801" i="4"/>
  <c r="N1801" i="4"/>
  <c r="M1801" i="4"/>
  <c r="L1801" i="4"/>
  <c r="R1800" i="4"/>
  <c r="N1800" i="4"/>
  <c r="M1800" i="4"/>
  <c r="L1800" i="4"/>
  <c r="R1799" i="4"/>
  <c r="N1799" i="4"/>
  <c r="M1799" i="4"/>
  <c r="L1799" i="4"/>
  <c r="R1798" i="4"/>
  <c r="N1798" i="4"/>
  <c r="M1798" i="4"/>
  <c r="L1798" i="4"/>
  <c r="R1797" i="4"/>
  <c r="N1797" i="4"/>
  <c r="M1797" i="4"/>
  <c r="L1797" i="4"/>
  <c r="R1796" i="4"/>
  <c r="N1796" i="4"/>
  <c r="M1796" i="4"/>
  <c r="L1796" i="4"/>
  <c r="R1795" i="4"/>
  <c r="N1795" i="4"/>
  <c r="M1795" i="4"/>
  <c r="L1795" i="4"/>
  <c r="R1794" i="4"/>
  <c r="N1794" i="4"/>
  <c r="M1794" i="4"/>
  <c r="L1794" i="4"/>
  <c r="R1793" i="4"/>
  <c r="N1793" i="4"/>
  <c r="M1793" i="4"/>
  <c r="L1793" i="4"/>
  <c r="R1792" i="4"/>
  <c r="N1792" i="4"/>
  <c r="M1792" i="4"/>
  <c r="L1792" i="4"/>
  <c r="R1791" i="4"/>
  <c r="N1791" i="4"/>
  <c r="M1791" i="4"/>
  <c r="L1791" i="4"/>
  <c r="R1790" i="4"/>
  <c r="N1790" i="4"/>
  <c r="M1790" i="4"/>
  <c r="L1790" i="4"/>
  <c r="R1789" i="4"/>
  <c r="N1789" i="4"/>
  <c r="M1789" i="4"/>
  <c r="L1789" i="4"/>
  <c r="R1788" i="4"/>
  <c r="N1788" i="4"/>
  <c r="M1788" i="4"/>
  <c r="L1788" i="4"/>
  <c r="R1787" i="4"/>
  <c r="N1787" i="4"/>
  <c r="M1787" i="4"/>
  <c r="L1787" i="4"/>
  <c r="R1786" i="4"/>
  <c r="N1786" i="4"/>
  <c r="M1786" i="4"/>
  <c r="L1786" i="4"/>
  <c r="R1785" i="4"/>
  <c r="N1785" i="4"/>
  <c r="M1785" i="4"/>
  <c r="L1785" i="4"/>
  <c r="R1784" i="4"/>
  <c r="N1784" i="4"/>
  <c r="M1784" i="4"/>
  <c r="L1784" i="4"/>
  <c r="R1783" i="4"/>
  <c r="N1783" i="4"/>
  <c r="M1783" i="4"/>
  <c r="L1783" i="4"/>
  <c r="R1782" i="4"/>
  <c r="N1782" i="4"/>
  <c r="M1782" i="4"/>
  <c r="L1782" i="4"/>
  <c r="R1781" i="4"/>
  <c r="N1781" i="4"/>
  <c r="M1781" i="4"/>
  <c r="L1781" i="4"/>
  <c r="R1780" i="4"/>
  <c r="N1780" i="4"/>
  <c r="M1780" i="4"/>
  <c r="L1780" i="4"/>
  <c r="R1779" i="4"/>
  <c r="N1779" i="4"/>
  <c r="M1779" i="4"/>
  <c r="L1779" i="4"/>
  <c r="R1778" i="4"/>
  <c r="N1778" i="4"/>
  <c r="M1778" i="4"/>
  <c r="L1778" i="4"/>
  <c r="R1777" i="4"/>
  <c r="N1777" i="4"/>
  <c r="M1777" i="4"/>
  <c r="L1777" i="4"/>
  <c r="R1776" i="4"/>
  <c r="N1776" i="4"/>
  <c r="M1776" i="4"/>
  <c r="L1776" i="4"/>
  <c r="R1775" i="4"/>
  <c r="N1775" i="4"/>
  <c r="M1775" i="4"/>
  <c r="L1775" i="4"/>
  <c r="R1774" i="4"/>
  <c r="N1774" i="4"/>
  <c r="M1774" i="4"/>
  <c r="L1774" i="4"/>
  <c r="R1773" i="4"/>
  <c r="N1773" i="4"/>
  <c r="M1773" i="4"/>
  <c r="L1773" i="4"/>
  <c r="R1772" i="4"/>
  <c r="N1772" i="4"/>
  <c r="M1772" i="4"/>
  <c r="L1772" i="4"/>
  <c r="R1771" i="4"/>
  <c r="N1771" i="4"/>
  <c r="M1771" i="4"/>
  <c r="L1771" i="4"/>
  <c r="R1770" i="4"/>
  <c r="M1770" i="4"/>
  <c r="L1770" i="4"/>
  <c r="R1769" i="4"/>
  <c r="N1769" i="4"/>
  <c r="M1769" i="4"/>
  <c r="L1769" i="4"/>
  <c r="R1768" i="4"/>
  <c r="N1768" i="4"/>
  <c r="M1768" i="4"/>
  <c r="L1768" i="4"/>
  <c r="R1767" i="4"/>
  <c r="N1767" i="4"/>
  <c r="M1767" i="4"/>
  <c r="L1767" i="4"/>
  <c r="R1766" i="4"/>
  <c r="N1766" i="4"/>
  <c r="M1766" i="4"/>
  <c r="L1766" i="4"/>
  <c r="R1765" i="4"/>
  <c r="N1765" i="4"/>
  <c r="M1765" i="4"/>
  <c r="L1765" i="4"/>
  <c r="R1764" i="4"/>
  <c r="N1764" i="4"/>
  <c r="M1764" i="4"/>
  <c r="L1764" i="4"/>
  <c r="R1763" i="4"/>
  <c r="N1763" i="4"/>
  <c r="M1763" i="4"/>
  <c r="L1763" i="4"/>
  <c r="R1762" i="4"/>
  <c r="N1762" i="4"/>
  <c r="M1762" i="4"/>
  <c r="L1762" i="4"/>
  <c r="R1761" i="4"/>
  <c r="N1761" i="4"/>
  <c r="M1761" i="4"/>
  <c r="L1761" i="4"/>
  <c r="R1760" i="4"/>
  <c r="N1760" i="4"/>
  <c r="M1760" i="4"/>
  <c r="L1760" i="4"/>
  <c r="R1759" i="4"/>
  <c r="N1759" i="4"/>
  <c r="M1759" i="4"/>
  <c r="L1759" i="4"/>
  <c r="R1758" i="4"/>
  <c r="N1758" i="4"/>
  <c r="M1758" i="4"/>
  <c r="L1758" i="4"/>
  <c r="R1757" i="4"/>
  <c r="N1757" i="4"/>
  <c r="M1757" i="4"/>
  <c r="L1757" i="4"/>
  <c r="R1756" i="4"/>
  <c r="N1756" i="4"/>
  <c r="M1756" i="4"/>
  <c r="L1756" i="4"/>
  <c r="R1755" i="4"/>
  <c r="N1755" i="4"/>
  <c r="M1755" i="4"/>
  <c r="L1755" i="4"/>
  <c r="R1754" i="4"/>
  <c r="N1754" i="4"/>
  <c r="M1754" i="4"/>
  <c r="L1754" i="4"/>
  <c r="R1753" i="4"/>
  <c r="N1753" i="4"/>
  <c r="M1753" i="4"/>
  <c r="L1753" i="4"/>
  <c r="R1752" i="4"/>
  <c r="N1752" i="4"/>
  <c r="M1752" i="4"/>
  <c r="L1752" i="4"/>
  <c r="R1751" i="4"/>
  <c r="N1751" i="4"/>
  <c r="M1751" i="4"/>
  <c r="L1751" i="4"/>
  <c r="R1750" i="4"/>
  <c r="N1750" i="4"/>
  <c r="M1750" i="4"/>
  <c r="L1750" i="4"/>
  <c r="R1749" i="4"/>
  <c r="N1749" i="4"/>
  <c r="M1749" i="4"/>
  <c r="L1749" i="4"/>
  <c r="R1748" i="4"/>
  <c r="N1748" i="4"/>
  <c r="M1748" i="4"/>
  <c r="L1748" i="4"/>
  <c r="R1747" i="4"/>
  <c r="N1747" i="4"/>
  <c r="M1747" i="4"/>
  <c r="L1747" i="4"/>
  <c r="R1746" i="4"/>
  <c r="N1746" i="4"/>
  <c r="M1746" i="4"/>
  <c r="L1746" i="4"/>
  <c r="R1745" i="4"/>
  <c r="N1745" i="4"/>
  <c r="M1745" i="4"/>
  <c r="L1745" i="4"/>
  <c r="R1744" i="4"/>
  <c r="N1744" i="4"/>
  <c r="M1744" i="4"/>
  <c r="L1744" i="4"/>
  <c r="R1743" i="4"/>
  <c r="N1743" i="4"/>
  <c r="M1743" i="4"/>
  <c r="L1743" i="4"/>
  <c r="R1742" i="4"/>
  <c r="N1742" i="4"/>
  <c r="M1742" i="4"/>
  <c r="L1742" i="4"/>
  <c r="R1741" i="4"/>
  <c r="N1741" i="4"/>
  <c r="M1741" i="4"/>
  <c r="L1741" i="4"/>
  <c r="R1740" i="4"/>
  <c r="N1740" i="4"/>
  <c r="M1740" i="4"/>
  <c r="L1740" i="4"/>
  <c r="R1739" i="4"/>
  <c r="N1739" i="4"/>
  <c r="M1739" i="4"/>
  <c r="L1739" i="4"/>
  <c r="R1738" i="4"/>
  <c r="N1738" i="4"/>
  <c r="M1738" i="4"/>
  <c r="L1738" i="4"/>
  <c r="R1737" i="4"/>
  <c r="N1737" i="4"/>
  <c r="M1737" i="4"/>
  <c r="L1737" i="4"/>
  <c r="R1736" i="4"/>
  <c r="N1736" i="4"/>
  <c r="M1736" i="4"/>
  <c r="L1736" i="4"/>
  <c r="R1735" i="4"/>
  <c r="N1735" i="4"/>
  <c r="M1735" i="4"/>
  <c r="L1735" i="4"/>
  <c r="R1734" i="4"/>
  <c r="N1734" i="4"/>
  <c r="M1734" i="4"/>
  <c r="L1734" i="4"/>
  <c r="R1733" i="4"/>
  <c r="N1733" i="4"/>
  <c r="M1733" i="4"/>
  <c r="L1733" i="4"/>
  <c r="R1732" i="4"/>
  <c r="N1732" i="4"/>
  <c r="M1732" i="4"/>
  <c r="L1732" i="4"/>
  <c r="R1731" i="4"/>
  <c r="N1731" i="4"/>
  <c r="M1731" i="4"/>
  <c r="L1731" i="4"/>
  <c r="R1730" i="4"/>
  <c r="N1730" i="4"/>
  <c r="M1730" i="4"/>
  <c r="L1730" i="4"/>
  <c r="R1729" i="4"/>
  <c r="N1729" i="4"/>
  <c r="M1729" i="4"/>
  <c r="L1729" i="4"/>
  <c r="R1728" i="4"/>
  <c r="N1728" i="4"/>
  <c r="M1728" i="4"/>
  <c r="L1728" i="4"/>
  <c r="R1727" i="4"/>
  <c r="N1727" i="4"/>
  <c r="M1727" i="4"/>
  <c r="L1727" i="4"/>
  <c r="R1726" i="4"/>
  <c r="N1726" i="4"/>
  <c r="M1726" i="4"/>
  <c r="L1726" i="4"/>
  <c r="R1725" i="4"/>
  <c r="N1725" i="4"/>
  <c r="M1725" i="4"/>
  <c r="L1725" i="4"/>
  <c r="R1724" i="4"/>
  <c r="N1724" i="4"/>
  <c r="M1724" i="4"/>
  <c r="L1724" i="4"/>
  <c r="R1723" i="4"/>
  <c r="N1723" i="4"/>
  <c r="M1723" i="4"/>
  <c r="L1723" i="4"/>
  <c r="R1722" i="4"/>
  <c r="N1722" i="4"/>
  <c r="M1722" i="4"/>
  <c r="L1722" i="4"/>
  <c r="R1721" i="4"/>
  <c r="N1721" i="4"/>
  <c r="M1721" i="4"/>
  <c r="L1721" i="4"/>
  <c r="R1720" i="4"/>
  <c r="N1720" i="4"/>
  <c r="M1720" i="4"/>
  <c r="L1720" i="4"/>
  <c r="R1719" i="4"/>
  <c r="N1719" i="4"/>
  <c r="M1719" i="4"/>
  <c r="L1719" i="4"/>
  <c r="R1718" i="4"/>
  <c r="N1718" i="4"/>
  <c r="M1718" i="4"/>
  <c r="L1718" i="4"/>
  <c r="R1717" i="4"/>
  <c r="N1717" i="4"/>
  <c r="M1717" i="4"/>
  <c r="L1717" i="4"/>
  <c r="R1716" i="4"/>
  <c r="N1716" i="4"/>
  <c r="M1716" i="4"/>
  <c r="L1716" i="4"/>
  <c r="R1715" i="4"/>
  <c r="N1715" i="4"/>
  <c r="M1715" i="4"/>
  <c r="L1715" i="4"/>
  <c r="R1714" i="4"/>
  <c r="N1714" i="4"/>
  <c r="M1714" i="4"/>
  <c r="L1714" i="4"/>
  <c r="R1713" i="4"/>
  <c r="N1713" i="4"/>
  <c r="M1713" i="4"/>
  <c r="L1713" i="4"/>
  <c r="R1712" i="4"/>
  <c r="N1712" i="4"/>
  <c r="M1712" i="4"/>
  <c r="L1712" i="4"/>
  <c r="R1711" i="4"/>
  <c r="N1711" i="4"/>
  <c r="M1711" i="4"/>
  <c r="L1711" i="4"/>
  <c r="R1710" i="4"/>
  <c r="N1710" i="4"/>
  <c r="M1710" i="4"/>
  <c r="L1710" i="4"/>
  <c r="R1709" i="4"/>
  <c r="N1709" i="4"/>
  <c r="M1709" i="4"/>
  <c r="L1709" i="4"/>
  <c r="R1708" i="4"/>
  <c r="N1708" i="4"/>
  <c r="M1708" i="4"/>
  <c r="L1708" i="4"/>
  <c r="R1707" i="4"/>
  <c r="N1707" i="4"/>
  <c r="M1707" i="4"/>
  <c r="L1707" i="4"/>
  <c r="R1706" i="4"/>
  <c r="N1706" i="4"/>
  <c r="M1706" i="4"/>
  <c r="L1706" i="4"/>
  <c r="R1705" i="4"/>
  <c r="N1705" i="4"/>
  <c r="M1705" i="4"/>
  <c r="L1705" i="4"/>
  <c r="R1704" i="4"/>
  <c r="N1704" i="4"/>
  <c r="M1704" i="4"/>
  <c r="L1704" i="4"/>
  <c r="R1703" i="4"/>
  <c r="N1703" i="4"/>
  <c r="M1703" i="4"/>
  <c r="L1703" i="4"/>
  <c r="R1702" i="4"/>
  <c r="N1702" i="4"/>
  <c r="M1702" i="4"/>
  <c r="L1702" i="4"/>
  <c r="R1701" i="4"/>
  <c r="N1701" i="4"/>
  <c r="M1701" i="4"/>
  <c r="L1701" i="4"/>
  <c r="R1700" i="4"/>
  <c r="N1700" i="4"/>
  <c r="M1700" i="4"/>
  <c r="L1700" i="4"/>
  <c r="R1699" i="4"/>
  <c r="N1699" i="4"/>
  <c r="M1699" i="4"/>
  <c r="L1699" i="4"/>
  <c r="R1698" i="4"/>
  <c r="N1698" i="4"/>
  <c r="M1698" i="4"/>
  <c r="L1698" i="4"/>
  <c r="R1697" i="4"/>
  <c r="N1697" i="4"/>
  <c r="M1697" i="4"/>
  <c r="L1697" i="4"/>
  <c r="R1696" i="4"/>
  <c r="N1696" i="4"/>
  <c r="M1696" i="4"/>
  <c r="L1696" i="4"/>
  <c r="R1695" i="4"/>
  <c r="N1695" i="4"/>
  <c r="M1695" i="4"/>
  <c r="L1695" i="4"/>
  <c r="R1694" i="4"/>
  <c r="N1694" i="4"/>
  <c r="M1694" i="4"/>
  <c r="L1694" i="4"/>
  <c r="R1693" i="4"/>
  <c r="N1693" i="4"/>
  <c r="M1693" i="4"/>
  <c r="L1693" i="4"/>
  <c r="R1692" i="4"/>
  <c r="N1692" i="4"/>
  <c r="M1692" i="4"/>
  <c r="L1692" i="4"/>
  <c r="R1691" i="4"/>
  <c r="N1691" i="4"/>
  <c r="M1691" i="4"/>
  <c r="L1691" i="4"/>
  <c r="R1690" i="4"/>
  <c r="N1690" i="4"/>
  <c r="M1690" i="4"/>
  <c r="L1690" i="4"/>
  <c r="R1689" i="4"/>
  <c r="N1689" i="4"/>
  <c r="M1689" i="4"/>
  <c r="L1689" i="4"/>
  <c r="R1688" i="4"/>
  <c r="N1688" i="4"/>
  <c r="M1688" i="4"/>
  <c r="L1688" i="4"/>
  <c r="R1687" i="4"/>
  <c r="N1687" i="4"/>
  <c r="M1687" i="4"/>
  <c r="L1687" i="4"/>
  <c r="R1686" i="4"/>
  <c r="N1686" i="4"/>
  <c r="M1686" i="4"/>
  <c r="L1686" i="4"/>
  <c r="R1685" i="4"/>
  <c r="N1685" i="4"/>
  <c r="M1685" i="4"/>
  <c r="L1685" i="4"/>
  <c r="R1684" i="4"/>
  <c r="N1684" i="4"/>
  <c r="M1684" i="4"/>
  <c r="L1684" i="4"/>
  <c r="R1683" i="4"/>
  <c r="N1683" i="4"/>
  <c r="M1683" i="4"/>
  <c r="L1683" i="4"/>
  <c r="R1682" i="4"/>
  <c r="N1682" i="4"/>
  <c r="M1682" i="4"/>
  <c r="L1682" i="4"/>
  <c r="R1681" i="4"/>
  <c r="N1681" i="4"/>
  <c r="M1681" i="4"/>
  <c r="L1681" i="4"/>
  <c r="R1680" i="4"/>
  <c r="N1680" i="4"/>
  <c r="M1680" i="4"/>
  <c r="L1680" i="4"/>
  <c r="R1679" i="4"/>
  <c r="N1679" i="4"/>
  <c r="M1679" i="4"/>
  <c r="L1679" i="4"/>
  <c r="R1678" i="4"/>
  <c r="N1678" i="4"/>
  <c r="M1678" i="4"/>
  <c r="L1678" i="4"/>
  <c r="R1677" i="4"/>
  <c r="N1677" i="4"/>
  <c r="M1677" i="4"/>
  <c r="L1677" i="4"/>
  <c r="R1676" i="4"/>
  <c r="N1676" i="4"/>
  <c r="M1676" i="4"/>
  <c r="L1676" i="4"/>
  <c r="R1675" i="4"/>
  <c r="N1675" i="4"/>
  <c r="M1675" i="4"/>
  <c r="L1675" i="4"/>
  <c r="R1674" i="4"/>
  <c r="N1674" i="4"/>
  <c r="M1674" i="4"/>
  <c r="L1674" i="4"/>
  <c r="R1673" i="4"/>
  <c r="N1673" i="4"/>
  <c r="M1673" i="4"/>
  <c r="L1673" i="4"/>
  <c r="R1672" i="4"/>
  <c r="N1672" i="4"/>
  <c r="M1672" i="4"/>
  <c r="L1672" i="4"/>
  <c r="R1671" i="4"/>
  <c r="N1671" i="4"/>
  <c r="M1671" i="4"/>
  <c r="L1671" i="4"/>
  <c r="R1670" i="4"/>
  <c r="N1670" i="4"/>
  <c r="M1670" i="4"/>
  <c r="L1670" i="4"/>
  <c r="R1669" i="4"/>
  <c r="N1669" i="4"/>
  <c r="M1669" i="4"/>
  <c r="L1669" i="4"/>
  <c r="R1668" i="4"/>
  <c r="N1668" i="4"/>
  <c r="M1668" i="4"/>
  <c r="L1668" i="4"/>
  <c r="R1667" i="4"/>
  <c r="N1667" i="4"/>
  <c r="M1667" i="4"/>
  <c r="L1667" i="4"/>
  <c r="R1666" i="4"/>
  <c r="N1666" i="4"/>
  <c r="M1666" i="4"/>
  <c r="L1666" i="4"/>
  <c r="R1665" i="4"/>
  <c r="N1665" i="4"/>
  <c r="M1665" i="4"/>
  <c r="L1665" i="4"/>
  <c r="R1664" i="4"/>
  <c r="N1664" i="4"/>
  <c r="M1664" i="4"/>
  <c r="L1664" i="4"/>
  <c r="R1663" i="4"/>
  <c r="N1663" i="4"/>
  <c r="M1663" i="4"/>
  <c r="L1663" i="4"/>
  <c r="R1662" i="4"/>
  <c r="N1662" i="4"/>
  <c r="M1662" i="4"/>
  <c r="L1662" i="4"/>
  <c r="R1661" i="4"/>
  <c r="N1661" i="4"/>
  <c r="M1661" i="4"/>
  <c r="L1661" i="4"/>
  <c r="R1660" i="4"/>
  <c r="N1660" i="4"/>
  <c r="M1660" i="4"/>
  <c r="L1660" i="4"/>
  <c r="R1659" i="4"/>
  <c r="N1659" i="4"/>
  <c r="M1659" i="4"/>
  <c r="L1659" i="4"/>
  <c r="R1658" i="4"/>
  <c r="N1658" i="4"/>
  <c r="M1658" i="4"/>
  <c r="L1658" i="4"/>
  <c r="R1657" i="4"/>
  <c r="N1657" i="4"/>
  <c r="M1657" i="4"/>
  <c r="L1657" i="4"/>
  <c r="R1656" i="4"/>
  <c r="N1656" i="4"/>
  <c r="M1656" i="4"/>
  <c r="L1656" i="4"/>
  <c r="R1655" i="4"/>
  <c r="N1655" i="4"/>
  <c r="M1655" i="4"/>
  <c r="L1655" i="4"/>
  <c r="R1654" i="4"/>
  <c r="N1654" i="4"/>
  <c r="M1654" i="4"/>
  <c r="L1654" i="4"/>
  <c r="R1653" i="4"/>
  <c r="N1653" i="4"/>
  <c r="M1653" i="4"/>
  <c r="L1653" i="4"/>
  <c r="R1652" i="4"/>
  <c r="N1652" i="4"/>
  <c r="M1652" i="4"/>
  <c r="L1652" i="4"/>
  <c r="R1651" i="4"/>
  <c r="N1651" i="4"/>
  <c r="M1651" i="4"/>
  <c r="L1651" i="4"/>
  <c r="R1650" i="4"/>
  <c r="N1650" i="4"/>
  <c r="M1650" i="4"/>
  <c r="L1650" i="4"/>
  <c r="R1649" i="4"/>
  <c r="N1649" i="4"/>
  <c r="M1649" i="4"/>
  <c r="L1649" i="4"/>
  <c r="R1648" i="4"/>
  <c r="N1648" i="4"/>
  <c r="M1648" i="4"/>
  <c r="L1648" i="4"/>
  <c r="R1647" i="4"/>
  <c r="N1647" i="4"/>
  <c r="M1647" i="4"/>
  <c r="L1647" i="4"/>
  <c r="R1646" i="4"/>
  <c r="N1646" i="4"/>
  <c r="M1646" i="4"/>
  <c r="L1646" i="4"/>
  <c r="R1645" i="4"/>
  <c r="N1645" i="4"/>
  <c r="M1645" i="4"/>
  <c r="L1645" i="4"/>
  <c r="R1644" i="4"/>
  <c r="N1644" i="4"/>
  <c r="M1644" i="4"/>
  <c r="L1644" i="4"/>
  <c r="R1643" i="4"/>
  <c r="N1643" i="4"/>
  <c r="M1643" i="4"/>
  <c r="L1643" i="4"/>
  <c r="R1642" i="4"/>
  <c r="N1642" i="4"/>
  <c r="M1642" i="4"/>
  <c r="L1642" i="4"/>
  <c r="R1641" i="4"/>
  <c r="N1641" i="4"/>
  <c r="M1641" i="4"/>
  <c r="L1641" i="4"/>
  <c r="R1640" i="4"/>
  <c r="N1640" i="4"/>
  <c r="M1640" i="4"/>
  <c r="L1640" i="4"/>
  <c r="R1639" i="4"/>
  <c r="N1639" i="4"/>
  <c r="M1639" i="4"/>
  <c r="L1639" i="4"/>
  <c r="R1638" i="4"/>
  <c r="N1638" i="4"/>
  <c r="M1638" i="4"/>
  <c r="L1638" i="4"/>
  <c r="R1637" i="4"/>
  <c r="N1637" i="4"/>
  <c r="M1637" i="4"/>
  <c r="L1637" i="4"/>
  <c r="R1636" i="4"/>
  <c r="N1636" i="4"/>
  <c r="M1636" i="4"/>
  <c r="L1636" i="4"/>
  <c r="R1635" i="4"/>
  <c r="N1635" i="4"/>
  <c r="M1635" i="4"/>
  <c r="L1635" i="4"/>
  <c r="R1634" i="4"/>
  <c r="N1634" i="4"/>
  <c r="M1634" i="4"/>
  <c r="L1634" i="4"/>
  <c r="R1633" i="4"/>
  <c r="N1633" i="4"/>
  <c r="M1633" i="4"/>
  <c r="L1633" i="4"/>
  <c r="R1632" i="4"/>
  <c r="N1632" i="4"/>
  <c r="M1632" i="4"/>
  <c r="L1632" i="4"/>
  <c r="R1631" i="4"/>
  <c r="N1631" i="4"/>
  <c r="M1631" i="4"/>
  <c r="L1631" i="4"/>
  <c r="R1630" i="4"/>
  <c r="N1630" i="4"/>
  <c r="M1630" i="4"/>
  <c r="L1630" i="4"/>
  <c r="R1629" i="4"/>
  <c r="N1629" i="4"/>
  <c r="M1629" i="4"/>
  <c r="L1629" i="4"/>
  <c r="R1628" i="4"/>
  <c r="N1628" i="4"/>
  <c r="M1628" i="4"/>
  <c r="L1628" i="4"/>
  <c r="R1627" i="4"/>
  <c r="N1627" i="4"/>
  <c r="M1627" i="4"/>
  <c r="L1627" i="4"/>
  <c r="R1626" i="4"/>
  <c r="N1626" i="4"/>
  <c r="M1626" i="4"/>
  <c r="L1626" i="4"/>
  <c r="R1625" i="4"/>
  <c r="N1625" i="4"/>
  <c r="M1625" i="4"/>
  <c r="L1625" i="4"/>
  <c r="R1624" i="4"/>
  <c r="N1624" i="4"/>
  <c r="M1624" i="4"/>
  <c r="L1624" i="4"/>
  <c r="R1623" i="4"/>
  <c r="N1623" i="4"/>
  <c r="M1623" i="4"/>
  <c r="L1623" i="4"/>
  <c r="R1622" i="4"/>
  <c r="N1622" i="4"/>
  <c r="M1622" i="4"/>
  <c r="L1622" i="4"/>
  <c r="R1621" i="4"/>
  <c r="N1621" i="4"/>
  <c r="M1621" i="4"/>
  <c r="L1621" i="4"/>
  <c r="R1620" i="4"/>
  <c r="N1620" i="4"/>
  <c r="M1620" i="4"/>
  <c r="L1620" i="4"/>
  <c r="R1619" i="4"/>
  <c r="N1619" i="4"/>
  <c r="M1619" i="4"/>
  <c r="L1619" i="4"/>
  <c r="R1618" i="4"/>
  <c r="N1618" i="4"/>
  <c r="M1618" i="4"/>
  <c r="L1618" i="4"/>
  <c r="R1617" i="4"/>
  <c r="N1617" i="4"/>
  <c r="M1617" i="4"/>
  <c r="L1617" i="4"/>
  <c r="R1616" i="4"/>
  <c r="N1616" i="4"/>
  <c r="M1616" i="4"/>
  <c r="L1616" i="4"/>
  <c r="R1615" i="4"/>
  <c r="N1615" i="4"/>
  <c r="M1615" i="4"/>
  <c r="L1615" i="4"/>
  <c r="R1614" i="4"/>
  <c r="N1614" i="4"/>
  <c r="M1614" i="4"/>
  <c r="L1614" i="4"/>
  <c r="R1613" i="4"/>
  <c r="N1613" i="4"/>
  <c r="M1613" i="4"/>
  <c r="L1613" i="4"/>
  <c r="R1612" i="4"/>
  <c r="N1612" i="4"/>
  <c r="M1612" i="4"/>
  <c r="L1612" i="4"/>
  <c r="R1611" i="4"/>
  <c r="N1611" i="4"/>
  <c r="M1611" i="4"/>
  <c r="L1611" i="4"/>
  <c r="R1610" i="4"/>
  <c r="N1610" i="4"/>
  <c r="M1610" i="4"/>
  <c r="L1610" i="4"/>
  <c r="R1609" i="4"/>
  <c r="N1609" i="4"/>
  <c r="M1609" i="4"/>
  <c r="L1609" i="4"/>
  <c r="R1608" i="4"/>
  <c r="N1608" i="4"/>
  <c r="M1608" i="4"/>
  <c r="L1608" i="4"/>
  <c r="R1607" i="4"/>
  <c r="N1607" i="4"/>
  <c r="M1607" i="4"/>
  <c r="L1607" i="4"/>
  <c r="R1606" i="4"/>
  <c r="N1606" i="4"/>
  <c r="M1606" i="4"/>
  <c r="L1606" i="4"/>
  <c r="R1605" i="4"/>
  <c r="N1605" i="4"/>
  <c r="M1605" i="4"/>
  <c r="L1605" i="4"/>
  <c r="R1604" i="4"/>
  <c r="N1604" i="4"/>
  <c r="M1604" i="4"/>
  <c r="L1604" i="4"/>
  <c r="R1603" i="4"/>
  <c r="N1603" i="4"/>
  <c r="M1603" i="4"/>
  <c r="L1603" i="4"/>
  <c r="R1602" i="4"/>
  <c r="N1602" i="4"/>
  <c r="M1602" i="4"/>
  <c r="L1602" i="4"/>
  <c r="R1601" i="4"/>
  <c r="N1601" i="4"/>
  <c r="M1601" i="4"/>
  <c r="L1601" i="4"/>
  <c r="R1600" i="4"/>
  <c r="N1600" i="4"/>
  <c r="M1600" i="4"/>
  <c r="L1600" i="4"/>
  <c r="R1599" i="4"/>
  <c r="N1599" i="4"/>
  <c r="M1599" i="4"/>
  <c r="L1599" i="4"/>
  <c r="R1598" i="4"/>
  <c r="N1598" i="4"/>
  <c r="M1598" i="4"/>
  <c r="L1598" i="4"/>
  <c r="R1597" i="4"/>
  <c r="N1597" i="4"/>
  <c r="M1597" i="4"/>
  <c r="L1597" i="4"/>
  <c r="R1596" i="4"/>
  <c r="N1596" i="4"/>
  <c r="M1596" i="4"/>
  <c r="L1596" i="4"/>
  <c r="R1595" i="4"/>
  <c r="N1595" i="4"/>
  <c r="M1595" i="4"/>
  <c r="L1595" i="4"/>
  <c r="R1594" i="4"/>
  <c r="N1594" i="4"/>
  <c r="M1594" i="4"/>
  <c r="L1594" i="4"/>
  <c r="R1593" i="4"/>
  <c r="N1593" i="4"/>
  <c r="M1593" i="4"/>
  <c r="L1593" i="4"/>
  <c r="R1592" i="4"/>
  <c r="N1592" i="4"/>
  <c r="M1592" i="4"/>
  <c r="L1592" i="4"/>
  <c r="R1591" i="4"/>
  <c r="N1591" i="4"/>
  <c r="M1591" i="4"/>
  <c r="L1591" i="4"/>
  <c r="R1590" i="4"/>
  <c r="N1590" i="4"/>
  <c r="M1590" i="4"/>
  <c r="L1590" i="4"/>
  <c r="R1589" i="4"/>
  <c r="N1589" i="4"/>
  <c r="M1589" i="4"/>
  <c r="L1589" i="4"/>
  <c r="R1588" i="4"/>
  <c r="N1588" i="4"/>
  <c r="M1588" i="4"/>
  <c r="L1588" i="4"/>
  <c r="R1587" i="4"/>
  <c r="M1587" i="4"/>
  <c r="L1587" i="4"/>
  <c r="R1586" i="4"/>
  <c r="M1586" i="4"/>
  <c r="L1586" i="4"/>
  <c r="R1585" i="4"/>
  <c r="N1585" i="4"/>
  <c r="M1585" i="4"/>
  <c r="L1585" i="4"/>
  <c r="R1584" i="4"/>
  <c r="N1584" i="4"/>
  <c r="M1584" i="4"/>
  <c r="L1584" i="4"/>
  <c r="R1583" i="4"/>
  <c r="N1583" i="4"/>
  <c r="M1583" i="4"/>
  <c r="L1583" i="4"/>
  <c r="R1582" i="4"/>
  <c r="N1582" i="4"/>
  <c r="M1582" i="4"/>
  <c r="L1582" i="4"/>
  <c r="R1581" i="4"/>
  <c r="N1581" i="4"/>
  <c r="M1581" i="4"/>
  <c r="L1581" i="4"/>
  <c r="R1580" i="4"/>
  <c r="N1580" i="4"/>
  <c r="M1580" i="4"/>
  <c r="L1580" i="4"/>
  <c r="R1579" i="4"/>
  <c r="N1579" i="4"/>
  <c r="M1579" i="4"/>
  <c r="L1579" i="4"/>
  <c r="R1578" i="4"/>
  <c r="N1578" i="4"/>
  <c r="M1578" i="4"/>
  <c r="L1578" i="4"/>
  <c r="R1577" i="4"/>
  <c r="N1577" i="4"/>
  <c r="M1577" i="4"/>
  <c r="L1577" i="4"/>
  <c r="R1576" i="4"/>
  <c r="N1576" i="4"/>
  <c r="M1576" i="4"/>
  <c r="L1576" i="4"/>
  <c r="R1575" i="4"/>
  <c r="N1575" i="4"/>
  <c r="M1575" i="4"/>
  <c r="L1575" i="4"/>
  <c r="R1574" i="4"/>
  <c r="N1574" i="4"/>
  <c r="M1574" i="4"/>
  <c r="L1574" i="4"/>
  <c r="R1573" i="4"/>
  <c r="N1573" i="4"/>
  <c r="M1573" i="4"/>
  <c r="L1573" i="4"/>
  <c r="R1572" i="4"/>
  <c r="N1572" i="4"/>
  <c r="M1572" i="4"/>
  <c r="L1572" i="4"/>
  <c r="R1571" i="4"/>
  <c r="N1571" i="4"/>
  <c r="M1571" i="4"/>
  <c r="L1571" i="4"/>
  <c r="R1570" i="4"/>
  <c r="N1570" i="4"/>
  <c r="M1570" i="4"/>
  <c r="L1570" i="4"/>
  <c r="R1569" i="4"/>
  <c r="N1569" i="4"/>
  <c r="M1569" i="4"/>
  <c r="L1569" i="4"/>
  <c r="R1568" i="4"/>
  <c r="N1568" i="4"/>
  <c r="M1568" i="4"/>
  <c r="L1568" i="4"/>
  <c r="R1567" i="4"/>
  <c r="N1567" i="4"/>
  <c r="M1567" i="4"/>
  <c r="L1567" i="4"/>
  <c r="R1566" i="4"/>
  <c r="N1566" i="4"/>
  <c r="M1566" i="4"/>
  <c r="L1566" i="4"/>
  <c r="R1565" i="4"/>
  <c r="N1565" i="4"/>
  <c r="M1565" i="4"/>
  <c r="L1565" i="4"/>
  <c r="R1564" i="4"/>
  <c r="N1564" i="4"/>
  <c r="M1564" i="4"/>
  <c r="L1564" i="4"/>
  <c r="R1563" i="4"/>
  <c r="N1563" i="4"/>
  <c r="M1563" i="4"/>
  <c r="L1563" i="4"/>
  <c r="R1562" i="4"/>
  <c r="N1562" i="4"/>
  <c r="M1562" i="4"/>
  <c r="L1562" i="4"/>
  <c r="R1561" i="4"/>
  <c r="N1561" i="4"/>
  <c r="M1561" i="4"/>
  <c r="L1561" i="4"/>
  <c r="R1560" i="4"/>
  <c r="N1560" i="4"/>
  <c r="M1560" i="4"/>
  <c r="L1560" i="4"/>
  <c r="R1559" i="4"/>
  <c r="N1559" i="4"/>
  <c r="M1559" i="4"/>
  <c r="L1559" i="4"/>
  <c r="R1558" i="4"/>
  <c r="N1558" i="4"/>
  <c r="M1558" i="4"/>
  <c r="L1558" i="4"/>
  <c r="R1557" i="4"/>
  <c r="N1557" i="4"/>
  <c r="M1557" i="4"/>
  <c r="L1557" i="4"/>
  <c r="R1556" i="4"/>
  <c r="N1556" i="4"/>
  <c r="M1556" i="4"/>
  <c r="L1556" i="4"/>
  <c r="R1555" i="4"/>
  <c r="N1555" i="4"/>
  <c r="M1555" i="4"/>
  <c r="L1555" i="4"/>
  <c r="R1554" i="4"/>
  <c r="N1554" i="4"/>
  <c r="M1554" i="4"/>
  <c r="L1554" i="4"/>
  <c r="R1553" i="4"/>
  <c r="N1553" i="4"/>
  <c r="M1553" i="4"/>
  <c r="L1553" i="4"/>
  <c r="R1552" i="4"/>
  <c r="N1552" i="4"/>
  <c r="M1552" i="4"/>
  <c r="L1552" i="4"/>
  <c r="R1551" i="4"/>
  <c r="N1551" i="4"/>
  <c r="M1551" i="4"/>
  <c r="L1551" i="4"/>
  <c r="R1550" i="4"/>
  <c r="N1550" i="4"/>
  <c r="M1550" i="4"/>
  <c r="L1550" i="4"/>
  <c r="R1549" i="4"/>
  <c r="N1549" i="4"/>
  <c r="M1549" i="4"/>
  <c r="L1549" i="4"/>
  <c r="R1548" i="4"/>
  <c r="N1548" i="4"/>
  <c r="M1548" i="4"/>
  <c r="L1548" i="4"/>
  <c r="R1547" i="4"/>
  <c r="N1547" i="4"/>
  <c r="M1547" i="4"/>
  <c r="L1547" i="4"/>
  <c r="R1546" i="4"/>
  <c r="N1546" i="4"/>
  <c r="M1546" i="4"/>
  <c r="L1546" i="4"/>
  <c r="R1545" i="4"/>
  <c r="N1545" i="4"/>
  <c r="M1545" i="4"/>
  <c r="L1545" i="4"/>
  <c r="R1544" i="4"/>
  <c r="N1544" i="4"/>
  <c r="M1544" i="4"/>
  <c r="L1544" i="4"/>
  <c r="R1543" i="4"/>
  <c r="N1543" i="4"/>
  <c r="M1543" i="4"/>
  <c r="L1543" i="4"/>
  <c r="R1542" i="4"/>
  <c r="N1542" i="4"/>
  <c r="M1542" i="4"/>
  <c r="L1542" i="4"/>
  <c r="R1541" i="4"/>
  <c r="N1541" i="4"/>
  <c r="M1541" i="4"/>
  <c r="L1541" i="4"/>
  <c r="R1540" i="4"/>
  <c r="N1540" i="4"/>
  <c r="M1540" i="4"/>
  <c r="L1540" i="4"/>
  <c r="R1539" i="4"/>
  <c r="N1539" i="4"/>
  <c r="M1539" i="4"/>
  <c r="L1539" i="4"/>
  <c r="R1538" i="4"/>
  <c r="N1538" i="4"/>
  <c r="M1538" i="4"/>
  <c r="L1538" i="4"/>
  <c r="R1537" i="4"/>
  <c r="N1537" i="4"/>
  <c r="M1537" i="4"/>
  <c r="L1537" i="4"/>
  <c r="R1536" i="4"/>
  <c r="N1536" i="4"/>
  <c r="M1536" i="4"/>
  <c r="L1536" i="4"/>
  <c r="R1535" i="4"/>
  <c r="N1535" i="4"/>
  <c r="M1535" i="4"/>
  <c r="L1535" i="4"/>
  <c r="R1534" i="4"/>
  <c r="N1534" i="4"/>
  <c r="M1534" i="4"/>
  <c r="L1534" i="4"/>
  <c r="R1533" i="4"/>
  <c r="N1533" i="4"/>
  <c r="M1533" i="4"/>
  <c r="L1533" i="4"/>
  <c r="R1532" i="4"/>
  <c r="N1532" i="4"/>
  <c r="M1532" i="4"/>
  <c r="L1532" i="4"/>
  <c r="R1531" i="4"/>
  <c r="N1531" i="4"/>
  <c r="M1531" i="4"/>
  <c r="L1531" i="4"/>
  <c r="R1530" i="4"/>
  <c r="N1530" i="4"/>
  <c r="M1530" i="4"/>
  <c r="L1530" i="4"/>
  <c r="R1529" i="4"/>
  <c r="N1529" i="4"/>
  <c r="M1529" i="4"/>
  <c r="L1529" i="4"/>
  <c r="R1528" i="4"/>
  <c r="N1528" i="4"/>
  <c r="M1528" i="4"/>
  <c r="L1528" i="4"/>
  <c r="R1527" i="4"/>
  <c r="N1527" i="4"/>
  <c r="M1527" i="4"/>
  <c r="L1527" i="4"/>
  <c r="R1526" i="4"/>
  <c r="N1526" i="4"/>
  <c r="M1526" i="4"/>
  <c r="L1526" i="4"/>
  <c r="R1525" i="4"/>
  <c r="N1525" i="4"/>
  <c r="M1525" i="4"/>
  <c r="L1525" i="4"/>
  <c r="R1524" i="4"/>
  <c r="N1524" i="4"/>
  <c r="M1524" i="4"/>
  <c r="L1524" i="4"/>
  <c r="R1523" i="4"/>
  <c r="N1523" i="4"/>
  <c r="M1523" i="4"/>
  <c r="L1523" i="4"/>
  <c r="R1522" i="4"/>
  <c r="N1522" i="4"/>
  <c r="M1522" i="4"/>
  <c r="L1522" i="4"/>
  <c r="R1521" i="4"/>
  <c r="N1521" i="4"/>
  <c r="M1521" i="4"/>
  <c r="L1521" i="4"/>
  <c r="R1520" i="4"/>
  <c r="N1520" i="4"/>
  <c r="M1520" i="4"/>
  <c r="L1520" i="4"/>
  <c r="R1519" i="4"/>
  <c r="N1519" i="4"/>
  <c r="M1519" i="4"/>
  <c r="L1519" i="4"/>
  <c r="R1518" i="4"/>
  <c r="N1518" i="4"/>
  <c r="M1518" i="4"/>
  <c r="L1518" i="4"/>
  <c r="R1517" i="4"/>
  <c r="N1517" i="4"/>
  <c r="M1517" i="4"/>
  <c r="L1517" i="4"/>
  <c r="R1516" i="4"/>
  <c r="N1516" i="4"/>
  <c r="M1516" i="4"/>
  <c r="L1516" i="4"/>
  <c r="R1515" i="4"/>
  <c r="N1515" i="4"/>
  <c r="M1515" i="4"/>
  <c r="L1515" i="4"/>
  <c r="R1514" i="4"/>
  <c r="N1514" i="4"/>
  <c r="M1514" i="4"/>
  <c r="L1514" i="4"/>
  <c r="R1513" i="4"/>
  <c r="N1513" i="4"/>
  <c r="M1513" i="4"/>
  <c r="L1513" i="4"/>
  <c r="R1512" i="4"/>
  <c r="N1512" i="4"/>
  <c r="M1512" i="4"/>
  <c r="L1512" i="4"/>
  <c r="R1511" i="4"/>
  <c r="N1511" i="4"/>
  <c r="M1511" i="4"/>
  <c r="L1511" i="4"/>
  <c r="R1510" i="4"/>
  <c r="N1510" i="4"/>
  <c r="M1510" i="4"/>
  <c r="L1510" i="4"/>
  <c r="R1509" i="4"/>
  <c r="N1509" i="4"/>
  <c r="M1509" i="4"/>
  <c r="L1509" i="4"/>
  <c r="R1508" i="4"/>
  <c r="N1508" i="4"/>
  <c r="M1508" i="4"/>
  <c r="L1508" i="4"/>
  <c r="R1507" i="4"/>
  <c r="N1507" i="4"/>
  <c r="M1507" i="4"/>
  <c r="L1507" i="4"/>
  <c r="R1506" i="4"/>
  <c r="N1506" i="4"/>
  <c r="M1506" i="4"/>
  <c r="L1506" i="4"/>
  <c r="R1505" i="4"/>
  <c r="N1505" i="4"/>
  <c r="M1505" i="4"/>
  <c r="L1505" i="4"/>
  <c r="R1504" i="4"/>
  <c r="N1504" i="4"/>
  <c r="M1504" i="4"/>
  <c r="L1504" i="4"/>
  <c r="R1503" i="4"/>
  <c r="M1503" i="4"/>
  <c r="L1503" i="4"/>
  <c r="R1502" i="4"/>
  <c r="N1502" i="4"/>
  <c r="M1502" i="4"/>
  <c r="L1502" i="4"/>
  <c r="R1501" i="4"/>
  <c r="N1501" i="4"/>
  <c r="M1501" i="4"/>
  <c r="L1501" i="4"/>
  <c r="R1500" i="4"/>
  <c r="N1500" i="4"/>
  <c r="M1500" i="4"/>
  <c r="L1500" i="4"/>
  <c r="R1499" i="4"/>
  <c r="N1499" i="4"/>
  <c r="M1499" i="4"/>
  <c r="L1499" i="4"/>
  <c r="R1498" i="4"/>
  <c r="N1498" i="4"/>
  <c r="M1498" i="4"/>
  <c r="L1498" i="4"/>
  <c r="R1497" i="4"/>
  <c r="N1497" i="4"/>
  <c r="M1497" i="4"/>
  <c r="L1497" i="4"/>
  <c r="R1496" i="4"/>
  <c r="N1496" i="4"/>
  <c r="M1496" i="4"/>
  <c r="L1496" i="4"/>
  <c r="R1495" i="4"/>
  <c r="N1495" i="4"/>
  <c r="M1495" i="4"/>
  <c r="L1495" i="4"/>
  <c r="R1494" i="4"/>
  <c r="N1494" i="4"/>
  <c r="M1494" i="4"/>
  <c r="L1494" i="4"/>
  <c r="R1493" i="4"/>
  <c r="N1493" i="4"/>
  <c r="M1493" i="4"/>
  <c r="L1493" i="4"/>
  <c r="R1492" i="4"/>
  <c r="N1492" i="4"/>
  <c r="M1492" i="4"/>
  <c r="L1492" i="4"/>
  <c r="R1491" i="4"/>
  <c r="N1491" i="4"/>
  <c r="M1491" i="4"/>
  <c r="L1491" i="4"/>
  <c r="R1490" i="4"/>
  <c r="N1490" i="4"/>
  <c r="M1490" i="4"/>
  <c r="L1490" i="4"/>
  <c r="R1489" i="4"/>
  <c r="M1489" i="4"/>
  <c r="L1489" i="4"/>
  <c r="R1488" i="4"/>
  <c r="N1488" i="4"/>
  <c r="M1488" i="4"/>
  <c r="L1488" i="4"/>
  <c r="R1487" i="4"/>
  <c r="N1487" i="4"/>
  <c r="M1487" i="4"/>
  <c r="L1487" i="4"/>
  <c r="R1486" i="4"/>
  <c r="N1486" i="4"/>
  <c r="M1486" i="4"/>
  <c r="L1486" i="4"/>
  <c r="R1485" i="4"/>
  <c r="N1485" i="4"/>
  <c r="M1485" i="4"/>
  <c r="L1485" i="4"/>
  <c r="R1484" i="4"/>
  <c r="N1484" i="4"/>
  <c r="M1484" i="4"/>
  <c r="L1484" i="4"/>
  <c r="R1483" i="4"/>
  <c r="N1483" i="4"/>
  <c r="M1483" i="4"/>
  <c r="L1483" i="4"/>
  <c r="R1482" i="4"/>
  <c r="N1482" i="4"/>
  <c r="M1482" i="4"/>
  <c r="L1482" i="4"/>
  <c r="R1481" i="4"/>
  <c r="N1481" i="4"/>
  <c r="M1481" i="4"/>
  <c r="L1481" i="4"/>
  <c r="R1480" i="4"/>
  <c r="N1480" i="4"/>
  <c r="M1480" i="4"/>
  <c r="L1480" i="4"/>
  <c r="R1479" i="4"/>
  <c r="N1479" i="4"/>
  <c r="M1479" i="4"/>
  <c r="L1479" i="4"/>
  <c r="R1478" i="4"/>
  <c r="N1478" i="4"/>
  <c r="M1478" i="4"/>
  <c r="L1478" i="4"/>
  <c r="R1477" i="4"/>
  <c r="N1477" i="4"/>
  <c r="M1477" i="4"/>
  <c r="L1477" i="4"/>
  <c r="R1476" i="4"/>
  <c r="N1476" i="4"/>
  <c r="M1476" i="4"/>
  <c r="L1476" i="4"/>
  <c r="R1475" i="4"/>
  <c r="N1475" i="4"/>
  <c r="M1475" i="4"/>
  <c r="L1475" i="4"/>
  <c r="R1474" i="4"/>
  <c r="N1474" i="4"/>
  <c r="M1474" i="4"/>
  <c r="L1474" i="4"/>
  <c r="R1473" i="4"/>
  <c r="N1473" i="4"/>
  <c r="M1473" i="4"/>
  <c r="L1473" i="4"/>
  <c r="R1472" i="4"/>
  <c r="N1472" i="4"/>
  <c r="M1472" i="4"/>
  <c r="L1472" i="4"/>
  <c r="R1471" i="4"/>
  <c r="N1471" i="4"/>
  <c r="M1471" i="4"/>
  <c r="L1471" i="4"/>
  <c r="R1470" i="4"/>
  <c r="N1470" i="4"/>
  <c r="M1470" i="4"/>
  <c r="L1470" i="4"/>
  <c r="R1469" i="4"/>
  <c r="N1469" i="4"/>
  <c r="M1469" i="4"/>
  <c r="L1469" i="4"/>
  <c r="R1468" i="4"/>
  <c r="N1468" i="4"/>
  <c r="M1468" i="4"/>
  <c r="L1468" i="4"/>
  <c r="R1467" i="4"/>
  <c r="N1467" i="4"/>
  <c r="M1467" i="4"/>
  <c r="L1467" i="4"/>
  <c r="R1466" i="4"/>
  <c r="N1466" i="4"/>
  <c r="M1466" i="4"/>
  <c r="L1466" i="4"/>
  <c r="R1465" i="4"/>
  <c r="N1465" i="4"/>
  <c r="M1465" i="4"/>
  <c r="L1465" i="4"/>
  <c r="R1464" i="4"/>
  <c r="N1464" i="4"/>
  <c r="M1464" i="4"/>
  <c r="L1464" i="4"/>
  <c r="R1463" i="4"/>
  <c r="N1463" i="4"/>
  <c r="M1463" i="4"/>
  <c r="L1463" i="4"/>
  <c r="R1462" i="4"/>
  <c r="N1462" i="4"/>
  <c r="M1462" i="4"/>
  <c r="L1462" i="4"/>
  <c r="R1461" i="4"/>
  <c r="N1461" i="4"/>
  <c r="M1461" i="4"/>
  <c r="L1461" i="4"/>
  <c r="R1460" i="4"/>
  <c r="N1460" i="4"/>
  <c r="M1460" i="4"/>
  <c r="L1460" i="4"/>
  <c r="R1459" i="4"/>
  <c r="N1459" i="4"/>
  <c r="M1459" i="4"/>
  <c r="L1459" i="4"/>
  <c r="R1458" i="4"/>
  <c r="N1458" i="4"/>
  <c r="M1458" i="4"/>
  <c r="L1458" i="4"/>
  <c r="R1457" i="4"/>
  <c r="N1457" i="4"/>
  <c r="M1457" i="4"/>
  <c r="L1457" i="4"/>
  <c r="R1456" i="4"/>
  <c r="N1456" i="4"/>
  <c r="M1456" i="4"/>
  <c r="L1456" i="4"/>
  <c r="R1455" i="4"/>
  <c r="N1455" i="4"/>
  <c r="M1455" i="4"/>
  <c r="L1455" i="4"/>
  <c r="R1454" i="4"/>
  <c r="N1454" i="4"/>
  <c r="M1454" i="4"/>
  <c r="L1454" i="4"/>
  <c r="R1453" i="4"/>
  <c r="N1453" i="4"/>
  <c r="M1453" i="4"/>
  <c r="L1453" i="4"/>
  <c r="R1452" i="4"/>
  <c r="N1452" i="4"/>
  <c r="M1452" i="4"/>
  <c r="L1452" i="4"/>
  <c r="R1451" i="4"/>
  <c r="N1451" i="4"/>
  <c r="M1451" i="4"/>
  <c r="L1451" i="4"/>
  <c r="R1450" i="4"/>
  <c r="N1450" i="4"/>
  <c r="M1450" i="4"/>
  <c r="L1450" i="4"/>
  <c r="R1449" i="4"/>
  <c r="N1449" i="4"/>
  <c r="M1449" i="4"/>
  <c r="L1449" i="4"/>
  <c r="R1448" i="4"/>
  <c r="N1448" i="4"/>
  <c r="M1448" i="4"/>
  <c r="L1448" i="4"/>
  <c r="R1447" i="4"/>
  <c r="N1447" i="4"/>
  <c r="M1447" i="4"/>
  <c r="L1447" i="4"/>
  <c r="R1446" i="4"/>
  <c r="N1446" i="4"/>
  <c r="M1446" i="4"/>
  <c r="L1446" i="4"/>
  <c r="R1445" i="4"/>
  <c r="N1445" i="4"/>
  <c r="M1445" i="4"/>
  <c r="L1445" i="4"/>
  <c r="R1444" i="4"/>
  <c r="N1444" i="4"/>
  <c r="M1444" i="4"/>
  <c r="L1444" i="4"/>
  <c r="R1443" i="4"/>
  <c r="N1443" i="4"/>
  <c r="M1443" i="4"/>
  <c r="L1443" i="4"/>
  <c r="R1442" i="4"/>
  <c r="N1442" i="4"/>
  <c r="M1442" i="4"/>
  <c r="L1442" i="4"/>
  <c r="R1441" i="4"/>
  <c r="N1441" i="4"/>
  <c r="M1441" i="4"/>
  <c r="L1441" i="4"/>
  <c r="R1440" i="4"/>
  <c r="N1440" i="4"/>
  <c r="M1440" i="4"/>
  <c r="L1440" i="4"/>
  <c r="R1439" i="4"/>
  <c r="N1439" i="4"/>
  <c r="M1439" i="4"/>
  <c r="L1439" i="4"/>
  <c r="R1438" i="4"/>
  <c r="N1438" i="4"/>
  <c r="M1438" i="4"/>
  <c r="L1438" i="4"/>
  <c r="R1437" i="4"/>
  <c r="N1437" i="4"/>
  <c r="M1437" i="4"/>
  <c r="L1437" i="4"/>
  <c r="R1436" i="4"/>
  <c r="N1436" i="4"/>
  <c r="M1436" i="4"/>
  <c r="L1436" i="4"/>
  <c r="R1435" i="4"/>
  <c r="N1435" i="4"/>
  <c r="M1435" i="4"/>
  <c r="L1435" i="4"/>
  <c r="R1434" i="4"/>
  <c r="N1434" i="4"/>
  <c r="M1434" i="4"/>
  <c r="L1434" i="4"/>
  <c r="R1433" i="4"/>
  <c r="N1433" i="4"/>
  <c r="M1433" i="4"/>
  <c r="L1433" i="4"/>
  <c r="R1432" i="4"/>
  <c r="N1432" i="4"/>
  <c r="M1432" i="4"/>
  <c r="L1432" i="4"/>
  <c r="R1431" i="4"/>
  <c r="N1431" i="4"/>
  <c r="M1431" i="4"/>
  <c r="L1431" i="4"/>
  <c r="R1430" i="4"/>
  <c r="N1430" i="4"/>
  <c r="M1430" i="4"/>
  <c r="L1430" i="4"/>
  <c r="R1429" i="4"/>
  <c r="N1429" i="4"/>
  <c r="M1429" i="4"/>
  <c r="L1429" i="4"/>
  <c r="R1428" i="4"/>
  <c r="N1428" i="4"/>
  <c r="M1428" i="4"/>
  <c r="L1428" i="4"/>
  <c r="R1427" i="4"/>
  <c r="N1427" i="4"/>
  <c r="M1427" i="4"/>
  <c r="L1427" i="4"/>
  <c r="R1426" i="4"/>
  <c r="N1426" i="4"/>
  <c r="M1426" i="4"/>
  <c r="L1426" i="4"/>
  <c r="R1425" i="4"/>
  <c r="N1425" i="4"/>
  <c r="M1425" i="4"/>
  <c r="L1425" i="4"/>
  <c r="R1424" i="4"/>
  <c r="N1424" i="4"/>
  <c r="M1424" i="4"/>
  <c r="L1424" i="4"/>
  <c r="R1423" i="4"/>
  <c r="N1423" i="4"/>
  <c r="M1423" i="4"/>
  <c r="L1423" i="4"/>
  <c r="R1422" i="4"/>
  <c r="N1422" i="4"/>
  <c r="M1422" i="4"/>
  <c r="L1422" i="4"/>
  <c r="R1421" i="4"/>
  <c r="N1421" i="4"/>
  <c r="M1421" i="4"/>
  <c r="L1421" i="4"/>
  <c r="R1420" i="4"/>
  <c r="N1420" i="4"/>
  <c r="M1420" i="4"/>
  <c r="L1420" i="4"/>
  <c r="R1419" i="4"/>
  <c r="N1419" i="4"/>
  <c r="M1419" i="4"/>
  <c r="L1419" i="4"/>
  <c r="R1418" i="4"/>
  <c r="N1418" i="4"/>
  <c r="M1418" i="4"/>
  <c r="L1418" i="4"/>
  <c r="R1417" i="4"/>
  <c r="N1417" i="4"/>
  <c r="M1417" i="4"/>
  <c r="L1417" i="4"/>
  <c r="R1416" i="4"/>
  <c r="N1416" i="4"/>
  <c r="M1416" i="4"/>
  <c r="L1416" i="4"/>
  <c r="R1415" i="4"/>
  <c r="M1415" i="4"/>
  <c r="L1415" i="4"/>
  <c r="R1414" i="4"/>
  <c r="N1414" i="4"/>
  <c r="M1414" i="4"/>
  <c r="L1414" i="4"/>
  <c r="R1413" i="4"/>
  <c r="N1413" i="4"/>
  <c r="M1413" i="4"/>
  <c r="L1413" i="4"/>
  <c r="R1412" i="4"/>
  <c r="N1412" i="4"/>
  <c r="M1412" i="4"/>
  <c r="L1412" i="4"/>
  <c r="R1411" i="4"/>
  <c r="N1411" i="4"/>
  <c r="M1411" i="4"/>
  <c r="L1411" i="4"/>
  <c r="R1410" i="4"/>
  <c r="N1410" i="4"/>
  <c r="M1410" i="4"/>
  <c r="L1410" i="4"/>
  <c r="R1409" i="4"/>
  <c r="N1409" i="4"/>
  <c r="M1409" i="4"/>
  <c r="L1409" i="4"/>
  <c r="R1408" i="4"/>
  <c r="N1408" i="4"/>
  <c r="M1408" i="4"/>
  <c r="L1408" i="4"/>
  <c r="R1407" i="4"/>
  <c r="N1407" i="4"/>
  <c r="M1407" i="4"/>
  <c r="L1407" i="4"/>
  <c r="R1406" i="4"/>
  <c r="N1406" i="4"/>
  <c r="M1406" i="4"/>
  <c r="L1406" i="4"/>
  <c r="R1405" i="4"/>
  <c r="N1405" i="4"/>
  <c r="M1405" i="4"/>
  <c r="L1405" i="4"/>
  <c r="R1404" i="4"/>
  <c r="N1404" i="4"/>
  <c r="M1404" i="4"/>
  <c r="L1404" i="4"/>
  <c r="R1403" i="4"/>
  <c r="N1403" i="4"/>
  <c r="M1403" i="4"/>
  <c r="L1403" i="4"/>
  <c r="R1402" i="4"/>
  <c r="N1402" i="4"/>
  <c r="M1402" i="4"/>
  <c r="L1402" i="4"/>
  <c r="R1401" i="4"/>
  <c r="N1401" i="4"/>
  <c r="M1401" i="4"/>
  <c r="L1401" i="4"/>
  <c r="R1400" i="4"/>
  <c r="N1400" i="4"/>
  <c r="M1400" i="4"/>
  <c r="L1400" i="4"/>
  <c r="R1399" i="4"/>
  <c r="N1399" i="4"/>
  <c r="M1399" i="4"/>
  <c r="L1399" i="4"/>
  <c r="R1398" i="4"/>
  <c r="N1398" i="4"/>
  <c r="M1398" i="4"/>
  <c r="L1398" i="4"/>
  <c r="R1397" i="4"/>
  <c r="N1397" i="4"/>
  <c r="M1397" i="4"/>
  <c r="L1397" i="4"/>
  <c r="R1396" i="4"/>
  <c r="N1396" i="4"/>
  <c r="M1396" i="4"/>
  <c r="L1396" i="4"/>
  <c r="R1395" i="4"/>
  <c r="N1395" i="4"/>
  <c r="M1395" i="4"/>
  <c r="L1395" i="4"/>
  <c r="R1394" i="4"/>
  <c r="N1394" i="4"/>
  <c r="M1394" i="4"/>
  <c r="L1394" i="4"/>
  <c r="R1393" i="4"/>
  <c r="N1393" i="4"/>
  <c r="M1393" i="4"/>
  <c r="L1393" i="4"/>
  <c r="R1392" i="4"/>
  <c r="N1392" i="4"/>
  <c r="M1392" i="4"/>
  <c r="L1392" i="4"/>
  <c r="R1391" i="4"/>
  <c r="N1391" i="4"/>
  <c r="M1391" i="4"/>
  <c r="L1391" i="4"/>
  <c r="R1390" i="4"/>
  <c r="N1390" i="4"/>
  <c r="M1390" i="4"/>
  <c r="L1390" i="4"/>
  <c r="R1389" i="4"/>
  <c r="N1389" i="4"/>
  <c r="M1389" i="4"/>
  <c r="L1389" i="4"/>
  <c r="R1388" i="4"/>
  <c r="N1388" i="4"/>
  <c r="M1388" i="4"/>
  <c r="L1388" i="4"/>
  <c r="R1387" i="4"/>
  <c r="N1387" i="4"/>
  <c r="M1387" i="4"/>
  <c r="L1387" i="4"/>
  <c r="R1386" i="4"/>
  <c r="N1386" i="4"/>
  <c r="M1386" i="4"/>
  <c r="L1386" i="4"/>
  <c r="R1385" i="4"/>
  <c r="N1385" i="4"/>
  <c r="M1385" i="4"/>
  <c r="L1385" i="4"/>
  <c r="R1384" i="4"/>
  <c r="N1384" i="4"/>
  <c r="M1384" i="4"/>
  <c r="L1384" i="4"/>
  <c r="R1383" i="4"/>
  <c r="N1383" i="4"/>
  <c r="M1383" i="4"/>
  <c r="L1383" i="4"/>
  <c r="R1382" i="4"/>
  <c r="N1382" i="4"/>
  <c r="M1382" i="4"/>
  <c r="L1382" i="4"/>
  <c r="R1381" i="4"/>
  <c r="N1381" i="4"/>
  <c r="M1381" i="4"/>
  <c r="L1381" i="4"/>
  <c r="R1380" i="4"/>
  <c r="N1380" i="4"/>
  <c r="M1380" i="4"/>
  <c r="L1380" i="4"/>
  <c r="R1379" i="4"/>
  <c r="N1379" i="4"/>
  <c r="M1379" i="4"/>
  <c r="L1379" i="4"/>
  <c r="R1378" i="4"/>
  <c r="N1378" i="4"/>
  <c r="M1378" i="4"/>
  <c r="L1378" i="4"/>
  <c r="R1377" i="4"/>
  <c r="N1377" i="4"/>
  <c r="M1377" i="4"/>
  <c r="L1377" i="4"/>
  <c r="R1376" i="4"/>
  <c r="N1376" i="4"/>
  <c r="M1376" i="4"/>
  <c r="L1376" i="4"/>
  <c r="R1375" i="4"/>
  <c r="N1375" i="4"/>
  <c r="M1375" i="4"/>
  <c r="L1375" i="4"/>
  <c r="R1374" i="4"/>
  <c r="N1374" i="4"/>
  <c r="M1374" i="4"/>
  <c r="L1374" i="4"/>
  <c r="R1373" i="4"/>
  <c r="N1373" i="4"/>
  <c r="M1373" i="4"/>
  <c r="L1373" i="4"/>
  <c r="R1372" i="4"/>
  <c r="N1372" i="4"/>
  <c r="M1372" i="4"/>
  <c r="L1372" i="4"/>
  <c r="R1371" i="4"/>
  <c r="N1371" i="4"/>
  <c r="M1371" i="4"/>
  <c r="L1371" i="4"/>
  <c r="R1370" i="4"/>
  <c r="N1370" i="4"/>
  <c r="M1370" i="4"/>
  <c r="L1370" i="4"/>
  <c r="R1369" i="4"/>
  <c r="N1369" i="4"/>
  <c r="M1369" i="4"/>
  <c r="L1369" i="4"/>
  <c r="R1368" i="4"/>
  <c r="N1368" i="4"/>
  <c r="M1368" i="4"/>
  <c r="L1368" i="4"/>
  <c r="R1367" i="4"/>
  <c r="N1367" i="4"/>
  <c r="M1367" i="4"/>
  <c r="L1367" i="4"/>
  <c r="R1366" i="4"/>
  <c r="N1366" i="4"/>
  <c r="M1366" i="4"/>
  <c r="L1366" i="4"/>
  <c r="R1365" i="4"/>
  <c r="N1365" i="4"/>
  <c r="M1365" i="4"/>
  <c r="L1365" i="4"/>
  <c r="R1364" i="4"/>
  <c r="N1364" i="4"/>
  <c r="M1364" i="4"/>
  <c r="L1364" i="4"/>
  <c r="R1363" i="4"/>
  <c r="N1363" i="4"/>
  <c r="M1363" i="4"/>
  <c r="L1363" i="4"/>
  <c r="R1362" i="4"/>
  <c r="N1362" i="4"/>
  <c r="M1362" i="4"/>
  <c r="L1362" i="4"/>
  <c r="R1361" i="4"/>
  <c r="N1361" i="4"/>
  <c r="M1361" i="4"/>
  <c r="L1361" i="4"/>
  <c r="R1360" i="4"/>
  <c r="N1360" i="4"/>
  <c r="M1360" i="4"/>
  <c r="L1360" i="4"/>
  <c r="R1359" i="4"/>
  <c r="N1359" i="4"/>
  <c r="M1359" i="4"/>
  <c r="L1359" i="4"/>
  <c r="R1358" i="4"/>
  <c r="N1358" i="4"/>
  <c r="M1358" i="4"/>
  <c r="L1358" i="4"/>
  <c r="R1357" i="4"/>
  <c r="N1357" i="4"/>
  <c r="M1357" i="4"/>
  <c r="L1357" i="4"/>
  <c r="R1356" i="4"/>
  <c r="N1356" i="4"/>
  <c r="M1356" i="4"/>
  <c r="L1356" i="4"/>
  <c r="R1355" i="4"/>
  <c r="N1355" i="4"/>
  <c r="M1355" i="4"/>
  <c r="L1355" i="4"/>
  <c r="R1354" i="4"/>
  <c r="N1354" i="4"/>
  <c r="M1354" i="4"/>
  <c r="L1354" i="4"/>
  <c r="R1353" i="4"/>
  <c r="N1353" i="4"/>
  <c r="M1353" i="4"/>
  <c r="L1353" i="4"/>
  <c r="R1352" i="4"/>
  <c r="N1352" i="4"/>
  <c r="M1352" i="4"/>
  <c r="L1352" i="4"/>
  <c r="R1351" i="4"/>
  <c r="N1351" i="4"/>
  <c r="M1351" i="4"/>
  <c r="L1351" i="4"/>
  <c r="R1350" i="4"/>
  <c r="N1350" i="4"/>
  <c r="M1350" i="4"/>
  <c r="L1350" i="4"/>
  <c r="R1349" i="4"/>
  <c r="N1349" i="4"/>
  <c r="M1349" i="4"/>
  <c r="L1349" i="4"/>
  <c r="R1348" i="4"/>
  <c r="N1348" i="4"/>
  <c r="M1348" i="4"/>
  <c r="L1348" i="4"/>
  <c r="R1347" i="4"/>
  <c r="N1347" i="4"/>
  <c r="M1347" i="4"/>
  <c r="L1347" i="4"/>
  <c r="R1346" i="4"/>
  <c r="N1346" i="4"/>
  <c r="M1346" i="4"/>
  <c r="L1346" i="4"/>
  <c r="R1345" i="4"/>
  <c r="N1345" i="4"/>
  <c r="M1345" i="4"/>
  <c r="L1345" i="4"/>
  <c r="R1344" i="4"/>
  <c r="N1344" i="4"/>
  <c r="M1344" i="4"/>
  <c r="L1344" i="4"/>
  <c r="R1343" i="4"/>
  <c r="N1343" i="4"/>
  <c r="M1343" i="4"/>
  <c r="L1343" i="4"/>
  <c r="R1342" i="4"/>
  <c r="N1342" i="4"/>
  <c r="M1342" i="4"/>
  <c r="L1342" i="4"/>
  <c r="R1341" i="4"/>
  <c r="N1341" i="4"/>
  <c r="M1341" i="4"/>
  <c r="L1341" i="4"/>
  <c r="R1340" i="4"/>
  <c r="N1340" i="4"/>
  <c r="M1340" i="4"/>
  <c r="L1340" i="4"/>
  <c r="R1339" i="4"/>
  <c r="N1339" i="4"/>
  <c r="M1339" i="4"/>
  <c r="L1339" i="4"/>
  <c r="R1338" i="4"/>
  <c r="N1338" i="4"/>
  <c r="M1338" i="4"/>
  <c r="L1338" i="4"/>
  <c r="R1337" i="4"/>
  <c r="N1337" i="4"/>
  <c r="M1337" i="4"/>
  <c r="L1337" i="4"/>
  <c r="R1336" i="4"/>
  <c r="N1336" i="4"/>
  <c r="M1336" i="4"/>
  <c r="L1336" i="4"/>
  <c r="R1335" i="4"/>
  <c r="N1335" i="4"/>
  <c r="M1335" i="4"/>
  <c r="L1335" i="4"/>
  <c r="R1334" i="4"/>
  <c r="N1334" i="4"/>
  <c r="M1334" i="4"/>
  <c r="L1334" i="4"/>
  <c r="R1333" i="4"/>
  <c r="N1333" i="4"/>
  <c r="M1333" i="4"/>
  <c r="L1333" i="4"/>
  <c r="R1332" i="4"/>
  <c r="N1332" i="4"/>
  <c r="M1332" i="4"/>
  <c r="L1332" i="4"/>
  <c r="R1331" i="4"/>
  <c r="N1331" i="4"/>
  <c r="M1331" i="4"/>
  <c r="L1331" i="4"/>
  <c r="R1330" i="4"/>
  <c r="N1330" i="4"/>
  <c r="M1330" i="4"/>
  <c r="L1330" i="4"/>
  <c r="R1329" i="4"/>
  <c r="N1329" i="4"/>
  <c r="M1329" i="4"/>
  <c r="L1329" i="4"/>
  <c r="R1328" i="4"/>
  <c r="N1328" i="4"/>
  <c r="M1328" i="4"/>
  <c r="L1328" i="4"/>
  <c r="R1327" i="4"/>
  <c r="N1327" i="4"/>
  <c r="M1327" i="4"/>
  <c r="L1327" i="4"/>
  <c r="R1326" i="4"/>
  <c r="N1326" i="4"/>
  <c r="M1326" i="4"/>
  <c r="L1326" i="4"/>
  <c r="R1325" i="4"/>
  <c r="N1325" i="4"/>
  <c r="M1325" i="4"/>
  <c r="L1325" i="4"/>
  <c r="R1324" i="4"/>
  <c r="N1324" i="4"/>
  <c r="M1324" i="4"/>
  <c r="L1324" i="4"/>
  <c r="R1323" i="4"/>
  <c r="N1323" i="4"/>
  <c r="M1323" i="4"/>
  <c r="L1323" i="4"/>
  <c r="R1322" i="4"/>
  <c r="N1322" i="4"/>
  <c r="M1322" i="4"/>
  <c r="L1322" i="4"/>
  <c r="R1321" i="4"/>
  <c r="N1321" i="4"/>
  <c r="M1321" i="4"/>
  <c r="L1321" i="4"/>
  <c r="R1320" i="4"/>
  <c r="N1320" i="4"/>
  <c r="M1320" i="4"/>
  <c r="L1320" i="4"/>
  <c r="R1319" i="4"/>
  <c r="N1319" i="4"/>
  <c r="M1319" i="4"/>
  <c r="L1319" i="4"/>
  <c r="R1318" i="4"/>
  <c r="N1318" i="4"/>
  <c r="M1318" i="4"/>
  <c r="L1318" i="4"/>
  <c r="R1317" i="4"/>
  <c r="N1317" i="4"/>
  <c r="M1317" i="4"/>
  <c r="L1317" i="4"/>
  <c r="R1316" i="4"/>
  <c r="N1316" i="4"/>
  <c r="M1316" i="4"/>
  <c r="L1316" i="4"/>
  <c r="R1315" i="4"/>
  <c r="M1315" i="4"/>
  <c r="L1315" i="4"/>
  <c r="R1314" i="4"/>
  <c r="N1314" i="4"/>
  <c r="M1314" i="4"/>
  <c r="L1314" i="4"/>
  <c r="R1313" i="4"/>
  <c r="N1313" i="4"/>
  <c r="M1313" i="4"/>
  <c r="L1313" i="4"/>
  <c r="R1312" i="4"/>
  <c r="N1312" i="4"/>
  <c r="M1312" i="4"/>
  <c r="L1312" i="4"/>
  <c r="R1311" i="4"/>
  <c r="N1311" i="4"/>
  <c r="M1311" i="4"/>
  <c r="L1311" i="4"/>
  <c r="R1310" i="4"/>
  <c r="N1310" i="4"/>
  <c r="M1310" i="4"/>
  <c r="L1310" i="4"/>
  <c r="R1309" i="4"/>
  <c r="N1309" i="4"/>
  <c r="M1309" i="4"/>
  <c r="L1309" i="4"/>
  <c r="R1308" i="4"/>
  <c r="N1308" i="4"/>
  <c r="M1308" i="4"/>
  <c r="L1308" i="4"/>
  <c r="R1307" i="4"/>
  <c r="N1307" i="4"/>
  <c r="M1307" i="4"/>
  <c r="L1307" i="4"/>
  <c r="R1306" i="4"/>
  <c r="N1306" i="4"/>
  <c r="M1306" i="4"/>
  <c r="L1306" i="4"/>
  <c r="R1305" i="4"/>
  <c r="N1305" i="4"/>
  <c r="M1305" i="4"/>
  <c r="L1305" i="4"/>
  <c r="R1304" i="4"/>
  <c r="N1304" i="4"/>
  <c r="M1304" i="4"/>
  <c r="L1304" i="4"/>
  <c r="R1303" i="4"/>
  <c r="N1303" i="4"/>
  <c r="M1303" i="4"/>
  <c r="L1303" i="4"/>
  <c r="R1302" i="4"/>
  <c r="N1302" i="4"/>
  <c r="M1302" i="4"/>
  <c r="L1302" i="4"/>
  <c r="R1301" i="4"/>
  <c r="N1301" i="4"/>
  <c r="M1301" i="4"/>
  <c r="L1301" i="4"/>
  <c r="R1300" i="4"/>
  <c r="N1300" i="4"/>
  <c r="M1300" i="4"/>
  <c r="L1300" i="4"/>
  <c r="R1299" i="4"/>
  <c r="N1299" i="4"/>
  <c r="M1299" i="4"/>
  <c r="L1299" i="4"/>
  <c r="R1298" i="4"/>
  <c r="N1298" i="4"/>
  <c r="M1298" i="4"/>
  <c r="L1298" i="4"/>
  <c r="R1297" i="4"/>
  <c r="N1297" i="4"/>
  <c r="M1297" i="4"/>
  <c r="L1297" i="4"/>
  <c r="R1296" i="4"/>
  <c r="N1296" i="4"/>
  <c r="M1296" i="4"/>
  <c r="L1296" i="4"/>
  <c r="R1295" i="4"/>
  <c r="N1295" i="4"/>
  <c r="M1295" i="4"/>
  <c r="L1295" i="4"/>
  <c r="R1294" i="4"/>
  <c r="N1294" i="4"/>
  <c r="M1294" i="4"/>
  <c r="L1294" i="4"/>
  <c r="R1293" i="4"/>
  <c r="N1293" i="4"/>
  <c r="M1293" i="4"/>
  <c r="L1293" i="4"/>
  <c r="R1292" i="4"/>
  <c r="N1292" i="4"/>
  <c r="M1292" i="4"/>
  <c r="L1292" i="4"/>
  <c r="R1291" i="4"/>
  <c r="N1291" i="4"/>
  <c r="M1291" i="4"/>
  <c r="L1291" i="4"/>
  <c r="R1290" i="4"/>
  <c r="N1290" i="4"/>
  <c r="M1290" i="4"/>
  <c r="L1290" i="4"/>
  <c r="R1289" i="4"/>
  <c r="N1289" i="4"/>
  <c r="M1289" i="4"/>
  <c r="L1289" i="4"/>
  <c r="R1288" i="4"/>
  <c r="N1288" i="4"/>
  <c r="M1288" i="4"/>
  <c r="L1288" i="4"/>
  <c r="R1287" i="4"/>
  <c r="N1287" i="4"/>
  <c r="M1287" i="4"/>
  <c r="L1287" i="4"/>
  <c r="R1286" i="4"/>
  <c r="N1286" i="4"/>
  <c r="M1286" i="4"/>
  <c r="L1286" i="4"/>
  <c r="R1285" i="4"/>
  <c r="N1285" i="4"/>
  <c r="M1285" i="4"/>
  <c r="L1285" i="4"/>
  <c r="R1284" i="4"/>
  <c r="N1284" i="4"/>
  <c r="M1284" i="4"/>
  <c r="L1284" i="4"/>
  <c r="R1283" i="4"/>
  <c r="N1283" i="4"/>
  <c r="M1283" i="4"/>
  <c r="L1283" i="4"/>
  <c r="R1282" i="4"/>
  <c r="N1282" i="4"/>
  <c r="M1282" i="4"/>
  <c r="L1282" i="4"/>
  <c r="R1281" i="4"/>
  <c r="N1281" i="4"/>
  <c r="M1281" i="4"/>
  <c r="L1281" i="4"/>
  <c r="R1280" i="4"/>
  <c r="N1280" i="4"/>
  <c r="M1280" i="4"/>
  <c r="L1280" i="4"/>
  <c r="R1279" i="4"/>
  <c r="N1279" i="4"/>
  <c r="M1279" i="4"/>
  <c r="L1279" i="4"/>
  <c r="R1278" i="4"/>
  <c r="N1278" i="4"/>
  <c r="M1278" i="4"/>
  <c r="L1278" i="4"/>
  <c r="R1277" i="4"/>
  <c r="N1277" i="4"/>
  <c r="M1277" i="4"/>
  <c r="L1277" i="4"/>
  <c r="R1276" i="4"/>
  <c r="N1276" i="4"/>
  <c r="M1276" i="4"/>
  <c r="L1276" i="4"/>
  <c r="R1275" i="4"/>
  <c r="M1275" i="4"/>
  <c r="L1275" i="4"/>
  <c r="R1274" i="4"/>
  <c r="N1274" i="4"/>
  <c r="M1274" i="4"/>
  <c r="L1274" i="4"/>
  <c r="R1273" i="4"/>
  <c r="N1273" i="4"/>
  <c r="M1273" i="4"/>
  <c r="L1273" i="4"/>
  <c r="R1272" i="4"/>
  <c r="N1272" i="4"/>
  <c r="M1272" i="4"/>
  <c r="L1272" i="4"/>
  <c r="R1271" i="4"/>
  <c r="N1271" i="4"/>
  <c r="M1271" i="4"/>
  <c r="L1271" i="4"/>
  <c r="R1270" i="4"/>
  <c r="N1270" i="4"/>
  <c r="M1270" i="4"/>
  <c r="L1270" i="4"/>
  <c r="R1269" i="4"/>
  <c r="N1269" i="4"/>
  <c r="M1269" i="4"/>
  <c r="L1269" i="4"/>
  <c r="R1268" i="4"/>
  <c r="N1268" i="4"/>
  <c r="M1268" i="4"/>
  <c r="L1268" i="4"/>
  <c r="R1267" i="4"/>
  <c r="N1267" i="4"/>
  <c r="M1267" i="4"/>
  <c r="L1267" i="4"/>
  <c r="R1266" i="4"/>
  <c r="N1266" i="4"/>
  <c r="M1266" i="4"/>
  <c r="L1266" i="4"/>
  <c r="R1265" i="4"/>
  <c r="N1265" i="4"/>
  <c r="M1265" i="4"/>
  <c r="L1265" i="4"/>
  <c r="R1264" i="4"/>
  <c r="N1264" i="4"/>
  <c r="M1264" i="4"/>
  <c r="L1264" i="4"/>
  <c r="R1263" i="4"/>
  <c r="N1263" i="4"/>
  <c r="M1263" i="4"/>
  <c r="L1263" i="4"/>
  <c r="R1262" i="4"/>
  <c r="N1262" i="4"/>
  <c r="M1262" i="4"/>
  <c r="L1262" i="4"/>
  <c r="R1261" i="4"/>
  <c r="N1261" i="4"/>
  <c r="M1261" i="4"/>
  <c r="L1261" i="4"/>
  <c r="R1260" i="4"/>
  <c r="N1260" i="4"/>
  <c r="M1260" i="4"/>
  <c r="L1260" i="4"/>
  <c r="R1259" i="4"/>
  <c r="N1259" i="4"/>
  <c r="M1259" i="4"/>
  <c r="L1259" i="4"/>
  <c r="R1258" i="4"/>
  <c r="N1258" i="4"/>
  <c r="M1258" i="4"/>
  <c r="L1258" i="4"/>
  <c r="R1257" i="4"/>
  <c r="N1257" i="4"/>
  <c r="M1257" i="4"/>
  <c r="L1257" i="4"/>
  <c r="R1256" i="4"/>
  <c r="N1256" i="4"/>
  <c r="M1256" i="4"/>
  <c r="L1256" i="4"/>
  <c r="R1255" i="4"/>
  <c r="N1255" i="4"/>
  <c r="M1255" i="4"/>
  <c r="L1255" i="4"/>
  <c r="R1254" i="4"/>
  <c r="N1254" i="4"/>
  <c r="M1254" i="4"/>
  <c r="L1254" i="4"/>
  <c r="R1253" i="4"/>
  <c r="N1253" i="4"/>
  <c r="M1253" i="4"/>
  <c r="L1253" i="4"/>
  <c r="R1252" i="4"/>
  <c r="N1252" i="4"/>
  <c r="M1252" i="4"/>
  <c r="L1252" i="4"/>
  <c r="R1251" i="4"/>
  <c r="N1251" i="4"/>
  <c r="M1251" i="4"/>
  <c r="L1251" i="4"/>
  <c r="R1250" i="4"/>
  <c r="N1250" i="4"/>
  <c r="M1250" i="4"/>
  <c r="L1250" i="4"/>
  <c r="R1249" i="4"/>
  <c r="N1249" i="4"/>
  <c r="M1249" i="4"/>
  <c r="L1249" i="4"/>
  <c r="R1248" i="4"/>
  <c r="N1248" i="4"/>
  <c r="M1248" i="4"/>
  <c r="L1248" i="4"/>
  <c r="R1247" i="4"/>
  <c r="N1247" i="4"/>
  <c r="M1247" i="4"/>
  <c r="L1247" i="4"/>
  <c r="R1246" i="4"/>
  <c r="N1246" i="4"/>
  <c r="M1246" i="4"/>
  <c r="L1246" i="4"/>
  <c r="R1245" i="4"/>
  <c r="N1245" i="4"/>
  <c r="M1245" i="4"/>
  <c r="L1245" i="4"/>
  <c r="R1244" i="4"/>
  <c r="N1244" i="4"/>
  <c r="M1244" i="4"/>
  <c r="L1244" i="4"/>
  <c r="R1243" i="4"/>
  <c r="N1243" i="4"/>
  <c r="M1243" i="4"/>
  <c r="L1243" i="4"/>
  <c r="R1242" i="4"/>
  <c r="N1242" i="4"/>
  <c r="M1242" i="4"/>
  <c r="L1242" i="4"/>
  <c r="R1241" i="4"/>
  <c r="N1241" i="4"/>
  <c r="M1241" i="4"/>
  <c r="L1241" i="4"/>
  <c r="R1240" i="4"/>
  <c r="N1240" i="4"/>
  <c r="M1240" i="4"/>
  <c r="L1240" i="4"/>
  <c r="R1239" i="4"/>
  <c r="N1239" i="4"/>
  <c r="M1239" i="4"/>
  <c r="L1239" i="4"/>
  <c r="R1238" i="4"/>
  <c r="N1238" i="4"/>
  <c r="M1238" i="4"/>
  <c r="L1238" i="4"/>
  <c r="R1237" i="4"/>
  <c r="N1237" i="4"/>
  <c r="M1237" i="4"/>
  <c r="L1237" i="4"/>
  <c r="R1236" i="4"/>
  <c r="N1236" i="4"/>
  <c r="M1236" i="4"/>
  <c r="L1236" i="4"/>
  <c r="R1235" i="4"/>
  <c r="N1235" i="4"/>
  <c r="M1235" i="4"/>
  <c r="L1235" i="4"/>
  <c r="R1234" i="4"/>
  <c r="N1234" i="4"/>
  <c r="M1234" i="4"/>
  <c r="L1234" i="4"/>
  <c r="R1233" i="4"/>
  <c r="N1233" i="4"/>
  <c r="M1233" i="4"/>
  <c r="L1233" i="4"/>
  <c r="R1232" i="4"/>
  <c r="N1232" i="4"/>
  <c r="M1232" i="4"/>
  <c r="L1232" i="4"/>
  <c r="R1231" i="4"/>
  <c r="N1231" i="4"/>
  <c r="M1231" i="4"/>
  <c r="L1231" i="4"/>
  <c r="R1230" i="4"/>
  <c r="N1230" i="4"/>
  <c r="M1230" i="4"/>
  <c r="L1230" i="4"/>
  <c r="R1229" i="4"/>
  <c r="N1229" i="4"/>
  <c r="M1229" i="4"/>
  <c r="L1229" i="4"/>
  <c r="R1228" i="4"/>
  <c r="N1228" i="4"/>
  <c r="M1228" i="4"/>
  <c r="L1228" i="4"/>
  <c r="R1227" i="4"/>
  <c r="N1227" i="4"/>
  <c r="M1227" i="4"/>
  <c r="L1227" i="4"/>
  <c r="R1226" i="4"/>
  <c r="N1226" i="4"/>
  <c r="M1226" i="4"/>
  <c r="L1226" i="4"/>
  <c r="R1225" i="4"/>
  <c r="N1225" i="4"/>
  <c r="M1225" i="4"/>
  <c r="L1225" i="4"/>
  <c r="R1224" i="4"/>
  <c r="N1224" i="4"/>
  <c r="M1224" i="4"/>
  <c r="L1224" i="4"/>
  <c r="R1223" i="4"/>
  <c r="N1223" i="4"/>
  <c r="M1223" i="4"/>
  <c r="L1223" i="4"/>
  <c r="R1222" i="4"/>
  <c r="N1222" i="4"/>
  <c r="M1222" i="4"/>
  <c r="L1222" i="4"/>
  <c r="R1221" i="4"/>
  <c r="N1221" i="4"/>
  <c r="M1221" i="4"/>
  <c r="L1221" i="4"/>
  <c r="R1220" i="4"/>
  <c r="N1220" i="4"/>
  <c r="M1220" i="4"/>
  <c r="L1220" i="4"/>
  <c r="R1219" i="4"/>
  <c r="N1219" i="4"/>
  <c r="M1219" i="4"/>
  <c r="L1219" i="4"/>
  <c r="R1218" i="4"/>
  <c r="N1218" i="4"/>
  <c r="M1218" i="4"/>
  <c r="L1218" i="4"/>
  <c r="R1217" i="4"/>
  <c r="N1217" i="4"/>
  <c r="M1217" i="4"/>
  <c r="L1217" i="4"/>
  <c r="R1216" i="4"/>
  <c r="N1216" i="4"/>
  <c r="M1216" i="4"/>
  <c r="L1216" i="4"/>
  <c r="R1215" i="4"/>
  <c r="N1215" i="4"/>
  <c r="M1215" i="4"/>
  <c r="L1215" i="4"/>
  <c r="R1214" i="4"/>
  <c r="N1214" i="4"/>
  <c r="M1214" i="4"/>
  <c r="L1214" i="4"/>
  <c r="R1213" i="4"/>
  <c r="N1213" i="4"/>
  <c r="M1213" i="4"/>
  <c r="L1213" i="4"/>
  <c r="R1212" i="4"/>
  <c r="N1212" i="4"/>
  <c r="M1212" i="4"/>
  <c r="L1212" i="4"/>
  <c r="R1211" i="4"/>
  <c r="N1211" i="4"/>
  <c r="M1211" i="4"/>
  <c r="L1211" i="4"/>
  <c r="R1210" i="4"/>
  <c r="N1210" i="4"/>
  <c r="M1210" i="4"/>
  <c r="L1210" i="4"/>
  <c r="R1209" i="4"/>
  <c r="N1209" i="4"/>
  <c r="M1209" i="4"/>
  <c r="L1209" i="4"/>
  <c r="R1208" i="4"/>
  <c r="N1208" i="4"/>
  <c r="M1208" i="4"/>
  <c r="L1208" i="4"/>
  <c r="R1207" i="4"/>
  <c r="N1207" i="4"/>
  <c r="M1207" i="4"/>
  <c r="L1207" i="4"/>
  <c r="R1206" i="4"/>
  <c r="N1206" i="4"/>
  <c r="M1206" i="4"/>
  <c r="L1206" i="4"/>
  <c r="R1205" i="4"/>
  <c r="N1205" i="4"/>
  <c r="M1205" i="4"/>
  <c r="L1205" i="4"/>
  <c r="R1204" i="4"/>
  <c r="N1204" i="4"/>
  <c r="M1204" i="4"/>
  <c r="L1204" i="4"/>
  <c r="R1203" i="4"/>
  <c r="N1203" i="4"/>
  <c r="M1203" i="4"/>
  <c r="L1203" i="4"/>
  <c r="R1202" i="4"/>
  <c r="N1202" i="4"/>
  <c r="M1202" i="4"/>
  <c r="L1202" i="4"/>
  <c r="R1201" i="4"/>
  <c r="N1201" i="4"/>
  <c r="M1201" i="4"/>
  <c r="L1201" i="4"/>
  <c r="R1200" i="4"/>
  <c r="N1200" i="4"/>
  <c r="M1200" i="4"/>
  <c r="L1200" i="4"/>
  <c r="R1199" i="4"/>
  <c r="N1199" i="4"/>
  <c r="M1199" i="4"/>
  <c r="L1199" i="4"/>
  <c r="R1198" i="4"/>
  <c r="N1198" i="4"/>
  <c r="M1198" i="4"/>
  <c r="L1198" i="4"/>
  <c r="R1197" i="4"/>
  <c r="N1197" i="4"/>
  <c r="M1197" i="4"/>
  <c r="L1197" i="4"/>
  <c r="R1196" i="4"/>
  <c r="N1196" i="4"/>
  <c r="M1196" i="4"/>
  <c r="L1196" i="4"/>
  <c r="R1195" i="4"/>
  <c r="N1195" i="4"/>
  <c r="M1195" i="4"/>
  <c r="L1195" i="4"/>
  <c r="R1194" i="4"/>
  <c r="N1194" i="4"/>
  <c r="M1194" i="4"/>
  <c r="L1194" i="4"/>
  <c r="R1193" i="4"/>
  <c r="N1193" i="4"/>
  <c r="M1193" i="4"/>
  <c r="L1193" i="4"/>
  <c r="R1192" i="4"/>
  <c r="N1192" i="4"/>
  <c r="M1192" i="4"/>
  <c r="L1192" i="4"/>
  <c r="R1191" i="4"/>
  <c r="N1191" i="4"/>
  <c r="M1191" i="4"/>
  <c r="L1191" i="4"/>
  <c r="R1190" i="4"/>
  <c r="N1190" i="4"/>
  <c r="M1190" i="4"/>
  <c r="L1190" i="4"/>
  <c r="R1189" i="4"/>
  <c r="N1189" i="4"/>
  <c r="M1189" i="4"/>
  <c r="L1189" i="4"/>
  <c r="R1188" i="4"/>
  <c r="N1188" i="4"/>
  <c r="M1188" i="4"/>
  <c r="L1188" i="4"/>
  <c r="R1187" i="4"/>
  <c r="M1187" i="4"/>
  <c r="L1187" i="4"/>
  <c r="R1186" i="4"/>
  <c r="N1186" i="4"/>
  <c r="M1186" i="4"/>
  <c r="L1186" i="4"/>
  <c r="R1185" i="4"/>
  <c r="N1185" i="4"/>
  <c r="M1185" i="4"/>
  <c r="L1185" i="4"/>
  <c r="R1184" i="4"/>
  <c r="N1184" i="4"/>
  <c r="M1184" i="4"/>
  <c r="L1184" i="4"/>
  <c r="R1183" i="4"/>
  <c r="N1183" i="4"/>
  <c r="M1183" i="4"/>
  <c r="L1183" i="4"/>
  <c r="R1182" i="4"/>
  <c r="N1182" i="4"/>
  <c r="M1182" i="4"/>
  <c r="L1182" i="4"/>
  <c r="R1181" i="4"/>
  <c r="N1181" i="4"/>
  <c r="M1181" i="4"/>
  <c r="L1181" i="4"/>
  <c r="R1180" i="4"/>
  <c r="N1180" i="4"/>
  <c r="M1180" i="4"/>
  <c r="L1180" i="4"/>
  <c r="R1179" i="4"/>
  <c r="N1179" i="4"/>
  <c r="M1179" i="4"/>
  <c r="L1179" i="4"/>
  <c r="R1178" i="4"/>
  <c r="N1178" i="4"/>
  <c r="M1178" i="4"/>
  <c r="L1178" i="4"/>
  <c r="R1177" i="4"/>
  <c r="N1177" i="4"/>
  <c r="M1177" i="4"/>
  <c r="L1177" i="4"/>
  <c r="R1176" i="4"/>
  <c r="N1176" i="4"/>
  <c r="M1176" i="4"/>
  <c r="L1176" i="4"/>
  <c r="R1175" i="4"/>
  <c r="N1175" i="4"/>
  <c r="M1175" i="4"/>
  <c r="L1175" i="4"/>
  <c r="R1174" i="4"/>
  <c r="N1174" i="4"/>
  <c r="M1174" i="4"/>
  <c r="L1174" i="4"/>
  <c r="R1173" i="4"/>
  <c r="N1173" i="4"/>
  <c r="M1173" i="4"/>
  <c r="L1173" i="4"/>
  <c r="R1172" i="4"/>
  <c r="N1172" i="4"/>
  <c r="M1172" i="4"/>
  <c r="L1172" i="4"/>
  <c r="R1171" i="4"/>
  <c r="N1171" i="4"/>
  <c r="M1171" i="4"/>
  <c r="L1171" i="4"/>
  <c r="R1170" i="4"/>
  <c r="N1170" i="4"/>
  <c r="M1170" i="4"/>
  <c r="L1170" i="4"/>
  <c r="R1169" i="4"/>
  <c r="M1169" i="4"/>
  <c r="L1169" i="4"/>
  <c r="R1168" i="4"/>
  <c r="N1168" i="4"/>
  <c r="M1168" i="4"/>
  <c r="L1168" i="4"/>
  <c r="R1167" i="4"/>
  <c r="N1167" i="4"/>
  <c r="M1167" i="4"/>
  <c r="L1167" i="4"/>
  <c r="R1166" i="4"/>
  <c r="N1166" i="4"/>
  <c r="M1166" i="4"/>
  <c r="L1166" i="4"/>
  <c r="R1165" i="4"/>
  <c r="N1165" i="4"/>
  <c r="M1165" i="4"/>
  <c r="L1165" i="4"/>
  <c r="R1164" i="4"/>
  <c r="N1164" i="4"/>
  <c r="M1164" i="4"/>
  <c r="L1164" i="4"/>
  <c r="R1163" i="4"/>
  <c r="N1163" i="4"/>
  <c r="M1163" i="4"/>
  <c r="L1163" i="4"/>
  <c r="R1162" i="4"/>
  <c r="N1162" i="4"/>
  <c r="M1162" i="4"/>
  <c r="L1162" i="4"/>
  <c r="R1161" i="4"/>
  <c r="N1161" i="4"/>
  <c r="M1161" i="4"/>
  <c r="L1161" i="4"/>
  <c r="R1160" i="4"/>
  <c r="N1160" i="4"/>
  <c r="M1160" i="4"/>
  <c r="L1160" i="4"/>
  <c r="R1159" i="4"/>
  <c r="N1159" i="4"/>
  <c r="M1159" i="4"/>
  <c r="L1159" i="4"/>
  <c r="R1158" i="4"/>
  <c r="N1158" i="4"/>
  <c r="M1158" i="4"/>
  <c r="L1158" i="4"/>
  <c r="R1157" i="4"/>
  <c r="N1157" i="4"/>
  <c r="M1157" i="4"/>
  <c r="L1157" i="4"/>
  <c r="R1156" i="4"/>
  <c r="N1156" i="4"/>
  <c r="M1156" i="4"/>
  <c r="L1156" i="4"/>
  <c r="R1155" i="4"/>
  <c r="N1155" i="4"/>
  <c r="M1155" i="4"/>
  <c r="L1155" i="4"/>
  <c r="R1154" i="4"/>
  <c r="N1154" i="4"/>
  <c r="M1154" i="4"/>
  <c r="L1154" i="4"/>
  <c r="R1153" i="4"/>
  <c r="N1153" i="4"/>
  <c r="M1153" i="4"/>
  <c r="L1153" i="4"/>
  <c r="R1152" i="4"/>
  <c r="N1152" i="4"/>
  <c r="M1152" i="4"/>
  <c r="L1152" i="4"/>
  <c r="R1151" i="4"/>
  <c r="N1151" i="4"/>
  <c r="M1151" i="4"/>
  <c r="L1151" i="4"/>
  <c r="R1150" i="4"/>
  <c r="N1150" i="4"/>
  <c r="M1150" i="4"/>
  <c r="L1150" i="4"/>
  <c r="R1149" i="4"/>
  <c r="N1149" i="4"/>
  <c r="M1149" i="4"/>
  <c r="L1149" i="4"/>
  <c r="R1148" i="4"/>
  <c r="N1148" i="4"/>
  <c r="M1148" i="4"/>
  <c r="L1148" i="4"/>
  <c r="R1147" i="4"/>
  <c r="N1147" i="4"/>
  <c r="M1147" i="4"/>
  <c r="L1147" i="4"/>
  <c r="R1146" i="4"/>
  <c r="N1146" i="4"/>
  <c r="M1146" i="4"/>
  <c r="L1146" i="4"/>
  <c r="R1145" i="4"/>
  <c r="N1145" i="4"/>
  <c r="M1145" i="4"/>
  <c r="L1145" i="4"/>
  <c r="R1144" i="4"/>
  <c r="N1144" i="4"/>
  <c r="M1144" i="4"/>
  <c r="L1144" i="4"/>
  <c r="R1143" i="4"/>
  <c r="N1143" i="4"/>
  <c r="M1143" i="4"/>
  <c r="L1143" i="4"/>
  <c r="R1142" i="4"/>
  <c r="N1142" i="4"/>
  <c r="M1142" i="4"/>
  <c r="L1142" i="4"/>
  <c r="R1141" i="4"/>
  <c r="N1141" i="4"/>
  <c r="M1141" i="4"/>
  <c r="L1141" i="4"/>
  <c r="R1140" i="4"/>
  <c r="N1140" i="4"/>
  <c r="M1140" i="4"/>
  <c r="L1140" i="4"/>
  <c r="R1139" i="4"/>
  <c r="N1139" i="4"/>
  <c r="M1139" i="4"/>
  <c r="L1139" i="4"/>
  <c r="R1138" i="4"/>
  <c r="N1138" i="4"/>
  <c r="M1138" i="4"/>
  <c r="L1138" i="4"/>
  <c r="R1137" i="4"/>
  <c r="N1137" i="4"/>
  <c r="M1137" i="4"/>
  <c r="L1137" i="4"/>
  <c r="R1136" i="4"/>
  <c r="N1136" i="4"/>
  <c r="M1136" i="4"/>
  <c r="L1136" i="4"/>
  <c r="R1135" i="4"/>
  <c r="N1135" i="4"/>
  <c r="M1135" i="4"/>
  <c r="L1135" i="4"/>
  <c r="R1134" i="4"/>
  <c r="N1134" i="4"/>
  <c r="M1134" i="4"/>
  <c r="L1134" i="4"/>
  <c r="R1133" i="4"/>
  <c r="N1133" i="4"/>
  <c r="M1133" i="4"/>
  <c r="L1133" i="4"/>
  <c r="R1132" i="4"/>
  <c r="N1132" i="4"/>
  <c r="M1132" i="4"/>
  <c r="L1132" i="4"/>
  <c r="R1131" i="4"/>
  <c r="M1131" i="4"/>
  <c r="L1131" i="4"/>
  <c r="R1130" i="4"/>
  <c r="N1130" i="4"/>
  <c r="M1130" i="4"/>
  <c r="L1130" i="4"/>
  <c r="R1129" i="4"/>
  <c r="N1129" i="4"/>
  <c r="M1129" i="4"/>
  <c r="L1129" i="4"/>
  <c r="R1128" i="4"/>
  <c r="N1128" i="4"/>
  <c r="M1128" i="4"/>
  <c r="L1128" i="4"/>
  <c r="R1127" i="4"/>
  <c r="N1127" i="4"/>
  <c r="M1127" i="4"/>
  <c r="L1127" i="4"/>
  <c r="R1126" i="4"/>
  <c r="N1126" i="4"/>
  <c r="M1126" i="4"/>
  <c r="L1126" i="4"/>
  <c r="R1125" i="4"/>
  <c r="N1125" i="4"/>
  <c r="M1125" i="4"/>
  <c r="L1125" i="4"/>
  <c r="R1124" i="4"/>
  <c r="N1124" i="4"/>
  <c r="M1124" i="4"/>
  <c r="L1124" i="4"/>
  <c r="R1123" i="4"/>
  <c r="N1123" i="4"/>
  <c r="M1123" i="4"/>
  <c r="L1123" i="4"/>
  <c r="R1122" i="4"/>
  <c r="N1122" i="4"/>
  <c r="M1122" i="4"/>
  <c r="L1122" i="4"/>
  <c r="R1121" i="4"/>
  <c r="N1121" i="4"/>
  <c r="M1121" i="4"/>
  <c r="L1121" i="4"/>
  <c r="R1120" i="4"/>
  <c r="N1120" i="4"/>
  <c r="M1120" i="4"/>
  <c r="L1120" i="4"/>
  <c r="R1119" i="4"/>
  <c r="N1119" i="4"/>
  <c r="M1119" i="4"/>
  <c r="L1119" i="4"/>
  <c r="R1118" i="4"/>
  <c r="N1118" i="4"/>
  <c r="M1118" i="4"/>
  <c r="L1118" i="4"/>
  <c r="R1117" i="4"/>
  <c r="N1117" i="4"/>
  <c r="M1117" i="4"/>
  <c r="L1117" i="4"/>
  <c r="R1116" i="4"/>
  <c r="N1116" i="4"/>
  <c r="M1116" i="4"/>
  <c r="L1116" i="4"/>
  <c r="R1115" i="4"/>
  <c r="N1115" i="4"/>
  <c r="M1115" i="4"/>
  <c r="L1115" i="4"/>
  <c r="R1114" i="4"/>
  <c r="N1114" i="4"/>
  <c r="M1114" i="4"/>
  <c r="L1114" i="4"/>
  <c r="R1113" i="4"/>
  <c r="N1113" i="4"/>
  <c r="M1113" i="4"/>
  <c r="L1113" i="4"/>
  <c r="R1112" i="4"/>
  <c r="N1112" i="4"/>
  <c r="M1112" i="4"/>
  <c r="L1112" i="4"/>
  <c r="R1111" i="4"/>
  <c r="N1111" i="4"/>
  <c r="M1111" i="4"/>
  <c r="L1111" i="4"/>
  <c r="R1110" i="4"/>
  <c r="N1110" i="4"/>
  <c r="M1110" i="4"/>
  <c r="L1110" i="4"/>
  <c r="R1109" i="4"/>
  <c r="N1109" i="4"/>
  <c r="M1109" i="4"/>
  <c r="L1109" i="4"/>
  <c r="R1108" i="4"/>
  <c r="N1108" i="4"/>
  <c r="M1108" i="4"/>
  <c r="L1108" i="4"/>
  <c r="R1107" i="4"/>
  <c r="N1107" i="4"/>
  <c r="M1107" i="4"/>
  <c r="L1107" i="4"/>
  <c r="R1106" i="4"/>
  <c r="N1106" i="4"/>
  <c r="M1106" i="4"/>
  <c r="L1106" i="4"/>
  <c r="R1105" i="4"/>
  <c r="N1105" i="4"/>
  <c r="M1105" i="4"/>
  <c r="L1105" i="4"/>
  <c r="R1104" i="4"/>
  <c r="N1104" i="4"/>
  <c r="M1104" i="4"/>
  <c r="L1104" i="4"/>
  <c r="R1103" i="4"/>
  <c r="N1103" i="4"/>
  <c r="M1103" i="4"/>
  <c r="L1103" i="4"/>
  <c r="R1102" i="4"/>
  <c r="N1102" i="4"/>
  <c r="M1102" i="4"/>
  <c r="L1102" i="4"/>
  <c r="R1101" i="4"/>
  <c r="N1101" i="4"/>
  <c r="M1101" i="4"/>
  <c r="L1101" i="4"/>
  <c r="R1100" i="4"/>
  <c r="N1100" i="4"/>
  <c r="M1100" i="4"/>
  <c r="L1100" i="4"/>
  <c r="R1099" i="4"/>
  <c r="N1099" i="4"/>
  <c r="M1099" i="4"/>
  <c r="L1099" i="4"/>
  <c r="R1098" i="4"/>
  <c r="N1098" i="4"/>
  <c r="M1098" i="4"/>
  <c r="L1098" i="4"/>
  <c r="R1097" i="4"/>
  <c r="N1097" i="4"/>
  <c r="M1097" i="4"/>
  <c r="L1097" i="4"/>
  <c r="R1096" i="4"/>
  <c r="N1096" i="4"/>
  <c r="M1096" i="4"/>
  <c r="L1096" i="4"/>
  <c r="R1095" i="4"/>
  <c r="N1095" i="4"/>
  <c r="M1095" i="4"/>
  <c r="L1095" i="4"/>
  <c r="R1094" i="4"/>
  <c r="N1094" i="4"/>
  <c r="M1094" i="4"/>
  <c r="L1094" i="4"/>
  <c r="R1093" i="4"/>
  <c r="N1093" i="4"/>
  <c r="M1093" i="4"/>
  <c r="L1093" i="4"/>
  <c r="R1092" i="4"/>
  <c r="N1092" i="4"/>
  <c r="M1092" i="4"/>
  <c r="L1092" i="4"/>
  <c r="R1091" i="4"/>
  <c r="N1091" i="4"/>
  <c r="M1091" i="4"/>
  <c r="L1091" i="4"/>
  <c r="R1090" i="4"/>
  <c r="M1090" i="4"/>
  <c r="L1090" i="4"/>
  <c r="R1089" i="4"/>
  <c r="M1089" i="4"/>
  <c r="L1089" i="4"/>
  <c r="R1088" i="4"/>
  <c r="N1088" i="4"/>
  <c r="M1088" i="4"/>
  <c r="L1088" i="4"/>
  <c r="R1087" i="4"/>
  <c r="N1087" i="4"/>
  <c r="M1087" i="4"/>
  <c r="L1087" i="4"/>
  <c r="R1086" i="4"/>
  <c r="N1086" i="4"/>
  <c r="M1086" i="4"/>
  <c r="L1086" i="4"/>
  <c r="R1085" i="4"/>
  <c r="M1085" i="4"/>
  <c r="L1085" i="4"/>
  <c r="R1084" i="4"/>
  <c r="M1084" i="4"/>
  <c r="L1084" i="4"/>
  <c r="R1083" i="4"/>
  <c r="N1083" i="4"/>
  <c r="M1083" i="4"/>
  <c r="L1083" i="4"/>
  <c r="R1082" i="4"/>
  <c r="N1082" i="4"/>
  <c r="M1082" i="4"/>
  <c r="L1082" i="4"/>
  <c r="R1081" i="4"/>
  <c r="N1081" i="4"/>
  <c r="M1081" i="4"/>
  <c r="L1081" i="4"/>
  <c r="R1080" i="4"/>
  <c r="N1080" i="4"/>
  <c r="M1080" i="4"/>
  <c r="L1080" i="4"/>
  <c r="R1079" i="4"/>
  <c r="N1079" i="4"/>
  <c r="M1079" i="4"/>
  <c r="L1079" i="4"/>
  <c r="R1078" i="4"/>
  <c r="M1078" i="4"/>
  <c r="L1078" i="4"/>
  <c r="R1077" i="4"/>
  <c r="N1077" i="4"/>
  <c r="M1077" i="4"/>
  <c r="L1077" i="4"/>
  <c r="R1076" i="4"/>
  <c r="N1076" i="4"/>
  <c r="M1076" i="4"/>
  <c r="L1076" i="4"/>
  <c r="R1075" i="4"/>
  <c r="N1075" i="4"/>
  <c r="M1075" i="4"/>
  <c r="L1075" i="4"/>
  <c r="R1074" i="4"/>
  <c r="N1074" i="4"/>
  <c r="M1074" i="4"/>
  <c r="L1074" i="4"/>
  <c r="R1073" i="4"/>
  <c r="M1073" i="4"/>
  <c r="L1073" i="4"/>
  <c r="R1072" i="4"/>
  <c r="N1072" i="4"/>
  <c r="M1072" i="4"/>
  <c r="L1072" i="4"/>
  <c r="R1071" i="4"/>
  <c r="M1071" i="4"/>
  <c r="L1071" i="4"/>
  <c r="R1070" i="4"/>
  <c r="N1070" i="4"/>
  <c r="M1070" i="4"/>
  <c r="L1070" i="4"/>
  <c r="R1069" i="4"/>
  <c r="N1069" i="4"/>
  <c r="M1069" i="4"/>
  <c r="L1069" i="4"/>
  <c r="R1068" i="4"/>
  <c r="N1068" i="4"/>
  <c r="M1068" i="4"/>
  <c r="L1068" i="4"/>
  <c r="R1067" i="4"/>
  <c r="N1067" i="4"/>
  <c r="M1067" i="4"/>
  <c r="L1067" i="4"/>
  <c r="R1066" i="4"/>
  <c r="N1066" i="4"/>
  <c r="M1066" i="4"/>
  <c r="L1066" i="4"/>
  <c r="R1065" i="4"/>
  <c r="N1065" i="4"/>
  <c r="M1065" i="4"/>
  <c r="L1065" i="4"/>
  <c r="R1064" i="4"/>
  <c r="N1064" i="4"/>
  <c r="M1064" i="4"/>
  <c r="L1064" i="4"/>
  <c r="R1063" i="4"/>
  <c r="N1063" i="4"/>
  <c r="M1063" i="4"/>
  <c r="L1063" i="4"/>
  <c r="R1062" i="4"/>
  <c r="N1062" i="4"/>
  <c r="M1062" i="4"/>
  <c r="L1062" i="4"/>
  <c r="R1061" i="4"/>
  <c r="N1061" i="4"/>
  <c r="M1061" i="4"/>
  <c r="L1061" i="4"/>
  <c r="R1060" i="4"/>
  <c r="M1060" i="4"/>
  <c r="L1060" i="4"/>
  <c r="R1059" i="4"/>
  <c r="N1059" i="4"/>
  <c r="M1059" i="4"/>
  <c r="L1059" i="4"/>
  <c r="R1058" i="4"/>
  <c r="N1058" i="4"/>
  <c r="M1058" i="4"/>
  <c r="L1058" i="4"/>
  <c r="R1057" i="4"/>
  <c r="N1057" i="4"/>
  <c r="M1057" i="4"/>
  <c r="L1057" i="4"/>
  <c r="R1056" i="4"/>
  <c r="N1056" i="4"/>
  <c r="M1056" i="4"/>
  <c r="L1056" i="4"/>
  <c r="R1055" i="4"/>
  <c r="M1055" i="4"/>
  <c r="L1055" i="4"/>
  <c r="R1054" i="4"/>
  <c r="N1054" i="4"/>
  <c r="M1054" i="4"/>
  <c r="L1054" i="4"/>
  <c r="R1053" i="4"/>
  <c r="N1053" i="4"/>
  <c r="M1053" i="4"/>
  <c r="L1053" i="4"/>
  <c r="R1052" i="4"/>
  <c r="N1052" i="4"/>
  <c r="M1052" i="4"/>
  <c r="L1052" i="4"/>
  <c r="R1051" i="4"/>
  <c r="M1051" i="4"/>
  <c r="L1051" i="4"/>
  <c r="R1050" i="4"/>
  <c r="N1050" i="4"/>
  <c r="M1050" i="4"/>
  <c r="L1050" i="4"/>
  <c r="R1049" i="4"/>
  <c r="N1049" i="4"/>
  <c r="M1049" i="4"/>
  <c r="L1049" i="4"/>
  <c r="R1048" i="4"/>
  <c r="N1048" i="4"/>
  <c r="M1048" i="4"/>
  <c r="L1048" i="4"/>
  <c r="R1047" i="4"/>
  <c r="M1047" i="4"/>
  <c r="L1047" i="4"/>
  <c r="R1046" i="4"/>
  <c r="N1046" i="4"/>
  <c r="M1046" i="4"/>
  <c r="L1046" i="4"/>
  <c r="R1045" i="4"/>
  <c r="N1045" i="4"/>
  <c r="M1045" i="4"/>
  <c r="L1045" i="4"/>
  <c r="R1044" i="4"/>
  <c r="N1044" i="4"/>
  <c r="M1044" i="4"/>
  <c r="L1044" i="4"/>
  <c r="R1043" i="4"/>
  <c r="N1043" i="4"/>
  <c r="M1043" i="4"/>
  <c r="L1043" i="4"/>
  <c r="R1042" i="4"/>
  <c r="N1042" i="4"/>
  <c r="M1042" i="4"/>
  <c r="L1042" i="4"/>
  <c r="R1041" i="4"/>
  <c r="M1041" i="4"/>
  <c r="L1041" i="4"/>
  <c r="R1040" i="4"/>
  <c r="N1040" i="4"/>
  <c r="M1040" i="4"/>
  <c r="L1040" i="4"/>
  <c r="R1039" i="4"/>
  <c r="N1039" i="4"/>
  <c r="M1039" i="4"/>
  <c r="L1039" i="4"/>
  <c r="R1038" i="4"/>
  <c r="N1038" i="4"/>
  <c r="M1038" i="4"/>
  <c r="L1038" i="4"/>
  <c r="R1037" i="4"/>
  <c r="N1037" i="4"/>
  <c r="M1037" i="4"/>
  <c r="L1037" i="4"/>
  <c r="R1036" i="4"/>
  <c r="N1036" i="4"/>
  <c r="M1036" i="4"/>
  <c r="L1036" i="4"/>
  <c r="R1035" i="4"/>
  <c r="N1035" i="4"/>
  <c r="M1035" i="4"/>
  <c r="L1035" i="4"/>
  <c r="R1034" i="4"/>
  <c r="N1034" i="4"/>
  <c r="M1034" i="4"/>
  <c r="L1034" i="4"/>
  <c r="R1033" i="4"/>
  <c r="N1033" i="4"/>
  <c r="M1033" i="4"/>
  <c r="L1033" i="4"/>
  <c r="R1032" i="4"/>
  <c r="N1032" i="4"/>
  <c r="M1032" i="4"/>
  <c r="L1032" i="4"/>
  <c r="R1031" i="4"/>
  <c r="N1031" i="4"/>
  <c r="M1031" i="4"/>
  <c r="L1031" i="4"/>
  <c r="R1030" i="4"/>
  <c r="N1030" i="4"/>
  <c r="M1030" i="4"/>
  <c r="L1030" i="4"/>
  <c r="R1029" i="4"/>
  <c r="N1029" i="4"/>
  <c r="M1029" i="4"/>
  <c r="L1029" i="4"/>
  <c r="R1028" i="4"/>
  <c r="N1028" i="4"/>
  <c r="M1028" i="4"/>
  <c r="L1028" i="4"/>
  <c r="R1027" i="4"/>
  <c r="N1027" i="4"/>
  <c r="M1027" i="4"/>
  <c r="L1027" i="4"/>
  <c r="R1026" i="4"/>
  <c r="N1026" i="4"/>
  <c r="M1026" i="4"/>
  <c r="L1026" i="4"/>
  <c r="R1025" i="4"/>
  <c r="M1025" i="4"/>
  <c r="L1025" i="4"/>
  <c r="R1024" i="4"/>
  <c r="N1024" i="4"/>
  <c r="M1024" i="4"/>
  <c r="L1024" i="4"/>
  <c r="R1023" i="4"/>
  <c r="M1023" i="4"/>
  <c r="L1023" i="4"/>
  <c r="R1022" i="4"/>
  <c r="M1022" i="4"/>
  <c r="L1022" i="4"/>
  <c r="R1021" i="4"/>
  <c r="N1021" i="4"/>
  <c r="M1021" i="4"/>
  <c r="L1021" i="4"/>
  <c r="R1020" i="4"/>
  <c r="M1020" i="4"/>
  <c r="L1020" i="4"/>
  <c r="R1019" i="4"/>
  <c r="M1019" i="4"/>
  <c r="L1019" i="4"/>
  <c r="R1018" i="4"/>
  <c r="M1018" i="4"/>
  <c r="L1018" i="4"/>
  <c r="R1017" i="4"/>
  <c r="N1017" i="4"/>
  <c r="M1017" i="4"/>
  <c r="L1017" i="4"/>
  <c r="R1016" i="4"/>
  <c r="N1016" i="4"/>
  <c r="M1016" i="4"/>
  <c r="L1016" i="4"/>
  <c r="R1015" i="4"/>
  <c r="N1015" i="4"/>
  <c r="M1015" i="4"/>
  <c r="L1015" i="4"/>
  <c r="R1014" i="4"/>
  <c r="N1014" i="4"/>
  <c r="M1014" i="4"/>
  <c r="L1014" i="4"/>
  <c r="R1013" i="4"/>
  <c r="N1013" i="4"/>
  <c r="M1013" i="4"/>
  <c r="L1013" i="4"/>
  <c r="R1012" i="4"/>
  <c r="N1012" i="4"/>
  <c r="M1012" i="4"/>
  <c r="L1012" i="4"/>
  <c r="R1011" i="4"/>
  <c r="N1011" i="4"/>
  <c r="M1011" i="4"/>
  <c r="L1011" i="4"/>
  <c r="R1010" i="4"/>
  <c r="N1010" i="4"/>
  <c r="M1010" i="4"/>
  <c r="L1010" i="4"/>
  <c r="R1009" i="4"/>
  <c r="N1009" i="4"/>
  <c r="M1009" i="4"/>
  <c r="L1009" i="4"/>
  <c r="R1008" i="4"/>
  <c r="M1008" i="4"/>
  <c r="L1008" i="4"/>
  <c r="R1007" i="4"/>
  <c r="N1007" i="4"/>
  <c r="M1007" i="4"/>
  <c r="L1007" i="4"/>
  <c r="R1006" i="4"/>
  <c r="N1006" i="4"/>
  <c r="M1006" i="4"/>
  <c r="L1006" i="4"/>
  <c r="R1005" i="4"/>
  <c r="N1005" i="4"/>
  <c r="M1005" i="4"/>
  <c r="L1005" i="4"/>
  <c r="R1004" i="4"/>
  <c r="M1004" i="4"/>
  <c r="L1004" i="4"/>
  <c r="R1003" i="4"/>
  <c r="N1003" i="4"/>
  <c r="M1003" i="4"/>
  <c r="L1003" i="4"/>
  <c r="R1002" i="4"/>
  <c r="N1002" i="4"/>
  <c r="M1002" i="4"/>
  <c r="L1002" i="4"/>
  <c r="R1001" i="4"/>
  <c r="N1001" i="4"/>
  <c r="M1001" i="4"/>
  <c r="L1001" i="4"/>
  <c r="R1000" i="4"/>
  <c r="N1000" i="4"/>
  <c r="M1000" i="4"/>
  <c r="L1000" i="4"/>
  <c r="R999" i="4"/>
  <c r="N999" i="4"/>
  <c r="M999" i="4"/>
  <c r="L999" i="4"/>
  <c r="R998" i="4"/>
  <c r="N998" i="4"/>
  <c r="M998" i="4"/>
  <c r="L998" i="4"/>
  <c r="R997" i="4"/>
  <c r="N997" i="4"/>
  <c r="M997" i="4"/>
  <c r="L997" i="4"/>
  <c r="R996" i="4"/>
  <c r="N996" i="4"/>
  <c r="M996" i="4"/>
  <c r="L996" i="4"/>
  <c r="R995" i="4"/>
  <c r="N995" i="4"/>
  <c r="M995" i="4"/>
  <c r="L995" i="4"/>
  <c r="R994" i="4"/>
  <c r="M994" i="4"/>
  <c r="L994" i="4"/>
  <c r="R993" i="4"/>
  <c r="N993" i="4"/>
  <c r="M993" i="4"/>
  <c r="L993" i="4"/>
  <c r="R992" i="4"/>
  <c r="N992" i="4"/>
  <c r="M992" i="4"/>
  <c r="L992" i="4"/>
  <c r="R991" i="4"/>
  <c r="N991" i="4"/>
  <c r="M991" i="4"/>
  <c r="L991" i="4"/>
  <c r="R990" i="4"/>
  <c r="N990" i="4"/>
  <c r="M990" i="4"/>
  <c r="L990" i="4"/>
  <c r="R989" i="4"/>
  <c r="M989" i="4"/>
  <c r="L989" i="4"/>
  <c r="R988" i="4"/>
  <c r="N988" i="4"/>
  <c r="M988" i="4"/>
  <c r="L988" i="4"/>
  <c r="R987" i="4"/>
  <c r="N987" i="4"/>
  <c r="M987" i="4"/>
  <c r="L987" i="4"/>
  <c r="R986" i="4"/>
  <c r="N986" i="4"/>
  <c r="M986" i="4"/>
  <c r="L986" i="4"/>
  <c r="R985" i="4"/>
  <c r="N985" i="4"/>
  <c r="M985" i="4"/>
  <c r="L985" i="4"/>
  <c r="R984" i="4"/>
  <c r="N984" i="4"/>
  <c r="M984" i="4"/>
  <c r="L984" i="4"/>
  <c r="R983" i="4"/>
  <c r="M983" i="4"/>
  <c r="L983" i="4"/>
  <c r="R982" i="4"/>
  <c r="N982" i="4"/>
  <c r="M982" i="4"/>
  <c r="L982" i="4"/>
  <c r="R981" i="4"/>
  <c r="N981" i="4"/>
  <c r="M981" i="4"/>
  <c r="L981" i="4"/>
  <c r="R980" i="4"/>
  <c r="N980" i="4"/>
  <c r="M980" i="4"/>
  <c r="L980" i="4"/>
  <c r="R979" i="4"/>
  <c r="N979" i="4"/>
  <c r="M979" i="4"/>
  <c r="L979" i="4"/>
  <c r="R978" i="4"/>
  <c r="N978" i="4"/>
  <c r="M978" i="4"/>
  <c r="L978" i="4"/>
  <c r="R977" i="4"/>
  <c r="N977" i="4"/>
  <c r="M977" i="4"/>
  <c r="L977" i="4"/>
  <c r="R976" i="4"/>
  <c r="N976" i="4"/>
  <c r="M976" i="4"/>
  <c r="L976" i="4"/>
  <c r="R975" i="4"/>
  <c r="N975" i="4"/>
  <c r="M975" i="4"/>
  <c r="L975" i="4"/>
  <c r="R974" i="4"/>
  <c r="N974" i="4"/>
  <c r="M974" i="4"/>
  <c r="L974" i="4"/>
  <c r="R973" i="4"/>
  <c r="N973" i="4"/>
  <c r="M973" i="4"/>
  <c r="L973" i="4"/>
  <c r="R972" i="4"/>
  <c r="N972" i="4"/>
  <c r="M972" i="4"/>
  <c r="L972" i="4"/>
  <c r="R971" i="4"/>
  <c r="N971" i="4"/>
  <c r="M971" i="4"/>
  <c r="L971" i="4"/>
  <c r="R970" i="4"/>
  <c r="M970" i="4"/>
  <c r="L970" i="4"/>
  <c r="R969" i="4"/>
  <c r="N969" i="4"/>
  <c r="M969" i="4"/>
  <c r="L969" i="4"/>
  <c r="R968" i="4"/>
  <c r="N968" i="4"/>
  <c r="M968" i="4"/>
  <c r="L968" i="4"/>
  <c r="R967" i="4"/>
  <c r="N967" i="4"/>
  <c r="M967" i="4"/>
  <c r="L967" i="4"/>
  <c r="R966" i="4"/>
  <c r="N966" i="4"/>
  <c r="M966" i="4"/>
  <c r="L966" i="4"/>
  <c r="R965" i="4"/>
  <c r="N965" i="4"/>
  <c r="M965" i="4"/>
  <c r="L965" i="4"/>
  <c r="R964" i="4"/>
  <c r="N964" i="4"/>
  <c r="M964" i="4"/>
  <c r="L964" i="4"/>
  <c r="R963" i="4"/>
  <c r="N963" i="4"/>
  <c r="M963" i="4"/>
  <c r="L963" i="4"/>
  <c r="R962" i="4"/>
  <c r="N962" i="4"/>
  <c r="M962" i="4"/>
  <c r="L962" i="4"/>
  <c r="R961" i="4"/>
  <c r="N961" i="4"/>
  <c r="M961" i="4"/>
  <c r="L961" i="4"/>
  <c r="R960" i="4"/>
  <c r="N960" i="4"/>
  <c r="M960" i="4"/>
  <c r="L960" i="4"/>
  <c r="R959" i="4"/>
  <c r="N959" i="4"/>
  <c r="M959" i="4"/>
  <c r="L959" i="4"/>
  <c r="R958" i="4"/>
  <c r="M958" i="4"/>
  <c r="L958" i="4"/>
  <c r="R957" i="4"/>
  <c r="N957" i="4"/>
  <c r="M957" i="4"/>
  <c r="L957" i="4"/>
  <c r="R956" i="4"/>
  <c r="N956" i="4"/>
  <c r="M956" i="4"/>
  <c r="L956" i="4"/>
  <c r="R955" i="4"/>
  <c r="N955" i="4"/>
  <c r="M955" i="4"/>
  <c r="L955" i="4"/>
  <c r="R954" i="4"/>
  <c r="N954" i="4"/>
  <c r="M954" i="4"/>
  <c r="L954" i="4"/>
  <c r="R953" i="4"/>
  <c r="N953" i="4"/>
  <c r="M953" i="4"/>
  <c r="L953" i="4"/>
  <c r="R952" i="4"/>
  <c r="N952" i="4"/>
  <c r="M952" i="4"/>
  <c r="L952" i="4"/>
  <c r="R951" i="4"/>
  <c r="N951" i="4"/>
  <c r="M951" i="4"/>
  <c r="L951" i="4"/>
  <c r="R950" i="4"/>
  <c r="M950" i="4"/>
  <c r="L950" i="4"/>
  <c r="R949" i="4"/>
  <c r="N949" i="4"/>
  <c r="M949" i="4"/>
  <c r="L949" i="4"/>
  <c r="R948" i="4"/>
  <c r="N948" i="4"/>
  <c r="M948" i="4"/>
  <c r="L948" i="4"/>
  <c r="R947" i="4"/>
  <c r="N947" i="4"/>
  <c r="M947" i="4"/>
  <c r="L947" i="4"/>
  <c r="R946" i="4"/>
  <c r="N946" i="4"/>
  <c r="M946" i="4"/>
  <c r="L946" i="4"/>
  <c r="R945" i="4"/>
  <c r="M945" i="4"/>
  <c r="L945" i="4"/>
  <c r="R944" i="4"/>
  <c r="N944" i="4"/>
  <c r="M944" i="4"/>
  <c r="L944" i="4"/>
  <c r="R943" i="4"/>
  <c r="N943" i="4"/>
  <c r="M943" i="4"/>
  <c r="L943" i="4"/>
  <c r="R942" i="4"/>
  <c r="M942" i="4"/>
  <c r="L942" i="4"/>
  <c r="R941" i="4"/>
  <c r="N941" i="4"/>
  <c r="M941" i="4"/>
  <c r="L941" i="4"/>
  <c r="R940" i="4"/>
  <c r="N940" i="4"/>
  <c r="M940" i="4"/>
  <c r="L940" i="4"/>
  <c r="R939" i="4"/>
  <c r="N939" i="4"/>
  <c r="M939" i="4"/>
  <c r="L939" i="4"/>
  <c r="R938" i="4"/>
  <c r="N938" i="4"/>
  <c r="M938" i="4"/>
  <c r="L938" i="4"/>
  <c r="R937" i="4"/>
  <c r="M937" i="4"/>
  <c r="L937" i="4"/>
  <c r="R936" i="4"/>
  <c r="N936" i="4"/>
  <c r="M936" i="4"/>
  <c r="L936" i="4"/>
  <c r="R935" i="4"/>
  <c r="N935" i="4"/>
  <c r="M935" i="4"/>
  <c r="L935" i="4"/>
  <c r="R934" i="4"/>
  <c r="M934" i="4"/>
  <c r="L934" i="4"/>
  <c r="R933" i="4"/>
  <c r="N933" i="4"/>
  <c r="M933" i="4"/>
  <c r="L933" i="4"/>
  <c r="R932" i="4"/>
  <c r="N932" i="4"/>
  <c r="M932" i="4"/>
  <c r="L932" i="4"/>
  <c r="R931" i="4"/>
  <c r="N931" i="4"/>
  <c r="M931" i="4"/>
  <c r="L931" i="4"/>
  <c r="R930" i="4"/>
  <c r="N930" i="4"/>
  <c r="M930" i="4"/>
  <c r="L930" i="4"/>
  <c r="R929" i="4"/>
  <c r="N929" i="4"/>
  <c r="M929" i="4"/>
  <c r="L929" i="4"/>
  <c r="R928" i="4"/>
  <c r="N928" i="4"/>
  <c r="M928" i="4"/>
  <c r="L928" i="4"/>
  <c r="R927" i="4"/>
  <c r="M927" i="4"/>
  <c r="L927" i="4"/>
  <c r="R926" i="4"/>
  <c r="N926" i="4"/>
  <c r="M926" i="4"/>
  <c r="L926" i="4"/>
  <c r="R925" i="4"/>
  <c r="M925" i="4"/>
  <c r="L925" i="4"/>
  <c r="R924" i="4"/>
  <c r="N924" i="4"/>
  <c r="M924" i="4"/>
  <c r="L924" i="4"/>
  <c r="R923" i="4"/>
  <c r="M923" i="4"/>
  <c r="L923" i="4"/>
  <c r="R922" i="4"/>
  <c r="N922" i="4"/>
  <c r="M922" i="4"/>
  <c r="L922" i="4"/>
  <c r="R921" i="4"/>
  <c r="M921" i="4"/>
  <c r="L921" i="4"/>
  <c r="R920" i="4"/>
  <c r="N920" i="4"/>
  <c r="M920" i="4"/>
  <c r="L920" i="4"/>
  <c r="R919" i="4"/>
  <c r="N919" i="4"/>
  <c r="M919" i="4"/>
  <c r="L919" i="4"/>
  <c r="R918" i="4"/>
  <c r="M918" i="4"/>
  <c r="L918" i="4"/>
  <c r="R917" i="4"/>
  <c r="M917" i="4"/>
  <c r="L917" i="4"/>
  <c r="R916" i="4"/>
  <c r="M916" i="4"/>
  <c r="L916" i="4"/>
  <c r="R915" i="4"/>
  <c r="M915" i="4"/>
  <c r="L915" i="4"/>
  <c r="R914" i="4"/>
  <c r="M914" i="4"/>
  <c r="L914" i="4"/>
  <c r="R913" i="4"/>
  <c r="M913" i="4"/>
  <c r="L913" i="4"/>
  <c r="R912" i="4"/>
  <c r="M912" i="4"/>
  <c r="L912" i="4"/>
  <c r="R911" i="4"/>
  <c r="N911" i="4"/>
  <c r="M911" i="4"/>
  <c r="L911" i="4"/>
  <c r="R910" i="4"/>
  <c r="N910" i="4"/>
  <c r="M910" i="4"/>
  <c r="L910" i="4"/>
  <c r="R909" i="4"/>
  <c r="N909" i="4"/>
  <c r="M909" i="4"/>
  <c r="L909" i="4"/>
  <c r="R908" i="4"/>
  <c r="N908" i="4"/>
  <c r="M908" i="4"/>
  <c r="L908" i="4"/>
  <c r="R907" i="4"/>
  <c r="N907" i="4"/>
  <c r="M907" i="4"/>
  <c r="L907" i="4"/>
  <c r="R906" i="4"/>
  <c r="N906" i="4"/>
  <c r="M906" i="4"/>
  <c r="L906" i="4"/>
  <c r="R905" i="4"/>
  <c r="N905" i="4"/>
  <c r="M905" i="4"/>
  <c r="L905" i="4"/>
  <c r="R904" i="4"/>
  <c r="N904" i="4"/>
  <c r="M904" i="4"/>
  <c r="L904" i="4"/>
  <c r="R903" i="4"/>
  <c r="M903" i="4"/>
  <c r="L903" i="4"/>
  <c r="R902" i="4"/>
  <c r="N902" i="4"/>
  <c r="M902" i="4"/>
  <c r="L902" i="4"/>
  <c r="R901" i="4"/>
  <c r="N901" i="4"/>
  <c r="M901" i="4"/>
  <c r="L901" i="4"/>
  <c r="R900" i="4"/>
  <c r="N900" i="4"/>
  <c r="M900" i="4"/>
  <c r="L900" i="4"/>
  <c r="R899" i="4"/>
  <c r="N899" i="4"/>
  <c r="M899" i="4"/>
  <c r="L899" i="4"/>
  <c r="R898" i="4"/>
  <c r="M898" i="4"/>
  <c r="L898" i="4"/>
  <c r="R897" i="4"/>
  <c r="M897" i="4"/>
  <c r="L897" i="4"/>
  <c r="R896" i="4"/>
  <c r="N896" i="4"/>
  <c r="M896" i="4"/>
  <c r="L896" i="4"/>
  <c r="R895" i="4"/>
  <c r="N895" i="4"/>
  <c r="M895" i="4"/>
  <c r="L895" i="4"/>
  <c r="R894" i="4"/>
  <c r="N894" i="4"/>
  <c r="M894" i="4"/>
  <c r="L894" i="4"/>
  <c r="R893" i="4"/>
  <c r="M893" i="4"/>
  <c r="L893" i="4"/>
  <c r="R892" i="4"/>
  <c r="N892" i="4"/>
  <c r="M892" i="4"/>
  <c r="L892" i="4"/>
  <c r="R891" i="4"/>
  <c r="N891" i="4"/>
  <c r="M891" i="4"/>
  <c r="L891" i="4"/>
  <c r="R890" i="4"/>
  <c r="N890" i="4"/>
  <c r="M890" i="4"/>
  <c r="L890" i="4"/>
  <c r="R889" i="4"/>
  <c r="N889" i="4"/>
  <c r="M889" i="4"/>
  <c r="L889" i="4"/>
  <c r="R888" i="4"/>
  <c r="N888" i="4"/>
  <c r="M888" i="4"/>
  <c r="L888" i="4"/>
  <c r="R887" i="4"/>
  <c r="N887" i="4"/>
  <c r="M887" i="4"/>
  <c r="L887" i="4"/>
  <c r="R886" i="4"/>
  <c r="N886" i="4"/>
  <c r="M886" i="4"/>
  <c r="L886" i="4"/>
  <c r="R885" i="4"/>
  <c r="N885" i="4"/>
  <c r="M885" i="4"/>
  <c r="L885" i="4"/>
  <c r="R884" i="4"/>
  <c r="M884" i="4"/>
  <c r="L884" i="4"/>
  <c r="R883" i="4"/>
  <c r="N883" i="4"/>
  <c r="M883" i="4"/>
  <c r="L883" i="4"/>
  <c r="R882" i="4"/>
  <c r="M882" i="4"/>
  <c r="L882" i="4"/>
  <c r="R881" i="4"/>
  <c r="N881" i="4"/>
  <c r="M881" i="4"/>
  <c r="L881" i="4"/>
  <c r="R880" i="4"/>
  <c r="N880" i="4"/>
  <c r="M880" i="4"/>
  <c r="L880" i="4"/>
  <c r="R879" i="4"/>
  <c r="N879" i="4"/>
  <c r="M879" i="4"/>
  <c r="L879" i="4"/>
  <c r="R878" i="4"/>
  <c r="N878" i="4"/>
  <c r="M878" i="4"/>
  <c r="L878" i="4"/>
  <c r="R877" i="4"/>
  <c r="N877" i="4"/>
  <c r="M877" i="4"/>
  <c r="L877" i="4"/>
  <c r="R876" i="4"/>
  <c r="N876" i="4"/>
  <c r="M876" i="4"/>
  <c r="L876" i="4"/>
  <c r="R875" i="4"/>
  <c r="N875" i="4"/>
  <c r="M875" i="4"/>
  <c r="L875" i="4"/>
  <c r="R874" i="4"/>
  <c r="N874" i="4"/>
  <c r="M874" i="4"/>
  <c r="L874" i="4"/>
  <c r="R873" i="4"/>
  <c r="N873" i="4"/>
  <c r="M873" i="4"/>
  <c r="L873" i="4"/>
  <c r="R872" i="4"/>
  <c r="M872" i="4"/>
  <c r="L872" i="4"/>
  <c r="R871" i="4"/>
  <c r="N871" i="4"/>
  <c r="M871" i="4"/>
  <c r="L871" i="4"/>
  <c r="R870" i="4"/>
  <c r="N870" i="4"/>
  <c r="M870" i="4"/>
  <c r="L870" i="4"/>
  <c r="R869" i="4"/>
  <c r="M869" i="4"/>
  <c r="L869" i="4"/>
  <c r="R868" i="4"/>
  <c r="M868" i="4"/>
  <c r="L868" i="4"/>
  <c r="R867" i="4"/>
  <c r="N867" i="4"/>
  <c r="M867" i="4"/>
  <c r="L867" i="4"/>
  <c r="R866" i="4"/>
  <c r="M866" i="4"/>
  <c r="L866" i="4"/>
  <c r="R865" i="4"/>
  <c r="N865" i="4"/>
  <c r="M865" i="4"/>
  <c r="L865" i="4"/>
  <c r="R864" i="4"/>
  <c r="M864" i="4"/>
  <c r="L864" i="4"/>
  <c r="R863" i="4"/>
  <c r="N863" i="4"/>
  <c r="M863" i="4"/>
  <c r="L863" i="4"/>
  <c r="R862" i="4"/>
  <c r="N862" i="4"/>
  <c r="M862" i="4"/>
  <c r="L862" i="4"/>
  <c r="R861" i="4"/>
  <c r="N861" i="4"/>
  <c r="M861" i="4"/>
  <c r="L861" i="4"/>
  <c r="R860" i="4"/>
  <c r="N860" i="4"/>
  <c r="M860" i="4"/>
  <c r="L860" i="4"/>
  <c r="R859" i="4"/>
  <c r="N859" i="4"/>
  <c r="M859" i="4"/>
  <c r="L859" i="4"/>
  <c r="R858" i="4"/>
  <c r="N858" i="4"/>
  <c r="M858" i="4"/>
  <c r="L858" i="4"/>
  <c r="R857" i="4"/>
  <c r="M857" i="4"/>
  <c r="L857" i="4"/>
  <c r="R856" i="4"/>
  <c r="N856" i="4"/>
  <c r="M856" i="4"/>
  <c r="L856" i="4"/>
  <c r="R855" i="4"/>
  <c r="N855" i="4"/>
  <c r="M855" i="4"/>
  <c r="L855" i="4"/>
  <c r="R854" i="4"/>
  <c r="N854" i="4"/>
  <c r="M854" i="4"/>
  <c r="L854" i="4"/>
  <c r="R853" i="4"/>
  <c r="N853" i="4"/>
  <c r="M853" i="4"/>
  <c r="L853" i="4"/>
  <c r="R852" i="4"/>
  <c r="M852" i="4"/>
  <c r="L852" i="4"/>
  <c r="R851" i="4"/>
  <c r="M851" i="4"/>
  <c r="L851" i="4"/>
  <c r="R850" i="4"/>
  <c r="N850" i="4"/>
  <c r="M850" i="4"/>
  <c r="L850" i="4"/>
  <c r="R849" i="4"/>
  <c r="N849" i="4"/>
  <c r="M849" i="4"/>
  <c r="L849" i="4"/>
  <c r="R848" i="4"/>
  <c r="N848" i="4"/>
  <c r="M848" i="4"/>
  <c r="L848" i="4"/>
  <c r="R847" i="4"/>
  <c r="N847" i="4"/>
  <c r="M847" i="4"/>
  <c r="L847" i="4"/>
  <c r="R846" i="4"/>
  <c r="N846" i="4"/>
  <c r="M846" i="4"/>
  <c r="L846" i="4"/>
  <c r="R845" i="4"/>
  <c r="N845" i="4"/>
  <c r="M845" i="4"/>
  <c r="L845" i="4"/>
  <c r="R844" i="4"/>
  <c r="N844" i="4"/>
  <c r="M844" i="4"/>
  <c r="L844" i="4"/>
  <c r="R843" i="4"/>
  <c r="N843" i="4"/>
  <c r="M843" i="4"/>
  <c r="L843" i="4"/>
  <c r="R842" i="4"/>
  <c r="M842" i="4"/>
  <c r="L842" i="4"/>
  <c r="R841" i="4"/>
  <c r="N841" i="4"/>
  <c r="M841" i="4"/>
  <c r="L841" i="4"/>
  <c r="R840" i="4"/>
  <c r="N840" i="4"/>
  <c r="M840" i="4"/>
  <c r="L840" i="4"/>
  <c r="R839" i="4"/>
  <c r="N839" i="4"/>
  <c r="M839" i="4"/>
  <c r="L839" i="4"/>
  <c r="R838" i="4"/>
  <c r="N838" i="4"/>
  <c r="M838" i="4"/>
  <c r="L838" i="4"/>
  <c r="R837" i="4"/>
  <c r="N837" i="4"/>
  <c r="M837" i="4"/>
  <c r="L837" i="4"/>
  <c r="R836" i="4"/>
  <c r="N836" i="4"/>
  <c r="M836" i="4"/>
  <c r="L836" i="4"/>
  <c r="R835" i="4"/>
  <c r="N835" i="4"/>
  <c r="M835" i="4"/>
  <c r="L835" i="4"/>
  <c r="R834" i="4"/>
  <c r="N834" i="4"/>
  <c r="M834" i="4"/>
  <c r="L834" i="4"/>
  <c r="R833" i="4"/>
  <c r="N833" i="4"/>
  <c r="M833" i="4"/>
  <c r="L833" i="4"/>
  <c r="R832" i="4"/>
  <c r="N832" i="4"/>
  <c r="M832" i="4"/>
  <c r="L832" i="4"/>
  <c r="R831" i="4"/>
  <c r="M831" i="4"/>
  <c r="L831" i="4"/>
  <c r="R830" i="4"/>
  <c r="N830" i="4"/>
  <c r="M830" i="4"/>
  <c r="L830" i="4"/>
  <c r="R829" i="4"/>
  <c r="N829" i="4"/>
  <c r="M829" i="4"/>
  <c r="L829" i="4"/>
  <c r="R828" i="4"/>
  <c r="N828" i="4"/>
  <c r="M828" i="4"/>
  <c r="L828" i="4"/>
  <c r="R827" i="4"/>
  <c r="M827" i="4"/>
  <c r="L827" i="4"/>
  <c r="R826" i="4"/>
  <c r="N826" i="4"/>
  <c r="M826" i="4"/>
  <c r="L826" i="4"/>
  <c r="R825" i="4"/>
  <c r="N825" i="4"/>
  <c r="M825" i="4"/>
  <c r="L825" i="4"/>
  <c r="R824" i="4"/>
  <c r="N824" i="4"/>
  <c r="M824" i="4"/>
  <c r="L824" i="4"/>
  <c r="R823" i="4"/>
  <c r="N823" i="4"/>
  <c r="M823" i="4"/>
  <c r="L823" i="4"/>
  <c r="R822" i="4"/>
  <c r="N822" i="4"/>
  <c r="M822" i="4"/>
  <c r="L822" i="4"/>
  <c r="R821" i="4"/>
  <c r="N821" i="4"/>
  <c r="M821" i="4"/>
  <c r="L821" i="4"/>
  <c r="R820" i="4"/>
  <c r="N820" i="4"/>
  <c r="M820" i="4"/>
  <c r="L820" i="4"/>
  <c r="R819" i="4"/>
  <c r="N819" i="4"/>
  <c r="M819" i="4"/>
  <c r="L819" i="4"/>
  <c r="R818" i="4"/>
  <c r="N818" i="4"/>
  <c r="M818" i="4"/>
  <c r="L818" i="4"/>
  <c r="R817" i="4"/>
  <c r="N817" i="4"/>
  <c r="M817" i="4"/>
  <c r="L817" i="4"/>
  <c r="R816" i="4"/>
  <c r="N816" i="4"/>
  <c r="M816" i="4"/>
  <c r="L816" i="4"/>
  <c r="R815" i="4"/>
  <c r="N815" i="4"/>
  <c r="M815" i="4"/>
  <c r="L815" i="4"/>
  <c r="R814" i="4"/>
  <c r="N814" i="4"/>
  <c r="M814" i="4"/>
  <c r="L814" i="4"/>
  <c r="R813" i="4"/>
  <c r="N813" i="4"/>
  <c r="M813" i="4"/>
  <c r="L813" i="4"/>
  <c r="R812" i="4"/>
  <c r="N812" i="4"/>
  <c r="M812" i="4"/>
  <c r="L812" i="4"/>
  <c r="R811" i="4"/>
  <c r="M811" i="4"/>
  <c r="L811" i="4"/>
  <c r="R810" i="4"/>
  <c r="N810" i="4"/>
  <c r="M810" i="4"/>
  <c r="L810" i="4"/>
  <c r="R809" i="4"/>
  <c r="N809" i="4"/>
  <c r="M809" i="4"/>
  <c r="L809" i="4"/>
  <c r="R808" i="4"/>
  <c r="N808" i="4"/>
  <c r="M808" i="4"/>
  <c r="L808" i="4"/>
  <c r="R807" i="4"/>
  <c r="N807" i="4"/>
  <c r="M807" i="4"/>
  <c r="L807" i="4"/>
  <c r="R806" i="4"/>
  <c r="M806" i="4"/>
  <c r="L806" i="4"/>
  <c r="R805" i="4"/>
  <c r="N805" i="4"/>
  <c r="M805" i="4"/>
  <c r="L805" i="4"/>
  <c r="R804" i="4"/>
  <c r="N804" i="4"/>
  <c r="M804" i="4"/>
  <c r="L804" i="4"/>
  <c r="R803" i="4"/>
  <c r="N803" i="4"/>
  <c r="M803" i="4"/>
  <c r="L803" i="4"/>
  <c r="R802" i="4"/>
  <c r="N802" i="4"/>
  <c r="M802" i="4"/>
  <c r="L802" i="4"/>
  <c r="R801" i="4"/>
  <c r="N801" i="4"/>
  <c r="M801" i="4"/>
  <c r="L801" i="4"/>
  <c r="R800" i="4"/>
  <c r="M800" i="4"/>
  <c r="L800" i="4"/>
  <c r="R799" i="4"/>
  <c r="N799" i="4"/>
  <c r="M799" i="4"/>
  <c r="L799" i="4"/>
  <c r="R798" i="4"/>
  <c r="N798" i="4"/>
  <c r="M798" i="4"/>
  <c r="L798" i="4"/>
  <c r="R797" i="4"/>
  <c r="N797" i="4"/>
  <c r="M797" i="4"/>
  <c r="L797" i="4"/>
  <c r="R796" i="4"/>
  <c r="M796" i="4"/>
  <c r="L796" i="4"/>
  <c r="R795" i="4"/>
  <c r="N795" i="4"/>
  <c r="M795" i="4"/>
  <c r="L795" i="4"/>
  <c r="R794" i="4"/>
  <c r="N794" i="4"/>
  <c r="M794" i="4"/>
  <c r="L794" i="4"/>
  <c r="R793" i="4"/>
  <c r="M793" i="4"/>
  <c r="L793" i="4"/>
  <c r="R792" i="4"/>
  <c r="N792" i="4"/>
  <c r="M792" i="4"/>
  <c r="L792" i="4"/>
  <c r="R791" i="4"/>
  <c r="N791" i="4"/>
  <c r="M791" i="4"/>
  <c r="L791" i="4"/>
  <c r="R790" i="4"/>
  <c r="N790" i="4"/>
  <c r="M790" i="4"/>
  <c r="L790" i="4"/>
  <c r="R789" i="4"/>
  <c r="N789" i="4"/>
  <c r="M789" i="4"/>
  <c r="L789" i="4"/>
  <c r="R788" i="4"/>
  <c r="N788" i="4"/>
  <c r="M788" i="4"/>
  <c r="L788" i="4"/>
  <c r="R787" i="4"/>
  <c r="N787" i="4"/>
  <c r="M787" i="4"/>
  <c r="L787" i="4"/>
  <c r="R786" i="4"/>
  <c r="N786" i="4"/>
  <c r="M786" i="4"/>
  <c r="L786" i="4"/>
  <c r="R785" i="4"/>
  <c r="N785" i="4"/>
  <c r="M785" i="4"/>
  <c r="L785" i="4"/>
  <c r="R784" i="4"/>
  <c r="N784" i="4"/>
  <c r="M784" i="4"/>
  <c r="L784" i="4"/>
  <c r="R783" i="4"/>
  <c r="N783" i="4"/>
  <c r="M783" i="4"/>
  <c r="L783" i="4"/>
  <c r="R782" i="4"/>
  <c r="N782" i="4"/>
  <c r="M782" i="4"/>
  <c r="L782" i="4"/>
  <c r="R781" i="4"/>
  <c r="N781" i="4"/>
  <c r="M781" i="4"/>
  <c r="L781" i="4"/>
  <c r="R780" i="4"/>
  <c r="N780" i="4"/>
  <c r="M780" i="4"/>
  <c r="L780" i="4"/>
  <c r="R779" i="4"/>
  <c r="N779" i="4"/>
  <c r="M779" i="4"/>
  <c r="L779" i="4"/>
  <c r="R778" i="4"/>
  <c r="N778" i="4"/>
  <c r="M778" i="4"/>
  <c r="L778" i="4"/>
  <c r="R777" i="4"/>
  <c r="N777" i="4"/>
  <c r="M777" i="4"/>
  <c r="L777" i="4"/>
  <c r="R776" i="4"/>
  <c r="N776" i="4"/>
  <c r="M776" i="4"/>
  <c r="L776" i="4"/>
  <c r="R775" i="4"/>
  <c r="N775" i="4"/>
  <c r="M775" i="4"/>
  <c r="L775" i="4"/>
  <c r="R774" i="4"/>
  <c r="N774" i="4"/>
  <c r="M774" i="4"/>
  <c r="L774" i="4"/>
  <c r="R773" i="4"/>
  <c r="N773" i="4"/>
  <c r="M773" i="4"/>
  <c r="L773" i="4"/>
  <c r="R772" i="4"/>
  <c r="N772" i="4"/>
  <c r="M772" i="4"/>
  <c r="L772" i="4"/>
  <c r="R771" i="4"/>
  <c r="N771" i="4"/>
  <c r="M771" i="4"/>
  <c r="L771" i="4"/>
  <c r="R770" i="4"/>
  <c r="N770" i="4"/>
  <c r="M770" i="4"/>
  <c r="L770" i="4"/>
  <c r="R769" i="4"/>
  <c r="M769" i="4"/>
  <c r="L769" i="4"/>
  <c r="R768" i="4"/>
  <c r="N768" i="4"/>
  <c r="M768" i="4"/>
  <c r="L768" i="4"/>
  <c r="R767" i="4"/>
  <c r="N767" i="4"/>
  <c r="M767" i="4"/>
  <c r="L767" i="4"/>
  <c r="R766" i="4"/>
  <c r="N766" i="4"/>
  <c r="M766" i="4"/>
  <c r="L766" i="4"/>
  <c r="R765" i="4"/>
  <c r="N765" i="4"/>
  <c r="M765" i="4"/>
  <c r="L765" i="4"/>
  <c r="R764" i="4"/>
  <c r="N764" i="4"/>
  <c r="M764" i="4"/>
  <c r="L764" i="4"/>
  <c r="R763" i="4"/>
  <c r="N763" i="4"/>
  <c r="M763" i="4"/>
  <c r="L763" i="4"/>
  <c r="R762" i="4"/>
  <c r="N762" i="4"/>
  <c r="M762" i="4"/>
  <c r="L762" i="4"/>
  <c r="R761" i="4"/>
  <c r="M761" i="4"/>
  <c r="L761" i="4"/>
  <c r="R760" i="4"/>
  <c r="N760" i="4"/>
  <c r="M760" i="4"/>
  <c r="L760" i="4"/>
  <c r="R759" i="4"/>
  <c r="N759" i="4"/>
  <c r="M759" i="4"/>
  <c r="L759" i="4"/>
  <c r="R758" i="4"/>
  <c r="N758" i="4"/>
  <c r="M758" i="4"/>
  <c r="L758" i="4"/>
  <c r="R757" i="4"/>
  <c r="N757" i="4"/>
  <c r="M757" i="4"/>
  <c r="L757" i="4"/>
  <c r="R756" i="4"/>
  <c r="N756" i="4"/>
  <c r="M756" i="4"/>
  <c r="L756" i="4"/>
  <c r="R755" i="4"/>
  <c r="N755" i="4"/>
  <c r="M755" i="4"/>
  <c r="L755" i="4"/>
  <c r="R754" i="4"/>
  <c r="N754" i="4"/>
  <c r="M754" i="4"/>
  <c r="L754" i="4"/>
  <c r="R753" i="4"/>
  <c r="M753" i="4"/>
  <c r="L753" i="4"/>
  <c r="R752" i="4"/>
  <c r="N752" i="4"/>
  <c r="M752" i="4"/>
  <c r="L752" i="4"/>
  <c r="R751" i="4"/>
  <c r="M751" i="4"/>
  <c r="L751" i="4"/>
  <c r="R750" i="4"/>
  <c r="M750" i="4"/>
  <c r="L750" i="4"/>
  <c r="R749" i="4"/>
  <c r="N749" i="4"/>
  <c r="M749" i="4"/>
  <c r="L749" i="4"/>
  <c r="R748" i="4"/>
  <c r="N748" i="4"/>
  <c r="M748" i="4"/>
  <c r="L748" i="4"/>
  <c r="R747" i="4"/>
  <c r="N747" i="4"/>
  <c r="M747" i="4"/>
  <c r="L747" i="4"/>
  <c r="R746" i="4"/>
  <c r="N746" i="4"/>
  <c r="M746" i="4"/>
  <c r="L746" i="4"/>
  <c r="R745" i="4"/>
  <c r="N745" i="4"/>
  <c r="M745" i="4"/>
  <c r="L745" i="4"/>
  <c r="R744" i="4"/>
  <c r="N744" i="4"/>
  <c r="M744" i="4"/>
  <c r="L744" i="4"/>
  <c r="R743" i="4"/>
  <c r="N743" i="4"/>
  <c r="M743" i="4"/>
  <c r="L743" i="4"/>
  <c r="R742" i="4"/>
  <c r="N742" i="4"/>
  <c r="M742" i="4"/>
  <c r="L742" i="4"/>
  <c r="R741" i="4"/>
  <c r="N741" i="4"/>
  <c r="M741" i="4"/>
  <c r="L741" i="4"/>
  <c r="R740" i="4"/>
  <c r="N740" i="4"/>
  <c r="M740" i="4"/>
  <c r="L740" i="4"/>
  <c r="R739" i="4"/>
  <c r="N739" i="4"/>
  <c r="M739" i="4"/>
  <c r="L739" i="4"/>
  <c r="R738" i="4"/>
  <c r="N738" i="4"/>
  <c r="M738" i="4"/>
  <c r="L738" i="4"/>
  <c r="R737" i="4"/>
  <c r="N737" i="4"/>
  <c r="M737" i="4"/>
  <c r="L737" i="4"/>
  <c r="R736" i="4"/>
  <c r="N736" i="4"/>
  <c r="M736" i="4"/>
  <c r="L736" i="4"/>
  <c r="R735" i="4"/>
  <c r="N735" i="4"/>
  <c r="M735" i="4"/>
  <c r="L735" i="4"/>
  <c r="R734" i="4"/>
  <c r="N734" i="4"/>
  <c r="M734" i="4"/>
  <c r="L734" i="4"/>
  <c r="R733" i="4"/>
  <c r="M733" i="4"/>
  <c r="L733" i="4"/>
  <c r="R732" i="4"/>
  <c r="N732" i="4"/>
  <c r="M732" i="4"/>
  <c r="L732" i="4"/>
  <c r="R731" i="4"/>
  <c r="N731" i="4"/>
  <c r="M731" i="4"/>
  <c r="L731" i="4"/>
  <c r="R730" i="4"/>
  <c r="N730" i="4"/>
  <c r="M730" i="4"/>
  <c r="L730" i="4"/>
  <c r="R729" i="4"/>
  <c r="N729" i="4"/>
  <c r="M729" i="4"/>
  <c r="L729" i="4"/>
  <c r="R728" i="4"/>
  <c r="N728" i="4"/>
  <c r="M728" i="4"/>
  <c r="L728" i="4"/>
  <c r="R727" i="4"/>
  <c r="N727" i="4"/>
  <c r="M727" i="4"/>
  <c r="L727" i="4"/>
  <c r="R726" i="4"/>
  <c r="M726" i="4"/>
  <c r="L726" i="4"/>
  <c r="R725" i="4"/>
  <c r="N725" i="4"/>
  <c r="M725" i="4"/>
  <c r="L725" i="4"/>
  <c r="R724" i="4"/>
  <c r="N724" i="4"/>
  <c r="M724" i="4"/>
  <c r="L724" i="4"/>
  <c r="R723" i="4"/>
  <c r="N723" i="4"/>
  <c r="M723" i="4"/>
  <c r="L723" i="4"/>
  <c r="R722" i="4"/>
  <c r="N722" i="4"/>
  <c r="M722" i="4"/>
  <c r="L722" i="4"/>
  <c r="R721" i="4"/>
  <c r="M721" i="4"/>
  <c r="L721" i="4"/>
  <c r="R720" i="4"/>
  <c r="N720" i="4"/>
  <c r="M720" i="4"/>
  <c r="L720" i="4"/>
  <c r="R719" i="4"/>
  <c r="N719" i="4"/>
  <c r="M719" i="4"/>
  <c r="L719" i="4"/>
  <c r="R718" i="4"/>
  <c r="N718" i="4"/>
  <c r="M718" i="4"/>
  <c r="L718" i="4"/>
  <c r="R717" i="4"/>
  <c r="N717" i="4"/>
  <c r="M717" i="4"/>
  <c r="L717" i="4"/>
  <c r="R716" i="4"/>
  <c r="N716" i="4"/>
  <c r="M716" i="4"/>
  <c r="L716" i="4"/>
  <c r="R715" i="4"/>
  <c r="N715" i="4"/>
  <c r="M715" i="4"/>
  <c r="L715" i="4"/>
  <c r="R714" i="4"/>
  <c r="N714" i="4"/>
  <c r="M714" i="4"/>
  <c r="L714" i="4"/>
  <c r="R713" i="4"/>
  <c r="N713" i="4"/>
  <c r="M713" i="4"/>
  <c r="L713" i="4"/>
  <c r="R712" i="4"/>
  <c r="N712" i="4"/>
  <c r="M712" i="4"/>
  <c r="L712" i="4"/>
  <c r="R711" i="4"/>
  <c r="N711" i="4"/>
  <c r="M711" i="4"/>
  <c r="L711" i="4"/>
  <c r="R710" i="4"/>
  <c r="N710" i="4"/>
  <c r="M710" i="4"/>
  <c r="L710" i="4"/>
  <c r="R709" i="4"/>
  <c r="N709" i="4"/>
  <c r="M709" i="4"/>
  <c r="L709" i="4"/>
  <c r="R708" i="4"/>
  <c r="N708" i="4"/>
  <c r="M708" i="4"/>
  <c r="L708" i="4"/>
  <c r="R707" i="4"/>
  <c r="N707" i="4"/>
  <c r="M707" i="4"/>
  <c r="L707" i="4"/>
  <c r="R706" i="4"/>
  <c r="N706" i="4"/>
  <c r="M706" i="4"/>
  <c r="L706" i="4"/>
  <c r="R705" i="4"/>
  <c r="N705" i="4"/>
  <c r="M705" i="4"/>
  <c r="L705" i="4"/>
  <c r="R704" i="4"/>
  <c r="N704" i="4"/>
  <c r="M704" i="4"/>
  <c r="L704" i="4"/>
  <c r="R703" i="4"/>
  <c r="N703" i="4"/>
  <c r="M703" i="4"/>
  <c r="L703" i="4"/>
  <c r="R702" i="4"/>
  <c r="N702" i="4"/>
  <c r="M702" i="4"/>
  <c r="L702" i="4"/>
  <c r="R701" i="4"/>
  <c r="N701" i="4"/>
  <c r="M701" i="4"/>
  <c r="L701" i="4"/>
  <c r="R700" i="4"/>
  <c r="N700" i="4"/>
  <c r="M700" i="4"/>
  <c r="L700" i="4"/>
  <c r="R699" i="4"/>
  <c r="N699" i="4"/>
  <c r="M699" i="4"/>
  <c r="L699" i="4"/>
  <c r="R698" i="4"/>
  <c r="N698" i="4"/>
  <c r="M698" i="4"/>
  <c r="L698" i="4"/>
  <c r="R697" i="4"/>
  <c r="N697" i="4"/>
  <c r="M697" i="4"/>
  <c r="L697" i="4"/>
  <c r="R696" i="4"/>
  <c r="N696" i="4"/>
  <c r="M696" i="4"/>
  <c r="L696" i="4"/>
  <c r="R695" i="4"/>
  <c r="N695" i="4"/>
  <c r="M695" i="4"/>
  <c r="L695" i="4"/>
  <c r="R694" i="4"/>
  <c r="N694" i="4"/>
  <c r="M694" i="4"/>
  <c r="L694" i="4"/>
  <c r="R693" i="4"/>
  <c r="N693" i="4"/>
  <c r="M693" i="4"/>
  <c r="L693" i="4"/>
  <c r="R692" i="4"/>
  <c r="N692" i="4"/>
  <c r="M692" i="4"/>
  <c r="L692" i="4"/>
  <c r="R691" i="4"/>
  <c r="N691" i="4"/>
  <c r="M691" i="4"/>
  <c r="L691" i="4"/>
  <c r="R690" i="4"/>
  <c r="N690" i="4"/>
  <c r="M690" i="4"/>
  <c r="L690" i="4"/>
  <c r="R689" i="4"/>
  <c r="N689" i="4"/>
  <c r="M689" i="4"/>
  <c r="L689" i="4"/>
  <c r="R688" i="4"/>
  <c r="N688" i="4"/>
  <c r="M688" i="4"/>
  <c r="L688" i="4"/>
  <c r="R687" i="4"/>
  <c r="N687" i="4"/>
  <c r="M687" i="4"/>
  <c r="L687" i="4"/>
  <c r="R686" i="4"/>
  <c r="N686" i="4"/>
  <c r="M686" i="4"/>
  <c r="L686" i="4"/>
  <c r="R685" i="4"/>
  <c r="M685" i="4"/>
  <c r="L685" i="4"/>
  <c r="R684" i="4"/>
  <c r="N684" i="4"/>
  <c r="M684" i="4"/>
  <c r="L684" i="4"/>
  <c r="R683" i="4"/>
  <c r="N683" i="4"/>
  <c r="M683" i="4"/>
  <c r="L683" i="4"/>
  <c r="R682" i="4"/>
  <c r="N682" i="4"/>
  <c r="M682" i="4"/>
  <c r="L682" i="4"/>
  <c r="R681" i="4"/>
  <c r="N681" i="4"/>
  <c r="M681" i="4"/>
  <c r="L681" i="4"/>
  <c r="R680" i="4"/>
  <c r="N680" i="4"/>
  <c r="M680" i="4"/>
  <c r="L680" i="4"/>
  <c r="R679" i="4"/>
  <c r="N679" i="4"/>
  <c r="M679" i="4"/>
  <c r="L679" i="4"/>
  <c r="R678" i="4"/>
  <c r="N678" i="4"/>
  <c r="M678" i="4"/>
  <c r="L678" i="4"/>
  <c r="R677" i="4"/>
  <c r="N677" i="4"/>
  <c r="M677" i="4"/>
  <c r="L677" i="4"/>
  <c r="R676" i="4"/>
  <c r="N676" i="4"/>
  <c r="M676" i="4"/>
  <c r="L676" i="4"/>
  <c r="R675" i="4"/>
  <c r="M675" i="4"/>
  <c r="L675" i="4"/>
  <c r="R674" i="4"/>
  <c r="N674" i="4"/>
  <c r="M674" i="4"/>
  <c r="L674" i="4"/>
  <c r="R673" i="4"/>
  <c r="N673" i="4"/>
  <c r="M673" i="4"/>
  <c r="L673" i="4"/>
  <c r="R672" i="4"/>
  <c r="N672" i="4"/>
  <c r="M672" i="4"/>
  <c r="L672" i="4"/>
  <c r="R671" i="4"/>
  <c r="N671" i="4"/>
  <c r="M671" i="4"/>
  <c r="L671" i="4"/>
  <c r="R670" i="4"/>
  <c r="N670" i="4"/>
  <c r="M670" i="4"/>
  <c r="L670" i="4"/>
  <c r="R669" i="4"/>
  <c r="N669" i="4"/>
  <c r="M669" i="4"/>
  <c r="L669" i="4"/>
  <c r="R668" i="4"/>
  <c r="N668" i="4"/>
  <c r="M668" i="4"/>
  <c r="L668" i="4"/>
  <c r="R667" i="4"/>
  <c r="N667" i="4"/>
  <c r="M667" i="4"/>
  <c r="L667" i="4"/>
  <c r="R666" i="4"/>
  <c r="N666" i="4"/>
  <c r="M666" i="4"/>
  <c r="L666" i="4"/>
  <c r="R665" i="4"/>
  <c r="N665" i="4"/>
  <c r="M665" i="4"/>
  <c r="L665" i="4"/>
  <c r="R664" i="4"/>
  <c r="N664" i="4"/>
  <c r="M664" i="4"/>
  <c r="L664" i="4"/>
  <c r="R663" i="4"/>
  <c r="N663" i="4"/>
  <c r="M663" i="4"/>
  <c r="L663" i="4"/>
  <c r="R662" i="4"/>
  <c r="M662" i="4"/>
  <c r="L662" i="4"/>
  <c r="R661" i="4"/>
  <c r="M661" i="4"/>
  <c r="L661" i="4"/>
  <c r="R660" i="4"/>
  <c r="N660" i="4"/>
  <c r="M660" i="4"/>
  <c r="L660" i="4"/>
  <c r="R659" i="4"/>
  <c r="N659" i="4"/>
  <c r="M659" i="4"/>
  <c r="L659" i="4"/>
  <c r="R658" i="4"/>
  <c r="N658" i="4"/>
  <c r="M658" i="4"/>
  <c r="L658" i="4"/>
  <c r="R657" i="4"/>
  <c r="N657" i="4"/>
  <c r="M657" i="4"/>
  <c r="L657" i="4"/>
  <c r="R656" i="4"/>
  <c r="N656" i="4"/>
  <c r="M656" i="4"/>
  <c r="L656" i="4"/>
  <c r="R655" i="4"/>
  <c r="N655" i="4"/>
  <c r="M655" i="4"/>
  <c r="L655" i="4"/>
  <c r="R654" i="4"/>
  <c r="N654" i="4"/>
  <c r="M654" i="4"/>
  <c r="L654" i="4"/>
  <c r="R653" i="4"/>
  <c r="N653" i="4"/>
  <c r="M653" i="4"/>
  <c r="L653" i="4"/>
  <c r="R652" i="4"/>
  <c r="N652" i="4"/>
  <c r="M652" i="4"/>
  <c r="L652" i="4"/>
  <c r="R651" i="4"/>
  <c r="N651" i="4"/>
  <c r="M651" i="4"/>
  <c r="L651" i="4"/>
  <c r="R650" i="4"/>
  <c r="N650" i="4"/>
  <c r="M650" i="4"/>
  <c r="L650" i="4"/>
  <c r="R649" i="4"/>
  <c r="N649" i="4"/>
  <c r="M649" i="4"/>
  <c r="L649" i="4"/>
  <c r="R648" i="4"/>
  <c r="N648" i="4"/>
  <c r="M648" i="4"/>
  <c r="L648" i="4"/>
  <c r="R647" i="4"/>
  <c r="M647" i="4"/>
  <c r="L647" i="4"/>
  <c r="R646" i="4"/>
  <c r="N646" i="4"/>
  <c r="M646" i="4"/>
  <c r="L646" i="4"/>
  <c r="R645" i="4"/>
  <c r="N645" i="4"/>
  <c r="M645" i="4"/>
  <c r="L645" i="4"/>
  <c r="R644" i="4"/>
  <c r="N644" i="4"/>
  <c r="M644" i="4"/>
  <c r="L644" i="4"/>
  <c r="R643" i="4"/>
  <c r="N643" i="4"/>
  <c r="M643" i="4"/>
  <c r="L643" i="4"/>
  <c r="R642" i="4"/>
  <c r="N642" i="4"/>
  <c r="M642" i="4"/>
  <c r="L642" i="4"/>
  <c r="R641" i="4"/>
  <c r="N641" i="4"/>
  <c r="M641" i="4"/>
  <c r="L641" i="4"/>
  <c r="R640" i="4"/>
  <c r="N640" i="4"/>
  <c r="M640" i="4"/>
  <c r="L640" i="4"/>
  <c r="R639" i="4"/>
  <c r="N639" i="4"/>
  <c r="M639" i="4"/>
  <c r="L639" i="4"/>
  <c r="R638" i="4"/>
  <c r="N638" i="4"/>
  <c r="M638" i="4"/>
  <c r="L638" i="4"/>
  <c r="R637" i="4"/>
  <c r="N637" i="4"/>
  <c r="M637" i="4"/>
  <c r="L637" i="4"/>
  <c r="R636" i="4"/>
  <c r="N636" i="4"/>
  <c r="M636" i="4"/>
  <c r="L636" i="4"/>
  <c r="R635" i="4"/>
  <c r="N635" i="4"/>
  <c r="M635" i="4"/>
  <c r="L635" i="4"/>
  <c r="R634" i="4"/>
  <c r="N634" i="4"/>
  <c r="M634" i="4"/>
  <c r="L634" i="4"/>
  <c r="R633" i="4"/>
  <c r="N633" i="4"/>
  <c r="M633" i="4"/>
  <c r="L633" i="4"/>
  <c r="R632" i="4"/>
  <c r="N632" i="4"/>
  <c r="M632" i="4"/>
  <c r="L632" i="4"/>
  <c r="R631" i="4"/>
  <c r="N631" i="4"/>
  <c r="M631" i="4"/>
  <c r="L631" i="4"/>
  <c r="R630" i="4"/>
  <c r="N630" i="4"/>
  <c r="M630" i="4"/>
  <c r="L630" i="4"/>
  <c r="R629" i="4"/>
  <c r="N629" i="4"/>
  <c r="M629" i="4"/>
  <c r="L629" i="4"/>
  <c r="R628" i="4"/>
  <c r="N628" i="4"/>
  <c r="M628" i="4"/>
  <c r="L628" i="4"/>
  <c r="R627" i="4"/>
  <c r="N627" i="4"/>
  <c r="M627" i="4"/>
  <c r="L627" i="4"/>
  <c r="R626" i="4"/>
  <c r="N626" i="4"/>
  <c r="M626" i="4"/>
  <c r="L626" i="4"/>
  <c r="R625" i="4"/>
  <c r="N625" i="4"/>
  <c r="M625" i="4"/>
  <c r="L625" i="4"/>
  <c r="R624" i="4"/>
  <c r="N624" i="4"/>
  <c r="M624" i="4"/>
  <c r="L624" i="4"/>
  <c r="R623" i="4"/>
  <c r="N623" i="4"/>
  <c r="M623" i="4"/>
  <c r="L623" i="4"/>
  <c r="R622" i="4"/>
  <c r="N622" i="4"/>
  <c r="M622" i="4"/>
  <c r="L622" i="4"/>
  <c r="R621" i="4"/>
  <c r="N621" i="4"/>
  <c r="M621" i="4"/>
  <c r="L621" i="4"/>
  <c r="R620" i="4"/>
  <c r="N620" i="4"/>
  <c r="M620" i="4"/>
  <c r="L620" i="4"/>
  <c r="R619" i="4"/>
  <c r="N619" i="4"/>
  <c r="M619" i="4"/>
  <c r="L619" i="4"/>
  <c r="R618" i="4"/>
  <c r="N618" i="4"/>
  <c r="M618" i="4"/>
  <c r="L618" i="4"/>
  <c r="R617" i="4"/>
  <c r="N617" i="4"/>
  <c r="M617" i="4"/>
  <c r="L617" i="4"/>
  <c r="R616" i="4"/>
  <c r="N616" i="4"/>
  <c r="M616" i="4"/>
  <c r="L616" i="4"/>
  <c r="R615" i="4"/>
  <c r="N615" i="4"/>
  <c r="M615" i="4"/>
  <c r="L615" i="4"/>
  <c r="R614" i="4"/>
  <c r="N614" i="4"/>
  <c r="M614" i="4"/>
  <c r="L614" i="4"/>
  <c r="R613" i="4"/>
  <c r="N613" i="4"/>
  <c r="M613" i="4"/>
  <c r="L613" i="4"/>
  <c r="R612" i="4"/>
  <c r="N612" i="4"/>
  <c r="M612" i="4"/>
  <c r="L612" i="4"/>
  <c r="R611" i="4"/>
  <c r="N611" i="4"/>
  <c r="M611" i="4"/>
  <c r="L611" i="4"/>
  <c r="R610" i="4"/>
  <c r="N610" i="4"/>
  <c r="M610" i="4"/>
  <c r="L610" i="4"/>
  <c r="R609" i="4"/>
  <c r="N609" i="4"/>
  <c r="M609" i="4"/>
  <c r="L609" i="4"/>
  <c r="R608" i="4"/>
  <c r="N608" i="4"/>
  <c r="M608" i="4"/>
  <c r="L608" i="4"/>
  <c r="R607" i="4"/>
  <c r="N607" i="4"/>
  <c r="M607" i="4"/>
  <c r="L607" i="4"/>
  <c r="R606" i="4"/>
  <c r="N606" i="4"/>
  <c r="M606" i="4"/>
  <c r="L606" i="4"/>
  <c r="R605" i="4"/>
  <c r="N605" i="4"/>
  <c r="M605" i="4"/>
  <c r="L605" i="4"/>
  <c r="R604" i="4"/>
  <c r="N604" i="4"/>
  <c r="M604" i="4"/>
  <c r="L604" i="4"/>
  <c r="R603" i="4"/>
  <c r="N603" i="4"/>
  <c r="M603" i="4"/>
  <c r="L603" i="4"/>
  <c r="R602" i="4"/>
  <c r="N602" i="4"/>
  <c r="M602" i="4"/>
  <c r="L602" i="4"/>
  <c r="R601" i="4"/>
  <c r="N601" i="4"/>
  <c r="M601" i="4"/>
  <c r="L601" i="4"/>
  <c r="R600" i="4"/>
  <c r="M600" i="4"/>
  <c r="L600" i="4"/>
  <c r="R599" i="4"/>
  <c r="N599" i="4"/>
  <c r="M599" i="4"/>
  <c r="L599" i="4"/>
  <c r="R598" i="4"/>
  <c r="N598" i="4"/>
  <c r="M598" i="4"/>
  <c r="L598" i="4"/>
  <c r="R597" i="4"/>
  <c r="N597" i="4"/>
  <c r="M597" i="4"/>
  <c r="L597" i="4"/>
  <c r="R596" i="4"/>
  <c r="N596" i="4"/>
  <c r="M596" i="4"/>
  <c r="L596" i="4"/>
  <c r="R595" i="4"/>
  <c r="N595" i="4"/>
  <c r="M595" i="4"/>
  <c r="L595" i="4"/>
  <c r="R594" i="4"/>
  <c r="N594" i="4"/>
  <c r="M594" i="4"/>
  <c r="L594" i="4"/>
  <c r="R593" i="4"/>
  <c r="N593" i="4"/>
  <c r="M593" i="4"/>
  <c r="L593" i="4"/>
  <c r="R592" i="4"/>
  <c r="N592" i="4"/>
  <c r="M592" i="4"/>
  <c r="L592" i="4"/>
  <c r="R591" i="4"/>
  <c r="N591" i="4"/>
  <c r="M591" i="4"/>
  <c r="L591" i="4"/>
  <c r="R590" i="4"/>
  <c r="N590" i="4"/>
  <c r="M590" i="4"/>
  <c r="L590" i="4"/>
  <c r="R589" i="4"/>
  <c r="N589" i="4"/>
  <c r="M589" i="4"/>
  <c r="L589" i="4"/>
  <c r="R588" i="4"/>
  <c r="N588" i="4"/>
  <c r="M588" i="4"/>
  <c r="L588" i="4"/>
  <c r="R587" i="4"/>
  <c r="N587" i="4"/>
  <c r="M587" i="4"/>
  <c r="L587" i="4"/>
  <c r="R586" i="4"/>
  <c r="N586" i="4"/>
  <c r="M586" i="4"/>
  <c r="L586" i="4"/>
  <c r="R585" i="4"/>
  <c r="N585" i="4"/>
  <c r="M585" i="4"/>
  <c r="L585" i="4"/>
  <c r="R584" i="4"/>
  <c r="N584" i="4"/>
  <c r="M584" i="4"/>
  <c r="L584" i="4"/>
  <c r="R583" i="4"/>
  <c r="N583" i="4"/>
  <c r="M583" i="4"/>
  <c r="L583" i="4"/>
  <c r="R582" i="4"/>
  <c r="N582" i="4"/>
  <c r="M582" i="4"/>
  <c r="L582" i="4"/>
  <c r="R581" i="4"/>
  <c r="N581" i="4"/>
  <c r="M581" i="4"/>
  <c r="L581" i="4"/>
  <c r="R580" i="4"/>
  <c r="N580" i="4"/>
  <c r="M580" i="4"/>
  <c r="L580" i="4"/>
  <c r="R579" i="4"/>
  <c r="N579" i="4"/>
  <c r="M579" i="4"/>
  <c r="L579" i="4"/>
  <c r="R578" i="4"/>
  <c r="N578" i="4"/>
  <c r="M578" i="4"/>
  <c r="L578" i="4"/>
  <c r="R577" i="4"/>
  <c r="N577" i="4"/>
  <c r="M577" i="4"/>
  <c r="L577" i="4"/>
  <c r="R576" i="4"/>
  <c r="N576" i="4"/>
  <c r="M576" i="4"/>
  <c r="L576" i="4"/>
  <c r="R575" i="4"/>
  <c r="N575" i="4"/>
  <c r="M575" i="4"/>
  <c r="L575" i="4"/>
  <c r="R574" i="4"/>
  <c r="N574" i="4"/>
  <c r="M574" i="4"/>
  <c r="L574" i="4"/>
  <c r="R573" i="4"/>
  <c r="N573" i="4"/>
  <c r="M573" i="4"/>
  <c r="L573" i="4"/>
  <c r="R572" i="4"/>
  <c r="N572" i="4"/>
  <c r="M572" i="4"/>
  <c r="L572" i="4"/>
  <c r="R571" i="4"/>
  <c r="N571" i="4"/>
  <c r="M571" i="4"/>
  <c r="L571" i="4"/>
  <c r="R570" i="4"/>
  <c r="N570" i="4"/>
  <c r="M570" i="4"/>
  <c r="L570" i="4"/>
  <c r="R569" i="4"/>
  <c r="N569" i="4"/>
  <c r="M569" i="4"/>
  <c r="L569" i="4"/>
  <c r="R568" i="4"/>
  <c r="N568" i="4"/>
  <c r="M568" i="4"/>
  <c r="L568" i="4"/>
  <c r="R567" i="4"/>
  <c r="N567" i="4"/>
  <c r="M567" i="4"/>
  <c r="L567" i="4"/>
  <c r="R566" i="4"/>
  <c r="N566" i="4"/>
  <c r="M566" i="4"/>
  <c r="L566" i="4"/>
  <c r="R565" i="4"/>
  <c r="N565" i="4"/>
  <c r="M565" i="4"/>
  <c r="L565" i="4"/>
  <c r="R564" i="4"/>
  <c r="N564" i="4"/>
  <c r="M564" i="4"/>
  <c r="L564" i="4"/>
  <c r="R563" i="4"/>
  <c r="N563" i="4"/>
  <c r="M563" i="4"/>
  <c r="L563" i="4"/>
  <c r="R562" i="4"/>
  <c r="N562" i="4"/>
  <c r="M562" i="4"/>
  <c r="L562" i="4"/>
  <c r="R561" i="4"/>
  <c r="N561" i="4"/>
  <c r="M561" i="4"/>
  <c r="L561" i="4"/>
  <c r="R560" i="4"/>
  <c r="N560" i="4"/>
  <c r="M560" i="4"/>
  <c r="L560" i="4"/>
  <c r="R559" i="4"/>
  <c r="N559" i="4"/>
  <c r="M559" i="4"/>
  <c r="L559" i="4"/>
  <c r="R558" i="4"/>
  <c r="N558" i="4"/>
  <c r="M558" i="4"/>
  <c r="L558" i="4"/>
  <c r="R557" i="4"/>
  <c r="N557" i="4"/>
  <c r="M557" i="4"/>
  <c r="L557" i="4"/>
  <c r="R556" i="4"/>
  <c r="N556" i="4"/>
  <c r="M556" i="4"/>
  <c r="L556" i="4"/>
  <c r="R555" i="4"/>
  <c r="N555" i="4"/>
  <c r="M555" i="4"/>
  <c r="L555" i="4"/>
  <c r="R554" i="4"/>
  <c r="N554" i="4"/>
  <c r="M554" i="4"/>
  <c r="L554" i="4"/>
  <c r="R553" i="4"/>
  <c r="N553" i="4"/>
  <c r="M553" i="4"/>
  <c r="L553" i="4"/>
  <c r="R552" i="4"/>
  <c r="N552" i="4"/>
  <c r="M552" i="4"/>
  <c r="L552" i="4"/>
  <c r="R551" i="4"/>
  <c r="N551" i="4"/>
  <c r="M551" i="4"/>
  <c r="L551" i="4"/>
  <c r="R550" i="4"/>
  <c r="N550" i="4"/>
  <c r="M550" i="4"/>
  <c r="L550" i="4"/>
  <c r="R549" i="4"/>
  <c r="N549" i="4"/>
  <c r="M549" i="4"/>
  <c r="L549" i="4"/>
  <c r="R548" i="4"/>
  <c r="N548" i="4"/>
  <c r="M548" i="4"/>
  <c r="L548" i="4"/>
  <c r="R547" i="4"/>
  <c r="N547" i="4"/>
  <c r="M547" i="4"/>
  <c r="L547" i="4"/>
  <c r="R546" i="4"/>
  <c r="N546" i="4"/>
  <c r="M546" i="4"/>
  <c r="L546" i="4"/>
  <c r="R545" i="4"/>
  <c r="N545" i="4"/>
  <c r="M545" i="4"/>
  <c r="L545" i="4"/>
  <c r="R544" i="4"/>
  <c r="N544" i="4"/>
  <c r="M544" i="4"/>
  <c r="L544" i="4"/>
  <c r="R543" i="4"/>
  <c r="N543" i="4"/>
  <c r="M543" i="4"/>
  <c r="L543" i="4"/>
  <c r="R542" i="4"/>
  <c r="N542" i="4"/>
  <c r="M542" i="4"/>
  <c r="L542" i="4"/>
  <c r="R541" i="4"/>
  <c r="N541" i="4"/>
  <c r="M541" i="4"/>
  <c r="L541" i="4"/>
  <c r="R540" i="4"/>
  <c r="N540" i="4"/>
  <c r="M540" i="4"/>
  <c r="L540" i="4"/>
  <c r="R539" i="4"/>
  <c r="N539" i="4"/>
  <c r="M539" i="4"/>
  <c r="L539" i="4"/>
  <c r="R538" i="4"/>
  <c r="N538" i="4"/>
  <c r="M538" i="4"/>
  <c r="L538" i="4"/>
  <c r="R537" i="4"/>
  <c r="N537" i="4"/>
  <c r="M537" i="4"/>
  <c r="L537" i="4"/>
  <c r="R536" i="4"/>
  <c r="N536" i="4"/>
  <c r="M536" i="4"/>
  <c r="L536" i="4"/>
  <c r="R535" i="4"/>
  <c r="N535" i="4"/>
  <c r="M535" i="4"/>
  <c r="L535" i="4"/>
  <c r="R534" i="4"/>
  <c r="N534" i="4"/>
  <c r="M534" i="4"/>
  <c r="L534" i="4"/>
  <c r="R533" i="4"/>
  <c r="N533" i="4"/>
  <c r="M533" i="4"/>
  <c r="L533" i="4"/>
  <c r="R532" i="4"/>
  <c r="M532" i="4"/>
  <c r="L532" i="4"/>
  <c r="R531" i="4"/>
  <c r="N531" i="4"/>
  <c r="M531" i="4"/>
  <c r="L531" i="4"/>
  <c r="R530" i="4"/>
  <c r="N530" i="4"/>
  <c r="M530" i="4"/>
  <c r="L530" i="4"/>
  <c r="R529" i="4"/>
  <c r="N529" i="4"/>
  <c r="M529" i="4"/>
  <c r="L529" i="4"/>
  <c r="R528" i="4"/>
  <c r="N528" i="4"/>
  <c r="M528" i="4"/>
  <c r="L528" i="4"/>
  <c r="R527" i="4"/>
  <c r="N527" i="4"/>
  <c r="M527" i="4"/>
  <c r="L527" i="4"/>
  <c r="R526" i="4"/>
  <c r="N526" i="4"/>
  <c r="M526" i="4"/>
  <c r="L526" i="4"/>
  <c r="R525" i="4"/>
  <c r="N525" i="4"/>
  <c r="M525" i="4"/>
  <c r="L525" i="4"/>
  <c r="R524" i="4"/>
  <c r="N524" i="4"/>
  <c r="M524" i="4"/>
  <c r="L524" i="4"/>
  <c r="R523" i="4"/>
  <c r="N523" i="4"/>
  <c r="M523" i="4"/>
  <c r="L523" i="4"/>
  <c r="R522" i="4"/>
  <c r="N522" i="4"/>
  <c r="M522" i="4"/>
  <c r="L522" i="4"/>
  <c r="R521" i="4"/>
  <c r="N521" i="4"/>
  <c r="M521" i="4"/>
  <c r="L521" i="4"/>
  <c r="R520" i="4"/>
  <c r="N520" i="4"/>
  <c r="M520" i="4"/>
  <c r="L520" i="4"/>
  <c r="R519" i="4"/>
  <c r="N519" i="4"/>
  <c r="M519" i="4"/>
  <c r="L519" i="4"/>
  <c r="R518" i="4"/>
  <c r="N518" i="4"/>
  <c r="M518" i="4"/>
  <c r="L518" i="4"/>
  <c r="R517" i="4"/>
  <c r="N517" i="4"/>
  <c r="M517" i="4"/>
  <c r="L517" i="4"/>
  <c r="R516" i="4"/>
  <c r="N516" i="4"/>
  <c r="M516" i="4"/>
  <c r="L516" i="4"/>
  <c r="R515" i="4"/>
  <c r="N515" i="4"/>
  <c r="M515" i="4"/>
  <c r="L515" i="4"/>
  <c r="R514" i="4"/>
  <c r="N514" i="4"/>
  <c r="M514" i="4"/>
  <c r="L514" i="4"/>
  <c r="R513" i="4"/>
  <c r="N513" i="4"/>
  <c r="M513" i="4"/>
  <c r="L513" i="4"/>
  <c r="R512" i="4"/>
  <c r="N512" i="4"/>
  <c r="M512" i="4"/>
  <c r="L512" i="4"/>
  <c r="R511" i="4"/>
  <c r="N511" i="4"/>
  <c r="M511" i="4"/>
  <c r="L511" i="4"/>
  <c r="R510" i="4"/>
  <c r="N510" i="4"/>
  <c r="M510" i="4"/>
  <c r="L510" i="4"/>
  <c r="R509" i="4"/>
  <c r="N509" i="4"/>
  <c r="M509" i="4"/>
  <c r="L509" i="4"/>
  <c r="R508" i="4"/>
  <c r="N508" i="4"/>
  <c r="M508" i="4"/>
  <c r="L508" i="4"/>
  <c r="R507" i="4"/>
  <c r="N507" i="4"/>
  <c r="M507" i="4"/>
  <c r="L507" i="4"/>
  <c r="R506" i="4"/>
  <c r="N506" i="4"/>
  <c r="M506" i="4"/>
  <c r="L506" i="4"/>
  <c r="R505" i="4"/>
  <c r="N505" i="4"/>
  <c r="M505" i="4"/>
  <c r="L505" i="4"/>
  <c r="R504" i="4"/>
  <c r="N504" i="4"/>
  <c r="M504" i="4"/>
  <c r="L504" i="4"/>
  <c r="R503" i="4"/>
  <c r="N503" i="4"/>
  <c r="M503" i="4"/>
  <c r="L503" i="4"/>
  <c r="R502" i="4"/>
  <c r="N502" i="4"/>
  <c r="M502" i="4"/>
  <c r="L502" i="4"/>
  <c r="R501" i="4"/>
  <c r="N501" i="4"/>
  <c r="M501" i="4"/>
  <c r="L501" i="4"/>
  <c r="R500" i="4"/>
  <c r="N500" i="4"/>
  <c r="M500" i="4"/>
  <c r="L500" i="4"/>
  <c r="R499" i="4"/>
  <c r="N499" i="4"/>
  <c r="M499" i="4"/>
  <c r="L499" i="4"/>
  <c r="R498" i="4"/>
  <c r="N498" i="4"/>
  <c r="M498" i="4"/>
  <c r="L498" i="4"/>
  <c r="R497" i="4"/>
  <c r="N497" i="4"/>
  <c r="M497" i="4"/>
  <c r="L497" i="4"/>
  <c r="R496" i="4"/>
  <c r="N496" i="4"/>
  <c r="M496" i="4"/>
  <c r="L496" i="4"/>
  <c r="R495" i="4"/>
  <c r="N495" i="4"/>
  <c r="M495" i="4"/>
  <c r="L495" i="4"/>
  <c r="R494" i="4"/>
  <c r="N494" i="4"/>
  <c r="M494" i="4"/>
  <c r="L494" i="4"/>
  <c r="R493" i="4"/>
  <c r="N493" i="4"/>
  <c r="M493" i="4"/>
  <c r="L493" i="4"/>
  <c r="R492" i="4"/>
  <c r="N492" i="4"/>
  <c r="M492" i="4"/>
  <c r="L492" i="4"/>
  <c r="R491" i="4"/>
  <c r="N491" i="4"/>
  <c r="M491" i="4"/>
  <c r="L491" i="4"/>
  <c r="R490" i="4"/>
  <c r="N490" i="4"/>
  <c r="M490" i="4"/>
  <c r="L490" i="4"/>
  <c r="R489" i="4"/>
  <c r="N489" i="4"/>
  <c r="M489" i="4"/>
  <c r="L489" i="4"/>
  <c r="R488" i="4"/>
  <c r="N488" i="4"/>
  <c r="M488" i="4"/>
  <c r="L488" i="4"/>
  <c r="R487" i="4"/>
  <c r="N487" i="4"/>
  <c r="M487" i="4"/>
  <c r="L487" i="4"/>
  <c r="R486" i="4"/>
  <c r="N486" i="4"/>
  <c r="M486" i="4"/>
  <c r="L486" i="4"/>
  <c r="R485" i="4"/>
  <c r="N485" i="4"/>
  <c r="M485" i="4"/>
  <c r="L485" i="4"/>
  <c r="R484" i="4"/>
  <c r="N484" i="4"/>
  <c r="M484" i="4"/>
  <c r="L484" i="4"/>
  <c r="R483" i="4"/>
  <c r="N483" i="4"/>
  <c r="M483" i="4"/>
  <c r="L483" i="4"/>
  <c r="R482" i="4"/>
  <c r="M482" i="4"/>
  <c r="L482" i="4"/>
  <c r="R481" i="4"/>
  <c r="N481" i="4"/>
  <c r="M481" i="4"/>
  <c r="L481" i="4"/>
  <c r="R480" i="4"/>
  <c r="N480" i="4"/>
  <c r="M480" i="4"/>
  <c r="L480" i="4"/>
  <c r="R479" i="4"/>
  <c r="N479" i="4"/>
  <c r="M479" i="4"/>
  <c r="L479" i="4"/>
  <c r="R478" i="4"/>
  <c r="N478" i="4"/>
  <c r="M478" i="4"/>
  <c r="L478" i="4"/>
  <c r="R477" i="4"/>
  <c r="N477" i="4"/>
  <c r="M477" i="4"/>
  <c r="L477" i="4"/>
  <c r="R476" i="4"/>
  <c r="N476" i="4"/>
  <c r="M476" i="4"/>
  <c r="L476" i="4"/>
  <c r="R475" i="4"/>
  <c r="N475" i="4"/>
  <c r="M475" i="4"/>
  <c r="L475" i="4"/>
  <c r="R474" i="4"/>
  <c r="N474" i="4"/>
  <c r="M474" i="4"/>
  <c r="L474" i="4"/>
  <c r="R473" i="4"/>
  <c r="N473" i="4"/>
  <c r="M473" i="4"/>
  <c r="L473" i="4"/>
  <c r="R472" i="4"/>
  <c r="N472" i="4"/>
  <c r="M472" i="4"/>
  <c r="L472" i="4"/>
  <c r="R471" i="4"/>
  <c r="N471" i="4"/>
  <c r="M471" i="4"/>
  <c r="L471" i="4"/>
  <c r="R470" i="4"/>
  <c r="N470" i="4"/>
  <c r="M470" i="4"/>
  <c r="L470" i="4"/>
  <c r="R469" i="4"/>
  <c r="N469" i="4"/>
  <c r="M469" i="4"/>
  <c r="L469" i="4"/>
  <c r="R468" i="4"/>
  <c r="N468" i="4"/>
  <c r="M468" i="4"/>
  <c r="L468" i="4"/>
  <c r="R467" i="4"/>
  <c r="N467" i="4"/>
  <c r="M467" i="4"/>
  <c r="L467" i="4"/>
  <c r="R466" i="4"/>
  <c r="N466" i="4"/>
  <c r="M466" i="4"/>
  <c r="L466" i="4"/>
  <c r="R465" i="4"/>
  <c r="N465" i="4"/>
  <c r="M465" i="4"/>
  <c r="L465" i="4"/>
  <c r="R464" i="4"/>
  <c r="N464" i="4"/>
  <c r="M464" i="4"/>
  <c r="L464" i="4"/>
  <c r="R463" i="4"/>
  <c r="N463" i="4"/>
  <c r="M463" i="4"/>
  <c r="L463" i="4"/>
  <c r="R462" i="4"/>
  <c r="N462" i="4"/>
  <c r="M462" i="4"/>
  <c r="L462" i="4"/>
  <c r="R461" i="4"/>
  <c r="N461" i="4"/>
  <c r="M461" i="4"/>
  <c r="L461" i="4"/>
  <c r="R460" i="4"/>
  <c r="N460" i="4"/>
  <c r="M460" i="4"/>
  <c r="L460" i="4"/>
  <c r="R459" i="4"/>
  <c r="N459" i="4"/>
  <c r="M459" i="4"/>
  <c r="L459" i="4"/>
  <c r="R458" i="4"/>
  <c r="N458" i="4"/>
  <c r="M458" i="4"/>
  <c r="L458" i="4"/>
  <c r="R457" i="4"/>
  <c r="N457" i="4"/>
  <c r="M457" i="4"/>
  <c r="L457" i="4"/>
  <c r="R456" i="4"/>
  <c r="N456" i="4"/>
  <c r="M456" i="4"/>
  <c r="L456" i="4"/>
  <c r="R455" i="4"/>
  <c r="N455" i="4"/>
  <c r="M455" i="4"/>
  <c r="L455" i="4"/>
  <c r="R454" i="4"/>
  <c r="N454" i="4"/>
  <c r="M454" i="4"/>
  <c r="L454" i="4"/>
  <c r="R453" i="4"/>
  <c r="N453" i="4"/>
  <c r="M453" i="4"/>
  <c r="L453" i="4"/>
  <c r="R452" i="4"/>
  <c r="N452" i="4"/>
  <c r="M452" i="4"/>
  <c r="L452" i="4"/>
  <c r="R451" i="4"/>
  <c r="N451" i="4"/>
  <c r="M451" i="4"/>
  <c r="L451" i="4"/>
  <c r="R450" i="4"/>
  <c r="N450" i="4"/>
  <c r="M450" i="4"/>
  <c r="L450" i="4"/>
  <c r="R449" i="4"/>
  <c r="N449" i="4"/>
  <c r="M449" i="4"/>
  <c r="L449" i="4"/>
  <c r="R448" i="4"/>
  <c r="N448" i="4"/>
  <c r="M448" i="4"/>
  <c r="L448" i="4"/>
  <c r="R447" i="4"/>
  <c r="N447" i="4"/>
  <c r="M447" i="4"/>
  <c r="L447" i="4"/>
  <c r="R446" i="4"/>
  <c r="N446" i="4"/>
  <c r="M446" i="4"/>
  <c r="L446" i="4"/>
  <c r="R445" i="4"/>
  <c r="N445" i="4"/>
  <c r="M445" i="4"/>
  <c r="L445" i="4"/>
  <c r="R444" i="4"/>
  <c r="N444" i="4"/>
  <c r="M444" i="4"/>
  <c r="L444" i="4"/>
  <c r="R443" i="4"/>
  <c r="N443" i="4"/>
  <c r="M443" i="4"/>
  <c r="L443" i="4"/>
  <c r="R442" i="4"/>
  <c r="N442" i="4"/>
  <c r="M442" i="4"/>
  <c r="L442" i="4"/>
  <c r="R441" i="4"/>
  <c r="N441" i="4"/>
  <c r="M441" i="4"/>
  <c r="L441" i="4"/>
  <c r="R440" i="4"/>
  <c r="N440" i="4"/>
  <c r="M440" i="4"/>
  <c r="L440" i="4"/>
  <c r="R439" i="4"/>
  <c r="N439" i="4"/>
  <c r="M439" i="4"/>
  <c r="L439" i="4"/>
  <c r="R438" i="4"/>
  <c r="N438" i="4"/>
  <c r="M438" i="4"/>
  <c r="L438" i="4"/>
  <c r="R437" i="4"/>
  <c r="N437" i="4"/>
  <c r="M437" i="4"/>
  <c r="L437" i="4"/>
  <c r="R436" i="4"/>
  <c r="N436" i="4"/>
  <c r="M436" i="4"/>
  <c r="L436" i="4"/>
  <c r="R435" i="4"/>
  <c r="N435" i="4"/>
  <c r="M435" i="4"/>
  <c r="L435" i="4"/>
  <c r="R434" i="4"/>
  <c r="N434" i="4"/>
  <c r="M434" i="4"/>
  <c r="L434" i="4"/>
  <c r="R433" i="4"/>
  <c r="N433" i="4"/>
  <c r="M433" i="4"/>
  <c r="L433" i="4"/>
  <c r="R432" i="4"/>
  <c r="N432" i="4"/>
  <c r="M432" i="4"/>
  <c r="L432" i="4"/>
  <c r="R431" i="4"/>
  <c r="N431" i="4"/>
  <c r="M431" i="4"/>
  <c r="L431" i="4"/>
  <c r="R430" i="4"/>
  <c r="N430" i="4"/>
  <c r="M430" i="4"/>
  <c r="L430" i="4"/>
  <c r="R429" i="4"/>
  <c r="N429" i="4"/>
  <c r="M429" i="4"/>
  <c r="L429" i="4"/>
  <c r="R428" i="4"/>
  <c r="N428" i="4"/>
  <c r="M428" i="4"/>
  <c r="L428" i="4"/>
  <c r="R427" i="4"/>
  <c r="N427" i="4"/>
  <c r="M427" i="4"/>
  <c r="L427" i="4"/>
  <c r="R426" i="4"/>
  <c r="N426" i="4"/>
  <c r="M426" i="4"/>
  <c r="L426" i="4"/>
  <c r="R425" i="4"/>
  <c r="N425" i="4"/>
  <c r="M425" i="4"/>
  <c r="L425" i="4"/>
  <c r="R424" i="4"/>
  <c r="N424" i="4"/>
  <c r="M424" i="4"/>
  <c r="L424" i="4"/>
  <c r="R423" i="4"/>
  <c r="N423" i="4"/>
  <c r="M423" i="4"/>
  <c r="L423" i="4"/>
  <c r="R422" i="4"/>
  <c r="N422" i="4"/>
  <c r="M422" i="4"/>
  <c r="L422" i="4"/>
  <c r="R421" i="4"/>
  <c r="N421" i="4"/>
  <c r="M421" i="4"/>
  <c r="L421" i="4"/>
  <c r="R420" i="4"/>
  <c r="N420" i="4"/>
  <c r="M420" i="4"/>
  <c r="L420" i="4"/>
  <c r="R419" i="4"/>
  <c r="N419" i="4"/>
  <c r="M419" i="4"/>
  <c r="L419" i="4"/>
  <c r="R418" i="4"/>
  <c r="N418" i="4"/>
  <c r="M418" i="4"/>
  <c r="L418" i="4"/>
  <c r="R417" i="4"/>
  <c r="N417" i="4"/>
  <c r="M417" i="4"/>
  <c r="L417" i="4"/>
  <c r="R416" i="4"/>
  <c r="N416" i="4"/>
  <c r="M416" i="4"/>
  <c r="L416" i="4"/>
  <c r="R415" i="4"/>
  <c r="N415" i="4"/>
  <c r="M415" i="4"/>
  <c r="L415" i="4"/>
  <c r="R414" i="4"/>
  <c r="N414" i="4"/>
  <c r="M414" i="4"/>
  <c r="L414" i="4"/>
  <c r="R413" i="4"/>
  <c r="N413" i="4"/>
  <c r="M413" i="4"/>
  <c r="L413" i="4"/>
  <c r="R412" i="4"/>
  <c r="N412" i="4"/>
  <c r="M412" i="4"/>
  <c r="L412" i="4"/>
  <c r="R411" i="4"/>
  <c r="N411" i="4"/>
  <c r="M411" i="4"/>
  <c r="L411" i="4"/>
  <c r="R410" i="4"/>
  <c r="N410" i="4"/>
  <c r="M410" i="4"/>
  <c r="L410" i="4"/>
  <c r="R409" i="4"/>
  <c r="N409" i="4"/>
  <c r="M409" i="4"/>
  <c r="L409" i="4"/>
  <c r="R408" i="4"/>
  <c r="N408" i="4"/>
  <c r="M408" i="4"/>
  <c r="L408" i="4"/>
  <c r="R407" i="4"/>
  <c r="N407" i="4"/>
  <c r="M407" i="4"/>
  <c r="L407" i="4"/>
  <c r="R406" i="4"/>
  <c r="N406" i="4"/>
  <c r="M406" i="4"/>
  <c r="L406" i="4"/>
  <c r="R405" i="4"/>
  <c r="N405" i="4"/>
  <c r="M405" i="4"/>
  <c r="L405" i="4"/>
  <c r="R404" i="4"/>
  <c r="N404" i="4"/>
  <c r="M404" i="4"/>
  <c r="L404" i="4"/>
  <c r="R403" i="4"/>
  <c r="N403" i="4"/>
  <c r="M403" i="4"/>
  <c r="L403" i="4"/>
  <c r="R402" i="4"/>
  <c r="N402" i="4"/>
  <c r="M402" i="4"/>
  <c r="L402" i="4"/>
  <c r="R401" i="4"/>
  <c r="N401" i="4"/>
  <c r="M401" i="4"/>
  <c r="L401" i="4"/>
  <c r="R400" i="4"/>
  <c r="N400" i="4"/>
  <c r="M400" i="4"/>
  <c r="L400" i="4"/>
  <c r="R399" i="4"/>
  <c r="N399" i="4"/>
  <c r="M399" i="4"/>
  <c r="L399" i="4"/>
  <c r="R398" i="4"/>
  <c r="N398" i="4"/>
  <c r="M398" i="4"/>
  <c r="L398" i="4"/>
  <c r="R397" i="4"/>
  <c r="N397" i="4"/>
  <c r="M397" i="4"/>
  <c r="L397" i="4"/>
  <c r="R396" i="4"/>
  <c r="N396" i="4"/>
  <c r="M396" i="4"/>
  <c r="L396" i="4"/>
  <c r="R395" i="4"/>
  <c r="N395" i="4"/>
  <c r="M395" i="4"/>
  <c r="L395" i="4"/>
  <c r="R394" i="4"/>
  <c r="N394" i="4"/>
  <c r="M394" i="4"/>
  <c r="L394" i="4"/>
  <c r="R393" i="4"/>
  <c r="N393" i="4"/>
  <c r="M393" i="4"/>
  <c r="L393" i="4"/>
  <c r="R392" i="4"/>
  <c r="N392" i="4"/>
  <c r="M392" i="4"/>
  <c r="L392" i="4"/>
  <c r="R391" i="4"/>
  <c r="N391" i="4"/>
  <c r="M391" i="4"/>
  <c r="L391" i="4"/>
  <c r="R390" i="4"/>
  <c r="N390" i="4"/>
  <c r="M390" i="4"/>
  <c r="L390" i="4"/>
  <c r="R389" i="4"/>
  <c r="N389" i="4"/>
  <c r="M389" i="4"/>
  <c r="L389" i="4"/>
  <c r="R388" i="4"/>
  <c r="N388" i="4"/>
  <c r="M388" i="4"/>
  <c r="L388" i="4"/>
  <c r="R387" i="4"/>
  <c r="N387" i="4"/>
  <c r="M387" i="4"/>
  <c r="L387" i="4"/>
  <c r="R386" i="4"/>
  <c r="N386" i="4"/>
  <c r="M386" i="4"/>
  <c r="L386" i="4"/>
  <c r="R385" i="4"/>
  <c r="N385" i="4"/>
  <c r="M385" i="4"/>
  <c r="L385" i="4"/>
  <c r="R384" i="4"/>
  <c r="N384" i="4"/>
  <c r="M384" i="4"/>
  <c r="L384" i="4"/>
  <c r="R383" i="4"/>
  <c r="N383" i="4"/>
  <c r="M383" i="4"/>
  <c r="L383" i="4"/>
  <c r="R382" i="4"/>
  <c r="N382" i="4"/>
  <c r="M382" i="4"/>
  <c r="L382" i="4"/>
  <c r="R381" i="4"/>
  <c r="N381" i="4"/>
  <c r="M381" i="4"/>
  <c r="L381" i="4"/>
  <c r="R380" i="4"/>
  <c r="N380" i="4"/>
  <c r="M380" i="4"/>
  <c r="L380" i="4"/>
  <c r="R379" i="4"/>
  <c r="N379" i="4"/>
  <c r="M379" i="4"/>
  <c r="L379" i="4"/>
  <c r="R378" i="4"/>
  <c r="N378" i="4"/>
  <c r="M378" i="4"/>
  <c r="L378" i="4"/>
  <c r="R377" i="4"/>
  <c r="N377" i="4"/>
  <c r="M377" i="4"/>
  <c r="L377" i="4"/>
  <c r="R376" i="4"/>
  <c r="N376" i="4"/>
  <c r="M376" i="4"/>
  <c r="L376" i="4"/>
  <c r="R375" i="4"/>
  <c r="N375" i="4"/>
  <c r="M375" i="4"/>
  <c r="L375" i="4"/>
  <c r="R374" i="4"/>
  <c r="N374" i="4"/>
  <c r="M374" i="4"/>
  <c r="L374" i="4"/>
  <c r="R373" i="4"/>
  <c r="N373" i="4"/>
  <c r="M373" i="4"/>
  <c r="L373" i="4"/>
  <c r="R372" i="4"/>
  <c r="N372" i="4"/>
  <c r="M372" i="4"/>
  <c r="L372" i="4"/>
  <c r="R371" i="4"/>
  <c r="N371" i="4"/>
  <c r="M371" i="4"/>
  <c r="L371" i="4"/>
  <c r="R370" i="4"/>
  <c r="N370" i="4"/>
  <c r="M370" i="4"/>
  <c r="L370" i="4"/>
  <c r="R369" i="4"/>
  <c r="N369" i="4"/>
  <c r="M369" i="4"/>
  <c r="L369" i="4"/>
  <c r="R368" i="4"/>
  <c r="N368" i="4"/>
  <c r="M368" i="4"/>
  <c r="L368" i="4"/>
  <c r="R367" i="4"/>
  <c r="N367" i="4"/>
  <c r="M367" i="4"/>
  <c r="L367" i="4"/>
  <c r="R366" i="4"/>
  <c r="N366" i="4"/>
  <c r="M366" i="4"/>
  <c r="L366" i="4"/>
  <c r="R365" i="4"/>
  <c r="N365" i="4"/>
  <c r="M365" i="4"/>
  <c r="L365" i="4"/>
  <c r="R364" i="4"/>
  <c r="N364" i="4"/>
  <c r="M364" i="4"/>
  <c r="L364" i="4"/>
  <c r="R363" i="4"/>
  <c r="N363" i="4"/>
  <c r="M363" i="4"/>
  <c r="L363" i="4"/>
  <c r="R362" i="4"/>
  <c r="N362" i="4"/>
  <c r="M362" i="4"/>
  <c r="L362" i="4"/>
  <c r="R361" i="4"/>
  <c r="N361" i="4"/>
  <c r="M361" i="4"/>
  <c r="L361" i="4"/>
  <c r="R360" i="4"/>
  <c r="N360" i="4"/>
  <c r="M360" i="4"/>
  <c r="L360" i="4"/>
  <c r="R359" i="4"/>
  <c r="N359" i="4"/>
  <c r="M359" i="4"/>
  <c r="L359" i="4"/>
  <c r="R358" i="4"/>
  <c r="N358" i="4"/>
  <c r="M358" i="4"/>
  <c r="L358" i="4"/>
  <c r="R357" i="4"/>
  <c r="N357" i="4"/>
  <c r="M357" i="4"/>
  <c r="L357" i="4"/>
  <c r="R356" i="4"/>
  <c r="N356" i="4"/>
  <c r="M356" i="4"/>
  <c r="L356" i="4"/>
  <c r="R355" i="4"/>
  <c r="N355" i="4"/>
  <c r="M355" i="4"/>
  <c r="L355" i="4"/>
  <c r="R354" i="4"/>
  <c r="N354" i="4"/>
  <c r="M354" i="4"/>
  <c r="L354" i="4"/>
  <c r="R353" i="4"/>
  <c r="N353" i="4"/>
  <c r="M353" i="4"/>
  <c r="L353" i="4"/>
  <c r="R352" i="4"/>
  <c r="N352" i="4"/>
  <c r="M352" i="4"/>
  <c r="L352" i="4"/>
  <c r="R351" i="4"/>
  <c r="N351" i="4"/>
  <c r="M351" i="4"/>
  <c r="L351" i="4"/>
  <c r="R350" i="4"/>
  <c r="N350" i="4"/>
  <c r="M350" i="4"/>
  <c r="L350" i="4"/>
  <c r="R349" i="4"/>
  <c r="N349" i="4"/>
  <c r="M349" i="4"/>
  <c r="L349" i="4"/>
  <c r="R348" i="4"/>
  <c r="N348" i="4"/>
  <c r="M348" i="4"/>
  <c r="L348" i="4"/>
  <c r="R347" i="4"/>
  <c r="N347" i="4"/>
  <c r="M347" i="4"/>
  <c r="L347" i="4"/>
  <c r="R346" i="4"/>
  <c r="N346" i="4"/>
  <c r="M346" i="4"/>
  <c r="L346" i="4"/>
  <c r="R345" i="4"/>
  <c r="N345" i="4"/>
  <c r="M345" i="4"/>
  <c r="L345" i="4"/>
  <c r="R344" i="4"/>
  <c r="N344" i="4"/>
  <c r="M344" i="4"/>
  <c r="L344" i="4"/>
  <c r="R343" i="4"/>
  <c r="N343" i="4"/>
  <c r="M343" i="4"/>
  <c r="L343" i="4"/>
  <c r="R342" i="4"/>
  <c r="N342" i="4"/>
  <c r="M342" i="4"/>
  <c r="L342" i="4"/>
  <c r="R341" i="4"/>
  <c r="N341" i="4"/>
  <c r="M341" i="4"/>
  <c r="L341" i="4"/>
  <c r="R340" i="4"/>
  <c r="N340" i="4"/>
  <c r="M340" i="4"/>
  <c r="L340" i="4"/>
  <c r="R339" i="4"/>
  <c r="N339" i="4"/>
  <c r="M339" i="4"/>
  <c r="L339" i="4"/>
  <c r="R338" i="4"/>
  <c r="N338" i="4"/>
  <c r="M338" i="4"/>
  <c r="L338" i="4"/>
  <c r="R337" i="4"/>
  <c r="N337" i="4"/>
  <c r="M337" i="4"/>
  <c r="L337" i="4"/>
  <c r="R336" i="4"/>
  <c r="N336" i="4"/>
  <c r="M336" i="4"/>
  <c r="L336" i="4"/>
  <c r="R335" i="4"/>
  <c r="N335" i="4"/>
  <c r="M335" i="4"/>
  <c r="L335" i="4"/>
  <c r="R334" i="4"/>
  <c r="N334" i="4"/>
  <c r="M334" i="4"/>
  <c r="L334" i="4"/>
  <c r="R333" i="4"/>
  <c r="N333" i="4"/>
  <c r="M333" i="4"/>
  <c r="L333" i="4"/>
  <c r="R332" i="4"/>
  <c r="N332" i="4"/>
  <c r="M332" i="4"/>
  <c r="L332" i="4"/>
  <c r="R331" i="4"/>
  <c r="N331" i="4"/>
  <c r="M331" i="4"/>
  <c r="L331" i="4"/>
  <c r="R330" i="4"/>
  <c r="N330" i="4"/>
  <c r="M330" i="4"/>
  <c r="L330" i="4"/>
  <c r="R329" i="4"/>
  <c r="N329" i="4"/>
  <c r="M329" i="4"/>
  <c r="L329" i="4"/>
  <c r="R328" i="4"/>
  <c r="N328" i="4"/>
  <c r="M328" i="4"/>
  <c r="L328" i="4"/>
  <c r="R327" i="4"/>
  <c r="N327" i="4"/>
  <c r="M327" i="4"/>
  <c r="L327" i="4"/>
  <c r="R326" i="4"/>
  <c r="N326" i="4"/>
  <c r="M326" i="4"/>
  <c r="L326" i="4"/>
  <c r="R325" i="4"/>
  <c r="N325" i="4"/>
  <c r="M325" i="4"/>
  <c r="L325" i="4"/>
  <c r="R324" i="4"/>
  <c r="N324" i="4"/>
  <c r="M324" i="4"/>
  <c r="L324" i="4"/>
  <c r="R323" i="4"/>
  <c r="N323" i="4"/>
  <c r="M323" i="4"/>
  <c r="L323" i="4"/>
  <c r="R322" i="4"/>
  <c r="N322" i="4"/>
  <c r="M322" i="4"/>
  <c r="L322" i="4"/>
  <c r="R321" i="4"/>
  <c r="N321" i="4"/>
  <c r="M321" i="4"/>
  <c r="L321" i="4"/>
  <c r="R320" i="4"/>
  <c r="M320" i="4"/>
  <c r="L320" i="4"/>
  <c r="R319" i="4"/>
  <c r="N319" i="4"/>
  <c r="M319" i="4"/>
  <c r="L319" i="4"/>
  <c r="R318" i="4"/>
  <c r="N318" i="4"/>
  <c r="M318" i="4"/>
  <c r="L318" i="4"/>
  <c r="R317" i="4"/>
  <c r="M317" i="4"/>
  <c r="L317" i="4"/>
  <c r="R316" i="4"/>
  <c r="N316" i="4"/>
  <c r="M316" i="4"/>
  <c r="L316" i="4"/>
  <c r="R315" i="4"/>
  <c r="N315" i="4"/>
  <c r="M315" i="4"/>
  <c r="L315" i="4"/>
  <c r="R314" i="4"/>
  <c r="N314" i="4"/>
  <c r="M314" i="4"/>
  <c r="L314" i="4"/>
  <c r="R313" i="4"/>
  <c r="N313" i="4"/>
  <c r="M313" i="4"/>
  <c r="L313" i="4"/>
  <c r="R312" i="4"/>
  <c r="N312" i="4"/>
  <c r="M312" i="4"/>
  <c r="L312" i="4"/>
  <c r="R311" i="4"/>
  <c r="N311" i="4"/>
  <c r="M311" i="4"/>
  <c r="L311" i="4"/>
  <c r="R310" i="4"/>
  <c r="N310" i="4"/>
  <c r="M310" i="4"/>
  <c r="L310" i="4"/>
  <c r="R309" i="4"/>
  <c r="N309" i="4"/>
  <c r="M309" i="4"/>
  <c r="L309" i="4"/>
  <c r="R308" i="4"/>
  <c r="N308" i="4"/>
  <c r="M308" i="4"/>
  <c r="L308" i="4"/>
  <c r="R307" i="4"/>
  <c r="N307" i="4"/>
  <c r="M307" i="4"/>
  <c r="L307" i="4"/>
  <c r="R306" i="4"/>
  <c r="N306" i="4"/>
  <c r="M306" i="4"/>
  <c r="L306" i="4"/>
  <c r="R305" i="4"/>
  <c r="N305" i="4"/>
  <c r="M305" i="4"/>
  <c r="L305" i="4"/>
  <c r="R304" i="4"/>
  <c r="N304" i="4"/>
  <c r="M304" i="4"/>
  <c r="L304" i="4"/>
  <c r="R303" i="4"/>
  <c r="N303" i="4"/>
  <c r="M303" i="4"/>
  <c r="L303" i="4"/>
  <c r="R302" i="4"/>
  <c r="N302" i="4"/>
  <c r="M302" i="4"/>
  <c r="L302" i="4"/>
  <c r="R301" i="4"/>
  <c r="N301" i="4"/>
  <c r="M301" i="4"/>
  <c r="L301" i="4"/>
  <c r="R300" i="4"/>
  <c r="N300" i="4"/>
  <c r="M300" i="4"/>
  <c r="L300" i="4"/>
  <c r="R299" i="4"/>
  <c r="N299" i="4"/>
  <c r="M299" i="4"/>
  <c r="L299" i="4"/>
  <c r="R298" i="4"/>
  <c r="N298" i="4"/>
  <c r="M298" i="4"/>
  <c r="L298" i="4"/>
  <c r="R297" i="4"/>
  <c r="N297" i="4"/>
  <c r="M297" i="4"/>
  <c r="L297" i="4"/>
  <c r="R296" i="4"/>
  <c r="N296" i="4"/>
  <c r="M296" i="4"/>
  <c r="L296" i="4"/>
  <c r="R295" i="4"/>
  <c r="N295" i="4"/>
  <c r="M295" i="4"/>
  <c r="L295" i="4"/>
  <c r="R294" i="4"/>
  <c r="N294" i="4"/>
  <c r="M294" i="4"/>
  <c r="L294" i="4"/>
  <c r="R293" i="4"/>
  <c r="N293" i="4"/>
  <c r="M293" i="4"/>
  <c r="L293" i="4"/>
  <c r="R292" i="4"/>
  <c r="N292" i="4"/>
  <c r="M292" i="4"/>
  <c r="L292" i="4"/>
  <c r="R291" i="4"/>
  <c r="N291" i="4"/>
  <c r="M291" i="4"/>
  <c r="L291" i="4"/>
  <c r="R290" i="4"/>
  <c r="N290" i="4"/>
  <c r="M290" i="4"/>
  <c r="L290" i="4"/>
  <c r="R289" i="4"/>
  <c r="N289" i="4"/>
  <c r="M289" i="4"/>
  <c r="L289" i="4"/>
  <c r="R288" i="4"/>
  <c r="M288" i="4"/>
  <c r="L288" i="4"/>
  <c r="R287" i="4"/>
  <c r="N287" i="4"/>
  <c r="M287" i="4"/>
  <c r="L287" i="4"/>
  <c r="R286" i="4"/>
  <c r="N286" i="4"/>
  <c r="M286" i="4"/>
  <c r="L286" i="4"/>
  <c r="R285" i="4"/>
  <c r="M285" i="4"/>
  <c r="L285" i="4"/>
  <c r="R284" i="4"/>
  <c r="N284" i="4"/>
  <c r="M284" i="4"/>
  <c r="L284" i="4"/>
  <c r="R283" i="4"/>
  <c r="N283" i="4"/>
  <c r="M283" i="4"/>
  <c r="L283" i="4"/>
  <c r="R282" i="4"/>
  <c r="N282" i="4"/>
  <c r="M282" i="4"/>
  <c r="L282" i="4"/>
  <c r="R281" i="4"/>
  <c r="N281" i="4"/>
  <c r="M281" i="4"/>
  <c r="L281" i="4"/>
  <c r="R280" i="4"/>
  <c r="N280" i="4"/>
  <c r="M280" i="4"/>
  <c r="L280" i="4"/>
  <c r="R279" i="4"/>
  <c r="M279" i="4"/>
  <c r="L279" i="4"/>
  <c r="R278" i="4"/>
  <c r="N278" i="4"/>
  <c r="M278" i="4"/>
  <c r="L278" i="4"/>
  <c r="R277" i="4"/>
  <c r="N277" i="4"/>
  <c r="M277" i="4"/>
  <c r="L277" i="4"/>
  <c r="R276" i="4"/>
  <c r="N276" i="4"/>
  <c r="M276" i="4"/>
  <c r="L276" i="4"/>
  <c r="R275" i="4"/>
  <c r="N275" i="4"/>
  <c r="M275" i="4"/>
  <c r="L275" i="4"/>
  <c r="R274" i="4"/>
  <c r="M274" i="4"/>
  <c r="L274" i="4"/>
  <c r="R273" i="4"/>
  <c r="N273" i="4"/>
  <c r="M273" i="4"/>
  <c r="L273" i="4"/>
  <c r="R272" i="4"/>
  <c r="N272" i="4"/>
  <c r="M272" i="4"/>
  <c r="L272" i="4"/>
  <c r="R271" i="4"/>
  <c r="N271" i="4"/>
  <c r="M271" i="4"/>
  <c r="L271" i="4"/>
  <c r="R270" i="4"/>
  <c r="N270" i="4"/>
  <c r="M270" i="4"/>
  <c r="L270" i="4"/>
  <c r="R269" i="4"/>
  <c r="N269" i="4"/>
  <c r="M269" i="4"/>
  <c r="L269" i="4"/>
  <c r="R268" i="4"/>
  <c r="N268" i="4"/>
  <c r="M268" i="4"/>
  <c r="L268" i="4"/>
  <c r="R267" i="4"/>
  <c r="N267" i="4"/>
  <c r="M267" i="4"/>
  <c r="L267" i="4"/>
  <c r="R266" i="4"/>
  <c r="N266" i="4"/>
  <c r="M266" i="4"/>
  <c r="L266" i="4"/>
  <c r="R265" i="4"/>
  <c r="N265" i="4"/>
  <c r="M265" i="4"/>
  <c r="L265" i="4"/>
  <c r="R264" i="4"/>
  <c r="M264" i="4"/>
  <c r="L264" i="4"/>
  <c r="R263" i="4"/>
  <c r="N263" i="4"/>
  <c r="M263" i="4"/>
  <c r="L263" i="4"/>
  <c r="R262" i="4"/>
  <c r="N262" i="4"/>
  <c r="M262" i="4"/>
  <c r="L262" i="4"/>
  <c r="R261" i="4"/>
  <c r="M261" i="4"/>
  <c r="L261" i="4"/>
  <c r="R260" i="4"/>
  <c r="N260" i="4"/>
  <c r="M260" i="4"/>
  <c r="L260" i="4"/>
  <c r="R259" i="4"/>
  <c r="N259" i="4"/>
  <c r="M259" i="4"/>
  <c r="L259" i="4"/>
  <c r="R258" i="4"/>
  <c r="N258" i="4"/>
  <c r="M258" i="4"/>
  <c r="L258" i="4"/>
  <c r="R257" i="4"/>
  <c r="N257" i="4"/>
  <c r="M257" i="4"/>
  <c r="L257" i="4"/>
  <c r="R256" i="4"/>
  <c r="N256" i="4"/>
  <c r="M256" i="4"/>
  <c r="L256" i="4"/>
  <c r="R255" i="4"/>
  <c r="N255" i="4"/>
  <c r="M255" i="4"/>
  <c r="L255" i="4"/>
  <c r="R254" i="4"/>
  <c r="N254" i="4"/>
  <c r="M254" i="4"/>
  <c r="L254" i="4"/>
  <c r="R253" i="4"/>
  <c r="N253" i="4"/>
  <c r="M253" i="4"/>
  <c r="L253" i="4"/>
  <c r="R252" i="4"/>
  <c r="N252" i="4"/>
  <c r="M252" i="4"/>
  <c r="L252" i="4"/>
  <c r="R251" i="4"/>
  <c r="N251" i="4"/>
  <c r="M251" i="4"/>
  <c r="L251" i="4"/>
  <c r="R250" i="4"/>
  <c r="N250" i="4"/>
  <c r="M250" i="4"/>
  <c r="L250" i="4"/>
  <c r="R249" i="4"/>
  <c r="N249" i="4"/>
  <c r="M249" i="4"/>
  <c r="L249" i="4"/>
  <c r="R248" i="4"/>
  <c r="N248" i="4"/>
  <c r="M248" i="4"/>
  <c r="L248" i="4"/>
  <c r="R247" i="4"/>
  <c r="N247" i="4"/>
  <c r="M247" i="4"/>
  <c r="L247" i="4"/>
  <c r="R246" i="4"/>
  <c r="N246" i="4"/>
  <c r="M246" i="4"/>
  <c r="L246" i="4"/>
  <c r="R245" i="4"/>
  <c r="M245" i="4"/>
  <c r="L245" i="4"/>
  <c r="R244" i="4"/>
  <c r="N244" i="4"/>
  <c r="M244" i="4"/>
  <c r="L244" i="4"/>
  <c r="R243" i="4"/>
  <c r="N243" i="4"/>
  <c r="M243" i="4"/>
  <c r="L243" i="4"/>
  <c r="R242" i="4"/>
  <c r="N242" i="4"/>
  <c r="M242" i="4"/>
  <c r="L242" i="4"/>
  <c r="R241" i="4"/>
  <c r="N241" i="4"/>
  <c r="M241" i="4"/>
  <c r="L241" i="4"/>
  <c r="R240" i="4"/>
  <c r="N240" i="4"/>
  <c r="M240" i="4"/>
  <c r="L240" i="4"/>
  <c r="R239" i="4"/>
  <c r="N239" i="4"/>
  <c r="M239" i="4"/>
  <c r="L239" i="4"/>
  <c r="R238" i="4"/>
  <c r="M238" i="4"/>
  <c r="L238" i="4"/>
  <c r="R237" i="4"/>
  <c r="N237" i="4"/>
  <c r="M237" i="4"/>
  <c r="L237" i="4"/>
  <c r="R236" i="4"/>
  <c r="N236" i="4"/>
  <c r="M236" i="4"/>
  <c r="L236" i="4"/>
  <c r="R235" i="4"/>
  <c r="N235" i="4"/>
  <c r="M235" i="4"/>
  <c r="L235" i="4"/>
  <c r="R234" i="4"/>
  <c r="N234" i="4"/>
  <c r="M234" i="4"/>
  <c r="L234" i="4"/>
  <c r="R233" i="4"/>
  <c r="N233" i="4"/>
  <c r="M233" i="4"/>
  <c r="L233" i="4"/>
  <c r="R232" i="4"/>
  <c r="N232" i="4"/>
  <c r="M232" i="4"/>
  <c r="L232" i="4"/>
  <c r="R231" i="4"/>
  <c r="N231" i="4"/>
  <c r="M231" i="4"/>
  <c r="L231" i="4"/>
  <c r="R230" i="4"/>
  <c r="N230" i="4"/>
  <c r="M230" i="4"/>
  <c r="L230" i="4"/>
  <c r="R229" i="4"/>
  <c r="N229" i="4"/>
  <c r="M229" i="4"/>
  <c r="L229" i="4"/>
  <c r="R228" i="4"/>
  <c r="M228" i="4"/>
  <c r="L228" i="4"/>
  <c r="R227" i="4"/>
  <c r="M227" i="4"/>
  <c r="L227" i="4"/>
  <c r="R226" i="4"/>
  <c r="N226" i="4"/>
  <c r="M226" i="4"/>
  <c r="L226" i="4"/>
  <c r="R225" i="4"/>
  <c r="N225" i="4"/>
  <c r="M225" i="4"/>
  <c r="L225" i="4"/>
  <c r="R224" i="4"/>
  <c r="M224" i="4"/>
  <c r="L224" i="4"/>
  <c r="R223" i="4"/>
  <c r="N223" i="4"/>
  <c r="M223" i="4"/>
  <c r="L223" i="4"/>
  <c r="R222" i="4"/>
  <c r="N222" i="4"/>
  <c r="M222" i="4"/>
  <c r="L222" i="4"/>
  <c r="R221" i="4"/>
  <c r="N221" i="4"/>
  <c r="M221" i="4"/>
  <c r="L221" i="4"/>
  <c r="R220" i="4"/>
  <c r="N220" i="4"/>
  <c r="M220" i="4"/>
  <c r="L220" i="4"/>
  <c r="R219" i="4"/>
  <c r="N219" i="4"/>
  <c r="M219" i="4"/>
  <c r="L219" i="4"/>
  <c r="R218" i="4"/>
  <c r="M218" i="4"/>
  <c r="L218" i="4"/>
  <c r="R217" i="4"/>
  <c r="N217" i="4"/>
  <c r="M217" i="4"/>
  <c r="L217" i="4"/>
  <c r="R216" i="4"/>
  <c r="M216" i="4"/>
  <c r="L216" i="4"/>
  <c r="R215" i="4"/>
  <c r="N215" i="4"/>
  <c r="M215" i="4"/>
  <c r="L215" i="4"/>
  <c r="R214" i="4"/>
  <c r="N214" i="4"/>
  <c r="M214" i="4"/>
  <c r="L214" i="4"/>
  <c r="R213" i="4"/>
  <c r="N213" i="4"/>
  <c r="M213" i="4"/>
  <c r="L213" i="4"/>
  <c r="R212" i="4"/>
  <c r="M212" i="4"/>
  <c r="L212" i="4"/>
  <c r="R211" i="4"/>
  <c r="M211" i="4"/>
  <c r="L211" i="4"/>
  <c r="R210" i="4"/>
  <c r="N210" i="4"/>
  <c r="M210" i="4"/>
  <c r="L210" i="4"/>
  <c r="R209" i="4"/>
  <c r="N209" i="4"/>
  <c r="M209" i="4"/>
  <c r="L209" i="4"/>
  <c r="R208" i="4"/>
  <c r="N208" i="4"/>
  <c r="M208" i="4"/>
  <c r="L208" i="4"/>
  <c r="R207" i="4"/>
  <c r="N207" i="4"/>
  <c r="M207" i="4"/>
  <c r="L207" i="4"/>
  <c r="R206" i="4"/>
  <c r="M206" i="4"/>
  <c r="L206" i="4"/>
  <c r="R205" i="4"/>
  <c r="N205" i="4"/>
  <c r="M205" i="4"/>
  <c r="L205" i="4"/>
  <c r="R204" i="4"/>
  <c r="N204" i="4"/>
  <c r="M204" i="4"/>
  <c r="L204" i="4"/>
  <c r="R203" i="4"/>
  <c r="N203" i="4"/>
  <c r="M203" i="4"/>
  <c r="L203" i="4"/>
  <c r="R202" i="4"/>
  <c r="M202" i="4"/>
  <c r="L202" i="4"/>
  <c r="R201" i="4"/>
  <c r="N201" i="4"/>
  <c r="M201" i="4"/>
  <c r="L201" i="4"/>
  <c r="R200" i="4"/>
  <c r="M200" i="4"/>
  <c r="L200" i="4"/>
  <c r="R199" i="4"/>
  <c r="N199" i="4"/>
  <c r="M199" i="4"/>
  <c r="L199" i="4"/>
  <c r="R198" i="4"/>
  <c r="N198" i="4"/>
  <c r="M198" i="4"/>
  <c r="L198" i="4"/>
  <c r="R197" i="4"/>
  <c r="M197" i="4"/>
  <c r="L197" i="4"/>
  <c r="R196" i="4"/>
  <c r="N196" i="4"/>
  <c r="M196" i="4"/>
  <c r="L196" i="4"/>
  <c r="R195" i="4"/>
  <c r="N195" i="4"/>
  <c r="M195" i="4"/>
  <c r="L195" i="4"/>
  <c r="R194" i="4"/>
  <c r="N194" i="4"/>
  <c r="M194" i="4"/>
  <c r="L194" i="4"/>
  <c r="R193" i="4"/>
  <c r="N193" i="4"/>
  <c r="M193" i="4"/>
  <c r="L193" i="4"/>
  <c r="R192" i="4"/>
  <c r="N192" i="4"/>
  <c r="M192" i="4"/>
  <c r="L192" i="4"/>
  <c r="R191" i="4"/>
  <c r="M191" i="4"/>
  <c r="L191" i="4"/>
  <c r="R190" i="4"/>
  <c r="N190" i="4"/>
  <c r="M190" i="4"/>
  <c r="L190" i="4"/>
  <c r="R189" i="4"/>
  <c r="M189" i="4"/>
  <c r="L189" i="4"/>
  <c r="R188" i="4"/>
  <c r="N188" i="4"/>
  <c r="M188" i="4"/>
  <c r="L188" i="4"/>
  <c r="R187" i="4"/>
  <c r="M187" i="4"/>
  <c r="L187" i="4"/>
  <c r="R186" i="4"/>
  <c r="N186" i="4"/>
  <c r="M186" i="4"/>
  <c r="L186" i="4"/>
  <c r="R185" i="4"/>
  <c r="N185" i="4"/>
  <c r="M185" i="4"/>
  <c r="L185" i="4"/>
  <c r="R184" i="4"/>
  <c r="N184" i="4"/>
  <c r="M184" i="4"/>
  <c r="L184" i="4"/>
  <c r="R183" i="4"/>
  <c r="N183" i="4"/>
  <c r="M183" i="4"/>
  <c r="L183" i="4"/>
  <c r="R182" i="4"/>
  <c r="M182" i="4"/>
  <c r="L182" i="4"/>
  <c r="R181" i="4"/>
  <c r="N181" i="4"/>
  <c r="M181" i="4"/>
  <c r="L181" i="4"/>
  <c r="R180" i="4"/>
  <c r="N180" i="4"/>
  <c r="M180" i="4"/>
  <c r="L180" i="4"/>
  <c r="R179" i="4"/>
  <c r="N179" i="4"/>
  <c r="M179" i="4"/>
  <c r="L179" i="4"/>
  <c r="R178" i="4"/>
  <c r="N178" i="4"/>
  <c r="M178" i="4"/>
  <c r="L178" i="4"/>
  <c r="R177" i="4"/>
  <c r="N177" i="4"/>
  <c r="M177" i="4"/>
  <c r="L177" i="4"/>
  <c r="R176" i="4"/>
  <c r="N176" i="4"/>
  <c r="M176" i="4"/>
  <c r="L176" i="4"/>
  <c r="R175" i="4"/>
  <c r="N175" i="4"/>
  <c r="M175" i="4"/>
  <c r="L175" i="4"/>
  <c r="R174" i="4"/>
  <c r="N174" i="4"/>
  <c r="M174" i="4"/>
  <c r="L174" i="4"/>
  <c r="R173" i="4"/>
  <c r="N173" i="4"/>
  <c r="M173" i="4"/>
  <c r="L173" i="4"/>
  <c r="R172" i="4"/>
  <c r="N172" i="4"/>
  <c r="M172" i="4"/>
  <c r="L172" i="4"/>
  <c r="R171" i="4"/>
  <c r="N171" i="4"/>
  <c r="M171" i="4"/>
  <c r="L171" i="4"/>
  <c r="R170" i="4"/>
  <c r="N170" i="4"/>
  <c r="M170" i="4"/>
  <c r="L170" i="4"/>
  <c r="R169" i="4"/>
  <c r="N169" i="4"/>
  <c r="M169" i="4"/>
  <c r="L169" i="4"/>
  <c r="R168" i="4"/>
  <c r="N168" i="4"/>
  <c r="M168" i="4"/>
  <c r="L168" i="4"/>
  <c r="R167" i="4"/>
  <c r="N167" i="4"/>
  <c r="M167" i="4"/>
  <c r="L167" i="4"/>
  <c r="R166" i="4"/>
  <c r="N166" i="4"/>
  <c r="M166" i="4"/>
  <c r="L166" i="4"/>
  <c r="R165" i="4"/>
  <c r="N165" i="4"/>
  <c r="M165" i="4"/>
  <c r="L165" i="4"/>
  <c r="R164" i="4"/>
  <c r="N164" i="4"/>
  <c r="M164" i="4"/>
  <c r="L164" i="4"/>
  <c r="R163" i="4"/>
  <c r="N163" i="4"/>
  <c r="M163" i="4"/>
  <c r="L163" i="4"/>
  <c r="R162" i="4"/>
  <c r="N162" i="4"/>
  <c r="M162" i="4"/>
  <c r="L162" i="4"/>
  <c r="R161" i="4"/>
  <c r="M161" i="4"/>
  <c r="L161" i="4"/>
  <c r="R160" i="4"/>
  <c r="M160" i="4"/>
  <c r="L160" i="4"/>
  <c r="R159" i="4"/>
  <c r="M159" i="4"/>
  <c r="L159" i="4"/>
  <c r="R158" i="4"/>
  <c r="N158" i="4"/>
  <c r="M158" i="4"/>
  <c r="L158" i="4"/>
  <c r="R157" i="4"/>
  <c r="N157" i="4"/>
  <c r="M157" i="4"/>
  <c r="L157" i="4"/>
  <c r="R156" i="4"/>
  <c r="M156" i="4"/>
  <c r="L156" i="4"/>
  <c r="R155" i="4"/>
  <c r="N155" i="4"/>
  <c r="M155" i="4"/>
  <c r="L155" i="4"/>
  <c r="R154" i="4"/>
  <c r="M154" i="4"/>
  <c r="L154" i="4"/>
  <c r="R153" i="4"/>
  <c r="N153" i="4"/>
  <c r="M153" i="4"/>
  <c r="L153" i="4"/>
  <c r="R152" i="4"/>
  <c r="N152" i="4"/>
  <c r="M152" i="4"/>
  <c r="L152" i="4"/>
  <c r="R151" i="4"/>
  <c r="N151" i="4"/>
  <c r="M151" i="4"/>
  <c r="L151" i="4"/>
  <c r="R150" i="4"/>
  <c r="N150" i="4"/>
  <c r="M150" i="4"/>
  <c r="L150" i="4"/>
  <c r="R149" i="4"/>
  <c r="N149" i="4"/>
  <c r="M149" i="4"/>
  <c r="L149" i="4"/>
  <c r="R148" i="4"/>
  <c r="M148" i="4"/>
  <c r="L148" i="4"/>
  <c r="R147" i="4"/>
  <c r="N147" i="4"/>
  <c r="M147" i="4"/>
  <c r="L147" i="4"/>
  <c r="R146" i="4"/>
  <c r="N146" i="4"/>
  <c r="M146" i="4"/>
  <c r="L146" i="4"/>
  <c r="R145" i="4"/>
  <c r="N145" i="4"/>
  <c r="M145" i="4"/>
  <c r="L145" i="4"/>
  <c r="R144" i="4"/>
  <c r="N144" i="4"/>
  <c r="M144" i="4"/>
  <c r="L144" i="4"/>
  <c r="R143" i="4"/>
  <c r="N143" i="4"/>
  <c r="M143" i="4"/>
  <c r="L143" i="4"/>
  <c r="R142" i="4"/>
  <c r="N142" i="4"/>
  <c r="M142" i="4"/>
  <c r="L142" i="4"/>
  <c r="R141" i="4"/>
  <c r="M141" i="4"/>
  <c r="L141" i="4"/>
  <c r="R140" i="4"/>
  <c r="M140" i="4"/>
  <c r="L140" i="4"/>
  <c r="R139" i="4"/>
  <c r="M139" i="4"/>
  <c r="L139" i="4"/>
  <c r="R138" i="4"/>
  <c r="M138" i="4"/>
  <c r="L138" i="4"/>
  <c r="R137" i="4"/>
  <c r="N137" i="4"/>
  <c r="M137" i="4"/>
  <c r="L137" i="4"/>
  <c r="R136" i="4"/>
  <c r="M136" i="4"/>
  <c r="L136" i="4"/>
  <c r="R135" i="4"/>
  <c r="M135" i="4"/>
  <c r="L135" i="4"/>
  <c r="R134" i="4"/>
  <c r="M134" i="4"/>
  <c r="L134" i="4"/>
  <c r="R133" i="4"/>
  <c r="N133" i="4"/>
  <c r="M133" i="4"/>
  <c r="L133" i="4"/>
  <c r="R132" i="4"/>
  <c r="N132" i="4"/>
  <c r="M132" i="4"/>
  <c r="L132" i="4"/>
  <c r="R131" i="4"/>
  <c r="N131" i="4"/>
  <c r="M131" i="4"/>
  <c r="L131" i="4"/>
  <c r="R130" i="4"/>
  <c r="N130" i="4"/>
  <c r="M130" i="4"/>
  <c r="L130" i="4"/>
  <c r="R129" i="4"/>
  <c r="N129" i="4"/>
  <c r="M129" i="4"/>
  <c r="L129" i="4"/>
  <c r="R128" i="4"/>
  <c r="N128" i="4"/>
  <c r="M128" i="4"/>
  <c r="L128" i="4"/>
  <c r="R127" i="4"/>
  <c r="N127" i="4"/>
  <c r="M127" i="4"/>
  <c r="L127" i="4"/>
  <c r="R126" i="4"/>
  <c r="N126" i="4"/>
  <c r="M126" i="4"/>
  <c r="L126" i="4"/>
  <c r="R125" i="4"/>
  <c r="N125" i="4"/>
  <c r="M125" i="4"/>
  <c r="L125" i="4"/>
  <c r="R124" i="4"/>
  <c r="M124" i="4"/>
  <c r="L124" i="4"/>
  <c r="R123" i="4"/>
  <c r="M123" i="4"/>
  <c r="L123" i="4"/>
  <c r="R122" i="4"/>
  <c r="N122" i="4"/>
  <c r="M122" i="4"/>
  <c r="L122" i="4"/>
  <c r="R121" i="4"/>
  <c r="N121" i="4"/>
  <c r="M121" i="4"/>
  <c r="L121" i="4"/>
  <c r="R120" i="4"/>
  <c r="N120" i="4"/>
  <c r="M120" i="4"/>
  <c r="L120" i="4"/>
  <c r="R119" i="4"/>
  <c r="N119" i="4"/>
  <c r="M119" i="4"/>
  <c r="L119" i="4"/>
  <c r="R118" i="4"/>
  <c r="N118" i="4"/>
  <c r="M118" i="4"/>
  <c r="L118" i="4"/>
  <c r="R117" i="4"/>
  <c r="N117" i="4"/>
  <c r="M117" i="4"/>
  <c r="L117" i="4"/>
  <c r="R116" i="4"/>
  <c r="N116" i="4"/>
  <c r="M116" i="4"/>
  <c r="L116" i="4"/>
  <c r="R115" i="4"/>
  <c r="N115" i="4"/>
  <c r="M115" i="4"/>
  <c r="L115" i="4"/>
  <c r="R114" i="4"/>
  <c r="N114" i="4"/>
  <c r="M114" i="4"/>
  <c r="L114" i="4"/>
  <c r="R113" i="4"/>
  <c r="N113" i="4"/>
  <c r="M113" i="4"/>
  <c r="L113" i="4"/>
  <c r="R112" i="4"/>
  <c r="N112" i="4"/>
  <c r="M112" i="4"/>
  <c r="L112" i="4"/>
  <c r="R111" i="4"/>
  <c r="M111" i="4"/>
  <c r="L111" i="4"/>
  <c r="R110" i="4"/>
  <c r="N110" i="4"/>
  <c r="M110" i="4"/>
  <c r="L110" i="4"/>
  <c r="R109" i="4"/>
  <c r="N109" i="4"/>
  <c r="M109" i="4"/>
  <c r="L109" i="4"/>
  <c r="R108" i="4"/>
  <c r="M108" i="4"/>
  <c r="L108" i="4"/>
  <c r="R107" i="4"/>
  <c r="M107" i="4"/>
  <c r="L107" i="4"/>
  <c r="R106" i="4"/>
  <c r="M106" i="4"/>
  <c r="L106" i="4"/>
  <c r="R105" i="4"/>
  <c r="M105" i="4"/>
  <c r="L105" i="4"/>
  <c r="R104" i="4"/>
  <c r="N104" i="4"/>
  <c r="M104" i="4"/>
  <c r="L104" i="4"/>
  <c r="R103" i="4"/>
  <c r="N103" i="4"/>
  <c r="M103" i="4"/>
  <c r="L103" i="4"/>
  <c r="R102" i="4"/>
  <c r="M102" i="4"/>
  <c r="L102" i="4"/>
  <c r="R101" i="4"/>
  <c r="N101" i="4"/>
  <c r="M101" i="4"/>
  <c r="L101" i="4"/>
  <c r="R100" i="4"/>
  <c r="N100" i="4"/>
  <c r="M100" i="4"/>
  <c r="L100" i="4"/>
  <c r="R99" i="4"/>
  <c r="N99" i="4"/>
  <c r="M99" i="4"/>
  <c r="L99" i="4"/>
  <c r="R98" i="4"/>
  <c r="N98" i="4"/>
  <c r="M98" i="4"/>
  <c r="L98" i="4"/>
  <c r="R97" i="4"/>
  <c r="N97" i="4"/>
  <c r="M97" i="4"/>
  <c r="L97" i="4"/>
  <c r="R96" i="4"/>
  <c r="N96" i="4"/>
  <c r="M96" i="4"/>
  <c r="L96" i="4"/>
  <c r="R95" i="4"/>
  <c r="N95" i="4"/>
  <c r="M95" i="4"/>
  <c r="L95" i="4"/>
  <c r="R94" i="4"/>
  <c r="N94" i="4"/>
  <c r="M94" i="4"/>
  <c r="L94" i="4"/>
  <c r="R93" i="4"/>
  <c r="M93" i="4"/>
  <c r="L93" i="4"/>
  <c r="R92" i="4"/>
  <c r="N92" i="4"/>
  <c r="M92" i="4"/>
  <c r="L92" i="4"/>
  <c r="R91" i="4"/>
  <c r="N91" i="4"/>
  <c r="M91" i="4"/>
  <c r="L91" i="4"/>
  <c r="R90" i="4"/>
  <c r="N90" i="4"/>
  <c r="M90" i="4"/>
  <c r="L90" i="4"/>
  <c r="R89" i="4"/>
  <c r="N89" i="4"/>
  <c r="M89" i="4"/>
  <c r="L89" i="4"/>
  <c r="R88" i="4"/>
  <c r="N88" i="4"/>
  <c r="M88" i="4"/>
  <c r="L88" i="4"/>
  <c r="R87" i="4"/>
  <c r="N87" i="4"/>
  <c r="M87" i="4"/>
  <c r="L87" i="4"/>
  <c r="R86" i="4"/>
  <c r="N86" i="4"/>
  <c r="M86" i="4"/>
  <c r="L86" i="4"/>
  <c r="R85" i="4"/>
  <c r="M85" i="4"/>
  <c r="L85" i="4"/>
  <c r="R84" i="4"/>
  <c r="N84" i="4"/>
  <c r="M84" i="4"/>
  <c r="L84" i="4"/>
  <c r="R83" i="4"/>
  <c r="N83" i="4"/>
  <c r="M83" i="4"/>
  <c r="L83" i="4"/>
  <c r="R82" i="4"/>
  <c r="N82" i="4"/>
  <c r="M82" i="4"/>
  <c r="L82" i="4"/>
  <c r="R81" i="4"/>
  <c r="N81" i="4"/>
  <c r="M81" i="4"/>
  <c r="L81" i="4"/>
  <c r="R80" i="4"/>
  <c r="N80" i="4"/>
  <c r="M80" i="4"/>
  <c r="L80" i="4"/>
  <c r="R79" i="4"/>
  <c r="N79" i="4"/>
  <c r="M79" i="4"/>
  <c r="L79" i="4"/>
  <c r="R78" i="4"/>
  <c r="M78" i="4"/>
  <c r="L78" i="4"/>
  <c r="R77" i="4"/>
  <c r="N77" i="4"/>
  <c r="M77" i="4"/>
  <c r="L77" i="4"/>
  <c r="R76" i="4"/>
  <c r="M76" i="4"/>
  <c r="L76" i="4"/>
  <c r="R75" i="4"/>
  <c r="M75" i="4"/>
  <c r="L75" i="4"/>
  <c r="R74" i="4"/>
  <c r="N74" i="4"/>
  <c r="M74" i="4"/>
  <c r="L74" i="4"/>
  <c r="R73" i="4"/>
  <c r="N73" i="4"/>
  <c r="M73" i="4"/>
  <c r="L73" i="4"/>
  <c r="R72" i="4"/>
  <c r="N72" i="4"/>
  <c r="M72" i="4"/>
  <c r="L72" i="4"/>
  <c r="R71" i="4"/>
  <c r="M71" i="4"/>
  <c r="L71" i="4"/>
  <c r="R70" i="4"/>
  <c r="N70" i="4"/>
  <c r="M70" i="4"/>
  <c r="L70" i="4"/>
  <c r="R69" i="4"/>
  <c r="N69" i="4"/>
  <c r="M69" i="4"/>
  <c r="L69" i="4"/>
  <c r="R68" i="4"/>
  <c r="N68" i="4"/>
  <c r="M68" i="4"/>
  <c r="L68" i="4"/>
  <c r="R67" i="4"/>
  <c r="M67" i="4"/>
  <c r="L67" i="4"/>
  <c r="R66" i="4"/>
  <c r="N66" i="4"/>
  <c r="M66" i="4"/>
  <c r="L66" i="4"/>
  <c r="R65" i="4"/>
  <c r="M65" i="4"/>
  <c r="L65" i="4"/>
  <c r="R64" i="4"/>
  <c r="N64" i="4"/>
  <c r="M64" i="4"/>
  <c r="L64" i="4"/>
  <c r="R63" i="4"/>
  <c r="M63" i="4"/>
  <c r="L63" i="4"/>
  <c r="R62" i="4"/>
  <c r="N62" i="4"/>
  <c r="M62" i="4"/>
  <c r="L62" i="4"/>
  <c r="R61" i="4"/>
  <c r="N61" i="4"/>
  <c r="M61" i="4"/>
  <c r="L61" i="4"/>
  <c r="R60" i="4"/>
  <c r="M60" i="4"/>
  <c r="L60" i="4"/>
  <c r="R59" i="4"/>
  <c r="M59" i="4"/>
  <c r="L59" i="4"/>
  <c r="R58" i="4"/>
  <c r="M58" i="4"/>
  <c r="L58" i="4"/>
  <c r="R57" i="4"/>
  <c r="N57" i="4"/>
  <c r="M57" i="4"/>
  <c r="L57" i="4"/>
  <c r="R56" i="4"/>
  <c r="N56" i="4"/>
  <c r="M56" i="4"/>
  <c r="L56" i="4"/>
  <c r="R55" i="4"/>
  <c r="N55" i="4"/>
  <c r="M55" i="4"/>
  <c r="L55" i="4"/>
  <c r="R54" i="4"/>
  <c r="N54" i="4"/>
  <c r="M54" i="4"/>
  <c r="L54" i="4"/>
  <c r="R53" i="4"/>
  <c r="M53" i="4"/>
  <c r="L53" i="4"/>
  <c r="R52" i="4"/>
  <c r="M52" i="4"/>
  <c r="L52" i="4"/>
  <c r="R51" i="4"/>
  <c r="M51" i="4"/>
  <c r="L51" i="4"/>
  <c r="R50" i="4"/>
  <c r="N50" i="4"/>
  <c r="M50" i="4"/>
  <c r="L50" i="4"/>
  <c r="R49" i="4"/>
  <c r="N49" i="4"/>
  <c r="M49" i="4"/>
  <c r="L49" i="4"/>
  <c r="R48" i="4"/>
  <c r="N48" i="4"/>
  <c r="M48" i="4"/>
  <c r="L48" i="4"/>
  <c r="R47" i="4"/>
  <c r="N47" i="4"/>
  <c r="M47" i="4"/>
  <c r="L47" i="4"/>
  <c r="R46" i="4"/>
  <c r="M46" i="4"/>
  <c r="L46" i="4"/>
  <c r="R45" i="4"/>
  <c r="N45" i="4"/>
  <c r="M45" i="4"/>
  <c r="L45" i="4"/>
  <c r="R44" i="4"/>
  <c r="M44" i="4"/>
  <c r="L44" i="4"/>
  <c r="R43" i="4"/>
  <c r="M43" i="4"/>
  <c r="L43" i="4"/>
  <c r="R42" i="4"/>
  <c r="M42" i="4"/>
  <c r="L42" i="4"/>
  <c r="R41" i="4"/>
  <c r="M41" i="4"/>
  <c r="L41" i="4"/>
  <c r="R40" i="4"/>
  <c r="M40" i="4"/>
  <c r="L40" i="4"/>
  <c r="R39" i="4"/>
  <c r="N39" i="4"/>
  <c r="M39" i="4"/>
  <c r="L39" i="4"/>
  <c r="R38" i="4"/>
  <c r="M38" i="4"/>
  <c r="L38" i="4"/>
  <c r="R37" i="4"/>
  <c r="N37" i="4"/>
  <c r="M37" i="4"/>
  <c r="L37" i="4"/>
  <c r="R36" i="4"/>
  <c r="N36" i="4"/>
  <c r="M36" i="4"/>
  <c r="L36" i="4"/>
  <c r="R35" i="4"/>
  <c r="N35" i="4"/>
  <c r="M35" i="4"/>
  <c r="L35" i="4"/>
  <c r="R34" i="4"/>
  <c r="N34" i="4"/>
  <c r="M34" i="4"/>
  <c r="L34" i="4"/>
  <c r="R33" i="4"/>
  <c r="N33" i="4"/>
  <c r="M33" i="4"/>
  <c r="L33" i="4"/>
  <c r="R32" i="4"/>
  <c r="N32" i="4"/>
  <c r="M32" i="4"/>
  <c r="L32" i="4"/>
  <c r="R31" i="4"/>
  <c r="N31" i="4"/>
  <c r="M31" i="4"/>
  <c r="L31" i="4"/>
  <c r="R30" i="4"/>
  <c r="M30" i="4"/>
  <c r="L30" i="4"/>
  <c r="R29" i="4"/>
  <c r="M29" i="4"/>
  <c r="L29" i="4"/>
  <c r="R28" i="4"/>
  <c r="M28" i="4"/>
  <c r="L28" i="4"/>
  <c r="R27" i="4"/>
  <c r="M27" i="4"/>
  <c r="L27" i="4"/>
  <c r="R26" i="4"/>
  <c r="M26" i="4"/>
  <c r="L26" i="4"/>
  <c r="R25" i="4"/>
  <c r="N25" i="4"/>
  <c r="M25" i="4"/>
  <c r="L25" i="4"/>
  <c r="R24" i="4"/>
  <c r="N24" i="4"/>
  <c r="M24" i="4"/>
  <c r="L24" i="4"/>
  <c r="R23" i="4"/>
  <c r="M23" i="4"/>
  <c r="L23" i="4"/>
  <c r="R22" i="4"/>
  <c r="N22" i="4"/>
  <c r="M22" i="4"/>
  <c r="L22" i="4"/>
  <c r="R21" i="4"/>
  <c r="N21" i="4"/>
  <c r="M21" i="4"/>
  <c r="L21" i="4"/>
  <c r="R20" i="4"/>
  <c r="N20" i="4"/>
  <c r="M20" i="4"/>
  <c r="L20" i="4"/>
  <c r="R19" i="4"/>
  <c r="N19" i="4"/>
  <c r="M19" i="4"/>
  <c r="L19" i="4"/>
  <c r="R18" i="4"/>
  <c r="M18" i="4"/>
  <c r="L18" i="4"/>
  <c r="R17" i="4"/>
  <c r="N17" i="4"/>
  <c r="M17" i="4"/>
  <c r="L17" i="4"/>
  <c r="R16" i="4"/>
  <c r="N16" i="4"/>
  <c r="F46" i="1" s="1"/>
  <c r="M16" i="4"/>
  <c r="L16" i="4"/>
  <c r="R15" i="4"/>
  <c r="N15" i="4"/>
  <c r="M15" i="4"/>
  <c r="L15" i="4"/>
  <c r="R14" i="4"/>
  <c r="M14" i="4"/>
  <c r="L14" i="4"/>
  <c r="R13" i="4"/>
  <c r="M13" i="4"/>
  <c r="L13" i="4"/>
  <c r="R12" i="4"/>
  <c r="M12" i="4"/>
  <c r="L12" i="4"/>
  <c r="R11" i="4"/>
  <c r="N11" i="4"/>
  <c r="M11" i="4"/>
  <c r="L11" i="4"/>
  <c r="R10" i="4"/>
  <c r="N10" i="4"/>
  <c r="M10" i="4"/>
  <c r="L10" i="4"/>
  <c r="R9" i="4"/>
  <c r="M9" i="4"/>
  <c r="L9" i="4"/>
  <c r="R8" i="4"/>
  <c r="M8" i="4"/>
  <c r="L8" i="4"/>
  <c r="R7" i="4"/>
  <c r="M7" i="4"/>
  <c r="L7" i="4"/>
  <c r="R6" i="4"/>
  <c r="M6" i="4"/>
  <c r="L6" i="4"/>
  <c r="R5" i="4"/>
  <c r="N5" i="4"/>
  <c r="M5" i="4"/>
  <c r="L5" i="4"/>
  <c r="R4" i="4"/>
  <c r="N4" i="4"/>
  <c r="M4" i="4"/>
  <c r="L4" i="4"/>
  <c r="R3" i="4"/>
  <c r="N3" i="4"/>
  <c r="F45" i="1" s="1"/>
  <c r="M3" i="4"/>
  <c r="L3" i="4"/>
  <c r="R2" i="4"/>
  <c r="M2" i="4"/>
  <c r="L2" i="4"/>
  <c r="C42" i="1"/>
  <c r="F42" i="1" s="1"/>
  <c r="C41" i="1"/>
  <c r="C40" i="1"/>
  <c r="C39" i="1"/>
  <c r="C37" i="1"/>
  <c r="H3" i="1"/>
  <c r="F3" i="1"/>
  <c r="N5" i="3"/>
  <c r="N4" i="3"/>
  <c r="N3" i="3"/>
  <c r="N2" i="3"/>
  <c r="N10" i="3"/>
  <c r="N6" i="3"/>
  <c r="N9" i="3"/>
  <c r="N8" i="3"/>
  <c r="N7" i="3"/>
  <c r="F40" i="1" l="1"/>
  <c r="F41" i="1"/>
  <c r="F47" i="1" s="1"/>
  <c r="F43" i="1"/>
  <c r="F44" i="1"/>
</calcChain>
</file>

<file path=xl/sharedStrings.xml><?xml version="1.0" encoding="utf-8"?>
<sst xmlns="http://schemas.openxmlformats.org/spreadsheetml/2006/main" count="89466" uniqueCount="26365">
  <si>
    <t>H. influenzae  2012-2022</t>
  </si>
  <si>
    <t>Total de publicaciones de</t>
  </si>
  <si>
    <t>:</t>
  </si>
  <si>
    <t>Publicaciones por Año</t>
  </si>
  <si>
    <t>Categorías y Subcategorías</t>
  </si>
  <si>
    <t>Publicaciones por mes</t>
  </si>
  <si>
    <t>Categorias</t>
  </si>
  <si>
    <t>Subcategorias</t>
  </si>
  <si>
    <t>Estados</t>
  </si>
  <si>
    <t xml:space="preserve"> 1) Reporte de cepas resistentes</t>
  </si>
  <si>
    <t>2a) Productos naturales</t>
  </si>
  <si>
    <t>Revisar</t>
  </si>
  <si>
    <t xml:space="preserve">2) Nuevos tratamientos </t>
  </si>
  <si>
    <t>2b) Péptidos</t>
  </si>
  <si>
    <t>Listo</t>
  </si>
  <si>
    <t>3) Inmunizacióm</t>
  </si>
  <si>
    <t>2c) Droga de diseño</t>
  </si>
  <si>
    <t>Excluir</t>
  </si>
  <si>
    <t>4) otros</t>
  </si>
  <si>
    <t>2d) Anticuerpos</t>
  </si>
  <si>
    <t>Otros-A</t>
  </si>
  <si>
    <t>2e) Bacteriófagos</t>
  </si>
  <si>
    <t>Otros-B</t>
  </si>
  <si>
    <t>2f) Estrategias antivirulencia</t>
  </si>
  <si>
    <t>Otros-C</t>
  </si>
  <si>
    <t>2g) nueva combinación de ATB</t>
  </si>
  <si>
    <t>Otros-D</t>
  </si>
  <si>
    <t>Etiquetas de fila</t>
  </si>
  <si>
    <t>Cuenta de Title</t>
  </si>
  <si>
    <t>Categoria</t>
  </si>
  <si>
    <t>subcategoria</t>
  </si>
  <si>
    <t>PreAlerta</t>
  </si>
  <si>
    <t>PubYear</t>
  </si>
  <si>
    <t>PubMonth</t>
  </si>
  <si>
    <t>Total</t>
  </si>
  <si>
    <t>1) Reporte de cepas resistentes</t>
  </si>
  <si>
    <t>(en blanco)</t>
  </si>
  <si>
    <t xml:space="preserve"> 1) Interacción huésped-patógeno</t>
  </si>
  <si>
    <t>PostAlerta</t>
  </si>
  <si>
    <t>2014</t>
  </si>
  <si>
    <t>Jan</t>
  </si>
  <si>
    <t>Total 1) Reporte de cepas resistentes</t>
  </si>
  <si>
    <t>Excluido</t>
  </si>
  <si>
    <t>Feb</t>
  </si>
  <si>
    <t>4d) Anticuerpos</t>
  </si>
  <si>
    <t>3) Casos clínicos</t>
  </si>
  <si>
    <t>Total general</t>
  </si>
  <si>
    <t>Mar</t>
  </si>
  <si>
    <t>4e) Bacteriófagos</t>
  </si>
  <si>
    <t>4a) Productos naturales</t>
  </si>
  <si>
    <t>Apr</t>
  </si>
  <si>
    <t xml:space="preserve">Total 2) Nuevos tratamientos </t>
  </si>
  <si>
    <t>4b) Péptidos</t>
  </si>
  <si>
    <t>May</t>
  </si>
  <si>
    <t>4c) Droga de diseño</t>
  </si>
  <si>
    <t>S/PalabrasClaves</t>
  </si>
  <si>
    <t>Jun</t>
  </si>
  <si>
    <t>Total (en blanco)</t>
  </si>
  <si>
    <t>Jul</t>
  </si>
  <si>
    <t>Aug</t>
  </si>
  <si>
    <t>4f) Estrategias antivirulencia</t>
  </si>
  <si>
    <t>Sep</t>
  </si>
  <si>
    <t>Oct</t>
  </si>
  <si>
    <t>Nov</t>
  </si>
  <si>
    <t>Dec</t>
  </si>
  <si>
    <t>Fall</t>
  </si>
  <si>
    <t>2012</t>
  </si>
  <si>
    <t>VerPaper</t>
  </si>
  <si>
    <t>2013</t>
  </si>
  <si>
    <t>Total 2014</t>
  </si>
  <si>
    <t>2015</t>
  </si>
  <si>
    <t>2016</t>
  </si>
  <si>
    <t>2017</t>
  </si>
  <si>
    <t>PMID</t>
  </si>
  <si>
    <t>Title</t>
  </si>
  <si>
    <t>Authors</t>
  </si>
  <si>
    <t>Citation</t>
  </si>
  <si>
    <t>Columna1</t>
  </si>
  <si>
    <t>Columna2</t>
  </si>
  <si>
    <t>Columna3</t>
  </si>
  <si>
    <t>Columna4</t>
  </si>
  <si>
    <t>Columna5</t>
  </si>
  <si>
    <t>Columna6</t>
  </si>
  <si>
    <t>Columna7</t>
  </si>
  <si>
    <t>Alerta</t>
  </si>
  <si>
    <t>KeyWords</t>
  </si>
  <si>
    <t>Columna8</t>
  </si>
  <si>
    <t>Estado</t>
  </si>
  <si>
    <t>Mes</t>
  </si>
  <si>
    <t>Abstract</t>
  </si>
  <si>
    <t>1) Antimicrobial Resistance stain</t>
  </si>
  <si>
    <t>2) New treatment</t>
  </si>
  <si>
    <t>3) Immunization</t>
  </si>
  <si>
    <t>Human_summary</t>
  </si>
  <si>
    <t>Real-time PCR has advantages over culture-based methods in identifying major airway bacterial pathogens in chronic obstructive pulmonary disease: Results from three clinical studies in Europe and North America</t>
  </si>
  <si>
    <t>Schoonbroodt S, Ichanté JL, Boffé S, Devos N, Devaster JM, Taddei L, Rondini S, Arora AK, Pascal T, Malvaux L.</t>
  </si>
  <si>
    <t>Front Microbiol. 2023 Feb 24</t>
  </si>
  <si>
    <t>Schoonbroodt S</t>
  </si>
  <si>
    <t>Front Microbiol</t>
  </si>
  <si>
    <t>PMC10000296</t>
  </si>
  <si>
    <t>10.3389/fmicb.2022.1098133</t>
  </si>
  <si>
    <t>2023 Feb 24</t>
  </si>
  <si>
    <t>Dynamics of community-acquired meningitis syndrome outbreaks in southern France</t>
  </si>
  <si>
    <t>Morsli M, Salipante F, Kerharo Q, Boudet A, Stephan R, Dunyach-Remy C, Zandotti C, Lavigne JP, Drancourt M.</t>
  </si>
  <si>
    <t>Front Microbiol. 2023 Jan 26</t>
  </si>
  <si>
    <t>Morsli M</t>
  </si>
  <si>
    <t>PMC9909019</t>
  </si>
  <si>
    <t>10.3389/fmicb.2022.1102130</t>
  </si>
  <si>
    <t>2023 Jan 26</t>
  </si>
  <si>
    <t>Comparing the pertussis antibody levels of healthy children immunized with four doses of DTap-IPV/Hib (Pentaxim) combination vaccine and DTaP vaccine in Quzhou, China</t>
  </si>
  <si>
    <t>Yin Z, Zheng C, Fang Q, Wen T, Wang S, Li J, Gong X, Xiang Z.</t>
  </si>
  <si>
    <t>Front Immunol. 2023 Jan 6</t>
  </si>
  <si>
    <t>Yin Z</t>
  </si>
  <si>
    <t>Front Immunol</t>
  </si>
  <si>
    <t>PMC9852981</t>
  </si>
  <si>
    <t>10.3389/fimmu.2022.1055677</t>
  </si>
  <si>
    <t>2023 Jan 6</t>
  </si>
  <si>
    <t>Metagenomics of the lacrimal sac in primary acquired nasolacrimal duct obstruction: the Lacriome paper 1</t>
  </si>
  <si>
    <t>Ali MJ.</t>
  </si>
  <si>
    <t>Br J Ophthalmol. 2023 Jan</t>
  </si>
  <si>
    <t>Ali MJ</t>
  </si>
  <si>
    <t>Br J Ophthalmol</t>
  </si>
  <si>
    <t>10.1136/bjophthalmol-2021-319677</t>
  </si>
  <si>
    <t>2023 Jan</t>
  </si>
  <si>
    <t>Occurrence of Haemophilus influenzae type b (Hib) meningitis in a 2 month-old infant in the Hib vaccination era</t>
  </si>
  <si>
    <t>Cho Y, Tomari K, Nagamine T, Fujiwara N.</t>
  </si>
  <si>
    <t>J Microbiol Immunol Infect. 2022 Jun</t>
  </si>
  <si>
    <t>Cho Y</t>
  </si>
  <si>
    <t>J Microbiol Immunol Infect</t>
  </si>
  <si>
    <t>10.1016/j.jmii.2021.09.012</t>
  </si>
  <si>
    <t>3) Inmunización</t>
  </si>
  <si>
    <t>2022 Jun</t>
  </si>
  <si>
    <t>Case of Hib in infant during vaccination era highlights importance of vaccine coverage and efficacy</t>
  </si>
  <si>
    <t>Septicemia and meningitis associated with Haemophilus influenzae type b vaccine failure</t>
  </si>
  <si>
    <t>López López S, Del Rosal T, Jiménez Bueno S, Baquero-Artigao F.</t>
  </si>
  <si>
    <t>Enferm Infecc Microbiol Clin (Engl Ed). 2021 Oct</t>
  </si>
  <si>
    <t>López López S</t>
  </si>
  <si>
    <t>Enferm Infecc Microbiol Clin (Engl Ed)</t>
  </si>
  <si>
    <t>10.1016/j.eimce.2021.07.005</t>
  </si>
  <si>
    <t>2021 Oct</t>
  </si>
  <si>
    <t>No</t>
  </si>
  <si>
    <t>Yes</t>
  </si>
  <si>
    <t>Describes a case of Hib septicemia and meningitis after vaccination, highlighting flaws in vaccine efficacy and the need for surveillance.</t>
  </si>
  <si>
    <t>Systematic review of the efficacy, effectiveness and impact of high-valency pneumococcal conjugate vaccines on otitis media</t>
  </si>
  <si>
    <t>Izurieta P, Scherbakov M, Nieto Guevara J, Vetter V, Soumahoro L.</t>
  </si>
  <si>
    <t>Hum Vaccin Immunother. 2022 Dec 31</t>
  </si>
  <si>
    <t>Izurieta P</t>
  </si>
  <si>
    <t>Hum Vaccin Immunother</t>
  </si>
  <si>
    <t>PMC8973322</t>
  </si>
  <si>
    <t>10.1080/21645515.2021.2013693</t>
  </si>
  <si>
    <t>2022 Dec 31</t>
  </si>
  <si>
    <t>Multiple drug resistance in Haemophilus influenzae isolated from patients in Bangkok, Thailand</t>
  </si>
  <si>
    <t>Tribuddharat C, Srifuengfung S.</t>
  </si>
  <si>
    <t>J Glob Antimicrob Resist. 2017 Jun</t>
  </si>
  <si>
    <t>Tribuddharat C</t>
  </si>
  <si>
    <t>J Glob Antimicrob Resist</t>
  </si>
  <si>
    <t>10.1016/j.jgar.2017.03.003</t>
  </si>
  <si>
    <t>2017 Jun</t>
  </si>
  <si>
    <t>The emergence of multi-resistant H. influenzae strains in Bangkok is documented, warning of the spread of antibiotic resistance.</t>
  </si>
  <si>
    <t>Gaps in knowledge about the vaccine coverage of immunocompromised children: a scoping review</t>
  </si>
  <si>
    <t>MacDonald SE, Palichuk A, Slater L, Tripp H, Reifferscheid L, Burton C.</t>
  </si>
  <si>
    <t>MacDonald SE</t>
  </si>
  <si>
    <t>PMC8920240</t>
  </si>
  <si>
    <t>10.1080/21645515.2021.1935169</t>
  </si>
  <si>
    <t>Impact after 10-year use of pneumococcal conjugate vaccine in the Brazilian national immunization program: an updated systematic literature review from 2015 to 2020</t>
  </si>
  <si>
    <t>Guzman-Holst A, de Barros E, Rubio P, DeAntonio R, Cintra O, Abreu A.</t>
  </si>
  <si>
    <t>Guzman-Holst A</t>
  </si>
  <si>
    <t>PMC8920160</t>
  </si>
  <si>
    <t>10.1080/21645515.2021.1879578</t>
  </si>
  <si>
    <t>Increasing resistance to fluoroquinolones among Haemophilus species in Southern Taiwan</t>
  </si>
  <si>
    <t>Chang CM, Tang HJ, Wang LR, Shih HI, Huang CC, Lee NY, Lee CC, Ko WC.</t>
  </si>
  <si>
    <t>J Microbiol Immunol Infect. 2017 Apr</t>
  </si>
  <si>
    <t>Chang CM</t>
  </si>
  <si>
    <t>10.1016/j.jmii.2016.04.002</t>
  </si>
  <si>
    <t>2017 Apr</t>
  </si>
  <si>
    <t>In southern Taiwan, Haemophilus spp. are showing increasing resistance to fluoroquinolones, compromising standard therapies.</t>
  </si>
  <si>
    <t>Betalaktamresistens hos Haemophilus influenzae</t>
  </si>
  <si>
    <t>Skaare D.</t>
  </si>
  <si>
    <t>Tidsskr Nor Laegeforen. 2017 Mar 21</t>
  </si>
  <si>
    <t>Skaare D</t>
  </si>
  <si>
    <t>Tidsskr Nor Laegeforen</t>
  </si>
  <si>
    <t>10.4045/tidsskr.17.0010</t>
  </si>
  <si>
    <t>2017 Mar 21</t>
  </si>
  <si>
    <t>Describes the increase in H. influenzae strains with resistance to β-lactams.</t>
  </si>
  <si>
    <t>Antimicrobial resistance in cystic fibrosis isolates of Haemophilus influenzae</t>
  </si>
  <si>
    <t>Atkinson CT, Tristram SG.</t>
  </si>
  <si>
    <t>Br J Biomed Sci. 2016</t>
  </si>
  <si>
    <t>Atkinson CT</t>
  </si>
  <si>
    <t>Br J Biomed Sci</t>
  </si>
  <si>
    <t>10.1080/09674845.2016.1165408</t>
  </si>
  <si>
    <t>Sci</t>
  </si>
  <si>
    <t>Antimicrobial resistance in cystic fibrosis Haemophilus influenzae strains presents challenges in the treatment and management of pulmonary infections.</t>
  </si>
  <si>
    <t>Evaluation of molecular typing for national surveillance of invasive clinical Haemophilus influenzae isolates from Denmark</t>
  </si>
  <si>
    <t>Slotved HC, Johannesen TB, Stegger M, Fuursted K.</t>
  </si>
  <si>
    <t>Front Microbiol. 2022 Nov 17</t>
  </si>
  <si>
    <t>Slotved HC</t>
  </si>
  <si>
    <t>PMC9712784</t>
  </si>
  <si>
    <t>10.3389/fmicb.2022.1030242</t>
  </si>
  <si>
    <t>2022 Nov 17</t>
  </si>
  <si>
    <t>Development and clinical application of a endonuclease restriction real-time loop-mediated isothermal amplification (ERT-LAMP) assay for rapid detection of Haemophilus influenzae</t>
  </si>
  <si>
    <t>Cheng J, Zhou Y, Zhao X, Lu J, Wu J, Wang Y.</t>
  </si>
  <si>
    <t>Cheng J</t>
  </si>
  <si>
    <t>PMC9712716</t>
  </si>
  <si>
    <t>10.3389/fmicb.2022.1037343</t>
  </si>
  <si>
    <t>Household fuel use and its association with potential respiratory pathogens among healthy mothers and children in Ethiopia</t>
  </si>
  <si>
    <t>Tamire M, Addissie A, Gizaw S, Abebe T, Geravandi S, Nilsson S, Gonzales-Siles L, Nordén R, Andersson R, Skovbjerg S.</t>
  </si>
  <si>
    <t>PLoS One. 2022 Nov 10</t>
  </si>
  <si>
    <t>Tamire M</t>
  </si>
  <si>
    <t>PLoS One</t>
  </si>
  <si>
    <t>PMC9648707</t>
  </si>
  <si>
    <t>10.1371/journal.pone.0277348</t>
  </si>
  <si>
    <t>2022 Nov 10</t>
  </si>
  <si>
    <t>Acquired macrolide resistance genes in Haemophilus influenzae?-authors' response</t>
  </si>
  <si>
    <t>Atkinson CT, Kunde DA, Tristram SG.</t>
  </si>
  <si>
    <t>J Antimicrob Chemother. 2015 Dec</t>
  </si>
  <si>
    <t>J Antimicrob Chemother</t>
  </si>
  <si>
    <t>10.1093/jac/dkv290</t>
  </si>
  <si>
    <t>2  Dec</t>
  </si>
  <si>
    <t>Describes acquired macrolide resistance genes in H. influenzae, key to monitoring and managing resistant strains</t>
  </si>
  <si>
    <t>Diagnostic value of bronchoalveolar lavage fluid metagenomic next-generation sequencing in pediatric pneumonia</t>
  </si>
  <si>
    <t>Deng W, Xu H, Wu Y, Li J.</t>
  </si>
  <si>
    <t>Front Cell Infect Microbiol. 2022 Oct 27</t>
  </si>
  <si>
    <t>Deng W</t>
  </si>
  <si>
    <t>Front Cell Infect Microbiol</t>
  </si>
  <si>
    <t>PMC9648200</t>
  </si>
  <si>
    <t>10.3389/fcimb.2022.950531</t>
  </si>
  <si>
    <t>2022 Oct 27</t>
  </si>
  <si>
    <t>Changes in Respiratory Pathogens before and after the COVID-19 Pandemic (2018-2021)</t>
  </si>
  <si>
    <t>Kim KY, Kim JS, Lee YK, Kim GY, Jung BK.</t>
  </si>
  <si>
    <t>Biomed Res Int. 2022 Oct 10</t>
  </si>
  <si>
    <t>Kim KY</t>
  </si>
  <si>
    <t>Biomed Res Int</t>
  </si>
  <si>
    <t>PMC9576381</t>
  </si>
  <si>
    <t>10.1155/2022/1324052</t>
  </si>
  <si>
    <t>2022 Oct 10</t>
  </si>
  <si>
    <t>Protein domain-dependent vesiculation of Lipoprotein A, a protein that is important in cell wall synthesis and fitness of the human respiratory pathogen Haemophilus influenzae</t>
  </si>
  <si>
    <t>Jalalvand F, Su YC, Manat G, Chernobrovkin A, Kadari M, Jonsson S, Janousková M, Rutishauser D, Semsey S, Løbner-Olesen A, Sandblad L, Flärdh K, Mengin-Lecreulx D, Zubarev RA, Riesbeck K.</t>
  </si>
  <si>
    <t>Front Cell Infect Microbiol. 2022 Oct 7</t>
  </si>
  <si>
    <t>Jalalvand F</t>
  </si>
  <si>
    <t>PMC9585305</t>
  </si>
  <si>
    <t>10.3389/fcimb.2022.984955</t>
  </si>
  <si>
    <t>2022 Oct 7</t>
  </si>
  <si>
    <t>Bacterial dacryoadenitis: clinical features, microbiology, and management of 45 cases, with a recent uptick in incidence</t>
  </si>
  <si>
    <t>Wai KM, Locascio JJ, Wolkow N.</t>
  </si>
  <si>
    <t>Orbit. 2022 Oct</t>
  </si>
  <si>
    <t>Wai KM</t>
  </si>
  <si>
    <t>Orbit</t>
  </si>
  <si>
    <t>10.1080/01676830.2021.1966813</t>
  </si>
  <si>
    <t>2022 Oct</t>
  </si>
  <si>
    <t>Comment on: Acquired macrolide resistance genes in Haemophilus influenzae?</t>
  </si>
  <si>
    <t>Roberts MC, No DB, Soge OO.</t>
  </si>
  <si>
    <t>Roberts MC</t>
  </si>
  <si>
    <t>10.1093/jac/dkv258</t>
  </si>
  <si>
    <t>Analyzes acquired resistance genes, key to managing macrolide-resistant strains.</t>
  </si>
  <si>
    <t>Real-time multiple cross displacement amplification assay for rapid and sensitive detection of Haemophilus influenzae</t>
  </si>
  <si>
    <t>Sun C, Jia N, Huang X, Xiao F, Zhou J, Zhang Y, Fu J, Xu Z, Qu D, Cui X, Wang Y.</t>
  </si>
  <si>
    <t>Front Cell Infect Microbiol. 2022 Sep 27</t>
  </si>
  <si>
    <t>Sun C</t>
  </si>
  <si>
    <t>PMC9551287</t>
  </si>
  <si>
    <t>10.3389/fcimb.2022.1004183</t>
  </si>
  <si>
    <t>2022 Sep 27</t>
  </si>
  <si>
    <t>Evidence of maternal transfer of antigen-specific antibodies in serum and breast milk to infants at high-risk of S. pneumoniae and H. influenzae disease</t>
  </si>
  <si>
    <t>Martinovich KM, Seppanen EJ, Bleakley AS, Clark SL, Andrews RM, Richmond PC, Binks MJ, Thornton RB, Kirkham LS.</t>
  </si>
  <si>
    <t>Front Immunol. 2022 Sep 21</t>
  </si>
  <si>
    <t>Martinovich KM</t>
  </si>
  <si>
    <t>PMC9535341</t>
  </si>
  <si>
    <t>10.3389/fimmu.2022.1005344</t>
  </si>
  <si>
    <t>2022 Sep 21</t>
  </si>
  <si>
    <t>Beware and be aware, haemophilus influenzae betalactamase-negative-ampicillin-resistant is not rare</t>
  </si>
  <si>
    <t>Abraham PS, Ledochowski S, Rulliat E, Mottard N, Friggeri A.</t>
  </si>
  <si>
    <t>Minerva Anestesiol. 2014 Nov</t>
  </si>
  <si>
    <t>Abraham PS</t>
  </si>
  <si>
    <t>Minerva Anestesiol</t>
  </si>
  <si>
    <t>2014 Nov</t>
  </si>
  <si>
    <t>Warns about the resistance of Haemophilus influenzae to ampicillin, highlighting its prevalence despite the absence of beta-lactamase.</t>
  </si>
  <si>
    <t>Product review on the IMD serogroup B vaccine Bexsero®</t>
  </si>
  <si>
    <t>Deghmane AE, Taha MK.</t>
  </si>
  <si>
    <t>Deghmane AE</t>
  </si>
  <si>
    <t>PMC8986181</t>
  </si>
  <si>
    <t>10.1080/21645515.2021.2020043</t>
  </si>
  <si>
    <t>Bexsero® is a multicomponent vaccine composed of four major proteins of Neisseria meningitidis: the fHbp, NHBA, NadA and PorA. This vaccine was licensed against invasive meningococcal disease (IMD) due to serogroup B isolates. When administered alone, Bexsero® showed a safety profile similar to other childhood vaccines. It provides an excellent immunogenicity but that requires booster doses in infants and young children. Although the vaccine does not seem to impact on acquisition of carriage of serogroup B isolates, it confers protection against isolates of serogroup B harboring distinct but cross-reactive variants of fHbp, NadA and NHBA. Primary vaccination schemes in infancy underwent a rapid increase after a toddler booster suggesting an anamnestic response and the establishment of a memory response. As Bexsero® targets sub-capsular proteins that can be conserved regardless the capsule, the vaccine can be effective against non-B isolates such as isolates of serogroups W and X.</t>
  </si>
  <si>
    <t>Because it describes the composition, efficacy, safety profile and immunological response of Bexsero®, a vaccine against invasive meningococcal disease caused by Neisseria meningitidis serogroup B, and its potential effectiveness against other serogroups through immunization directed at conserved subcapsular proteins</t>
  </si>
  <si>
    <t>Surveillance on the adverse events following immunization with the pentavalent vaccine in Zhejiang, China</t>
  </si>
  <si>
    <t>Pan X, Lv H, Liang H, Wang Y, Shen L, Chen F, Chen Y, Hu Y.</t>
  </si>
  <si>
    <t>Pan X</t>
  </si>
  <si>
    <t>PMC8986187</t>
  </si>
  <si>
    <t>10.1080/21645515.2021.2021711</t>
  </si>
  <si>
    <t>Objectives: The aim of this study is to describe the reporting rate of adverse events following immunization (AEFI) with pentavalent vaccine: diphtheria-pertussis-tetanus-poliomyelitis-Haemophilus influenzae type b (DPT-IPV/Hib), and to determine whether the reporting rate of AEFI following DPT-IPV/Hib was higher than the average level of the other vaccines.
Methods: Review and describe the AEFI reported to national adverse event following immunization surveillance system (NAEFISS) in Zhejiang province from 2015 to 2020. Reporting rates of AEFI were calculated by age, city, severity of AEFI, categories of AEFI, and reaction categories. The data mining algorithm used in this study was reporting odds ratio (ROR). A value of ROR‑1.96SE &gt;1 (standard error [SE]) was considered as positive signal.
Results: NAEFISS received 5726 AEFI reports following DTP-IPV/Hib, with a reporting rate of 20.01/10000 doses. Of the reported AEFI, 202 were serious vaccine product-related reactions, including two cases of anaphylactic shock, five cases of Guillain Barre Syndrome (GBS) and two cases of acute disseminated encephalomyelitis. The reporting rate of fever/redness/induration was the highest among all the clinical diagnosis (14.97/10000 doses). The positive signals were obtained for allergic rash (ROR-1.96SE: 1.36), febrile convulsion (ROR-1.96SE: 1.32) and GBS (ROR-1.96SE: 1.16).
Conclusion: The present findings bolstered that the DTP-IPV/Hib administered as the four-dose schedule was generally well tolerated in Chinese infants as we did not identify any new/unexpected safety concern from the NAEFISS during a six-year timespan.
Keywords: AEFI (adverse events following immunization); DPT-IPV/Hib(diphtheria-pertussis-tetanus-poliomyelitis-Hib combined vaccine); safety; surveillance; vaccination.</t>
  </si>
  <si>
    <t>Study on safety and adverse event reporting after vaccine administration key to immunization programs</t>
  </si>
  <si>
    <t>Impact of pneumococcal conjugate vaccines on healthcare utilization and direct costs for otitis media in children ≤2 years of age in two Swedish regions</t>
  </si>
  <si>
    <t>Edmondson-Jones M, Dibbern T, Hultberg M, Anell B, Medin E, Feng Y, Talarico C.</t>
  </si>
  <si>
    <t>Edmondson-Jones M</t>
  </si>
  <si>
    <t>PMC8920213</t>
  </si>
  <si>
    <t>10.1080/21645515.2021.1942712</t>
  </si>
  <si>
    <t>In Sweden, the 7-valent pneumococcal conjugate vaccine (PCV7) was introduced in 2009 and replaced by the pneumococcal non-typeable Haemophilus influenzae protein D conjugate vaccine (PHiD-CV) or the 13- valent PCV (PCV13) from late 2009. We assessed the impact of PCVs on rates of antibiotic prescribing, tympanostomy tube placement (TTP), and healthcare resource utilization and direct costs of physician- diagnosed otitis media/acute otitis media (OM) in children ≤2 years of age living in Skåne (PCV7 then PHiD- CV) or Västra Götalandsregionen (VGR; PCV7 then PCV13). Retrospective cohort study using linked patient- level data from national and regional (Skåne and VGR) healthcare databases in Sweden from July 1, 2005, to December 31, 2013 (NCT02742753). Descriptive time-series analyses showed antibiotic prescriptions and TTP incidence declined after PHiD-CV/PCV13 introduction versus the pre-PCV period. The annualized mean frequencies of antibiotic use, primary care visits, outpatient visits, TTP and myringotomy procedures all decreased after PHiD-CV/PCV13 compared with pre-PCV cohorts. Annualized mean total OM-associated healthcare costs decreased in the PCV7 versus pre-PCV cohorts by 20.0% in Skåne and 10.2% in VGR, and further declined in the PHiD-CV and PCV13 cohorts (20.7% and 15.3%, respectively, relative to the PCV7 cohort), although the duration of PCV7 use differed between regions. Decreases in adjusted annualized cost ratios between cohorts per child susceptible to OM were statistically significant after PCV7 introduction and again with either PHiD-CV or PCV13 introduction in both regions. Following sequential PCV introduction, OM-related healthcare utilization and associated costs decreased in the study regions in Sweden.
Plain language summary: What is the context?Otitis media is one of the most frequent reasons for healthcare visits and antibiotic use among young children. Although it is considered as a mild illness, the overall economic burden is substantial due to its high frequency.Otitis media can be caused by different bacteria including Streptococcus pneumoniae, which is also responsible for pneumonia and meningitis. Pneumococcal conjugate vaccines Prevenar (Pfizer Inc.), Synflorix (GSK), and Prevenar 13 (Pfizer Inc.) protect against pneumococcal diseases and reduce its occurrence.However, it is not known how the routine use of these vaccines may affect otitis media-related healthcare resources and costs.What is new?In this study, we assessed trends in rates of healthcare utilization and associated costs due to otitis media in young children before (2005-2008) and after (2009-2013) use of pneumococcal conjugate vaccines. The study was conducted in two Swedish regions; one used Prevenar then Synflorix, while the other used Prevenar then Prevenar 13.We found that compared to the period before pneumococcal conjugate vaccine implementation, the postpneumococcal conjugate vaccine period was associated with:What is the impact on current thinking?The use of pneumococcal conjugate vaccines effectively reduces healthcare utilization and resources associated with otitis mediaThis indirect effect on the reduction of otitis media burden provides further benefit to the implementation of pneumococcal vaccination.
Keywords: Cost; Sweden; antibiotics; otitis media; pneumococcal conjugate vaccines.</t>
  </si>
  <si>
    <t>This work is classified in immunization because it evaluates the impact of penumococcal vaccines on the reduction of infections and health resources in children.</t>
  </si>
  <si>
    <t>Exploring the evidence behind the comparable impact of the pneumococcal conjugate vaccines PHiD-CV and PCV13 on overall pneumococcal disease</t>
  </si>
  <si>
    <t>Izurieta P, Nieto Guevara J.</t>
  </si>
  <si>
    <t>PMC8920200</t>
  </si>
  <si>
    <t>10.1080/21645515.2021.1872341</t>
  </si>
  <si>
    <t>The worldwide implementation of pneumococcal conjugate vaccines (PCVs) in children has reduced the overall pneumococcal disease burden. Two PCVs are widely available for infant vaccination: the pneumococcal non-typeable Haemophilus influenzae protein D conjugate vaccine (PHiD-CV) and the 13-valent PCV (PCV13). While these PCVs differ in serotype composition (PCV13 includes polysaccharides of serotypes 3, 6A and 19A; PHiD-CV does not), their impact on the overall pneumococcal disease burden in children is comparable. This commentary summarizes the evidence of comparability between PHiD-CV and PCV13 and explores why differences in serotype composition may not necessarily translate into a differential clinical impact. Both vaccines confer similarly high protection against disease caused by vaccine serotypes and lead to a partial replacement by non-vaccine serotypes. PHiD-CV does not protect against serotype 3 disease (not included in the vaccine) and PCV13's effect on this serotype has been inconsistent. PHiD-CV provides some cross-protection against disease caused by vaccine-related serotype 19A but neither vaccine has fully controlled 19A disease. While protection against 19A is higher for PCV13 than PHiD-CV, replacement by non-PCV13 serotypes in settings with a PCV13 program appears to compensate for this difference. This results in a similar residual overall disease burden with both vaccines.
Keywords: PCV10; PCV13; PHiD-CV; Pneumococcal conjugate vaccine; children; invasive pneumococcal disease; otitis media; pneumonia; replacement; serotypes.</t>
  </si>
  <si>
    <t xml:space="preserve">
This work is classified in immunization because it analyzes and compares the effectiveness of two pneumococcal conjugate vaccines, focusing on their impact on disease reduction and protection in children.</t>
  </si>
  <si>
    <t>The collectin SP-A and its trimeric recombinant fragment protect alveolar epithelial cells from the cytotoxic and proinflammatory effects of human cathelicidin in vitro</t>
  </si>
  <si>
    <t>de Tapia L, García-Fojeda B, Kronqvist N, Johansson J, Casals C.</t>
  </si>
  <si>
    <t>Front Immunol. 2022 Aug 29</t>
  </si>
  <si>
    <t>de Tapia L</t>
  </si>
  <si>
    <t>PMC9464622</t>
  </si>
  <si>
    <t>10.3389/fimmu.2022.994328</t>
  </si>
  <si>
    <t>2022 Aug 29</t>
  </si>
  <si>
    <t>Biofilm aggregates and the host airway-microbial interface</t>
  </si>
  <si>
    <t>Hall-Stoodley L, McCoy KS.</t>
  </si>
  <si>
    <t>Front Cell Infect Microbiol. 2022 Aug 23</t>
  </si>
  <si>
    <t>Hall-Stoodley L</t>
  </si>
  <si>
    <t>PMC9445362</t>
  </si>
  <si>
    <t>10.3389/fcimb.2022.969326</t>
  </si>
  <si>
    <t>2022 Aug 23</t>
  </si>
  <si>
    <t>Gut microbiome characteristics of comorbid generalized anxiety disorder and functional gastrointestinal disease: Correlation with alexithymia and personality traits</t>
  </si>
  <si>
    <t>Guo X, Lin F, Yang F, Chen J, Cai W, Zou T.</t>
  </si>
  <si>
    <t>Front Psychiatry. 2022 Aug 16</t>
  </si>
  <si>
    <t>Guo X</t>
  </si>
  <si>
    <t>Front Psychiatry</t>
  </si>
  <si>
    <t>PMC9424665</t>
  </si>
  <si>
    <t>10.3389/fpsyt.2022.946808</t>
  </si>
  <si>
    <t>2022 Aug 16</t>
  </si>
  <si>
    <t>The Microbiome in COPD: Emerging Potential for Microbiome-Targeted Interventions</t>
  </si>
  <si>
    <t>Millares L, Monso E.</t>
  </si>
  <si>
    <t>Int J Chron Obstruct Pulmon Dis. 2022 Aug 12</t>
  </si>
  <si>
    <t>Millares L</t>
  </si>
  <si>
    <t>Int J Chron Obstruct Pulmon Dis</t>
  </si>
  <si>
    <t>PMC9380728</t>
  </si>
  <si>
    <t>10.2147/COPD.S371958</t>
  </si>
  <si>
    <t>2022 Aug 12</t>
  </si>
  <si>
    <t>Differentiation of otitis media-causing bacteria and biofilms via Raman spectroscopy and optical coherence tomography</t>
  </si>
  <si>
    <t>Locke AK, Zaki FR, Fitzgerald ST, Sudhir K, Monroy GL, Choi H, Won J, Mahadevan-Jansen A, Boppart SA.</t>
  </si>
  <si>
    <t>Front Cell Infect Microbiol. 2022 Aug 10</t>
  </si>
  <si>
    <t>Locke AK</t>
  </si>
  <si>
    <t>PMC9400059</t>
  </si>
  <si>
    <t>10.3389/fcimb.2022.869761</t>
  </si>
  <si>
    <t>2022 Aug 10</t>
  </si>
  <si>
    <t>Bioproduction of propionic acid using levulinic acid by engineered Pseudomonas putida</t>
  </si>
  <si>
    <t>Tiwari R, Sathesh-Prabu C, Lee SK.</t>
  </si>
  <si>
    <t>Front Bioeng Biotechnol. 2022 Aug 10</t>
  </si>
  <si>
    <t>Tiwari R</t>
  </si>
  <si>
    <t>Front Bioeng Biotechnol</t>
  </si>
  <si>
    <t>PMC9399607</t>
  </si>
  <si>
    <t>10.3389/fbioe.2022.939248</t>
  </si>
  <si>
    <t>Childhood meningitis in rural Gambia: 10 years of population-based surveillance</t>
  </si>
  <si>
    <t>Ikumapayi UN, Hill PC, Hossain I, Olatunji Y, Ndiaye M, Badji H, Manjang A, Salaudeen R, Ceesay L, Adegbola RA, Greenwood BM, Mackenzie GA.</t>
  </si>
  <si>
    <t>PLoS One. 2022 Aug 10</t>
  </si>
  <si>
    <t>Ikumapayi UN</t>
  </si>
  <si>
    <t>PMC9365145</t>
  </si>
  <si>
    <t>10.1371/journal.pone.0265299</t>
  </si>
  <si>
    <t>Common Pathogens and Drug Resistance of Neonatal Pneumonia with New Multichannel Sensor</t>
  </si>
  <si>
    <t>Dong X, Zhou P, Zhu G.</t>
  </si>
  <si>
    <t>Contrast Media Mol Imaging. 2022 Aug 8</t>
  </si>
  <si>
    <t>Dong X</t>
  </si>
  <si>
    <t>Contrast Media Mol Imaging</t>
  </si>
  <si>
    <t>PMC9377937</t>
  </si>
  <si>
    <t>10.1155/2022/2208636</t>
  </si>
  <si>
    <t>2022 Aug 8</t>
  </si>
  <si>
    <t>Occurrence of influenza and bacterial infections in cancer patients receiving radiotherapy in Ghana</t>
  </si>
  <si>
    <t>Arjarquah AK, Obodai E, Anie HA, Osei MA, Odoom JK, Bonney JHK, Behene E, Kotey EN, Aboagye J, Nyarko SO, Bentum J, Yeboah C, Kumordjie S, Agbodzi B, Attiku K, Mawuli G, Letizia A, Ampofo WK, Quaye O.</t>
  </si>
  <si>
    <t>PLoS One. 2022 Jul 26</t>
  </si>
  <si>
    <t>Arjarquah AK</t>
  </si>
  <si>
    <t>PMC9321433</t>
  </si>
  <si>
    <t>10.1371/journal.pone.0271877</t>
  </si>
  <si>
    <t>2022 Jul 26</t>
  </si>
  <si>
    <t>Inhibition of the different complement pathways has varying impacts on the serum bactericidal activity and opsonophagocytosis against Haemophilus influenzae type b</t>
  </si>
  <si>
    <t>Muri L, Schubart A, Thorburn C, Zamurovic N, Holbro T, Kammüller M, Pluschke G, Ispasanie E.</t>
  </si>
  <si>
    <t>Front Immunol. 2022 Dec 12</t>
  </si>
  <si>
    <t>Muri L</t>
  </si>
  <si>
    <t>PMC9791579</t>
  </si>
  <si>
    <t>10.3389/fimmu.2022.1020580</t>
  </si>
  <si>
    <t>2022 Dec 12</t>
  </si>
  <si>
    <t>Defense against Haemophilus influenzae type b (Hib) is dependent on antibodies and complement, which mediate both serum bactericidal activity (SBA) and opsonophagocytosis. Here we evaluated the influence of capsule-specific antibodies and complement inhibitors targeting the central component C3, the alternative pathway (AP; fB, fD), the lectin pathway (LP; MASP-2) and the terminal pathway (C5) on both effector functions. Findings may be relevant for the treatment of certain diseases caused by dysregulation of the complement system, where inhibitors of complement factors C3 or C5 are used. Inhibitors against other complement components are being evaluated as potential alternative treatment options that may carry a reduced risk of infection by encapsulated bacteria. Serum and reconstituted blood of healthy adults were tested for bactericidal activity before and after vaccination with the Hib capsule-conjugate vaccine ActHIB. Most sera had bactericidal activity prior to vaccination, but vaccination significantly enhanced SBA titers. Independently of the vaccination status, both C3 and C5 inhibition abrogated SBA, whereas inhibition of the LP had no effect. AP inhibition had a major inhibitory effect on SBA of pre- vaccination serum, but vaccination mitigated this inhibition for all disease isolates tested. Despite this, SBA-mediated killing of some Hib isolates remained retarded. Even for the most serum-resistant isolate, SBA was the dominating defense mechanism in reconstituted whole blood, as addition of blood cells to the serum did not enhance bacterial killing. Limited Fc receptor-mediated opsonophagocytosis was unmasked when bacterial killing by the membrane attack complex was blocked. In the presence of C3 or C5 inhibitors, addition of post-vaccination, but not of pre-vaccination serum to the blood cells triggered opsonophagocytosis, leading to suppression of bacterial multiplication. Taken together, our data indicate that for host defense against Hib, killing by SBA is more efficient than by blood cell opsonophagocytosis. However, additional defense mechanisms, such as bacterial clearance by spleen and liver, may play an important role in preventing Hib-mediated sepsis, in particular for Hib isolates with increased serum-resistance. Results indicate potentially improved safety profile of AP inhibitors over C3 and C5 inhibitors as alternative therapeutic agents in patients with increased susceptibility to Hib infection.
Keywords: Haemophilus influenzae type b; alternative pathway (AP); complement inhibitors; immunotherapy; opsonophagocytosis; serum bactericidal activity (SBA); vaccination.</t>
  </si>
  <si>
    <t>This work is classified in immunization because it analyzes how vaccination with Hib enhances the immune response, potentiating the antibody- and complement-mediated bactericidal activity against Haemophilus influenzae type b.</t>
  </si>
  <si>
    <t>Intrapleural injection of urokinase in the treatment of acute Haemophilus influenza empyema in children: A case report and literature review</t>
  </si>
  <si>
    <t>Yang L, Zhu Y, Wu G.</t>
  </si>
  <si>
    <t>Front Pediatr. 2022 Jul 22</t>
  </si>
  <si>
    <t>Yang L</t>
  </si>
  <si>
    <t>Front Pediatr</t>
  </si>
  <si>
    <t>PMC9352951</t>
  </si>
  <si>
    <t>10.3389/fped.2022.882005</t>
  </si>
  <si>
    <t>2022 Jul 22</t>
  </si>
  <si>
    <t>Molecular epidemiology and antimicrobial resistance of Haemophilus influenzae in Guiyang, Guizhou, China</t>
  </si>
  <si>
    <t>Zhou Y, Wang Y, Cheng J, Zhao X, Liang Y, Wu J.</t>
  </si>
  <si>
    <t>Front Public Health. 2022 Dec 1</t>
  </si>
  <si>
    <t>Zhou Y</t>
  </si>
  <si>
    <t>Front Public Health</t>
  </si>
  <si>
    <t>PMC9751421</t>
  </si>
  <si>
    <t>10.3389/fpubh.2022.947051</t>
  </si>
  <si>
    <t>2022 Dec 1</t>
  </si>
  <si>
    <t>Background: The widespread use of antimicrobials and Haemophilus influenzae type b (Hib) vaccine worldwide has altered the epidemiological patterns of invasive H. influenzae. Nonetheless, little is currently known on the epidemiological characteristics of H. influenzae in Guiyang, Guizhou, China.
Objective: To determine the serotype distribution, antimicrobial resistance and Multilocus Sequence Typing (MLST) of H. influenzae in hospitalized patients in Guiyang City.
Methods: A total of 196 clinical isolates from hospitalized patients were collected. Serotypes were determined according to the specific capsule gene, bexA, amplified by PCR. According to the guidelines of Clinical and Laboratory Standards Institute (CLSI) 2020 drug susceptibility tested, and the results determined. The chromogenic cephalosporin nitrocefin method was used to detect β-lactamase production, β-lactamase negative, ampicillin-resistant (BLNAR) strains were detected by PCR amplification and sequencing of the penicillin-binding protein 3 (PBP3) locus of ftsI. Multilocus Sequence Typing was performed for molecular typing.
Results: All isolates studied were non-typeable H. influenzae (NTHi). Most patients originated from the pediatrics department (78.6%, 154/196), and suffered from lung with respiratory tract infection (pneumonia and bronchitis, 68.4%, 134/196). The resistance rates of ampicillin, cefaclor and azithromycin were 71.4% (140/196), 36.7% (72/196) and 34.2% (67/196), respectively. 40.3% (79/196) of strains were β-lactamase positive ampicillin-resistant (BLPAR). All BLPAR carried the TEM-1 gene. 9.2% (18/196) were β-lactamase negative ampicillin-resistant strains (BLNAR). The PBP3 mutation was detected in the ampicillin-resistant strains (n = 113), of which 18 belonged to group IIa. A total of 49 sequence types (ST) and 23 clonal complexes (CC) were detected, among which CC107 (ST107, n = 27; ST1002, n = 5; ST1218, n = 5) was the most frequent clonal complexes. BLPAR isolates mostly belonged to ST107 (20/79), while BLNAR was predominantly distributed in ST12 (5/18).
Conclusion: H. influenzae infections are predominately caused by genetically diverse NTHi among hospitalized patients in Guiyang. The prevalence of β-lactamase production and PBP3 mutation may contribute to the high local ampicillin resistance rate.
Keywords: Haemophilus influenzae; antimicrobial resistance; ftsI gene; molecular epidemiology; multilocus sequence type</t>
  </si>
  <si>
    <t>Analyzes resistance, genes and strain distribution, focused on clinical epidemiology, not on vaccine effects or immune responses.</t>
  </si>
  <si>
    <t>Parental preference for Haemophilus influenzae type b vaccination in Zhejiang Province, China: A discrete choice experiment</t>
  </si>
  <si>
    <t>Wang X, Feng Y, Zhang Q, Ye L, Cao M, Liu P, Liu S, Li S, Zhang J.</t>
  </si>
  <si>
    <t>Front Public Health. 2022 Nov 2</t>
  </si>
  <si>
    <t>Wang X</t>
  </si>
  <si>
    <t>PMC9710483</t>
  </si>
  <si>
    <t>10.3389/fpubh.2022.967693</t>
  </si>
  <si>
    <t>2022 Nov 2</t>
  </si>
  <si>
    <t>Background: China is the only country in the world that has not included the Haemophilus influenzae type b (Hib) vaccine in its National Immunization Program, making it more difficult to eliminate Hib-related diseases through Hib vaccination. It is necessary to study parental preferences for Hib vaccination to optimize vaccine promotion strategies in China.
Objective: This study aimed to investigate Chinese parental preference for five attributes of Hib vaccination, i.e., the place of origin, effectiveness, adverse event, doctors' recommendation, and the price of full vaccination when making a decision to vaccinate their children under 2 years old.
Methods: A cross-sectional survey was conducted in two cities in Zhejiang Province from November to December in 2020 using a discrete choice experiment (DCE). A mixed logit model was used to estimate participating parents' preference for Hib vaccination attributes included in the DCE. Subgroup analysis and probability analysis were also conducted to capture the heterogeneity and trade-off of parental preference for Hib vaccination.
Results: Data from 6,168 observations were included in the analyses. Parents of children are, on average, more likely to voice a positive preference for Hib vaccination. Such attributes of Hib vaccination as effectiveness and doctor's recommendation have a significant positive influence on parents' preference for Hib vaccination, while imported vaccines, adverse events, and the price of full vaccination have a significant negative influence on parents' preference. Parents with different demographic characteristics also existed heterogeneities in preference for Hib vaccination. Parents will make a trade-off on price if the Hib vaccine has a good performance on effectiveness and safety.
Conclusion: The study found that, regardless of the place of origin of the Hib vaccine, parents with children under 2 years old prefer to compromise on price if the vaccine has a better effectiveness and safety profile. A proactive recommendation from doctors would strengthen their willingness for Hib vaccination. These findings help aid the development of communication strategies with parents for Hib vaccination in China.
Keywords: Chinese parents; Hib vaccination; discrete choice experiment; immunization policy; mixed logit model; parental preference.</t>
  </si>
  <si>
    <t>Informs on the preference or not of parents for the use of the vaccine against Haemophilus influenzae type b (Hib) in children under 2 years of age.</t>
  </si>
  <si>
    <t>Streptococcus pyogenes can support or inhibit growth of Haemophilus influenzae by supplying or restricting extracellular NAD</t>
  </si>
  <si>
    <t>Lee H, Edgar RJ, Lichtenstein IJ, Velarde JJ, Korotkova N, Wessels MR.</t>
  </si>
  <si>
    <t>PLoS One. 2022 Sep 28</t>
  </si>
  <si>
    <t>Lee H</t>
  </si>
  <si>
    <t>PMC9518897</t>
  </si>
  <si>
    <t>10.1371/journal.pone.0270697</t>
  </si>
  <si>
    <t>2022 Sep 28</t>
  </si>
  <si>
    <t>Nicotinamide adenine dinucleotide (NAD+) is an essential co-factor for cellular metabolism and serves as a substrate in enzymatic processes. NAD+ is produced by de novo synthesis or salvage pathways in nearly all bacterial species. Haemophilus influenzae lacks the capacity for de novo synthesis, so it is dependent on import of NAD+ from the external environment or salvage biosynthetic pathways for recycling of NAD+ precursors and breakdown products. However, the actual sources of NAD+ utilized by H. influenzae in the respiratory tract are not well defined. In this study, we found that a variety of bacteria, including species found in the upper airway of humans, released NAD+ that was readily detectable in extracellular culture fluid, and which supported growth of H. influenzae in vitro. By contrast, certain strains of Streptococcus pyogenes (group A streptococcus or GAS) inhibited growth of H. influenzae in vitro by secreting NAD+-glycohydrolase (NADase), which degraded extracellular NAD+. Conversely, GAS strains that lacked enzymatically active NADase released extracellular NAD+, which could support H. influenzae growth. Our results suggest that many bacterial species, including normal flora of the upper airway, release NAD+ into the environment. GAS is distinctive in its ability to both release and degrade NAD+. Thus, colonization of the airway with H. influenzae may be promoted or restricted by co-colonization with GAS in a strain-specific manner that depends, respectively, on release of NAD+ or secretion of active NADase. We suggest that, in addition to its role as a cytotoxin for host cells, NADase may serve a separate function by restricting growth of H. influenzae in the human respiratory tract.</t>
  </si>
  <si>
    <t>Does not report findings on novel strains or propose a therapy. It is a study on ecological and biochemical mechanisms in clinical microbiology.</t>
  </si>
  <si>
    <t>Essential Role of the Innate Immune Adaptor RIP2 in the Response to Otitis Media</t>
  </si>
  <si>
    <t>Kurabi A, Lee J, Pak K, Leichtle A, Ryan AF.</t>
  </si>
  <si>
    <t>Front Genet. 2022 Jul 12</t>
  </si>
  <si>
    <t>Kurabi A</t>
  </si>
  <si>
    <t>Front Genet</t>
  </si>
  <si>
    <t>PMC9315102</t>
  </si>
  <si>
    <t>10.3389/fgene.2022.893085</t>
  </si>
  <si>
    <t>2022 Jul 12</t>
  </si>
  <si>
    <t>Haemophilus influenzae serotype b seroprevalence in central Lao PDR before and after vaccine introduction</t>
  </si>
  <si>
    <t>Hefele L, Lai J, Vilivong K, Bounkhoun T, Chanthaluanglath V, Chanthongthip A, Balloch A, Black AP, Hübschen JM, Russell FM, Muller CP.</t>
  </si>
  <si>
    <t>PLoS One. 2022 Sep 15</t>
  </si>
  <si>
    <t>Hefele L</t>
  </si>
  <si>
    <t>PMC9477263</t>
  </si>
  <si>
    <t>10.1371/journal.pone.0274558</t>
  </si>
  <si>
    <t>2022 Sep 15</t>
  </si>
  <si>
    <t>Introduction: Vaccination has dramatically reduced invasive Haemophilus influenzae type b (Hib) disease worldwide. Hib vaccination was introduced in the Lao PDR in 2009, as part of the pentavalent vaccine. To contribute to the understanding of the epidemiology of Hib in Lao PDR and the protection levels before and after the introduction of the vaccination, we tested serum samples from existing cohorts of vaccine age-eligible children and unvaccinated adolescents for antibodies against Hib.
Methods: Serum samples from 296 adolescents born before vaccine introduction and from 1017 children under 5 years (vaccinated and unvaccinated) were tested for anti-Hib antibodies by ELISA. Bivariate analyses were performed to investigate factors associated with long-term protection.
Results: The vast majority of all participants showed evidence of short- (42.7%) or long-term (56.1%) protection against Hib. Almost all of the unvaccinated adolescents had antibody titers indicating short-term protection and almost half (45.6%) were long-term protected. Nearly all children (&gt;99.0%) were at least short-term protected, even those that were unvaccinated or whose vaccination status was unknown. Among vaccinated children, participants vaccinated more than 1 or 2 years ago and with a mid-upper arm circumference z-score &lt; -2 were less likely to be long-term protected.
Discussion: Nearly all adolescents born before the introduction of Hib vaccination in the Lao PDR had antibody titers corresponding to at least short-term protection, indicating a high burden of Hib disease at that time. After vaccine introduction, all but four children (&gt;99%) showed at least short-term protection. Possible explanations for the proportion of protected, yet apparently unvaccinated children, may be past infections, cross-reacting antibodies or faulty vaccination documentation. Our results highlight the need for robust surveillance and reporting of invasive Hib disease to determine the burden of disease despite vaccination.</t>
  </si>
  <si>
    <t>Evaluates Hib vaccine coverage in Laos, antibody levels and immune protection in different groups after the introduction of vaccination.</t>
  </si>
  <si>
    <t>Essential role of IL-17 in acute exacerbation of pulmonary fibrosis induced by non-typeable Haemophilus influenzae</t>
  </si>
  <si>
    <t>Chen S, Zhang X, Yang C, Wang S, Shen H.</t>
  </si>
  <si>
    <t>Theranostics. 2022 Jul 4</t>
  </si>
  <si>
    <t>Chen S</t>
  </si>
  <si>
    <t>Theranostics</t>
  </si>
  <si>
    <t>PMC9274745</t>
  </si>
  <si>
    <t>10.7150/thno.74809</t>
  </si>
  <si>
    <t>2022 Jul 4</t>
  </si>
  <si>
    <t>Recent advances and future perspectives on carbohydrate-based cancer vaccines and therapeutics</t>
  </si>
  <si>
    <t>Sorieul C, Papi F, Carboni F, Pecetta S, Phogat S, Adamo R.</t>
  </si>
  <si>
    <t>Pharmacol Ther. 2022 Jul</t>
  </si>
  <si>
    <t>Sorieul C</t>
  </si>
  <si>
    <t>Pharmacol Ther</t>
  </si>
  <si>
    <t>10.1016/j.pharmthera.2022.108158</t>
  </si>
  <si>
    <t>2022 Jul</t>
  </si>
  <si>
    <t>Managing Pulmonary Infection in Adults With Cystic Fibrosis: Adult Cystic Fibrosis Series</t>
  </si>
  <si>
    <t>Green HD, Jones AM.</t>
  </si>
  <si>
    <t>Chest. 2022 Jul</t>
  </si>
  <si>
    <t>Green HD</t>
  </si>
  <si>
    <t>Chest</t>
  </si>
  <si>
    <t>10.1016/j.chest.2022.02.007</t>
  </si>
  <si>
    <t>A systematic literature review of economic evaluations of pneumococcal conjugate vaccines in east and southeast Asia (2006-2019)</t>
  </si>
  <si>
    <t>Wang BC, Chaiyakunapruk N, Zhu S, Babigumira JB, Furnback W, Chitale R, Gamil A, Zhao K, Wasserman M.</t>
  </si>
  <si>
    <t>Expert Rev Vaccines. 2022 Jul</t>
  </si>
  <si>
    <t>Wang BC</t>
  </si>
  <si>
    <t>Expert Rev Vaccines</t>
  </si>
  <si>
    <t>10.1080/14760584.2021.1894933</t>
  </si>
  <si>
    <t>Cooperative action of SP-A and its trimeric recombinant fragment with polymyxins against Gram-negative respiratory bacteria</t>
  </si>
  <si>
    <t>Coya JM, Fraile-Ágreda V, de Tapia L, García-Fojeda B, Sáenz A, Bengoechea JA, Kronqvist N, Johansson J, Casals C.</t>
  </si>
  <si>
    <t>Front Immunol. 2022 Sep 7</t>
  </si>
  <si>
    <t>Coya JM</t>
  </si>
  <si>
    <t>PMC9493720</t>
  </si>
  <si>
    <t>10.3389/fimmu.2022.927017</t>
  </si>
  <si>
    <t>2022 Sep 7</t>
  </si>
  <si>
    <t>The exploration of therapies combining antimicrobial lung proteins and conventional antibiotics is important due to the growing problem of multidrug-resistant bacteria. The aim of this study was to investigate whether human SP-A and a recombinant trimeric fragment (rfhSP-A) have cooperative antimicrobial activity with antibiotics against pathogenic Gram-negative bacteria. We found that SP-A bound the cationic peptide polymyxin B (PMB) with an apparent dissociation constant (K D) of 0.32 ± 0.04 µM. SP-A showed synergistic microbicidal activity with polymyxin B and E, but not with other antibiotics, against three SP-A-resistant pathogenic bacteria: Klebsiella pneumoniae, non-typable Haemophilus influenzae (NTHi), and Pseudomonas aeruginosa. SP-A was not able to bind to K. pneumoniae, NTHi, or to mutant strains thereof expressing long-chain lipopolysaccharides (or lipooligosaccharides) and/or polysaccharide capsules. In the presence of PMB, SP-A induced the formation of SP-A/PMB aggregates that enhance PMB-induced bacterial membrane permeabilization. Furthermore, SP-A bound to a molecular derivative of PMB lacking the acyl chain (PMBN) with a K D of 0.26 ± 0.02 μM, forming SP-A/PMBN aggregates. PMBN has no bactericidal activity but can bind to the outer membrane of Gram-negative bacteria. Surprisingly, SP-A and PMBN showed synergistic bactericidal activity against Gram-negative bacteria. Unlike native supratrimeric SP-A, the trimeric rfhSP-A fragment had small but significant direct bactericidal activity against K. pneumoniae, NTHi, and P. aeruginosa. rfhSP-A did not bind to PMB under physiological conditions but acted additively with PMB and other antibiotics against these pathogenic bacteria. In summary, our results significantly improve our understanding of the antimicrobial actions of SP-A and its synergistic action with PMB. A peptide based on SP-A may aid the therapeutic use of PMB, a relatively cytotoxic antibiotic that is currently being reintroduced into clinics due to the global problem of antibiotic resistance.
Keywords: PMB nonapeptide; collectin SP-A; lung; microbial infection; multidrug-resistant bacteria; polymyxin B; recombinant trimeric fragment; synergy.</t>
  </si>
  <si>
    <t>This work investigates the potential of a peptide based on SP-A to improve or facilitate the clinical use of the antibiotic colistin (PMB), in contexts of bacterial resistance.</t>
  </si>
  <si>
    <t>Clinical profile and microbiological aetiology diagnosis in adult patients hospitalized with community-acquired pneumonia</t>
  </si>
  <si>
    <t>Costa MI, Cipriano A, Santos FV, Valdoleiros SR, Furtado I, Machado A, Abreu M, Bastos HN.</t>
  </si>
  <si>
    <t>Pulmonology. 2022 Sep-Oct</t>
  </si>
  <si>
    <t>Costa MI</t>
  </si>
  <si>
    <t>Pulmonology</t>
  </si>
  <si>
    <t>10.1016/j.pulmoe.2020.11.003</t>
  </si>
  <si>
    <t>2022 Sep-Oct</t>
  </si>
  <si>
    <t>Early introduction of appropriate antibiotherapy is one of the major prognostic-modifying factors in community acquired pneumonia (CAP). Despite established guidelines for empirical therapy, several factors may influence etiology and, consequently, antibiotic choices. The aims of this study were to analyze the etiology of CAP in adults admitted to a northern Portugal University Hospital and evaluate the yield of the different methods used to reach an etiological diagnosis, as well as analyze of the impact of patient demographic and clinical features on CAP etiology. We retrospectively analyzed 1901 cases of CAP with hospitalization. The diagnostic performance increased significantly when blood and sputum cultures were combined with urinary antigen tests. The most frequent etiological agent was Streptococcus pneumoniae (45.7%), except in August, when it was overtaken by gram-negative bacilli (GNB) and Legionella pneumophila infections. Viral infections were almost exclusive to winter and spring. A negative microbiological result was associated with increasing age, non-smoking and lack of both blood/sputum cultures. Younger age was a predictor for S. pneumoniae, Influenza and L. pneumophila infections. Active smoking without any previously known respiratory disease was a risk factor for legionellosis. COPD was associated with Haemophilus influenzae cases, while dementia was typical in GNB and S. aureus patients. Diabetes mellitus (DM) and heart disease were negative predictors of S. pneumoniae and H. influenzae, respectively. P. aeruginosa was an independent risk factor for mortality (OR 13.02, 95% CI 2.94-57.7). This study highlights the importance of a comprehensive microbiological diagnostic workup and provides clues to predicting the most probable CAP causative agents, based on a patient's clinical profile. These may be taken into account when establishing first line antibiotherapy.
Keywords: Antimicrobial treatment; Community-acquired pneumonia; Comorbidities; Etiology; Microbiology.</t>
  </si>
  <si>
    <t>Its main focus is on epidemiology, etiology and clinical prediction.</t>
  </si>
  <si>
    <t>Case Report: Whole-Genome Sequencing of Serially Collected Haemophilus influenzae From a Patient With Common Variable Immunodeficiency Reveals Within-Host Evolution of Resistance to Trimethoprim-Sulfamethoxazole and Azithromycin After Prolonged Treatment With These Antibiotics</t>
  </si>
  <si>
    <t>Lindemann PC, Mylvaganam H, Oppegaard O, Anthonisen IL, Zecic N, Skaare D.</t>
  </si>
  <si>
    <t>Front Cell Infect Microbiol. 2022 Jun 1</t>
  </si>
  <si>
    <t>Lindemann PC</t>
  </si>
  <si>
    <t>PMC9199433</t>
  </si>
  <si>
    <t>10.3389/fcimb.2022.896823</t>
  </si>
  <si>
    <t>2022 Jun 1</t>
  </si>
  <si>
    <t>First report on the prevalence of bacteria in cystic fibrosis patients (CF) in a tertiary care center in Saudi Arabia</t>
  </si>
  <si>
    <t>Banjar H, Ghawi A, AlMogarri I, Alhaider S, Alomran H, Hejazi A, Alfadhel A, Khanjar S, AlAshgar M, Alghazzi A, Abanemai L, AlFattani A.</t>
  </si>
  <si>
    <t>Int J Pediatr Adolesc Med. 2022 Jun</t>
  </si>
  <si>
    <t>Banjar H</t>
  </si>
  <si>
    <t>Int J Pediatr Adolesc Med</t>
  </si>
  <si>
    <t>PMC9152558</t>
  </si>
  <si>
    <t>10.1016/j.ijpam.2021.07.001</t>
  </si>
  <si>
    <t>The impact of COVID-19 pandemic control on vaccine-preventable invasive bacterial diseases in Piedmont (Italy)</t>
  </si>
  <si>
    <t>Peradotto M, Bondi A, Lombardi D, Bottino P, Zanotto E, Barbui AM, Cavallo R.</t>
  </si>
  <si>
    <t>Infection. 2022 Jun</t>
  </si>
  <si>
    <t>Peradotto M</t>
  </si>
  <si>
    <t>Infection</t>
  </si>
  <si>
    <t>PMC8852962</t>
  </si>
  <si>
    <t>10.1007/s15010-022-01770-6</t>
  </si>
  <si>
    <t>Randomised controlled trial of nebulised gentamicin in children with bronchiectasis</t>
  </si>
  <si>
    <t>Twiss J, Stewart A, Gilchrist CA, Keelan JA, Metcalfe R, Byrnes CA.</t>
  </si>
  <si>
    <t>J Paediatr Child Health. 2022 Jun</t>
  </si>
  <si>
    <t>Twiss J</t>
  </si>
  <si>
    <t>J Paediatr Child Health</t>
  </si>
  <si>
    <t>PMC9307025</t>
  </si>
  <si>
    <t>10.1111/jpc.15899</t>
  </si>
  <si>
    <t>Pooled microbiological findings and efficacy outcomes by pathogen in adults with community-acquired bacterial pneumonia from the Lefamulin Evaluation Against Pneumonia (LEAP) 1 and LEAP 2 phase 3 trials of lefamulin versus moxifloxacin</t>
  </si>
  <si>
    <t>Paukner S, Goldberg L, Alexander E, Das AF, Heinrich S, Patel P, Moran GJ, Sandrock C, File TM Jr, Vidal JE, Waites KB, Gelone SP, Schranz J.</t>
  </si>
  <si>
    <t>J Glob Antimicrob Resist. 2022 Jun</t>
  </si>
  <si>
    <t>Paukner S</t>
  </si>
  <si>
    <t>10.1016/j.jgar.2021.10.021</t>
  </si>
  <si>
    <t>Antimicrobial Resistance Trends of the Most Common Causative Pathogens Associated with Community-acquired Respiratory Infections in China: 2009-2018</t>
  </si>
  <si>
    <t>Zhao C, Yang S, Zhang F, Wang Z, Zhang Y, Wang X, Li H, Chen H, Wang H.</t>
  </si>
  <si>
    <t>Infect Drug Resist. 2022 Aug 31</t>
  </si>
  <si>
    <t>Zhao C</t>
  </si>
  <si>
    <t>Infect Drug Resist</t>
  </si>
  <si>
    <t>PMC9443291</t>
  </si>
  <si>
    <t>10.2147/IDR.S374805</t>
  </si>
  <si>
    <t>2022 Aug 31</t>
  </si>
  <si>
    <t>Background: Emergence of antimicrobial resistance poses new challenges in the management of community acquired respiratory tract infections (CARTIs). Therefore, surveillance on the antimicrobial susceptibilities of common respiratory pathogens is valuable and guides empirical therapeutic choices in management of CARTIs.
Objective: The objective of the current study is to summarize the antimicrobial resistance trends in common respiratory tract pathogens isolated from patients with CARTIs in China, over a 10-year period (2009-2018).
Methods: Streptococcus pneumoniae, Haemophilus influenzae and Moraxella catarrhalis strains were collected from multicenter, and antimicrobial susceptibility testing was performed in the research central laboratory of each study period from 2009-2018. The pathogens that accounted for CARTIs in the adult population was considered and summarized.
Results: From 2009-2018 a total of 3750 isolates were collected from 22 cities located across different regions of China. Among these the most common bacterial isolates include S. pneumoniae (53.7%) followed by H. influenza (32.4%), M. catarrhalis (13.9%). S. pneumoniae exhibited reduction in susceptibility and increase in resistance to penicillin, cephalosporins (cefaclor, cefuroxime, ceftriaxone) during the surveillance period. Invasive and noninvasive S. pneumoniae showed similar resistance. In the case of H. influenzae susceptibility to β-lactam and β-lactamase inhibitors (ampicillin, amoxicillin and AMC), SXT, clarithromycin and cephalosporins (cefuroxime, cefaclor, ceftazidime) was reduced over the past 10 years with an exception of ceftriaxone. Overall, moxifloxacin and levofloxacin have the highest susceptibility rates against S. pneumoniae (&gt;95%) and H. influenza (&gt;90%). M. catarrhalis exhibited susceptibility to almost all the tested antimicrobials.
Conclusion: In China the 10-year trends showed a substantial increase in resistance to β-lactam drugs and reduction in sensitivity. However, certain antimicrobial agents namely fluoroquinolones including moxifloxacin and levofloxacin maintained low resistance rates with better susceptibility. Further, with few exceptions decline in susceptibility rates to macrolides and cephalosporins was observed among the tested pathogens.
Keywords: Community-acquired respiratory tract infections; Haemophilus influenzae; Moraxella catarrhalis; Streptococcus pneumoniae; antimicrobial resistance; susceptibility.</t>
  </si>
  <si>
    <t>It focuses on the decade-long trend of antibiotic resistance in common respiratory pathogens, with implications for the empirical management of community-acquired respiratory infections.</t>
  </si>
  <si>
    <t>Molecular epidemiology and antibiotic resistance profiles of invasive Haemophilus influenzae from Norway 2017-2021</t>
  </si>
  <si>
    <t>Tønnessen R, García I, Debech N, Lindstrøm JC, Wester AL, Skaare D.</t>
  </si>
  <si>
    <t>Front Microbiol. 2022 Aug 29</t>
  </si>
  <si>
    <t>Tønnessen R</t>
  </si>
  <si>
    <t>PMC9467436</t>
  </si>
  <si>
    <t>10.3389/fmicb.2022.973257</t>
  </si>
  <si>
    <t>Invasive Haemophilus influenzae (Hi) disease has decreased in countries that included Hi type b (Hib) vaccination in their childhood immunization programs in the 1990s. Non-typeable (NT) and non-b strains are now the leading causes of invasive Hi disease in Europe, with most cases reported in young children and the elderly. Concerningly, no vaccines toward such strains are available and beta-lactam resistance is increasing. We describe the epidemiology of invasive Hi disease reported to the Norwegian Surveillance System for Communicable Diseases (MSIS) (2017-2021, n = 407). Whole-genome sequencing (WGS) was performed on 245 isolates. We investigated the molecular epidemiology (core genome phylogeny) and the presence of antibiotic resistance markers (including chromosomal mutations associated with beta-lactam or quinolone resistance). For isolates characterized with both WGS and phenotypic antibiotic susceptibility testing (AST) (n = 113) we assessed correlation between resistance markers and susceptibility categorization by calculation of sensitivity, specificity, and predictive values. Incidence rates of invasive Hi disease in Norway ranged from 0.7 to 2.3 per 100,000 inhabitants/year (mean 1.5 per 100,000) and declined during the COVID-19 pandemic. The bacterial population consisted of two major phylogenetic groups with subclustering by serotype and multi-locus sequence type (ST). NTHi accounted for 71.8% (176). The distribution of STs was in line with previous European reports. We identified 13 clusters, including four encapsulated and three previously described international NTHi clones with bla TEM-1 (ST103) or altered PBP3 (rPBP3) (ST14/IIA and ST367/IIA). Resistance markers were detected in 25.3% (62/245) of the isolates, with bla TEM-1 (31, 50.0%) and rPBP3 (28, 45.2%) being the most frequent. All isolates categorized as resistant to aminopenicillins, tetracycline or chloramphenicol possessed relevant resistance markers, and the absence of relevant substitutions in PBP3 and GyrA/ParC predicted susceptibility to cefotaxime, ceftriaxone, meropenem and quinolones. Among the 132 WGS-only isolates, one isolate had PBP3 substitutions associated with resistance to third-generation cephalosporins, and one isolate had GyrA/ParC alterations associated with quinolone resistance. The detection of international virulent and resistant NTHi clones underlines the need for a global molecular surveillance system. WGS is a useful supplement to AST and should be performed on all invasive isolates.
Keywords: Haemophilus influenzae (Hi); Norway; antibiotic resistance; epidemiology; invasive; surveillance; vaccine; whole-genome sequencing (WGS)</t>
  </si>
  <si>
    <t>Describes resistant and virulent international clones, identified by WGS, as well as their genetic distribution and resistance. It is a study that provides information on the emergence and prevalence of new clinical and genetic variants of H. influenzae.</t>
  </si>
  <si>
    <t>The central role of arginine in Haemophilus influenzae survival in a polymicrobial environment with Streptococcus pneumoniae and Moraxella catarrhalis</t>
  </si>
  <si>
    <t>Tikhomirova A, Zilm PS, Trappetti C, Paton JC, Kidd SP.</t>
  </si>
  <si>
    <t>PLoS One. 2022 Jul 25</t>
  </si>
  <si>
    <t>Tikhomirova A</t>
  </si>
  <si>
    <t>PMC9312370</t>
  </si>
  <si>
    <t>10.1371/journal.pone.0271912</t>
  </si>
  <si>
    <t>2022 Jul 25</t>
  </si>
  <si>
    <t>Haemophilus influenzae, Streptococcus pneumoniae and Moraxella catarrhalis are bacterial species which frequently co-colonise the nasopharynx, but can also transit to the middle ear to cause otitis media. Chronic otitis media is often associated with a polymicrobial infection by these bacteria. However, despite being present in polymicrobial infections, the molecular interactions between these bacterial species remain poorly understood. We have previously reported competitive interactions driven by pH and growth phase between H. influenzae and S. pneumoniae. In this study, we have revealed competitive interactions between the three otopathogens, which resulted in reduction of H. influenzae viability in co-culture with S. pneumoniae and in triple-species culture. Transcriptomic analysis by mRNA sequencing identified a central role of arginine in mediating these interactions. Arginine supplementation was able to increase H. influenzae survival in a dual-species environment with S. pneumoniae, and in a triple-species environment. Arginine was used by H. influenzae for ATP production, and levels of ATP generated in dual- and triple-species co-culture at early stages of growth were significantly higher than the combined ATP levels of single-species cultures. These results indicate a central role for arginine-mediated ATP production by H. influenzae in the polymicrobial community</t>
  </si>
  <si>
    <t xml:space="preserve"> Reveals potential arginine-based therapeutic approach to improve bacterial viability in polymicrobial infections</t>
  </si>
  <si>
    <t>Etiology of meningitis among adults in three quaternary hospitals in Mozambique, 2016-2017: The role of HIV</t>
  </si>
  <si>
    <t>Nhantumbo AA, Comé CE, Maholela PI, Munguambe AM, Costa PD, Mott M, Cunha GR, Chambal L, Dias C, Cantarelli VV, Gudo ES.</t>
  </si>
  <si>
    <t>PLoS One. 2022 May 11</t>
  </si>
  <si>
    <t>Nhantumbo AA</t>
  </si>
  <si>
    <t>PMC9094547</t>
  </si>
  <si>
    <t>10.1371/journal.pone.0267949</t>
  </si>
  <si>
    <t>2022 May 11</t>
  </si>
  <si>
    <t>Ventilator-Associated Lower Respiratory Tract Bacterial Infections in COVID-19 Compared With Non-COVID-19 Patients</t>
  </si>
  <si>
    <t>Hedberg P, Ternhag A, Giske CG, Strålin K, Özenci V, Johansson N, Spindler C, Hedlund J, Mårtensson J, Nauclér P.</t>
  </si>
  <si>
    <t>Crit Care Med. 2022 May 1</t>
  </si>
  <si>
    <t>Hedberg P</t>
  </si>
  <si>
    <t>Crit Care Med</t>
  </si>
  <si>
    <t>PMC9005099</t>
  </si>
  <si>
    <t>10.1097/CCM.0000000000005462</t>
  </si>
  <si>
    <t>2022 May 1</t>
  </si>
  <si>
    <t>Non-typeable Haemophilus influenzae-Moraxella catarrhalis vaccine for the prevention of exacerbations in chronic obstructive pulmonary disease: a multicentre, randomised, placebo-controlled, observer-blinded, proof-of-concept, phase 2b trial</t>
  </si>
  <si>
    <t>Andreas S, Testa M, Boyer L, Brusselle G, Janssens W, Kerwin E, Papi A, Pek B, Puente-Maestu L, Saralaya D, Watz H, Wilkinson TMA, Casula D, Di Maro G, Lattanzi M, Moraschini L, Schoonbroodt S, Tasciotti A, Arora AK, Maltais F</t>
  </si>
  <si>
    <t>Lancet Respir Med. 2022 May</t>
  </si>
  <si>
    <t>Antecedentes: Las exacerbaciones agudas de la enfermedad pulmonar obstructiva crónica (EAEPOC) se asocian con cambios en el microbioma del esputo, incluyendo una mayor prevalencia de bacterias patógenas. La vacunación contra las bacterias más frecuentes en la EAEPOC podría reducir la frecuencia de exacerbaciones. Evaluamos la eficacia, seguridad e inmunogenicidad de una vacuna candidata que contiene proteínas de superficie de Haemophilus influenzae no tipificable (NTHi) y Moraxella catarrhalis (Mcat) en pacientes con EPOC.
Métodos: Este ensayo multicéntrico, aleatorizado, ciego para el observador, controlado con placebo, de prueba de concepto, de fase 2b reclutó pacientes con EPOC estable, limitación del flujo aéreo de moderada a muy grave (Iniciativa Global para la Enfermedad Pulmonar Obstructiva Crónica [GOLD] estadio 2, 3 o 4), en 67 centros clínicos en Bélgica, Canadá, Francia, Alemania, Italia, España, Reino Unido y EE. UU. Los pacientes elegibles tenían entre 40 y 80 años y antecedentes de al menos una exacerbación moderada o grave en el año anterior. Los pacientes fueron asignados (1:1) mediante un algoritmo de minimización para recibir dos inyecciones intramusculares de la vacuna NTHi-Mcat o placebo con 60 días de diferencia, además de la atención estándar. El algoritmo de asignación consideró la categoría de edad, el número de exacerbaciones previas, la gravedad de la EPOC al ingresar al estudio y el país como factores de minimización, para garantizar el equilibrio del tratamiento dentro de cada factor. Los receptores de la vacuna y los responsables de evaluar los criterios de valoración del estudio fueron enmascarados a la asignación del grupo. En el análisis de eficacia, el criterio principal de valoración fue la tasa de cualquier EAEPOC moderada o grave que se presentara en un período de un año, comenzando un mes después de la segunda dosis en pacientes que recibieron dos dosis de la vacuna (cohorte total vacunada modificada). La seguridad se evaluó en la cohorte total vacunada. El ensayo está registrado en ClinicalTrials.gov con el número NCT03281876 y ha finalizado.
Resultados: Entre el 27 de noviembre de 2017 y el 30 de noviembre de 2018, se inscribieron 606 adultos y se incluyeron en la cohorte total vacunada (304 en el grupo de la vacuna NTHi-Mcat, 302 en el grupo placebo); 571 recibieron dos dosis y se incluyeron en el análisis de eficacia primaria (279 en el grupo de la vacuna NTHi-Mcat, 292 en el grupo placebo). 23 participantes abandonaron en el grupo de la vacuna NTHi-Mcat y 39 en el grupo placebo; esto incluyó 4 pacientes en el grupo de la vacuna NTHi-Mcat y 15 en el grupo placebo que se retiraron del estudio debido a un evento adverso. El análisis primario incluyó 340 exacerbaciones (en un tiempo de seguimiento de 102 123 días) en el grupo de la vacuna NTHi-Mcat y 333 (en 104 443 días) en el grupo placebo, con una tasa anual de AECOPD moderada o grave de 1,22 en el grupo de la vacuna NTHi-Mcat y 1,17 en el grupo placebo, estimándose que la eficacia de la vacuna para reducir la tasa anual de AECOPD moderada o grave fue cero (estimación puntual de la eficacia de la vacuna 2,26 % [IC del 87 %: -18,27 a 11,58]; p = 0,82). Los eventos adversos locales solicitados fueron más frecuentes en el grupo de la vacuna NTHi-Mcat (216 [72%] de 301 pacientes) que con placebo (34 [11%] de 299 pacientes), y la frecuencia de eventos adversos generales solicitados fue similar entre los grupos (239 [79%] de 301 frente a 235 [79%] de 299 pacientes). Hubo una muerte en el grupo de la vacuna NTHi-Mcat (insuficiencia respiratoria aguda, no relacionada con la vacunación) y diez en el grupo placebo (siete debido en parte a EPOC o insuficiencia respiratoria). Hubo 158 eventos adversos graves (89 [29%] de 304 pacientes) en el grupo de la vacuna NTHi-Mcat, no relacionados con la vacunación, y 214 (99 [33%] de 302 pacientes) en el grupo placebo.
Interpretación: La vacuna NTHi-Mcat administrada a pacientes con EPOC no mostró eficacia para reducir la tasa anual de exacerbaciones moderadas o graves. No se identificaron problemas de seguridad.</t>
  </si>
  <si>
    <t>Evaluates efficacy of a vaccine against NTHi and Mcat in COPD; although unsuccessful, it remains an immunization study.</t>
  </si>
  <si>
    <t>Detection of bacteria via multiplex PCR in respiratory samples of critically ill COVID-19 patients with suspected HAP/VAP in the ICU</t>
  </si>
  <si>
    <t>Karolyi M, Pawelka E, Hind J, Baumgartner S, Friese E, Hoepler W, Neuhold S, Omid S, Seitz T, Traugott MT, Wenisch C, Zoufaly A.</t>
  </si>
  <si>
    <t>Wien Klin Wochenschr. 2022 May</t>
  </si>
  <si>
    <t>Karolyi M</t>
  </si>
  <si>
    <t>Wien Klin Wochenschr</t>
  </si>
  <si>
    <t>PMC8656439</t>
  </si>
  <si>
    <t>10.1007/s00508-021-01990-0</t>
  </si>
  <si>
    <t>2020 May</t>
  </si>
  <si>
    <t>Characterization and Fitness Cost of Tn7100, a Novel Integrative and Conjugative Element Conferring Multidrug Resistance in Haemophilus influenzae</t>
  </si>
  <si>
    <t>Johannessen H, Anthonisen IL, Zecic N, Hegstad K, Ranheim TE, Skaare D.</t>
  </si>
  <si>
    <t>Front Microbiol. 2022 Jul 22</t>
  </si>
  <si>
    <t>Johannessen H</t>
  </si>
  <si>
    <t>PMC9355037</t>
  </si>
  <si>
    <t>10.3389/fmicb.2022.945411</t>
  </si>
  <si>
    <t>A multidrug-resistant (MDR) strain of Haemophilus influenzae, Hi-228, with phenotypic resistance toward ampicillin, cefotaxime, chloramphenicol, gentamicin, and azithromycin, was isolated in Oslo, Norway. The strain was part of a clonal outbreak (2016-2017) comprising five ST143 strains with identical resistotypes. Hi-228 carries a novel integrative and conjugative element (ICE), Tn7100, contributing to this remarkable and previously unreported MDR profile. Tn7100 contains the following resistance genes: bla TEM-1B, catA2, aac(6')-Im, aph(2″)-Ib, mef (E), and mel. The latter four are previously unreported or rarely reported in H. influenzae. In this study, we investigated the genetic environment, mechanisms of transfer, impact on phenotypic susceptibility, and fitness cost of this ICE. We found that Tn7100 has an overall structure similar to the previously described ICE Tn6686, with bla TEM-1B and catA2 carried by Tn3 and Tn10, respectively. The major difference between Tn7100 and Tn6686 is that Tn7100 lacks tet(B) but carries the resistance gene pairs aac(6')-Im and aph(2″)-Ib and mef (E) and mel. The gene pairs are located on the novel transposable elements Tn7470 and Tn7471, which have high sequence identities to a plasmid in Enterobacterales and an ICE in streptococcal species, respectively. Tn7100 does circularize and is transferable, however, at a low frequency. Head-to-head competition experiments showed that uptake of Tn7100 reduces bacterial fitness. Our study shows that MDR strains are capable of clonal spread and that the H. influenzae supragenome comprises an increasingly wide range of transferable resistance genes, with evidence of transfer from unrelated genera. The findings offer a glimpse into the genome dynamics of H. influenzae, highlighting the importance of rational antibiotic usage to contain antimicrobial resistance and the emergence of MDR strains in this important pathogen.</t>
  </si>
  <si>
    <t>Describes an MDR strain with novel resistance genes and horizontal transfer</t>
  </si>
  <si>
    <t>A New Vaccination Method Based on Phage NgoΦ6 and Its Phagemid Derivatives</t>
  </si>
  <si>
    <t>Piekarowicz A, Kłyż A, Stein DC.</t>
  </si>
  <si>
    <t>Front Microbiol. 2022 Apr 28</t>
  </si>
  <si>
    <t>Piekarowicz A</t>
  </si>
  <si>
    <t>PMC9096494</t>
  </si>
  <si>
    <t>10.3389/fmicb.2022.793205</t>
  </si>
  <si>
    <t>2022 Apr 28</t>
  </si>
  <si>
    <t>[Haemophilus influenzae type B (Hib) meningitis in older children: about a case]</t>
  </si>
  <si>
    <t>Trabelsi I, Ali MB, Romdhane MB, Smaoui H, Hadj IB, Boussetta K.</t>
  </si>
  <si>
    <t>Pan Afr Med J. 2022 Jul 20</t>
  </si>
  <si>
    <t>Trabelsi I</t>
  </si>
  <si>
    <t>Pan Afr Med J</t>
  </si>
  <si>
    <t>PMC9949271</t>
  </si>
  <si>
    <t>10.11604/pamj.2022.42.220.35804</t>
  </si>
  <si>
    <t>2022 Jul 20</t>
  </si>
  <si>
    <t>Since widespread vaccination, invasive Haemophilus influenzae type b (Hib) has become a rare infection. We here report the case of a 9-year-old boy admitted with seizures associated with fever and impaired general condition. First examination showed comatose child, Glasgow score 9/15, fever 38.2, deep tendon reflexes without frank meningeal syndrome. Laboratory tests showed polymorphonuclear neutrophils (PNN) with CRP 45.8. Cerebrospinal fluid (CSF) analysis revealed a cloudy appearance, pleiocytosis (6760 white blood cell count/ mm3) with neutrophil predominance (PNN = 90%, lymphocytes = 10%). Direct examination showed polymorphic bacilli, soluble antigen of Haemophilus influenzae type b, decreased glycorachy 0.04 mmol/L and hyper proteinorachie 4.097 g/L. MRI of the cerebellomedullary fissure revealed subtentorial and supratentorial encephalitis with bilateral parieto-occipital and cerebellar cortical and subcortical signal anomalies. The patient was treated with cefotaxime with favorable outcome. The patient had not been vaccinated against Hib in early childhood. After a 3-year follow-up, the patient was asymptomatic with no neurosensory sequelae. In subjects with severe Hib infection proof of vaccination or testing for underlying immunodeficiency are required.</t>
  </si>
  <si>
    <t>Functional and Structural Characterization of Diverse NfsB Chloramphenicol Reductase Enzymes from Human Pathogens</t>
  </si>
  <si>
    <t>Mullowney MW, Maltseva NI, Endres M, Kim Y, Joachimiak A, Crofts TS.</t>
  </si>
  <si>
    <t>Microbiol Spectr. 2022 Apr 27</t>
  </si>
  <si>
    <t>Mullowney MW</t>
  </si>
  <si>
    <t>Microbiol Spectr</t>
  </si>
  <si>
    <t>PMC8941942</t>
  </si>
  <si>
    <t>10.1128/spectrum.00139-22</t>
  </si>
  <si>
    <t>2022 Apr 27</t>
  </si>
  <si>
    <t>Evaluation of the rate, pattern and appropriateness of antibiotic prescription in a cohort of pilgrims suffering from upper respiratory tract infection during the 2018 Hajj season</t>
  </si>
  <si>
    <t>Bokhary H, Research Team H, Barasheed O, Othman HB, Saha B, Rashid H, Hill-Cawthorne GA, Abd El Ghany M.</t>
  </si>
  <si>
    <t>Access Microbiol. 2022 Apr 25</t>
  </si>
  <si>
    <t>Bokhary H</t>
  </si>
  <si>
    <t>Access Microbiol</t>
  </si>
  <si>
    <t>PMC9260093</t>
  </si>
  <si>
    <t>10.1099/acmi.0.000338</t>
  </si>
  <si>
    <t>2022 Apr 25</t>
  </si>
  <si>
    <t>Establishment and Clinical Application of a RPA-LFS Assay for Detection of Capsulated and Non-Capsulated Haemophilus influenzae</t>
  </si>
  <si>
    <t>Wang Y, Liu A, Fu M, Guo J, Wang L, Zuo X, Ma F.</t>
  </si>
  <si>
    <t>Front Cell Infect Microbiol. 2022 Apr 21</t>
  </si>
  <si>
    <t>Wang Y</t>
  </si>
  <si>
    <t>PMC9068959</t>
  </si>
  <si>
    <t>10.3389/fcimb.2022.878813</t>
  </si>
  <si>
    <t>2022 Apr 21</t>
  </si>
  <si>
    <t>The relationship between the gut microbiome and the risk of respiratory infections among newborns</t>
  </si>
  <si>
    <t>Moroishi Y, Gui J, Hoen AG, Morrison HG, Baker ER, Nadeau KC, Li H, Li Z, Madan JC, Karagas MR.</t>
  </si>
  <si>
    <t>Commun Med (Lond). 2022 Jul 14</t>
  </si>
  <si>
    <t>Moroishi Y</t>
  </si>
  <si>
    <t>Commun Med (Lond)</t>
  </si>
  <si>
    <t>PMC9283516</t>
  </si>
  <si>
    <t>10.1038/s43856-022-00152-1</t>
  </si>
  <si>
    <t>2022 Jul 14</t>
  </si>
  <si>
    <t>Background: Emerging evidence points to a critical role of the developing gut microbiome in immune maturation and infant health; however, prospective studies are lacking.
Methods: We examined the occurrence of infections and associated symptoms during the first year of life in relation to the infant gut microbiome at six weeks of age using bacterial 16S rRNA V4-V5 gene sequencing (N = 465) and shotgun metagenomics (N = 185). We used generalized estimating equations to assess the associations between longitudinal outcomes and 16S alpha diversity and metagenomics species.
Results: Here we show higher infant gut microbiota alpha diversity was associated with an increased risk of infections or respiratory symptoms treated with a prescription medicine, and specifically upper respiratory tract infections. Among vaginally delivered infants, a higher alpha diversity was associated with an increased risk of all-cause wheezing treated with a prescription medicine and diarrhea involving a visit to a health care provider. Positive associations were specifically observed with Veillonella species among all deliveries and Haemophilus influenzae among cesarean-delivered infants.
Conclusion: Our findings suggest that intestinal microbial diversity and the relative abundance of key taxa in early infancy may influence susceptibility to respiratory infection, wheezing, and diarrhea.</t>
  </si>
  <si>
    <t>Study of how the microbiome influences immune maturation and susceptibility to infection in infancy key to prevention</t>
  </si>
  <si>
    <t>BIGDATA: A Protocol to Create and Extend a 25-Year Clinical Trial and Observational Data Asset to Address Key Knowledge Gaps in Otitis Media and Hearing Loss in Australian Aboriginal and Non-Aboriginal Children</t>
  </si>
  <si>
    <t>Beissbarth J, Smith-Vaughan HC, Cheng AC, Morris PS, Leach AJ.</t>
  </si>
  <si>
    <t>Front Pediatr. 2022 Apr 14</t>
  </si>
  <si>
    <t>Beissbarth J</t>
  </si>
  <si>
    <t>PMC9047683</t>
  </si>
  <si>
    <t>10.3389/fped.2022.804373</t>
  </si>
  <si>
    <t>2022   Apr 14</t>
  </si>
  <si>
    <t>Outcome of acute bacterial meningitis among children in Kandahar, Afghanistan: A prospective observational cohort study</t>
  </si>
  <si>
    <t>Rahimi BA, Ishaq N, Mudaser GM, Taylor WR.</t>
  </si>
  <si>
    <t>PLoS One. 2022 Apr 11</t>
  </si>
  <si>
    <t>Rahimi BA</t>
  </si>
  <si>
    <t>PMC9000062</t>
  </si>
  <si>
    <t>10.1371/journal.pone.0265487</t>
  </si>
  <si>
    <t>2022 Apr 11</t>
  </si>
  <si>
    <t>Case Report: X-Linked SASH3 Deficiency Presenting as a Common Variable Immunodeficiency</t>
  </si>
  <si>
    <t>Labrador-Horrillo M, Franco-Jarava C, Garcia-Prat M, Parra-Martínez A, Antolín M, Salgado-Perandrés S, Aguiló-Cucurull A, Martinez-Gallo M, Colobran R.</t>
  </si>
  <si>
    <t>Front Immunol. 2022 Apr 8</t>
  </si>
  <si>
    <t>Labrador-Horrillo M</t>
  </si>
  <si>
    <t>PMC9027814</t>
  </si>
  <si>
    <t>10.3389/fimmu.2022.881206</t>
  </si>
  <si>
    <t xml:space="preserve">2022 Apr 8  </t>
  </si>
  <si>
    <t>Induction of Mucosal IgA-Mediated Protective Immunity Against Nontypeable Haemophilus influenzae Infection by a Cationic Nanogel-Based P6 Nasal Vaccine</t>
  </si>
  <si>
    <t>Nakahashi-Ouchida R, Mori H, Yuki Y, Umemoto S, Hirano T, Uchida Y, Machita T, Yamanoue T, Sawada SI, Suzuki M, Fujihashi K, Akiyoshi K, Kurono Y, Kiyono H.</t>
  </si>
  <si>
    <t>Front Immunol. 2022 Jul 6</t>
  </si>
  <si>
    <t>Nakahashi-Ouchida R</t>
  </si>
  <si>
    <t>PMC9299436</t>
  </si>
  <si>
    <t>10.3389/fimmu.2022.819859</t>
  </si>
  <si>
    <t>2022 Jul 6</t>
  </si>
  <si>
    <t>Nontypeable Haemophilus influenzae (NTHi) strains form a major group of pathogenic bacteria that colonizes the nasopharynx and causes otitis media in young children. At present, there is no licensed vaccine for NTHi. Because NTHi colonizes the upper respiratory tract and forms biofilms that cause subsequent infectious events, a nasal vaccine that induces NTHi-specific secretory IgA capable of preventing biofilm formation in the respiratory tract is desirable. Here, we developed a cationic cholesteryl pullulan-based (cCHP nanogel) nasal vaccine containing the NTHi surface antigen P6 (cCHP-P6) as a universal vaccine antigen, because P6 expression is conserved among 90% of NTHi strains. Nasal immunization of mice with cCHP-P6 effectively induced P6-specific IgA in mucosal fluids, including nasal and middle ear washes. The vaccine-induced P6-specific IgA showed direct binding to the NTHi via the surface P6 proteins, resulting in the inhibition of NTHi biofilm formation. cCHP-P6 nasal vaccine thus protected mice from intranasal NTHi challenge by reducing NTHi colonization of nasal tissues and eventually eliminated the bacteria. In addition, the vaccine-induced IgA bound to different NTHi clinical isolates from patients with otitis media and inhibited NTHi attachment in a three-dimensional in vitro model of the human nasal epithelial surface. Therefore, the cCHP-P6 nanogel nasal vaccine induced effective protection in the airway mucosa, making it a strong vaccine candidate for preventing NTHi-induced infectious diseases, such as otitis media, sinusitis, and pneumonia.</t>
  </si>
  <si>
    <t>It discusses the development of a cationic nasal vaccine based on cholesteryl pululanate (cCHP nanogel) and that nasal immunization of mice with cCHP-P6 induced P6-specific IgA.</t>
  </si>
  <si>
    <t>In vitro and in silico evaluation of antimicrobial properties of Delphinium cashmerianum L., a medicinal herb growing in Kashmir, India</t>
  </si>
  <si>
    <t>Bhat BA, Mir WR, Sheikh BA, Rather MA, Dar TUH, Mir MA.</t>
  </si>
  <si>
    <t>J Ethnopharmacol. 2022 Jun 12</t>
  </si>
  <si>
    <t>Bhat BA</t>
  </si>
  <si>
    <t>J Ethnopharmacol</t>
  </si>
  <si>
    <t>10.1016/j.jep.2022.115046</t>
  </si>
  <si>
    <t>2022 Jun 12</t>
  </si>
  <si>
    <t>Ethnopharmacological relevance: Microorganisms are developing resistance to synthetic drugs. As a result, the search for novel antimicrobial compounds has become an urgent need. Medicinal plants are commonly used as traditional medicine and Delphinium is one of the prominent genus used in the treatment of several diseases.
Aim of the study: The present study aimed to determine the in vitro and in silico antimicrobial activities of petroleum ether, ethyl acetate and methanol extracts from the leaf samples of plant (Delphinium cashmerianum L.) against various bacterial and fungal strains.
Material and methods: Three extracts of Delphinium cashmerianum prepared and 88 bioactive compounds were analyzed through LC-MS data with the vast majority of them having therapeutic applications. These extracts have been screened for the antimicrobial activity against various bacterial (Escherichia coli, Micrococcus luteus, Klebsiella pneumoniae, Streptococcus pneumonia, Haemophilus influenzae, Neisseria mucosa) and fungal (Candida albicans, Candida glabrata, Candida paropsilosis) species through in silico molecular docking approach using autodock vina software, molecular dynamic simulation (MDS), in vitro disc diffusion and broth microdilution method for minimum inhibitory concentration (MIC) evaluation.
Results: Our results demonstrated that all three extracts were active against the whole set of microorganisms. The ethyl acetate extract was the most active against S.pneumonia, K. pneumoniae and C. albicans with a minimum inhibitory concentration (MIC) value of 6.25, 25 and 50 μg/ml, respectively. The petroleum ether and methanol extracts were active against S.pneumonia and N.mucosa with MIC values of 25 and 50 μg/ml. Furthermore, we also performed the in silico virtual screening of all these compounds obtained from LC-MS data analysis against various known drug targets of bacterium and fungi. Upon analysis, we obtained 5 compounds that were efficiently binding to the drug targets. However, after performing exhaustive molecular docking and molecular dynamic simulation (MDS) analysis, it was observed that Daidzein compound is bound to drug targets more efficiently.
Conclusion: The results showed that these plant extracts exhibit antimicrobial activity and ethyl acetate extract proved to exhibit the most effective antibacterial and antifungal properties.</t>
  </si>
  <si>
    <t>Evaluates plant-derived compounds with antimicrobial potential as an alternative against drug resistance</t>
  </si>
  <si>
    <t>Safety and immunogenicity of a hexavalent DTwP-IPV-HB-PRP∼T vaccine versus separate DTwP-HB-PRP∼T and IPV vaccines in healthy infants in India</t>
  </si>
  <si>
    <t>Mangarule S, Palkar S, Mitra M, Ravi MD, Dubey AP, Moureau A, Jayanth MV, Patel DM, Ravinuthala S, Jagga SR, Patnaik BN, Jordanov E, Noriega F.</t>
  </si>
  <si>
    <t>Vaccine X. 2022 Jan 10</t>
  </si>
  <si>
    <t>Mangarule S</t>
  </si>
  <si>
    <t>Vaccine X</t>
  </si>
  <si>
    <t>PMC9019696</t>
  </si>
  <si>
    <t>10.1016/j.jvacx.2021.100137</t>
  </si>
  <si>
    <t>2022 Jan 10</t>
  </si>
  <si>
    <t>Delays in Diagnosis and Treatment of Bacterial Meningitis in NYC: Retrospective Cohort Analysis</t>
  </si>
  <si>
    <t>Torres SD, Kim CY, Das M, Ankam JV, Luche N, Harmon M, Schorr EM, Glassberg B, Morse SS, Weiss D, Gofshteyn JS, Yeshokumar AK, Thakur KT.</t>
  </si>
  <si>
    <t>Neurohospitalist. 2022 Apr</t>
  </si>
  <si>
    <t>Torres SD</t>
  </si>
  <si>
    <t>Neurohospitalist</t>
  </si>
  <si>
    <t>PMC8995590</t>
  </si>
  <si>
    <t>10.1177/19418744211037319</t>
  </si>
  <si>
    <t>2022 Apr</t>
  </si>
  <si>
    <t>A Systematic Review of Multi-decade Antibiotic Resistance Data for Ocular Bacterial Pathogens in the United States</t>
  </si>
  <si>
    <t>Bispo PJM, Sahm DF, Asbell PA.</t>
  </si>
  <si>
    <t>Ophthalmol Ther. 2022 Apr</t>
  </si>
  <si>
    <t>Bispo PJM</t>
  </si>
  <si>
    <t>Ophthalmol Ther</t>
  </si>
  <si>
    <t>PMC8927494</t>
  </si>
  <si>
    <t>10.1007/s40123-021-00449-9</t>
  </si>
  <si>
    <t>Predictors of early-onset neonatal sepsis in premature newborns: Case-control study</t>
  </si>
  <si>
    <t>Takassi OE, Atakouma YD, Desfrere L.</t>
  </si>
  <si>
    <t>Arch Pediatr. 2022 Apr</t>
  </si>
  <si>
    <t>Takassi OE</t>
  </si>
  <si>
    <t>Arch Pediatr</t>
  </si>
  <si>
    <t>10.1016/j.arcped.2022.01.013</t>
  </si>
  <si>
    <t>Assessment of genetic variation in Apis mellifera jemenitica (Hymenoptera: Apidae) based on mitochondrial Cytochrome Oxidase Subunit II and III</t>
  </si>
  <si>
    <t>Alattal Y, Algamdi A.</t>
  </si>
  <si>
    <t>PLoS One. 2022 Mar 31</t>
  </si>
  <si>
    <t>Alattal Y</t>
  </si>
  <si>
    <t>PMC8970473</t>
  </si>
  <si>
    <t>10.1371/journal.pone.0265454</t>
  </si>
  <si>
    <t>2022 Mar 31</t>
  </si>
  <si>
    <t>Distribution and Drug Resistance of Bacterial Pathogens Associated with Lower Respiratory Tract Infection in Children and the Effect of COVID-19 on the Distribution of Pathogens</t>
  </si>
  <si>
    <t>Zhu X, Ye T, Zhong H, Luo Y, Xu J, Zhang Q, Luo X, Wang Q, Zhang L, Song P, Zhang J.</t>
  </si>
  <si>
    <t>Can J Infect Dis Med Microbiol. 2022 Mar 29</t>
  </si>
  <si>
    <t>Zhu X</t>
  </si>
  <si>
    <t>Can J Infect Dis Med Microbiol</t>
  </si>
  <si>
    <t>PMC8965734</t>
  </si>
  <si>
    <t>10.1155/2022/1181283</t>
  </si>
  <si>
    <t>2022 Mar 29</t>
  </si>
  <si>
    <t>Bacterial Culture of Tear Duct Infections Secondary to Congenital Nasolacrimal Duct Obstructions</t>
  </si>
  <si>
    <t>Yang W, Shen L, Wang A, Li M, Yang C.</t>
  </si>
  <si>
    <t>J Ophthalmol. 2022 Mar 28</t>
  </si>
  <si>
    <t>Yang W</t>
  </si>
  <si>
    <t>J Ophthalmol</t>
  </si>
  <si>
    <t>PMC8979714</t>
  </si>
  <si>
    <t>10.1155/2022/9954634</t>
  </si>
  <si>
    <t>2022 Mar 28</t>
  </si>
  <si>
    <t>Prevalence of Moraxella Catarrhalis as a Nasal Flora among Healthy Kindergarten Children in Bhaktapur, Nepal</t>
  </si>
  <si>
    <t>Amatya N, Paudel G, Saud B, Wagle S, Shrestha V, Adhikari B.</t>
  </si>
  <si>
    <t>Interdiscip Perspect Infect Dis. 2022 Mar 26</t>
  </si>
  <si>
    <t>Amatya N</t>
  </si>
  <si>
    <t>Interdiscip Perspect Infect Dis</t>
  </si>
  <si>
    <t>PMC8976674</t>
  </si>
  <si>
    <t>10.1155/2022/3989781</t>
  </si>
  <si>
    <t>2022 Mar 26</t>
  </si>
  <si>
    <t>Mucosal immunity of mannose-modified chitosan microspheres loaded with the nontyepable Haemophilus influenzae outer membrane protein P6 in BALB/c mice</t>
  </si>
  <si>
    <t>Ma Y, Zhao Y, Chen R, Sun W, Zhang Y, Qiao H, Chang Y, Kang S, Zhang Y.</t>
  </si>
  <si>
    <t>PLoS One. 2022 Jun 10</t>
  </si>
  <si>
    <t>Ma Y</t>
  </si>
  <si>
    <t>PMC9187061</t>
  </si>
  <si>
    <t>10.1371/journal.pone.0269153</t>
  </si>
  <si>
    <t>2022 Jun 10</t>
  </si>
  <si>
    <t>Nontypeable Haemophilus influenzae (NTHi) is a common opportunistic pathogen that colonizes the nasopharynx. NTHi infections result in enormous global morbidity in two clinical settings: otitis media in children and acute exacerbation of chronic obstructive pulmonary disease (COPD) in adults. Thus, there is an urgent need to design and develop effective vaccines to prevent morbidity and reduce antibiotic use. The NTHi outer membrane protein P6, a potential vaccine candidate, is highly conserved and effectively induces protective immunity. Here, to enhance mucosal immune responses, P6-loaded mannose-modified chitosan (MC) microspheres (P6-MCMs) were developed for mucosal delivery. MC (18.75%) was synthesized by the reductive amination reaction method using sodium cyanoborohydride (NaBH3CN), and P6-MCMs with an average size of 590.4±16.2 nm were successfully prepared via the tripolyphosphate (TPP) ionotropic gelation process. After intranasal immunization with P6-MCMs, evaluation of humoral immune responses indicated that P6-MCMs enhance both systemic and mucosal immune responses. Evaluation of cellular immune responses indicated that P6-MCMs enhance cellular immunity and trigger a mixed Th1/Th2-type immune response. Importantly, P6-MCMs also trigger a Th17-type immune response. They are effective in promoting lymphocyte proliferation and differentiation without toxicity in vitro. The results also demonstrate that P6-MCMs can effectively induce MHC class I- and II-restricted cross-presentation, promoting CD4+-mediated Th immune responses and CD8+-mediated cytotoxic T lymphocyte (CTL) immune responses. Evaluation of protective immunity indicated that immunization with P6-MCMs can reduce inflammation in the nasal mucosa and the lung and prevent NTHi infection. In conclusion, MCMs are a promising adjuvant-delivery system for vaccines against NTHi.</t>
  </si>
  <si>
    <t>discusses immunization with P6-MCM can reduce inflammation in the nasal and pulmonary mucosa, and prevent NTHi infection.</t>
  </si>
  <si>
    <t>Moraxella catarrhalis evades neutrophil oxidative stress responses providing a safer niche for nontypeable Haemophilus influenzae</t>
  </si>
  <si>
    <t>Nicchi S, Giusti F, Carello S, Utrio Lanfaloni S, Tavarini S, Frigimelica E, Ferlenghi I, Rossi Paccani S, Merola M, Delany I, Scarlato V, Maione D, Brettoni C.</t>
  </si>
  <si>
    <t>iScience. 2022 Feb 17</t>
  </si>
  <si>
    <t>Nicchi S</t>
  </si>
  <si>
    <t>iScience</t>
  </si>
  <si>
    <t>PMC8899411</t>
  </si>
  <si>
    <t>10.1016/j.isci.2022.103931</t>
  </si>
  <si>
    <t>2022 Feb 17</t>
  </si>
  <si>
    <t>Corrigendum: Molecular Serotype-Specific Identification of Non-type b Haemophilus influenzae by Loop-Mediated Isothermal Amplification</t>
  </si>
  <si>
    <t>Takano C, Seki M, Kim DW, Kilgore PE, Fuwa K, Takahashi K, Inazaki T, Hayakawa S.</t>
  </si>
  <si>
    <t>Front Microbiol. 2022 Mar 14</t>
  </si>
  <si>
    <t>Takano C</t>
  </si>
  <si>
    <t>PMC8964425</t>
  </si>
  <si>
    <t>10.3389/fmicb.2022.870651</t>
  </si>
  <si>
    <t>2022 Mar 14</t>
  </si>
  <si>
    <t>Discovery of Small-Molecule VapC1 Nuclease Inhibitors by Virtual Screening and Scaffold Hopping from an Atomic Structure Revealing Protein-Protein Interactions with a Native VapB1 Inhibitor</t>
  </si>
  <si>
    <t>Sun H, Coussens NP, Danchik C, Wachsmuth LM, Henderson MJ, Patnaik S, Hall MD, Molinaro AL, Daines DA, Shen M.</t>
  </si>
  <si>
    <t>J Chem Inf Model. 2022 Mar 14</t>
  </si>
  <si>
    <t>Sun H</t>
  </si>
  <si>
    <t>J Chem Inf Model</t>
  </si>
  <si>
    <t>PMC10041999</t>
  </si>
  <si>
    <t>NIHMS1831763</t>
  </si>
  <si>
    <t>10.1021/acs.jcim.1c01188</t>
  </si>
  <si>
    <t>Predominant Bacterial and Viral Otopathogens Identified Within the Respiratory Tract and Middle Ear of Urban Australian Children Experiencing Otitis Media Are Diversely Distributed</t>
  </si>
  <si>
    <t>Ngo CC, Massa HM, McMonagle BA, Perry CF, Nissen MD, Sloots TP, Thornton RB, Cripps AW.</t>
  </si>
  <si>
    <t>Front Cell Infect Microbiol. 2022 Mar 11</t>
  </si>
  <si>
    <t>Ngo CC</t>
  </si>
  <si>
    <t>PMC8963760</t>
  </si>
  <si>
    <t>10.3389/fcimb.2022.775535</t>
  </si>
  <si>
    <t>2022 Mar 11</t>
  </si>
  <si>
    <t>Estimating the global and regional burden of meningitis in children caused by Haemophilus influenzae type b: A systematic review and meta-analysis</t>
  </si>
  <si>
    <t>Park JJ, Narayanan S, Tiefenbach J, Lukšić I, Ale BM, Adeloye D, Rudan I.</t>
  </si>
  <si>
    <t>J Glob Health. 2022 Mar 5</t>
  </si>
  <si>
    <t>Park JJ</t>
  </si>
  <si>
    <t>J Glob Health</t>
  </si>
  <si>
    <t>PMC8893283</t>
  </si>
  <si>
    <t>10.7189/jogh.12.04014</t>
  </si>
  <si>
    <t>2022 Mar 5</t>
  </si>
  <si>
    <t>"Culture-positive exogenous endophthalmitis related to XEN45 gel stent implantation"</t>
  </si>
  <si>
    <t>Ng AW, Yip VC, Ang BC, Yip LW, Lim BA.</t>
  </si>
  <si>
    <t>Am J Ophthalmol Case Rep. 2022 Jan 29</t>
  </si>
  <si>
    <t>Ng AW</t>
  </si>
  <si>
    <t>Am J Ophthalmol Case Rep</t>
  </si>
  <si>
    <t>PMC8818480</t>
  </si>
  <si>
    <t>10.1016/j.ajoc.2022.101291</t>
  </si>
  <si>
    <t>2022 Jan 29</t>
  </si>
  <si>
    <t>Surveillance and control of meningococcal disease in the COVID-19 era: A Global Meningococcal Initiative review</t>
  </si>
  <si>
    <t>Alderson MR, Arkwright PD, Bai X, Black S, Borrow R, Caugant DA, Dinleyici EC, Harrison LH, Lucidarme J, McNamara LA, Meiring S, Sáfadi MAP, Shao Z, Stephens DS, Taha MK, Vazquez J, Zhu B, Collaborators G.</t>
  </si>
  <si>
    <t>J Infect. 2022 Mar</t>
  </si>
  <si>
    <t>Alderson MR</t>
  </si>
  <si>
    <t>J Infect</t>
  </si>
  <si>
    <t>PMC8611823</t>
  </si>
  <si>
    <t>10.1016/j.jinf.2021.11.016</t>
  </si>
  <si>
    <t>2022 Mar</t>
  </si>
  <si>
    <t>Multilevel analysis of predictors of multiple indicators of childhood vaccination in Nigeria</t>
  </si>
  <si>
    <t>Aheto JMK, Pannell O, Dotse-Gborgbortsi W, Trimner MK, Tatem AJ, Rhoda DA, Cutts FT, Utazi CE.</t>
  </si>
  <si>
    <t>PLoS One. 2022 May 25</t>
  </si>
  <si>
    <t>Aheto JMK</t>
  </si>
  <si>
    <t>PMC9132327</t>
  </si>
  <si>
    <t>10.1371/journal.pone.0269066</t>
  </si>
  <si>
    <t>2022 May 25</t>
  </si>
  <si>
    <t>Background: Substantial inequalities exist in childhood vaccination coverage levels. To increase vaccine uptake, factors that predict vaccination coverage in children should be identified and addressed.
Methods: Using data from the 2018 Nigeria Demographic and Health Survey and geospatial data sets, we fitted Bayesian multilevel binomial and multinomial logistic regression models to analyse independent predictors of three vaccination outcomes: receipt of the first dose of Pentavalent vaccine (containing diphtheria-tetanus-pertussis, Hemophilus influenzae type B and Hepatitis B vaccines) (PENTA1) (n = 6059) and receipt of the third dose having received the first (PENTA3/1) (n = 3937) in children aged 12-23 months, and receipt of measles vaccine (MV) (n = 11839) among children aged 12-35 months.
Results: Factors associated with vaccination were broadly similar for documented versus recall evidence of vaccination. Based on any evidence of vaccination, we found that health card/document ownership, receipt of vitamin A and maternal educational level were significantly associated with each outcome. Although the coverage of each vaccine dose was higher in urban than rural areas, urban residence was not significant in multivariable analyses that included travel time. Indicators relating to socio-economic status, as well as ethnic group, skilled birth attendance, lower travel time to the nearest health facility and problems seeking health care were significantly associated with both PENTA1 and MV. Maternal religion was related to PENTA1 and PENTA3/1 and maternal age related to MV and PENTA3/1; other significant variables were associated with one outcome each. Substantial residual community level variances in different strata were observed in the fitted models for each outcome.
Conclusion: Our analysis has highlighted socio-demographic and health care access factors that affect not only beginning but completing the vaccination series in Nigeria. Other factors not measured by the DHS such as health service quality and community attitudes should also be investigated and addressed to tackle inequities in coverage.</t>
  </si>
  <si>
    <t>Identifies factors influencing childhood immunization coverage, key to improving immunization equity and effectiveness</t>
  </si>
  <si>
    <t>Safety evaluation of the DTaP5-IPV-Hib-HepB vaccine: a review</t>
  </si>
  <si>
    <t>Fortunato F, Martinelli D, Lopalco PL, Prato R.</t>
  </si>
  <si>
    <t>Expert Opin Drug Saf. 2022 Mar</t>
  </si>
  <si>
    <t>Fortunato F</t>
  </si>
  <si>
    <t>Expert Opin Drug Saf</t>
  </si>
  <si>
    <t>10.1080/14740338.2022.2007882</t>
  </si>
  <si>
    <t>In vitro Inhibition of respiratory pathogens by lactobacillus and alpha haemolytic streptococci from Aboriginal and Torres Strait Islander children</t>
  </si>
  <si>
    <t>Coleman A, Håkansson A, Grahn Håkansson E, Cottrell K, Bialasiewicz S, Zaugg J, Cervin A.</t>
  </si>
  <si>
    <t>J Appl Microbiol. 2022 Mar</t>
  </si>
  <si>
    <t>Coleman A</t>
  </si>
  <si>
    <t>J Appl Microbiol</t>
  </si>
  <si>
    <t>10.1111/jam.15320</t>
  </si>
  <si>
    <t>RSV pneumonia with or without bacterial co-infection among healthy children</t>
  </si>
  <si>
    <t>Lin HC, Liu YC, Hsing TY, Chen LL, Liu YC, Yen TY, Lu CY, Chang LY, Chen JM, Lee PI, Huang LM, Lai FP.</t>
  </si>
  <si>
    <t>J Formos Med Assoc. 2022 Mar</t>
  </si>
  <si>
    <t>Lin HC</t>
  </si>
  <si>
    <t>J Formos Med Assoc</t>
  </si>
  <si>
    <t>10.1016/j.jfma.2021.08.012</t>
  </si>
  <si>
    <t>Utility of immunology, microbiology, and helminth investigations in clinical assessment of severe asthma</t>
  </si>
  <si>
    <t>Singer A, Ali FR, Quantrill S, North N, Stevens M, Lambourne J, Grigoriadou S, Pfeffer PE.</t>
  </si>
  <si>
    <t>J Asthma. 2022 Mar</t>
  </si>
  <si>
    <t>Singer A</t>
  </si>
  <si>
    <t>J Asthma</t>
  </si>
  <si>
    <t>10.1080/02770903.2020.1868496</t>
  </si>
  <si>
    <t>Sleep Disordered Breathing and Recurrent Tonsillitis Are Associated With Polymicrobial Bacterial Biofilm Infections Suggesting a Role for Anti-Biofilm Therapies</t>
  </si>
  <si>
    <t>Mateus T, Seppanen EJ, de Gier C, Clark S, Coates H, Vijayasekaran S, Prosser K, Wiertsema SP, Fuery A, Kirkham LS, Richmond PC, Thornton RB.</t>
  </si>
  <si>
    <t>Front Cell Infect Microbiol. 2022 Feb 28</t>
  </si>
  <si>
    <t>Mateus T</t>
  </si>
  <si>
    <t>PMC8918577</t>
  </si>
  <si>
    <t>10.3389/fcimb.2022.831887</t>
  </si>
  <si>
    <t>2022 Feb 28</t>
  </si>
  <si>
    <t>NCMW: A Python Package to Analyze Metabolic Interactions in the Nasal Microbiome</t>
  </si>
  <si>
    <t>Glöckler M, Dräger A, Mostolizadeh R.</t>
  </si>
  <si>
    <t>Front Bioinform. 2022 Feb 25</t>
  </si>
  <si>
    <t>Glöckler M</t>
  </si>
  <si>
    <t>Front Bioinform</t>
  </si>
  <si>
    <t>PMC9580955</t>
  </si>
  <si>
    <t>10.3389/fbinf.2022.827024</t>
  </si>
  <si>
    <t>2022  Feb 25</t>
  </si>
  <si>
    <t>Comparative pangenome analysis of capsulated Haemophilus influenzae serotype f highlights their high genomic stability</t>
  </si>
  <si>
    <t>Gonzalez-Diaz A, Carrera-Salinas A, Pinto M, Cubero M, van der Ende A, Langereis JD, Domínguez MÁ, Ardanuy C, Bajanca-Lavado P, Marti S.</t>
  </si>
  <si>
    <t>Sci Rep. 2022 Feb 24</t>
  </si>
  <si>
    <t>Gonzalez-Diaz A</t>
  </si>
  <si>
    <t>Sci Rep</t>
  </si>
  <si>
    <t>PMC8873416</t>
  </si>
  <si>
    <t>10.1038/s41598-022-07185-5</t>
  </si>
  <si>
    <t>2022 Feb 24</t>
  </si>
  <si>
    <t>The changing pattern of bacterial and fungal respiratory isolates in patients with and without COVID-19 admitted to intensive care unit</t>
  </si>
  <si>
    <t>Zuglian G, Ripamonti D, Tebaldi A, Cuntrò M, Riva I, Farina C, Rizzi M.</t>
  </si>
  <si>
    <t>BMC Infect Dis. 2022 Feb 23</t>
  </si>
  <si>
    <t>Zuglian G</t>
  </si>
  <si>
    <t>BMC Infect Dis</t>
  </si>
  <si>
    <t>PMC8865172</t>
  </si>
  <si>
    <t>10.1186/s12879-022-07176-x</t>
  </si>
  <si>
    <t>2022 Feb 23</t>
  </si>
  <si>
    <t>Serotype Distribution and Antimicrobial Resistance Profile of Haemophilus influenzae Isolated from School Children with Acute Otitis Media</t>
  </si>
  <si>
    <t>Safari D, Wahyono DJ, Tafroji W, Darmawan AB, Winarti Y, Kusdaryanto WD, Paramaiswari WT, Pramono H, Pratiwi M, Chamadi MR.</t>
  </si>
  <si>
    <t>Int J Microbiol. 2022 May 23</t>
  </si>
  <si>
    <t>Safari D</t>
  </si>
  <si>
    <t>Int J Microbiol</t>
  </si>
  <si>
    <t>PMC9152372</t>
  </si>
  <si>
    <t>10.1155/2022/5391291</t>
  </si>
  <si>
    <t>2022 May 23</t>
  </si>
  <si>
    <t>Haemophilus influenzae is a Gram-negative opportunistic bacterial pathogen of the human respiratory tract. This study describes the prevalence, serotype distribution, and susceptibility profiles of H. influenzae strains isolated from the nasopharynx of school children with acute otitis media (AOM) in Banyumas Regency, Central Java, Indonesia. H. influenzae was isolated from nasopharyngeal swab specimens using chocolate agar plates supplemented with IsoVitaleX and bacitracin. Serotyping was performed using quantitative polymerase chain reaction. Antimicrobial susceptibility profiles were determined using a microdilution broth assay. H. influenzae was present in 69.7% of samples (85/122). Nontypeable H. influenzae (NHTi) was the most common serotype (95.3%), followed by H. influenzae type b (3.5%) and H. influenzae type f (1.2%). All the H. influenzae isolates were susceptible to levofloxacin, ceftriaxone, imipenem, meropenem, cefuroxime, and cefixime. Most isolates were susceptible to sparfloxacin (99%), cefepime (99%), amoxicillin/clavulanic acid 2 : 1 (99%), ampicillin/sulbactam 2 : 1 (96%), chloramphenicol (94%), tetracycline (93%), ampicillin (87%), and clarithromycin (82%). Nineteen percent of the isolates were resistant to cotrimoxazole, and 11% of the isolates were resistant to ampicillin. This study showed that H. influenzae carriage among samples was dominated by NTHi and less susceptible to cotrimoxazole.</t>
  </si>
  <si>
    <t xml:space="preserve"> Describes serotypes and resistance profiles, with emphasis on cotrimoxazole and ampicillin resistance in circulating strains.</t>
  </si>
  <si>
    <t>Uptake of infant and preschool immunisations in Scotland and England during the COVID-19 pandemic: An observational study of routinely collected data</t>
  </si>
  <si>
    <t>McQuaid F, Mulholland R, Sangpang Rai Y, Agrawal U, Bedford H, Cameron JC, Gibbons C, Roy P, Sheikh A, Shi T, Simpson CR, Tait J, Tessier E, Turner S, Villacampa Ortega J, White J, Wood R.</t>
  </si>
  <si>
    <t>PLoS Med. 2022 Feb 22</t>
  </si>
  <si>
    <t>McQuaid F</t>
  </si>
  <si>
    <t>PLoS Med</t>
  </si>
  <si>
    <t>PMC8863286</t>
  </si>
  <si>
    <t>10.1371/journal.pmed.1003916</t>
  </si>
  <si>
    <t>2022 Feb 22</t>
  </si>
  <si>
    <t>Sepsis Due to Haemophilus influenzae and Masked Influenza A Infection</t>
  </si>
  <si>
    <t>Walls S, Adhikari P, Reesha H, Baxter M.</t>
  </si>
  <si>
    <t>Cureus. 2022 Feb 21</t>
  </si>
  <si>
    <t>Walls S</t>
  </si>
  <si>
    <t>Cureus</t>
  </si>
  <si>
    <t>PMC8947951</t>
  </si>
  <si>
    <t>10.7759/cureus.22424</t>
  </si>
  <si>
    <t>2022 Feb 21</t>
  </si>
  <si>
    <t>Correction to: Multiplex polymerase chain reaction detection of Streptococcus pneumoniae and Haemophilus influenzae and their antibiotic resistance in patients with community-acquired pneumonia from southwest Iran</t>
  </si>
  <si>
    <t>Sheikh AF, Rahimi R, Meghdadi H, Alami A, Saki M.</t>
  </si>
  <si>
    <t>BMC Microbiol. 2022 Feb 18</t>
  </si>
  <si>
    <t>Sheikh AF</t>
  </si>
  <si>
    <t>BMC Microbiol</t>
  </si>
  <si>
    <t>PMC8855535</t>
  </si>
  <si>
    <t>10.1186/s12866-022-02449-6</t>
  </si>
  <si>
    <t>2022  Feb 18</t>
  </si>
  <si>
    <t>No abstract available</t>
  </si>
  <si>
    <t>Detection of resistant strains of S. pneumoniae and H. influenzae in community-acquired pneumonia by multiplex PCR.</t>
  </si>
  <si>
    <t>In Vivo Evaluation of Cefuroxime Axetil-Loaded Bioadhesive Nanoparticles to Treat Haemophilus influenzae-Induced Otitis Media</t>
  </si>
  <si>
    <t>Lin H, Jia Y, Kong X, Wang S, Liu X, Liu Y, Deng Y.</t>
  </si>
  <si>
    <t>Front Bioeng Biotechnol. 2022 Apr 29</t>
  </si>
  <si>
    <t>Lin H</t>
  </si>
  <si>
    <t>PMC9099258</t>
  </si>
  <si>
    <t>10.3389/fbioe.2022.884797</t>
  </si>
  <si>
    <t>2022 Apr 29</t>
  </si>
  <si>
    <t>Otitis media (OM) is a common disease in children. One of the most common pathogens causing OM is non-typeable Haemophilus influenzae (NTHi). NTHi in the middle ear can be successfully eradicated by a regimen of oral antibiotics sustained for 7-10 days (e.g., cefuroxime axetil 250 mg/day for patients aged 3 months to 2 years and 500 mg/day for patients ages ≥2 years). However, lack of compliance is relevant to treatment failure or early relapse. In order to overcome these challenges, we have developed antibiotics-loaded bioadhesive nanoparticles (BNPs) that can adhere to the epidermis of the middle ear after local administration and significantly prolong the release time of antibiotics in the middle ear. Compared with oral administration of CA, local delivery of free antibiotic cefuroxime axetil (CA), and CA loaded non-bioadhesive nanoparticles (CA/NNPs), BNPs loaded with cefuroxime axetil (CA/BNPs) showed significantly longer retention time in the middle ear, resulting in continuous release of the drug and higher therapeutic efficacy against OM with only a single dosage. CA concentrations were maintained above the minimum inhibitory concentration (MIC) for NTHi throughout 7 days' treatment. NTHi OM in a mouse model was successfully eradicated without causing tissue toxicity. CA/BNPs minimize systemic drug exposure through local administration, as demonstrated by undetectable levels in the blood.</t>
  </si>
  <si>
    <t>Presents an innovation in otitis media treatment with bioadhesive nanoparticles, improving efficacy and minimizing systemic effects.</t>
  </si>
  <si>
    <t>Gram-negative bacteria isolates and their antibiotic-resistance patterns among pediatrics patients in Ethiopia: A systematic review</t>
  </si>
  <si>
    <t>Kebede B, Yihunie W, Abebe D, Addis Tegegne B, Belayneh A.</t>
  </si>
  <si>
    <t>SAGE Open Med. 2022 Apr 28</t>
  </si>
  <si>
    <t>Kebede B</t>
  </si>
  <si>
    <t>SAGE Open Med</t>
  </si>
  <si>
    <t>PMC9058367</t>
  </si>
  <si>
    <t>10.1177/20503121221094191</t>
  </si>
  <si>
    <t>Objective: Antimicrobial resistance is one of the serious threats in the world, including Ethiopia. Even though several studies were conducted to estimate common bacteria and their antibiotic-resistance profile in Ethiopia, it is difficult to estimate the overall resistant patterns due to the lack of a nationwide study. This systematic review aimed to determine the prevalence of gram-negative bacteria isolates and their antibiotic-resistance profile among pediatrics patients in Ethiopia.
Methods: A web-based search using PubMed, EMBASE, Science Direct, the Cochrane Database for Systematic Reviews, Scopus, Hinari, Sci-Hub, African Journals Online Library, and free-text web searches using Google Scholar was conducted from August to September 16, 2021. Each of the original articles was searched by Boolean search technique using various keywords and was assessed using the Joanna Briggs Institute Critical Appraisal Checklist. The data were extracted using Microsoft Excel format and exported to STATA 14.0 for statistical analyses.
Results: The database search delivered a total of 2,684 studies. After articles were removed by duplications, title, reading the abstract, and assessed for eligibility criteria, 19 articles were included in the systematic review. Of a total of 1372 (16.77%) culture-positive samples, 735 (53.57%) were gram-negative. Escherichia coli was the most frequently isolated bacteria followed by Klebsiella species, 139/1372 (10.13%), and 125/1372(9.11%), respectively. More than 66.67% of isolates were resistant to ampicillin except for Neisseria meningitidis which was 32.35% (11/34). Pseudomonas aeruginosa, Klebsiela species, and Citrobacter species were 100% resistance for cefepime. Haemophilus influenzae was 100% resistant to meropenem. Salmonella species were 93.30%, 78.26%, and 63.64% resistant to tetracycline, chloramphenicol, and cotrimoxazole, respectively.
Conclusion: Gram-negative bacteria were identified as the common pathogen causing infection in pediatrics and the level of resistance to commonly prescribed antibiotics was significantly higher in Ethiopia. Culture and susceptibility tests and well-designed infection control programs are important measures.</t>
  </si>
  <si>
    <t>Study focuses on bacterial prevalence and resistance in pediatrics, does not address new treatments, strains or immunization</t>
  </si>
  <si>
    <t>Microbiology and outcome of pediatric orbital cellulitis in a Tertiary Eye Care Center in Saudi Arabia after the routine administration of Haemophilus influenzae Type B vaccine</t>
  </si>
  <si>
    <t>Alsulaiman HM, Al-Faky Y.</t>
  </si>
  <si>
    <t>Saudi J Ophthalmol. 2022 Apr 18</t>
  </si>
  <si>
    <t>Alsulaiman HM</t>
  </si>
  <si>
    <t>Saudi J Ophthalmol</t>
  </si>
  <si>
    <t>PMC9116090</t>
  </si>
  <si>
    <t>10.4103/1319-4534.343367</t>
  </si>
  <si>
    <t>2022 Apr 18</t>
  </si>
  <si>
    <t>Purpose: To evaluate the incidence of pediatric Haemophilus influenzae related orbital cellulitis after the routine administration of the H. influenzae vaccine in Saudi Arabia and to identify the most common pathogens, predisposing factors, related complications, and the need for surgical intervention.
Methods: A retrospective chart review was performed of patients with a discharge diagnosis of orbital cellulitis who presented to the King Abdul Aziz University Hospital, Riyadh, Saudi Arabia. Saudi children born between 2000 and 2016 were included.
Results: Thirty-one cases were included and 8 had positive cultures. No cases of H. influenzae were found. Of all the positive culture, the most common pathogens isolated were Staphylococcus aureus, Streptococcus pneumoniae and group A Streptococcus in 3 cases (37.5%), 2 cases (25%) and 2 cases (25%). The most common predisposing factor was sinusitis in 90.3% of cases. Sixteen patients (51.6%) developed complications. Fifteen patients (48.3%) developed subperiosteal abscesses, 1 patient (3.22%) developed a lid abscess, 2 patients (6.45%) developed recurrent orbital cellulitis, and 1 patient (3.22%) developed persistent strabismus. Only 10 (31.25%) patients underwent surgical intervention during admission.
Conclusion: The vaccine seems to be effective at eliminating the orbital cellulitis potentially related to H. influenzae. The most common current pathogens were Gram-positive Staphylococcus and Streptococcus species. Sinusitis remains the most common cause of orbital cellulitis in children. In select cases, medical treatment can resolve the infections however, close observation is warranted.</t>
  </si>
  <si>
    <t>evaluates the impact of routine vaccination against Haemophilus influenzae on the incidence of pediatric orbital cellulitis.</t>
  </si>
  <si>
    <t>Multiplex digital PCR with digital melting curve analysis on a self-partitioning SlipChip</t>
  </si>
  <si>
    <t>Yu Y, Yu Z, Pan X, Xu L, Guo R, Qian X, Shen F.</t>
  </si>
  <si>
    <t>Analyst. 2022 Feb 14</t>
  </si>
  <si>
    <t>Yu Y</t>
  </si>
  <si>
    <t>Analyst</t>
  </si>
  <si>
    <t>10.1039/d1an01916c</t>
  </si>
  <si>
    <t>2022 Feb 14</t>
  </si>
  <si>
    <t>Gene Expression Regulation in Airway Pathogens: Importance for Otitis Media</t>
  </si>
  <si>
    <t>Janoušková M, Straw ML, Su YC, Riesbeck K.</t>
  </si>
  <si>
    <t>Front Cell Infect Microbiol. 2022 Feb 11</t>
  </si>
  <si>
    <t>Janoušková M</t>
  </si>
  <si>
    <t>PMC8895709</t>
  </si>
  <si>
    <t>10.3389/fcimb.2022.826018</t>
  </si>
  <si>
    <t>2022 Feb 11</t>
  </si>
  <si>
    <t>Whole genome sequencing-based classification of human-related Haemophilus species and detection of antimicrobial resistance genes</t>
  </si>
  <si>
    <t>Diricks M, Kohl TA, Käding N, Leshchinskiy V, Hauswaldt S, Jiménez Vázquez O, Utpatel C, Niemann S, Rupp J, Merker M.</t>
  </si>
  <si>
    <t>Genome Med. 2022 Feb 9</t>
  </si>
  <si>
    <t>Diricks M</t>
  </si>
  <si>
    <t>Genome Med</t>
  </si>
  <si>
    <t>PMC8830169</t>
  </si>
  <si>
    <t>10.1186/s13073-022-01017-x</t>
  </si>
  <si>
    <t>2022 Feb 9</t>
  </si>
  <si>
    <t>discusses a genomic classification of human Haemophilus species and detection of antimicrobial resistance genes.</t>
  </si>
  <si>
    <t>Drugs for acute otitis media in children</t>
  </si>
  <si>
    <t>Med Lett Drugs Ther. 2022 Feb 7</t>
  </si>
  <si>
    <t>Med Lett Drugs Ther</t>
  </si>
  <si>
    <t>2022 Feb 7</t>
  </si>
  <si>
    <t>Selective Capture of Anti-N-glucosylated NTHi Adhesin Peptide Antibodies by a Multivalent Dextran Conjugate</t>
  </si>
  <si>
    <t>Mazzoleni A, Real-Fernandez F, Nuti F, Lanzillo R, Brescia Morra V, Dambruoso P, Bertoldo M, Rovero P, Mallet JM, Papini AM.</t>
  </si>
  <si>
    <t>Chembiochem. 2022 Feb 4</t>
  </si>
  <si>
    <t>Mazzoleni A</t>
  </si>
  <si>
    <t>Chembiochem</t>
  </si>
  <si>
    <t>PMC9300045</t>
  </si>
  <si>
    <t>10.1002/cbic.202100515</t>
  </si>
  <si>
    <t>2022 Feb 4</t>
  </si>
  <si>
    <t>An invasive Haemophilus influenzae serotype b infection in an Anglo-Saxon plague victim</t>
  </si>
  <si>
    <t>Guellil M, Keller M, Dittmar JM, Inskip SA, Cessford C, Solnik A, Kivisild T, Metspalu M, Robb JE, Scheib CL.</t>
  </si>
  <si>
    <t>Genome Biol. 2022 Feb 3</t>
  </si>
  <si>
    <t>Guellil M</t>
  </si>
  <si>
    <t>Genome Biol</t>
  </si>
  <si>
    <t>PMC8812261</t>
  </si>
  <si>
    <t>10.1186/s13059-021-02580-z</t>
  </si>
  <si>
    <t>2022 Feb 3</t>
  </si>
  <si>
    <t>Bickerstaff brainstem encephalitis: clinical, neurophysiological, laboratory and postmortem findings of a case presenting as encephalomyelitis</t>
  </si>
  <si>
    <t>Imam I, Sarrigiannis PG, Shivane AG.</t>
  </si>
  <si>
    <t>BMJ Case Rep. 2022 Feb 2</t>
  </si>
  <si>
    <t>Imam I</t>
  </si>
  <si>
    <t>BMJ Case Rep</t>
  </si>
  <si>
    <t>PMC8811546</t>
  </si>
  <si>
    <t>10.1136/bcr-2021-245588</t>
  </si>
  <si>
    <t>2022 Feb 2</t>
  </si>
  <si>
    <t>Clinical use of multiplex-PCR for the diagnosis of acute bacterial meningitis</t>
  </si>
  <si>
    <t>Sharma N, Gautam H, Tyagi S, Raza S, Mohapatra S, Sood S, Dhawan B, Kapil A, Das BK.</t>
  </si>
  <si>
    <t>J Family Med Prim Care. 2022 Feb</t>
  </si>
  <si>
    <t>Sharma N</t>
  </si>
  <si>
    <t>J Family Med Prim Care</t>
  </si>
  <si>
    <t>PMC8963590</t>
  </si>
  <si>
    <t>10.4103/jfmpc.jfmpc_1162_21</t>
  </si>
  <si>
    <t>2022 Feb</t>
  </si>
  <si>
    <t>A study of various factors affecting satellitism tests of Haemophilus influenzae and Haemophilus parainfluenzae using Staphylococcus aureus as the source of NAD</t>
  </si>
  <si>
    <t>Xi Y, Wang H, Wang S, Wu X, Wang Z.</t>
  </si>
  <si>
    <t>J Microbiol Methods. 2022 Feb</t>
  </si>
  <si>
    <t>Xi Y</t>
  </si>
  <si>
    <t>J Microbiol Methods</t>
  </si>
  <si>
    <t>10.1016/j.mimet.2022.106417</t>
  </si>
  <si>
    <t>20222 Feb</t>
  </si>
  <si>
    <t>Haemophilus influenzae Serotype a as a Cause of Meningitis in Children in Brazil</t>
  </si>
  <si>
    <t>Russo DO, Torres BR, Romanelli RMC, Rocha FSV, Viegas ECC, Diniz LMO.</t>
  </si>
  <si>
    <t>Pediatr Infect Dis J. 2022 Feb 1</t>
  </si>
  <si>
    <t>Russo DO</t>
  </si>
  <si>
    <t>Pediatr Infect Dis J</t>
  </si>
  <si>
    <t>10.1097/INF.0000000000003391</t>
  </si>
  <si>
    <t>2022 Feb 1</t>
  </si>
  <si>
    <t>Pediatric lower respiratory tract infection: Considerations for the anesthesiologist</t>
  </si>
  <si>
    <t>Rai E, Alaraimi R, Al Aamri I.</t>
  </si>
  <si>
    <t>Paediatr Anaesth. 2022 Feb</t>
  </si>
  <si>
    <t>Rai E</t>
  </si>
  <si>
    <t>Paediatr Anaesth</t>
  </si>
  <si>
    <t>10.1111/pan.14382</t>
  </si>
  <si>
    <t>A systematic review of invasive pneumococcal disease vaccine failures and breakthrough with higher-valency pneumococcal conjugate vaccines in children</t>
  </si>
  <si>
    <t>Mungall BA, Hoet B, Nieto Guevara J, Soumahoro L.</t>
  </si>
  <si>
    <t>Expert Rev Vaccines. 2022 Feb</t>
  </si>
  <si>
    <t>Mungall BA</t>
  </si>
  <si>
    <t>10.1080/14760584.2022.2012455</t>
  </si>
  <si>
    <t>Laboratory diagnosis of bacterial meningitis by direct detection, serotyping and Next Generation Sequencing: How 10 years of testing in New York State has evolved to improve laboratory diagnosis and public health</t>
  </si>
  <si>
    <t>Long JR, Mitchell K, Edwards J, Wroblewski D, Luke E, Dickinson M, Kidney A, Dumas N, DelRosso P, Dorsinville M, Antwi M, Weiss D, Nazarian E, Limberger RJ, Musser KA, Halse TA.</t>
  </si>
  <si>
    <t>Mol Cell Probes. 2022 Feb</t>
  </si>
  <si>
    <t>Long JR</t>
  </si>
  <si>
    <t>Mol Cell Probes</t>
  </si>
  <si>
    <t>10.1016/j.mcp.2021.101786</t>
  </si>
  <si>
    <t>2022  Feb</t>
  </si>
  <si>
    <t>Implementation of a prospective study for enhancing surveillance of invasive bacterial infections in North Africa</t>
  </si>
  <si>
    <t>Smaoui H, Tali-Maamar H, Zouhair S, Bouheraoua S, Mefteh K, Bouskraoui M, Amiche A, Khris M, Deghmane AE, Taha MK</t>
  </si>
  <si>
    <t>Int J Infect Dis. 2022 Feb</t>
  </si>
  <si>
    <t>Australian Aboriginal Otitis-Prone Children Produce High-Quality Serum IgG to Putative Nontypeable Haemophilus influenzae Vaccine Antigens at Lower Titres Compared to Non-Aboriginal Children</t>
  </si>
  <si>
    <t>Clark SL, Seppanen EJ, Kirkham LS, Novotny LA, Bakaletz LO, Cripps AW, Corscadden K, Coates H, Vijayasekaran S, Richmond PC, Thornton RB.</t>
  </si>
  <si>
    <t>Front Cell Infect Microbiol. 2022 Apr 7</t>
  </si>
  <si>
    <t>Clark SL</t>
  </si>
  <si>
    <t>PMC9022120</t>
  </si>
  <si>
    <t>10.3389/fcimb.2022.767083</t>
  </si>
  <si>
    <t>2022 Apr 7</t>
  </si>
  <si>
    <t>Background: Nontypeable Haemophilus influenzae (NTHi) is the most common bacterial otopathogen associated with otitis media (OM). NTHi persists in biofilms within the middle ears of children with chronic and recurrent OM. Australian Aboriginal children suffer exceptionally high rates of chronic and recurrent OM compared to non-Aboriginal children. NTHi protein vaccines comprised of antigens associated with both adhesion and persistence in a biofilm are under development and could be beneficial for children with chronic and recurrent OM. Understanding the ontogeny of natural antibody development to these antigens provides insight into the value of vaccinating with particular antigens.
Methods: An in-house multiplex fluorescent bead immunoassay was used to measure serum IgG titres and avidity for three putative vaccine antigens: recombinant soluble PilA (rsPilA), ChimV4, and outer membrane protein 26 (OMP26) in sera from Australian Aboriginal otitis-prone children (n=77), non-Aboriginal otitis-prone children (n=70) and non-otitis-prone children (n=36). Serum IgG titres were adjusted for age, and geometric mean concentrations (GMCs) were compared between groups using a univariate analysis model. Antibody avidity was calculated as a relative avidity index and compared between groups using ANOVA.
Results: Australian Aboriginal otitis-prone children had lower serum IgG titres to rsPilA and ChimV4 than non-Aboriginal otitis-prone children (p&lt;0.001), and non-otitis-prone children (p&lt;0.020). No differences were observed between serum IgG titres from non-Aboriginal otitis-prone children and non-otitis-prone children. There were also no differences in the proportion of high avidity IgG specific for these antigens between these groups. Serum IgG titres to OMP26 were similar between all groups (p&gt;0.670) although otitis-prone children had a higher proportion of high avidity antibodies to this antigen.
Conclusions: Australian Aboriginal otitis-prone children had lower serum IgG titres to 2/3 major NTHi vaccine candidate antigens, suggesting these children are unable to develop persistent IgG responses due to repeated NTHi exposure. These reduced IgG titres may relate to earlier and more frequent exposure to diverse NTHi strains in Aboriginal children through carriage or infection. These data suggest that Aboriginal children may benefit from immunisation with vaccines containing these antigens to increase titres of protective antibodies.</t>
  </si>
  <si>
    <t>Focuses on the development of vaccines against nontypeable Haemophilus influenzae (NTHi) for children predisposed to chronic and recurrent otitis media, particularly in Australian Aboriginal children.</t>
  </si>
  <si>
    <t>Biochemical and structural characterization of Haemophilus influenzae nitroreductase in metabolizing nitroimidazoles</t>
  </si>
  <si>
    <t>Liu D, Wanniarachchi TN, Jiang G, Seabra G, Cao S, Bruner SD, Ding Y.</t>
  </si>
  <si>
    <t>RSC Chem Biol. 2022 Feb 16</t>
  </si>
  <si>
    <t>Liu D</t>
  </si>
  <si>
    <t>RSC Chem Biol</t>
  </si>
  <si>
    <t>PMC8985140</t>
  </si>
  <si>
    <t>10.1039/d1cb00238d</t>
  </si>
  <si>
    <t>2022 Feb 16</t>
  </si>
  <si>
    <t>Nitroheterocycle antibiotics, particularly 5-nitroimidazoles, are frequently used for treating anaerobic infections. The antimicrobial activities of these drugs heavily rely on the in vivo bioactivation, mainly mediated by widely distributed bacterial nitroreductases (NTRs). However, the bioactivation can also lead to severe toxicities and drug resistance. Mechanistic understanding of NTR-mediated 5-nitroimidazole metabolism can potentially aid addressing these issues. Here, we report the metabolism of structurally diverse nitroimidazole drug molecules by a NTR from a human pathogen Haemophilus influenzae (HiNfsB). Our detailed bioinformatic analysis uncovered that HiNfsB represents a group of unexplored oxygen-insensitive NTRs. Biochemical characterization of the recombinant enzyme revealed that HiNfsB effectively metabolizes ten clinically used nitroimidazoles. Furthermore, HiNfsB generated not only canonical nitroreduction metabolites but also stable, novel dimeric products from three nitroimidazoles, whose structures were proposed based on the results of high resolution MS and tandem MS analysis. X-ray structural analysis of the enzyme coupled with site-directed mutagenesis identified four active site residues important to its catalysis and broad substrate scope. Finally, transient expression of HiNfsB sensitized an E. coli mutant strain to 5-nitroimidazoles under anaerobic conditions. Together, these results advance our understanding of the metabolism of nitroimidazole antibiotics mediated by a new NTR group and reinforce the research on the natural antibiotic resistome for addressing the antibiotic resistance crisis.</t>
  </si>
  <si>
    <t>although it has indirect implications on resistance, it does not qualify as a report of new resistant strains. Its main focus is on enzymatic mechanisms that could influence the efficacy of antibiotics, which better positions it for new treatments.</t>
  </si>
  <si>
    <t>Effect of change in vaccine schedule on pertussis epidemiology in France: a modelling and serological study</t>
  </si>
  <si>
    <t>Paireau J, Guillot S, Aït El Belghiti F, Matczak S, Trombert-Paolantoni S, Jacomo V, Taha MK, Salje H, Brisse S, Lévy-Bruhl D, Cauchemez S, Toubiana J.</t>
  </si>
  <si>
    <t>Lancet Infect Dis. 2022 Feb</t>
  </si>
  <si>
    <t>Paireau J</t>
  </si>
  <si>
    <t>Lancet Infect Dis</t>
  </si>
  <si>
    <t>10.1016/S1473-3099(21)00267-X</t>
  </si>
  <si>
    <t>A Case Report: Ruptured Popliteal Aneurysm Caused by Haemophilus Influenzae Infection</t>
  </si>
  <si>
    <t>Bunde SG, Osigwe CC, Hager E.</t>
  </si>
  <si>
    <t>Ann Vasc Surg. 2022 Feb</t>
  </si>
  <si>
    <t>Bunde SG</t>
  </si>
  <si>
    <t>Ann Vasc Surg</t>
  </si>
  <si>
    <t>10.1016/j.avsg.2021.08.017</t>
  </si>
  <si>
    <t>Impact of the introduction of EUCAST's concept of "area of technical uncertainty"</t>
  </si>
  <si>
    <t>Van Honacker E, Vandendriessche S, Coorevits L, Verhasselt B, Boelens J.</t>
  </si>
  <si>
    <t>Eur J Clin Microbiol Infect Dis. 2022 Feb</t>
  </si>
  <si>
    <t>Van Honacker E</t>
  </si>
  <si>
    <t>Eur J Clin Microbiol Infect Dis</t>
  </si>
  <si>
    <t>10.1007/s10096-021-04364-6</t>
  </si>
  <si>
    <t>High rate of bacterial respiratory tract co-infections upon admission amongst moderate to severe COVID-19 patients</t>
  </si>
  <si>
    <t>Cohen R, Finn T, Babushkin F, Geller K, Alexander H, Shapiro M, Uda M, Mostrchy AR, Amash R, Shimoni Z, Paikin S, Ilani A, Lellouche J.</t>
  </si>
  <si>
    <t>Infect Dis (Lond). 2022 Feb</t>
  </si>
  <si>
    <t>Cohen R</t>
  </si>
  <si>
    <t>Infect Dis (Lond)</t>
  </si>
  <si>
    <t>PMC8500304</t>
  </si>
  <si>
    <t>10.1080/23744235.2021.1985732</t>
  </si>
  <si>
    <t>Haemophilus influenzae infections in pregnancy: a retrospective, nested case-control study</t>
  </si>
  <si>
    <t>Zilberman-Itskovich S, Oren C, Zaidenstein R, Wiener Y, Lazarovitch T, Rokney A, Ron M, Agmon V, Marchaim D.</t>
  </si>
  <si>
    <t>J Obstet Gynaecol. 2022 Feb</t>
  </si>
  <si>
    <t>Zilberman-Itskovich S</t>
  </si>
  <si>
    <t>J Obstet Gynaecol</t>
  </si>
  <si>
    <t>10.1080/01443615.2021.1926443</t>
  </si>
  <si>
    <t>The mucosal immune system of the upper respiratory tract and recent progress in mucosal vaccines</t>
  </si>
  <si>
    <t>Kurono Y.</t>
  </si>
  <si>
    <t>Auris Nasus Larynx. 2022 Feb</t>
  </si>
  <si>
    <t>Kurono Y</t>
  </si>
  <si>
    <t>Auris Nasus Larynx</t>
  </si>
  <si>
    <t>10.1016/j.anl.2021.07.003</t>
  </si>
  <si>
    <t>2022 2 Feb</t>
  </si>
  <si>
    <t>Genomic Diversity of Haemophilus influenzae Serotype a in an Outbreak Community-Alaska, 2018</t>
  </si>
  <si>
    <t>Nolen LD, DeByle C, Topaz N, Simons BC, Tiffany A, Reasonover A, Castrodale L, McLaughlin J, Klejka J, Wang X, Bruce M.</t>
  </si>
  <si>
    <t>J Infect Dis. 2022 Feb 1</t>
  </si>
  <si>
    <t>Nolen LD</t>
  </si>
  <si>
    <t>J Infect Dis</t>
  </si>
  <si>
    <t>10.1093/infdis/jiab376</t>
  </si>
  <si>
    <t>Nasopharyngeal carriage of Haemophilus influenzae among adults with co-morbidities</t>
  </si>
  <si>
    <t>Giufrè M, Dorrucci M, Lo Presti A, Farchi F, Cardines R, Camilli R, Pimentel de Araujo F, Mancini F, Ciervo A, Corongiu M, Pantosti A, Cerquetti M, Valdarchi C</t>
  </si>
  <si>
    <t>Vaccine. 2022 Jan 31</t>
  </si>
  <si>
    <t>Concurrent Peritonsillar Abscess and Uvular Hydrops in a Pediatric Patient</t>
  </si>
  <si>
    <t>Zudekoff RA, Pugliese MF, Lowe MC.</t>
  </si>
  <si>
    <t>Cureus. 2022 Jan 28</t>
  </si>
  <si>
    <t>Zudekoff RA</t>
  </si>
  <si>
    <t>PMC8882372</t>
  </si>
  <si>
    <t>10.7759/cureus.21701</t>
  </si>
  <si>
    <t>2022 Jan 28</t>
  </si>
  <si>
    <t>Phylogenetic Structure and Comparative Genomics of Multi-National Invasive Haemophilus influenzae Serotype a Isolates</t>
  </si>
  <si>
    <t>Topaz N, Tsang R, Deghmane AE, Claus H, Lâm TT, Litt D, Bajanca-Lavado MP, Pérez-Vázquez M, Vestrheim D, Giufrè M, Van Der Ende A, Gaillot O, Kuch A, McElligott M, Taha MK, Wang X.</t>
  </si>
  <si>
    <t>Front Microbiol. 2022 Mar 24</t>
  </si>
  <si>
    <t>Topaz N</t>
  </si>
  <si>
    <t>PMC8988223</t>
  </si>
  <si>
    <t>10.3389/fmicb.2022.856884</t>
  </si>
  <si>
    <t>2022 Mar 24</t>
  </si>
  <si>
    <t>Recent reports have indicated a rise of invasive disease caused by Haemophilus influenzae serotype a (Hia) in North America and some European countries. The whole-genome sequences for a total of 410 invasive Hia isolates were obtained from 12 countries spanning the years of 1998 to 2019 and underwent phylogenetic and comparative genomic analysis in order to characterize the major strains causing disease and the genetic variation present among factors contributing to virulence and antimicrobial resistance. Among 410 isolate sequences received, 408 passed our quality control and underwent genomic analysis. Phylogenetic analysis revealed that the Hia isolates formed four genetically distinct clades: clade 1 (n = 336), clade 2 (n = 13), clade 3 (n = 3) and clade 4 (n = 56). A low diversity subclade 1.1 was found in clade 1 and contained almost exclusively North American isolates. The predominant sequence types in the Hia collection were ST-56 (n = 125), ST-23 (n = 98) and ST-576 (n = 51), which belonged to clade 1, and ST-62 (n = 54), which belonged to clade 4. Clades 1 and 4 contained predominantly North American isolates, and clades 2 and 3 predominantly contained European isolates. Evidence of the presence of capsule duplication was detected in clade 1 and 2 isolates. Seven of the virulence genes involved in endotoxin biosynthesis were absent from all Hia isolates. In general, the presence of known factors contributing to β-lactam antibiotic resistance was low among Hia isolates. Further tests for virulence and antibiotic susceptibility would be required to determine the impact of these variations among the isolates</t>
  </si>
  <si>
    <t>analyzed invasive strains of Haemophilus influenzae serotype a (Hia) from 12 countries. Identified four distinct genetic clades. Reported capsular duplication in some strains.</t>
  </si>
  <si>
    <t>Bactericidal effects of high-energy visible light on common otitis media pathogens</t>
  </si>
  <si>
    <t>Morgan SD, Yoder-Himes D, Jackson D, Naber J, Berry R, Cash E, Chandran S, Roussel T.</t>
  </si>
  <si>
    <t>Morgan SD</t>
  </si>
  <si>
    <t>10.1111/jam.15366</t>
  </si>
  <si>
    <t>Aims: This study assessed the use of high-energy, visible light on the survival rates of three bacteria commonly found in middle ear infections (i.e. otitis media; Streptococcus pneumoniae, Moraxella catarrhalis and Haemophilus influenzae).
Method and results: Bacteria were cultured and then subjected to a single, 4-h treatment of 405 nm wavelength light at two different intensities. All three bacteria species were susceptible to the light at clinically significant rates (&gt;99.9% reduction). Bacteria were susceptible to the high-energy visible (HEV) light in a dose-dependent manner (lower survival rates with increased intensity and duration of exposure).
Conclusions: The results suggest that HEV light may provide a non-surgical, non-pharmaceutical approach to the therapeutic treatment of otitis media.
Significance an impact of the study: Given the growing concerns surrounding antibiotic resistance, this study demonstrates a rapid, alternative method for effective inactivation of bacterial pathogens partly responsible for instances of otitis media</t>
  </si>
  <si>
    <t>Evaluates an alternative non-pharmacological therapy (high energy visible light at 405 nm) to treat bacteria causing otitis media.</t>
  </si>
  <si>
    <t>Nontypeable Haemophilus influenzae Redox Recycling of Protein Thiols Promotes Resistance to Oxidative Killing and Bacterial Survival in Biofilms in a Smoke-Related Infection Model</t>
  </si>
  <si>
    <t>Hunt BC, Xu X, Gaggar A, Swords WE.</t>
  </si>
  <si>
    <t>mSphere. 2022 Feb 23</t>
  </si>
  <si>
    <t>Hunt BC</t>
  </si>
  <si>
    <t>mSphere</t>
  </si>
  <si>
    <t>PMC8769201</t>
  </si>
  <si>
    <t>10.1128/msphere.00847-21</t>
  </si>
  <si>
    <t>Smoke exposure is a risk factor for community-acquired pneumonia, which is typically caused by host-adapted airway opportunists like nontypeable Haemophilus influenzae (NTHi). Genomic analyses of NTHi revealed homologs of enzymes with predicted roles in reduction of protein thiols, which can have key roles in oxidant resistance. Using a clinical NTHi isolate (NTHi 7P49H1), we generated isogenic mutants in which homologs of glutathione reductase (open reading frame NTHI 0251), thioredoxin-dependent thiol peroxidase (NTHI 0361), thiol peroxidase (NTHI 0907), thioredoxin reductase (NTHI 1327), and glutaredoxin/peroxiredoxin (NTHI 0705) were insertionally inactivated. Bacterial protein analyses revealed that protein oxidation after hydrogen peroxide treatment was elevated in all the mutant strains. Similarly, each of these mutants was less resistant to oxidative killing than the parental strain; these phenotypes were reversed by genetic complementation. Analysis of biofilm communities formed by the parental and mutant strains showed reduction in overall biofilm thickness and density and significant sensitization of bacteria within the biofilm structure to oxidative killing. Experimental respiratory infection of smoke-exposed mice with NTHi 7P49H1 showed significantly increased bacterial counts compared to control mice. Immunofluorescent staining of lung tissues showed NTHi communities on lung mucosae, interspersed with neutrophil extracellular traps; these bacteria had transcript profiles consistent with NTHi biofilms. In contrast, infection with the panel of NTHi mutants showed a significant decrease in bacterial load. Comparable results were observed in bactericidal assays with neutrophil extracellular traps in vitro. Thus, we conclude that thiol-mediated redox homeostasis is a determinant of persistence of NTHi within biofilm communities. IMPORTANCE Chronic bacterial respiratory infections are a significant problem for smoke-exposed individuals, especially those with chronic obstructive pulmonary disease (COPD). These infections often persist despite antibiotic use. Thus, the bacteria remain and contribute to the development of inflammation and other respiratory problems. Respiratory bacteria often form biofilms within the lungs; during growth in a biofilm, their antibiotic and oxidative stress resistance is incredibly heightened. It is well documented that redox homeostasis genes are upregulated during this phase of growth. Many common respiratory pathogens, such as NTHi and Streptococcus pneumoniae, are reliant on scavenging from the host the necessary components they need to maintain these redox systems. This work begins to lay the foundation for exploiting this requirement and thiol redox homeostasis pathways of these bacteria as a therapeutic target for managing chronic respiratory bacterial infections, which are resistant to traditional antibiotic treatments alone.</t>
  </si>
  <si>
    <t>Explores pathways of therapeutic vulnerability in nontypeable Haemophilus influenzae (NTHi), specifically thiol-mediated redox homeostasis. Identifies genes essential for oxidative resistance and persistence in biofilms.</t>
  </si>
  <si>
    <t>A transcytotic transport mechanism across the tympanic membrane</t>
  </si>
  <si>
    <t>Kurabi A, Pak K, Chavez E, Doan J, Ryan AF.</t>
  </si>
  <si>
    <t>Sci Rep. 2022 Jan 19</t>
  </si>
  <si>
    <t>PMC8770641</t>
  </si>
  <si>
    <t>10.1038/s41598-021-04748-w</t>
  </si>
  <si>
    <t>2022 Jan 19</t>
  </si>
  <si>
    <t>Nontypeable Haemophilus influenzae Infection Impedes Pseudomonas aeruginosa Colonization and Persistence in Mouse Respiratory Tract</t>
  </si>
  <si>
    <t>Lindgren NR, Novak L, Hunt BC, McDaniel MS, Swords WE.</t>
  </si>
  <si>
    <t>Infect Immun. 2022 Feb 17</t>
  </si>
  <si>
    <t>Lindgren NR</t>
  </si>
  <si>
    <t>Infect Immun</t>
  </si>
  <si>
    <t>PMC8853672</t>
  </si>
  <si>
    <t>10.1128/IAI.00568-21</t>
  </si>
  <si>
    <t>2022  Feb 17</t>
  </si>
  <si>
    <t>Patients with cystic fibrosis (CF) experience lifelong respiratory infections, which are a significant cause of morbidity and death. These infections are polymicrobial in nature, and the predominant bacterial species undergo a predictable series of changes as patients age. Young patients have populations dominated by opportunists that are typically found within the microbiome of the human nasopharynx, such as nontypeable Haemophilus influenzae (NTHi); these are eventually supplanted, and the population within the CF lung is later dominated by pathogens such as Pseudomonas aeruginosa. In this study, we investigated how initial colonization with NTHi impacts colonization and persistence of P. aeruginosa in the respiratory tract. Analysis of polymicrobial biofilms in vitro by confocal microscopy revealed that NTHi promoted greater P. aeruginosa biofilm volume and diffusion. However, sequential respiratory infection of mice with NTHi followed by P. aeruginosa resulted in significantly lower levels of P. aeruginosa, compared to infection with P. aeruginosa alone. Coinfected mice also had reduced airway tissue damage and lower levels of inflammatory cytokines, compared with P. aeruginosa-infected mice. Similar results were observed after instillation of heat-inactivated NTHi bacteria or purified NTHi lipooligosaccharide endotoxin prior to P. aeruginosa introduction. Based on these results, we conclude that NTHi significantly reduces susceptibility to subsequent P. aeruginosa infection, most likely due to priming of host innate immunity rather than a direct competitive interaction between species. These findings have potential significance with regard to therapeutic management of early-life infections in patients with CF</t>
  </si>
  <si>
    <t>Colonización previa por H. influenzae reduce la infección por P. aeruginosa en fibrosis quística; posible estrategia inmunomoduladora.</t>
  </si>
  <si>
    <t>Seroprevalence of IgG and IgM antibodies to Haemophilus influenzae type a in Canadian children</t>
  </si>
  <si>
    <t>Huska B, Kubinec C, Sadarangani M, Ulanova M</t>
  </si>
  <si>
    <t>Vaccine. 2022 Feb 16</t>
  </si>
  <si>
    <t>Background: Over the last 2 decades, Haemophilus influenzae type a (Hia) has emerged as a significant cause of invasive disease in some geographic regions and populations. Recognition of the importance of Hia in the etiology of serious disease, particularly in young children, prompted the development of a new protein-capsular polysaccharide conjugate vaccine, similar in design to a vaccine against H. influenzae type b. At present, understanding of Hia immunology is incomplete; the immunological correlate of protection against invasive disease is unknown.
Methods: Our objective was to study Hia antibody in children of various ages residing in a Canadian province with low incidence rates of invasive disease. The enzyme-linked immunosorbent assays were performed to quantify plasma IgG and IgM specific to Hia capsular polysaccharide in 133 children (3 months to 16 years).
Results: Both anti-Hia IgG and IgM concentrations increased with age and were significantly higher in older children; a positive correlation between age and concentrations of Hia antibody was found. IgM antibody concentrations were significantly higher than IgG, with mean IgM concentrations over 10 times larger than IgG across all age groups.
Conclusions: The steady rise of naturally acquired, Hia-specific IgG and IgM concentrations in a pediatric population with low incidence rates of invasive Hia disease suggests the exposure to some cross-reactive environmental antigens as a major source of the antibody. However, the carriage rates of Hia in the region are unknown and further seroepidemiological studies are warranted. Although natural antibody may protect certain population groups against invasive disease, immunization of younger children will be essential to prevent serious infections if Hia continues to spread across North America.</t>
  </si>
  <si>
    <t>Study on anti-Hia antibodies in children of various ages.</t>
  </si>
  <si>
    <t>Quinolone Resistance Is Transferred Horizontally via Uptake Signal Sequence Recognition in Haemophilus influenzae</t>
  </si>
  <si>
    <t>Tanaka E, Wajima T, Uchiya KI, Nakaminami H.</t>
  </si>
  <si>
    <t>Antimicrob Agents Chemother. 2022 Feb 15</t>
  </si>
  <si>
    <t>Tanaka E</t>
  </si>
  <si>
    <t>Antimicrob Agents Chemother</t>
  </si>
  <si>
    <t>PMC8846384</t>
  </si>
  <si>
    <t>10.1128/AAC.01967-21</t>
  </si>
  <si>
    <t>2022 Feb 15</t>
  </si>
  <si>
    <t>The presence of Haemophilus influenzae strains with low susceptibility to quinolones has been reported worldwide. However, the emergence and dissemination mechanisms remain unclear. In this study, a total of 14 quinolone-low-susceptible H. influenzae isolates were investigated phylogenetically and in vitro resistance transfer assay in order to elucidate the emergence and dissemination mechanisms. The phylogenetic analysis based on gyrA sequences showed that strains with the same sequence type determined by multilocus sequence typing were classified into different clusters, suggesting that H. influenzae quinolone resistance emerges not only by point mutation, but also by the horizontal transfer of mutated gyrA. Moreover, the in vitro resistance transfer assay confirmed the horizontal transfer of quinolone resistance and indicated an active role of extracellular DNA in the resistance transfer. Interestingly, the horizontal transfer of parC only occurred in those cells that harbored a GyrA with amino acid substitutions, suggesting a possible mechanism of quinolone resistance in clinical settings. Moreover, the uptake signal and uptake-signal-like sequences located downstream of the quinolone resistant-determining regions of gyrA and parC, respectively, contributed to the horizontal transfer of resistance in H. influenzae. Our study demonstrates that the quinolone resistance of H. influenzae could emerge due to the horizontal transfer of gyrA and parC via recognition of an uptake signal sequence or uptake-signal-like sequence. Since the presence of quinolone-low-susceptible H. influenzae with amino acid substitutions in GyrA have been increasing in recent years, it is necessary to focus our attention to the acquisition of further drug resistance in these isolates.</t>
  </si>
  <si>
    <t>Horizontal transfer of mutated genes (gyrA/parC) conferring quinolone resistance in H. influenzae was identified.</t>
  </si>
  <si>
    <t>Invasive serogroup B meningococci in England following three years of 4CMenB vaccination - First real-world data</t>
  </si>
  <si>
    <t>Lucidarme J, Bai X, Lekshmi A, Clark SA, Willerton L, Ribeiro S, Campbell H, Serino L, De Paola R, Holland A, Louth J, Ramsay ME, Ladhani SN, Borrow R.</t>
  </si>
  <si>
    <t>J Infect. 2022 Feb</t>
  </si>
  <si>
    <t>Lucidarme J</t>
  </si>
  <si>
    <t>10.1016/j.jinf.2021.11.015</t>
  </si>
  <si>
    <t>Objectives: In 2015 the UK became the first country to implement the meningococcal B (MenB) vaccine, 4CMenB, into the national infant program. 4CMenB is expected to cover meningococci expressing sufficient levels of cross-reactive proteins. This study presents clonal complex, 4CMenB antigen genotyping, and 4CMenB coverage data for all English invasive MenB isolates from 2014/15 (1 year pre-vaccine) through 2017/18 and compares data from vaccinated and unvaccinated ≤3 year olds.
Methods: Vaccine coverage of all invasive MenB isolates from 2014/15 to 2017/18 (n = 784) was analysed using the Meningococcal Antigen Typing System. Genotyping utilised the Meningococcus Genome Library.
Results: Among ≤3 year olds, proportionally fewer cases in vaccinees (1, 2 or 3 doses) were associated with well-covered strains e.g. cc41/44 (20.5% versus 36.4%; P&lt;0.01) and antigens e.g. PorA P1.4 (7.2% versus 17.3%; P = 0.02) or fHbp variant 1 peptides (44.6% vs 69.1%; P&lt;0.01). Conversely, proportionally more cases in vaccinees were associated with poorly-covered strains e.g. cc213 (22.9% versus 9.6%; P&lt;0.01) and antigens e.g. variant 2 or 3 fHbp peptides (54.2% versus 30.9%; P&lt;0.01).
Conclusions: 4CMenB reduces disease due to strains with cross-reactive antigen variants. No increase in absolute numbers of cases due to poorly covered strains was observed in the study period.</t>
  </si>
  <si>
    <t>Evaluation of coverage and efficacy of 4CMenB on invasive meningococcal B strains in children ≤3 years before and after vaccination.</t>
  </si>
  <si>
    <t>The FUT2 Variant c.461G&gt;A (p.Trp154*) Is Associated With Differentially Expressed Genes and Nasopharyngeal Microbiota Shifts in Patients With Otitis Media</t>
  </si>
  <si>
    <t>Elling CL, Scholes MA, Streubel SO, Larson ED, Wine TM, Bootpetch TC, Yoon PJ, Kofonow JM, Gubbels SP, Cass SP, Robertson CE, Jenkins HA, Prager JD, Frank DN, Chan KH, Friedman NR, Ryan AF, Santos-Cortez RLP.</t>
  </si>
  <si>
    <t>Front Cell Infect Microbiol. 2022 Jan 14</t>
  </si>
  <si>
    <t>Elling CL</t>
  </si>
  <si>
    <t>PMC8798324</t>
  </si>
  <si>
    <t>10.3389/fcimb.2021.798246</t>
  </si>
  <si>
    <t>2022 Jan 14</t>
  </si>
  <si>
    <t>Variable Susceptibility to Gallium Compounds of Major Cystic Fibrosis Pathogens</t>
  </si>
  <si>
    <t>Visaggio D, Frangipani E, Hijazi S, Pirolo M, Leoni L, Rampioni G, Imperi F, Bernstein L, Sorrentino R, Ungaro F, Visca P.</t>
  </si>
  <si>
    <t>ACS Infect Dis. 2022 Jan 14</t>
  </si>
  <si>
    <t>Visaggio D</t>
  </si>
  <si>
    <t>ACS Infect Dis</t>
  </si>
  <si>
    <t>PMC8762661</t>
  </si>
  <si>
    <t>10.1021/acsinfecdis.1c00409</t>
  </si>
  <si>
    <t>Ear microbiota and middle ear disease: a longitudinal pilot study of Aboriginal children in a remote south Australian setting</t>
  </si>
  <si>
    <t>Taylor SL, Papanicolas LE, Richards A, Ababor F, Kang WX, Choo JM, Woods C, Wesselingh SL, Ooi EH, MacFarlane P, Rogers GB.</t>
  </si>
  <si>
    <t>BMC Microbiol. 2022 Jan 13</t>
  </si>
  <si>
    <t>Taylor SL</t>
  </si>
  <si>
    <t>PMC8756658</t>
  </si>
  <si>
    <t>10.1186/s12866-022-02436-x</t>
  </si>
  <si>
    <t>2022  Jan 13</t>
  </si>
  <si>
    <t>Rapid syndromic PCR testing in patients with respiratory tract infections reduces time to results and improves microbial yield</t>
  </si>
  <si>
    <t>Serigstad S, Markussen D, Grewal HMS, Ebbesen M, Kommedal Ø, Heggelund L, van Werkhoven CH, Faurholt-Jepsen D, Clark TW, Ritz C, Ulvestad E, Bjørneklett R, Knoop ST</t>
  </si>
  <si>
    <t>Sci Rep. 2022 Jan 10</t>
  </si>
  <si>
    <t>Isolation and characterisation of antibacterial and anti-inflammatory compounds from Gnaphalium polycaulon</t>
  </si>
  <si>
    <t>Apaza Ticona L, Puerto Madorrán MJ, Hervás Povo B, Ortega Domenech M, Rumbero Sánchez A.</t>
  </si>
  <si>
    <t>J Ethnopharmacol. 2022 Jan 10</t>
  </si>
  <si>
    <t>Apaza Ticona L</t>
  </si>
  <si>
    <t>10.1016/j.jep.2021.114661</t>
  </si>
  <si>
    <t>2022Jan 10</t>
  </si>
  <si>
    <t>[Delay in quadrivalent vaccine (DTP+Hib) in children 12 to 23 months of age: Brazilian National Health Survey, 2013]</t>
  </si>
  <si>
    <t>Menezes AMB, Flores TR, Pereira AM, Berrutti B, Marques GÁ, Luquez KYS, Brum LW, Echeverry LFA, Freire MBO, Weisshahn NK, Albuquerque PVC, Borges RDC, Oliveira RR, Santos TM, Wehrmeister FC.</t>
  </si>
  <si>
    <t>Cad Saude Publica. 2022 Jan 7</t>
  </si>
  <si>
    <t>Menezes AMB</t>
  </si>
  <si>
    <t>Cad Saude Publica</t>
  </si>
  <si>
    <t>10.1590/0102-311X00063821</t>
  </si>
  <si>
    <t>2022 Jan 7</t>
  </si>
  <si>
    <t>Evaluation of the indirect impact of the 10-valent pneumococcal Haemophilus influenzae protein D conjugate vaccine in a cluster-randomised trial</t>
  </si>
  <si>
    <t>Rinta-Kokko H, Palmu AA, Ruokokoski E, Nieminen H, Moreira M, Schuerman L, Borys D, Jokinen J.</t>
  </si>
  <si>
    <t>PLoS One. 2022 Jan 5</t>
  </si>
  <si>
    <t>Rinta-Kokko H</t>
  </si>
  <si>
    <t>PMC8730423</t>
  </si>
  <si>
    <t>10.1371/journal.pone.0261750</t>
  </si>
  <si>
    <t>2022 Jan 5</t>
  </si>
  <si>
    <t>Nasopharyngeal colonisation dynamics of bacterial pathogens in patients with fever in rural Burkina Faso: an observational study</t>
  </si>
  <si>
    <t>Martens L, Kaboré B, Post A, van der Gaast-de Jongh CE, Langereis JD, Tinto H, Jacobs J, van der Ven AJ, de Mast Q, de Jonge MI.</t>
  </si>
  <si>
    <t>BMC Infect Dis. 2022 Jan 4</t>
  </si>
  <si>
    <t>Martens L</t>
  </si>
  <si>
    <t>PMC8725287</t>
  </si>
  <si>
    <t>10.1186/s12879-021-06996-7</t>
  </si>
  <si>
    <t>2022 Jan 4</t>
  </si>
  <si>
    <t>Meningitis and encephalitis in Poland in 2020</t>
  </si>
  <si>
    <t>Mrozowska-Nyckowska K, Zbrzeźniak J, Paradowska-Stankiewicz I.</t>
  </si>
  <si>
    <t>Przegl Epidemiol. 2022</t>
  </si>
  <si>
    <t>Mrozowska-Nyckowska K</t>
  </si>
  <si>
    <t>Przegl Epidemiol</t>
  </si>
  <si>
    <t>10.32394/pe.76.35</t>
  </si>
  <si>
    <t>Urinary tract infection caused by bacterial pathogens of the respiratory tract in children</t>
  </si>
  <si>
    <t>Takahashi YK, Funaki T, Ishiguro A, Miyairi I.</t>
  </si>
  <si>
    <t>Pediatr Int. 2022 Jan</t>
  </si>
  <si>
    <t>Takahashi YK</t>
  </si>
  <si>
    <t>Pediatr Int</t>
  </si>
  <si>
    <t>10.1111/ped.15419</t>
  </si>
  <si>
    <t>2022 Jan</t>
  </si>
  <si>
    <t>Allergic Sensitization Is Crucial for the Suppressive Role of Streptococcus pneumoniae in the Acute Exacerbation of Asthma</t>
  </si>
  <si>
    <t>Kama Y, Yamada Y, Koike T, Enseki M, Hirai K, Mochizuki H, Kato M.</t>
  </si>
  <si>
    <t>Int Arch Allergy Immunol. 2022</t>
  </si>
  <si>
    <t>Kama Y</t>
  </si>
  <si>
    <t>Int Arch Allergy Immunol</t>
  </si>
  <si>
    <t>10.1159/000526408</t>
  </si>
  <si>
    <t>Is there a role of viral infection in cystic fibrosis exacerbation in children?</t>
  </si>
  <si>
    <t>Hamed DH, Soliman MS, Emam OS, El-Attar MM.</t>
  </si>
  <si>
    <t>Turk J Pediatr. 2022</t>
  </si>
  <si>
    <t>Hamed DH</t>
  </si>
  <si>
    <t>Turk J Pediatr</t>
  </si>
  <si>
    <t>10.24953/turkjped.2020.1926</t>
  </si>
  <si>
    <t>Expression, purification and preliminary characterisation of the choline transporter LicB from opportunistic bacterial pathogens</t>
  </si>
  <si>
    <t>Neves AT, Stenner R, Race PR, Curnow P.</t>
  </si>
  <si>
    <t>Protein Expr Purif. 2022 Feb</t>
  </si>
  <si>
    <t>Neves AT</t>
  </si>
  <si>
    <t>Protein Expr Purif</t>
  </si>
  <si>
    <t>10.1016/j.pep.2021.106011</t>
  </si>
  <si>
    <t>Many opportunistic bacteria that infect the upper respiratory tract decorate their cell surface with phosphorylcholine to support colonisation and outgrowth. These surface modifications require the active import of choline from the host environment, a process thought to be mediated by a family of dedicated integral membrane proteins that act as choline permeases. Here, we present the expression and purification of the archetype of these choline transporters, LicB from Haemophilus influenzae. We show that LicB can be recombinantly produced in Escherichia coli and purified to homogeneity in a stable, folded state using the detergent n-dodecyl-β-d-maltopyranoside. Equilibrium binding studies with the fluorescent ligand dansylcholine suggest that LicB is selective towards choline, with reduced affinity for acetylcholine and no apparent activity towards other small molecules including glycine, carnitine and betaine. We also identify a conserved sequence motif within the LicB family and show that mutations within this motif compromise protein structure and function. Our results are consistent with previous observations that LicB is a specific high-affinity choline transporter, and provide an experimental platform for further studies of this permease family.</t>
  </si>
  <si>
    <t>Biochemical characterization of LicB (choline transport), without involving vaccines, resistant strains or new treatments.</t>
  </si>
  <si>
    <t>Does social deprivation correlate with meningococcal MenACWY, Hib/MenC and 4CMenB/Meningococcal Group B vaccine uptake in Northern Ireland?</t>
  </si>
  <si>
    <t>Brennan OC, Moore JE, Millar BC.</t>
  </si>
  <si>
    <t>Ulster Med J. 2022 Jan</t>
  </si>
  <si>
    <t>Brennan OC</t>
  </si>
  <si>
    <t>Ulster Med J</t>
  </si>
  <si>
    <t>PMC8835423</t>
  </si>
  <si>
    <t>Access to highly specialized growth substrates and production of epithelial immunomodulatory metabolites determine survival of Haemophilus influenzae in human airway epithelial cells</t>
  </si>
  <si>
    <t>Hosmer J, Nasreen M, Dhouib R, Essilfie AT, Schirra HJ, Henningham A, Fantino E, Sly P, McEwan AG, Kappler U.</t>
  </si>
  <si>
    <t>PLoS Pathog. 2022 Jan 27</t>
  </si>
  <si>
    <t>Hosmer J</t>
  </si>
  <si>
    <t>PLoS Pathog</t>
  </si>
  <si>
    <t>PMC8794153</t>
  </si>
  <si>
    <t>10.1371/journal.ppat.1010209</t>
  </si>
  <si>
    <t>2022 Jan 27</t>
  </si>
  <si>
    <t>Haemophilus influenzae (Hi) infections are associated with recurring acute exacerbations of chronic respiratory diseases in children and adults including otitis media, pneumonia, chronic obstructive pulmonary disease and asthma. Here, we show that persistence and recurrence of Hi infections are closely linked to Hi metabolic properties, where preferred growth substrates are aligned to the metabolome of human airway epithelial surfaces and include lactate, pentoses, and nucleosides, but not glucose that is typically used for studies of Hi growth in vitro. Enzymatic and physiological investigations revealed that utilization of lactate, the preferred Hi carbon source, required the LldD L-lactate dehydrogenase (conservation: 98.8% of strains), but not the two redox-balancing D-lactate dehydrogenases Dld and LdhA. Utilization of preferred substrates was directly linked to Hi infection and persistence. When unable to utilize L-lactate or forced to rely on salvaged guanine, Hi showed reduced extra- and intra-cellular persistence in a murine model of lung infection and in primary normal human nasal epithelia, with up to 3000-fold attenuation observed in competitive infections. In contrast, D-lactate dehydrogenase mutants only showed a very slight reduction compared to the wild-type strain. Interestingly, acetate, the major Hi metabolic end-product, had anti-inflammatory effects on cultured human tissue cells in the presence of live but not heat-killed Hi, suggesting that metabolic endproducts also influence HI-host interactions. Our work provides significant new insights into the critical role of metabolism for Hi persistence in contact with host cells and reveals for the first time the immunomodulatory potential of Hi metabolites</t>
  </si>
  <si>
    <t>Identifies critical metabolic pathways (L-lactate, guanine) whose inhibition reduces the persistence of Hi, guiding therapeutic strategies.</t>
  </si>
  <si>
    <t>[Vaccinations for pregnant women and women attempting to become pregnant]</t>
  </si>
  <si>
    <t>Tempfer C.</t>
  </si>
  <si>
    <t>Gynakol Endokrinol. 2022</t>
  </si>
  <si>
    <t>Tempfer C</t>
  </si>
  <si>
    <t>Gynakol Endokrinol</t>
  </si>
  <si>
    <t>PMC8804669</t>
  </si>
  <si>
    <t>10.1007/s10304-022-00439-5</t>
  </si>
  <si>
    <t>Anti-Ascaris IgE as a Risk Factor for Asthma Symptoms among 5-Year-Old Children in Rural Bangladesh with Even Decreased Ascaris Infection Prevalence</t>
  </si>
  <si>
    <t>Takeuchi H, Takanashi S, Hasan SMT, Hore SK, Yeasmin S, Ahmad SM, Alam MJ, Jimba M, Khan MA, Iwata T.</t>
  </si>
  <si>
    <t>Takeuchi H</t>
  </si>
  <si>
    <t>10.1159/000521717</t>
  </si>
  <si>
    <t>Synergistic Effect of Polyphenol-Rich Complex of Plant and Green Propolis Extracts with Antibiotics against Respiratory Infections Causing Bacteria</t>
  </si>
  <si>
    <t>Ramata-Stunda A, Petriņa Z, Valkovska V, Borodušķis M, Gibnere L, Gurkovska E, Nikolajeva V.</t>
  </si>
  <si>
    <t>Antibiotics (Basel). 2022 Jan 26</t>
  </si>
  <si>
    <t>Ramata-Stunda A</t>
  </si>
  <si>
    <t>Antibiotics (Basel)</t>
  </si>
  <si>
    <t>PMC8868350</t>
  </si>
  <si>
    <t>10.3390/antibiotics11020160</t>
  </si>
  <si>
    <t>20222 Jan 26</t>
  </si>
  <si>
    <t>Bacterial infections are a prevalent complication after primary viral respiratory infections and are associated with high morbidity and mortality. Antibiotics are widely used against bacterial respiratory pathogens; however, the rise in antibiotic-resistant strains urges us to search for new antimicrobial compounds, including ones that act synergistically with antibiotics. In this study, the minimal inhibitory (MIC) and minimal bactericidal (MBC) concentrations of a polyphenol-rich complex of green propolis, Tabebuia avellanedae bark, and Olea europaea leaf extracts against Staphylococcus aureus, Haemophilus influenzae, and Klebsiella pneumoniae were determined, followed by an analysis of the synergistic effect with clarithromycin, azithromycin, and amoxiclav (875/125 mg amoxicillin/clavulanic acid). A combination of extracts showed activity against all three bacterial strains, with MIC values ranging from 0.78 to 12.5 mg/mL and MBC values from 1.56 to 12.5 mg/mL. The extracts showed synergistic activity with azithromycin and clarithromycin against S. aureus, with clarithromycin against K. pneumoniae, and with all three tested antibiotics against H. influenzae. Synergy with clarithromycin was additionally evaluated in a time-kill assay where the synergistic effects against S. aureus and K. pneumoniae were seen within the first 6 h of incubation. The results show the potential of polyphenol-rich extracts in enhancing the efficacy of antibiotic therapy and indicate their potential to be used in the management of respiratory infections.</t>
  </si>
  <si>
    <t>Extractos polifenólicos sinérgicos con antibióticos mejoran eficacia contra H. influenzae, S. aureus y K. pneumoniae, proponiendo terapia adyuvante</t>
  </si>
  <si>
    <t>Reactivity characterization of bromoacetyl derivatized polyribosylribitol polysaccharide in Haemophilus influenzae type b for PedvaxHIB® by NMR spectroscopy</t>
  </si>
  <si>
    <t>Rustandi RR, Xu Q.</t>
  </si>
  <si>
    <t>Vaccine. 2022 Jan 21</t>
  </si>
  <si>
    <t>Rustandi RR</t>
  </si>
  <si>
    <t>Vaccine</t>
  </si>
  <si>
    <t>10.1016/j.vaccine.2021.11.050</t>
  </si>
  <si>
    <t>2022 Jan 21</t>
  </si>
  <si>
    <t>PedvaxHIB® is a highly purified capsular polysaccharide (polyribosylribitol phosphate or PRP) of Haemophilus influenzae type b (Hib) that is covalently linked to an outer membrane protein complex (OMPC) of Neisseria meningitidis pediatric vaccine. This Hib protein conjugate vaccine is very effective in protecting infants from invasive gram-negative bacterium Hib. Before conjugation of PRP to OMPC, PRP is first derivatized with butadiamine and bromoacetyl group which reacts with thiolated OMPC. This report describes an NMR method to analyze the reactivity of bromoacetyl group in derivatized PRP (BrAc-derivatized PRP) toward small molecule thiol group, 2-mercapto imidazole (MI) which is used as a surrogate for thiolated OMPC. Reaction with MI helped identify observable amide protons in BrAc-derivatized PRP according to presence or absence of bromine. Furthermore, the new method can be used to monitor the percent of bromoacetylation during manufacturing and potentially a stability indicating assay for loss of bromine in BrAc-derivatized PRP.</t>
  </si>
  <si>
    <t>NMR method to analyze the reactivity of a PRP derivative with thiol groups, useful in the production and stability of PedvaxHIB® vaccine.</t>
  </si>
  <si>
    <t>Multilaboratory Comparison of Omadacycline MIC Test Strip to Broth Microdilution MIC against Gram-Negative, Gram-Positive, and Fastidious Bacteria</t>
  </si>
  <si>
    <t>Koeth LK, DiFranco-Fisher JM, Hardy DJ, Palavecino EL, Carretto E, Windau A.</t>
  </si>
  <si>
    <t>J Clin Microbiol. 2022 Jan 19</t>
  </si>
  <si>
    <t>Koeth LK</t>
  </si>
  <si>
    <t>J Clin Microbiol</t>
  </si>
  <si>
    <t>PMC8769744</t>
  </si>
  <si>
    <t>10.1128/JCM.01410-21</t>
  </si>
  <si>
    <t>The performance of the Liofilchem omadacycline MIC Test Strip (MTS) was evaluated in a multisite study. Three testing sites collected/tested clinical isolates and one site tested challenge isolates that totaled 175 S. aureus, 70 S. lugdunensis, 121 E. faecalis, 100 E. faecium, 578 Enterobacterales, 142 Haemophilus spp., 181 S. pneumoniae, 45 S. anginosus group, 35 S. pyogenes,and 20 S. agalactiae. MIC testing was performed by CLSI broth microdilution (BMD) and MTS. Fastidious isolates testing included BMD and MTS testing with both CLSI and EUCAST Mueller-Hinton Fastidious (MH-F). In addition, each site performed reproducibility for nonfastidious and fastidious isolates and QC by MTS and BMD. All BMD and MTS results for the QC strains were within expected ranges, with exception of one MTS HTM result for H. influenzae ATCC 49247. Among reproducibility isolates, omadacycline MTS results were within one dilution of the modal MIC for 95.2% of nonfastidious Gram-positive, 100% of Gram-negative, 99.3% and 98.5% of fastidious isolates tested on CLSI and EUCAST media, respectively. MTS results for all study isolates were within one doubling dilution of the CLSI BMD MIC for 98.9% of S. aureus, 100% of S. lugdunensis, 98.3% of E. faecalis, 100% of E. faecium, and 99.6% of Enterobacterales. Essential agreement rates for CLSI and EUCAST MH-F agar compared to CLSI BMD were 98.2% and 98.2%, for H. influenzae, 91.1% and 73.6%, for S. pneumoniae and 100% and 85-91.7% for other streptococcus species, respectively. Based on CLSI media, all categorical errors were minor errors and categorical agreement rates were &gt;90% with exception of C. freundii, S. lugdunensis, E. faecalis, S. anginosus and S. constellatus.</t>
  </si>
  <si>
    <t>Evaluation of the performance of the MIC test strip for omadacyclines, showing high concordance with BMD for various bacterial species.</t>
  </si>
  <si>
    <t>Bloodstream Infections in Children With Sickle Cell Disease: 2010-2019</t>
  </si>
  <si>
    <t>Yee ME, Lai KW, Bakshi N, Grossman JK, Jaggi P, Mallis A, Wang YF, Jerris RC, Lane PA, Yildirim I.</t>
  </si>
  <si>
    <t>Pediatrics. 2022 Jan 1</t>
  </si>
  <si>
    <t>Yee ME</t>
  </si>
  <si>
    <t>Pediatrics</t>
  </si>
  <si>
    <t>PMC8959248</t>
  </si>
  <si>
    <t>NIHMS1787620</t>
  </si>
  <si>
    <t>10.1542/peds.2021-051892</t>
  </si>
  <si>
    <t>2022 Jan 1</t>
  </si>
  <si>
    <t>Two decades of otitis media in northern Israel: Changing trends in the offending bacteria and antibiotic susceptibility</t>
  </si>
  <si>
    <t>Paker M, Pichkhadze E, Miron D, Shlizerman L, Mazzawi S, Shupak A.</t>
  </si>
  <si>
    <t>Int J Pediatr Otorhinolaryngol. 2022 Jan</t>
  </si>
  <si>
    <t>Paker M</t>
  </si>
  <si>
    <t>Int J Pediatr Otorhinolaryngol</t>
  </si>
  <si>
    <t>10.1016/j.ijporl.2021.110940</t>
  </si>
  <si>
    <t>Viral Encephalitis in Adults: A Narrative Review</t>
  </si>
  <si>
    <t>Siciliano V, Rosà T, Del Vecchio P, D'Angelillo A, Brigida M, Longhitano Y, Zanza C, Santoro MC, Candelli M, Franceschi F, Piccioni A.</t>
  </si>
  <si>
    <t>Rev Recent Clin Trials. 2022</t>
  </si>
  <si>
    <t>Siciliano V</t>
  </si>
  <si>
    <t>Rev Recent Clin Trials</t>
  </si>
  <si>
    <t>10.2174/1574887116666211118141117</t>
  </si>
  <si>
    <t>Is secondary tracheomalacia associated with airway inflammation and infection?</t>
  </si>
  <si>
    <t>Capizzi A, Salvati P, Gallizia A, Rossi GA, Sacco O.</t>
  </si>
  <si>
    <t>Capizzi A</t>
  </si>
  <si>
    <t>10.1111/ped.15034</t>
  </si>
  <si>
    <t>Study on the co-infection of children with severe community-acquired pneumonia</t>
  </si>
  <si>
    <t>Tran Quang K, Tran Do H, Pham Hung V, Nguyen Vu T, Tran Xuan B, Larsson M, Duong-Quy S, Nguyen-Thi-Dieu T.</t>
  </si>
  <si>
    <t>Tran Quang K</t>
  </si>
  <si>
    <t>10.1111/ped.14853</t>
  </si>
  <si>
    <t>Budget impact analysis of pneumococcal conjugate vaccines in Colombia. Response to letter to the editor</t>
  </si>
  <si>
    <t>Gomez JA, Caceres D, Rodriguez E.</t>
  </si>
  <si>
    <t>Expert Rev Pharmacoecon Outcomes Res. 2022 Jan</t>
  </si>
  <si>
    <t>Gomez JA</t>
  </si>
  <si>
    <t>Expert Rev Pharmacoecon Outcomes Res</t>
  </si>
  <si>
    <t>10.1080/14737167.2022.1986007</t>
  </si>
  <si>
    <t>Invasive Haemophilus influenza Type b in an Infant During the COVID-19 Pandemic: The Return of Diseases We Hoped Never to See Again…</t>
  </si>
  <si>
    <t>Tabarani C, Fletcher SA, Heresi GP, Wootton SH.</t>
  </si>
  <si>
    <t>Pediatr Infect Dis J. 2022 Jan 1</t>
  </si>
  <si>
    <t>Tabarani C</t>
  </si>
  <si>
    <t>PMC8658062</t>
  </si>
  <si>
    <t>10.1097/INF.0000000000003343</t>
  </si>
  <si>
    <t>Septic arthritis in childhood: A 24-year review</t>
  </si>
  <si>
    <t>Ohta E, Setoue T, Ito K, Kojima K, Kodera T, Onda Y, Kawano H, Niimi T, Kakura H, Nagamitsu S.</t>
  </si>
  <si>
    <t>Ohta E</t>
  </si>
  <si>
    <t>10.1111/ped.14993</t>
  </si>
  <si>
    <t>Global epidemiology and changing clinical presentations of invasive meningococcal disease: a narrative review</t>
  </si>
  <si>
    <t>Deghmane AE, Taha S, Taha MK.</t>
  </si>
  <si>
    <t>Infect Dis (Lond). 2022 Jan</t>
  </si>
  <si>
    <t>10.1080/23744235.2021.1971289</t>
  </si>
  <si>
    <t>Dynamic changes in otopathogens colonizing the nasopharynx and causing acute otitis media in children after 13-valent (PCV13) pneumococcal conjugate vaccination during 2015-2019</t>
  </si>
  <si>
    <t>Kaur R, Fuji N, Pichichero ME.</t>
  </si>
  <si>
    <t>Eur J Clin Microbiol Infect Dis. 2022 Jan</t>
  </si>
  <si>
    <t>Kaur R</t>
  </si>
  <si>
    <t>10.1007/s10096-021-04324-0</t>
  </si>
  <si>
    <t>Clinical use of lefamulin: A first-in-class semisynthetic pleuromutilin antibiotic</t>
  </si>
  <si>
    <t>Covvey JR, Guarascio AJ.</t>
  </si>
  <si>
    <t>J Intern Med. 2022 Jan</t>
  </si>
  <si>
    <t>Covvey JR</t>
  </si>
  <si>
    <t>J Intern Med</t>
  </si>
  <si>
    <t>10.1111/joim.13378</t>
  </si>
  <si>
    <t>Ophthalmia neonatorum in a tertiary referral children's hospital: A retrospective study</t>
  </si>
  <si>
    <t>Gildea D, Goetz R, Drew R, Chamney S.</t>
  </si>
  <si>
    <t>Eur J Ophthalmol. 2022 Jan</t>
  </si>
  <si>
    <t>Gildea D</t>
  </si>
  <si>
    <t>Eur J Ophthalmol</t>
  </si>
  <si>
    <t>10.1177/1120672121994734</t>
  </si>
  <si>
    <t>2022  Jan</t>
  </si>
  <si>
    <t>The effects of the phytochemistry of cocoa on the food chemistry of chocolate(s) and how disease resistance in cocoa can be improved using CRISPR/Cas9 technology</t>
  </si>
  <si>
    <t>Etaware PM.</t>
  </si>
  <si>
    <t>Food Chem (Oxf). 2021 Sep 22</t>
  </si>
  <si>
    <t>Etaware PM</t>
  </si>
  <si>
    <t>Food Chem (Oxf)</t>
  </si>
  <si>
    <t>PMC8991945</t>
  </si>
  <si>
    <t>10.1016/j.fochms.2021.100043</t>
  </si>
  <si>
    <t>2021 Sep 22</t>
  </si>
  <si>
    <t>Relationship of the lung microbiome with PD-L1 expression and immunotherapy response in lung cancer</t>
  </si>
  <si>
    <t>Jang HJ, Choi JY, Kim K, Yong SH, Kim YW, Kim SY, Kim EY, Jung JY, Kang YA, Park MS, Kim YS, Cho YJ, Lee SH.</t>
  </si>
  <si>
    <t>Respir Res. 2021 Dec 28</t>
  </si>
  <si>
    <t>Jang HJ</t>
  </si>
  <si>
    <t>Respir Res</t>
  </si>
  <si>
    <t>PMC8715618</t>
  </si>
  <si>
    <t>10.1186/s12931-021-01919-1</t>
  </si>
  <si>
    <t>2021 Dec 28</t>
  </si>
  <si>
    <t>Identification of the Bacterial Pathogens in Children with Otitis Media: A Study in the Northwestern Portuguese District of Braga</t>
  </si>
  <si>
    <t>Silva MD, Lima A, Marçal N, Dias L, Gama M, Sillankorva S.</t>
  </si>
  <si>
    <t>Microorganisms. 2021 Dec 27</t>
  </si>
  <si>
    <t>Silva MD</t>
  </si>
  <si>
    <t>Microorganisms</t>
  </si>
  <si>
    <t>PMC8779683</t>
  </si>
  <si>
    <t>10.3390/microorganisms10010054</t>
  </si>
  <si>
    <t>2021 Dec 27</t>
  </si>
  <si>
    <t>A National Cross-Sectional Study from the Republic of Kosovo on Lot Quality Assurance Sampling (LQAS) to Evaluate the Vaccination Status of Children Between 12 and 24 Months of Age During 2018 to 2020</t>
  </si>
  <si>
    <t>Gllareva BB, Humolli I, Rudhani I, Jakupi X, Rexhepi J, Metaj T, Kafexholli A, Sopi V.</t>
  </si>
  <si>
    <t>Med Sci Monit Basic Res. 2021 Dec 27</t>
  </si>
  <si>
    <t>Gllareva BB</t>
  </si>
  <si>
    <t>Med Sci Monit Basic Res</t>
  </si>
  <si>
    <t>Leukotriene B4 Is a Major Determinant of Leukocyte Recruitment During Otitis Media</t>
  </si>
  <si>
    <t>Heo KW, Pak K, Kurabi A, Ryan AF.</t>
  </si>
  <si>
    <t>Front Cell Infect Microbiol. 2021 Dec 22</t>
  </si>
  <si>
    <t>Heo KW</t>
  </si>
  <si>
    <t>PMC8727869</t>
  </si>
  <si>
    <t>10.3389/fcimb.2021.768815</t>
  </si>
  <si>
    <t>2021 Dec 22</t>
  </si>
  <si>
    <t>Community-Acquired Pneumonia Requiring Hospitalization among French Guianese Children</t>
  </si>
  <si>
    <t>Cannesson A, Elenga N.</t>
  </si>
  <si>
    <t>Int J Pediatr. 2021 Dec 22</t>
  </si>
  <si>
    <t>Cannesson A</t>
  </si>
  <si>
    <t>Int J Pediatr</t>
  </si>
  <si>
    <t>PMC8716228</t>
  </si>
  <si>
    <t>10.1155/2021/4358818</t>
  </si>
  <si>
    <t>Bacterial Epidemiology and Antimicrobial Resistance Profiles in Children Reported by the ISPED Program in China, 2016 to 2020</t>
  </si>
  <si>
    <t>Fu P, Xu H, Jing C, Deng J, Wang H, Hua C, Chen Y, Chen X, Zhang T, Zhang H, Chen Y, Yang J, Lin A, Wang S, Cao Q, Wang X, Deng H, Cao S, Hao J, Gao W, Huang Y, Yu H, Wang C.</t>
  </si>
  <si>
    <t>Microbiol Spectr. 2021 Dec 22</t>
  </si>
  <si>
    <t>Fu P</t>
  </si>
  <si>
    <t>PMC8567242</t>
  </si>
  <si>
    <t>10.1128/Spectrum.00283-21</t>
  </si>
  <si>
    <t>Epidemiological, clinical and laboratory differences between male urethral infections due to Haemophilus spp. and those due to Neisseria gonorrhoeae, Chlamydia trachomatis, Mycoplasma genitalium and Ureaplasma urealyticum: A descriptive study</t>
  </si>
  <si>
    <t>Vives A, Cosentino M, Bassas L, Alonso C, Millan F.</t>
  </si>
  <si>
    <t>Arch Ital Urol Androl. 2021 Dec 21</t>
  </si>
  <si>
    <t>Vives A</t>
  </si>
  <si>
    <t>Arch Ital Urol Androl</t>
  </si>
  <si>
    <t>10.4081/aiua.2021.4.468</t>
  </si>
  <si>
    <t>2021 Dec 21</t>
  </si>
  <si>
    <t>Activity of the Novel Aminomethylcycline KBP-7072 and Comparators against 1,057 Geographically Diverse Recent Clinical Isolates from the SENTRY Surveillance Program, 2019</t>
  </si>
  <si>
    <t>Huband MD, Thompson JD, Gurung ND, Liu Q, Li L, Zhang J, Streit JM, Castanheira M.</t>
  </si>
  <si>
    <t>Antimicrob Agents Chemother. 2022 Jan 18</t>
  </si>
  <si>
    <t>Huband MD</t>
  </si>
  <si>
    <t>PMC8765295</t>
  </si>
  <si>
    <t>10.1128/AAC.01397-21</t>
  </si>
  <si>
    <t>2022 Jan 18</t>
  </si>
  <si>
    <t>KBP-7072 is a novel broad-spectrum tetracycline (aminomethylcycline) antibacterial in clinical development (oral and intravenous formulations) for the treatment of acute bacterial skin and skin structure infections, community-acquired bacterial pneumonia, and complicated intra-abdominal infections. KBP-7072 is active against many of the World Health Organization priority pathogens. In this study, KBP-7072 and tetracycline class comparators were susceptibility tested against 1,057 geographically diverse surveillance isolates from 2019 according to Clinical and Laboratory Standards Institute (CLSI) guidelines. KBP-7072 demonstrated potent in vitro activity against Gram-positive and Gram-negative bacterial pathogens. KBP-7072 was active against Staphylococcus aureus (MIC50/90, 0.06/0.12 mg/liter), methicillin-resistant S. aureus (MIC50/90, 0.06/0.12 mg/liter), S. lugdunensis (MIC50/90, 0.03/0.03 mg/liter), and other coagulase-negative staphylococci (MIC50/90, 0.06/0.25 mg/liter). KBP-7072 was active against Enterococcus faecalis (MIC50/90, 0.03/0.06 mg/liter) and vancomycin-susceptible and -nonsusceptible E. faecium (MIC50/90, 0.03/0.03 mg/liter); Streptococcus pneumoniae (MIC50/90, ≤0.015/0.03 mg/liter), including penicillin- and tetracycline-resistant strains; S. agalactiae (MIC50/90, 0.03/0.06 mg/liter), including macrolide-resistant strains; S. pyogenes (MIC50/90, 0.03/0.03 mg/liter); and viridans group streptococci, including S. anginosus group (MIC50/90, ≤0.015/0.03 mg/liter) isolates. KBP-7072 inhibited 90.2% (MIC50/90, 0.25/2 mg/liter) of all Enterobacterales isolates, including expanded-spectrum β-lactamase-phenotype strains at ≤2 mg/liter. KBP-7072 demonstrated potent activity against Acinetobacter baumannii-calcoaceticus species complex and Stenotrophomonas maltophilia isolates (MIC50/90 values, 0.5/1 mg/liter), Haemophilus influenzae (MIC50/90, 0.12/0.25 mg/liter; 100.0% inhibited at ≤0.25 mg/liter), and Moraxella catarrhalis (MIC50/90, 0.06/0.06 mg/liter). Based on MIC90 values, KBP-7072 in vitro activity was generally superior to that the other tetracycline class comparators tested. The potent activity of KBP-7072, including resistant organism groups, merits further clinical investigation in infections where these organisms are likely to occur.</t>
  </si>
  <si>
    <t>KBP-7072, a broad-spectrum tetracycline antibiotic, shows potent activity against resistant pathogens, including Haemophilus influenzae.</t>
  </si>
  <si>
    <t>Cephalosporins</t>
  </si>
  <si>
    <t>2021 Dec 20. LiverTox: Clinical and Research Information on Drug-Induced Liver Injury [Internet]. Bethesda (MD): National Institute of Diabetes and Digestive and Kidney Diseases</t>
  </si>
  <si>
    <t>LiverTox: Clinical and Research Information on Drug-Induced Liver Injury</t>
  </si>
  <si>
    <t>2021 Dec 20</t>
  </si>
  <si>
    <t>Red Blood Cell-Derived Iron Alters Macrophage Function in COPD</t>
  </si>
  <si>
    <t>Baker JM, Hammond M, Dungwa J, Shah R, Montero-Fernandez A, Higham A, Lea S, Singh D.</t>
  </si>
  <si>
    <t>Biomedicines. 2021 Dec 17</t>
  </si>
  <si>
    <t>Baker JM</t>
  </si>
  <si>
    <t>Biomedicines</t>
  </si>
  <si>
    <t>PMC8698324</t>
  </si>
  <si>
    <t>10.3390/biomedicines9121939</t>
  </si>
  <si>
    <t>2021 Dec 17</t>
  </si>
  <si>
    <t>Immunogenicity and Safety of Three WHO Prequalified (DTwP -HB-Hib) Pentavalent Combination Vaccines Administered As Per Iranian National Immunization Plan in Iranian Infants: A Randomized, Phase III Study</t>
  </si>
  <si>
    <t>Tabatabaei SR, Karimi A, Zahraei SM, Esteghamati A, Azimi L, Shirvani F, Mohammadi S, Rajabnejad M, Shamshiri A, Faghihian R, Faghihian E.</t>
  </si>
  <si>
    <t>Indian Pediatr. 2021 Dec 15</t>
  </si>
  <si>
    <t>Tabatabaei SR</t>
  </si>
  <si>
    <t>Indian Pediatr</t>
  </si>
  <si>
    <t>2021  Dec 15</t>
  </si>
  <si>
    <t>Multiplex polymerase chain reaction detection of Streptococcus pneumoniae and Haemophilus influenzae and their antibiotic resistance in patients with community-acquired pneumonia from southwest Iran</t>
  </si>
  <si>
    <t>Farajzadeh Sheikh A, Rahimi R, Meghdadi H, Alami A, Saki M.</t>
  </si>
  <si>
    <t>BMC Microbiol. 2021 Dec 14</t>
  </si>
  <si>
    <t>Farajzadeh Sheikh A</t>
  </si>
  <si>
    <t>PMC8670030</t>
  </si>
  <si>
    <t>10.1186/s12866-021-02408-7</t>
  </si>
  <si>
    <t>2021  Dec 14</t>
  </si>
  <si>
    <t>Study Protocol for Preventing Early-Onset Pneumonia in Young Children Through Maternal Immunisation: A Multi-Centre Randomised Controlled Trial (PneuMatters)</t>
  </si>
  <si>
    <t>Chang AB, Toombs M, Chatfield MD, Mitchell R, Fong SM, Binks MJ, Smith-Vaughan H, Pizzutto SJ, Lust K, Morris PS, Marchant JM, Yerkovich ST, O'Farrell H, Torzillo PJ, Maclennan C, Simon D, Unger HW, Ellepola H, Odendahl J, Marshall HS, Swamy GK, Grimwood K.</t>
  </si>
  <si>
    <t>Front Pediatr. 2022 Jan 17</t>
  </si>
  <si>
    <t>Chang AB</t>
  </si>
  <si>
    <t>PMC8802227</t>
  </si>
  <si>
    <t>10.3389/fped.2021.781168</t>
  </si>
  <si>
    <t>2022  Jan 17</t>
  </si>
  <si>
    <t>Background: Preventing and/or reducing acute lower respiratory infections (ALRIs) in young children will lead to substantial short and long-term clinical benefits. While immunisation with pneumococcal conjugate vaccines (PCV) reduces paediatric ALRIs, its efficacy for reducing infant ALRIs following maternal immunisation has not been studied. Compared to other PCVs, the 10-valent pneumococcal-Haemophilus influenzae Protein D conjugate vaccine (PHiD-CV) is unique as it includes target antigens from two common lower airway pathogens, pneumococcal capsular polysaccharides and protein D, which is a conserved H. influenzae outer membrane lipoprotein. Aims: The primary aim of this randomised controlled trial (RCT) is to determine whether vaccinating pregnant women with PHiD-CV (compared to controls) reduces ALRIs in their infants' first year of life. Our secondary aims are to evaluate the impact of maternal PHiD-CV vaccination on different ALRI definitions and, in a subgroup, the infants' nasopharyngeal carriage of pneumococci and H. influenzae, and their immune responses to pneumococcal vaccine type serotypes and protein D. Methods: We are undertaking a parallel, multicentre, superiority RCT (1:1 allocation) at four sites across two countries (Australia, Malaysia). Healthy pregnant Australian First Nation or Malaysian women aged 17-40 years with singleton pregnancies between 27+6 and 34+6 weeks gestation are randomly assigned to receive either a single dose of PHiD-CV or usual care. Treatment allocation is concealed. Study outcome assessors are blinded to treatment arms. Our primary outcome is the rate of medically attended ALRIs by 12-months of age. Blood and nasopharyngeal swabs are collected from infants at birth, and at ages 6- and 12-months (in a subset). Our planned sample size (n = 292) provides 88% power (includes 10% anticipated loss to follow-up). Discussion: Results from this RCT potentially leads to prevention of early and recurrent ALRIs and thus preservation of lung health during the infant's vulnerable period when lung growth is maximum. The multicentre nature of our study increases the generalisability of its future findings and is complemented by assessing the microbiological and immunological outcomes in a subset of infants. Clinical Trial Registration:</t>
  </si>
  <si>
    <t xml:space="preserve"> Vaccinating pregnant women with PHiD-CV can reduce respiratory infections in children during their first year of life.</t>
  </si>
  <si>
    <t>Combined effects of glycan chain length and linkage type on the immunogenicity of glycoconjugate vaccines</t>
  </si>
  <si>
    <t>Anish C, Beurret M, Poolman J.</t>
  </si>
  <si>
    <t>NPJ Vaccines. 2021 Dec 10</t>
  </si>
  <si>
    <t>Anish C</t>
  </si>
  <si>
    <t>NPJ Vaccines</t>
  </si>
  <si>
    <t>PMC8664855</t>
  </si>
  <si>
    <t>10.1038/s41541-021-00409-1</t>
  </si>
  <si>
    <t>2021  Dec 10</t>
  </si>
  <si>
    <t>A New Antimicrobial Phenylpropanol from the Leaves of Tabernaemontana inconspicua Stapf. (Apocynaceae) Inhibits Pathogenic Gram-Negative Bacteria</t>
  </si>
  <si>
    <t>Ngah L, Tsopgni WDT, Nyobe JCN, Tcho AT, Langat MK, Ndom JC, Mas-Claret E, Sadgrove NJ, Waffo AFK, Phumthum M.</t>
  </si>
  <si>
    <t>Antibiotics (Basel). 2022 Jan 17</t>
  </si>
  <si>
    <t>Ngah L</t>
  </si>
  <si>
    <t>PMC8773313</t>
  </si>
  <si>
    <t>10.3390/antibiotics11010121</t>
  </si>
  <si>
    <t>20222 Jan 17</t>
  </si>
  <si>
    <t>A chemical investigation of the leaves of Tabernaemontana inconspicua Stapf. led to the isolation of a new phenylpropanol derivative, namely irisdichototin G (1), together with nine known compounds, including one polyol derivative, dambonitol (2); three alkaloids, 10-hydroxycoronaridine (3), voacristine (4) and vobasine (5); two triterpenes lupeol (6), betulinic acid (7) and three sterols, sitosterol (8), sitosterol-3-O-β-D-glucopyranoside (9) and stigmasterol (10). The structure of the new compound, as well as those of the known ones, was established by means of spectroscopic methods: NMR analysis (1H and 13C NMR, 1H-1H-COSY, HSQC, HMBC and NOESY), high-resolution mass spectrometry (HR-ESI-MS) and comparisons with previously reported data. Among the known compounds, compound 2 was firstly reported from the family Apocynaceae. Compounds 1-5 were tested for their antimicrobial effects against three Gram-negative organisms associated with human wound and systemic infections, namely Haemophilus influenzae 9435337A, Klebsiella pneumoniae 17102005 and Pseudomonas aeruginosa 2137659B. Compounds 1, 3, and 5 showed significant antimicrobial effects with minimum inhibitory concentrations (MIC) of 62.5 μg/mL, 62.5 μg/mL and 7.81 μg/mL, respectively, against Haemophilus influenzae, whereas compounds 1 and 5 showed significant antimicrobial effects, with a MIC value of 31.25 μg/mL against Pseudomonas aeruginosa. In addition, compound 3 showed significant antimicrobial activity, with a MIC value of 31.25 μg/mL against Klebsiella pneumoniae.</t>
  </si>
  <si>
    <t>New compounds derived from Tabernaemontana inconspicua show antimicrobial activity against Haemophilus influenzae and other infections.</t>
  </si>
  <si>
    <t>Diagnostic Accuracy of Nasopharyngeal Swab Cultures in Children Less Than Five Years with Chronic Wet Cough</t>
  </si>
  <si>
    <t>Asseri AA, Khattab N, Ezmigna D, Awadalla NJ, Daines C, Morgan W.</t>
  </si>
  <si>
    <t>Children (Basel). 2021 Dec 8</t>
  </si>
  <si>
    <t>Asseri AA</t>
  </si>
  <si>
    <t>Children (Basel)</t>
  </si>
  <si>
    <t>PMC8700365</t>
  </si>
  <si>
    <t>10.3390/children8121161</t>
  </si>
  <si>
    <t>2021 Dec 8</t>
  </si>
  <si>
    <t>Evaluation of the In Vitro Antimicrobial Activities of Delphinium roylei: An Insight from Molecular Docking and MD-Simulation Studies</t>
  </si>
  <si>
    <t>Mir WR, Bhat BA, Almilaibary A, Asdaq SMB, Mir MA.</t>
  </si>
  <si>
    <t>Med Chem. 2022</t>
  </si>
  <si>
    <t>Mir WR</t>
  </si>
  <si>
    <t>Med Chem</t>
  </si>
  <si>
    <t>10.2174/1573406418666220429093956</t>
  </si>
  <si>
    <t>Ethnopharmacological relevance: The burden of antimicrobial resistance demands a continued search for new antimicrobial drugs. The synthetic drugs used clinically have serious side effects. Natural products or compounds derived from natural sources show diversity in structure and play an essential role in drug discovery and development.
Objective: Delphinium roylei is an important medicinal herb of Kashmir Himalaya, India. Traditionally this medicinal plant treats liver infections, skin problems, and chronic lower back pain. The current study evaluates the antimicrobial potential of various extracts by in -vitro and in -silico studies.
Methods: Three extracts and 168 bioactive compounds analysed through LC-MS data, with the vast majority of them having therapeutic applications. D. roylei have been screened for the antimicrobial activity against bacteria (Escherichai coli, Streptococcus pneumonia, Haemophilus influenzae, Neisseria mucosa) and fungi (Candida albicans, Candida glabrata, Candida paropsilosis) species through molecular docking using autodock Vina, MD simulation and a broth microdilution method for minimum inhibitory concentration (MIC) evaluation.
Results: The extracts and the compounds analyzed through the LC-MS technique of Delphinium roylie showed significant antimicrobial activity.
Conclusion: Our study established that the leaf extracts of Delphinium roylei exhibit antimicrobial activity and thus confirm its importance in traditional medicine.
Keywords: Delphinium roylei; Klebsiella pneumoniae; Mycobacterium luteus; antimicrobial; delsoline; docking analysis; medicinal herb; molecular dynamic simulation</t>
  </si>
  <si>
    <t>Delphinium roylei shows antimicrobial activity against various bacteria and fungi, validating its traditional use in medicine</t>
  </si>
  <si>
    <t>Vaccine Responses in Adult Hematopoietic Stem Cell Transplant Recipients: A Comprehensive Review</t>
  </si>
  <si>
    <t>Janssen M, Bruns A, Kuball J, Raijmakers R, van Baarle D.</t>
  </si>
  <si>
    <t>Cancers (Basel). 2021 Dec 6</t>
  </si>
  <si>
    <t>Janssen M</t>
  </si>
  <si>
    <t>Cancers (Basel)</t>
  </si>
  <si>
    <t>PMC8656479</t>
  </si>
  <si>
    <t>10.3390/cancers13236140</t>
  </si>
  <si>
    <t>2021 Dece Dec 6</t>
  </si>
  <si>
    <t>Clinical Characteristics and Adverse Clinical Outcomes of Invasive Haemophilus influenzae Serotype a Cases-United States, 2011-2015</t>
  </si>
  <si>
    <t>Bozio CH, Blain A, Edge K, Farley MM, Harrison LH, Poissant T, Schaffner W, Scheuer T, Torres S, Triden L, Briere E, Oliver SE.</t>
  </si>
  <si>
    <t>Clin Infect Dis. 2021 Dec 6</t>
  </si>
  <si>
    <t>Bozio CH</t>
  </si>
  <si>
    <t>Clin Infect Dis</t>
  </si>
  <si>
    <t>10.1093/cid/ciaa990</t>
  </si>
  <si>
    <t>2021 Dec 6</t>
  </si>
  <si>
    <t>Polyarticular Haemophilus Influenza Septic Arthritis in an HIV Patient</t>
  </si>
  <si>
    <t>Faruqi T, Green A, McCall DP, Caid M, Smith LC.</t>
  </si>
  <si>
    <t>Cureus. 2021 Dec 4</t>
  </si>
  <si>
    <t>Faruqi T</t>
  </si>
  <si>
    <t>PMC8722404</t>
  </si>
  <si>
    <t>10.7759/cureus.20160</t>
  </si>
  <si>
    <t>2021 Dec 4</t>
  </si>
  <si>
    <t>Development of a rapid multiplex PCR assay for the detection of common pathogens associated with community-acquired pneumonia</t>
  </si>
  <si>
    <t>Koo SH, Jiang B, Lim PQ, La MV, Tan TY.</t>
  </si>
  <si>
    <t>Trans R Soc Trop Med Hyg. 2021 Dec 2</t>
  </si>
  <si>
    <t>Koo SH</t>
  </si>
  <si>
    <t>Trans R Soc Trop Med Hyg</t>
  </si>
  <si>
    <t>10.1093/trstmh/trab079</t>
  </si>
  <si>
    <t>2021 Dec 2</t>
  </si>
  <si>
    <t>The epidemiology of meningococcal meningitis: multicenter, hospital-based surveillance of meningococcal meningitis in Iraq</t>
  </si>
  <si>
    <t>Al-Sanouri T, Mahdi S, Khader IA, Mahdi A, Dogu A, Amiche A, Iweir S, Qader M, Belbaisi A, AlHilfi R.</t>
  </si>
  <si>
    <t>IJID Reg. 2021 Oct 28</t>
  </si>
  <si>
    <t>Al-Sanouri T</t>
  </si>
  <si>
    <t>IJID Reg</t>
  </si>
  <si>
    <t>PMC9216274</t>
  </si>
  <si>
    <t>10.1016/j.ijregi.2021.10.006</t>
  </si>
  <si>
    <t>2021 Oct 28</t>
  </si>
  <si>
    <t>The impact of long-term azithromycin on antibiotic resistance in HIV-associated chronic lung disease</t>
  </si>
  <si>
    <t>Abotsi RE, Nicol MP, McHugh G, Simms V, Rehman AM, Barthus C, Ngwira LG, Kwambana-Adams B, Heyderman RS, Odland JØ, Ferrand RA, Dube FS.</t>
  </si>
  <si>
    <t>ERJ Open Res. 2021 Feb 7</t>
  </si>
  <si>
    <t>Abotsi RE</t>
  </si>
  <si>
    <t>ERJ Open Res</t>
  </si>
  <si>
    <t>PMC8819245</t>
  </si>
  <si>
    <t>10.1183/23120541.00491-2021</t>
  </si>
  <si>
    <t>2021 Feb 7</t>
  </si>
  <si>
    <t>Selection for resistance to azithromycin (AZM) and other antibiotics such as tetracyclines and lincosamides remains a concern with long-term AZM use for treatment of chronic lung diseases (CLD). We investigated the impact of 48 weeks of AZM on the carriage and antibiotic resistance of common respiratory bacteria among children with HIV-associated CLD. Nasopharyngeal (NP) swabs and sputa were collected at baseline, 48 and 72 weeks from participants with HIV-associated CLD randomised to receive weekly AZM or placebo for 48 weeks and followed post-intervention until 72 weeks. The primary outcomes were prevalence and antibiotic resistance of Streptococcus pneumoniae (SP), Staphylococcus aureus (SA), Haemophilus influenzae (HI) and Moraxella catarrhalis (MC) at these timepoints. Mixed-effects logistic regression and Fisher's exact test were used to compare carriage and resistance, respectively. Of 347 (174 AZM, 173 placebo) participants (median age 15 years (IQR 13-18), female 49%), NP carriage was significantly lower in the AZM (n=159) compared to placebo (n=153) arm for SP (18% versus 41%, p&lt;0.001), HI (7% versus 16%, p=0.01) and MC (4% versus 11%, p=0.02); SP resistance to AZM (62% (18 out of 29) versus 13% (8 out of 63), p&lt;0.0001) or tetracycline (60% (18 out of 29) versus 21% (13 out of 63), p&lt;0.0001) was higher in the AZM arm. Carriage of SA resistant to AZM (91% (31 out of 34) versus 3% (1 out of 31), p&lt;0.0001), tetracycline (35% (12 out of 34) versus 13% (4 out of 31), p=0.05) and clindamycin (79% (27 out of 34) versus 3% (1 out of 31), p&lt;0.0001) was also significantly higher in the AZM arm and persisted at 72 weeks. Similar findings were observed for sputa. The persistence of antibiotic resistance and its clinical relevance for future infectious episodes requiring treatment needs further investigation.</t>
  </si>
  <si>
    <t>Selective azithromycin increases carriage and resistance in S. pneumoniae, S. aureus, H. influenzae and M. catarrhalis in children with CLD.</t>
  </si>
  <si>
    <t>Multiple Endocrine Neoplasia Type 1 (MEN1) Presenting as an Invasive Macroprolactinoma Complicated by Acute Bacterial Meningitis</t>
  </si>
  <si>
    <t>Bandaru S, Jaju A, Manthri S, Mamillapalli C, Jakoby MG 4th.</t>
  </si>
  <si>
    <t>Cureus. 2021 Dec 1</t>
  </si>
  <si>
    <t>Bandaru S</t>
  </si>
  <si>
    <t>PMC8719911</t>
  </si>
  <si>
    <t>10.7759/cureus.20086</t>
  </si>
  <si>
    <t>2021 Dec 1</t>
  </si>
  <si>
    <t>Community-Acquired Pneumonia in Children: Rapid Evidence Review</t>
  </si>
  <si>
    <t>Smith DK, Kuckel DP, Recidoro AM.</t>
  </si>
  <si>
    <t>Am Fam Physician. 2021 Dec 1</t>
  </si>
  <si>
    <t>Smith DK</t>
  </si>
  <si>
    <t>Am Fam Physician</t>
  </si>
  <si>
    <t>[Advances in the mechanism of bacterial escape neutrophil killing]</t>
  </si>
  <si>
    <t>Wang J, Chen L, Wu Y.</t>
  </si>
  <si>
    <t>Xi Bao Yu Fen Zi Mian Yi Xue Za Zhi. 2022 Jan</t>
  </si>
  <si>
    <t>Wang J</t>
  </si>
  <si>
    <t>Xi Bao Yu Fen Zi Mian Yi Xue Za Zhi</t>
  </si>
  <si>
    <t>The innate immune system is the forefront defense against bacterial invasion in human body. Neutrophils, as major immune cells, can capture and phagocytose bacteria, which are indispensable for maintaining the health of the body. Pathogens such as Streptococcus, Neisseria meningitidis, Klebsiella, Escherichia coli, Pseudomonas aeruginosa, Haemophilus influenzae, Staphylococcus aureus, and Mycobacterium tuberculosis have evolved multiple mechanisms to circumvent killing by neutrophils outside and inside the cells, even taking cells as their survival and breeding sites. These mechanisms include interfering with neutral granulocyte collection and phagocytosis, degrading neutrophil extracellular traps, inhibiting the production of reactive oxygen and antimicrobial peptides, and manipulating the life-span and death of cells.</t>
  </si>
  <si>
    <t>They describe general mechanisms of neutrophil evasion, without focusing on vaccines, new therapies or specific resistant strains.</t>
  </si>
  <si>
    <t>Epidemiology and population structure of Haemophilus influenzae causing invasive disease</t>
  </si>
  <si>
    <t>Carrera-Salinas A, González-Díaz A, Calatayud L, Mercado-Maza J, Puig C, Berbel D, Càmara J, Tubau F, Grau I, Domínguez MÁ, Ardanuy C, Martí S.</t>
  </si>
  <si>
    <t>Microb Genom. 2021 Dec</t>
  </si>
  <si>
    <t>Carrera-Salinas A</t>
  </si>
  <si>
    <t>Microb Genom</t>
  </si>
  <si>
    <t>PMC8767337</t>
  </si>
  <si>
    <t>10.1099/mgen.0.000723</t>
  </si>
  <si>
    <t>2021 Dec</t>
  </si>
  <si>
    <t>Whole-genome analysis of haemophilus influenzae invasive strains isolated from Campinas state University hospital. An epidemiological approach 2012 - 2019 and ancestor strains</t>
  </si>
  <si>
    <t>Pereira RFC, Guarnieri JPO, da Silva CFM, Bernardes BG, Lancellotti M.</t>
  </si>
  <si>
    <t>Braz J Infect Dis. 2022 Jan-Feb</t>
  </si>
  <si>
    <t>Pereira RFC</t>
  </si>
  <si>
    <t>Braz J Infect Dis</t>
  </si>
  <si>
    <t>PMC9387462</t>
  </si>
  <si>
    <t>10.1016/j.bjid.2021.101667</t>
  </si>
  <si>
    <t>2022 Jan-Feb</t>
  </si>
  <si>
    <t>Thirteen Haemophylus influenzae invasive strains isolated from patients at Clinical Hospital of State University of Campinas, from May 2013 through August 2019, was submitted to Illumina genome sequencing HiSeq platform. Further in silico analysis of serogroup and Multi Locus Sequence Typing (MLST) from whole DNA sequencing had demonstrated the actual clonal distribution in the Campinas Metropolitan region. Thus, results showed the existence of a new ST Haemophilus influenzae found in the Brazilian territory and an increase of strains belonging to serogroup a (three strains also belonging to ST23). In conclusion, we observed an increase of non-typable H. influenzae (NTHi) and a strain involved in invasive diseases in the Campinas - São Paulo region after frequent detection of those serotypes and genotypes in other Brazilian regions</t>
  </si>
  <si>
    <t>WGS of 13 invasive strains in Campinas reveals a new ST and increase of H. influenzae serogroup a and NTHi in the region.</t>
  </si>
  <si>
    <t>The role of vaccines in combating antimicrobial resistance (AMR) bacteria</t>
  </si>
  <si>
    <t>Alghamdi S.</t>
  </si>
  <si>
    <t>Saudi J Biol Sci. 2021 Dec</t>
  </si>
  <si>
    <t>Alghamdi S</t>
  </si>
  <si>
    <t>Saudi J Biol Sci</t>
  </si>
  <si>
    <t>PMC8626314</t>
  </si>
  <si>
    <t>10.1016/j.sjbs.2021.08.054</t>
  </si>
  <si>
    <t>Long-term immunogenicity and safety of a non-typeable Haemophilus influenzae-Moraxella catarrhalis vaccine: 4-year follow-up of a phase 1 multicentre trial</t>
  </si>
  <si>
    <t>De Smedt P, Leroux-Roels G, Vandermeulen C, Tasciotti A, Di Maro G, Dozot M, Casula D, Annaratone M, Riccucci D, Arora AK.</t>
  </si>
  <si>
    <t>Vaccine X. 2021 Nov 3</t>
  </si>
  <si>
    <t>De Smedt P</t>
  </si>
  <si>
    <t>PMC8600057</t>
  </si>
  <si>
    <t>10.1016/j.jvacx.2021.100124</t>
  </si>
  <si>
    <t>2021 Nov 3</t>
  </si>
  <si>
    <t>Surveillance of omadacycline activity tested against clinical isolates from the USA: report from the SENTRY Antimicrobial Surveillance Program, 2019</t>
  </si>
  <si>
    <t>Pfaller MA, Huband MD, Shortridge D, Flamm RK.</t>
  </si>
  <si>
    <t>J Glob Antimicrob Resist. 2021 Dec</t>
  </si>
  <si>
    <t>Pfaller MA</t>
  </si>
  <si>
    <t>10.1016/j.jgar.2021.09.011</t>
  </si>
  <si>
    <t>High-Level Quinolone-Resistant Haemophilus haemolyticus in Pediatric Patient with No History of Quinolone Exposure</t>
  </si>
  <si>
    <t>Tanaka E, Hirai Y, Wajima T, Ishida Y, Kawamura Y, Nakaminami H.</t>
  </si>
  <si>
    <t>Emerg Infect Dis. 2022 Jan</t>
  </si>
  <si>
    <t>Emerg Infect Dis</t>
  </si>
  <si>
    <t>PMC8714209</t>
  </si>
  <si>
    <t>10.3201/eid2801.210248</t>
  </si>
  <si>
    <t>The prevalence of antimicrobial resistance among Haemophilus spp. is a critical concern, but high-level quinolone-resistant strains had not been isolated from children. We isolated high-level quinolone-resistant H. haemolyticus from the suction sputum of a 9-year-old patient. The patient had received home medical care with mechanical ventilation for 2 years and had not been exposed to any quinolones for &gt;3 years. The H. haemolyticus strain we isolated, 2019-19, shared biochemical features with H. influenzae. However, whole-genome analysis found this strain was closer to H. haemolyticus. Phylogenetic and mass spectrometry analyses indicated that strain 2019-19 was in the same cluster as H. haemolyticus. Comparison of quinolone resistance-determining regions showed strain 2019-19 possessed various amino acid substitutions, including those associated with quinolone resistance. This report highlights the existence of high-level quinolone-resistant Haemophilus species that have been isolated from both adults and children</t>
  </si>
  <si>
    <t>Isolated H. haemolyticus with high quinolone resistance in a child, with mutations in QRDR and genomic analysis confirming its classification.</t>
  </si>
  <si>
    <t>Evaluation of a multiplex PCR screening approach to identify community-acquired bacterial co-infections in COVID-19: a multicenter prospective cohort study of the German competence network of community-acquired pneumonia (CAPNETZ)</t>
  </si>
  <si>
    <t>Rothe K, Spinner CD, Panning M, Pletz MW, Rohde G, Rupp J, Witzenrath M, Erber J, Eberhardt F, Essig A, Schneider J</t>
  </si>
  <si>
    <t>Infection. 2021 Dec</t>
  </si>
  <si>
    <t>Migration and outbreaks of vaccine-preventable disease in Europe: a systematic review</t>
  </si>
  <si>
    <t>Deal A, Halliday R, Crawshaw AF, Hayward SE, Burnard A, Rustage K, Carter J, Mehrotra A, Knights F, Campos-Matos I, Majeed A, Friedland JS, Edelstein M, Mounier-Jack S, Hargreaves S</t>
  </si>
  <si>
    <t>Lancet Infect Dis. 2021 Dec</t>
  </si>
  <si>
    <t>Co-administration of routine paediatric vaccines in England often deviates from the immunisation schedule</t>
  </si>
  <si>
    <t>Bauwens J, de Lusignan S, Sherlock J, Ferreira F, Künzli N, Bonhoeffer J.</t>
  </si>
  <si>
    <t>Vaccine X. 2021 Sep 15</t>
  </si>
  <si>
    <t>Bauwens J</t>
  </si>
  <si>
    <t>PMC8481960</t>
  </si>
  <si>
    <t>10.1016/j.jvacx.2021.100115</t>
  </si>
  <si>
    <t>2021 Sep 15</t>
  </si>
  <si>
    <t>Miracles in my time: Reflections of a pediatric respiratory physician</t>
  </si>
  <si>
    <t>Massie J.</t>
  </si>
  <si>
    <t>Pediatr Pulmonol. 2021 Dec</t>
  </si>
  <si>
    <t>Massie J</t>
  </si>
  <si>
    <t>Pediatr Pulmonol</t>
  </si>
  <si>
    <t>10.1002/ppul.25693</t>
  </si>
  <si>
    <t>Clinical course and background of nasopharyngeal antibiotic-resistant bacteria carriers among preschool children hospitalized for lower respiratory tract infection</t>
  </si>
  <si>
    <t>Takeyama A, Suzuki K, Ito M, Sato M, Hashimoto K, Katayose M, Hosoya M.</t>
  </si>
  <si>
    <t>Fukushima J Med Sci. 2021 Dec 21</t>
  </si>
  <si>
    <t>Takeyama A</t>
  </si>
  <si>
    <t>Fukushima J Med Sci</t>
  </si>
  <si>
    <t>PMC8784195</t>
  </si>
  <si>
    <t>10.5387/fms.2021-07</t>
  </si>
  <si>
    <t>AbstractWe investigated the nasopharyngeal microbiota in preschool patients hospitalized with lower respiratory tract infection to clarify the relationships between culturable nasopharyngeal bacteria and prognosis. From 2016 to 2018, nasopharyngeal culture was performed on inpatients under 6 years of age with a lower respiratory tract infection. Among the 1,056 study patients, 1,046 provided nasopharyngeal samples that yielded positive cultures, yielding 1,676 isolated strains. Streptococcus pneumoniae, Haemophilus influenzae, and Moraxella catarrhalis, were isolated in 25%, 27%, and 31% of the samples, respectively, and were the major causes of respiratory tract infection in these children. The only factor associated with the isolation of antibiotic-resistant strains from the nasopharynx was daycare attendance, which did not affect clinical severity, such as duration of fever and hospitalization. This study demonstrated that resistant bacteria in the nasopharynx did not affect the severity of lower respiratory tract infection and supports the use of narrow-spectrum antimicrobial agents in accordance with published guidelines when initiating therapy for pediatric patients with community-acquired pneumonia.</t>
  </si>
  <si>
    <t>Identifies prevalence and isolation factors of resistant strains of H. influenzae, S. pneumoniae and M. catarrhalis in children.</t>
  </si>
  <si>
    <t>Structural Characterization of Haemophilus influenzae Enolase and Its Interaction with Human Plasminogen by In Silico and In Vitro Assays</t>
  </si>
  <si>
    <t>Osorio-Aguilar Y, Gonzalez-Vazquez MC, Hernandez-Ceron DE, Lozano-Zarain P, Martinez-Laguna Y, Gonzalez-Bonilla CR, Rocha-Gracia RDC, Carabarin-Lima A.</t>
  </si>
  <si>
    <t>Pathogens. 2021 Dec 10</t>
  </si>
  <si>
    <t>Osorio-Aguilar Y</t>
  </si>
  <si>
    <t>Pathogens</t>
  </si>
  <si>
    <t>PMC8707213</t>
  </si>
  <si>
    <t>10.3390/pathogens10121614</t>
  </si>
  <si>
    <t>2021 Dec 10</t>
  </si>
  <si>
    <t xml:space="preserve"> is the causal agent of invasive pediatric diseases, such as meningitis, epiglottitis, pneumonia, septic arthritis, pericarditis, cellulitis, and bacteremia (serotype b). Non-typeable H. influenzae (NTHi) strains are associated with localized infections, such as otitis media, conjunctivitis, sinusitis, bronchitis, and pneumonia, and can cause invasive diseases, such as as meningitis and sepsis in immunocompromised hosts. Enolase is a multifunctional protein and can act as a receptor for plasminogen, promoting its activation to plasmin, which leads to the degradation of components of the extracellular matrix, favoring host tissue invasion. In this study, using molecular docking, three important residues involved in plasminogen interaction through the plasminogen-binding motif (251EFYNKENGMYE262) were identified in non-typeable H. influenzae enolase (NTHiENO). Interaction with the human plasminogen kringle domains is conformationally stable due to the formation of four hydrogen bonds corresponding to enoTYR253-plgGLU1 (K2), enoTYR253-plgGLY310 (K3), and enoLYS255-plgARG471/enoGLU251-plgLYS468 (K5). On the other hand, in vitro assays, such as ELISA and far-western blot, showed that NTHiENO is a plasminogen-binding protein. The inhibition of this interaction using polyclonal anti-NTHiENO antibodies was significant. With these results, we can propose that NTHiENO-plasminogen interaction could be one of the mechanisms used by H. influenzae to adhere to and invade host cells.</t>
  </si>
  <si>
    <t>Identifies the enolase-plasminogen interaction in NTHi as a potential therapeutic target to inhibit host tissue invasion.</t>
  </si>
  <si>
    <t>Global population structure of Haemophilus influenzae serotype a (Hia) and emergence of invasive Hia disease: capsule switching or capsule replacement?</t>
  </si>
  <si>
    <t>Shuel M, Knox N, Tsang RSW.</t>
  </si>
  <si>
    <t>Can J Microbiol. 2021 Dec</t>
  </si>
  <si>
    <t>Shuel M</t>
  </si>
  <si>
    <t>Can J Microbiol</t>
  </si>
  <si>
    <t>10.1139/cjm-2021-0152</t>
  </si>
  <si>
    <t>2021 Dece Dec</t>
  </si>
  <si>
    <t>Invasive Haemophilus influenzae type b infection in a patient with transient hypogammaglobulinemia of infancy</t>
  </si>
  <si>
    <t>Otaki Y, Ogawa E, Higuchi T, Takeshita K, Takeuchi N, Ishiwada N, Ito K.</t>
  </si>
  <si>
    <t>J Infect Chemother. 2021 Dec</t>
  </si>
  <si>
    <t>Otaki Y</t>
  </si>
  <si>
    <t>J Infect Chemother</t>
  </si>
  <si>
    <t>10.1016/j.jiac.2021.07.023</t>
  </si>
  <si>
    <t>2021 1 Dec</t>
  </si>
  <si>
    <t>Development and multimodal characterization of an elastase-induced emphysema mouse disease model for the COPD frequent bacterial exacerbator phenotype</t>
  </si>
  <si>
    <t>Rodríguez-Arce I, Morales X, Ariz M, Euba B, López-López N, Esparza M, Hood DW, Leiva J, Ortíz-de-Solórzano C, Garmendia J.</t>
  </si>
  <si>
    <t>Virulence. 2021 Dec</t>
  </si>
  <si>
    <t>Rodríguez-Arce I</t>
  </si>
  <si>
    <t>Virulence</t>
  </si>
  <si>
    <t>PMC8276669</t>
  </si>
  <si>
    <t>10.1080/21505594.2021.1937883</t>
  </si>
  <si>
    <t>β-Lactam Resistance in Upper Respiratory Tract Pathogens Isolated from a Tertiary Hospital in Malaysia</t>
  </si>
  <si>
    <t>Ngoi ST, Muhamad AN, Teh CSJ, Chong CW, Abdul Jabar K, Chai LC, Leong KC, Tee LH, AbuBakar S.</t>
  </si>
  <si>
    <t>Pathogens. 2021 Dec 9</t>
  </si>
  <si>
    <t>Ngoi ST</t>
  </si>
  <si>
    <t>PMC8705930</t>
  </si>
  <si>
    <t>10.3390/pathogens10121602</t>
  </si>
  <si>
    <t>2021 Dec 9</t>
  </si>
  <si>
    <t>The rise of antimicrobial resistance (AMR) among clinically important bacteria, including respiratory pathogens, is a growing concern for public health worldwide. Common causative bacteria for upper respiratory tract infections (URTIs) include Streptococcus&amp;nbsp;pneumoniae and Haemophilus influenzae, and sometimes Staphylococcus aureus. We assessed the β-lactam resistant trends and mechanisms of 150 URTI strains isolated in a tertiary care hospital in Kuala Lumpur Malaysia. High rates of non-susceptibility to penicillin G (38%), amoxicillin-clavulanate (48%), imipenem (60%), and meropenem (56%) were observed in S. pneumoniae. Frequent mutations at STMK and SRNVP motifs in PBP1a (41%), SSNT motif in PBP2b (32%), and STMK and LKSG motifs in PBP2x (41%) were observed in S. pneumoniae. H. influenzae remained highly susceptible to most β-lactams, except for ampicillin. Approximately half of the ampicillin non-susceptible H. influenzae harboured PBP3 mutations (56%) and only blaTEM was detected in the ampicillin-resistant strains (47%). Methicillin-susceptible S. aureus (MSSA) strains were mostly resistant to penicillin G (92%), with at least two-fold higher median minimum inhibitory concentrations (MIC) for all penicillin antibiotics (except ticarcillin) compared to S. pneumoniae and H. influenzae. Almost all URTI strains (88-100%) were susceptible to cefcapene and flomoxef. Overall, β-lactam antibiotics except penicillins remained largely effective against URTI pathogens in this region</t>
  </si>
  <si>
    <t>Describes high non-susceptibility to β-lactams and mechanisms (PBP mutations, blaTEM) in S. pneumoniae, H. influenzae and S. aureus.</t>
  </si>
  <si>
    <t>Microbiological Findings of Symptomatic Vulvovaginitis in Chinese Prepubertal Girls</t>
  </si>
  <si>
    <t>Hu BF, Hua CZ, Sun LY, Chao-Fang, Zhou MM.</t>
  </si>
  <si>
    <t>J Pediatr Adolesc Gynecol. 2021 Dec</t>
  </si>
  <si>
    <t>Hu BF</t>
  </si>
  <si>
    <t>J Pediatr Adolesc Gynecol</t>
  </si>
  <si>
    <t>10.1016/j.jpag.2021.05.012</t>
  </si>
  <si>
    <t>Evaluation of the in vitro activity of ceftaroline, ceftazidime/avibactam and comparator antimicrobial agents against clinical isolates from paediatric patients in Kuwait: ATLAS data 2012-19</t>
  </si>
  <si>
    <t>Al-Sweih N, Jamal W, Mokaddas E, Habashy N, Kurdi A, Mohamed N.</t>
  </si>
  <si>
    <t>JAC Antimicrob Resist. 2021 Dec 6</t>
  </si>
  <si>
    <t>Al-Sweih N</t>
  </si>
  <si>
    <t>JAC Antimicrob Resist</t>
  </si>
  <si>
    <t>PMC8648167</t>
  </si>
  <si>
    <t>10.1093/jacamr/dlab159</t>
  </si>
  <si>
    <t>Objectives: To report antimicrobial resistance data for Gram-positive and Gram-negative pathogens isolated from paediatric patients in three hospitals in Kuwait during 2012-19.
Methods: In vitro activity of antimicrobials against isolates from documented infections was determined using CLSI broth microdilution method and breakpoints at a central laboratory. Enterobacterales and Pseudomonas aeruginosa isolates were screened for β-lactamases using multiplex PCR assays. Phenotypic determination of resistance in Haemophilus influenzae and Gram-positive isolates was performed using standard methodologies.
Results: Among 515 Enterobacterales isolates, 29.3% were ESBL-positive; susceptibility was highest to amikacin, ceftazidime/avibactam and meropenem (≥97.4%), regardless of ESBL status. CTX-M-15 was identified in 87.1% of ESBL-positive Escherichia coli and 84.2% of ESBL-positive Klebsiella pneumoniae isolates. Of 111 P. aeruginosa isolates, 9.9% were MDR and 12.6% meropenem-resistant (MEM-R). Amikacin and ceftazidime/avibactam had the highest susceptibility rates in the overall group (≥92.8%), with reduced rates among MDR and MEM-R isolates. All 269 MRSA and 180 MSSA isolates were susceptible to daptomycin, linezolid, teicoplanin, tigecycline and vancomycin. All MSSA and 99.3% of MRSA were ceftaroline susceptible. All 168 pneumococcal isolates were susceptible to ceftaroline, linezolid, tigecycline and vancomycin. H. influenzae and Streptococcus pyogenes ceftaroline susceptibility rates were ≥93.3% and ≥95.6%.
Conclusions: Most isolates of Enterobacterales (including resistant phenotypes) and P. aeruginosa from Kuwait during 2012-19 were susceptible to ceftazidime/avibactam. Ceftaroline was active against most Gram-positive isolates, including resistant phenotypes, and ESBL-negative Enterobacterales. These results indicate that novel antibiotics such as ceftazidime/avibactam and ceftaroline represent valuable treatment options for paediatric infections, including those caused by MDR organisms.</t>
  </si>
  <si>
    <t>Ceftazidima/avibactam y ceftarolina muestran alta eficacia in vitro contra patógenos pediátricos MDR, incluyendo H. influenzae.</t>
  </si>
  <si>
    <t>Constrained Optimization for Pneumococcal Vaccination in Brazil</t>
  </si>
  <si>
    <t>Olbrecht J, Gomez JA, Van Bellinghen LA, Van Vlaenderen I, Standaert B.</t>
  </si>
  <si>
    <t>Value Health Reg Issues. 2021 Dec</t>
  </si>
  <si>
    <t>Olbrecht J</t>
  </si>
  <si>
    <t>Value Health Reg Issues</t>
  </si>
  <si>
    <t>10.1016/j.vhri.2020.11.011</t>
  </si>
  <si>
    <t>Management of sickle cell disease: current practices and challenges in a northeastern region of the Democratic Republic of the Congo</t>
  </si>
  <si>
    <t>Kambale-Kombi P, Marini Djang'eing'a R, Alworong'a Opara JP, Minon JM, Boemer F, Bours V, Tonen-Wolyec S, Kayembe Tshilumba C, Batina-Agasa S.</t>
  </si>
  <si>
    <t>Hematology. 2021 Dec</t>
  </si>
  <si>
    <t>Kambale-Kombi P</t>
  </si>
  <si>
    <t>Hematology</t>
  </si>
  <si>
    <t>10.1080/16078454.2021.1880752</t>
  </si>
  <si>
    <t>Acute otitis media and pneumococcal vaccination - an observational cross-sectional study of otitis media among vaccinated and unvaccinated children in Greenland</t>
  </si>
  <si>
    <t>Jespersen SI, Demant MN, Pedersen ML, Homøe P.</t>
  </si>
  <si>
    <t>Int J Circumpolar Health. 2021 Dec</t>
  </si>
  <si>
    <t>Jespersen SI</t>
  </si>
  <si>
    <t>Int J Circumpolar Health</t>
  </si>
  <si>
    <t>PMC7801097</t>
  </si>
  <si>
    <t>10.1080/22423982.2020.1858615</t>
  </si>
  <si>
    <t>Development of novel isatin-nicotinohydrazide hybrids with potent activity against susceptible/resistant Mycobacterium tuberculosis and bronchitis causing-bacteria</t>
  </si>
  <si>
    <t>Elsayed ZM, Eldehna WM, Abdel-Aziz MM, El Hassab MA, Elkaeed EB, Al-Warhi T, Abdel-Aziz HA, Abou-Seri SM, Mohammed ER.</t>
  </si>
  <si>
    <t>J Enzyme Inhib Med Chem. 2021 Dec</t>
  </si>
  <si>
    <t>Elsayed ZM</t>
  </si>
  <si>
    <t>J Enzyme Inhib Med Chem</t>
  </si>
  <si>
    <t>PMC7801109</t>
  </si>
  <si>
    <t>10.1080/14756366.2020.1868450</t>
  </si>
  <si>
    <t>Clinical characteristics of bacteremia caused by Haemophilus and Aggregatibacter species and antimicrobial susceptibilities of the isolates</t>
  </si>
  <si>
    <t>Chien YC, Huang YT, Liao CH, Chien JY, Hsueh PR.</t>
  </si>
  <si>
    <t>J Microbiol Immunol Infect. 2021 Dec</t>
  </si>
  <si>
    <t>Chien YC</t>
  </si>
  <si>
    <t>10.1016/j.jmii.2020.12.002</t>
  </si>
  <si>
    <t>Silver Nanoparticles as an Effective Antimicrobial against Otitis Media Pathogens</t>
  </si>
  <si>
    <t>Ma X, Lang J, Chen P, Yang R.</t>
  </si>
  <si>
    <t>AIChE J. 2021 Dec</t>
  </si>
  <si>
    <t>Ma X</t>
  </si>
  <si>
    <t>AIChE J</t>
  </si>
  <si>
    <t>PMC9017526</t>
  </si>
  <si>
    <t>NIHMS1743015</t>
  </si>
  <si>
    <t>10.1002/aic.17468</t>
  </si>
  <si>
    <t>Otitis Media (OM) is the most common reason for U.S. children to receive prescribed oral antibiotics, leading to potential to cause antibiotic resistance. To minimize oral antibiotic usage, we developed polyvinylpyrrolidone-coated silver nanoparticles (AgNPs-PVP), which completely eradicated common OM pathogens, i.e., Streptococcus pneumoniae and non-typeable Haemophilus influenzae (NTHi) at 1.04μg/mL and 2.13μg/mL. The greater antimicrobial efficacy against S. pneumoniae was a result of the H2O2-producing ability of S. pneumoniae and the known synergistic interactions between H2O2 and AgNPs. To enable the sustained local delivery of AgNPs-PVP (e.g., via injection through perforated tympanic membranes), a hydrogel formulation of 18%(w/v)P407 was developed. Reverse thermal gelation of the AgNPs-PVP-P407 hydrogel could gel rapidly upon entering the warm auditory bullae and thereby sustained release of antimicrobials. This hydrogel-based local delivery system completely eradicated OM pathogens in vitro without cytotoxicity, and thus represents a promising strategy for treating bacterial OM without relying on conventional antibiotics</t>
  </si>
  <si>
    <t>AgNPs-PVP in P407 hydrogel locally eradicates S. pneumoniae and NTHi in otitis media without the use of oral antibiotics.</t>
  </si>
  <si>
    <t>Effects of Structural Manipulation on the Bioactivity of some Coumarin-Based Products</t>
  </si>
  <si>
    <t>Fakri Mustafa Y, Riyadh Khalil R, Tareq Mohammed E, Bashir MK, Khudhayer Oglah M.</t>
  </si>
  <si>
    <t>Arch Razi Inst. 2021 Nov 30</t>
  </si>
  <si>
    <t>Fakri Mustafa Y</t>
  </si>
  <si>
    <t>Arch Razi Inst</t>
  </si>
  <si>
    <t>PMC8934075</t>
  </si>
  <si>
    <t>10.22092/ari.2021.356100.1776</t>
  </si>
  <si>
    <t>2021 Nov 30</t>
  </si>
  <si>
    <t>Vaccination programs for children aged up to 18 years in Europe, 2020</t>
  </si>
  <si>
    <t>Effraimidou E, Cassimos DC, Medic S, Topalidou M, Theodoridou M, Maltezou HC.</t>
  </si>
  <si>
    <t>J Child Health Care. 2021 Nov 29:13674935211055294. doi: 10.1177/13674935211055294. Online ahead of print.</t>
  </si>
  <si>
    <t>Online ahead of print.</t>
  </si>
  <si>
    <t>Serum proteases prevent bacterial biofilm formation: role of kallikrein and plasmin</t>
  </si>
  <si>
    <t>Arenas J, Szabo Z, van der Wal J, Maas C, Riaz T, Tønjum T, Tommassen J.</t>
  </si>
  <si>
    <t>Arenas J</t>
  </si>
  <si>
    <t>PMC8677018</t>
  </si>
  <si>
    <t>10.1080/21505594.2021.2003115</t>
  </si>
  <si>
    <t>Biofilm formation is a general strategy for bacterial pathogens to withstand host defense mechanisms. In this study, we found that serum proteases inhibit biofilm formation by Neisseria meningitidis, Neisseria gonorrhoeae, Haemophilus influenzae, and Bordetella pertussis. Confocal laser-scanning microscopy analysis revealed that these proteins reduce the biomass and alter the architecture of meningococcal biofilms. To understand the underlying mechanism, the serum was fractionated through size-exclusion chromatography and anion-exchange chromatography, and the composition of the fractions that retained anti-biofilm activity against N. meningitidis was analyzed by intensity-based absolute quantification mass spectrometry. Among the identified serum proteins, plasma kallikrein (PKLK), FXIIa, and plasmin were found to cleave neisserial heparin-binding antigen and the α-peptide of IgA protease on the meningococcal cell surface, resulting in the release of positively charged polypeptides implicated in biofilm formation by binding extracellular DNA. Further experiments also revealed that plasmin and PKLK inhibited biofilm formation of B. pertussis by cleaving filamentous hemagglutinin. We conclude that the proteolytic activity of serum proteases toward bacterial adhesins involved in biofilm formation could constitute a defense mechanism for the clearance of pathogens</t>
  </si>
  <si>
    <t>Serum proteases (plasmin, PKLK, FXIIa) inhibit biofilms of H. influenzae and others, pointing to new anti-biofilm therapies.</t>
  </si>
  <si>
    <t>Antimicrobial Resistance Pattern of Bacterial Meningitis Among Patients in Quetta, Pakistan</t>
  </si>
  <si>
    <t>Ali SA, Taj MK, Ali SH.</t>
  </si>
  <si>
    <t>Infect Drug Resist. 2021 Dec 1</t>
  </si>
  <si>
    <t>Ali SA</t>
  </si>
  <si>
    <t>PMC8646111</t>
  </si>
  <si>
    <t>10.2147/IDR.S339231</t>
  </si>
  <si>
    <t>Introduction: Bacterial meningitis (BM) is a lethal infectious disease that persists as a substantial cause of morbidity and mortality. The antimicrobial drug resistance in BM pathogens poses a major threat to the community while raising challenges for clinicians. For the first time, we elucidate the incidence rate of BM and its drug resistance among the population of Quetta, Balochistan.
Methods: A cross-sectional study was conducted (from January 2018 to March 2021) among meningitis patients admitted to government hospitals in Quetta. The cerebrospinal fluid (CSF) specimen was collected and processed for microbiological and cytological analysis. Bacterial isolates were identified and confirmed using phylogenetic analysis of the 16S rRNA gene.
Results: We found 35.9% (321/894) confirmed cases of BM among the population of Quetta, Balochistan. The identified bacterial isolates comprised Streptococcus pneumoniae 14.7% (130/894), Staphylococcus aureus 6.9% (61/894), Neisseria meningitidis 5.7% (51/894), Haemophilus influenzae 2.5% (22/894), Escherichia coli 4.5% (40/894), and Klebsiella pneumoniae 1.9% (17/894). A high percentage in male patients of 20.8% (186/894) was identified as compared to female patients of 15.1% (135/894). Extreme age groups such as infants (age range: 1 month to 1 year) and adults (age range: 61 years to 99 years) with low immunity were critically affected by BM. Clinical parameters such as abnormal CSF appearance, pH, and high WBCs in BM patients with endocarditis as the underlying disease were significantly at elevated risk of fatal outcome. 16S rRNA gene phylogenetic analysis confirmed the evolutionary similarity of isolated strains with prevailing pathogenic strains in Asia. Furthermore, age was identified as a significant risk factor for clinical outcomes.
Conclusion: The majority of the identified BM patients belonged to rural areas with limited health-care facilities and paramedic staff. The high case fatality rate 11% demonstrates increased antibiotic resistance among BM isolates, thereby stimulating its devastation in underdeveloped regions. Timely detection and intensive treatment of BM may improve critical outcomes in patients.</t>
  </si>
  <si>
    <t>Studies incidence and resistance profiles of meningitis pathogens (including H. influenzae) in Quetta, highlighting high mortality and resistance.</t>
  </si>
  <si>
    <t>Overview of Changes to the Clinical and Laboratory Standards Institute Performance Standards for Antimicrobial Susceptibility Testing, M100, 31st Edition</t>
  </si>
  <si>
    <t>Humphries R, Bobenchik AM, Hindler JA, Schuetz AN.</t>
  </si>
  <si>
    <t>J Clin Microbiol. 2021 Nov 18</t>
  </si>
  <si>
    <t>Humphries R</t>
  </si>
  <si>
    <t>PMC8601225</t>
  </si>
  <si>
    <t>10.1128/JCM.00213-21</t>
  </si>
  <si>
    <t>2021 Nov 18</t>
  </si>
  <si>
    <t>Guillain-Barré Syndrome Following an Extended-Spectrum Beta-Lactamase Escherichia coli Urinary Tract Infection: A Case Report</t>
  </si>
  <si>
    <t>Fischer A, Avila J.</t>
  </si>
  <si>
    <t>Cureus. 2021 Nov 17</t>
  </si>
  <si>
    <t>Fischer A</t>
  </si>
  <si>
    <t>PMC8599463</t>
  </si>
  <si>
    <t>10.7759/cureus.19673</t>
  </si>
  <si>
    <t>2021 Nov 17</t>
  </si>
  <si>
    <t>Haemophilus Influenzae Endogenous Endophthalmitis in an Immunocompetent Host</t>
  </si>
  <si>
    <t>Tabuenca Del Barrio L, Mozo Cuadrado M, Compains Silva E, Aliseda Pérez De Madrid D, Heras Mulero H.</t>
  </si>
  <si>
    <t>Ocul Immunol Inflamm. 2021 Nov 17</t>
  </si>
  <si>
    <t>Tabuenca Del Barrio L</t>
  </si>
  <si>
    <t>Ocul Immunol Inflamm</t>
  </si>
  <si>
    <t>10.1080/09273948.2020.1767794</t>
  </si>
  <si>
    <t>A phase 3 clinical trial of MINHAI PCV13 in Chinese children aged from 7 months to 5 years old</t>
  </si>
  <si>
    <t>Liang Q, Li H, Chang X, Zhang H, Hao H, Ye Q, Li G.</t>
  </si>
  <si>
    <t>Vaccine. 2021 Nov 16</t>
  </si>
  <si>
    <t>Liang Q</t>
  </si>
  <si>
    <t>10.1016/j.vaccine.2021.09.047</t>
  </si>
  <si>
    <t>2021 Nov 16</t>
  </si>
  <si>
    <t>Invasive bacterial diseases in northern Canada, 1999 to 2018</t>
  </si>
  <si>
    <t>Huang G, Martin I, Tsang RS, Demczuk WH, Tyrrell GJ, Li YA, Dickson C, Reyes-Domingo F, Squires SG.</t>
  </si>
  <si>
    <t>Can Commun Dis Rep. 2021 Nov 10</t>
  </si>
  <si>
    <t>Huang G</t>
  </si>
  <si>
    <t>Can Commun Dis Rep</t>
  </si>
  <si>
    <t>PMC8601277</t>
  </si>
  <si>
    <t>10.14745/ccdr.v47i11a09</t>
  </si>
  <si>
    <t>2021 Nov 10</t>
  </si>
  <si>
    <t>Characterization of Polybacterial versus Monobacterial Conjunctivitis Infections in Pediatric Subjects Across Multiple Studies and Microbiological Outcomes with Besifloxacin Ophthalmic Suspension 0.6</t>
  </si>
  <si>
    <t>Blondeau JM, Proskin HM, Sanfilippo CM, DeCory HH.</t>
  </si>
  <si>
    <t>Clin Ophthalmol. 2021 Nov 10</t>
  </si>
  <si>
    <t>Blondeau JM</t>
  </si>
  <si>
    <t>Clin Ophthalmol</t>
  </si>
  <si>
    <t>PMC8591116</t>
  </si>
  <si>
    <t>10.2147/OPTH.S335197</t>
  </si>
  <si>
    <t>2021 Novo Nov 10</t>
  </si>
  <si>
    <t>Rapid identification of methylase specificity (RIMS-seq) jointly identifies methylated motifs and generates shotgun sequencing of bacterial genomes</t>
  </si>
  <si>
    <t>Baum C, Lin YC, Fomenkov A, Anton BP, Chen L, Yan B, Evans TC, Roberts RJ, Tolonen AC, Ettwiller L.</t>
  </si>
  <si>
    <t>Nucleic Acids Res. 2021 Nov 8</t>
  </si>
  <si>
    <t>Baum C</t>
  </si>
  <si>
    <t>Nucleic Acids Res</t>
  </si>
  <si>
    <t>PMC8565308</t>
  </si>
  <si>
    <t>10.1093/nar/gkab705</t>
  </si>
  <si>
    <t>2021 Nov 8</t>
  </si>
  <si>
    <t>Moonlighting Biochemistry of Cysteine Synthase: A Species-specific Global Regulator</t>
  </si>
  <si>
    <t>Singh RP, Saini N, Sharma G, Rahisuddin R, Patel M, Kaushik A, Kumaran S.</t>
  </si>
  <si>
    <t>J Mol Biol. 2021 Nov 5</t>
  </si>
  <si>
    <t>Singh RP</t>
  </si>
  <si>
    <t>J Mol Biol</t>
  </si>
  <si>
    <t>10.1016/j.jmb.2021.167255</t>
  </si>
  <si>
    <t>2021 Nov 5</t>
  </si>
  <si>
    <t>Outcome of childhood bacterial meningitis on three continents</t>
  </si>
  <si>
    <t>Peltola H, Roine I, Kallio M, Pelkonen T.</t>
  </si>
  <si>
    <t>Sci Rep. 2021 Nov 3</t>
  </si>
  <si>
    <t>Peltola H</t>
  </si>
  <si>
    <t>PMC8566566</t>
  </si>
  <si>
    <t>10.1038/s41598-021-01085-w</t>
  </si>
  <si>
    <t>The effects of the dietary compound L-sulforaphane against respiratory pathogens</t>
  </si>
  <si>
    <t>Mazarakis N, Higgins RA, Anderson J, Toh ZQ, Luwor RB, Snibson KJ, Karagiannis TC, Do LAH, Licciardi PV.</t>
  </si>
  <si>
    <t>Int J Antimicrob Agents. 2021 Dec</t>
  </si>
  <si>
    <t>Mazarakis N</t>
  </si>
  <si>
    <t>Int J Antimicrob Agents</t>
  </si>
  <si>
    <t>10.1016/j.ijantimicag.2021.106460</t>
  </si>
  <si>
    <t>L-sulforaphane (LSF) is an isothiocyanate derived from cruciferous vegetables that has long been known for its anticarcinogenic, antioxidant and anti-inflammatory effects. LSF also possesses antimicrobial properties, although the evidence for this is limited. Respiratory pathogens, such as Streptococcus pneumoniae, Haemophilus influenzae, Streptococcus pyogenes and respiratory syncytial virus (RSV), are leading global causes of illness and death among children aged under five years, particularly in resource-poor countries where access to vaccines are limited or, in the case of S. pyogenes and RSV, vaccines have not been licensed for use in humans. Therefore, alternative strategies to prevent and/or treat these common infectious diseases are urgently needed. This study was conducted to investigate the antimicrobial effects of LSF against common respiratory pathogens, S. pneumoniae (serotypes 1 and 6B), H. influenzae type B (HiB), non-typeable H. influenzae (NTHi), S. pyogenes and RSV in relevant human cell-based models. LSF significantly inhibited the growth of H. influenzae, but not S. pneumoniae or S. pyogenes. LSF did not improve opsonophagocytic capacity or killing by human phagocytic cell lines (HL-60s and THP-1 macrophages) for S. pneumoniae yet showed some improved killing for H. influenzae species in THP-1 macrophages. However, LSF significantly reduced RSV infection in human lung epithelial cells, associated with increased expression of cyclin D1 (CCND1) gene as well as the antioxidant genes, nuclear factor erythroid 2-related factor 2 (Nrf2) and heme oxygenase 1 (HMOX-1). Overall, LSF represents an exciting avenue for further antimicrobial research, particularly as a novel therapy against H. influenzae species and RSV.</t>
  </si>
  <si>
    <t>LSF inhibits H. influenzae growth and reduces RSV infection in vitro and is proposed as an alternative antimicrobial therapy.</t>
  </si>
  <si>
    <t>[Analysis of bacterial pathogens and clinical characteristics of children with respiratory tract infections in Tianjin]</t>
  </si>
  <si>
    <t>Wang W, Zhang TT, Hou MZ, Ning S, Shang Y, Wang XT, Wang L, Lin SX, Fang YL, Huang JY, Wu JY, Zhang BL, Xu YS.</t>
  </si>
  <si>
    <t>Zhonghua Er Ke Za Zhi. 2021 Nov 2</t>
  </si>
  <si>
    <t>Wang W</t>
  </si>
  <si>
    <t>Zhonghua Er Ke Za Zhi</t>
  </si>
  <si>
    <t>10.3760/cma.j.cn112140-20210331-00276</t>
  </si>
  <si>
    <t>2021 Nov 2</t>
  </si>
  <si>
    <t>Racial Disparities in Invasive Haemophilus influenzae Disease-United States, 2008-2017</t>
  </si>
  <si>
    <t>Brown NE, Blain AE, Burzlaff K, Harrison LH, Petit S, Schaffner W, Smelser C, Thomas A, Triden L, Watt JP, Pondo T, Whaley MJ, Hu F, Wang X, Oliver S, Soeters HM.</t>
  </si>
  <si>
    <t>Clin Infect Dis. 2021 Nov 2</t>
  </si>
  <si>
    <t>Brown NE</t>
  </si>
  <si>
    <t>10.1093/cid/ciab449</t>
  </si>
  <si>
    <t>Recurrent Community-Acquired Bacterial Meningitis in Adults</t>
  </si>
  <si>
    <t>Ter Horst L, Brouwer MC, van der Ende A, van de Beek D.</t>
  </si>
  <si>
    <t>Ter Horst L</t>
  </si>
  <si>
    <t>PMC8563215</t>
  </si>
  <si>
    <t>10.1093/cid/ciaa1623</t>
  </si>
  <si>
    <t>Atypical Presentation of Haemophilus influenzae Septic Arthritis: A Case Report</t>
  </si>
  <si>
    <t>Tadych AS, Catano DE, Brill AL.</t>
  </si>
  <si>
    <t>Clin Pract Cases Emerg Med. 2021 Nov</t>
  </si>
  <si>
    <t>Tadych AS</t>
  </si>
  <si>
    <t>Clin Pract Cases Emerg Med</t>
  </si>
  <si>
    <t>PMC8610458</t>
  </si>
  <si>
    <t>10.5811/cpcem.2021.9.54043</t>
  </si>
  <si>
    <t>2021 Nov</t>
  </si>
  <si>
    <t>Epidemiology of Invasive Haemophilus influenzae Serotype a Disease-United States, 2008-2017</t>
  </si>
  <si>
    <t>Pediatr Infect Dis J. 2021 Nov 1</t>
  </si>
  <si>
    <t>10.1097/INF.0000000000003346</t>
  </si>
  <si>
    <t>2021 Nov 1</t>
  </si>
  <si>
    <t>A LAMP-based system for rapid detection of eight common pathogens causing lower respiratory tract infections</t>
  </si>
  <si>
    <t>Si Y, Zhang T, Chen N, Cheng Y, Wang L, Yuan J, Li G, Zong M, Sui G, Fan L.</t>
  </si>
  <si>
    <t>J Microbiol Methods. 2021 Nov</t>
  </si>
  <si>
    <t>Si Y</t>
  </si>
  <si>
    <t>10.1016/j.mimet.2021.106339</t>
  </si>
  <si>
    <t>20212 Nov</t>
  </si>
  <si>
    <t>Cross-reactivity of Haemophilus influenzae type a and b polysaccharides: molecular modeling and conjugate immunogenicity studies</t>
  </si>
  <si>
    <t>Richardson NI, Kuttel MM, Michael FS, Cairns C, Cox AD, Ravenscroft N.</t>
  </si>
  <si>
    <t>Glycoconj J. 2021 Dec</t>
  </si>
  <si>
    <t>Richardson NI</t>
  </si>
  <si>
    <t>Glycoconj J</t>
  </si>
  <si>
    <t>10.1007/s10719-021-10020-0</t>
  </si>
  <si>
    <t>Haemophilus influenzae is a leading cause of meningitis disease and mortality, particularly in young children. Since the introduction of a licensed conjugate vaccine (targeting the outer capsular polysaccharide) against the most prevalent serotype, Haemophilus influenzae serotype b, the epidemiology of the disease has changed and Haemophilus influenzae serotype a is on the rise, especially in Indigenous North American populations. Here we apply molecular modeling to explore the preferred conformations of the serotype a and b capsular polysaccharides as well as a modified hydrolysis resistant serotype b polysaccharide. Although both serotype b and the modified serotype b have similar random coil behavior, our simulations reveal some differences in the polysaccharide conformations and surfaces which may impact antibody cross-reactivity between these two antigens. Importantly, we find significant conformational differences between the serotype a and b polysaccharides, indicating a potential lack of cross-reactivity that is corroborated by immunological data showing little recognition or killing between heterologous serotypes. These findings support the current development of a serotype a conjugate vaccine.</t>
  </si>
  <si>
    <t>Lack of cross-reactivity between serotypes a and b supports the development of a specific H. influenzae type a conjugate vaccine.</t>
  </si>
  <si>
    <t>Clinical Pharmacokinetics and Pharmacodynamics of Lefamulin</t>
  </si>
  <si>
    <t>McCarthy MW.</t>
  </si>
  <si>
    <t>Clin Pharmacokinet. 2021 Nov</t>
  </si>
  <si>
    <t>McCarthy MW</t>
  </si>
  <si>
    <t>Clin Pharmacokinet</t>
  </si>
  <si>
    <t>10.1007/s40262-021-01056-4</t>
  </si>
  <si>
    <t>Vaccinomics-driven proteome-wide screening of Haemophilus influenzae for the prediction of common putative vaccine candidates</t>
  </si>
  <si>
    <t>Bibi N, Zaidi NS, Tahir M, Babar MM.</t>
  </si>
  <si>
    <t>Can J Microbiol. 2021 Nov</t>
  </si>
  <si>
    <t>Bibi N</t>
  </si>
  <si>
    <t>10.1139/cjm-2020-0535</t>
  </si>
  <si>
    <t>2021 Novo Nov</t>
  </si>
  <si>
    <t>Quality improvement project to improve vaccinations in the pediatric liver transplant population</t>
  </si>
  <si>
    <t>Gumm AJ, Lerret S, Zeman M, Rueter J, Huppler AR, Khan Z, Telega G, Vitola B.</t>
  </si>
  <si>
    <t>Pediatr Transplant. 2021 Nov</t>
  </si>
  <si>
    <t>Gumm AJ</t>
  </si>
  <si>
    <t>Pediatr Transplant</t>
  </si>
  <si>
    <t>10.1111/petr.14076</t>
  </si>
  <si>
    <t>Comparative activities of sitafloxacin against recent clinical isolates in hospitals across China</t>
  </si>
  <si>
    <t>Wu S, Yang Y, Guo Y, Yin D, Zheng Y, Han R, Ding L, Zhu D, Hu F.</t>
  </si>
  <si>
    <t>Eur J Clin Microbiol Infect Dis. 2021 Nov</t>
  </si>
  <si>
    <t>Wu S</t>
  </si>
  <si>
    <t>10.1007/s10096-021-04278-3</t>
  </si>
  <si>
    <t>Lack of Detection of Haemophilus influenzae Using Adult Blood Culture Bottles Inoculated at Low Volumes</t>
  </si>
  <si>
    <t>Freeman TJ, Krenke C, Mitchell SL.</t>
  </si>
  <si>
    <t>J Appl Lab Med. 2021 Nov 1</t>
  </si>
  <si>
    <t>Freeman TJ</t>
  </si>
  <si>
    <t>J Appl Lab Med</t>
  </si>
  <si>
    <t>10.1093/jalm/jfab013</t>
  </si>
  <si>
    <t>Effects of message order and active participation on vaccine risk communication</t>
  </si>
  <si>
    <t>Okuno H, Satoh H, Iitake C, Hosokawa S, Oishi K, Kikkawa T.</t>
  </si>
  <si>
    <t>Pediatr Int. 2021 Nov</t>
  </si>
  <si>
    <t>Okuno H</t>
  </si>
  <si>
    <t>10.1111/ped.14662</t>
  </si>
  <si>
    <t>Myeloid-derived suppressor cells and their association with vaccine immunogenicity in South African infants</t>
  </si>
  <si>
    <t>Kidzeru E, Gasper MA, Shao D, Edlefsen PT, Lejarcegui N, Havyarimana E, Urdahl K, Gantt S, Horton H, Jaspan H, Gervassi A.</t>
  </si>
  <si>
    <t>J Leukoc Biol. 2021 Nov</t>
  </si>
  <si>
    <t>Kidzeru E</t>
  </si>
  <si>
    <t>J Leukoc Biol</t>
  </si>
  <si>
    <t>PMC8292449</t>
  </si>
  <si>
    <t>NIHMS1661581</t>
  </si>
  <si>
    <t>10.1002/JLB.5A0420-281R</t>
  </si>
  <si>
    <t>Increased Incidence of Invasive Haemophilus influenzae Disease Driven by Non-Type B Isolates in Ontario, Canada, 2014 to 2018</t>
  </si>
  <si>
    <t>McTaggart LR, Cronin K, Seo CY, Wilson S, Patel SN, Kus JV.</t>
  </si>
  <si>
    <t>Microbiol Spectr. 2021 Oct 31</t>
  </si>
  <si>
    <t>McTaggart LR</t>
  </si>
  <si>
    <t>PMC8510165</t>
  </si>
  <si>
    <t>10.1128/Spectrum.00803-21</t>
  </si>
  <si>
    <t>2021 OcO Oct 31</t>
  </si>
  <si>
    <t>Innate Immunity in the Middle Ear Mucosa</t>
  </si>
  <si>
    <t>Massa HM, Spann KM, Cripps AW.</t>
  </si>
  <si>
    <t>Front Cell Infect Microbiol. 2021 Oct 29</t>
  </si>
  <si>
    <t>Massa HM</t>
  </si>
  <si>
    <t>PMC8586084</t>
  </si>
  <si>
    <t>10.3389/fcimb.2021.764772</t>
  </si>
  <si>
    <t>2021 Oct 29</t>
  </si>
  <si>
    <t>Antibacterial Activity of Thymus vulgaris L. Essential Oil Vapours and Their GC/MS Analysis Using Solid-Phase Microextraction and Syringe Headspace Sampling Techniques</t>
  </si>
  <si>
    <t>Antih J, Houdkova M, Urbanova K, Kokoska L.</t>
  </si>
  <si>
    <t>Molecules. 2021 Oct 29</t>
  </si>
  <si>
    <t>Antih J</t>
  </si>
  <si>
    <t>Molecules</t>
  </si>
  <si>
    <t>PMC8588168</t>
  </si>
  <si>
    <t>10.3390/molecules26216553</t>
  </si>
  <si>
    <t>Routine Vaccination Coverage - Worldwide, 2020</t>
  </si>
  <si>
    <t>Muhoza P, Danovaro-Holliday MC, Diallo MS, Murphy P, Sodha SV, Requejo JH, Wallace AS.</t>
  </si>
  <si>
    <t>MMWR Morb Mortal Wkly Rep. 2021 Oct 29</t>
  </si>
  <si>
    <t>Muhoza P</t>
  </si>
  <si>
    <t>MMWR Morb Mortal Wkly Rep</t>
  </si>
  <si>
    <t>PMC8553029</t>
  </si>
  <si>
    <t>10.15585/mmwr.mm7043a1</t>
  </si>
  <si>
    <t>Development of a bivalent conjugate vaccine candidate against rotaviral diarrhea and tuberculosis using polysaccharide from Mycobacterium tuberculosis conjugated to ΔVP8* protein from rotavirus</t>
  </si>
  <si>
    <t>Park WJ, Yoon YK, Kim Y, Park JS, Pansuriya R, Cho SN, Seok YJ, Ganapathy R.</t>
  </si>
  <si>
    <t>Vaccine. 2021 Oct 29</t>
  </si>
  <si>
    <t>Park WJ</t>
  </si>
  <si>
    <t>10.1016/j.vaccine.2021.09.067</t>
  </si>
  <si>
    <t>DNA-Binding Properties of YbaB, a Putative Nucleoid-Associated Protein From Caulobacter crescentus</t>
  </si>
  <si>
    <t>Pal P, Modi M, Ravichandran S, Yennamalli RM, Priyadarshini R.</t>
  </si>
  <si>
    <t>Front Microbiol. 2021 Oct 28</t>
  </si>
  <si>
    <t>Pal P</t>
  </si>
  <si>
    <t>PMC8581549</t>
  </si>
  <si>
    <t>10.3389/fmicb.2021.733344</t>
  </si>
  <si>
    <t>2021 Octc Oct 28</t>
  </si>
  <si>
    <t>Interrupting the Conversation: Implications for Crosstalk Between Viral and Bacterial Infections in the Asthmatic Airway</t>
  </si>
  <si>
    <t>Ackland J, Watson A, Wilkinson TMA, Staples KJ.</t>
  </si>
  <si>
    <t>Front Allergy. 2021 Oct 26</t>
  </si>
  <si>
    <t>Ackland J</t>
  </si>
  <si>
    <t>Front Allergy</t>
  </si>
  <si>
    <t>PMC8974750</t>
  </si>
  <si>
    <t>10.3389/falgy.2021.738987</t>
  </si>
  <si>
    <t>2021 Oct 2  Oct 26</t>
  </si>
  <si>
    <t>Emergence of lesions outside of the basal ganglia and irreversible damage to the basal ganglia with severe β-ketothiolase deficiency: A case report</t>
  </si>
  <si>
    <t>Guo J, Ren D, Guo ZJ, Yu J, Liu F, Zhao RX, Wang Y.</t>
  </si>
  <si>
    <t>World J Clin Cases. 2021 Oct 26</t>
  </si>
  <si>
    <t>Guo J</t>
  </si>
  <si>
    <t>World J Clin Cases</t>
  </si>
  <si>
    <t>PMC8567524</t>
  </si>
  <si>
    <t>10.12998/wjcc.v9.i30.9276</t>
  </si>
  <si>
    <t>2021 Oct 26</t>
  </si>
  <si>
    <t>Cost-Minimization and Budget Impact Analysis of a Hexavalent Vaccine (Hexaxim®) in the Colombian Expanded Program on Immunization</t>
  </si>
  <si>
    <t>Romero M, Góngora DS, Caicedo ML, Benchabane D, Lopez JG.</t>
  </si>
  <si>
    <t>Romero M</t>
  </si>
  <si>
    <t>10.1016/j.vhri.2021.06.001</t>
  </si>
  <si>
    <t>Objectives: To evaluate cost implications of a hexavalent vaccine (diphtheria, tetanus, and acellular pertussis [DTaP]-inactivated polio vaccine [IPV]-hepatitis B [HB]-Haemophilus influenzae type B [Hib] polysaccharide conjugated to T protein [PRP∼T]) as an alternative to DT-whole-cell pertussis (wP)-HB//Hib, DTwP, IPV, and oral polio vaccines in the Expanded Program on Immunization schedule in Colombia.
Methods: Primary vaccination (DTaP-IPV-HB-PRP∼T or DTwP-HB-Hib + IPV [2, 4, 6 months]) and booster (DTaP-IPV-HB-PRP∼T or DTwP + oral polio vaccine [18 months]) (scenario 1) and primary vaccination only (DTaP-IPV-HB-PRP∼T or DTwP-HB-Hib + IPV) (scenario 2) were evaluated. An estimated cost-minimization analysis was based on a micro costing technique for vaccination-associated activities. Adverse event (AE)-associated costs, out-of-pocket costs, and productivity losses for caregivers were included. A budget impact (12-month temporal horizon) was estimated according to the distribution of full-term and premature infants. A 5% annual discount rate was used. A 2-way univariate (tornado) analysis evaluated which variables had the greatest impact on the overall cost.
Results: DTaP-IPV-HB-PRP∼T resulted in a cost increase of 29.38% (scenario 1) and 22.19% (scenario 2) for full-term infants and a decrease of 0.99% (scenario 1) and 18.88% (scenario 2) for premature infants, probably because of the higher incidence of wP-related AEs and associated costs in premature infants. With a 100% replacement rate, the budget impact for full-term infants and full-term plus premature infants was 23.73% and 21.80% (scenario 1), respectively, and 13.02% and 11.14% (scenario 2), respectively, of the national immunization program budget. The variables with most impact were the hexavalent vaccine price and costs associated with the pentavalent safety profile.
Conclusions: Incorporation of the hexavalent vaccine in the Expanded Program on Immunization schedule would lead to an increase in spending largely mitigated by reduced AE incidence and reduced logistic and social costs.</t>
  </si>
  <si>
    <t>The hexavalent vaccine could reduce adverse events and indirect costs, partially offsetting its higher cost in the vaccination schedule.</t>
  </si>
  <si>
    <t>Influence of Supercritical Carbon Dioxide Extraction Conditions on Extraction Yield and Composition of Nigella sativa L. Seed Oil-Modelling, Optimization and Extraction Kinetics regarding Fatty Acid and Thymoquinone Content</t>
  </si>
  <si>
    <t>Gawron G, Krzyczkowski W, Łyżeń R, Kadziński L, Banecki B.</t>
  </si>
  <si>
    <t>Molecules. 2021 Oct 24</t>
  </si>
  <si>
    <t>Gawron G</t>
  </si>
  <si>
    <t>PMC8587836</t>
  </si>
  <si>
    <t>10.3390/molecules26216419</t>
  </si>
  <si>
    <t>2021 Oct 24</t>
  </si>
  <si>
    <t>In Vivo Secretion of β-Lactamase-Carrying Outer Membrane Vesicles as a Mechanism of β-Lactam Therapy Failure</t>
  </si>
  <si>
    <t>Bielaszewska M, Daniel O, Nyč O, Mellmann A.</t>
  </si>
  <si>
    <t>Membranes (Basel). 2021 Oct 23</t>
  </si>
  <si>
    <t>Bielaszewska M</t>
  </si>
  <si>
    <t>Membranes (Basel)</t>
  </si>
  <si>
    <t>PMC8625792</t>
  </si>
  <si>
    <t>10.3390/membranes11110806</t>
  </si>
  <si>
    <t>2021 O  Oct 23</t>
  </si>
  <si>
    <t>Determination of amoxicillin and cotrimoxazole concentrations in sputum of patients with cystic fibrosis</t>
  </si>
  <si>
    <t>Tron C, Belleguic C, Piau C, Brinchault G, Deneuville E, Ricordel C, Kayal S, Bellissant E, Verdier MC, Lemaitre F.</t>
  </si>
  <si>
    <t>Biomed Chromatogr. 2021 Dec</t>
  </si>
  <si>
    <t>Tron C</t>
  </si>
  <si>
    <t>Biomed Chromatogr</t>
  </si>
  <si>
    <t>10.1002/bmc.5208</t>
  </si>
  <si>
    <t>In the management of cystic fibrosis, treatments against Staphylococcus aureus and Haemophilus influenzae such as amoxicillin or cotrimoxazole have to be prescribed and the antibiotherapy's efficacy may be linked to the concentration that reaches the infected site. As cystic fibrosis patients present disturbed pharmacokinetics parameters, drug monitoring would be relevant to assess the lung distribution of antibiotics and to optimize dosing regimens. In this context, the aim of the study was to develop and validate HPLC-based methods for the determination of both antibiotics in bronchial sputum from cystic fibrosis patients, in order to assess the distribution of the drugs into the lungs. Plasma proteins were precipitated by acetonitrile and amoxicillin concentrations in sputum were determined by HPLC coupled with tandem-mass spectrometry. Following liquid extraction with ethyl acetate, cotrimoxazole was quantified by HPLC using ultraviolet detection. Both methods were rapid, specific, accurate and reproducible. The method was applied to patient samples. In three treated patients, concentrations of amoxicillin in sputum were similar and below the lower limit of quantification (0.1 μg/g) and in six patients, sputum concentrations up to 11.1 and 6.4 μg/g were measured for sulfamethoxazole and trimethoprim, respectively</t>
  </si>
  <si>
    <t>Describes HPLC-MS methods for measuring amoxicillin and cotrimoxazole in cystic fibrosis sputum, without addressing novel strains, vaccines or therapies</t>
  </si>
  <si>
    <t>Prediction of the prognosis of patients with bacteremia caused by encapsulated organisms using spleen volume: A retrospective study</t>
  </si>
  <si>
    <t>Shimoyama K, Azuma K, Nakamura I, Oda J.</t>
  </si>
  <si>
    <t>Acute Med Surg. 2021 Oct 22</t>
  </si>
  <si>
    <t>Shimoyama K</t>
  </si>
  <si>
    <t>Acute Med Surg</t>
  </si>
  <si>
    <t>PMC8535436</t>
  </si>
  <si>
    <t>10.1002/ams2.698</t>
  </si>
  <si>
    <t>2021 Oct 22</t>
  </si>
  <si>
    <t>[A girl with dyspnea and an enlarged liver]</t>
  </si>
  <si>
    <t>Van der Zande JMJ, Vanhie E, Straver B, Stehmann TA, Van Heerde M, Hol J.</t>
  </si>
  <si>
    <t>Ned Tijdschr Geneeskd. 2021 Oct 21</t>
  </si>
  <si>
    <t>Van der Zande JMJ</t>
  </si>
  <si>
    <t>Ned Tijdschr Geneeskd</t>
  </si>
  <si>
    <t>2021 Oct 21</t>
  </si>
  <si>
    <t>Sentinel surveillance for bacterial pneumonia and meningitis in children under the age of 5 in a tertiary pediatric hospital in Colombia - 2016</t>
  </si>
  <si>
    <t>Camacho-Moreno G, Duarte C, García D, Calderón V, Maldonado LY, Castellar L, Moreno J, Palacios J, Gallego Á, Castillo O, Sanabria O, Talavera I, Montoya R.</t>
  </si>
  <si>
    <t>Biomedica. 2021 Oct 15</t>
  </si>
  <si>
    <t>Camacho-Moreno G</t>
  </si>
  <si>
    <t>Biomedica</t>
  </si>
  <si>
    <t>PMC8614369</t>
  </si>
  <si>
    <t>10.7705/biomedica.5658</t>
  </si>
  <si>
    <t>2021 Oct 15</t>
  </si>
  <si>
    <t>The structure of nontypeable Haemophilus influenzae SapA in a closed conformation reveals a constricted ligand-binding cavity and a novel RNA binding motif</t>
  </si>
  <si>
    <t>Lukacik P, Owen CD, Harris G, Bolla JR, Picaud S, Alibay I, Nettleship JE, Bird LE, Owens RJ, Biggin PC, Filippakopoulos P, Robinson CV, Walsh MA.</t>
  </si>
  <si>
    <t>PLoS One. 2021 Oct 15</t>
  </si>
  <si>
    <t>Lukacik P</t>
  </si>
  <si>
    <t>PMC8519434</t>
  </si>
  <si>
    <t>10.1371/journal.pone.0256070</t>
  </si>
  <si>
    <t>Magnetic Resonance Imaging Detects Progression of Lung Disease and Impact of Newborn Screening in Preschool Children with Cystic Fibrosis</t>
  </si>
  <si>
    <t>Stahl M, Steinke E, Graeber SY, Joachim C, Seitz C, Kauczor HU, Eichinger M, Hämmerling S, Sommerburg O, Wielpütz MO, Mall MA.</t>
  </si>
  <si>
    <t>Am J Respir Crit Care Med. 2021 Oct 15</t>
  </si>
  <si>
    <t>Stahl M</t>
  </si>
  <si>
    <t>Am J Respir Crit Care Med</t>
  </si>
  <si>
    <t>10.1164/rccm.202102-0278OC</t>
  </si>
  <si>
    <t>IL-6 trans-signalling: how Haemophilus surfs the NET to amplify inflammation in COPD</t>
  </si>
  <si>
    <t>Keir HR, Chalmers JD.</t>
  </si>
  <si>
    <t>Eur Respir J. 2021 Oct 14</t>
  </si>
  <si>
    <t>Keir HR</t>
  </si>
  <si>
    <t>Eur Respir J</t>
  </si>
  <si>
    <t>10.1183/13993003.02143-2021</t>
  </si>
  <si>
    <t>2021 Oct 14</t>
  </si>
  <si>
    <t>Multi-omics links IL-6 trans-signalling with neutrophil extracellular trap formation and Haemophilus infection in COPD</t>
  </si>
  <si>
    <t>Winslow S, Odqvist L, Diver S, Riise R, Abdillahi S, Wingren C, Lindmark H, Wellner A, Lundin S, Yrlid L, Ax E, Djukanovic R, Sridhar S, Higham A, Singh D, Southworth T, Brightling CE, Olsson HK, Jevnikar Z.</t>
  </si>
  <si>
    <t>Winslow S</t>
  </si>
  <si>
    <t>10.1183/13993003.03312-2020</t>
  </si>
  <si>
    <t>Effects of cigarette smoke on Haemophilus influenzae-induced otitis media in a rat model</t>
  </si>
  <si>
    <t>Choi SW, Choi S, Kang EJ, Lee HM, Oh SJ, Lee IW, Lee HH, Kong SK.</t>
  </si>
  <si>
    <t>Sci Rep. 2021 Oct 5</t>
  </si>
  <si>
    <t>Choi SW</t>
  </si>
  <si>
    <t>PMC8492685</t>
  </si>
  <si>
    <t>10.1038/s41598-021-99367-w</t>
  </si>
  <si>
    <t>2021 Oct 5</t>
  </si>
  <si>
    <t>Urethral Microbiota in Men: Association of Haemophilus influenzae and Mycoplasma penetrans With Nongonococcal Urethritis</t>
  </si>
  <si>
    <t>Srinivasan S, Chambers LC, Tapia KA, Hoffman NG, Munch MM, Morgan JL, Domogala D, Sylvan Lowens M, Proll S, Huang ML, Soge OO, Jerome KR, Golden MR, Hughes JP, Fredricks DN, Manhart LE.</t>
  </si>
  <si>
    <t>Clin Infect Dis. 2021 Oct 5</t>
  </si>
  <si>
    <t>Srinivasan S</t>
  </si>
  <si>
    <t>PMC8492123</t>
  </si>
  <si>
    <t>10.1093/cid/ciaa1123</t>
  </si>
  <si>
    <t>Recommendation for use of diphtheria and tetanus toxoids and acellular pertussis, inactivated poliovirus, Haemophilus influenzae type b conjugate, and hepatitis B vaccine in infants</t>
  </si>
  <si>
    <t>Cho HK, Park SE, Kim YJ, Jo DS, Kim YK, Eun BW, Lee TJ, Lee J, Lee H, Kim KH, Cho EY, Ahn JG, Choi EH</t>
  </si>
  <si>
    <t>Clin Exp Pediatr. 2021 Dec</t>
  </si>
  <si>
    <t>In April 2020, the Ministry of Food and Drug Safety licensed a hexavalent combined diphtheria and tetanus toxoids and acellular pertussis (DTaP), inactivated poliovirus (IPV), Haemophilus influenzae type b (Hib) conjugated to tetanus protein, and hepatitis B (HepB) (recombinant DNA) vaccine, DTaP-IPV-Hib-HepB (Hexaxim, Sanofi Pasteur), for use as a 3-dose primary series in infants aged 2, 4, and 6 months. The DTaP-IPV-Hib-HepB vaccine is highly immunogenic and safe and provides a long-term immune response based on studies performed in a variety of settings in many countries, including Korea. This report summarizes the Committee on Infectious Diseases of the Korean Pediatric Society guidelines for the use of this newly introduced hexavalent combination vaccine.</t>
  </si>
  <si>
    <t>Reports on the approval and use of hexavalent DTaP-IPV-Hib-HepB in Korea, highlighting immunogenicity and pediatric recommendations.</t>
  </si>
  <si>
    <t>Increase in invasive disease caused by Haemophilus influenzae b, the Netherlands, 2020 to 2021</t>
  </si>
  <si>
    <t>Steens A, Stanoeva KR, Knol MJ, Mariman R, de Melker HE, van Sorge NM.</t>
  </si>
  <si>
    <t>Euro Surveill. 2021 Oct</t>
  </si>
  <si>
    <t>Steens A</t>
  </si>
  <si>
    <t>Euro Surveill</t>
  </si>
  <si>
    <t>PMC8532506</t>
  </si>
  <si>
    <t>10.2807/1560-7917.ES.2021.26.42.2100956</t>
  </si>
  <si>
    <t>Multicenter evaluation of the FilmArray Meningitis/Encephalitis assay in a routine setting</t>
  </si>
  <si>
    <t>Maelegheer K, Reynders M, Floré K, Vanacker J, Vanlaere E, Cartuyvels R, Raymaekers M.</t>
  </si>
  <si>
    <t>J Med Microbiol. 2021 Oct</t>
  </si>
  <si>
    <t>Maelegheer K</t>
  </si>
  <si>
    <t>J Med Microbiol</t>
  </si>
  <si>
    <t>10.1099/jmm.0.001438</t>
  </si>
  <si>
    <t>2021 Octc Oct</t>
  </si>
  <si>
    <t>Immunogenicity and Complications of the Pentavalent Vaccine in Iranian Children</t>
  </si>
  <si>
    <t>Ekrami Noghabi M, Saffar MJ, Rezai S, Saffar H, Saffar H, Hosseinzadeh F, Nadi Ghara A, Rezai MS.</t>
  </si>
  <si>
    <t>Front Pediatr. 2021 Oct 1</t>
  </si>
  <si>
    <t>Ekrami Noghabi M</t>
  </si>
  <si>
    <t>PMC8518599</t>
  </si>
  <si>
    <t>10.3389/fped.2021.716779</t>
  </si>
  <si>
    <t>2021 Oct 1  Oct 1</t>
  </si>
  <si>
    <t>Corrigendum: Whole-genome analyses reveal gene content differences between nontypeable Haemophilus influenzae isolates from chronic obstructive pulmonary disease compared to other clinical phenotypes</t>
  </si>
  <si>
    <t>K C R, Leong KWC, Harkness NM, Lachowicz J, Gautam SS, Cooley LA, McEwan B, Petrovski S, Karupiah G, O'Toole RF.</t>
  </si>
  <si>
    <t>Microb Genom. 2021 Oct</t>
  </si>
  <si>
    <t>K C R</t>
  </si>
  <si>
    <t>PMC8627202</t>
  </si>
  <si>
    <t>10.1099/mgen.0.000665</t>
  </si>
  <si>
    <t>Recurrent Meningitis Caused by β-Lactamase-Positive Amoxicillin/Clavulanate-Resistant Non-Typeable Haemophilus influenzae in a Child with an Inner Ear Malformation: A Case Report</t>
  </si>
  <si>
    <t>Shin H, Kim G, Han SB, Jeong DC, Kang JH.</t>
  </si>
  <si>
    <t>Infect Chemother. 2021 Dec</t>
  </si>
  <si>
    <t>Shin H</t>
  </si>
  <si>
    <t>Infect Chemother</t>
  </si>
  <si>
    <t>PMC8731253</t>
  </si>
  <si>
    <t>10.3947/ic.2020.0201</t>
  </si>
  <si>
    <t>Infections with Haemophilus influenzae type b have been decreasing due to widespread use of conjugate vaccines thereto, and there has been an increasing trend in the relative proportion of invasive infections by non-typeable H. influenzae (NTHi). NTHi commonly colonizes the upper respiratory tract and causes recurrent infections of the adjacent organs. There is a rapid development of antibiotic resistance in NTHi strains, and therefore it is important to select appropriate antibiotics for treatment. We report a case of recurrent NTHi meningitis in a 5-year-old girl with a previous history of recurrent otitis media. The patient presented with fever accompanying recurrent vomiting, and β-lactamase-positive amoxicillin/clavulanate-resistant NTHi was isolated in cerebrospinal fluid culture. Antibiotic resistance testing revealed penicillin-binding protein 3 mutation, which is an important emerging mechanism of antibiotic resistance of NTHi. Cystic cochleovestibular malformation was also identified, which may be the predisposing condition for recurrent otitis media, and invasive NTHi infection. Acute symptoms resolved with antibiotic therapy (cefotaxime, 200 mg/kg per day). After surgical revision, the patient has been in good health without recurrence. In children with recurrent respiratory tract infections, or invasive NTHi infection, it is important to consider the presence of underlying diseases and infections due to antibiotic resistant pathogens, in order to select an appropriate antibiotic agent for treatment.</t>
  </si>
  <si>
    <t>Isolates amox/clav-resistant NTHi β-lactamase+ with mutation in PBP3 in pediatric recurrent meningitis, highlighting emerging resistance.</t>
  </si>
  <si>
    <t>Nasopharyngeal colonization of otopathogens in South Indian children with acute otitis media - A case control pilot study</t>
  </si>
  <si>
    <t>Napolean M, Rosemol V, John M, Varghese AM, Periyasamy J, Balaji V, Naina P.</t>
  </si>
  <si>
    <t>J Otol. 2021 Oct</t>
  </si>
  <si>
    <t>Napolean M</t>
  </si>
  <si>
    <t>J Otol</t>
  </si>
  <si>
    <t>PMC8438633</t>
  </si>
  <si>
    <t>10.1016/j.joto.2021.02.004</t>
  </si>
  <si>
    <t>Hexavalent vaccines: What can we learn from head-to-head studies?</t>
  </si>
  <si>
    <t>Knuf M, Haas H, Garcia-Corbeira P, Turriani E, Mukherjee P, Janssens W, Berlaimont V.</t>
  </si>
  <si>
    <t>Vaccine. 2021 Oct 1</t>
  </si>
  <si>
    <t>Knuf M</t>
  </si>
  <si>
    <t>10.1016/j.vaccine.2021.08.086</t>
  </si>
  <si>
    <t>2021 Oct 1</t>
  </si>
  <si>
    <t>Trend change of nasopharyngeal colonization with Streptococcus pneumoniae and non-typeable Haemophilus influenzae in children attending daycare centres: nationwide population-based study, South Korea 2014 and 2019</t>
  </si>
  <si>
    <t>Choe YJ, Han MS, Choi YY, Sohn YJ, Kim YK, Kim KM, Park JY, Kang HM, Yoon IA, Choi JH, Oh CE, Cho EY, Lee H, Choi EH.</t>
  </si>
  <si>
    <t>Int J Infect Dis. 2021 Oct</t>
  </si>
  <si>
    <t>Choe YJ</t>
  </si>
  <si>
    <t>Int J Infect Dis</t>
  </si>
  <si>
    <t>10.1016/j.ijid.2021.08.065</t>
  </si>
  <si>
    <t>Vaccination programs for pregnant women in Europe, 2021</t>
  </si>
  <si>
    <t>Maltezou HC, Effraimidou E, Cassimos DC, Medic S, Topalidou M, Konstantinidis T, Theodoridou M, Rodolakis A.</t>
  </si>
  <si>
    <t>Maltezou HC</t>
  </si>
  <si>
    <t>10.1016/j.vaccine.2021.08.074</t>
  </si>
  <si>
    <t>Diffuse panbronchiolitis as parathymic syndrome in a Caucasian man previously treated for thymoma</t>
  </si>
  <si>
    <t>Carnevale A, Lucioni E, Daniele MM, Contoli M, Giganti M, Marku B.</t>
  </si>
  <si>
    <t>Radiol Case Rep. 2021 Aug 9</t>
  </si>
  <si>
    <t>Carnevale A</t>
  </si>
  <si>
    <t>Radiol Case Rep</t>
  </si>
  <si>
    <t>PMC8361232</t>
  </si>
  <si>
    <t>10.1016/j.radcr.2021.07.026</t>
  </si>
  <si>
    <t>2021 Aug 9</t>
  </si>
  <si>
    <t>Antimicrobial and Anti-Inflammatory Activity of Apple Polyphenol Phloretin on Respiratory Pathogens Associated With Chronic Obstructive Pulmonary Disease</t>
  </si>
  <si>
    <t>Birru RL, Bein K, Bondarchuk N, Wells H, Lin Q, Di YP, Leikauf GD.</t>
  </si>
  <si>
    <t>Front Cell Infect Microbiol. 2021 Nov 22</t>
  </si>
  <si>
    <t>Birru RL</t>
  </si>
  <si>
    <t>PMC8645934</t>
  </si>
  <si>
    <t>10.3389/fcimb.2021.652944</t>
  </si>
  <si>
    <t>2021 Nov 22</t>
  </si>
  <si>
    <t>Bacterial infections contribute to accelerated progression and severity of chronic obstructive pulmonary disease (COPD). Apples have been associated with reduced symptoms of COPD and disease development due to their polyphenolic content. We examined if phloretin, an apple polyphenol, could inhibit bacterial growth and inflammation induced by the main pathogens associated with COPD. Phloretin displayed bacteriostatic and anti-biofilm activity against nontypeable Haemophilus influenzae (NTHi), Moraxella catarrhalis, Streptococcus pneumoniae, and to a lesser extent, Pseudomonas aeruginosa. In vitro, phloretin inhibited NTHi adherence to NCI-H292 cells, a respiratory epithelial cell line. Phloretin also exhibited anti-inflammatory activity in COPD pathogen-induced RAW 264.7 macrophages and human bronchial epithelial cells derived from normal and COPD diseased lungs. In mice, NTHi bacterial load and chemokine (C-X-C motif) ligand 1 (CXCL1), a neutrophil chemoattractant, was attenuated by a diet supplemented with phloretin. Our data suggests that phloretin is a promising antimicrobial and anti-inflammatory nutraceutical for reducing bacterial-induced injury in COPD</t>
  </si>
  <si>
    <t>Phloretin showed antibacterial and anti-inflammatory activity against NTHi and other respiratory pathogens, useful in the management of COPD.</t>
  </si>
  <si>
    <t>Response to Vaccination in Infants Exposed to Antitumor Necrosis Factor Alpha In Utero</t>
  </si>
  <si>
    <t>Wieringa JW, van Beek RHT, Rövekamp LW, Driessen GJA, van Wering HM.</t>
  </si>
  <si>
    <t>Pediatr Infect Dis J. 2021 Oct 1</t>
  </si>
  <si>
    <t>Wieringa JW</t>
  </si>
  <si>
    <t>10.1097/INF.0000000000003271</t>
  </si>
  <si>
    <t>Changing aetiology of paediatric septic arthritis</t>
  </si>
  <si>
    <t>Yagupsky P.</t>
  </si>
  <si>
    <t>J Paediatr Child Health. 2021 Oct</t>
  </si>
  <si>
    <t>Yagupsky P</t>
  </si>
  <si>
    <t>10.1111/jpc.15654</t>
  </si>
  <si>
    <t>Characterization of Haemophilus influenzae Strains with Non-Enzymatic Resistance to β-Lactam Antibiotics Caused by Mutations in the PBP3 Gene in the Czech Republic in 2010-2018</t>
  </si>
  <si>
    <t>Jakubu V, Malisova L, Musilek M, Pomorska K, Zemlickova H.</t>
  </si>
  <si>
    <t>Life (Basel). 2021 Nov 18</t>
  </si>
  <si>
    <t>Jakubu V</t>
  </si>
  <si>
    <t>Life (Basel)</t>
  </si>
  <si>
    <t>PMC8624647</t>
  </si>
  <si>
    <t>10.3390/life11111260</t>
  </si>
  <si>
    <t>2021 Nov 181 Nov 18</t>
  </si>
  <si>
    <t>The surveillance data on antibiotic resistance of Haemophilus influenzae have shown that strains with non-enzymatic resistance to β-lactam antibiotics have been on the rise in the Czech Republic over the last decade. This type of resistance is more difficult to detect than β-lactamase production. Analysis of 228 H. influenzae strains revealed that isolates with non-enzymatic resistance to β-lactams due to mutations in the ftsI gene could be reliably demonstrated by single run testing of susceptibility to amoxicillin/clavulanic acid (sensitivity of detection is 84.6%), cefuroxime (92.6%), ampicillin and penicillin (both 95.7%). Thirty-seven different amino acid substitution combinations were detected in the PBP3 protein at 23 positions (V329I, D350N, S357N, A368T, M377I, S385T, A388V, L389F, P393L, A437S, I449V, G490E, I491V, R501L, A502S, A502T, A502V, V511A, R517H, I519L, N526K, A530S, and T532S). The most common combination (35%) of amino acid substitutions was the combination D350N, M377I, A502V, N526K. Epidemiological typing does not indicate a clonal spread of a particular MLST type. Altogether there has been detected 74 STs. The most prevalent ST 1034 was associated mainly with a combination D350N, M377I, A502V, N526K. Clonal analysis revealed six clonal complexes (CCs) with the founder found, eight CCs without founder and 33 singletons.</t>
  </si>
  <si>
    <t>Mutations in ftsI/PBP3 in non-enzymatic β-lactam-resistant H. influenzae strains detected and genomically typed.</t>
  </si>
  <si>
    <t>Assessment of bacterial exposure on phagocytic capability and surface marker expression of sputum macrophages and neutrophils in COPD patients</t>
  </si>
  <si>
    <t>Lea S, Gaskell R, Hall S, Maschera B, Hessel E, Singh D.</t>
  </si>
  <si>
    <t>Clin Exp Immunol. 2021 Oct</t>
  </si>
  <si>
    <t>Lea S</t>
  </si>
  <si>
    <t>Clin Exp Immunol</t>
  </si>
  <si>
    <t>PMC8446400</t>
  </si>
  <si>
    <t>10.1111/cei.13638</t>
  </si>
  <si>
    <t>2021 OcO Oct</t>
  </si>
  <si>
    <t>The Challenge of Achieving Immunity Through Multiple-Dose Vaccines in Madagascar</t>
  </si>
  <si>
    <t>Jones FK, Mensah K, Heraud JM, Randriatsarafara FM, Metcalf CJE, Wesolowski A.</t>
  </si>
  <si>
    <t>Am J Epidemiol. 2021 Oct 1</t>
  </si>
  <si>
    <t>Jones FK</t>
  </si>
  <si>
    <t>Am J Epidemiol</t>
  </si>
  <si>
    <t>PMC9630123</t>
  </si>
  <si>
    <t>10.1093/aje/kwab145</t>
  </si>
  <si>
    <t>Comparison of Profiles of First Nations and Non-First Nations Children With Bronchiectasis Over Two 5-Year Periods in the Northern Territory, Australia</t>
  </si>
  <si>
    <t>McCallum GB, Oguoma VM, Versteegh LA, Wilson CA, Bauert P, Spain B, Chang AB.</t>
  </si>
  <si>
    <t>Chest. 2021 Oct</t>
  </si>
  <si>
    <t>McCallum GB</t>
  </si>
  <si>
    <t>10.1016/j.chest.2021.04.057</t>
  </si>
  <si>
    <t>Bacterial agents in vulvovaginitis and vaginal discharge: a 10-year retrospective study in the Netherlands</t>
  </si>
  <si>
    <t>Bruins MJ, Dos Santos CO, Damoiseaux RAMJ, Ruijs GJHM.</t>
  </si>
  <si>
    <t>Eur J Clin Microbiol Infect Dis. 2021 Oct</t>
  </si>
  <si>
    <t>Bruins MJ</t>
  </si>
  <si>
    <t>10.1007/s10096-021-04265-8</t>
  </si>
  <si>
    <t>Microbiology of Acute Maxillary Sinusitis in Children</t>
  </si>
  <si>
    <t>Sawada S, Matsubara S.</t>
  </si>
  <si>
    <t>Laryngoscope. 2021 Oct</t>
  </si>
  <si>
    <t>Sawada S</t>
  </si>
  <si>
    <t>Laryngoscope</t>
  </si>
  <si>
    <t>PMC8519026</t>
  </si>
  <si>
    <t>10.1002/lary.29564</t>
  </si>
  <si>
    <t>Bacterial Coinfections in Coronavirus Disease 2019</t>
  </si>
  <si>
    <t>Westblade LF, Simon MS, Satlin MJ.</t>
  </si>
  <si>
    <t>Trends Microbiol. 2021 Oct</t>
  </si>
  <si>
    <t>Westblade LF</t>
  </si>
  <si>
    <t>Trends Microbiol</t>
  </si>
  <si>
    <t>PMC8026275</t>
  </si>
  <si>
    <t>10.1016/j.tim.2021.03.018</t>
  </si>
  <si>
    <t>Haemophilus influenzae one day in Denmark: prevalence, circulating clones, and dismal resistance to aminopenicillins</t>
  </si>
  <si>
    <t>Nørskov-Lauritsen N, Pedersen N, Lam JUH, Nielsen HL, Kobel CM, Hansen DS</t>
  </si>
  <si>
    <t>Humanized Anti-DNABII Fab Fragments Plus Ofloxacin Eradicated Biofilms in Experimental Otitis Media</t>
  </si>
  <si>
    <t>Novotny LA, Chiang T, Goodman SD, Elmaraghy CA, Bakaletz LO.</t>
  </si>
  <si>
    <t>Novotny LA</t>
  </si>
  <si>
    <t>PMC8609234</t>
  </si>
  <si>
    <t>NIHMS1751226</t>
  </si>
  <si>
    <t>10.1002/lary.29497</t>
  </si>
  <si>
    <t>Meningitis and bacteremia caused by Haemophilus influenzae Type e in an immunocompetent child</t>
  </si>
  <si>
    <t>Li W, Meng J, Xu H, Li L, Zhou J, Wen J, Guo C, Chen S, Zhu L.</t>
  </si>
  <si>
    <t>J Infect Dev Ctries. 2021 Sep 30</t>
  </si>
  <si>
    <t>Li W</t>
  </si>
  <si>
    <t>J Infect Dev Ctries</t>
  </si>
  <si>
    <t>10.3855/jidc.12275</t>
  </si>
  <si>
    <t>2021 Sep 30</t>
  </si>
  <si>
    <t>Hib Vaccines: Their Impact on Haemophilus influenzae Type b Disease</t>
  </si>
  <si>
    <t>Gilsdorf JR.</t>
  </si>
  <si>
    <t>J Infect Dis. 2021 Sep 30</t>
  </si>
  <si>
    <t>Gilsdorf JR</t>
  </si>
  <si>
    <t>PMC8482018</t>
  </si>
  <si>
    <t>10.1093/infdis/jiaa537</t>
  </si>
  <si>
    <t>The novel biphasic medium for transport, culture and conservation at an ambient temperature of Neisseria meningitidis, Streptococcus pneumoniae and Haemophilus influenzae</t>
  </si>
  <si>
    <t>Ikken Y, Charof R, Elouennass M, Sekhsokh Y.</t>
  </si>
  <si>
    <t>World J Microbiol Biotechnol. 2021 Sep 29</t>
  </si>
  <si>
    <t>Ikken Y</t>
  </si>
  <si>
    <t>World J Microbiol Biotechnol</t>
  </si>
  <si>
    <t>10.1007/s11274-021-03149-5</t>
  </si>
  <si>
    <t>2021 Sep 29</t>
  </si>
  <si>
    <t>Awareness of vaccine-preventable diseases and self-reported immune status of Swiss dental healthcare workers</t>
  </si>
  <si>
    <t>Zeller B, Kulik EM, Zitzmann NU, Waltimo T.</t>
  </si>
  <si>
    <t>Swiss Med Wkly. 2021 Sep 28</t>
  </si>
  <si>
    <t>2021 Sep 28</t>
  </si>
  <si>
    <t>Airway Bacteria Quantification Using Polymerase Chain Reaction Combined with Neutrophil and Eosinophil Counts Identifies Distinct COPD Endotypes</t>
  </si>
  <si>
    <t>Beech A, Lea S, Li J, Jackson N, Mulvanny A, Singh D.</t>
  </si>
  <si>
    <t>Biomedicines. 2021 Sep 27</t>
  </si>
  <si>
    <t>Beech A</t>
  </si>
  <si>
    <t>PMC8533560</t>
  </si>
  <si>
    <t>10.3390/biomedicines9101337</t>
  </si>
  <si>
    <t>2021 Sep 27</t>
  </si>
  <si>
    <t>Community-acquired bacterial meningitis</t>
  </si>
  <si>
    <t>van de Beek D, Brouwer MC, Koedel U, Wall EC.</t>
  </si>
  <si>
    <t>Lancet. 2021 Sep 25</t>
  </si>
  <si>
    <t>van de Beek D</t>
  </si>
  <si>
    <t>Lancet</t>
  </si>
  <si>
    <t>10.1016/S0140-6736(21)00883-7</t>
  </si>
  <si>
    <t>2021 Sep 25</t>
  </si>
  <si>
    <t>A Rapid Detection of Haemophilus influenzae Using Multiple Cross Displacement Amplification Linked With Nanoparticle-Based Lateral Flow Biosensor</t>
  </si>
  <si>
    <t>Cao Q, Liang S, Wang L, Cao J, Liu M, Li S, Cao X, Guo Y.</t>
  </si>
  <si>
    <t>Front Cell Infect Microbiol. 2021 Sep 22</t>
  </si>
  <si>
    <t>Cao Q</t>
  </si>
  <si>
    <t>PMC8493954</t>
  </si>
  <si>
    <t>10.3389/fcimb.2021.721547</t>
  </si>
  <si>
    <t>Study of Normal Flora in the Pharynx of Healthy Children</t>
  </si>
  <si>
    <t>Oishi T, Muratani T, Tanaka T, Sato M, Urara K, Ouchi K, Iwata S, Matsumoto T, Nakahama C.</t>
  </si>
  <si>
    <t>Jpn J Infect Dis. 2021 Sep 22</t>
  </si>
  <si>
    <t>Oishi T</t>
  </si>
  <si>
    <t>Jpn J Infect Dis</t>
  </si>
  <si>
    <t>10.7883/yoken.JJID.2020.824</t>
  </si>
  <si>
    <t>Inhaled sphingosine has no adverse side effects in isolated ventilated and perfused pig lungs</t>
  </si>
  <si>
    <t>Carstens H, Kalka K, Verhaegh R, Schumacher F, Soddemann M, Wilker B, Keitsch S, Sehl C, Kleuser B, Wahlers T, Reiner G, Koch A, Rauen U, Gulbins E, Kamler M.</t>
  </si>
  <si>
    <t>Sci Rep. 2021 Sep 20</t>
  </si>
  <si>
    <t>Carstens H</t>
  </si>
  <si>
    <t>PMC8452622</t>
  </si>
  <si>
    <t>10.1038/s41598-021-97708-3</t>
  </si>
  <si>
    <t>2021 Sep 20</t>
  </si>
  <si>
    <t>Uptake of Non-Mandatory Vaccinations in Future Physicians in Italy</t>
  </si>
  <si>
    <t>Bertoncello C, Nicolli A, Maso S, Fonzo M, Crivellaro M, Mason P, Trevisan A.</t>
  </si>
  <si>
    <t>Vaccines (Basel). 2021 Sep 17</t>
  </si>
  <si>
    <t>Bertoncello C</t>
  </si>
  <si>
    <t>Vaccines (Basel)</t>
  </si>
  <si>
    <t>PMC8473324</t>
  </si>
  <si>
    <t>10.3390/vaccines9091035</t>
  </si>
  <si>
    <t>2021 SeS Sep 17</t>
  </si>
  <si>
    <t>Contribution of dipeptidyl peptidase 4 to non-typeable Haemophilus influenzae-induced lung inflammation in COPD</t>
  </si>
  <si>
    <t>Kotnala S, Kim Y, Rajput C, Reddyvari H, Bolla S, Marchetti NT, Kosmider B, Bahmed K, Sajjan US.</t>
  </si>
  <si>
    <t>Clin Sci (Lond). 2021 Sep 17</t>
  </si>
  <si>
    <t>Kotnala S</t>
  </si>
  <si>
    <t>Clin Sci (Lond)</t>
  </si>
  <si>
    <t>10.1042/CS20210099</t>
  </si>
  <si>
    <t>2021 Sep 17</t>
  </si>
  <si>
    <t>Nontypeable Haemophilus influenzae P5 Binds Human C4b-Binding Protein, Promoting Serum Resistance</t>
  </si>
  <si>
    <t>Thofte O, Bettoni S, Su YC, Thegerström J, Jonsson S, Mattsson E, Sandblad L, Martí S, Garmendia J, Blom AM, Riesbeck K.</t>
  </si>
  <si>
    <t>J Immunol. 2021 Sep 15</t>
  </si>
  <si>
    <t>Thofte O</t>
  </si>
  <si>
    <t>J Immunol</t>
  </si>
  <si>
    <t>PMC8428749</t>
  </si>
  <si>
    <t>10.4049/jimmunol.2100105</t>
  </si>
  <si>
    <t>Generalized Modules for Membrane Antigens as Carrier for Polysaccharides: Impact of Sugar Length, Density, and Attachment Site on the Immune Response Elicited in Animal Models</t>
  </si>
  <si>
    <t>Micoli F, Alfini R, Di Benedetto R, Necchi F, Schiavo F, Mancini F, Carducci M, Oldrini D, Pitirollo O, Gasperini G, Balocchi C, Bechi N, Brunelli B, Piccioli D, Adamo R.</t>
  </si>
  <si>
    <t>Front Immunol. 2021 Sep 14</t>
  </si>
  <si>
    <t>Micoli F</t>
  </si>
  <si>
    <t>PMC8477636</t>
  </si>
  <si>
    <t>10.3389/fimmu.2021.719315</t>
  </si>
  <si>
    <t>2021 Sep 1  Sep 14</t>
  </si>
  <si>
    <t>COVID-19 Pandemic Impact on Respiratory Infectious Diseases in Primary Care Practice in Children</t>
  </si>
  <si>
    <t>Kaur R, Schulz S, Fuji N, Pichichero M.</t>
  </si>
  <si>
    <t>Front Pediatr. 2021 Sep 13</t>
  </si>
  <si>
    <t>PMC8475492</t>
  </si>
  <si>
    <t>10.3389/fped.2021.722483</t>
  </si>
  <si>
    <t>2021 Sep 1  Sep 13</t>
  </si>
  <si>
    <t>Changing Epidemiology of Bacterial Meningitis Since Introduction of Conjugate Vaccines: 3 Decades of National Meningitis Surveillance in The Netherlands</t>
  </si>
  <si>
    <t>Koelman DLH, van Kassel MN, Bijlsma MW, Brouwer MC, van de Beek D, van der Ende A.</t>
  </si>
  <si>
    <t>Clin Infect Dis. 2021 Sep 7</t>
  </si>
  <si>
    <t>Koelman DLH</t>
  </si>
  <si>
    <t>PMC8423501</t>
  </si>
  <si>
    <t>10.1093/cid/ciaa1774</t>
  </si>
  <si>
    <t>2021 Sep 7</t>
  </si>
  <si>
    <t>Antimicrobial Potential and Phytochemical Profile of Wild and Cultivated Populations of Thyme (Thymus sp.) Growing in Western Romania</t>
  </si>
  <si>
    <t>Beicu R, Alexa E, Obiștioiu D, Cocan I, Imbrea F, Pop G, Circioban D, Moisa C, Lupitu A, Copolovici L, Copolovici DM, Imbrea IM.</t>
  </si>
  <si>
    <t>Plants (Basel). 2021 Sep 3</t>
  </si>
  <si>
    <t>Beicu R</t>
  </si>
  <si>
    <t>Plants (Basel)</t>
  </si>
  <si>
    <t>PMC8465029</t>
  </si>
  <si>
    <t>10.3390/plants10091833</t>
  </si>
  <si>
    <t>2021 Sep p Sep 3</t>
  </si>
  <si>
    <t>Pathogen distribution and bacterial resistance in children with severe pneumonia: A single-center retrospective study</t>
  </si>
  <si>
    <t>Su DQ, Huang HL, Zhuo ZQ.</t>
  </si>
  <si>
    <t>Medicine (Baltimore). 2021 Sep 3</t>
  </si>
  <si>
    <t>Su DQ</t>
  </si>
  <si>
    <t>Medicine (Baltimore)</t>
  </si>
  <si>
    <t>PMC8415946</t>
  </si>
  <si>
    <t>10.1097/MD.0000000000027128</t>
  </si>
  <si>
    <t>2020 Sep 3</t>
  </si>
  <si>
    <t>Ceftaroline</t>
  </si>
  <si>
    <t>Soriano A.</t>
  </si>
  <si>
    <t>Rev Esp Quimioter. 2021 Sep</t>
  </si>
  <si>
    <t>Soriano A</t>
  </si>
  <si>
    <t>Rev Esp Quimioter</t>
  </si>
  <si>
    <t>PMC8683014</t>
  </si>
  <si>
    <t>10.37201/req/s01.08.2021</t>
  </si>
  <si>
    <t>2021 S  Sep</t>
  </si>
  <si>
    <t>In Vitro Antibiotic Resistance among Bacteria from the Cornea in the Antibiotic Resistance Monitoring in Ocular MicRoorganisms Surveillance Study</t>
  </si>
  <si>
    <t>Thomas RK, Melton R, Vollmer PM, Asbell PA.</t>
  </si>
  <si>
    <t>Optom Vis Sci. 2021 Sep 1</t>
  </si>
  <si>
    <t>Thomas RK</t>
  </si>
  <si>
    <t>Optom Vis Sci</t>
  </si>
  <si>
    <t>PMC8505161</t>
  </si>
  <si>
    <t>10.1097/OPX.0000000000001768</t>
  </si>
  <si>
    <t>2021 Sep 1</t>
  </si>
  <si>
    <t>Frequency of etiological agents of acute bacterial meningitis using culture and polymerase chain reaction assay</t>
  </si>
  <si>
    <t>Zeighami H, Roudashti S, Bahari S, Haghi F, Hesami N.</t>
  </si>
  <si>
    <t>New Microbes New Infect. 2021 Aug 10</t>
  </si>
  <si>
    <t>Zeighami H</t>
  </si>
  <si>
    <t>New Microbes New Infect</t>
  </si>
  <si>
    <t>PMC8414167</t>
  </si>
  <si>
    <t>10.1016/j.nmni.2021.100930</t>
  </si>
  <si>
    <t>2021 Aug 10</t>
  </si>
  <si>
    <t>The global burden of vaccine-preventable infectious diseases in children less than 5 years of age: Implications for COVID-19 vaccination. How can we do better?</t>
  </si>
  <si>
    <t>Frenkel LD.</t>
  </si>
  <si>
    <t>Allergy Asthma Proc. 2021 Sep 1</t>
  </si>
  <si>
    <t>Frenkel LD</t>
  </si>
  <si>
    <t>Allergy Asthma Proc</t>
  </si>
  <si>
    <t>PMC8677503</t>
  </si>
  <si>
    <t>10.2500/aap.2021.42.210065</t>
  </si>
  <si>
    <t>Nasopharyngeal Carriage of Streptococcus pneumoniae Among Young Children in Haiti Before Pneumococcal Conjugate Vaccine Introduction</t>
  </si>
  <si>
    <t>Francois Watkins LK, Milucky JL, McGee L, Siné St-Surin F, Liu P, Tran T, Chochua S, Joseph G, Shang N, Juin S, Dely P, Patel R, Van Beneden CA.</t>
  </si>
  <si>
    <t>J Infect Dis. 2021 Sep 1</t>
  </si>
  <si>
    <t>Francois Watkins LK</t>
  </si>
  <si>
    <t>PMC8414909</t>
  </si>
  <si>
    <t>10.1093/infdis/jiab119</t>
  </si>
  <si>
    <t>The Role of Molecular Testing in Pediatric Meningitis Surveillance in Southern and East African Countries, 2008-2017</t>
  </si>
  <si>
    <t>du Plessis M, de Gouveia L, Freitas C, Abera NA, Lula BS, Raboba JL, Nhantumbo AA, Jantjies E, Uwimana J, Phungwayo N, Maphalala G, Masona G, Muyombe J, Mugisha D, Nalumansi E, Odongkara M, Lukwesa-Musyani C, Nakazwe R, Dondo V, Macharaga J, Weldegebriel GG, Mwenda JM, Serhan F, Cohen AL, Lessa FC, von Gottberg A.</t>
  </si>
  <si>
    <t>du Plessis M</t>
  </si>
  <si>
    <t>PMC8409535</t>
  </si>
  <si>
    <t>10.1093/infdis/jiab092</t>
  </si>
  <si>
    <t>Lipoprotein(a), an Opsonin, Enhances the Phagocytosis of Nontypeable Haemophilus influenzae by Macrophages</t>
  </si>
  <si>
    <t>Liu Z, Li Y, Wang Y, Liu Z, Su Y, Ma Q, Han R.</t>
  </si>
  <si>
    <t>J Immunol Res. 2021 Nov 2</t>
  </si>
  <si>
    <t>Liu Z</t>
  </si>
  <si>
    <t>J Immunol Res</t>
  </si>
  <si>
    <t>PMC8577944</t>
  </si>
  <si>
    <t>10.1155/2021/2185568</t>
  </si>
  <si>
    <t>We recently showed that both nontypeable Haemophilus influenzae (NTHi) and its surface plasminogen- (Plg-) binding proteins interact with lipoprotein(a) (Lp(a)) in a lysine-dependent manner. Because Lp(a) can be taken up by macrophages, we postulated that it serves as an opsonin to enhance phagocytosis of NTHi by macrophages. Based on colony-forming unit (CFU) counts, Lp(a) was found to increase U937 macrophage-mediated phagocytosis of NTHi49247 and NTHi49766 by 34% and 43%, respectively, after 120 min. In contrast, Lp(a) did not enhance phagocytosis of Escherichia coli BL21 or E. coli JM109, which were unable to bind to Lp(a). As with U937 macrophages, Lp(a) was capable of increasing phagocytosis of NTHi49247 by peripheral blood mononuclear cell-derived macrophages. Opsonic phagocytosis by Lp(a) was inhibited by the addition of recombinant kringle IV type 10 (rKIV10), a lysine-binding competitor; moreover, Lp(a) did not increase phagocytosis of NTHi by U937 macrophages that were pretreated with a monoclonal antibody against the scavenger receptor CD36. Taken together, our observation suggests that Lp(a) might serve as a lysine-binding opsonin to assist macrophages in rapid recognition and phagocytosis of NTHi.</t>
  </si>
  <si>
    <t>Establishes that Lp(a) could serve as a lysine-binding opsonin to assist macrophages in the rapid recognition and phagocytosis of nontypeable Haemophilus influenzae (NTHi).</t>
  </si>
  <si>
    <t>Impact of Vaccination on Haemophilus influenzae Type b Carriage in Healthy Children Less Than 5 Years of Age in an Urban Population in Nepal</t>
  </si>
  <si>
    <t>Shrestha S, Stockdale LK, Gautam MC, Gurung M, Feng S, Maskey P, Kerridge S, Kelly S, Voysey M, Pokhrel B, Rajbhandari P, Thorson S, Khadka B, Shah G, Scherer KS, Kelly D, Murdoch DR, Shrestha S, Pollard AJ.</t>
  </si>
  <si>
    <t>Shrestha S</t>
  </si>
  <si>
    <t>PMC8409530</t>
  </si>
  <si>
    <t>10.1093/infdis/jiab072</t>
  </si>
  <si>
    <t>The Burden of Invasive Bacterial Disease and the Impact of 10-Valent Pneumococcal Conjugate Vaccine in Children &lt;5 years hospitalized for Meningitis in Lusaka, Zambia, 2010-2019</t>
  </si>
  <si>
    <t>Yamba K, Mpabalwani E, Nakazwe R, Mulendele E, Weldegebriel G, Mwenda JM, Katsande R, de Gouveia L, Chizema-Kawesha E, Chanda R, Matapo B, Mwansa JCL, Lukwesa-Musyani C.</t>
  </si>
  <si>
    <t>Yamba K</t>
  </si>
  <si>
    <t>PMC8409534</t>
  </si>
  <si>
    <t>10.1093/infdis/jiab193</t>
  </si>
  <si>
    <t>The Etiology of Pneumonia in HIV-uninfected Children in Kilifi, Kenya: Findings From the Pneumonia Etiology Research for Child Health (PERCH) Study</t>
  </si>
  <si>
    <t>Awori JO, Kamau A, Morpeth S, Kazungu S, Silaba M, Sande J, Karani A, Nyongesa S, Mwarumba S, Musyimi R, Bett A, Wande S, Shebe M, Ngama M, Munywoki PK, Muturi N, Nokes DJ, Feikin DR, Murdoch DR, Prosperi C, O'Brien KL, Deloria Knoll M, Hammitt LL, Scott JAG.</t>
  </si>
  <si>
    <t>Pediatr Infect Dis J. 2021 Sep 1</t>
  </si>
  <si>
    <t>Awori JO</t>
  </si>
  <si>
    <t>PMC8448399</t>
  </si>
  <si>
    <t>10.1097/INF.0000000000002653</t>
  </si>
  <si>
    <t>The Etiology of Childhood Pneumonia in Mali: Findings From the Pneumonia Etiology Research for Child Health (PERCH) Study</t>
  </si>
  <si>
    <t>Tapia MD, Sylla M, Driscoll AJ, Touré A, Kourouma N, Sissoko S, Tamboura B, Diakité AA, Panchalingam S, Keïta AM, Tennant S, Onwuchekwa U, Roose A, Deloria Knoll M, Higdon MM, Prosperi C, Hammitt LL, Feikin DR, Murdoch DR, O'Brien KL, Sow SO, Kotloff KL.</t>
  </si>
  <si>
    <t>Tapia MD</t>
  </si>
  <si>
    <t>PMC8448406</t>
  </si>
  <si>
    <t>10.1097/INF.0000000000002767</t>
  </si>
  <si>
    <t>The Etiology of Childhood Pneumonia in The Gambia: Findings From the Pneumonia Etiology Research for Child Health (PERCH) Study</t>
  </si>
  <si>
    <t>Howie SRC, Ebruke BE, McLellan JL, Deloria Knoll M, Dione MM, Feikin DR, Haddix M, Hammitt LL, Machuka EM, Murdoch DR, O'Brien KL, Ofordile O, Olutunde OE, Parker D, Prosperi C, Salaudeen RA, Shamsul A, Mackenzie G, Antonio M, Zaman SMA.</t>
  </si>
  <si>
    <t>Howie SRC</t>
  </si>
  <si>
    <t>PMC8448408</t>
  </si>
  <si>
    <t>10.1097/INF.0000000000002766</t>
  </si>
  <si>
    <t>Haemophilus influenzae Type a Sequence Type 23, Northern Spain</t>
  </si>
  <si>
    <t>López-Olaizola M, Aguirre-Quiñonero A, Canut A, Barrios JL, Cilla G, Vicente D, Marimón JM.</t>
  </si>
  <si>
    <t>Emerg Infect Dis. 2021 Sep</t>
  </si>
  <si>
    <t>López-Olaizola M</t>
  </si>
  <si>
    <t>PMC8386772</t>
  </si>
  <si>
    <t>10.3201/eid2709.204247</t>
  </si>
  <si>
    <t>2021 SeS Sep</t>
  </si>
  <si>
    <t>Haemophilus influenzae Prevalence, Proportion of Capsulated Strains and Antibiotic Susceptibility During Colonization and Acute Otitis Media in Children, 2019-2020</t>
  </si>
  <si>
    <t>Fuji N, Pichichero M, Kaur R.</t>
  </si>
  <si>
    <t>Fuji N</t>
  </si>
  <si>
    <t>10.1097/INF.0000000000003171</t>
  </si>
  <si>
    <t>Molecular Epidemiology of Contemporary Invasive Haemophilus influenzae Isolates in Texas Children</t>
  </si>
  <si>
    <t>McNeil JC, Sommer LM, Dunn JJ, Hulten KG, Kaplan SL, Vallejo JG.</t>
  </si>
  <si>
    <t>McNeil JC</t>
  </si>
  <si>
    <t>10.1097/INF.0000000000003188</t>
  </si>
  <si>
    <t>Surveillance of pediatric parapneumonic effusion/empyema in New Zealand</t>
  </si>
  <si>
    <t>Rix-Trott K, Byrnes CA, Gilchrist CA, Matsas R, Walls T, Voss L, Mahon C, Dickson NP, Reed P, Best EJ.</t>
  </si>
  <si>
    <t>Pediatr Pulmonol. 2021 Sep</t>
  </si>
  <si>
    <t>Rix-Trott K</t>
  </si>
  <si>
    <t>10.1002/ppul.25564</t>
  </si>
  <si>
    <t>2021 Sep</t>
  </si>
  <si>
    <t>Genetic variations of toll-like receptors: Impact on susceptibility, severity and prognosis of bacterial meningitis</t>
  </si>
  <si>
    <t>Zheng K, He FB, Liu H, He Q.</t>
  </si>
  <si>
    <t>Infect Genet Evol. 2021 Sep</t>
  </si>
  <si>
    <t>Zheng K</t>
  </si>
  <si>
    <t>Infect Genet Evol</t>
  </si>
  <si>
    <t>10.1016/j.meegid.2021.104984</t>
  </si>
  <si>
    <t>Epidemiology of Respiratory Pathogens Among Children Hospitalized for Pneumonia in Xiamen: A Retrospective Study</t>
  </si>
  <si>
    <t>Sun YP, Zheng XY, Zhang HX, Zhou XM, Lin XZ, Zheng ZZ, Zhang J, Su YY, Zhou YL.</t>
  </si>
  <si>
    <t>Infect Dis Ther. 2021 Sep</t>
  </si>
  <si>
    <t>Sun YP</t>
  </si>
  <si>
    <t>Infect Dis Ther</t>
  </si>
  <si>
    <t>PMC8214060</t>
  </si>
  <si>
    <t>10.1007/s40121-021-00472-0</t>
  </si>
  <si>
    <t>2021 Sepe Sep</t>
  </si>
  <si>
    <t>The association between bacteria colonizing the upper respiratory tract and lower respiratory tract infection in young children: a systematic review and meta-analysis</t>
  </si>
  <si>
    <t>Claassen-Weitz S, Lim KYL, Mullally C, Zar HJ, Nicol MP.</t>
  </si>
  <si>
    <t>Clin Microbiol Infect. 2021 Sep</t>
  </si>
  <si>
    <t>Claassen-Weitz S</t>
  </si>
  <si>
    <t>Clin Microbiol Infect</t>
  </si>
  <si>
    <t>PMC8437050</t>
  </si>
  <si>
    <t>10.1016/j.cmi.2021.05.034</t>
  </si>
  <si>
    <t>202 Sep</t>
  </si>
  <si>
    <t>Correlation of adhesion molecules and non-typeable haemophilus influenzae growth in a mice coinfected model of acute inflammation</t>
  </si>
  <si>
    <t>Wu X, Li R, Weng Y, Zhou H, Jiang H, Zhao J, Liu B, Chen R, Chen X, Yang W, Yang Z, Wang X.</t>
  </si>
  <si>
    <t>Microbes Infect. 2021 Sep-Oct</t>
  </si>
  <si>
    <t>Wu X</t>
  </si>
  <si>
    <t>Microbes Infect</t>
  </si>
  <si>
    <t>10.1016/j.micinf.2021.104839</t>
  </si>
  <si>
    <t>2021 Sepe Sep-Oct</t>
  </si>
  <si>
    <t>Epidemiological Profile of Meningitis following Pentavalent Vaccination in Iran: Impact of Vaccine Introduction</t>
  </si>
  <si>
    <t>Heidari S, Karami M, Zahraei SM, Sedighi I, Zavareh FA.</t>
  </si>
  <si>
    <t>J Epidemiol Glob Health. 2021 Sep</t>
  </si>
  <si>
    <t>Heidari S</t>
  </si>
  <si>
    <t>J Epidemiol Glob Health</t>
  </si>
  <si>
    <t>PMC8435870</t>
  </si>
  <si>
    <t>10.2991/jegh.k.210330.001</t>
  </si>
  <si>
    <t>Infective endocarditis caused by HACEK group bacteria-a registry-based comparative study</t>
  </si>
  <si>
    <t>Bläckberg A, Morenius C, Olaison L, Berge A, Rasmussen M.</t>
  </si>
  <si>
    <t>Eur J Clin Microbiol Infect Dis. 2021 Sep</t>
  </si>
  <si>
    <t>Bläckberg A</t>
  </si>
  <si>
    <t>PMC8346386</t>
  </si>
  <si>
    <t>10.1007/s10096-021-04240-3</t>
  </si>
  <si>
    <t>Genomic Diversity and Antimicrobial Resistance of Haemophilus Colonizing the Airways of Young Children with Cystic Fibrosis</t>
  </si>
  <si>
    <t>Watts SC, Judd LM, Carzino R, Ranganathan S, Holt KE.</t>
  </si>
  <si>
    <t>mSystems. 2021 Aug 31:e0017821. doi: 10.1128/mSystems.00178-21. Online ahead of print.</t>
  </si>
  <si>
    <t>The Microbiological Profile of Bicanalicular Silicone Tubes Placed During External Dacryocystorhinostomy</t>
  </si>
  <si>
    <t>Özcan G, Hoşal BM, Gerçeker D.</t>
  </si>
  <si>
    <t>Turk J Ophthalmol. 2021 Aug 27</t>
  </si>
  <si>
    <t>Özcan G</t>
  </si>
  <si>
    <t>Turk J Ophthalmol</t>
  </si>
  <si>
    <t>PMC8411290</t>
  </si>
  <si>
    <t>10.4274/tjo.galenos.2020.47639</t>
  </si>
  <si>
    <t>2021 Aug 27</t>
  </si>
  <si>
    <t>Dual RNASeq Reveals NTHi-Macrophage Transcriptomic Changes During Intracellular Persistence</t>
  </si>
  <si>
    <t>Ackland J, Heinson AI, Cleary DW, Christodoulides M, Wilkinson TMA, Staples KJ.</t>
  </si>
  <si>
    <t>Front Cell Infect Microbiol. 2021 Aug 23</t>
  </si>
  <si>
    <t>PMC8419319</t>
  </si>
  <si>
    <t>10.3389/fcimb.2021.723481</t>
  </si>
  <si>
    <t>2021 Aug 23</t>
  </si>
  <si>
    <t>Beta-lactamase-negative ampicillin-resistant Haemophilus influenzae type b meningitis in partially immunized immunocompetent child: a case report</t>
  </si>
  <si>
    <t>Qureshi MA, Asad I, Chaudhary A, Abuhammour W.</t>
  </si>
  <si>
    <t>J Med Case Rep. 2021 Aug 18</t>
  </si>
  <si>
    <t>Qureshi MA</t>
  </si>
  <si>
    <t>J Med Case Rep</t>
  </si>
  <si>
    <t>PMC8371762</t>
  </si>
  <si>
    <t>10.1186/s13256-021-03041-8</t>
  </si>
  <si>
    <t>2021 Aug 18</t>
  </si>
  <si>
    <t>Infectious Pneumonia and Lower Airway Microorganisms in Patients with Rheumatoid Arthritis</t>
  </si>
  <si>
    <t>Ideguchi S, Yamamoto K, Tahara M, Koga T, Ide S, Hirayama T, Takazono T, Imamura Y, Miyazaki T, Sakamoto N, Morimoto S, Izumikawa K, Yanagihara K, Ashizawa K, Aoki T, Kawakami A, Yatera K, Mukae H.</t>
  </si>
  <si>
    <t>J Clin Med. 2021 Aug 12</t>
  </si>
  <si>
    <t>Ideguchi S</t>
  </si>
  <si>
    <t>J Clin Med</t>
  </si>
  <si>
    <t>PMC8396868</t>
  </si>
  <si>
    <t>10.3390/jcm10163552</t>
  </si>
  <si>
    <t>2021 Aug 12</t>
  </si>
  <si>
    <t>Chemical composition of essential oils of eight Tunisian Eucalyptus species and their antibacterial activity against strains responsible for otitis</t>
  </si>
  <si>
    <t>Ameur E, Sarra M, Yosra D, Mariem K, Nabil A, Lynen F, Larbi KM.</t>
  </si>
  <si>
    <t>BMC Complement Med Ther. 2021 Aug 12</t>
  </si>
  <si>
    <t>Ameur E</t>
  </si>
  <si>
    <t>BMC Complement Med Ther</t>
  </si>
  <si>
    <t>PMC8359536</t>
  </si>
  <si>
    <t>10.1186/s12906-021-03379-y</t>
  </si>
  <si>
    <t>National and provincial impact and cost-effectiveness of Haemophilus influenzae type b conjugate vaccine in China: a modeling analysis</t>
  </si>
  <si>
    <t>Zhang H, Garcia C, Yu W, Knoll MD, Lai X, Xu T, Jing R, Qin Y, Yin Z, Wahl B, Fang H.</t>
  </si>
  <si>
    <t>BMC Med. 2021 Aug 11</t>
  </si>
  <si>
    <t>Zhang H</t>
  </si>
  <si>
    <t>BMC Med</t>
  </si>
  <si>
    <t>PMC8356460</t>
  </si>
  <si>
    <t>10.1186/s12916-021-02049-7</t>
  </si>
  <si>
    <t>2021 Aug 11</t>
  </si>
  <si>
    <t>[Epidemiological characteristics of Chlamydia pneumoniae in cases with acute respiratory infection in Beijing, 2015-2019]</t>
  </si>
  <si>
    <t>Luo M, Gong C, Luo Q, Li AH, Wang X, Li MZ, Xie H, Wang YT, Zhang HR, Huang F.</t>
  </si>
  <si>
    <t>Zhonghua Liu Xing Bing Xue Za Zhi. 2021 Aug 10</t>
  </si>
  <si>
    <t>Luo M</t>
  </si>
  <si>
    <t>Zhonghua Liu Xing Bing Xue Za Zhi</t>
  </si>
  <si>
    <t>10.3760/cma.j.cn112338-20210522-00421</t>
  </si>
  <si>
    <t>Differences in Pneumococcal and Haemophilus influenzae Natural Antibody Development in Papua New Guinean Children in the First Year of Life</t>
  </si>
  <si>
    <t>Martinovich KM, Rahman T, de Gier C, Seppanen EJ, Orami T, Granland CM, Francis J, Yoannes M, Corscadden KJ, Ford R, Jacoby P, van den Biggelaar AHJ, Bakaletz LO, Cripps AW, Lehmann D, Richmond PC, Pomat WS, Kirkham LS, Thornton RB.</t>
  </si>
  <si>
    <t>Front Immunol. 2021 Aug 10</t>
  </si>
  <si>
    <t>PMC8383109</t>
  </si>
  <si>
    <t>10.3389/fimmu.2021.725244</t>
  </si>
  <si>
    <t>2021 Aug 1  Aug 10</t>
  </si>
  <si>
    <t>Immunization with HMW1 and HMW2 adhesins protects against colonization by heterologous strains of nontypeable Haemophilus influenzae</t>
  </si>
  <si>
    <t>Kadry NA, Porsch EA, Shen H, St Geme JW 3rd.</t>
  </si>
  <si>
    <t>Proc Natl Acad Sci U S A. 2021 Aug 10</t>
  </si>
  <si>
    <t>Kadry NA</t>
  </si>
  <si>
    <t>Proc Natl Acad Sci U S A</t>
  </si>
  <si>
    <t>PMC8364133</t>
  </si>
  <si>
    <t>10.1073/pnas.2019923118</t>
  </si>
  <si>
    <t>Effect of cytomegalovirus infection on humoral immune responses to select vaccines administered during infancy</t>
  </si>
  <si>
    <t>Pathirana J, Kwatra G, Maposa I, Groome MJ, Madhi SA.</t>
  </si>
  <si>
    <t>Vaccine. 2021 Aug 9</t>
  </si>
  <si>
    <t>Pathirana J</t>
  </si>
  <si>
    <t>10.1016/j.vaccine.2021.05.066</t>
  </si>
  <si>
    <t>Disproportionality analysis of reported drug adverse events to assess a potential safety signal for pentavalent vaccine in 2019 in El Salvador</t>
  </si>
  <si>
    <t>Elas M, Villatoro N, Pezzoli L.</t>
  </si>
  <si>
    <t>Elas M</t>
  </si>
  <si>
    <t>10.1016/j.vaccine.2021.07.010</t>
  </si>
  <si>
    <t>Endophytic Fungi from Alstonia boonei De Wild and Greenwayodendron suaveolens (Engl. and Diels) Verdc. subsp. Suaveolens Possess Inhibitory Activity against Pneumonia Causing Bacteria</t>
  </si>
  <si>
    <t>Demeni PCE, Betote PHD, Kom CW, Tchamgoue EN, Ndedi Moni EDF, Foumane Maniepi JS, Agbor GA, Nyegue MA.</t>
  </si>
  <si>
    <t>Evid Based Complement Alternat Med. 2021 Aug 5</t>
  </si>
  <si>
    <t>Demeni PCE</t>
  </si>
  <si>
    <t>Evid Based Complement Alternat Med</t>
  </si>
  <si>
    <t>PMC8360735</t>
  </si>
  <si>
    <t>10.1155/2021/9966323</t>
  </si>
  <si>
    <t>2021 Aug 5</t>
  </si>
  <si>
    <t>The Role of Non-Typeable Haemophilus influenzae Biofilms in Chronic Obstructive Pulmonary Disease</t>
  </si>
  <si>
    <t>Weeks JR, Staples KJ, Spalluto CM, Watson A, Wilkinson TMA.</t>
  </si>
  <si>
    <t>Front Cell Infect Microbiol. 2021 Aug 4</t>
  </si>
  <si>
    <t>Weeks JR</t>
  </si>
  <si>
    <t>PMC8373199</t>
  </si>
  <si>
    <t>10.3389/fcimb.2021.720742</t>
  </si>
  <si>
    <t>2021 Aug 4</t>
  </si>
  <si>
    <t>Evaluating an antimicrobial stewardship programme implemented in an intensive care unit of a large academic hospital, using the RE-AIM framework</t>
  </si>
  <si>
    <t>Nkosi BE, Sibanda S.</t>
  </si>
  <si>
    <t>S Afr Med J. 2021 Aug 2</t>
  </si>
  <si>
    <t>Nkosi BE</t>
  </si>
  <si>
    <t>S Afr Med J</t>
  </si>
  <si>
    <t>10.7196/SAMJ.2021.v111i8.15363</t>
  </si>
  <si>
    <t>2021 Aug 2</t>
  </si>
  <si>
    <t>[A multicenter retrospective study on the etiology of necrotizing pneumonia in children]</t>
  </si>
  <si>
    <t>Zhou YL, Liu JR, Yi QW, Chen LN, Han ZY, Xu CD, Liu SY, Hao CL, Liu J, Li QL, Wang LJ, Wang C, Che GH, Zhang YY, Tong L, Liu YQ, Zhao SY, Zheng YJ, Li S, Liu HM, Chang J, Zhao DY, Zou YX, Zhang XX, Nong GM, Zhang HL, Pan JL, Chen YN, Dong XY, Zhang YF, Wang YS, Yang DH, Lu Q, Chen ZM.</t>
  </si>
  <si>
    <t>Zhonghua Er Ke Za Zhi. 2021 Aug 2</t>
  </si>
  <si>
    <t>Zhou YL</t>
  </si>
  <si>
    <t>10.3760/cma.j.cn112140-20210126-00072</t>
  </si>
  <si>
    <t>Canadian Association of Gastroenterology Clinical Practice Guideline for Immunizations in Patients With Inflammatory Bowel Disease (IBD)-Part 2: Inactivated Vaccines</t>
  </si>
  <si>
    <t>Jones JL, Tse F, Carroll MW, deBruyn JC, McNeil SA, Pham-Huy A, Seow CH, Barrett LL, Bessissow T, Carman N, Melmed GY, Vanderkooi OG, Marshall JK, Benchimol EI.</t>
  </si>
  <si>
    <t>J Can Assoc Gastroenterol. 2021 Jul 29</t>
  </si>
  <si>
    <t>Jones JL</t>
  </si>
  <si>
    <t>J Can Assoc Gastroenterol</t>
  </si>
  <si>
    <t>PMC8407486</t>
  </si>
  <si>
    <t>10.1093/jcag/gwab016</t>
  </si>
  <si>
    <t>2021 Jul 29</t>
  </si>
  <si>
    <t>Miller Fisher Syndrome Triggered by Infections: A Review of the Literature and a Case Report</t>
  </si>
  <si>
    <t>Spyromitrou-Xioufi P, Ntoulios G, Ladomenou F, Niotakis G, Tritou I, Vlachaki G.</t>
  </si>
  <si>
    <t>J Child Neurol. 2021 Aug</t>
  </si>
  <si>
    <t>Spyromitrou-Xioufi P</t>
  </si>
  <si>
    <t>J Child Neurol</t>
  </si>
  <si>
    <t>10.1177/0883073820988428</t>
  </si>
  <si>
    <t>2021 Aug</t>
  </si>
  <si>
    <t>Anti-bacterial and anti-viral effects of Fengreqing oral liquid () in vitro and in vivo</t>
  </si>
  <si>
    <t>Liu J, Chen YZ, Ou KX, Wang BN, Peng F, Yu CH.</t>
  </si>
  <si>
    <t>J Tradit Chin Med. 2021 Aug</t>
  </si>
  <si>
    <t>Liu J</t>
  </si>
  <si>
    <t>J Tradit Chin Med</t>
  </si>
  <si>
    <t>10.19852/j.cnki.jtcm.2021.03.005</t>
  </si>
  <si>
    <t>Gastroenterology. 2021 Aug</t>
  </si>
  <si>
    <t>Gastroenterology</t>
  </si>
  <si>
    <t>10.1053/j.gastro.2021.04.034</t>
  </si>
  <si>
    <t>Prevalence and Antimicrobial Resistance of Bacteria in Children With Acute Otitis Media and Ear Discharge: A Systematic Review</t>
  </si>
  <si>
    <t>Hullegie S, Venekamp RP, van Dongen TMA, Hay AD, Moore MV, Little P, Schilder AGM, Damoiseaux RAMJ.</t>
  </si>
  <si>
    <t>Pediatr Infect Dis J. 2021 Aug 1</t>
  </si>
  <si>
    <t>Hullegie S</t>
  </si>
  <si>
    <t>PMC8274581</t>
  </si>
  <si>
    <t>10.1097/INF.0000000000003134</t>
  </si>
  <si>
    <t>2021 Aug 1</t>
  </si>
  <si>
    <t>Exploring factors associated with acquisition and chronicity of infection in bronchiectasis: A population-based study</t>
  </si>
  <si>
    <t>Shkeiri R, Saliba W, Stein N, Najjar R, Weber G, Dror SK, Mishan PS, Adir Y, Shteinberg M.</t>
  </si>
  <si>
    <t>Respir Med. 2021 Aug-Sep</t>
  </si>
  <si>
    <t>Shkeiri R</t>
  </si>
  <si>
    <t>Respir Med</t>
  </si>
  <si>
    <t>10.1016/j.rmed.2021.106487</t>
  </si>
  <si>
    <t>2021 Aug-Sep</t>
  </si>
  <si>
    <t>Co-infections, secondary infections, and antimicrobial use in patients hospitalised with COVID-19 during the first pandemic wave from the ISARIC WHO CCP-UK study: a multicentre, prospective cohort study</t>
  </si>
  <si>
    <t>Russell CD, Fairfield CJ, Drake TM, Turtle L, Seaton RA, Wootton DG, Sigfrid L, Harrison EM, Docherty AB, de Silva TI, Egan C, Pius R, Hardwick HE, Merson L, Girvan M, Dunning J, Nguyen-Van-Tam JS, Openshaw PJM, Baillie JK, Semple MG, Ho A</t>
  </si>
  <si>
    <t>Lancet Microbe. 2021 Aug</t>
  </si>
  <si>
    <t>Annual variations of Haemophilus influenzae carriage among Hajj pilgrims</t>
  </si>
  <si>
    <t>Hoang VT, Dao TL, Ly TDA, Pommier de Santi V, Gautret P.</t>
  </si>
  <si>
    <t>Eur J Clin Microbiol Infect Dis. 2021 Aug</t>
  </si>
  <si>
    <t>Hoang VT</t>
  </si>
  <si>
    <t>10.1007/s10096-021-04276-5</t>
  </si>
  <si>
    <t>Pediatric flexible bronchoscopy: A single-center report</t>
  </si>
  <si>
    <t>Ferraro VA, Baraldi E, Stabinger D, Zamunaro A, Zanconato S, Carraro S.</t>
  </si>
  <si>
    <t>Pediatr Pulmonol. 2021 Aug</t>
  </si>
  <si>
    <t>Ferraro VA</t>
  </si>
  <si>
    <t>PMC8360175</t>
  </si>
  <si>
    <t>10.1002/ppul.25458</t>
  </si>
  <si>
    <t>Glyconanoparticles as tools to prevent antimicrobial resistance</t>
  </si>
  <si>
    <t>Morelli L, Polito L, Richichi B, Compostella F.</t>
  </si>
  <si>
    <t>Glycoconj J. 2021 Aug</t>
  </si>
  <si>
    <t>Morelli L</t>
  </si>
  <si>
    <t>PMC7964520</t>
  </si>
  <si>
    <t>10.1007/s10719-021-09988-6</t>
  </si>
  <si>
    <t>Sputum susceptibilities in a nationwide veteran cohort</t>
  </si>
  <si>
    <t>Moore R, Wattengel BA, Carter MT, Lesse AJ, Sellick JA, Mergenhagen KA.</t>
  </si>
  <si>
    <t>Am J Infect Control. 2021 Aug</t>
  </si>
  <si>
    <t>Moore R</t>
  </si>
  <si>
    <t>Am J Infect Control</t>
  </si>
  <si>
    <t>10.1016/j.ajic.2021.02.016</t>
  </si>
  <si>
    <t>Spontaneous Abscess of the Posterior Nasal Septum: An Unusual Cause of Nasal Obstruction in Children</t>
  </si>
  <si>
    <t>Berlucchi M, Tomasoni M, Bosio R, Rampinelli V.</t>
  </si>
  <si>
    <t>Ann Otol Rhinol Laryngol. 2021 Aug</t>
  </si>
  <si>
    <t>Berlucchi M</t>
  </si>
  <si>
    <t>Ann Otol Rhinol Laryngol</t>
  </si>
  <si>
    <t>10.1177/0003489420987974</t>
  </si>
  <si>
    <t>In vitro susceptibility of ceftaroline against clinically important Gram-positive cocci, Haemophilus species and Klebsiella pneumoniae in Taiwan: Results from the Antimicrobial Testing Leadership and Surveillance (ATLAS) in 2012-2018</t>
  </si>
  <si>
    <t>Jean SS, Lee WS, Ko WC, Hsueh PR.</t>
  </si>
  <si>
    <t>J Microbiol Immunol Infect. 2021 Aug</t>
  </si>
  <si>
    <t>Jean SS</t>
  </si>
  <si>
    <t>10.1016/j.jmii.2020.04.017</t>
  </si>
  <si>
    <t>Haemophilus influenzae type b (Hib) seroprevalence in France: impact of vaccination schedules</t>
  </si>
  <si>
    <t>Hong E, Terrade A, Denizon M, Aouiti-Trabelsi M, Falguières M, Taha MK, Deghmane AE.</t>
  </si>
  <si>
    <t>BMC Infect Dis. 2021 Jul 30</t>
  </si>
  <si>
    <t>Hong E</t>
  </si>
  <si>
    <t>PMC8325224</t>
  </si>
  <si>
    <t>10.1186/s12879-021-06440-w</t>
  </si>
  <si>
    <t>2021 Jul 30</t>
  </si>
  <si>
    <t>Primary vaccination in adult patients after allogeneic hematopoietic stem cell transplantation - A single center retrospective efficacy analysis</t>
  </si>
  <si>
    <t>Sattler C, Hoffmann P, Herzberg PY, Weber D, Holler B, Fehn U, Plentz A, Beckhove P, Winkler J, Edinger M, Herr W, Holler E, Wolff D.</t>
  </si>
  <si>
    <t>Vaccine. 2021 Jul 30</t>
  </si>
  <si>
    <t>Sattler C</t>
  </si>
  <si>
    <t>10.1016/j.vaccine.2021.04.052</t>
  </si>
  <si>
    <t>The DmsABC Sulfoxide Reductase Supports Virulence in Non-typeable Haemophilus influenzae</t>
  </si>
  <si>
    <t>Dhouib R, Nasreen M, Othman DSMP, Ellis D, Lee S, Essilfie AT, Hansbro PM, McEwan AG, Kappler U.</t>
  </si>
  <si>
    <t>Front Microbiol. 2021 Jul 22</t>
  </si>
  <si>
    <t>Dhouib R</t>
  </si>
  <si>
    <t>PMC8340005</t>
  </si>
  <si>
    <t>10.3389/fmicb.2021.686833</t>
  </si>
  <si>
    <t>2021 Julu Jul 22</t>
  </si>
  <si>
    <t>Detection of Viral and Bacterial Respiratory Pathogens Identified by Molecular Methods in COVID-19 Hospitalized Patients and Its Impact on Mortality and Unfavorable Outcomes</t>
  </si>
  <si>
    <t>Soto A, Quiñones-Laveriano DM, Valdivia F, Juscamayta-López E, Azañero-Haro J, Chambi L, Horna H, Patiño G, Guzman E, De la Cruz-Vargas JA.</t>
  </si>
  <si>
    <t>Infect Drug Resist. 2021 Jul 21</t>
  </si>
  <si>
    <t>Soto A</t>
  </si>
  <si>
    <t>PMC8312249</t>
  </si>
  <si>
    <t>10.2147/IDR.S306439</t>
  </si>
  <si>
    <t>2021 Jul 21</t>
  </si>
  <si>
    <t>Atypical presentation of right-sided native valve infective endocarditis</t>
  </si>
  <si>
    <t>Doyle D, Lang R, Larios OE.</t>
  </si>
  <si>
    <t>J Assoc Med Microbiol Infect Dis Can. 2021 Jul 20</t>
  </si>
  <si>
    <t>Doyle D</t>
  </si>
  <si>
    <t>J Assoc Med Microbiol Infect Dis Can</t>
  </si>
  <si>
    <t>PMC9608695</t>
  </si>
  <si>
    <t>10.3138/jammi-2020-0033</t>
  </si>
  <si>
    <t>2021 Jul 20</t>
  </si>
  <si>
    <t>In vitro susceptibility of common bacterial pathogens causing respiratory tract infections in Canada to lefamulin, a new pleuromutilin</t>
  </si>
  <si>
    <t>Taylor RM, Karlowsky JA, Baxter MR, Adam HJ, Walkty A, Lagacé-Wiens P, Zhanel GG.</t>
  </si>
  <si>
    <t>Taylor RM</t>
  </si>
  <si>
    <t>PMC9608697</t>
  </si>
  <si>
    <t>10.3138/jammi-2020-0043</t>
  </si>
  <si>
    <t>Global analysis of protein lysine 2-hydroxyisobutyrylation (K(hib)) profiles in Chinese herb rhubarb (Dahuang)</t>
  </si>
  <si>
    <t>Qi T, Li J, Wang H, Han X, Li J, Du J.</t>
  </si>
  <si>
    <t>BMC Genomics. 2021 Jul 15</t>
  </si>
  <si>
    <t>Qi T</t>
  </si>
  <si>
    <t>BMC Genomics</t>
  </si>
  <si>
    <t>PMC8283887</t>
  </si>
  <si>
    <t>10.1186/s12864-021-07847-0</t>
  </si>
  <si>
    <t>2021 Jul 151 Jul 15</t>
  </si>
  <si>
    <t>Effect of Haemophilus influenzae Type b and 13-Valent Pneumococcal Conjugate Vaccines on Childhood Pneumonia Hospitalizations and Deaths in Botswana</t>
  </si>
  <si>
    <t>Congdon M, Hong H, Young RR, Cunningham CK, Enane LA, Arscott-Mills T, Banda FM, Chise M, Motlhatlhedi K, Feemster K, Patel SM, Boiditswe S, Leburu T, Shah SS, Steenhoff AP, Kelly MS.</t>
  </si>
  <si>
    <t>Clin Infect Dis. 2021 Jul 15</t>
  </si>
  <si>
    <t>Congdon M</t>
  </si>
  <si>
    <t>PMC8282259</t>
  </si>
  <si>
    <t>10.1093/cid/ciaa919</t>
  </si>
  <si>
    <t>2021 Jul 15</t>
  </si>
  <si>
    <t>Invasive Haemophilus influenzae Serotype a Disease in the H. influenzae Serotype b Conjugate Vaccine Era: Where Are We Going?</t>
  </si>
  <si>
    <t>Ulanova M.</t>
  </si>
  <si>
    <t>Ulanova M</t>
  </si>
  <si>
    <t>10.1093/cid/ciaa868</t>
  </si>
  <si>
    <t>Soeters HM, Oliver SE, Plumb ID, Blain AE, Zulz T, Simons BC, Barnes M, Farley MM, Harrison LH, Lynfield R, Massay S, McLaughlin J, Muse AG, Petit S, Schaffner W, Thomas A, Torres S, Watt J, Pondo T, Whaley MJ, Hu F, Wang X, Briere EC, Bruce MG.</t>
  </si>
  <si>
    <t>Soeters HM</t>
  </si>
  <si>
    <t>PMC9628811</t>
  </si>
  <si>
    <t>NIHMS1844715</t>
  </si>
  <si>
    <t>10.1093/cid/ciaa875</t>
  </si>
  <si>
    <t>Haemophilus influenzae Serotype a (Hia) Carriage in a Small Alaska Community After a Cluster of Invasive Hia Disease, 2018</t>
  </si>
  <si>
    <t>Nolen LD, Tiffany A, DeByle C, Bruden D, Thompson G, Reasonover A, Hurlburt D, Mosites E, Simons BC, Klejka J, Castrodale L, McLaughlin J, Bruce MG.</t>
  </si>
  <si>
    <t>10.1093/cid/ciaa750</t>
  </si>
  <si>
    <t>Invasive Haemophilus influenzae Type a Disease: An Unmet Health Need</t>
  </si>
  <si>
    <t>Hammitt LL.</t>
  </si>
  <si>
    <t>Hammitt LL</t>
  </si>
  <si>
    <t>10.1093/cid/ciaa756</t>
  </si>
  <si>
    <t>Lives saved with vaccination for 10 pathogens across 112 countries in a pre-COVID-19 world</t>
  </si>
  <si>
    <t>Toor J, Echeverria-Londono S, Li X, Abbas K, Carter ED, Clapham HE, Clark A, de Villiers MJ, Eilertson K, Ferrari M, Gamkrelidze I, Hallett TB, Hinsley WR, Hogan D, Huber JH, Jackson ML, Jean K, Jit M, Karachaliou A, Klepac P, Kraay A, Lessler J, Li X, Lopman BA, Mengistu T, Metcalf CJE, Moore SM, Nayagam S, Papadopoulos T, Perkins TA, Portnoy A, Razavi H, Razavi-Shearer D, Resch S, Sanderson C, Sweet S, Tam Y, Tanvir H, Tran Minh Q, Trotter CL, Truelove SA, Vynnycky E, Walker N, Winter A, Woodruff K, Ferguson NM, Gaythorpe KA.</t>
  </si>
  <si>
    <t>Elife. 2021 Jul 13</t>
  </si>
  <si>
    <t>Toor J</t>
  </si>
  <si>
    <t>Elife</t>
  </si>
  <si>
    <t>PMC8277373</t>
  </si>
  <si>
    <t>10.7554/eLife.67635</t>
  </si>
  <si>
    <t>2021 Jul 13</t>
  </si>
  <si>
    <t>[Estimation of hospitalization rate of Haemophilus influenzae associated community-acquired pneumonia in children under 5 years in Suzhou, 2010-2014]</t>
  </si>
  <si>
    <t>Dai ZR, Shao XJ, Tao YZ, Shen S, Feng S, Ren SL, Luan L, Zhang J, Tian JM, Zhang T, Zhao GM.</t>
  </si>
  <si>
    <t>Zhonghua Liu Xing Bing Xue Za Zhi. 2021 Jul 10</t>
  </si>
  <si>
    <t>Dai ZR</t>
  </si>
  <si>
    <t>10.3760/cma.j.cn112338-20210111-00029</t>
  </si>
  <si>
    <t>2021 Jul 10</t>
  </si>
  <si>
    <t>Analysis of Microbiota and Mycobiota in Fungal Ball Rhinosinusitis: Specific Interaction between Aspergillus fumigatus and Haemophilus influenza?</t>
  </si>
  <si>
    <t>Dellière S, Dannaoui E, Fieux M, Bonfils P, Gricourt G, Demontant V, Podglajen I, Woerther PL, Angebault C, Botterel F.</t>
  </si>
  <si>
    <t>J Fungi (Basel). 2021 Jul 10</t>
  </si>
  <si>
    <t>Dellière S</t>
  </si>
  <si>
    <t>J Fungi (Basel)</t>
  </si>
  <si>
    <t>PMC8305266</t>
  </si>
  <si>
    <t>10.3390/jof7070550</t>
  </si>
  <si>
    <t>New Broth Macrodilution Volatilization Method for Antibacterial Susceptibility Testing of Volatile Agents and Evaluation of Their Toxicity Using Modified MTT Assay In Vitro</t>
  </si>
  <si>
    <t>Houdkova M, Chaure A, Doskocil I, Havlik J, Kokoska L.</t>
  </si>
  <si>
    <t>Molecules. 2021 Jul 9</t>
  </si>
  <si>
    <t>Houdkova M</t>
  </si>
  <si>
    <t>PMC8305236</t>
  </si>
  <si>
    <t>10.3390/molecules26144179</t>
  </si>
  <si>
    <t>2021 Jul 9</t>
  </si>
  <si>
    <t>Fixed drug eruption after pentavalent diphtheria, tetanus, acellular pertussis, inactivated poliovirus and Haemophilus influenzae type b combined vaccine in an infant</t>
  </si>
  <si>
    <t>Savaş Erdoğan S, Cebeci Kahraman F.</t>
  </si>
  <si>
    <t>Eur J Hosp Pharm. 2021 Jul 7:ejhpharm-2021-002875. doi: 10.1136/ejhpharm-2021-002875. Online ahead of print.</t>
  </si>
  <si>
    <t>The Effect of Tetanus-Diphtheria-Acellular-Pertussis Immunization During Pregnancy on Infant Antibody Responses: Individual-Participant Data Meta-Analysis</t>
  </si>
  <si>
    <t>Abu-Raya B, Maertens K, Munoz FM, Zimmermann P, Curtis N, Halperin SA, Rots N, Barug D, Holder B, Kampmann B, Leuridan E, Sadarangani M.</t>
  </si>
  <si>
    <t>Front Immunol. 2021 Jul 6</t>
  </si>
  <si>
    <t>Abu-Raya B</t>
  </si>
  <si>
    <t>PMC8299947</t>
  </si>
  <si>
    <t>10.3389/fimmu.2021.689394</t>
  </si>
  <si>
    <t>2021 Jul 6  Jul 6</t>
  </si>
  <si>
    <t>Determinants of vaccine uptake in HIV-affected families from West Bengal</t>
  </si>
  <si>
    <t>Arya BK, Khan T, Das RS, Guha R, Das Bhattacharya S.</t>
  </si>
  <si>
    <t>Hum Vaccin Immunother. 2021 Jul 3</t>
  </si>
  <si>
    <t>Arya BK</t>
  </si>
  <si>
    <t>PMC8189102</t>
  </si>
  <si>
    <t>10.1080/21645515.2020.1851535</t>
  </si>
  <si>
    <t>2021 Jul 3</t>
  </si>
  <si>
    <t>COVID-19 and earlier pandemics, sepsis, and vaccines: A historical perspective</t>
  </si>
  <si>
    <t>Cavaillon JM, Osuchowski MF.</t>
  </si>
  <si>
    <t>J Intensive Med. 2021 May 18</t>
  </si>
  <si>
    <t>Cavaillon JM</t>
  </si>
  <si>
    <t>J Intensive Med</t>
  </si>
  <si>
    <t>PMC8130518</t>
  </si>
  <si>
    <t>10.1016/j.jointm.2021.04.003</t>
  </si>
  <si>
    <t>2021 May 18</t>
  </si>
  <si>
    <t>Lower airway microbiota in children with Down syndrome compared to controls with similar respiratory symptomatology</t>
  </si>
  <si>
    <t>De Lausnay M, Verhulst S, Boel L, Van Hoorenbeeck K.</t>
  </si>
  <si>
    <t>Transl Pediatr. 2021 Jul</t>
  </si>
  <si>
    <t>De Lausnay M</t>
  </si>
  <si>
    <t>Transl Pediatr</t>
  </si>
  <si>
    <t>PMC8349956</t>
  </si>
  <si>
    <t>10.21037/tp-20-460</t>
  </si>
  <si>
    <t>2021 Jul</t>
  </si>
  <si>
    <t>Outcomes of respiratory viral-bacterial co-infection in adult hospitalized patients</t>
  </si>
  <si>
    <t>Liu Y, Ling L, Wong SH, Wang MH, Fitzgerald JR, Zou X, Fang S, Liu X, Wang X, Hu W, Chan H, Wang Y, Huang D, Li Q, Wong WT, Choi G, Zou H, Hui DS, Yu J, Tse G, Gin T, Wu WK, Chan MT, Zhang L.</t>
  </si>
  <si>
    <t>EClinicalMedicine. 2021 Jun 10</t>
  </si>
  <si>
    <t>Liu Y</t>
  </si>
  <si>
    <t>EClinicalMedicine</t>
  </si>
  <si>
    <t>PMC8343259</t>
  </si>
  <si>
    <t>10.1016/j.eclinm.2021.100955</t>
  </si>
  <si>
    <t>2021 Jun 10</t>
  </si>
  <si>
    <t>A systematic review and meta-analysis: pulmonary mycosis pathogen distribution</t>
  </si>
  <si>
    <t>Lin J, Feng B, Tang H, Xu H, Tang Y.</t>
  </si>
  <si>
    <t>Ann Palliat Med. 2021 Jul</t>
  </si>
  <si>
    <t>Lin J</t>
  </si>
  <si>
    <t>Ann Palliat Med</t>
  </si>
  <si>
    <t>10.21037/apm-21-1388</t>
  </si>
  <si>
    <t>2021 Julu Jul</t>
  </si>
  <si>
    <t>An infantile late-onset case Group of B Streptococcus meningitis diagnosed with a rapid latex kit</t>
  </si>
  <si>
    <t>Imataka G, Otsubo Y, Fujita Y, Yoshihara S.</t>
  </si>
  <si>
    <t>Med J Malaysia. 2021 Jul</t>
  </si>
  <si>
    <t>Imataka G</t>
  </si>
  <si>
    <t>Med J Malaysia</t>
  </si>
  <si>
    <t>Reclassification of [Haemophilus] haemoglobinophilus as Canicola haemoglobinophilus gen. nov., comb. nov. including Bisgaard taxon 35</t>
  </si>
  <si>
    <t>Christensen H, Kuhnert P, Foster G, Bisgaard M.</t>
  </si>
  <si>
    <t>Int J Syst Evol Microbiol. 2021 Jul</t>
  </si>
  <si>
    <t>Christensen H</t>
  </si>
  <si>
    <t>Int J Syst Evol Microbiol</t>
  </si>
  <si>
    <t>10.1099/ijsem.0.004881</t>
  </si>
  <si>
    <t>Ceftaroline-related acute eosinophilic pneumonia</t>
  </si>
  <si>
    <t>Min Z, Elrufay R, Cho CY, Elapavaluru S, Bhanot N.</t>
  </si>
  <si>
    <t>Lung India. 2021 Jul-Aug</t>
  </si>
  <si>
    <t>Min Z</t>
  </si>
  <si>
    <t>Lung India</t>
  </si>
  <si>
    <t>PMC8272419</t>
  </si>
  <si>
    <t>10.4103/lungindia.lungindia_908_20</t>
  </si>
  <si>
    <t>2021 Jul-Aug</t>
  </si>
  <si>
    <t>Trend in mandatory immunisation coverage: linear and joinpoint regression approach, Serbia, 2000 to 2017</t>
  </si>
  <si>
    <t>Veljkovic M, Loncarevic G, Kanazir M, Kisic-Tepavcevic D, Gazibara T.</t>
  </si>
  <si>
    <t>Euro Surveill. 2021 Jul</t>
  </si>
  <si>
    <t>Veljkovic M</t>
  </si>
  <si>
    <t>PMC8326657</t>
  </si>
  <si>
    <t>10.2807/1560-7917.ES.2021.26.26.2000417</t>
  </si>
  <si>
    <t>Comparison of antimicrobial susceptibility interpretation among Enterobacteriaceae using CLSI and EUCAST breakpoints</t>
  </si>
  <si>
    <t>Suravaram S, Hada V, Ahmed Siddiqui I.</t>
  </si>
  <si>
    <t>Indian J Med Microbiol. 2021 Jul</t>
  </si>
  <si>
    <t>Suravaram S</t>
  </si>
  <si>
    <t>Indian J Med Microbiol</t>
  </si>
  <si>
    <t>10.1016/j.ijmmb.2021.05.004</t>
  </si>
  <si>
    <t>Microbial co-infections in COVID-19: Associated microbiota and underlying mechanisms of pathogenesis</t>
  </si>
  <si>
    <t>Hoque MN, Akter S, Mishu ID, Islam MR, Rahman MS, Akhter M, Islam I, Hasan MM, Rahaman MM, Sultana M, Islam T, Hossain MA.</t>
  </si>
  <si>
    <t>Microb Pathog. 2021 Jul</t>
  </si>
  <si>
    <t>Hoque MN</t>
  </si>
  <si>
    <t>Microb Pathog</t>
  </si>
  <si>
    <t>PMC8095020</t>
  </si>
  <si>
    <t>10.1016/j.micpath.2021.104941</t>
  </si>
  <si>
    <t>Clinical and etiological analysis of co-infections and secondary infections in COVID-19 patients: An observational study</t>
  </si>
  <si>
    <t>Chen S, Zhu Q, Xiao Y, Wu C, Jiang Z, Liu L, Qu J.</t>
  </si>
  <si>
    <t>Clin Respir J. 2021 Jul</t>
  </si>
  <si>
    <t>Clin Respir J</t>
  </si>
  <si>
    <t>PMC8250518</t>
  </si>
  <si>
    <t>10.1111/crj.13369</t>
  </si>
  <si>
    <t>Emergence of Haemophilus influenzae with low susceptibility to quinolones isolated from pediatric patients in Japan</t>
  </si>
  <si>
    <t>Takeuchi N, Ohkusu M, Hoshino T, Yamamoto S, Segawa S, Murata S, Ishiwada N.</t>
  </si>
  <si>
    <t>J Infect Chemother. 2021 Jul</t>
  </si>
  <si>
    <t>Takeuchi N</t>
  </si>
  <si>
    <t>10.1016/j.jiac.2021.02.022</t>
  </si>
  <si>
    <t>2021 1 Jul</t>
  </si>
  <si>
    <t>Otopathogen interactions in the nasopharynx of children, and the predictive value of nasopharyngeal aspirate culture for the aetiology of upper respiratory infections</t>
  </si>
  <si>
    <t>Browne JJ, Matthews EH, Taylor-Robinson AW, Kyd JM.</t>
  </si>
  <si>
    <t>J Paediatr Child Health. 2021 Jul</t>
  </si>
  <si>
    <t>Browne JJ</t>
  </si>
  <si>
    <t>10.1111/jpc.15370</t>
  </si>
  <si>
    <t>Dissemination of quinolone low-susceptible Haemophilus influenzae ST422 in Tokyo, Japan</t>
  </si>
  <si>
    <t>Tanaka E, Wajima T, Hirai Y, Nakaminami H, Noguchi N.</t>
  </si>
  <si>
    <t>10.1016/j.jiac.2021.02.007</t>
  </si>
  <si>
    <t>Invasive Haemophilus influenzae type a infection and polyarthritis in a 72-year-old Japanese man: A case report</t>
  </si>
  <si>
    <t>Kenzaka T, Goda K, Kubota M, Takayanagi K, Kenri T, Shibayama K, Akita H.</t>
  </si>
  <si>
    <t>Kenzaka T</t>
  </si>
  <si>
    <t>10.1016/j.jiac.2021.01.017</t>
  </si>
  <si>
    <t>Evolution of Microbial Genomics: Conceptual Shifts over a Quarter Century</t>
  </si>
  <si>
    <t>Koonin EV, Makarova KS, Wolf YI.</t>
  </si>
  <si>
    <t>Trends Microbiol. 2021 Jul</t>
  </si>
  <si>
    <t>Koonin EV</t>
  </si>
  <si>
    <t>PMC9404256</t>
  </si>
  <si>
    <t>NIHMS1662782</t>
  </si>
  <si>
    <t>10.1016/j.tim.2021.01.005</t>
  </si>
  <si>
    <t>Add-on azithromycin reduces sputum cytokines in non-eosinophilic asthma: an AMAZES substudy</t>
  </si>
  <si>
    <t>Shukla SD, Taylor SL, Gibson PG, Barker D, Upham JW, Yang IA, Reynolds PN, Hodge S, James AL, Rogers GB, Simpson JL.</t>
  </si>
  <si>
    <t>Thorax. 2021 Jul</t>
  </si>
  <si>
    <t>Shukla SD</t>
  </si>
  <si>
    <t>Thorax</t>
  </si>
  <si>
    <t>10.1136/thoraxjnl-2020-216331</t>
  </si>
  <si>
    <t>Non-vaccine Haemophilus influenzae type a epiglottitis</t>
  </si>
  <si>
    <t>Almuzam S, Lin D, Wong G, Isaacs D, Huynh J.</t>
  </si>
  <si>
    <t>Almuzam S</t>
  </si>
  <si>
    <t>10.1111/jpc.15146</t>
  </si>
  <si>
    <t>Identification of bacterial aetiology in acute meningitis</t>
  </si>
  <si>
    <t>Devakanthan B, Liyanapathirana V, Dissanayake N, Harasgama P, Punchihewa J.</t>
  </si>
  <si>
    <t>Ceylon Med J. 2021 Jun 30</t>
  </si>
  <si>
    <t>Devakanthan B</t>
  </si>
  <si>
    <t>Ceylon Med J</t>
  </si>
  <si>
    <t>10.4038/cmj.v66i2.9465</t>
  </si>
  <si>
    <t>2021 Jun 30</t>
  </si>
  <si>
    <t>Assessing Respiratory Immune Responses to Haemophilus Influenzae</t>
  </si>
  <si>
    <t>Dousha L, Sharma R, Lim S, Ngui J, Buckle AM, King PT.</t>
  </si>
  <si>
    <t>J Vis Exp. 2021 Jun 29</t>
  </si>
  <si>
    <t>Dousha L</t>
  </si>
  <si>
    <t>J Vis Exp</t>
  </si>
  <si>
    <t>10.3791/62572</t>
  </si>
  <si>
    <t>2021 Jun 29</t>
  </si>
  <si>
    <t>Phase Variation in HMW1A Controls a Phenotypic Switch in Haemophilus influenzae Associated with Pathoadaptation during Persistent Infection</t>
  </si>
  <si>
    <t>Fernández-Calvet A, Euba B, Gil-Campillo C, Catalan-Moreno A, Moleres J, Martí S, Merlos A, Langereis JD, García-Del Portillo F, Bakaletz LO, Ehrlich GD, Porsch EA, Menéndez M, Mell JC, Toledo-Arana A, Garmendia J.</t>
  </si>
  <si>
    <t>mBio. 2021 Jun 29</t>
  </si>
  <si>
    <t>Fernández-Calvet A</t>
  </si>
  <si>
    <t>mBio</t>
  </si>
  <si>
    <t>PMC8262952</t>
  </si>
  <si>
    <t>10.1128/mBio.00789-21</t>
  </si>
  <si>
    <t>Microbial and clinical factors are related to recurrence of symptoms after childhood lower respiratory tract infection</t>
  </si>
  <si>
    <t>de Koff EM, Man WH, van Houten MA, Vlieger AM, Chu MLJN, Sanders EAM, Bogaert D.</t>
  </si>
  <si>
    <t>ERJ Open Res. 2021 Jun 28</t>
  </si>
  <si>
    <t>de Koff EM</t>
  </si>
  <si>
    <t>PMC8236756</t>
  </si>
  <si>
    <t>10.1183/23120541.00939-2020</t>
  </si>
  <si>
    <t>2021 Jun 28</t>
  </si>
  <si>
    <t>Clinical implications of fungal isolation from sputum in adult patients with cystic fibrosis</t>
  </si>
  <si>
    <t>Irmak İ, Damadoğlu E, Karadeniz Güven D, Hüseynova X, İnkaya AÇ, Er B, Sığ AK, Gülmez D, Arıkan-Akdağlı S, Ademhan Tural D, Doğru Ersöz D, Özçelik HU, Kiper EN, Kalyoncu AF.</t>
  </si>
  <si>
    <t>Turk J Med Sci. 2021 Jun 28</t>
  </si>
  <si>
    <t>Irmak İ</t>
  </si>
  <si>
    <t>Turk J Med Sci</t>
  </si>
  <si>
    <t>10.3906/sag-2006-94</t>
  </si>
  <si>
    <t>Bilateral empyema secondary to Hemophilus influenzae epiglottitis</t>
  </si>
  <si>
    <t>Kalininskiy A, Weis JM.</t>
  </si>
  <si>
    <t>Respir Med Case Rep. 2021 Jun 27</t>
  </si>
  <si>
    <t>Kalininskiy A</t>
  </si>
  <si>
    <t>Respir Med Case Rep</t>
  </si>
  <si>
    <t>PMC8349083</t>
  </si>
  <si>
    <t>10.1016/j.rmcr.2021.101461</t>
  </si>
  <si>
    <t>2021 Jun 27</t>
  </si>
  <si>
    <t>Erratum to: Clinical Features and Outcomes of Community-Acquired Pneumonia Caused by Haemophilus influenzae</t>
  </si>
  <si>
    <t>Shoar S, Centeno FH, Musher DM.</t>
  </si>
  <si>
    <t>Open Forum Infect Dis. 2021 Jun 26</t>
  </si>
  <si>
    <t>Shoar S</t>
  </si>
  <si>
    <t>Open Forum Infect Dis</t>
  </si>
  <si>
    <t>PMC8233564</t>
  </si>
  <si>
    <t>10.1093/ofid/ofab226</t>
  </si>
  <si>
    <t>2021 Jun 26</t>
  </si>
  <si>
    <t>An Observational Prospective Cohort Study of Incidence and Outcome of Streptococcus pneumoniae and Hemophilus influenzae Infections in Adult Solid Organ Transplant Recipients</t>
  </si>
  <si>
    <t>Rezahosseini O, Møller DL, Sørensen SS, Perch M, Gustafsson F, Gelpi M, Knudsen J, Helleberg M, Rasmussen A, Nielsen SD, Harboe ZB.</t>
  </si>
  <si>
    <t>Microorganisms. 2021 Jun 24</t>
  </si>
  <si>
    <t>Rezahosseini O</t>
  </si>
  <si>
    <t>PMC8304095</t>
  </si>
  <si>
    <t>10.3390/microorganisms9071371</t>
  </si>
  <si>
    <t>2021 Jun 24</t>
  </si>
  <si>
    <t>Simultaneous detection of Neisseria meningitidis, Streptococcus pneumoniae and Haemophilus influenzae by quantitative PCR from CSF samples with negative culture in Morocco</t>
  </si>
  <si>
    <t>Ikken Y, Benaouda A, Yaich L, Hilali F, Sekhsokh Y, Charof R.</t>
  </si>
  <si>
    <t>Acta Microbiol Immunol Hung. 2021 Jan 27</t>
  </si>
  <si>
    <t>Acta Microbiol Immunol Hung</t>
  </si>
  <si>
    <t>10.1556/030.2021.01344</t>
  </si>
  <si>
    <t>2021 Jan 27</t>
  </si>
  <si>
    <t>Evaluating Functional Immunity Following Encapsulated Bacterial Infection and Vaccination</t>
  </si>
  <si>
    <t>Toh ZQ, Higgins RA, Mazarakis N, Abbott E, Nathanielsz J, Balloch A, Mulholland K, Licciardi PV.</t>
  </si>
  <si>
    <t>Vaccines (Basel). 2021 Jun 20</t>
  </si>
  <si>
    <t>Toh ZQ</t>
  </si>
  <si>
    <t>PMC8234458</t>
  </si>
  <si>
    <t>10.3390/vaccines9060677</t>
  </si>
  <si>
    <t>2021 JuJ Jun 20</t>
  </si>
  <si>
    <t>Comparison of Microorganism Detection and Time to Positivity in Pediatric and Standard Media from Three Major Commercial Continuously Monitored Blood Culture Systems</t>
  </si>
  <si>
    <t>Yarbrough ML, Wallace MA, Burnham CD.</t>
  </si>
  <si>
    <t>J Clin Microbiol. 2021 Jun 18</t>
  </si>
  <si>
    <t>Yarbrough ML</t>
  </si>
  <si>
    <t>PMC8218758</t>
  </si>
  <si>
    <t>10.1128/JCM.00429-21</t>
  </si>
  <si>
    <t>2021 Jun 18</t>
  </si>
  <si>
    <t>Genome-wide analysis of urogenital and respiratory multidrug-resistant Haemophilus parainfluenzae</t>
  </si>
  <si>
    <t>Sierra Y, González-Díaz A, Carrera-Salinas A, Berbel D, Vázquez-Sánchez DA, Tubau F, Cubero M, Garmendia J, Càmara J, Ayats J, Ardanuy C, Marti S.</t>
  </si>
  <si>
    <t>J Antimicrob Chemother. 2021 Jun 18</t>
  </si>
  <si>
    <t>Sierra Y</t>
  </si>
  <si>
    <t>10.1093/jac/dkab109</t>
  </si>
  <si>
    <t>Immunogenicity and Efficacy of Pneumococcal Conjugate Vaccine (Prevenar13(®)) in Preventing Acquisition of Carriage of Pneumococcal Vaccine Serotypes in Tanzanian Children With HIV/AIDS</t>
  </si>
  <si>
    <t>Makenga G, Mtove G, Yin JK, Mziray A, Bwana VM, Kisinza W, Mjema J, Amos B, Antony L, Shingadia D, Oftadeh S, Booy R.</t>
  </si>
  <si>
    <t>Front Immunol. 2021 Jun 17</t>
  </si>
  <si>
    <t>Makenga G</t>
  </si>
  <si>
    <t>PMC8248180</t>
  </si>
  <si>
    <t>10.3389/fimmu.2021.673392</t>
  </si>
  <si>
    <t>2021 Jun 1  Jun 17</t>
  </si>
  <si>
    <t>Antibacterial Activity of a Fractionated Pistacia lentiscus Oil Against Pharyngeal and Ear Pathogens, Alone or in Combination With Antibiotics</t>
  </si>
  <si>
    <t>Di Pierro F, Sagheddu V, Galletti S, Forti M, Elli M, Bertuccioli A, Gaeta S.</t>
  </si>
  <si>
    <t>Front Microbiol. 2021 Jun 17</t>
  </si>
  <si>
    <t>Di Pierro F</t>
  </si>
  <si>
    <t>PMC8247648</t>
  </si>
  <si>
    <t>10.3389/fmicb.2021.686942</t>
  </si>
  <si>
    <t>2021 Junu Jun 17</t>
  </si>
  <si>
    <t>Cloning and Characterization of Immunological Properties of Haemophilus influenzae Enolase</t>
  </si>
  <si>
    <t>Osorio-Aguilar Y, Gonzalez-Vazquez MC, Lozano-Zarain P, Martinez-Laguna Y, Carabarin-Lima A, Del Carmen Rocha-Gracia R.</t>
  </si>
  <si>
    <t>J Immunol Res. 2021 Jun 16</t>
  </si>
  <si>
    <t>PMC8225457</t>
  </si>
  <si>
    <t>10.1155/2021/6629824</t>
  </si>
  <si>
    <t>2021 Jun 16</t>
  </si>
  <si>
    <t>Invasive Haemophilus influenzae Infections after 3 Decades of Hib Protein Conjugate Vaccine Use</t>
  </si>
  <si>
    <t>Slack MPE, Cripps AW, Grimwood K, Mackenzie GA, Ulanova M.</t>
  </si>
  <si>
    <t>Clin Microbiol Rev. 2021 Jun 16</t>
  </si>
  <si>
    <t>Slack MPE</t>
  </si>
  <si>
    <t>Clin Microbiol Rev</t>
  </si>
  <si>
    <t>PMC8262803</t>
  </si>
  <si>
    <t>10.1128/CMR.00028-21</t>
  </si>
  <si>
    <t>Structure-Activity Relationship of Fluorinated Sialic Acid Inhibitors for Bacterial Sialylation</t>
  </si>
  <si>
    <t>Moons SJ, Rossing E, Heming JJA, Janssen MACH, van Scherpenzeel M, Lefeber DJ, de Jonge MI, Langereis JD, Boltje TJ.</t>
  </si>
  <si>
    <t>Bioconjug Chem. 2021 Jun 16</t>
  </si>
  <si>
    <t>Moons SJ</t>
  </si>
  <si>
    <t>Bioconjug Chem</t>
  </si>
  <si>
    <t>PMC8382218</t>
  </si>
  <si>
    <t>10.1021/acs.bioconjchem.1c00194</t>
  </si>
  <si>
    <t>2021 Jun n Jun 16</t>
  </si>
  <si>
    <t>Diffuse alveolar haemorrhage secondary to haemophilus influenzae in a vaping patient</t>
  </si>
  <si>
    <t>Kubbara A, Hawari F, Johnkoski J.</t>
  </si>
  <si>
    <t>BMJ Case Rep. 2021 Jun 15</t>
  </si>
  <si>
    <t>Kubbara A</t>
  </si>
  <si>
    <t>PMC8208021</t>
  </si>
  <si>
    <t>10.1136/bcr-2021-242701</t>
  </si>
  <si>
    <t>2021 Jun 15</t>
  </si>
  <si>
    <t>Bacterial and Viral Coinfections with the Human Respiratory Syncytial Virus</t>
  </si>
  <si>
    <t>Pacheco GA, Gálvez NMS, Soto JA, Andrade CA, Kalergis AM.</t>
  </si>
  <si>
    <t>Microorganisms. 2021 Jun 13</t>
  </si>
  <si>
    <t>Pacheco GA</t>
  </si>
  <si>
    <t>PMC8231868</t>
  </si>
  <si>
    <t>10.3390/microorganisms9061293</t>
  </si>
  <si>
    <t>2021 Jun 13</t>
  </si>
  <si>
    <t>State-level trends in sudden unexpected infant death and immunization in the United States: an ecological study</t>
  </si>
  <si>
    <t>Müller-Nordhorn J, Neumann K, Keil T, Willich SN, Binting S.</t>
  </si>
  <si>
    <t>BMC Pediatr. 2021 Jun 11</t>
  </si>
  <si>
    <t>Müller-Nordhorn J</t>
  </si>
  <si>
    <t>BMC Pediatr</t>
  </si>
  <si>
    <t>PMC8194209</t>
  </si>
  <si>
    <t>10.1186/s12887-021-02733-w</t>
  </si>
  <si>
    <t>2021 Jun 11</t>
  </si>
  <si>
    <t>Inequities in childhood immunisation coverage associated with socioeconomic, geographic, maternal, child, and place of birth characteristics in Kenya</t>
  </si>
  <si>
    <t>Allan S, Adetifa IMO, Abbas K.</t>
  </si>
  <si>
    <t>BMC Infect Dis. 2021 Jun 11</t>
  </si>
  <si>
    <t>Allan S</t>
  </si>
  <si>
    <t>PMC8192222</t>
  </si>
  <si>
    <t>10.1186/s12879-021-06271-9</t>
  </si>
  <si>
    <t>PCV10 elicits Protein D IgG responses in Papua New Guinean children but has no impact on NTHi carriage in the first two years of life</t>
  </si>
  <si>
    <t>Rahman T, de Gier C, Orami T, Seppanen EJ, Granland CM, Francis JP, Michael A, Yoannes M, Corscadden KJ, Ford RL, Martinovich KM, Jacoby P, van den Biggelaar AHJ, Lehmann D, Richmond PC, Pomat WS, Thornton RB, Kirkham LS.</t>
  </si>
  <si>
    <t>Vaccine. 2021 Jun 11</t>
  </si>
  <si>
    <t>Rahman T</t>
  </si>
  <si>
    <t>10.1016/j.vaccine.2021.05.022</t>
  </si>
  <si>
    <t>A Laboratory-Based Surveillance Study of Invasive Neisseria meningitidis, Streptococcus pneumoniae, and Haemophilus influenzae Diseases in a Serbian Pediatric Population-Implications for Vaccination</t>
  </si>
  <si>
    <t>Delic S, Mijac V, Gajic I, Kekic D, Ranin L, Jegorovic B, Culic D, Cirkovic V, Siljic M, Stanojevic M, Paragi M, Markovic M, Opavski N.</t>
  </si>
  <si>
    <t>Diagnostics (Basel). 2021 Jun 9</t>
  </si>
  <si>
    <t>Delic S</t>
  </si>
  <si>
    <t>Diagnostics (Basel)</t>
  </si>
  <si>
    <t>PMC8228891</t>
  </si>
  <si>
    <t>10.3390/diagnostics11061059</t>
  </si>
  <si>
    <t>20212 Jun 9</t>
  </si>
  <si>
    <t>Improved Temporal Trends of Vaccination Coverage Rates in Childhood after the Mandatory Vaccination Act, Italy 2014-2019</t>
  </si>
  <si>
    <t>Sabbatucci M, Odone A, Signorelli C, Siddu A, Maraglino F, Rezza G.</t>
  </si>
  <si>
    <t>J Clin Med. 2021 Jun 8</t>
  </si>
  <si>
    <t>Sabbatucci M</t>
  </si>
  <si>
    <t>PMC8230222</t>
  </si>
  <si>
    <t>10.3390/jcm10122540</t>
  </si>
  <si>
    <t>2021 Jun 8</t>
  </si>
  <si>
    <t>Immunogenicity and safety of 7-valent pneumococcal conjugate vaccine (PCV7) in children aged 2-5 years in China</t>
  </si>
  <si>
    <t>Wang J, Bai S, Zhou S, Zhao W, Li Q, Lv M, Zhang P, Zhang H, Lan W, Kang Y, Wang Y, Li J, Gao X, Tong X, Wu J, Zheng Q.</t>
  </si>
  <si>
    <t>Vaccine. 2021 Jun 8</t>
  </si>
  <si>
    <t>10.1016/j.vaccine.2021.04.037</t>
  </si>
  <si>
    <t>Paraplegia From a Spinal Epidural Abscess Caused by Pasteurella multocida</t>
  </si>
  <si>
    <t>Mor YS, Rizwan A, Frank A.</t>
  </si>
  <si>
    <t>Cureus. 2021 Jun 6</t>
  </si>
  <si>
    <t>Mor YS</t>
  </si>
  <si>
    <t>PMC8260196</t>
  </si>
  <si>
    <t>10.7759/cureus.15477</t>
  </si>
  <si>
    <t>2021 Jun 6</t>
  </si>
  <si>
    <t>3' Tth Endonuclease Cleavage Polymerase Chain Reaction (3TEC-PCR) Technology for Single-Base-Specific Multiplex Pathogen Detection using a Two-Oligonucleotide System</t>
  </si>
  <si>
    <t>Higgins O, Smith TJ.</t>
  </si>
  <si>
    <t>Int J Mol Sci. 2021 Jun 4</t>
  </si>
  <si>
    <t>Higgins O</t>
  </si>
  <si>
    <t>Int J Mol Sci</t>
  </si>
  <si>
    <t>PMC8199996</t>
  </si>
  <si>
    <t>10.3390/ijms22116061</t>
  </si>
  <si>
    <t>2021 Jun 4</t>
  </si>
  <si>
    <t>Narrowing antibiotic spectrum of activity for trauma-associated pneumonia through the use of a disease-specific antibiogram</t>
  </si>
  <si>
    <t>Ting MH, Radosevich JJ, Weinberg JA, Nailor MD.</t>
  </si>
  <si>
    <t>Trauma Surg Acute Care Open. 2021 Jun 3</t>
  </si>
  <si>
    <t>Ting MH</t>
  </si>
  <si>
    <t>Trauma Surg Acute Care Open</t>
  </si>
  <si>
    <t>PMC8183224</t>
  </si>
  <si>
    <t>10.1136/tsaco-2020-000602</t>
  </si>
  <si>
    <t>2021 Jun 3</t>
  </si>
  <si>
    <t>Neuronal Damage and Neuroinflammation, a Bridge Between Bacterial Meningitis and Neurodegenerative Diseases</t>
  </si>
  <si>
    <t>Farmen K, Tofiño-Vian M, Iovino F.</t>
  </si>
  <si>
    <t>Front Cell Neurosci. 2021 Jun 3</t>
  </si>
  <si>
    <t>Farmen K</t>
  </si>
  <si>
    <t>Front Cell Neurosci</t>
  </si>
  <si>
    <t>PMC8209290</t>
  </si>
  <si>
    <t>10.3389/fncel.2021.680858</t>
  </si>
  <si>
    <t>Immunogenicity and safety of a hexavalent pediatric vaccine in HIV-exposed infected and uninfected infants in Republic of South Africa</t>
  </si>
  <si>
    <t>Koen A, Madhi S, Lyabis O, Vidor E, Cowper B, Marais T, Patel D, Vigne C.</t>
  </si>
  <si>
    <t>Hum Vaccin Immunother. 2021 Jun 3</t>
  </si>
  <si>
    <t>Koen A</t>
  </si>
  <si>
    <t>PMC8115757</t>
  </si>
  <si>
    <t>10.1080/21645515.2020.1839289</t>
  </si>
  <si>
    <t>Vaccination timeliness and completeness among preterm and low birthweight infants: a national cohort study</t>
  </si>
  <si>
    <t>Bary-Weisberg D, Stein-Zamir C.</t>
  </si>
  <si>
    <t>Bary-Weisberg D</t>
  </si>
  <si>
    <t>PMC8115750</t>
  </si>
  <si>
    <t>10.1080/21645515.2020.1840255</t>
  </si>
  <si>
    <t>A rare case of invasive non-typeable Haemophilus influenzae spondylodiscitis and periprosthetic joint infection</t>
  </si>
  <si>
    <t>Sermet K, Demaeght F, Alcaraz I, Viget N, Dauenhauer J, Senneville E, Robineau O.</t>
  </si>
  <si>
    <t>J Bone Jt Infect. 2021 Jun 2</t>
  </si>
  <si>
    <t>Sermet K</t>
  </si>
  <si>
    <t>J Bone Jt Infect</t>
  </si>
  <si>
    <t>PMC8182662</t>
  </si>
  <si>
    <t>10.5194/jbji-6-207-2021</t>
  </si>
  <si>
    <t>2021 Jun 2</t>
  </si>
  <si>
    <t>Comparison of the bactericidal effects of quinolones against low-susceptible Haemophilus influenzae</t>
  </si>
  <si>
    <t>Mizoi K, Wajima T, Tanaka E, Nakaminami H, Noguchi N.</t>
  </si>
  <si>
    <t>J Med Microbiol. 2021 Jun</t>
  </si>
  <si>
    <t>Mizoi K</t>
  </si>
  <si>
    <t>10.1099/jmm.0.001376</t>
  </si>
  <si>
    <t>2021 Junu Jun</t>
  </si>
  <si>
    <t>Changes in the incidence of invasive disease due to Streptococcus pneumoniae, Haemophilus influenzae, and Neisseria meningitidis during the COVID-19 pandemic in 26 countries and territories in the Invasive Respiratory Infection Surveillance Initiative: a prospective analysis of surveillance data</t>
  </si>
  <si>
    <t>Brueggemann AB, Jansen van Rensburg MJ, Shaw D, McCarthy ND, Jolley KA, Maiden MCJ, van der Linden MPG, Amin-Chowdhury Z, Bennett DE, Borrow R, Brandileone MC, Broughton K, Campbell R, Cao B, Casanova C, Choi EH, Chu YW, Clark SA, Claus H, Coelho J, Corcoran M, Cottrell S, Cunney RJ, Dalby T, Davies H, de Gouveia L, Deghmane AE, Demczuk W, Desmet S, Drew RJ, du Plessis M, Erlendsdottir H, Fry NK, Fuursted K, Gray SJ, Henriques-Normark B, Hale T, Hilty M, Hoffmann S, Humphreys H, Ip M, Jacobsson S, Johnston J, Kozakova J, Kristinsson KG, Krizova P, Kuch A, Ladhani SN, Lâm TT, Lebedova V, Lindholm L, Litt DJ, Martin I, Martiny D, Mattheus W, McElligott M, Meehan M, Meiring S, Mölling P, Morfeldt E, Morgan J, Mulhall RM, Muñoz-Almagro C, Murdoch DR, Murphy J, Musilek M, Mzabi A, Perez-Argüello A, Perrin M, Perry M, Redin A, Roberts R, Roberts M, Rokney A, Ron M, Scott KJ, Sheppard CL, Siira L, Skoczyńska A, Sloan M, Slotved HC, Smith AJ, Song JY, Taha MK, Toropainen M, Tsang D, Vainio A, van Sorge NM, Varon E, Vlach J, Vogel U, Vohrnova S, von Gottberg A, Zanella RC, Zhou F.</t>
  </si>
  <si>
    <t>Lancet Digit Health. 2021 Jun</t>
  </si>
  <si>
    <t>Brueggemann AB</t>
  </si>
  <si>
    <t>Lancet Digit Health</t>
  </si>
  <si>
    <t>PMC8166576</t>
  </si>
  <si>
    <t>10.1016/S2589-7500(21)00077-7</t>
  </si>
  <si>
    <t>20212 Jun</t>
  </si>
  <si>
    <t>COVID-19 containment measures and incidence of invasive bacterial disease</t>
  </si>
  <si>
    <t>Smith DRM, Opatowski L.</t>
  </si>
  <si>
    <t>Smith DRM</t>
  </si>
  <si>
    <t>PMC8143728</t>
  </si>
  <si>
    <t>10.1016/S2589-7500(21)00085-6</t>
  </si>
  <si>
    <t>Health care professionals' preference for a fully liquid, ready-to-use hexavalent vaccine in Spain</t>
  </si>
  <si>
    <t>Cuesta Esteve I, Fernández Fernández P, López Palacios S, Menor Rodríguez MJ, Parra Vino H, Reyero Ortega B, Nieto Nevot ML, Drago Manchón G, López-Belmonte JL.</t>
  </si>
  <si>
    <t>Prev Med Rep. 2021 Apr 16</t>
  </si>
  <si>
    <t>Cuesta Esteve I</t>
  </si>
  <si>
    <t>Prev Med Rep</t>
  </si>
  <si>
    <t>PMC8105659</t>
  </si>
  <si>
    <t>10.1016/j.pmedr.2021.101376</t>
  </si>
  <si>
    <t>2021 Apr 16</t>
  </si>
  <si>
    <t>Risk Factors and Relation with Mortality of a New Acquisition and Persistence of Pseudomonas aeruginosa in COPD Patients</t>
  </si>
  <si>
    <t>Martínez-García MÁ, Faner R, Oscullo G, de la Rosa-Carrillo D, Soler-Cataluña JJ, Ballester M, Muriel A, Agusti A.</t>
  </si>
  <si>
    <t>COPD. 2021 Jun</t>
  </si>
  <si>
    <t>Martínez-García MÁ</t>
  </si>
  <si>
    <t>COPD</t>
  </si>
  <si>
    <t>10.1080/15412555.2021.1884214</t>
  </si>
  <si>
    <t>2021 Jun</t>
  </si>
  <si>
    <t>The intracellular phase of extracellular respiratory tract bacterial pathogens and its role on pathogen-host interactions during infection</t>
  </si>
  <si>
    <t>Lamberti Y, Surmann K.</t>
  </si>
  <si>
    <t>Curr Opin Infect Dis. 2021 Jun 1</t>
  </si>
  <si>
    <t>Lamberti Y</t>
  </si>
  <si>
    <t>Curr Opin Infect Dis</t>
  </si>
  <si>
    <t>10.1097/QCO.0000000000000727</t>
  </si>
  <si>
    <t>2021 Jun 1</t>
  </si>
  <si>
    <t>Shift in bacterial etiology from the CAPNETZ cohort in patients with community-acquired pneumonia: data over more than a decade</t>
  </si>
  <si>
    <t>Braeken DCW, Essig A, Panning M, Hoerster R, Nawrocki M, Dalhoff K, Suttorp N, Welte T, Pletz MW, Witzenrath M, Rohde GGU, Rupp J</t>
  </si>
  <si>
    <t>Infection. 2021 Jun</t>
  </si>
  <si>
    <t>In vitro antimicrobial activity of daptomycin alone and in adjunction with either amoxicillin, cefotaxime or rifampicin against the main pathogens responsible for bacterial meningitis in adults</t>
  </si>
  <si>
    <t>Maldiney T, Bonnot D, Anzala N, Albac S, Labrousse D, Varon E, Amoureux L, Chapuis A, Bador J, Neuwirth C, Croisier D, Chavanet P.</t>
  </si>
  <si>
    <t>J Glob Antimicrob Resist. 2021 Jun</t>
  </si>
  <si>
    <t>Maldiney T</t>
  </si>
  <si>
    <t>10.1016/j.jgar.2021.03.007</t>
  </si>
  <si>
    <t>The Burden of Invasive Vaccine-Preventable Diseases in Adults in the Middle East and North Africa (MENA) Region</t>
  </si>
  <si>
    <t>Bizri AR, Althaqafi A, Kaabi N, Obeidat N, Al Akoury N, Haridy H.</t>
  </si>
  <si>
    <t>Infect Dis Ther. 2021 Jun</t>
  </si>
  <si>
    <t>Bizri AR</t>
  </si>
  <si>
    <t>PMC7983355</t>
  </si>
  <si>
    <t>10.1007/s40121-021-00420-y</t>
  </si>
  <si>
    <t>Colloidal silver combating pathogenic Pseudomonas aeruginosa and MRSA in chronic rhinosinusitis</t>
  </si>
  <si>
    <t>Feizi S, Cooksley CM, Bouras GS, Prestidge CA, Coenye T, Psaltis AJ, Wormald PJ, Vreugde S.</t>
  </si>
  <si>
    <t>Colloids Surf B Biointerfaces. 2021 Jun</t>
  </si>
  <si>
    <t>Feizi S</t>
  </si>
  <si>
    <t>Colloids Surf B Biointerfaces</t>
  </si>
  <si>
    <t>10.1016/j.colsurfb.2021.111675</t>
  </si>
  <si>
    <t>Early and specific targeted mass spectrometry-based identification of bacteria in endotracheal aspirates of patients suspected with ventilator-associated pneumonia</t>
  </si>
  <si>
    <t>Bardet C, Barraud O, Clavel M, Fortin T, Charrier JP, Rodrigue M, François B, Yugueros-Marcos J, Lemoine J, Ploy MC</t>
  </si>
  <si>
    <t>Eur J Clin Microbiol Infect Dis. 2021 Jun</t>
  </si>
  <si>
    <t>Whole genome sequencing identifies opportunistic non-typeable Haemophilus influenzae rather than a hypervirulent clone</t>
  </si>
  <si>
    <t>John MA, Beukers A, Chan R, van Hal S.</t>
  </si>
  <si>
    <t>Pathology. 2021 Jun</t>
  </si>
  <si>
    <t>John MA</t>
  </si>
  <si>
    <t>Pathology</t>
  </si>
  <si>
    <t>10.1016/j.pathol.2020.08.011</t>
  </si>
  <si>
    <t>Designing and Development of FRET-Based Nanosensor for Real Time Analysis of N-Acetyl-5-Neuraminic Acid in Living Cells</t>
  </si>
  <si>
    <t>Naz R, Okla MK, Fatima U, Mohsin M, Soufan WH, Alaraidh IA, Abdel-Maksoud MA, Ahmad A.</t>
  </si>
  <si>
    <t>Front Nutr. 2021 May 31</t>
  </si>
  <si>
    <t>Naz R</t>
  </si>
  <si>
    <t>Front Nutr</t>
  </si>
  <si>
    <t>PMC8200523</t>
  </si>
  <si>
    <t>10.3389/fnut.2021.621273</t>
  </si>
  <si>
    <t>2021 May 31</t>
  </si>
  <si>
    <t>Antimicrobial Peptides SLPI and Beta Defensin-1 in Sputum are Negatively Correlated with FEV(1)</t>
  </si>
  <si>
    <t>Cane J, Tregidgo L, Thulborn S, Finch D, Bafadhel M.</t>
  </si>
  <si>
    <t>Int J Chron Obstruct Pulmon Dis. 2021 May 28</t>
  </si>
  <si>
    <t>Cane J</t>
  </si>
  <si>
    <t>PMC8170372</t>
  </si>
  <si>
    <t>10.2147/COPD.S301622</t>
  </si>
  <si>
    <t>2021 May 28</t>
  </si>
  <si>
    <t>In Vitro Time-Kill of Common Ocular Pathogens with Besifloxacin Alone and in Combination with Benzalkonium Chloride</t>
  </si>
  <si>
    <t>Blondeau J, DeCory H.</t>
  </si>
  <si>
    <t>Pharmaceuticals (Basel). 2021 May 27</t>
  </si>
  <si>
    <t>Blondeau J</t>
  </si>
  <si>
    <t>Pharmaceuticals (Basel)</t>
  </si>
  <si>
    <t>PMC8227847</t>
  </si>
  <si>
    <t>10.3390/ph14060517</t>
  </si>
  <si>
    <t>. May 27</t>
  </si>
  <si>
    <t>Bacterial Spectrum of Spontaneously Ruptured Otitis Media in a 7-Year, Longitudinal, Multicenter, Epidemiological Cross-Sectional Study in Germany</t>
  </si>
  <si>
    <t>Imöhl M, Perniciaro S, Busse A, van der Linden M.</t>
  </si>
  <si>
    <t>Front Med (Lausanne). 2021 May 20</t>
  </si>
  <si>
    <t>Imöhl M</t>
  </si>
  <si>
    <t>Front Med (Lausanne)</t>
  </si>
  <si>
    <t>PMC8172772</t>
  </si>
  <si>
    <t>10.3389/fmed.2021.675225</t>
  </si>
  <si>
    <t>2021 May 20</t>
  </si>
  <si>
    <t>Airway Gene Expression Correlates of Respiratory Syncytial Virus Disease Severity and Microbiome Composition in Infants</t>
  </si>
  <si>
    <t>Chu CY, Qiu X, McCall MN, Wang L, Corbett A, Holden-Wiltse J, Slaunwhite C, Grier A, Gill SR, Pryhuber GS, Falsey AR, Topham DJ, Caserta MT, Walsh EE, Mariani TJ.</t>
  </si>
  <si>
    <t>J Infect Dis. 2021 May 20</t>
  </si>
  <si>
    <t>Chu CY</t>
  </si>
  <si>
    <t>PMC8136980</t>
  </si>
  <si>
    <t>10.1093/infdis/jiaa576</t>
  </si>
  <si>
    <t>Sensitivity Patterns of Bacterial Pathogens Isolated from Blood Cultures of Under-Five Children with Pneumonia and Clinical Sepsis</t>
  </si>
  <si>
    <t>Islam S, Akand AR, Nova TT, Lehmann C, Chisti MJ.</t>
  </si>
  <si>
    <t>Life (Basel). 2021 May 18</t>
  </si>
  <si>
    <t>Islam S</t>
  </si>
  <si>
    <t>PMC8157259</t>
  </si>
  <si>
    <t>10.3390/life11050450</t>
  </si>
  <si>
    <t>2021 May 181 May 18</t>
  </si>
  <si>
    <t>Correction to: Cost-effectiveness evaluation of the 10-valent pneumococcal non-typeable Haemophilus influenzae protein D conjugate vaccine for children in Taiwan</t>
  </si>
  <si>
    <t>Lu CY, Chung CH, Huang LM, Kruger E, Tan SC, Zhang XH, Chiu NC.</t>
  </si>
  <si>
    <t>Cost Eff Resour Alloc. 2021 May 17</t>
  </si>
  <si>
    <t>Lu CY</t>
  </si>
  <si>
    <t>Cost Eff Resour Alloc</t>
  </si>
  <si>
    <t>PMC8130097</t>
  </si>
  <si>
    <t>10.1186/s12962-021-00284-6</t>
  </si>
  <si>
    <t>2021 May 17</t>
  </si>
  <si>
    <t>Sialic Acid Protects Nontypeable Haemophilus influenzae from Natural IgM and Promotes Survival in Murine Respiratory Tract</t>
  </si>
  <si>
    <t>Jackson MD, Wong SM, Akerley BJ.</t>
  </si>
  <si>
    <t>Infect Immun. 2021 May 17</t>
  </si>
  <si>
    <t>Jackson MD</t>
  </si>
  <si>
    <t>PMC8315930</t>
  </si>
  <si>
    <t>10.1128/IAI.00676-20</t>
  </si>
  <si>
    <t>2021 May 171 May 17</t>
  </si>
  <si>
    <t>Learning from -omics strategies applied to uncover Haemophilus influenzae host-pathogen interactions: Current status and perspectives</t>
  </si>
  <si>
    <t>López-López N, Gil-Campillo C, Díez-Martínez R, Garmendia J.</t>
  </si>
  <si>
    <t>Comput Struct Biotechnol J. 2021 May 15</t>
  </si>
  <si>
    <t>López-López N</t>
  </si>
  <si>
    <t>Comput Struct Biotechnol J</t>
  </si>
  <si>
    <t>PMC8178019</t>
  </si>
  <si>
    <t>10.1016/j.csbj.2021.05.026</t>
  </si>
  <si>
    <t>2021 May 15</t>
  </si>
  <si>
    <t>Effectiveness of antibacterial agents against cell-invading bacteria such as Streptococcus pyogenes and Haemophilus influenzae</t>
  </si>
  <si>
    <t>Iuchi H, Ohori J, Kiyama S, Imuta N, Nishi J, Kurono Y, Yamashita M.</t>
  </si>
  <si>
    <t>BMC Microbiol. 2021 May 14</t>
  </si>
  <si>
    <t>Iuchi H</t>
  </si>
  <si>
    <t>PMC8122569</t>
  </si>
  <si>
    <t>10.1186/s12866-021-02217-y</t>
  </si>
  <si>
    <t>2021 May 1  May 14</t>
  </si>
  <si>
    <t>The lower respiratory tract microbiome of critically ill patients with COVID-19</t>
  </si>
  <si>
    <t>Gaibani P, Viciani E, Bartoletti M, Lewis RE, Tonetti T, Lombardo D, Castagnetti A, Bovo F, Horna CS, Ranieri M, Viale P, Re MC, Ambretti S.</t>
  </si>
  <si>
    <t>Sci Rep. 2021 May 12</t>
  </si>
  <si>
    <t>Gaibani P</t>
  </si>
  <si>
    <t>PMC8115177</t>
  </si>
  <si>
    <t>10.1038/s41598-021-89516-6</t>
  </si>
  <si>
    <t>2021 May 12</t>
  </si>
  <si>
    <t>Oropharyngeal Carriage of hpl-Containing Haemophilus haemolyticus Predicts Lower Prevalence and Density of NTHi Colonisation in Healthy Adults</t>
  </si>
  <si>
    <t>Atto B, Kunde D, Gell DA, Tristram S.</t>
  </si>
  <si>
    <t>Pathogens. 2021 May 10</t>
  </si>
  <si>
    <t>Atto B</t>
  </si>
  <si>
    <t>PMC8151607</t>
  </si>
  <si>
    <t>10.3390/pathogens10050577</t>
  </si>
  <si>
    <t>2021 May 10</t>
  </si>
  <si>
    <t>Antimicrobial susceptibility testing results from 13 hospitals in Viet Nam: VINARES 2016-2017</t>
  </si>
  <si>
    <t>Vu TVD, Choisy M, Do TTN, Nguyen VMH, Campbell JI, Le TH, Nguyen VT, Wertheim HFL, Pham NT, Nguyen VK, van Doorn HR</t>
  </si>
  <si>
    <t>Antimicrob Resist Infect Control. 2021 May 10</t>
  </si>
  <si>
    <t>Pneumococcal and Influenza Vaccination Rates and Pneumococcal Invasive Disease Rates Set Geographical and Ethnic Population Susceptibility to Serious COVID-19 Cases and Deaths</t>
  </si>
  <si>
    <t>Root-Bernstein R.</t>
  </si>
  <si>
    <t>Vaccines (Basel). 2021 May 8</t>
  </si>
  <si>
    <t>Root-Bernstein R</t>
  </si>
  <si>
    <t>PMC8151685</t>
  </si>
  <si>
    <t>10.3390/vaccines9050474</t>
  </si>
  <si>
    <t>2021 MaM May 8</t>
  </si>
  <si>
    <t>Safety, reactogenicity, and immunogenicity of a 12-valent pneumococcal non-typeable Haemophilus influenzae protein D-conjugate vaccine in healthy toddlers: results from a phase I, randomized trial</t>
  </si>
  <si>
    <t>Horn M, Behre U, Traskine M, Dobbelaere K, Borys D.</t>
  </si>
  <si>
    <t>Hum Vaccin Immunother. 2021 May 4</t>
  </si>
  <si>
    <t>Horn M</t>
  </si>
  <si>
    <t>PMC8078718</t>
  </si>
  <si>
    <t>10.1080/21645515.2020.1810493</t>
  </si>
  <si>
    <t>2021 May 4</t>
  </si>
  <si>
    <t>[The bacteriological characteristics and drug resistance of the nasopharyngeal region in 311 cases of adenoid hypertrophy with secretory otitis media]</t>
  </si>
  <si>
    <t>Xu Z, Han C, Dang Z, Huang T, Li Z, Huang Y.</t>
  </si>
  <si>
    <t>Lin Chuang Er Bi Yan Hou Tou Jing Wai Ke Za Zhi. 2021 May</t>
  </si>
  <si>
    <t>Xu Z</t>
  </si>
  <si>
    <t>Lin Chuang Er Bi Yan Hou Tou Jing Wai Ke Za Zhi</t>
  </si>
  <si>
    <t>PMC10128474</t>
  </si>
  <si>
    <t>10.13201/j.issn.2096-7993.2021.05.010</t>
  </si>
  <si>
    <t>2021 May</t>
  </si>
  <si>
    <t>Assessing vaccine introduction and uptake timelines in Gavi-supported countries: are introduction timelines accelerating across vaccine delivery platforms?</t>
  </si>
  <si>
    <t>Luthra K, Zimmermann Jin A, Vasudevan P, Kirk K, Marzetta C, Privor-Dumm L.</t>
  </si>
  <si>
    <t>BMJ Glob Health. 2021 May</t>
  </si>
  <si>
    <t>Luthra K</t>
  </si>
  <si>
    <t>BMJ Glob Health</t>
  </si>
  <si>
    <t>PMC8162093</t>
  </si>
  <si>
    <t>10.1136/bmjgh-2021-005032</t>
  </si>
  <si>
    <t>2021 Maya May</t>
  </si>
  <si>
    <t>Corrigendum: Pneumococcal vaccine impacts on the population genomics of non-typeable Haemophilus influenzae</t>
  </si>
  <si>
    <t>Cleary DW, Devine VT, Morris DE, Osman KL, Gladstone RA, Bentley SD, Faust SN, Clarke SC.</t>
  </si>
  <si>
    <t>Microb Genom. 2021 May</t>
  </si>
  <si>
    <t>Cleary DW</t>
  </si>
  <si>
    <t>PMC8209729</t>
  </si>
  <si>
    <t>10.1099/mgen.0.000559</t>
  </si>
  <si>
    <t>Community-acquired Haemophilus influenzae meningitis in adults</t>
  </si>
  <si>
    <t>Chekrouni N, Koelman DLH, Brouwer MC, van der Ende A, van de Beek D.</t>
  </si>
  <si>
    <t>J Infect. 2021 May</t>
  </si>
  <si>
    <t>Chekrouni N</t>
  </si>
  <si>
    <t>10.1016/j.jinf.2021.03.016</t>
  </si>
  <si>
    <t>Blockade of PD-1 decreases neutrophilic inflammation and lung damage in experimental COPD</t>
  </si>
  <si>
    <t>Ritzmann F, Borchardt K, Vella G, Chitirala P, Angenendt A, Herr C, Menger MD, Hoth M, Lis A, Bohle RM, Bals R, Beisswenger C.</t>
  </si>
  <si>
    <t>Am J Physiol Lung Cell Mol Physiol. 2021 May 1</t>
  </si>
  <si>
    <t>Ritzmann F</t>
  </si>
  <si>
    <t>Am J Physiol Lung Cell Mol Physiol</t>
  </si>
  <si>
    <t>PMC8424521</t>
  </si>
  <si>
    <t>10.1152/ajplung.00121.2020</t>
  </si>
  <si>
    <t>2021 May 1</t>
  </si>
  <si>
    <t>Association between nasal and nasopharyngeal bacterial colonization in early life and eczema phenotypes</t>
  </si>
  <si>
    <t>Hu C, Duijts L, van Meel ER, Looman KIM, Kiefte-de Jong JC, Pardo LM, Hijnen D, Pasmans SGMA, de Jongste JC, Moll HA, Nijsten T.</t>
  </si>
  <si>
    <t>Clin Exp Allergy. 2021 May</t>
  </si>
  <si>
    <t>Hu C</t>
  </si>
  <si>
    <t>Clin Exp Allergy</t>
  </si>
  <si>
    <t>PMC8252109</t>
  </si>
  <si>
    <t>10.1111/cea.13869</t>
  </si>
  <si>
    <t>2021 MaM May</t>
  </si>
  <si>
    <t>Association of Bacteremia with Vaccination Status in Children Aged 2 to 36 Months</t>
  </si>
  <si>
    <t>Dunnick J, Taft M, Tisherman RT, Nowalk AJ, Hickey RW, Wilson PM.</t>
  </si>
  <si>
    <t>J Pediatr. 2021 May</t>
  </si>
  <si>
    <t>Dunnick J</t>
  </si>
  <si>
    <t>J Pediatr</t>
  </si>
  <si>
    <t>10.1016/j.jpeds.2021.01.005</t>
  </si>
  <si>
    <t>Immunogenicity of the UK group B meningococcal vaccine (4CMenB) schedule against groups B and C meningococcal strains (Sched3): outcomes of a multicentre, open-label, randomised controlled trial</t>
  </si>
  <si>
    <t>Davis K, Valente Pinto M, Andrews NJ, Goldblatt D, Borrow R, Findlow H, Southern J, Partington J, Plested E, Patel S, Holland A, Matheson M, England A, Hallis B, Miller E, Snape MD.</t>
  </si>
  <si>
    <t>Lancet Infect Dis. 2021 May</t>
  </si>
  <si>
    <t>Davis K</t>
  </si>
  <si>
    <t>10.1016/S1473-3099(20)30600-9</t>
  </si>
  <si>
    <t>2021 M  May</t>
  </si>
  <si>
    <t>Pseudomonas Aeruginosa: Genetic Adaptation, A Strategy for its Persistence in Cystic Fibrosis</t>
  </si>
  <si>
    <t>Rosales-Reyes R, Vargas-Roldán SY, Lezana-Fernández JL, Santos-Preciado JI.</t>
  </si>
  <si>
    <t>Arch Med Res. 2021 May</t>
  </si>
  <si>
    <t>Rosales-Reyes R</t>
  </si>
  <si>
    <t>Arch Med Res</t>
  </si>
  <si>
    <t>10.1016/j.arcmed.2020.12.004</t>
  </si>
  <si>
    <t>Anti-glycan antibodies: roles in human disease</t>
  </si>
  <si>
    <t>Temme JS, Butler DL, Gildersleeve JC.</t>
  </si>
  <si>
    <t>Biochem J. 2021 Apr 30</t>
  </si>
  <si>
    <t>Temme JS</t>
  </si>
  <si>
    <t>Biochem J</t>
  </si>
  <si>
    <t>10.1042/BCJ20200610</t>
  </si>
  <si>
    <t>2021 Apr 30</t>
  </si>
  <si>
    <t>Upper Respiratory Microbiota in Relation to Ear and Nose Health Among Australian Aboriginal and Torres Strait Islander Children</t>
  </si>
  <si>
    <t>Coleman A, Bialasiewicz S, Marsh RL, Grahn Håkansson E, Cottrell K, Wood A, Jayasundara N, Ware RS, Zaugg J, Sidjabat HE, Adams J, Ferguson J, Brown M, Roos K, Cervin A.</t>
  </si>
  <si>
    <t>J Pediatric Infect Dis Soc. 2021 Apr 30</t>
  </si>
  <si>
    <t>J Pediatric Infect Dis Soc</t>
  </si>
  <si>
    <t>10.1093/jpids/piaa141</t>
  </si>
  <si>
    <t>RNA thermosensors facilitate Streptococcus pneumoniae and Haemophilus influenzae immune evasion</t>
  </si>
  <si>
    <t>Eichner H, Karlsson J, Spelmink L, Pathak A, Sham LT, Henriques-Normark B, Loh E.</t>
  </si>
  <si>
    <t>PLoS Pathog. 2021 Apr 29</t>
  </si>
  <si>
    <t>Eichner H</t>
  </si>
  <si>
    <t>PMC8084184</t>
  </si>
  <si>
    <t>10.1371/journal.ppat.1009513</t>
  </si>
  <si>
    <t>2021 Apr 29</t>
  </si>
  <si>
    <t>The Role of Lung Colonization in Connective Tissue Disease-Associated Interstitial Lung Disease</t>
  </si>
  <si>
    <t>Ricci A, Pagliuca A, Vermi M, Pizzirusso D, Innammorato M, Sglavo R, Scarso F, Salemi S, Laganà B, Di Rosa R, D'Ascanio M.</t>
  </si>
  <si>
    <t>Microorganisms. 2021 Apr 27</t>
  </si>
  <si>
    <t>Ricci A</t>
  </si>
  <si>
    <t>PMC8146539</t>
  </si>
  <si>
    <t>10.3390/microorganisms9050932</t>
  </si>
  <si>
    <t>2021 Apr 27</t>
  </si>
  <si>
    <t>Carriage of upper respiratory tract pathogens in rural communities of Sarawak, Malaysian Borneo</t>
  </si>
  <si>
    <t>Morris DE, McNeil H, Hocknell RE, Anderson R, Tuck AC, Tricarico S, Norazmi MN, Lim V, Siang TC, Lim PKC, Wie CC, Cleary DW, Yap IKS, Clarke SC</t>
  </si>
  <si>
    <t>Pneumonia (Nathan). 2021 Apr 25</t>
  </si>
  <si>
    <t>Immune Response of Indian Preterm Infants to Pentavalent Vaccine Varies With Component Antigens and Gestational Age</t>
  </si>
  <si>
    <t>Kulkarni-Munje A, Malshe N, Palkar S, Amlekar A, Lalwani S, Mishra AC, Arankalle V.</t>
  </si>
  <si>
    <t>Front Immunol. 2021 Apr 23</t>
  </si>
  <si>
    <t>Kulkarni-Munje A</t>
  </si>
  <si>
    <t>PMC8102823</t>
  </si>
  <si>
    <t>10.3389/fimmu.2021.592731</t>
  </si>
  <si>
    <t>2021 Apr 2  Apr 23</t>
  </si>
  <si>
    <t>Thermostable Heptaplex PCR Assay for the Detection of Six Respiratory Bacterial Pathogens</t>
  </si>
  <si>
    <t>Nik Zuraina NMN, Goni MD, Amalina KN, Hasan H, Mohamad S, Suraiya S.</t>
  </si>
  <si>
    <t>Diagnostics (Basel). 2021 Apr 22</t>
  </si>
  <si>
    <t>Nik Zuraina NMN</t>
  </si>
  <si>
    <t>PMC8146555</t>
  </si>
  <si>
    <t>10.3390/diagnostics11050753</t>
  </si>
  <si>
    <t>20212 Apr 22</t>
  </si>
  <si>
    <t>Respiratory pathogens in patients with acute exacerbation of non-cystic fibrosis bronchiectasis from a developing country</t>
  </si>
  <si>
    <t>Shahid S, Jabeen K, Iqbal N, Farooqi J, Irfan M.</t>
  </si>
  <si>
    <t>Monaldi Arch Chest Dis. 2021 Apr 22</t>
  </si>
  <si>
    <t>Shahid S</t>
  </si>
  <si>
    <t>Monaldi Arch Chest Dis</t>
  </si>
  <si>
    <t>10.4081/monaldi.2021.1771</t>
  </si>
  <si>
    <t>2021 Apr 22</t>
  </si>
  <si>
    <t>Long Term Impact of Conjugate Vaccines on Haemophilus influenzae Meningitis: Narrative Review</t>
  </si>
  <si>
    <t>Slack MPE.</t>
  </si>
  <si>
    <t>Microorganisms. 2021 Apr 21</t>
  </si>
  <si>
    <t>PMC8143157</t>
  </si>
  <si>
    <t>10.3390/microorganisms9050886</t>
  </si>
  <si>
    <t>2021 Apr 21</t>
  </si>
  <si>
    <t>Case-Control Microbiome Study of Chronic Otitis Media with Effusion in Children Points at Streptococcus salivarius as a Pathobiont-Inhibiting Species</t>
  </si>
  <si>
    <t>Jörissen J, van den Broek MFL, De Boeck I, Van Beeck W, Wittouck S, Boudewyns A, Van de Heyning P, Topsakal V, Van Rompaey V, Wouters I, Van Heirstraeten L, Van Damme P, Malhotra-Kumar S, Theeten H, Vanderveken OM, Lebeer S.</t>
  </si>
  <si>
    <t>mSystems. 2021 Apr 20</t>
  </si>
  <si>
    <t>Jörissen J</t>
  </si>
  <si>
    <t>mSystems</t>
  </si>
  <si>
    <t>PMC8546964</t>
  </si>
  <si>
    <t>10.1128/mSystems.00056-21</t>
  </si>
  <si>
    <t>2021 Apr 20</t>
  </si>
  <si>
    <t>Defective monocyte-derived macrophage phagocytosis is associated with exacerbation frequency in COPD</t>
  </si>
  <si>
    <t>Singh R, Belchamber KBR, Fenwick PS, Chana K, Donaldson G, Wedzicha JA, Barnes PJ, Donnelly LE</t>
  </si>
  <si>
    <t>Respir Res. 2021 Apr 20</t>
  </si>
  <si>
    <t>Exploration of Galectin Ligands Displayed on Gram-Negative Respiratory Bacterial Pathogens with Different Cell Surface Architectures</t>
  </si>
  <si>
    <t>Campanero-Rhodes MA, Kalograiaki I, Euba B, Llobet E, Ardá A, Jiménez-Barbero J, Garmendia J, Solís D.</t>
  </si>
  <si>
    <t>Biomolecules. 2021 Apr 18</t>
  </si>
  <si>
    <t>Campanero-Rhodes MA</t>
  </si>
  <si>
    <t>Biomolecules</t>
  </si>
  <si>
    <t>PMC8074145</t>
  </si>
  <si>
    <t>10.3390/biom11040595</t>
  </si>
  <si>
    <t>2021 Apr 18</t>
  </si>
  <si>
    <t>Microbiological aspects of conservative treatment of periodontal disease using gel-based preparations</t>
  </si>
  <si>
    <t>Lyubchenko OV, Velihoria IE, Polyakova SV, Ivanov OE, Tzyhanova NB, Pushkar LY, Sirota OM, Tzyhanova IV.</t>
  </si>
  <si>
    <t>Pol Merkur Lekarski. 2021 Apr 18</t>
  </si>
  <si>
    <t>Lyubchenko OV</t>
  </si>
  <si>
    <t>Pol Merkur Lekarski</t>
  </si>
  <si>
    <t>Clinical characteristics of children with cystic fibrosis infected with unusual bacteria</t>
  </si>
  <si>
    <t>Ademhan Tural D, Dogru Ersöz D, Emiralioglu N, Ozsezen B, Hazirolan G, Sunman B, Yalcin E, Özçelik U, Kiper N.</t>
  </si>
  <si>
    <t>Minerva Pediatr (Torino). 2021 Apr 15. doi: 10.23736/S2724-5276.21.06189-2. Online ahead of print.</t>
  </si>
  <si>
    <t>Nasopharyngeal carriage of otitis media pathogens in infants receiving 10-valent non-typeable Haemophilus influenzae protein D conjugate vaccine (PHiD-CV10), 13-valent pneumococcal conjugate vaccine (PCV13) or a mixed primary schedule of both vaccines: A randomised controlled trial</t>
  </si>
  <si>
    <t>Beissbarth J, Wilson N, Arrowsmith B, Binks MJ, Oguoma VM, Lawrence K, Llewellyn A, Mulholland EK, Santosham M, Morris PS, Smith-Vaughan HC, Cheng AC, Leach AJ.</t>
  </si>
  <si>
    <t>Vaccine. 2021 Apr 15</t>
  </si>
  <si>
    <t>10.1016/j.vaccine.2021.03.032</t>
  </si>
  <si>
    <t>2021 Apr 15</t>
  </si>
  <si>
    <t>Discovery of Semi- and Fully-Synthetic Carbohydrate Vaccines Against Bacterial Infections Using a Medicinal Chemistry Approach</t>
  </si>
  <si>
    <t>Seeberger PH.</t>
  </si>
  <si>
    <t>Chem Rev. 2021 Apr 14</t>
  </si>
  <si>
    <t>Seeberger PH</t>
  </si>
  <si>
    <t>Chem Rev</t>
  </si>
  <si>
    <t>PMC8154330</t>
  </si>
  <si>
    <t>10.1021/acs.chemrev.0c01210</t>
  </si>
  <si>
    <t>2021 Apr 14</t>
  </si>
  <si>
    <t>Haemophilus influenzae Meningitis Direct Diagnosis by Metagenomic Next-Generation Sequencing: A Case Report</t>
  </si>
  <si>
    <t>Morsli M, Kerharo Q, Delerce J, Roche PH, Troude L, Drancourt M.</t>
  </si>
  <si>
    <t>Pathogens. 2021 Apr 12</t>
  </si>
  <si>
    <t>PMC8069228</t>
  </si>
  <si>
    <t>10.3390/pathogens10040461</t>
  </si>
  <si>
    <t>2021 Apr 12</t>
  </si>
  <si>
    <t>Clinical Features and Outcomes of Community-Acquired Pneumonia Caused by Haemophilus Influenza</t>
  </si>
  <si>
    <t>Open Forum Infect Dis. 2021 Apr 8</t>
  </si>
  <si>
    <t>PMC8028099</t>
  </si>
  <si>
    <t>10.1093/ofid/ofaa622</t>
  </si>
  <si>
    <t>2021 Apr 8</t>
  </si>
  <si>
    <t>A Prospective, Population-based Study to Determine the Incidence and Bacteriology of Bacterial Conjunctivitis in Children &lt;2 Years of Age Following 7-Valent and 13-Valent Pneumococcal Conjugate Vaccine Sequential Implementation</t>
  </si>
  <si>
    <t>Dagan R, Ben-Shimol S, Greenberg D, Givon-Lavi N.</t>
  </si>
  <si>
    <t>Clin Infect Dis. 2021 Apr 8</t>
  </si>
  <si>
    <t>Dagan R</t>
  </si>
  <si>
    <t>10.1093/cid/ciaa197</t>
  </si>
  <si>
    <t>Vaccines to Prevent Meningitis: Historical Perspectives and Future Directions</t>
  </si>
  <si>
    <t>Alderson MR, Welsch JA, Regan K, Newhouse L, Bhat N, Marfin AA.</t>
  </si>
  <si>
    <t>Microorganisms. 2021 Apr 7</t>
  </si>
  <si>
    <t>PMC8067733</t>
  </si>
  <si>
    <t>10.3390/microorganisms9040771</t>
  </si>
  <si>
    <t>2021 Apr 7</t>
  </si>
  <si>
    <t>Immunogenicity and safety of a quadrivalent meningococcal tetanus toxoid-conjugate vaccine administered concomitantly with other paediatric vaccines in toddlers: a phase III randomised study</t>
  </si>
  <si>
    <t>Dhingra MS, Namazova-Baranova L, Arredondo-Garcia JL, Kim KH, Limkittikul K, Jantarabenjakul W, Perminova O, Kobashi IAR, Bae CW, Ojeda J, Park J, Chansinghakul D, B'Chir S, Neveu D, Bonaparte M, Jordanov E.</t>
  </si>
  <si>
    <t>Epidemiol Infect. 2021 Apr 5</t>
  </si>
  <si>
    <t>Dhingra MS</t>
  </si>
  <si>
    <t>Epidemiol Infect</t>
  </si>
  <si>
    <t>PMC8080229</t>
  </si>
  <si>
    <t>10.1017/S0950268821000698</t>
  </si>
  <si>
    <t>2021 ApA Apr 5</t>
  </si>
  <si>
    <t>Complement factor D haplodeficiency is associated with a reduced complement activation speed and diminished bacterial killing</t>
  </si>
  <si>
    <t>Langereis JD, van der Molen RG, de Kat Angelino C, Henriet SS, de Jonge MI, Joosten I, Simons A, Schuurs-Hoeijmakers JH, van Deuren M, van Aerde K, van der Flier M.</t>
  </si>
  <si>
    <t>Clin Transl Immunology. 2021 Apr 3</t>
  </si>
  <si>
    <t>Langereis JD</t>
  </si>
  <si>
    <t>Clin Transl Immunology</t>
  </si>
  <si>
    <t>PMC8019133</t>
  </si>
  <si>
    <t>10.1002/cti2.1256</t>
  </si>
  <si>
    <t>2021 Apr 3</t>
  </si>
  <si>
    <t>Association between adenoid bacteriology and clinical characteristics of adenoid-related diseases in children</t>
  </si>
  <si>
    <t>Ungkanont K, Jootakarn S, Leelaporn A, Kijsinthopchai U, Tanphaichitr A, Vathanophas V, Komoltri C.</t>
  </si>
  <si>
    <t>SAGE Open Med. 2021 Apr 2</t>
  </si>
  <si>
    <t>Ungkanont K</t>
  </si>
  <si>
    <t>PMC8020219</t>
  </si>
  <si>
    <t>10.1177/20503121211006005</t>
  </si>
  <si>
    <t>2021 Apr 2</t>
  </si>
  <si>
    <t>Correlation of Vaccine Responses</t>
  </si>
  <si>
    <t>Zimmermann P, Ritz N, Perrett KP, Messina NL, van der Klis FRM, Curtis N.</t>
  </si>
  <si>
    <t>Front Immunol. 2021 Apr 2</t>
  </si>
  <si>
    <t>Zimmermann P</t>
  </si>
  <si>
    <t>PMC8050335</t>
  </si>
  <si>
    <t>10.3389/fimmu.2021.646677</t>
  </si>
  <si>
    <t>2021 Apr 2  Apr 2</t>
  </si>
  <si>
    <t>An Immune Recovery-Based Revaccination Protocol for Pediatric Hematopoietic Stem Cell Transplant Recipients: Revaccination Outcomes Following Pediatric HSCT</t>
  </si>
  <si>
    <t>Haynes AS, Curtis DJ, Campbell K, Giller RH, Quinones RR, Verneris MR, Abzug MJ.</t>
  </si>
  <si>
    <t>Transplant Cell Ther. 2021 Apr</t>
  </si>
  <si>
    <t>Haynes AS</t>
  </si>
  <si>
    <t>Transplant Cell Ther</t>
  </si>
  <si>
    <t>10.1016/j.jtct.2021.01.017</t>
  </si>
  <si>
    <t>2020 Apr</t>
  </si>
  <si>
    <t>Bronchiectasis among Australian Aboriginal and non-Aboriginal patients in the regional and remote population of the Northern Territory of Australia</t>
  </si>
  <si>
    <t>Mehra S, Chang AB, Lam CK, Campbell S, Mingi JJ, Thomas I, Harwood S, Maguire G, Heraganahally S.</t>
  </si>
  <si>
    <t>Rural Remote Health. 2021 Apr</t>
  </si>
  <si>
    <t>Mehra S</t>
  </si>
  <si>
    <t>Rural Remote Health</t>
  </si>
  <si>
    <t>10.22605/RRH6390</t>
  </si>
  <si>
    <t>20212 Apr</t>
  </si>
  <si>
    <t>Draft genome sequence of a nontypeable Haemophilus influenzae strain used in the study of human respiratory infection</t>
  </si>
  <si>
    <t>Kc R, O'Toole RF.</t>
  </si>
  <si>
    <t>BMC Res Notes. 2021 Apr 1</t>
  </si>
  <si>
    <t>Kc R</t>
  </si>
  <si>
    <t>BMC Res Notes</t>
  </si>
  <si>
    <t>PMC8015102</t>
  </si>
  <si>
    <t>10.1186/s13104-021-05528-5</t>
  </si>
  <si>
    <t>2021 Apr 1</t>
  </si>
  <si>
    <t>Haemophilus influenzae and SARS-CoV-2: Is there a role for investigation?</t>
  </si>
  <si>
    <t>Borkakoty B, Bali NK.</t>
  </si>
  <si>
    <t>Indian J Med Microbiol. 2021 Apr</t>
  </si>
  <si>
    <t>Borkakoty B</t>
  </si>
  <si>
    <t>PMC7997678</t>
  </si>
  <si>
    <t>10.1016/j.ijmmb.2021.03.008</t>
  </si>
  <si>
    <t>2021 Apr</t>
  </si>
  <si>
    <t>[Current microbiological aspects of community respiratory infection beyond COVID-19]</t>
  </si>
  <si>
    <t>Cantón R.</t>
  </si>
  <si>
    <t>Rev Esp Quimioter. 2021 Apr</t>
  </si>
  <si>
    <t>Cantón R</t>
  </si>
  <si>
    <t>PMC8019468</t>
  </si>
  <si>
    <t>10.37201/req/049.2021</t>
  </si>
  <si>
    <t>2021 A  Apr</t>
  </si>
  <si>
    <t>Interchangeability, immunogenicity and safety of a combined 10-valent pneumococcal Haemophilus influenzae protein D conjugate vaccine (Synflorix) and 13-valent-PCV (Prevenar13) schedule at 1-2-4-6 months: PREVIX_COMBO, a 3-arm randomised controlled trial</t>
  </si>
  <si>
    <t>Leach AJ, Mulholland EK, Santosham M, Torzillo PJ, McIntyre P, Smith-Vaughan H, Wilson N, Arrowsmith B, Beissbarth J, Chatfield MD, Oguoma VM, Licciardi P, Skull S, Andrews R, Carapetis J, McDonnell J, Krause V, Morris PS.</t>
  </si>
  <si>
    <t>Vaccine X. 2021 Feb 15</t>
  </si>
  <si>
    <t>Leach AJ</t>
  </si>
  <si>
    <t>PMC7930582</t>
  </si>
  <si>
    <t>10.1016/j.jvacx.2021.100086</t>
  </si>
  <si>
    <t>2021 Feb 15</t>
  </si>
  <si>
    <t>Haemophilus influenzae causes cellular trans-differentiation in human bronchial epithelia</t>
  </si>
  <si>
    <t>Glöckner M, Marwitz S, Rohmann K, Watz H, Nitschkowski D, Rupp J, Dalhoff K, Goldmann T, Drömann D.</t>
  </si>
  <si>
    <t>Innate Immun. 2021 Apr</t>
  </si>
  <si>
    <t>Glöckner M</t>
  </si>
  <si>
    <t>Innate Immun</t>
  </si>
  <si>
    <t>PMC8054152</t>
  </si>
  <si>
    <t>10.1177/1753425921994906</t>
  </si>
  <si>
    <t>Polarized cytokine release from airway epithelium differentially influences macrophage phenotype</t>
  </si>
  <si>
    <t>Skronska-Wasek W, Durlanik S, Garnett JP, Pflanz S.</t>
  </si>
  <si>
    <t>Mol Immunol. 2021 Apr</t>
  </si>
  <si>
    <t>Skronska-Wasek W</t>
  </si>
  <si>
    <t>Mol Immunol</t>
  </si>
  <si>
    <t>10.1016/j.molimm.2021.01.029</t>
  </si>
  <si>
    <t>Quantification of residual cetyltrimethylammonium bromide (CTAB) and sodium deoxycholate (DOC) in Haemophilus influenzae type b (Hib) polysaccharide using NMR</t>
  </si>
  <si>
    <t>Beri S, Gandhi D.</t>
  </si>
  <si>
    <t>Biologicals. 2021 Apr</t>
  </si>
  <si>
    <t>Beri S</t>
  </si>
  <si>
    <t>Biologicals</t>
  </si>
  <si>
    <t>10.1016/j.biologicals.2021.02.001</t>
  </si>
  <si>
    <t>Encephalitis and meningitis in Western Africa: a scoping review of pathogens</t>
  </si>
  <si>
    <t>Rezaei SJ, Mateen FJ.</t>
  </si>
  <si>
    <t>Trop Med Int Health. 2021 Apr</t>
  </si>
  <si>
    <t>Rezaei SJ</t>
  </si>
  <si>
    <t>Trop Med Int Health</t>
  </si>
  <si>
    <t>10.1111/tmi.13539</t>
  </si>
  <si>
    <t>Budget impact analysis of pneumococcal conjugate vaccines in Colombia</t>
  </si>
  <si>
    <t>Gomez J, Moreno LE, Constenla D, Caceres D, Rodriguez E.</t>
  </si>
  <si>
    <t>Expert Rev Pharmacoecon Outcomes Res. 2021 Apr</t>
  </si>
  <si>
    <t>Gomez J</t>
  </si>
  <si>
    <t>10.1080/14737167.2021.1855978</t>
  </si>
  <si>
    <t>Timeliness of DTaP-IPV-Hib Vaccination and Development of Atopic Dermatitis Between 4 Months and 1 Year of Age-Register-Based Cohort Study</t>
  </si>
  <si>
    <t>Gehrt L, Rieckmann A, Kiraly N, Jensen AKG, Aaby P, Benn CS, Sørup S.</t>
  </si>
  <si>
    <t>J Allergy Clin Immunol Pract. 2021 Apr</t>
  </si>
  <si>
    <t>Gehrt L</t>
  </si>
  <si>
    <t>J Allergy Clin Immunol Pract</t>
  </si>
  <si>
    <t>10.1016/j.jaip.2020.09.024</t>
  </si>
  <si>
    <t>Audit of Post-Splenectomy Prophylaxis in a Single Tertiary Center in Slovenia: Where Are We and What Should Be Done?</t>
  </si>
  <si>
    <t>Horvat M, Robnik B, Bizjak K, Vuzem S, Miksić NG.</t>
  </si>
  <si>
    <t>Surg Infect (Larchmt). 2021 Apr</t>
  </si>
  <si>
    <t>Horvat M</t>
  </si>
  <si>
    <t>Surg Infect (Larchmt)</t>
  </si>
  <si>
    <t>10.1089/sur.2020.038</t>
  </si>
  <si>
    <t>202 Apr</t>
  </si>
  <si>
    <t>Decreased prevalence of Moraxella catarrhalis in addition to Streptococcus pneumoniae in children with upper respiratory tract infection after introduction of conjugated pneumococcal vaccine: a retrospective cohort study</t>
  </si>
  <si>
    <t>Littorin N, Rünow E, Ahl J, Resman F, Riesbeck K.</t>
  </si>
  <si>
    <t>Clin Microbiol Infect. 2021 Apr</t>
  </si>
  <si>
    <t>Littorin N</t>
  </si>
  <si>
    <t>10.1016/j.cmi.2020.04.033</t>
  </si>
  <si>
    <t>The Formation of Biofilm and Bacteriology in Otitis Media with Effusion in Children: A Prospective Cross-Sectional Study</t>
  </si>
  <si>
    <t>Niedzielski A, Chmielik LP, Stankiewicz T.</t>
  </si>
  <si>
    <t>Int J Environ Res Public Health. 2021 Mar 30</t>
  </si>
  <si>
    <t>Niedzielski A</t>
  </si>
  <si>
    <t>Int J Environ Res Public Health</t>
  </si>
  <si>
    <t>PMC8037871</t>
  </si>
  <si>
    <t>10.3390/ijerph18073555</t>
  </si>
  <si>
    <t>2021 Mar 30</t>
  </si>
  <si>
    <t>National database study of trends in bacteraemia aetiology among children and adults in Japan: a longitudinal observational study</t>
  </si>
  <si>
    <t>Kusama Y, Ito K, Fukuda H, Matsunaga N, Ohmagari N.</t>
  </si>
  <si>
    <t>BMJ Open. 2021 Mar 30</t>
  </si>
  <si>
    <t>Kusama Y</t>
  </si>
  <si>
    <t>BMJ Open</t>
  </si>
  <si>
    <t>PMC8011712</t>
  </si>
  <si>
    <t>10.1136/bmjopen-2020-043774</t>
  </si>
  <si>
    <t>The Toll-Like Receptor 5 agonist flagellin prevents Non-typeable Haemophilus influenzae-induced infection in cigarette smoke-exposed mice</t>
  </si>
  <si>
    <t>Pérez-Cruz M, Koné B, Porte R, Carnoy C, Tabareau J, Gosset P, Trottein F, Sirard JC, Pichavant M, Gosset P.</t>
  </si>
  <si>
    <t>PLoS One. 2021 Mar 30</t>
  </si>
  <si>
    <t>Pérez-Cruz M</t>
  </si>
  <si>
    <t>PMC8009382</t>
  </si>
  <si>
    <t>10.1371/journal.pone.0236216</t>
  </si>
  <si>
    <t>The Lst Sialyltransferase of Neisseria gonorrhoeae Can Transfer Keto-Deoxyoctanoate as the Terminal Sugar of Lipooligosaccharide: a Glyco-Achilles Heel That Provides a New Strategy for Vaccines to Prevent Gonorrhea</t>
  </si>
  <si>
    <t>Jen FE, Ketterer MR, Semchenko EA, Day CJ, Seib KL, Apicella MA, Jennings MP.</t>
  </si>
  <si>
    <t>mBio. 2021 Mar 23</t>
  </si>
  <si>
    <t>Jen FE</t>
  </si>
  <si>
    <t>PMC8092323</t>
  </si>
  <si>
    <t>10.1128/mBio.03666-20</t>
  </si>
  <si>
    <t>2021 Mar 23</t>
  </si>
  <si>
    <t>Chronic infection by nontypeable Haemophilus influenzae fuels airway inflammation</t>
  </si>
  <si>
    <t>Saliu F, Rizzo G, Bragonzi A, Cariani L, Cirillo DM, Colombo C, Daccò V, Girelli D, Rizzetto S, Sipione B, Cigana C, Lorè NI.</t>
  </si>
  <si>
    <t>ERJ Open Res. 2021 Mar 22</t>
  </si>
  <si>
    <t>Saliu F</t>
  </si>
  <si>
    <t>PMC7983230</t>
  </si>
  <si>
    <t>10.1183/23120541.00614-2020</t>
  </si>
  <si>
    <t>2021 Mar 22</t>
  </si>
  <si>
    <t>Mother and son cases of Bickerstaff's brainstem encephalitis and fisher syndrome with serum anti-GQ1b IgG antibodies: a case report</t>
  </si>
  <si>
    <t>Natsui H, Takahashi M, Nanatsue K, Itaya S, Abe K, Inaba A, Orimo S.</t>
  </si>
  <si>
    <t>BMC Neurol. 2021 Mar 20</t>
  </si>
  <si>
    <t>Natsui H</t>
  </si>
  <si>
    <t>BMC Neurol</t>
  </si>
  <si>
    <t>PMC7980323</t>
  </si>
  <si>
    <t>10.1186/s12883-021-02159-y</t>
  </si>
  <si>
    <t>2021 Mar 20</t>
  </si>
  <si>
    <t>Effect of Haemophilus influenzae Type b Vaccination on Nasopharyngeal Carriage Rate in Children, Tehran, 2019</t>
  </si>
  <si>
    <t>Tabatabaei SR, Mohammadzadeh S, Zahraei SM, Mahmoudi S, Ghandchi G, Hoseini-Alfatemi SM, Karimi A, Shamshiri A.</t>
  </si>
  <si>
    <t>Biomed Res Int. 2021 Mar 15</t>
  </si>
  <si>
    <t>PMC7987433</t>
  </si>
  <si>
    <t>10.1155/2021/4923852</t>
  </si>
  <si>
    <t>2021 Mar 15</t>
  </si>
  <si>
    <t>AT-RvD1 Mitigates Secondhand Smoke-Exacerbated Pulmonary Inflammation and Restores Secondhand Smoke-Suppressed Antibacterial Immunity</t>
  </si>
  <si>
    <t>Bhat TA, Kalathil SG, Bogner PN, Lehmann PV, Thatcher TH, Sime PJ, Thanavala Y.</t>
  </si>
  <si>
    <t>J Immunol. 2021 Mar 15</t>
  </si>
  <si>
    <t>Bhat TA</t>
  </si>
  <si>
    <t>PMC7952037</t>
  </si>
  <si>
    <t>NIHMS1663490</t>
  </si>
  <si>
    <t>10.4049/jimmunol.2001228</t>
  </si>
  <si>
    <t>Nontypeable Haemophilus influenzae Otitis Media: Mastoiditis and Meningitis Complicated with Central Venous Thrombosis in an Immunocompetent Child</t>
  </si>
  <si>
    <t>Gönüllü E, Özkan N, Soysal A, Acıoğlu E, Tavil EB, Ötgün SN, Karaböcüoğlu M.</t>
  </si>
  <si>
    <t>Case Rep Infect Dis. 2021 Mar 13</t>
  </si>
  <si>
    <t>Gönüllü E</t>
  </si>
  <si>
    <t>Case Rep Infect Dis</t>
  </si>
  <si>
    <t>PMC8111853</t>
  </si>
  <si>
    <t>10.1155/2021/8845200</t>
  </si>
  <si>
    <t>2021 Mar 13</t>
  </si>
  <si>
    <t>In-laboratory quality control of nutrients for automatic bacteriology analyzer YUNON®Labstar 50</t>
  </si>
  <si>
    <t>Boronina LG, Samatova EV, Kukushkina MP, Panova SA, Ustyugova SS.</t>
  </si>
  <si>
    <t>Klin Lab Diagn. 2021 Mar 13</t>
  </si>
  <si>
    <t>Boronina LG</t>
  </si>
  <si>
    <t>Klin Lab Diagn</t>
  </si>
  <si>
    <t>10.51620/0869-2084-2021-66-2-110-114</t>
  </si>
  <si>
    <t>Impact of maternal diphtheria-tetanus-acellular pertussis vaccination on pertussis booster immune responses in toddlers: Follow-up of a randomized trial</t>
  </si>
  <si>
    <t>Martinón-Torres F, Halperin SA, Nolan T, Tapiéro B, Perrett KP, de la Cueva IS, García-Sicilia J, Stranak Z, Vanderkooi OG, Kosina P, Rumlarova S, Virta M, Arribas JMM, Miranda-Valdivieso M, Novas BA, Bozensky J, Ortega MJC, Amador JTR, Baca M, Palomino EE, Zuccotti GV, Janota J, Marchisio PG, Kostanyan L, Meyer N, Ceregido MA, Cheuvart B, Kuriyakose SO, Mesaros N.</t>
  </si>
  <si>
    <t>Vaccine. 2021 Mar 12</t>
  </si>
  <si>
    <t>Martinón-Torres F</t>
  </si>
  <si>
    <t>10.1016/j.vaccine.2021.02.001</t>
  </si>
  <si>
    <t>2021 Mar 12</t>
  </si>
  <si>
    <t>Cefotaxime resistance in invasive Haemophilus influenzae isolates in Germany 2016-19: prevalence, epidemiology and relevance of PBP3 substitutions</t>
  </si>
  <si>
    <t>Nürnberg S, Claus H, Krone M, Vogel U, Lâm TT.</t>
  </si>
  <si>
    <t>J Antimicrob Chemother. 2021 Mar 12</t>
  </si>
  <si>
    <t>Nürnberg S</t>
  </si>
  <si>
    <t>10.1093/jac/dkaa557</t>
  </si>
  <si>
    <t>Allicin, the Odor of Freshly Crushed Garlic: A Review of Recent Progress in Understanding Allicin's Effects on Cells</t>
  </si>
  <si>
    <t>Borlinghaus J, Foerster Née Reiter J, Kappler U, Antelmann H, Noll U, Gruhlke MCH, Slusarenko AJ.</t>
  </si>
  <si>
    <t>Molecules. 2021 Mar 10</t>
  </si>
  <si>
    <t>Borlinghaus J</t>
  </si>
  <si>
    <t>PMC8001868</t>
  </si>
  <si>
    <t>10.3390/molecules26061505</t>
  </si>
  <si>
    <t>2021 Mar 10</t>
  </si>
  <si>
    <t>[Expert consensus on informed consent for vaccination (part two)]</t>
  </si>
  <si>
    <t>Chinese Preventive Medicine Association.</t>
  </si>
  <si>
    <t>Zhonghua Liu Xing Bing Xue Za Zhi. 2021 Mar 10</t>
  </si>
  <si>
    <t>Chinese Preventive Medicine Association</t>
  </si>
  <si>
    <t>10.3760/cma.j.cn112338-20210220-00129</t>
  </si>
  <si>
    <t>Unexpectedly High False-Positive Rates for Haemophilus influenzae Using a Meningoencephalitis Syndromic PCR Panel in Two Tertiary Centers</t>
  </si>
  <si>
    <t>Zanella MC, Cherkaoui A, Hinic V, Renzi G, Goldenberger D, Egli A, Schrenzel J.</t>
  </si>
  <si>
    <t>Front Cell Infect Microbiol. 2021 Mar 8</t>
  </si>
  <si>
    <t>Zanella MC</t>
  </si>
  <si>
    <t>PMC7982903</t>
  </si>
  <si>
    <t>10.3389/fcimb.2021.639658</t>
  </si>
  <si>
    <t>2021 Mar 8</t>
  </si>
  <si>
    <t>Chest physiotherapy enhances detection of Pseudomonas aeruginosa in nonexpectorating children with cystic fibrosis</t>
  </si>
  <si>
    <t>Marguet C, Houdouin V, Pin I, Reix P, Huet F, Mittaine M, Ramel S, Wizla-Derambure N, Abely M, Dalphin ML, Fayon M, Bihouée T, Le Bourgeois M, Deneuville E, Corvol H, Laurans M, Couderc L, Leroux E, Lémée L.</t>
  </si>
  <si>
    <t>ERJ Open Res. 2021 Mar 8</t>
  </si>
  <si>
    <t>Marguet C</t>
  </si>
  <si>
    <t>PMC7938055</t>
  </si>
  <si>
    <t>10.1183/23120541.00513-2020</t>
  </si>
  <si>
    <t>Otitis media outcomes of a combined 10-valent pneumococcal Haemophilus influenzae protein D conjugate vaccine and 13-valent pneumococcal conjugate vaccine schedule at 1-2-4-6 months: PREVIX_COMBO, a 3-arm randomised controlled trial</t>
  </si>
  <si>
    <t>Leach AJ, Mulholland EK, Santosham M, Torzillo PJ, McIntyre P, Smith-Vaughan H, Wilson N, Arrowsmith B, Beissbarth J, Chatfield MD, Oguoma VM, Morris PS.</t>
  </si>
  <si>
    <t>BMC Pediatr. 2021 Mar 8</t>
  </si>
  <si>
    <t>PMC7938290</t>
  </si>
  <si>
    <t>10.1186/s12887-021-02552-z</t>
  </si>
  <si>
    <t>Zhonghua Yu Fang Yi Xue Za Zhi. 2021 Mar 6</t>
  </si>
  <si>
    <t>Zhonghua Yu Fang Yi Xue Za Zhi</t>
  </si>
  <si>
    <t>10.3760/cma.j.cn112150-20210220-00163</t>
  </si>
  <si>
    <t>2021 Mar 6</t>
  </si>
  <si>
    <t>Bacterial Meningitis in Children: Neurological Complications, Associated Risk Factors, and Prevention</t>
  </si>
  <si>
    <t>Zainel A, Mitchell H, Sadarangani M.</t>
  </si>
  <si>
    <t>Microorganisms. 2021 Mar 5</t>
  </si>
  <si>
    <t>Zainel A</t>
  </si>
  <si>
    <t>PMC8001510</t>
  </si>
  <si>
    <t>10.3390/microorganisms9030535</t>
  </si>
  <si>
    <t>2021 Mar 5</t>
  </si>
  <si>
    <t>Concomitant administration of a liquid formulation of human rotavirus vaccine (porcine circovirus-free) with routine childhood vaccines in infants in the United States: Results from a phase 3, randomized trial</t>
  </si>
  <si>
    <t>Abu-Elyazeed R, Klein NP, Moerman L, Povey M, Pruitt A, Senders S, Silas P, Bi D</t>
  </si>
  <si>
    <t>Vaccine. 2021 Mar 5</t>
  </si>
  <si>
    <t>Splenectomy and distal pancreatectomy in advanced ovarian cancer</t>
  </si>
  <si>
    <t>Lee EJ, Park SJ, Kim HS.</t>
  </si>
  <si>
    <t>Gland Surg. 2021 Mar</t>
  </si>
  <si>
    <t>Lee EJ</t>
  </si>
  <si>
    <t>Gland Surg</t>
  </si>
  <si>
    <t>PMC8033062</t>
  </si>
  <si>
    <t>10.21037/gs-2019-ursoc-09</t>
  </si>
  <si>
    <t>2021 Mar</t>
  </si>
  <si>
    <t>Detection of Streptococcus pneumoniae, Neisseria meningitidis and Haemophilus influenzae in Culture Negative Cerebrospinal Fluid Samples from Meningitis Patients Using a Multiplex Polymerase Chain Reaction in Nepal</t>
  </si>
  <si>
    <t>Sharma S, Acharya J, Caugant DA, Banjara MR, Ghimire P, Singh A.</t>
  </si>
  <si>
    <t>Infect Dis Rep. 2021 Mar 1</t>
  </si>
  <si>
    <t>Sharma S</t>
  </si>
  <si>
    <t>Infect Dis Rep</t>
  </si>
  <si>
    <t>PMC7930938</t>
  </si>
  <si>
    <t>10.3390/idr13010019</t>
  </si>
  <si>
    <t>2021 Mar 1</t>
  </si>
  <si>
    <t>Molecular diagnostic assays for the detection of common bacterial meningitis pathogens: A narrative review</t>
  </si>
  <si>
    <t>Diallo K, Feteh VF, Ibe L, Antonio M, Caugant DA, du Plessis M, Deghmane AE, Feavers IM, Fernandez K, Fox LM, Rodrigues CMC, Ronveaux O, Taha MK, Wang X, Brueggemann AB, Maiden MCJ, Harrison OB.</t>
  </si>
  <si>
    <t>EBioMedicine. 2021 Mar</t>
  </si>
  <si>
    <t>Diallo K</t>
  </si>
  <si>
    <t>EBioMedicine</t>
  </si>
  <si>
    <t>PMC7957090</t>
  </si>
  <si>
    <t>10.1016/j.ebiom.2021.103274</t>
  </si>
  <si>
    <t>Protective immune responses against Haemophilus influenza type b elicited by a fully-liquid DTaP-IPV-Hib-HepB vaccine (VAXELIS™)</t>
  </si>
  <si>
    <t>Wilck MB, Jin Xu Z, Stek JE, Goveia MG, Lee AW.</t>
  </si>
  <si>
    <t>Vaccine. 2021 Mar 1</t>
  </si>
  <si>
    <t>Wilck MB</t>
  </si>
  <si>
    <t>10.1016/j.vaccine.2021.01.046</t>
  </si>
  <si>
    <t>Treatment of Community-Acquired Pneumonia: A Focus on Lefamulin</t>
  </si>
  <si>
    <t>Eraikhuemen N, Julien D, Kelly A, Lindsay T, Lazaridis D.</t>
  </si>
  <si>
    <t>Infect Dis Ther. 2021 Mar</t>
  </si>
  <si>
    <t>Eraikhuemen N</t>
  </si>
  <si>
    <t>PMC7851634</t>
  </si>
  <si>
    <t>10.1007/s40121-020-00378-3</t>
  </si>
  <si>
    <t>2021 Mara Mar</t>
  </si>
  <si>
    <t>Non-typeable Haemophilus influenzae chronic colonization in chronic obstructive pulmonary disease (COPD)</t>
  </si>
  <si>
    <t>Short B, Carson S, Devlin AC, Reihill JA, Crilly A, MacKay W, Ramage G, Williams C, Lundy FT, McGarvey LP, Thornbury KD, Martin SL.</t>
  </si>
  <si>
    <t>Crit Rev Microbiol. 2021 Mar</t>
  </si>
  <si>
    <t>Short B</t>
  </si>
  <si>
    <t>Crit Rev Microbiol</t>
  </si>
  <si>
    <t>10.1080/1040841X.2020.1863330</t>
  </si>
  <si>
    <t>2021 1 Mar</t>
  </si>
  <si>
    <t>Evaluation of a Multiplex PCR Panel for the Microbiological Diagnosis of Pneumonia in Hospitalized Patients: Experience from an Academic Medical Center</t>
  </si>
  <si>
    <t>Zacharioudakis IM, Zervou FN, Dubrovskaya Y, Inglima K, See B, Aguero-Rosenfeld M.</t>
  </si>
  <si>
    <t>Int J Infect Dis. 2021 Mar</t>
  </si>
  <si>
    <t>Zacharioudakis IM</t>
  </si>
  <si>
    <t>10.1016/j.ijid.2021.01.004</t>
  </si>
  <si>
    <t>Acute epiglottitis: Analysis of U.S. mortality trends from 1979 to 2017</t>
  </si>
  <si>
    <t>Allen M, Meraj TS, Oska S, Spillinger A, Folbe AJ, Cramer JD.</t>
  </si>
  <si>
    <t>Am J Otolaryngol. 2021 Mar-Apr</t>
  </si>
  <si>
    <t>Allen M</t>
  </si>
  <si>
    <t>Am J Otolaryngol</t>
  </si>
  <si>
    <t>10.1016/j.amjoto.2020.102882</t>
  </si>
  <si>
    <t>2021 Mar-Apr</t>
  </si>
  <si>
    <t>In vitro activity of ceftaroline against bacterial pathogens isolated from patients with skin and soft tissue and respiratory tract infections in the Middle East and Africa: AWARE global surveillance programme 2015-2018</t>
  </si>
  <si>
    <t>Karlowsky JA, Hackel MA, Bouchillon SLK, Lowman W, Kotb REM, Mohamed N, Stone GG, Sahm DF.</t>
  </si>
  <si>
    <t>J Glob Antimicrob Resist. 2021 Mar</t>
  </si>
  <si>
    <t>Karlowsky JA</t>
  </si>
  <si>
    <t>10.1016/j.jgar.2020.12.013</t>
  </si>
  <si>
    <t>Epidemiology, Etiology and Clinical Aspects of Childhood Acute Encephalitis in a Tertiary Pediatric Hospital in Costa Rica</t>
  </si>
  <si>
    <t>Sevilla-Acosta F, Gutiérrez-Mata A, Yock-Corrales A, Bogantes-Ledezma S, Pérez-Corrales C, Camacho-Badilla K.</t>
  </si>
  <si>
    <t>Pediatr Infect Dis J. 2021 Mar 1</t>
  </si>
  <si>
    <t>Sevilla-Acosta F</t>
  </si>
  <si>
    <t>10.1097/INF.0000000000002950</t>
  </si>
  <si>
    <t>Infant Vaccinations among Mothers with Substance-Use Disorders: A Comparative Study</t>
  </si>
  <si>
    <t>Falkenberg-Olson AC, Hayter KL, Holzer RA, Laylan JM, Borgert AJ, Budzak Garza AE.</t>
  </si>
  <si>
    <t>Clin Med Res. 2021 Mar</t>
  </si>
  <si>
    <t>Falkenberg-Olson AC</t>
  </si>
  <si>
    <t>Clin Med Res</t>
  </si>
  <si>
    <t>PMC7987093</t>
  </si>
  <si>
    <t>10.3121/cmr.2020.1580</t>
  </si>
  <si>
    <t>Outcomes of protracted bacterial bronchitis in children: A 5-year prospective cohort study</t>
  </si>
  <si>
    <t>Ruffles TJC, Marchant JM, Masters IB, Yerkovich ST, Wurzel DF, Gibson PG, Busch G, Baines KJ, Simpson JL, Smith-Vaughan HC, Pizzutto SJ, Buntain HM, Hodge G, Hodge S, Upham JW, Chang AB.</t>
  </si>
  <si>
    <t>Respirology. 2021 Mar</t>
  </si>
  <si>
    <t>Ruffles TJC</t>
  </si>
  <si>
    <t>Respirology</t>
  </si>
  <si>
    <t>10.1111/resp.13950</t>
  </si>
  <si>
    <t>Epidemiology, bacteriology, and clinical characteristics of HACEK bacteremia and endocarditis: a population-based retrospective study</t>
  </si>
  <si>
    <t>Berge A, Morenius C, Petropoulos A, Nilson B, Rasmussen M.</t>
  </si>
  <si>
    <t>Eur J Clin Microbiol Infect Dis. 2021 Mar</t>
  </si>
  <si>
    <t>Berge A</t>
  </si>
  <si>
    <t>PMC7892745</t>
  </si>
  <si>
    <t>10.1007/s10096-020-04035-y</t>
  </si>
  <si>
    <t>Particulate air pollution and respiratory Haemophilus influenzae infection in Mianyang, southwest China</t>
  </si>
  <si>
    <t>Zhang S, Chen X, Wang J, Dai C, Gou Y, Wang H.</t>
  </si>
  <si>
    <t>Environ Sci Pollut Res Int. 2021 Feb 26. doi: 10.1007/s11356-021-13103-5. Online ahead of print.</t>
  </si>
  <si>
    <t>Exploratory analysis of immunization records highlights decreased SARS-CoV-2 rates in individuals with recent non-COVID-19 vaccinations</t>
  </si>
  <si>
    <t>Pawlowski C, Puranik A, Bandi H, Venkatakrishnan AJ, Agarwal V, Kennedy R, O'Horo JC, Gores GJ, Williams AW, Halamka J, Badley AD, Soundararajan V.</t>
  </si>
  <si>
    <t>Sci Rep. 2021 Feb 26</t>
  </si>
  <si>
    <t>Pawlowski C</t>
  </si>
  <si>
    <t>PMC7910541</t>
  </si>
  <si>
    <t>10.1038/s41598-021-83641-y</t>
  </si>
  <si>
    <t>2021 Feb 26</t>
  </si>
  <si>
    <t>Prevalence and antimicrobial resistance profiles of respiratory microbial flora in African children with HIV-associated chronic lung disease</t>
  </si>
  <si>
    <t>Abotsi RE, Nicol MP, McHugh G, Simms V, Rehman AM, Barthus C, Mbhele S, Moyo BW, Ngwira LG, Mujuru H, Makamure B, Mayini J, Odland JØ, Ferrand RA, Dube FS.</t>
  </si>
  <si>
    <t>BMC Infect Dis. 2021 Feb 25</t>
  </si>
  <si>
    <t>PMC7908671</t>
  </si>
  <si>
    <t>10.1186/s12879-021-05904-3</t>
  </si>
  <si>
    <t>2021 Feb 25</t>
  </si>
  <si>
    <t>Xq28 Duplication Syndrome, Int22h1/Int22h2 Mediated</t>
  </si>
  <si>
    <t>Ballout RA, El-Hattab AW, Schaaf CP, Cheung SW.</t>
  </si>
  <si>
    <t>2016 Mar 10 [updated 2021 Feb 25]. In: Adam MP, Mirzaa GM, Pagon RA, Wallace SE, Bean LJH, Gripp KW, Amemiya A, editors. GeneReviews(®) [Internet]. Seattle (WA): University of Washington, Seattle</t>
  </si>
  <si>
    <t>Ballout RA</t>
  </si>
  <si>
    <t>GeneReviews(®)</t>
  </si>
  <si>
    <t>Seattle (WA): University of Washington, Seattle</t>
  </si>
  <si>
    <t>Invasive Bacterial Infections in Subjects with Genetic and Acquired Susceptibility and Impacts on Recommendations for Vaccination: A Narrative Review</t>
  </si>
  <si>
    <t>Microorganisms. 2021 Feb 24</t>
  </si>
  <si>
    <t>PMC7996259</t>
  </si>
  <si>
    <t>10.3390/microorganisms9030467</t>
  </si>
  <si>
    <t>2021 Feb 24</t>
  </si>
  <si>
    <t>A novel engineered label-free Zn-based MOF/CMC/AuNPs electrochemical genosensor for highly sensitive determination of Haemophilus Influenzae in human plasma samples</t>
  </si>
  <si>
    <t>Sohrabi H, Majidi MR, Nami F, Asadpour-Zeynali K, Khataee A, Mokhtarzadeh A.</t>
  </si>
  <si>
    <t>Mikrochim Acta. 2021 Feb 24</t>
  </si>
  <si>
    <t>Sohrabi H</t>
  </si>
  <si>
    <t>Mikrochim Acta</t>
  </si>
  <si>
    <t>10.1007/s00604-021-04757-6</t>
  </si>
  <si>
    <t>2021 Feb b Feb 24</t>
  </si>
  <si>
    <t>Sputum sample positivity for Haemophilus influenzae or Moraxella catarrhalis in acute exacerbations of chronic obstructive pulmonary disease: evaluation of association with positivity at earlier stable disease timepoints</t>
  </si>
  <si>
    <t>Malvisi L, Taddei L, Yarraguntla A, Wilkinson TMA, Arora AK</t>
  </si>
  <si>
    <t>Respir Res. 2021 Feb 24</t>
  </si>
  <si>
    <t>Evaluating a Mobile Phone-Delivered Text Message Reminder Intervention to Reduce Infant Vaccination Dropout in Arua, Uganda: Protocol for a Randomized Controlled Trial</t>
  </si>
  <si>
    <t>Ehlman DC, Magoola J, Tanifum P, Wallace AS, Behumbiize P, Mayanja R, Luzze H, Yukich J, Daniels D, Mugenyi K, Baryarama F, Ayebazibwe N, Conklin L.</t>
  </si>
  <si>
    <t>JMIR Res Protoc. 2021 Feb 24</t>
  </si>
  <si>
    <t>Ehlman DC</t>
  </si>
  <si>
    <t>JMIR Res Protoc</t>
  </si>
  <si>
    <t>PMC7946592</t>
  </si>
  <si>
    <t>10.2196/17262</t>
  </si>
  <si>
    <t>A Narrative Review of the Molecular Epidemiology and Laboratory Surveillance of Vaccine Preventable Bacterial Meningitis Agents: Streptococcus pneumoniae, Neisseria meningitidis, Haemophilus influenzae and Streptococcus agalactiae</t>
  </si>
  <si>
    <t>Tsang RSW.</t>
  </si>
  <si>
    <t>Microorganisms. 2021 Feb 22</t>
  </si>
  <si>
    <t>Tsang RSW</t>
  </si>
  <si>
    <t>PMC7926440</t>
  </si>
  <si>
    <t>10.3390/microorganisms9020449</t>
  </si>
  <si>
    <t>2021 Feb 22</t>
  </si>
  <si>
    <t>Increased serum bactericidal activity of autologous serum in C2 deficiency after vaccination against Haemophilus influenzae type b, and further support for an MBL-dependent C2 bypass mechanism</t>
  </si>
  <si>
    <t>Jönsson G, Hansson C, Mellhammar L, Gullstrand B, Bengtsson AA, Sahl C, Skattum L.</t>
  </si>
  <si>
    <t>Vaccine. 2021 Feb 22</t>
  </si>
  <si>
    <t>Jönsson G</t>
  </si>
  <si>
    <t>10.1016/j.vaccine.2021.01.007</t>
  </si>
  <si>
    <t>Comment on "Antibiotic Resistance Profiles of Haemophilus influenzae Isolates from Children in 2016: A Multicenter Study in China"</t>
  </si>
  <si>
    <t>Karabay M, Karabay O.</t>
  </si>
  <si>
    <t>Can J Infect Dis Med Microbiol. 2021 Feb 17</t>
  </si>
  <si>
    <t>Karabay M</t>
  </si>
  <si>
    <t>PMC7904350</t>
  </si>
  <si>
    <t>10.1155/2021/5096801</t>
  </si>
  <si>
    <t>2021 Feb 17</t>
  </si>
  <si>
    <t>Susceptibility for Some Infectious Diseases in Patients With Diabetes: The Key Role of Glycemia</t>
  </si>
  <si>
    <t>Chávez-Reyes J, Escárcega-González CE, Chavira-Suárez E, León-Buitimea A, Vázquez-León P, Morones-Ramírez JR, Villalón CM, Quintanar-Stephano A, Marichal-Cancino BA.</t>
  </si>
  <si>
    <t>Front Public Health. 2021 Feb 16</t>
  </si>
  <si>
    <t>Chávez-Reyes J</t>
  </si>
  <si>
    <t>PMC7921169</t>
  </si>
  <si>
    <t>10.3389/fpubh.2021.559595</t>
  </si>
  <si>
    <t>2021 Feb 16</t>
  </si>
  <si>
    <t>Transient Neutropenia in Immunocompetent Infants with Respiratory Syncytial Virus Infection</t>
  </si>
  <si>
    <t>Korematsu T, Koga H.</t>
  </si>
  <si>
    <t>Viruses. 2021 Feb 15</t>
  </si>
  <si>
    <t>Korematsu T</t>
  </si>
  <si>
    <t>Viruses</t>
  </si>
  <si>
    <t>PMC7919003</t>
  </si>
  <si>
    <t>10.3390/v13020301</t>
  </si>
  <si>
    <t>Bacterial Meningitis Among Adult Patients at University of Gondar Comprehensive Specialized Referral Hospital</t>
  </si>
  <si>
    <t>Tigabu A, Jember A, Nega T, Wubishet G, Misganaw H, Goshu T, Negash M.</t>
  </si>
  <si>
    <t>Infect Drug Resist. 2021 Feb 15</t>
  </si>
  <si>
    <t>Tigabu A</t>
  </si>
  <si>
    <t>PMC7895910</t>
  </si>
  <si>
    <t>10.2147/IDR.S296792</t>
  </si>
  <si>
    <t>Response to: Comment on "Antibiotic Resistance Profiles of Haemophilus influenzae Isolates from Children in 2016: A Multicenter Study in China"</t>
  </si>
  <si>
    <t>Hua CZ, Wang HJ, Yu H, Wang CQ, Zhang T, Zhang H, Wang SF, Lin AW, Cao Q, Huang WC, Deng HL, Cao SC, Chen XJ.</t>
  </si>
  <si>
    <t>Can J Infect Dis Med Microbiol. 2021 Feb 13</t>
  </si>
  <si>
    <t>Hua CZ</t>
  </si>
  <si>
    <t>PMC7935562</t>
  </si>
  <si>
    <t>10.1155/2021/1541506</t>
  </si>
  <si>
    <t>2021 Feb 13</t>
  </si>
  <si>
    <t>The Global Burden of Meningitis in Children: Challenges with Interpreting Global Health Estimates</t>
  </si>
  <si>
    <t>Wright C, Blake N, Glennie L, Smith V, Bender R, Kyu H, Wunrow HY, Liu L, Yeung D, Knoll MD, Wahl B, Stuart JM, Trotter C.</t>
  </si>
  <si>
    <t>Microorganisms. 2021 Feb 13</t>
  </si>
  <si>
    <t>Wright C</t>
  </si>
  <si>
    <t>PMC7917636</t>
  </si>
  <si>
    <t>10.3390/microorganisms9020377</t>
  </si>
  <si>
    <t>The Alternative Sigma Factor RpoE2 Is Involved in the Stress Response to Hypochlorite and in vivo Survival of Haemophilus influenzae</t>
  </si>
  <si>
    <t>Nasreen M, Fletcher A, Hosmer J, Zhong Q, Essilfie AT, McEwan AG, Kappler U.</t>
  </si>
  <si>
    <t>Front Microbiol. 2021 Feb 12</t>
  </si>
  <si>
    <t>Nasreen M</t>
  </si>
  <si>
    <t>PMC7907618</t>
  </si>
  <si>
    <t>10.3389/fmicb.2021.637213</t>
  </si>
  <si>
    <t>2021 Febe Feb 12</t>
  </si>
  <si>
    <t>J Child Neurol. 2021 Feb 11:883073821988428. doi: 10.1177/0883073821988428. Online ahead of print.</t>
  </si>
  <si>
    <t>Broad range detection of viral and bacterial pathogens in bronchoalveolar lavage fluid of children to identify the cause of lower respiratory tract infections</t>
  </si>
  <si>
    <t>Wang H, Gu J, Li X, van der Gaast-de Jongh CE, Wang W, He X, Xu Z, Yang Y, de Groot R, de Jonge MI, Zheng Y.</t>
  </si>
  <si>
    <t>BMC Infect Dis. 2021 Feb 5</t>
  </si>
  <si>
    <t>Wang H</t>
  </si>
  <si>
    <t>PMC7864134</t>
  </si>
  <si>
    <t>10.1186/s12879-021-05834-0</t>
  </si>
  <si>
    <t>2021 Feb 5</t>
  </si>
  <si>
    <t>Triggering Closure of a Sialic Acid TRAP Transporter Substrate Binding Protein through Binding of Natural or Artificial Substrates</t>
  </si>
  <si>
    <t>Peter MF, Gebhardt C, Glaenzer J, Schneberger N, de Boer M, Thomas GH, Cordes T, Hagelueken G.</t>
  </si>
  <si>
    <t>J Mol Biol. 2021 Feb 5</t>
  </si>
  <si>
    <t>Peter MF</t>
  </si>
  <si>
    <t>10.1016/j.jmb.2020.166756</t>
  </si>
  <si>
    <t>Trough Concentrations of Specific Antibodies in Primary Immunodeficiency Patients Receiving Intravenous Immunoglobulin Replacement Therapy</t>
  </si>
  <si>
    <t>Hassin O, Abu Freih Y, Hazan R, Lev A, Zrihen KS, Somech R, Broides A, Nahum A.</t>
  </si>
  <si>
    <t>J Clin Med. 2021 Feb 4</t>
  </si>
  <si>
    <t>Hassin O</t>
  </si>
  <si>
    <t>PMC7915625</t>
  </si>
  <si>
    <t>10.3390/jcm10040592</t>
  </si>
  <si>
    <t>2021 Feb 4</t>
  </si>
  <si>
    <t>Bacterial Growth Mindset: Structural Plasticity in Defense Systems</t>
  </si>
  <si>
    <t>Bourne CR.</t>
  </si>
  <si>
    <t>Structure. 2021 Feb 4</t>
  </si>
  <si>
    <t>Bourne CR</t>
  </si>
  <si>
    <t>Structure</t>
  </si>
  <si>
    <t>10.1016/j.str.2021.01.007</t>
  </si>
  <si>
    <t>Structural Basis for Toxin Inhibition in the VapXD Toxin-Antitoxin System</t>
  </si>
  <si>
    <t>Bertelsen MB, Senissar M, Nielsen MH, Bisiak F, Cunha MV, Molinaro AL, Daines DA, Brodersen DE.</t>
  </si>
  <si>
    <t>Bertelsen MB</t>
  </si>
  <si>
    <t>PMC7867571</t>
  </si>
  <si>
    <t>NIHMS1640936</t>
  </si>
  <si>
    <t>10.1016/j.str.2020.10.002</t>
  </si>
  <si>
    <t>Early detection of drug-resistant Streptococcus pneumoniae and Haemophilus influenzae by quantitative flow cytometry</t>
  </si>
  <si>
    <t>Sawada T, Katayama M, Takatani S, Ohiro Y.</t>
  </si>
  <si>
    <t>Sci Rep. 2021 Feb 3</t>
  </si>
  <si>
    <t>Sawada T</t>
  </si>
  <si>
    <t>PMC7859230</t>
  </si>
  <si>
    <t>10.1038/s41598-021-82186-4</t>
  </si>
  <si>
    <t>2021 Feb 3</t>
  </si>
  <si>
    <t>Impact of Haemophilus influenzae type b combination vaccination on asthma symptoms and pneumonia in 5-year-old children in rural Bangladesh: a longitudinal study and comparison with a previous cross-sectional study</t>
  </si>
  <si>
    <t>Takeuchi H, Hasan SMT, Zaman K, Takanashi S, Hore SK, Yeasmin S, Ahmad SM, Alam MJ, Jimba M, Iwata T, Khan MA.</t>
  </si>
  <si>
    <t>Respir Res. 2021 Feb 3</t>
  </si>
  <si>
    <t>PMC7856731</t>
  </si>
  <si>
    <t>10.1186/s12931-021-01629-8</t>
  </si>
  <si>
    <t>Presence of Antibodies Against Haemophilus influenzae Serotype a in Alaska Before and After the Emergence of Invasive Infections</t>
  </si>
  <si>
    <t>McClure M, Miernyk K, Bruden D, Rudolph K, Hennessy TW, Bruce MG, Nolen LD.</t>
  </si>
  <si>
    <t>J Infect Dis. 2021 Feb 3</t>
  </si>
  <si>
    <t>McClure M</t>
  </si>
  <si>
    <t>10.1093/infdis/jiaa369</t>
  </si>
  <si>
    <t>Macrophage Depletion in CCR2-/- Mice Delays Bacterial Clearance and Enhances Neutrophil Infiltration in an Acute Otitis Media Model</t>
  </si>
  <si>
    <t>Hur DG, Kurabi A, Lim HW, Spriggs M, Pak K, Ryan AF.</t>
  </si>
  <si>
    <t>Hur DG</t>
  </si>
  <si>
    <t>PMC7857354</t>
  </si>
  <si>
    <t>10.1093/infdis/jiaa353</t>
  </si>
  <si>
    <t>Non-vaccine serotype pneumococcal carriage in healthy infants in South Africa following introduction of the 13-valent pneumococcal conjugate vaccine</t>
  </si>
  <si>
    <t>Skosana Z, Von Gottberg A, Olorunju S, Mohale T, Du Plessis M, Adams T, Mbelle N.</t>
  </si>
  <si>
    <t>S Afr Med J. 2021 Feb 1</t>
  </si>
  <si>
    <t>Skosana Z</t>
  </si>
  <si>
    <t>10.7196/SAMJ.2021.v111i2.14626</t>
  </si>
  <si>
    <t>2021 Feb 1</t>
  </si>
  <si>
    <t>Talk to Patients About: Vaccines and SIDS</t>
  </si>
  <si>
    <t>Price S.</t>
  </si>
  <si>
    <t>Tex Med. 2021 Feb 1</t>
  </si>
  <si>
    <t>Price S</t>
  </si>
  <si>
    <t>Tex Med</t>
  </si>
  <si>
    <t>The importance of (at least) a clinical typification of non-typeable Haemophilus influenzae infection</t>
  </si>
  <si>
    <t>Barreiro P, Candel FJ.</t>
  </si>
  <si>
    <t>Enferm Infecc Microbiol Clin (Engl Ed). 2021 Feb</t>
  </si>
  <si>
    <t>Barreiro P</t>
  </si>
  <si>
    <t>10.1016/j.eimc.2020.10.007</t>
  </si>
  <si>
    <t>2021 Feb</t>
  </si>
  <si>
    <t>Nationwide surveillance of bacterial pathogens isolated from children conducted by the surveillance committee of Japanese Society of Chemotherapy, the Japanese Association for Infectious Diseases, and the Japanese Society for Clinical Microbiology in 2017: General overview of pathogenic antimicrobial susceptibility</t>
  </si>
  <si>
    <t>Ishiwada N, Fujimaki K, Matsumoto T, Kiyota H, Tateda K, Sato J, Hanaki H, Takayanagi R, Yamaguchi Y, Hoshino T, Kuroki H, Iwata S, Tajima T, Horikoshi Y, Shiro H, Bamba M, Kawamura N, Ouchi K, Matsubara K, Okada T, Furuno K, Tsumura N.</t>
  </si>
  <si>
    <t>J Infect Chemother. 2021 Feb</t>
  </si>
  <si>
    <t>Ishiwada N</t>
  </si>
  <si>
    <t>10.1016/j.jiac.2020.11.020</t>
  </si>
  <si>
    <t>2021 1 Feb</t>
  </si>
  <si>
    <t>The increasing importance of Haemophilus influenzae in community-acquired pneumonia: results from a Danish cohort study</t>
  </si>
  <si>
    <t>Fally M, Israelsen S, Anhøj J, Benfield T, Tarp B, Kolte L, Ravn P.</t>
  </si>
  <si>
    <t>Infect Dis (Lond). 2021 Feb</t>
  </si>
  <si>
    <t>Fally M</t>
  </si>
  <si>
    <t>10.1080/23744235.2020.1846776</t>
  </si>
  <si>
    <t>2021 F  Feb</t>
  </si>
  <si>
    <t>Increased Respiratory Viral Detection and Symptom Burden Among Patients with Primary Antibody Deficiency: Results from the BIPAD Study</t>
  </si>
  <si>
    <t>Ponsford MJ, Price C, Farewell D, Greene G, Moore C, Perry M, Price N, Cottrell S, Steven R, El-Shanawany T, Carne E, Cousins R, Williams P, Schaub A, Vonarburg C, Jolles S.</t>
  </si>
  <si>
    <t>J Allergy Clin Immunol Pract. 2021 Feb</t>
  </si>
  <si>
    <t>Ponsford MJ</t>
  </si>
  <si>
    <t>PMC7442926</t>
  </si>
  <si>
    <t>10.1016/j.jaip.2020.08.016</t>
  </si>
  <si>
    <t>Microbial aetiology of acute rhinosinusitis during pregnancy</t>
  </si>
  <si>
    <t>Makinen LK, Rentola-Back H, Valimaa H, Wuokko-Landen A, Blomgren K.</t>
  </si>
  <si>
    <t>Rhinology. 2021 Feb 1</t>
  </si>
  <si>
    <t>Makinen LK</t>
  </si>
  <si>
    <t>Rhinology</t>
  </si>
  <si>
    <t>10.4193/Rhin19.413</t>
  </si>
  <si>
    <t>Systematic Review and Meta-analysis of the Change in Pharyngeal Bacterial Cultures After Pediatric Tonsillectomy</t>
  </si>
  <si>
    <t>Brietzke SE, Andreoli SM.</t>
  </si>
  <si>
    <t>Otolaryngol Head Neck Surg. 2021 Feb</t>
  </si>
  <si>
    <t>Brietzke SE</t>
  </si>
  <si>
    <t>Otolaryngol Head Neck Surg</t>
  </si>
  <si>
    <t>10.1177/0194599820944907</t>
  </si>
  <si>
    <t>Phase variation with altering phosphorylcholine expression of nontypeable Haemophilus influenzae affects bacteria clearance and mucosal immune response in the middle ear and nasopharynx</t>
  </si>
  <si>
    <t>Kadowaki Y, Hirano T, Fujita K, Kawano T, Matsunaga T, Yoshinaga K, Suzuki M.</t>
  </si>
  <si>
    <t>Auris Nasus Larynx. 2021 Feb</t>
  </si>
  <si>
    <t>Kadowaki Y</t>
  </si>
  <si>
    <t>10.1016/j.anl.2020.07.001</t>
  </si>
  <si>
    <t>Evaluation of the adequacy of the antimicrobial therapy of invasive Haemophilus influenzae infections: A pharmacokinetic/pharmacodynamic perspective</t>
  </si>
  <si>
    <t>Ibar-Bariain M, Rodríguez-Gascón A, Isla A, Solinís MÁ, Canut-Blasco A.</t>
  </si>
  <si>
    <t>Ibar-Bariain M</t>
  </si>
  <si>
    <t>10.1016/j.eimc.2020.05.025</t>
  </si>
  <si>
    <t>The effect of pneumococcal conjugate vaccines on otitis media from 2005 to 2013 in children aged ≤5 years: a retrospective cohort study in two Swedish regions</t>
  </si>
  <si>
    <t>Hum Vaccin Immunother. 2021 Feb 1</t>
  </si>
  <si>
    <t>PMC7899701</t>
  </si>
  <si>
    <t>10.1080/21645515.2020.1775455</t>
  </si>
  <si>
    <t>Haemophilus influenzae type b and pneumococcal conjugate vaccination coverage in children aged 2-59 months in Malawi</t>
  </si>
  <si>
    <t>Gadama D, Mvalo T, Ginsburg AS.</t>
  </si>
  <si>
    <t>Gadama D</t>
  </si>
  <si>
    <t>PMC7899636</t>
  </si>
  <si>
    <t>10.1080/21645515.2020.1773142</t>
  </si>
  <si>
    <t>Analysis of Inflammatory Signaling in Human Middle Ear Cell Culture Models of Pediatric Otitis Media</t>
  </si>
  <si>
    <t>Espahbodi M, Samuels TL, McCormick C, Khampang P, Yan K, Marshall S, McCormick ME, Chun RH, Harvey SA, Friedland DR, Johnston N, Kerschner JE.</t>
  </si>
  <si>
    <t>Laryngoscope. 2021 Feb</t>
  </si>
  <si>
    <t>Espahbodi M</t>
  </si>
  <si>
    <t>10.1002/lary.28687</t>
  </si>
  <si>
    <t>Epidemiologic study of Haemophilus influenzae causing invasive and non-invasive disease in Paraguay (1999-2017)</t>
  </si>
  <si>
    <t>León ME, Kawabata A, Nagai M, Rojas L, Chamorro G, Zárate N, Gómez G, Leguizamón M, Irala J, Ortellado J, Franco R, Segovia N.</t>
  </si>
  <si>
    <t>León ME</t>
  </si>
  <si>
    <t>10.1016/j.eimc.2020.02.020</t>
  </si>
  <si>
    <t>Estimating the health impact of vaccination against ten pathogens in 98 low-income and middle-income countries from 2000 to 2030: a modelling study</t>
  </si>
  <si>
    <t>Li X, Mukandavire C, Cucunubá ZM, Echeverria Londono S, Abbas K, Clapham HE, Jit M, Johnson HL, Papadopoulos T, Vynnycky E, Brisson M, Carter ED, Clark A, de Villiers MJ, Eilertson K, Ferrari MJ, Gamkrelidze I, Gaythorpe KAM, Grassly NC, Hallett TB, Hinsley W, Jackson ML, Jean K, Karachaliou A, Klepac P, Lessler J, Li X, Moore SM, Nayagam S, Nguyen DM, Razavi H, Razavi-Shearer D, Resch S, Sanderson C, Sweet S, Sy S, Tam Y, Tanvir H, Tran QM, Trotter CL, Truelove S, van Zandvoort K, Verguet S, Walker N, Winter A, Woodruff K, Ferguson NM, Garske T</t>
  </si>
  <si>
    <t>Lancet. 2021 Jan 30</t>
  </si>
  <si>
    <t>Co-infection in patients with hypoxemic pneumonia due to COVID-19 in Reunion Island</t>
  </si>
  <si>
    <t>Allou N, Larsen K, Dubernet A, Traversier N, Masse L, Foch E, Bruneau L, Maillot A, André M, Lagrange-Xelot M, Allyn J, Thomas V, Coolen-Allou N.</t>
  </si>
  <si>
    <t>Medicine (Baltimore). 2021 Jan 29</t>
  </si>
  <si>
    <t>Allou N</t>
  </si>
  <si>
    <t>PMC7850706</t>
  </si>
  <si>
    <t>10.1097/MD.0000000000024524</t>
  </si>
  <si>
    <t>2020 Jan 29</t>
  </si>
  <si>
    <t>Myopericarditis after vaccination, Vaccine Adverse Event Reporting System (VAERS), 1990-2018</t>
  </si>
  <si>
    <t>Su JR, McNeil MM, Welsh KJ, Marquez PL, Ng C, Yan M, Cano MV.</t>
  </si>
  <si>
    <t>Vaccine. 2021 Jan 29</t>
  </si>
  <si>
    <t>Su JR</t>
  </si>
  <si>
    <t>10.1016/j.vaccine.2020.12.046</t>
  </si>
  <si>
    <t>2021 Jan 29</t>
  </si>
  <si>
    <t>Haemophilus influenzae purulent pericarditis in an immunocompetent individual</t>
  </si>
  <si>
    <t>Shah S, Shah P, Green J.</t>
  </si>
  <si>
    <t>J Community Hosp Intern Med Perspect. 2021 Jan 26</t>
  </si>
  <si>
    <t>Shah S</t>
  </si>
  <si>
    <t>J Community Hosp Intern Med Perspect</t>
  </si>
  <si>
    <t>PMC7850390</t>
  </si>
  <si>
    <t>10.1080/20009666.2020.1835213</t>
  </si>
  <si>
    <t>2021 Jan 26</t>
  </si>
  <si>
    <t>Antibacterial drugs for community-acquired pneumonia</t>
  </si>
  <si>
    <t>Med Lett Drugs Ther. 2021 Jan 25</t>
  </si>
  <si>
    <t>2021 Jan 25</t>
  </si>
  <si>
    <t>Customized optical mapping by CRISPR-Cas9 mediated DNA labeling with multiple sgRNAs</t>
  </si>
  <si>
    <t>Abid HZ, Young E, McCaffrey J, Raseley K, Varapula D, Wang HY, Piazza D, Mell J, Xiao M.</t>
  </si>
  <si>
    <t>Nucleic Acids Res. 2021 Jan 25</t>
  </si>
  <si>
    <t>Abid HZ</t>
  </si>
  <si>
    <t>PMC7826249</t>
  </si>
  <si>
    <t>10.1093/nar/gkaa1088</t>
  </si>
  <si>
    <t>Vaccination and the Risk of Childhood Cancer-A Systematic Review and Meta-Analysis</t>
  </si>
  <si>
    <t>Marron M, Brackmann LK, Kuhse P, Christianson L, Langner I, Haug U, Ahrens W.</t>
  </si>
  <si>
    <t>Front Oncol. 2021 Jan 22</t>
  </si>
  <si>
    <t>Marron M</t>
  </si>
  <si>
    <t>Front Oncol</t>
  </si>
  <si>
    <t>PMC7862764</t>
  </si>
  <si>
    <t>10.3389/fonc.2020.610843</t>
  </si>
  <si>
    <t>2021 Jan 22</t>
  </si>
  <si>
    <t>Genome-wide analysis of DNA uptake across the outer membrane of naturally competent Haemophilus influenzae</t>
  </si>
  <si>
    <t>Mora M, Mell JC, Ehrlich GD, Ehrlich RL, Redfield RJ.</t>
  </si>
  <si>
    <t>iScience. 2020 Dec 30</t>
  </si>
  <si>
    <t>Mora M</t>
  </si>
  <si>
    <t>PMC7811141</t>
  </si>
  <si>
    <t>10.1016/j.isci.2020.102007</t>
  </si>
  <si>
    <t>2020 Dec 30</t>
  </si>
  <si>
    <t>Proceedings of a workshop to discuss the epidemiology of invasive Haemophilus influenzae disease with emphasis on serotype a and b in the Americas, 2019</t>
  </si>
  <si>
    <t>Cox AD, Kuo Lee R, Ulanova M, Bruce MG, Tsang RSW.</t>
  </si>
  <si>
    <t>Vaccine. 2021 Jan 22</t>
  </si>
  <si>
    <t>Cox AD</t>
  </si>
  <si>
    <t>10.1016/j.vaccine.2020.12.015</t>
  </si>
  <si>
    <t>Antimicrobial Susceptibility Pattern of Gram-Negative Bacteria Causing Lower Respiratory Tract Infections in Kathmandu University Hospital</t>
  </si>
  <si>
    <t>Sherchan JB, Humagain S.</t>
  </si>
  <si>
    <t>J Nepal Health Res Counc. 2021 Jan 21</t>
  </si>
  <si>
    <t>Sherchan JB</t>
  </si>
  <si>
    <t>J Nepal Health Res Counc</t>
  </si>
  <si>
    <t>10.33314/jnhrc.v18i4.2566</t>
  </si>
  <si>
    <t>2021 Jan 21</t>
  </si>
  <si>
    <t>Profiling of Haemophilus influenzae strain R2866 with carbohydrate-based covalent probes</t>
  </si>
  <si>
    <t>Metier C, Dow J, Wootton H, Lynham S, Wren B, Wagner GK.</t>
  </si>
  <si>
    <t>Org Biomol Chem. 2021 Jan 21</t>
  </si>
  <si>
    <t>Metier C</t>
  </si>
  <si>
    <t>Org Biomol Chem</t>
  </si>
  <si>
    <t>10.1039/d0ob01971b</t>
  </si>
  <si>
    <t>Exploring the Impact of Ketodeoxynonulosonic Acid in Host-Pathogen Interactions Using Uptake and Surface Display by Nontypeable Haemophilus influenzae</t>
  </si>
  <si>
    <t>Saha S, Coady A, Sasmal A, Kawanishi K, Choudhury B, Yu H, Sorensen RU, Inostroza J, Schoenhofen IC, Chen X, Münster-Kühnel A, Sato C, Kitajima K, Ram S, Nizet V, Varki A.</t>
  </si>
  <si>
    <t>mBio. 2021 Jan 19</t>
  </si>
  <si>
    <t>Saha S</t>
  </si>
  <si>
    <t>PMC7845648</t>
  </si>
  <si>
    <t>10.1128/mBio.03226-20</t>
  </si>
  <si>
    <t>2021 Jan 19</t>
  </si>
  <si>
    <t>Evolution of Chi motifs in Proteobacteria</t>
  </si>
  <si>
    <t>Buton A, Bobay LM.</t>
  </si>
  <si>
    <t>G3 (Bethesda). 2021 Jan 18</t>
  </si>
  <si>
    <t>Buton A</t>
  </si>
  <si>
    <t>G3 (Bethesda)</t>
  </si>
  <si>
    <t>PMC8022716</t>
  </si>
  <si>
    <t>10.1093/g3journal/jkaa054</t>
  </si>
  <si>
    <t>2021 Jan 1  (Bethesda). 2021 Jan 18</t>
  </si>
  <si>
    <t>Semiprocessive Hyperglycosylation of Adhesin by Bacterial Protein N-Glycosyltransferases</t>
  </si>
  <si>
    <t>Yakovlieva L, Ramírez-Palacios C, Marrink SJ, Walvoort MTC.</t>
  </si>
  <si>
    <t>ACS Chem Biol. 2021 Jan 15</t>
  </si>
  <si>
    <t>Yakovlieva L</t>
  </si>
  <si>
    <t>ACS Chem Biol</t>
  </si>
  <si>
    <t>PMC7812588</t>
  </si>
  <si>
    <t>10.1021/acschembio.0c00848</t>
  </si>
  <si>
    <t>2021 Jan 15</t>
  </si>
  <si>
    <t>Differential cytology profiles in bronchoalveolar lavage (BAL) in COVID-19 patients: A descriptive observation and comparison with other corona viruses, Influenza virus, Haemophilus influenzae, and Pneumocystis jirovecii</t>
  </si>
  <si>
    <t>Vedder V, Schildgen V, Lüsebrink J, Tillmann RL, Domscheit B, Windisch W, Karagiannidis C, Brockmann M, Schildgen O.</t>
  </si>
  <si>
    <t>Medicine (Baltimore). 2021 Jan 8</t>
  </si>
  <si>
    <t>Vedder V</t>
  </si>
  <si>
    <t>PMC7793419</t>
  </si>
  <si>
    <t>10.1097/MD.0000000000024256</t>
  </si>
  <si>
    <t>2020 Jan 8</t>
  </si>
  <si>
    <t>Predominant role of Haemophilus influenzae in the association of conjunctivitis, acute otitis media and acute bacterial paranasal sinusitis in children</t>
  </si>
  <si>
    <t>Hu YL, Lee PI, Hsueh PR, Lu CY, Chang LY, Huang LM, Chang TH, Chen JM.</t>
  </si>
  <si>
    <t>Sci Rep. 2021 Jan 8</t>
  </si>
  <si>
    <t>Hu YL</t>
  </si>
  <si>
    <t>PMC7794412</t>
  </si>
  <si>
    <t>10.1038/s41598-020-79680-6</t>
  </si>
  <si>
    <t>2021 Jan 8</t>
  </si>
  <si>
    <t>A model for the incremental burden of invasive Haemophilus influenzae type b due to a decline of childhood vaccination during the COVID-19 outbreak: A dynamic transmission model in Japan</t>
  </si>
  <si>
    <t>Kitano T, Aoki H.</t>
  </si>
  <si>
    <t>Vaccine. 2021 Jan 8</t>
  </si>
  <si>
    <t>Kitano T</t>
  </si>
  <si>
    <t>10.1016/j.vaccine.2020.11.053</t>
  </si>
  <si>
    <t>IL-17C contributes to NTHi-induced inflammation and lung damage in experimental COPD and is present in sputum during acute exacerbations</t>
  </si>
  <si>
    <t>Vella G, Ritzmann F, Wolf L, Kamyschnikov A, Stodden H, Herr C, Slevogt H, Bals R, Beisswenger C.</t>
  </si>
  <si>
    <t>PLoS One. 2021 Jan 7</t>
  </si>
  <si>
    <t>Vella G</t>
  </si>
  <si>
    <t>PMC7790230</t>
  </si>
  <si>
    <t>10.1371/journal.pone.0243484</t>
  </si>
  <si>
    <t>2021 Jan 7</t>
  </si>
  <si>
    <t>From Evidence to Clinical Guidelines in Antibiotic Treatment in Acute Otitis Media in Children</t>
  </si>
  <si>
    <t>Spoială EL, Stanciu GD, Bild V, Ababei DC, Gavrilovici C.</t>
  </si>
  <si>
    <t>Antibiotics (Basel). 2021 Jan 6</t>
  </si>
  <si>
    <t>Spoială EL</t>
  </si>
  <si>
    <t>PMC7825459</t>
  </si>
  <si>
    <t>10.3390/antibiotics10010052</t>
  </si>
  <si>
    <t>20212 Jan 6</t>
  </si>
  <si>
    <t>Investigation and Functional Enrichment Analysis of the Human Host Interaction Network with Common Gram-Negative Respiratory Pathogens Predicts Possible Association with Lung Adenocarcinoma</t>
  </si>
  <si>
    <t>Giannakou LE, Giannopoulos AS, Hatzoglou C, Gourgoulianis KI, Rouka E, Zarogiannis SG.</t>
  </si>
  <si>
    <t>Pathophysiology. 2021 Jan 2</t>
  </si>
  <si>
    <t>Giannakou LE</t>
  </si>
  <si>
    <t>Pathophysiology</t>
  </si>
  <si>
    <t>PMC8830454</t>
  </si>
  <si>
    <t>10.3390/pathophysiology28010003</t>
  </si>
  <si>
    <t>2021 Jan 2</t>
  </si>
  <si>
    <t>For which infants with viral bronchiolitis could it be deemed appropriate to use albuterol, at least on a therapeutic trial basis?</t>
  </si>
  <si>
    <t>Rodríguez-Martínez CE, Nino G, Castro-Rodriguez JA, Acuña-Cordero R, Sossa-Briceño MP, Midulla F.</t>
  </si>
  <si>
    <t>Allergol Immunopathol (Madr). 2021 Jan 2</t>
  </si>
  <si>
    <t>Rodríguez-Martínez CE</t>
  </si>
  <si>
    <t>Allergol Immunopathol (Madr)</t>
  </si>
  <si>
    <t>PMC8850933</t>
  </si>
  <si>
    <t>NIHMS1778027</t>
  </si>
  <si>
    <t>10.15586/aei.v49i1.12</t>
  </si>
  <si>
    <t>Safety and immunogenicity of a fully-liquid DTaP-IPV-Hib-HepB vaccine (Vaxelis™) in premature infants</t>
  </si>
  <si>
    <t>Wilck MB, Xu ZJ, Stek JE, Lee AW.</t>
  </si>
  <si>
    <t>Hum Vaccin Immunother. 2021 Jan 2</t>
  </si>
  <si>
    <t>PMC7872088</t>
  </si>
  <si>
    <t>10.1080/21645515.2020.1756668</t>
  </si>
  <si>
    <t>Control of vaccine preventable diseases in Australian infants: reviewing a decade of experience with DTPa-HBV-IPV/Hib vaccine</t>
  </si>
  <si>
    <t>Bayliss J, Nissen M, Prakash D, Richmond P, Oh KB, Nolan T.</t>
  </si>
  <si>
    <t>Bayliss J</t>
  </si>
  <si>
    <t>PMC7872029</t>
  </si>
  <si>
    <t>10.1080/21645515.2020.1764826</t>
  </si>
  <si>
    <t>Penta is associated with an increased female-male mortality ratio: cohort study from Bangladesh</t>
  </si>
  <si>
    <t>Hanifi SMA, Biering-Sørensen S, Jensen AKG, Aaby P, Bhuiya A.</t>
  </si>
  <si>
    <t>Hanifi SMA</t>
  </si>
  <si>
    <t>PMC7872037</t>
  </si>
  <si>
    <t>10.1080/21645515.2020.1763084</t>
  </si>
  <si>
    <t>Meningitis and encephalitis in Poland in 2019</t>
  </si>
  <si>
    <t>Ochocka P, Zbrzeźniak J, Paradowska-Stankiewicz I.</t>
  </si>
  <si>
    <t>Przegl Epidemiol. 2021</t>
  </si>
  <si>
    <t>Ochocka P</t>
  </si>
  <si>
    <t>10.32394/pe.75.20</t>
  </si>
  <si>
    <t>The impact of human vaccines on bacterial antimicrobial resistance. A review</t>
  </si>
  <si>
    <t>Jansen KU, Gruber WC, Simon R, Wassil J, Anderson AS.</t>
  </si>
  <si>
    <t>Environ Chem Lett. 2021</t>
  </si>
  <si>
    <t>Jansen KU</t>
  </si>
  <si>
    <t>Environ Chem Lett</t>
  </si>
  <si>
    <t>PMC8479502</t>
  </si>
  <si>
    <t>10.1007/s10311-021-01274-z</t>
  </si>
  <si>
    <t>[Features of bacterial microbiota in acute purulent otitis media in children]</t>
  </si>
  <si>
    <t>Bogomilsky MR, Kulmakov SA, Soldatsky YL, Polunin MM, Minasyan VS, Edgem SR, Ivanenko AM, Zhilina SV.</t>
  </si>
  <si>
    <t>Vestn Otorinolaringol. 2021</t>
  </si>
  <si>
    <t>Bogomilsky MR</t>
  </si>
  <si>
    <t>Vestn Otorinolaringol</t>
  </si>
  <si>
    <t>10.17116/otorino2021860314</t>
  </si>
  <si>
    <t>Pyogenic lung abscess in an infectious disease unit: a 20-year retrospective study</t>
  </si>
  <si>
    <t>Maitre T, Ok V, Calin R, Lassel L, Canestri A, Denis M, Hamidi M, Tavolaro S, Verdet C, Parrot A, Cadranel J, Pialoux G.</t>
  </si>
  <si>
    <t>Ther Adv Respir Dis. 2021 Jan-Dec</t>
  </si>
  <si>
    <t>Maitre T</t>
  </si>
  <si>
    <t>Ther Adv Respir Dis</t>
  </si>
  <si>
    <t>PMC8191068</t>
  </si>
  <si>
    <t>10.1177/17534666211003012</t>
  </si>
  <si>
    <t>2021 Jan-Dec</t>
  </si>
  <si>
    <t>Professor Mohamed Soussi Soltani: Leader, Innovator and Researcher in Public Health</t>
  </si>
  <si>
    <t>Ben Abdelaziz A, Bchir A, Ben Salah A, Ben Salem K, Mansour N, Hsairi M, Ennigrou S, Nacef T, Dhidah L, Bellaj R, Mehdi F.</t>
  </si>
  <si>
    <t>Tunis Med. 2021 Jan</t>
  </si>
  <si>
    <t>Ben Abdelaziz A</t>
  </si>
  <si>
    <t>Tunis Med</t>
  </si>
  <si>
    <t>PMC8711108</t>
  </si>
  <si>
    <t>2021 Jan</t>
  </si>
  <si>
    <t>Active site architecture reveals coordination sphere flexibility and specificity determinants in a group of closely related molybdoenzymes</t>
  </si>
  <si>
    <t>Struwe MA, Kalimuthu P, Luo Z, Zhong Q, Ellis D, Yang J, Khadanand KC, Harmer JR, Kirk ML, McEwan AG, Clement B, Bernhardt PV, Kobe B, Kappler U.</t>
  </si>
  <si>
    <t>J Biol Chem. 2021 Jan-Jun</t>
  </si>
  <si>
    <t>Struwe MA</t>
  </si>
  <si>
    <t>J Biol Chem</t>
  </si>
  <si>
    <t>PMC8166771</t>
  </si>
  <si>
    <t>10.1016/j.jbc.2021.100672</t>
  </si>
  <si>
    <t>2021 Jan-Jun</t>
  </si>
  <si>
    <t>Case report: Epiglottitis in the setting of COVID-19</t>
  </si>
  <si>
    <t>Smith C, Mobarakai O, Sahra S, Twito J, Mobarakai N.</t>
  </si>
  <si>
    <t>IDCases. 2021</t>
  </si>
  <si>
    <t>Smith C</t>
  </si>
  <si>
    <t>IDCases</t>
  </si>
  <si>
    <t>PMC8025537</t>
  </si>
  <si>
    <t>10.1016/j.idcr.2021.e01116</t>
  </si>
  <si>
    <t>Glycoconjugate Vaccines for Prevention of Haemophilus influenzae Type b Diseases</t>
  </si>
  <si>
    <t>Khatuntseva EA, Nifantiev NE.</t>
  </si>
  <si>
    <t>Russ J Bioorg Chem. 2021</t>
  </si>
  <si>
    <t>Khatuntseva EA</t>
  </si>
  <si>
    <t>Russ J Bioorg Chem</t>
  </si>
  <si>
    <t>PMC7980804</t>
  </si>
  <si>
    <t>10.1134/S1068162021010106</t>
  </si>
  <si>
    <t>Role of Surfactant Protein D in Experimental Otitis Media</t>
  </si>
  <si>
    <t>Abdel-Razek O, Liu T, Chen X, Wang Q, Vanga G, Wang G.</t>
  </si>
  <si>
    <t>J Innate Immun. 2021</t>
  </si>
  <si>
    <t>Abdel-Razek O</t>
  </si>
  <si>
    <t>J Innate Immun</t>
  </si>
  <si>
    <t>PMC8460990</t>
  </si>
  <si>
    <t>10.1159/000513605</t>
  </si>
  <si>
    <t>Fatal Cerebral Vasospasm following a Haemophilus influenzae Meningitis in a Young Child with Ventriculoperitoneal Shunt</t>
  </si>
  <si>
    <t>Tanaka T, Young HL, Norozian F, Dalabih A, Glasier CM, Albert GW.</t>
  </si>
  <si>
    <t>Pediatr Neurosurg. 2021</t>
  </si>
  <si>
    <t>Tanaka T</t>
  </si>
  <si>
    <t>Pediatr Neurosurg</t>
  </si>
  <si>
    <t>10.1159/000512864</t>
  </si>
  <si>
    <t>Haemophilin-Producing Strains of Haemophilus haemolyticus Protect Respiratory Epithelia from NTHi Colonisation and Internalisation</t>
  </si>
  <si>
    <t>Pathogens. 2021 Jan 1</t>
  </si>
  <si>
    <t>PMC7823694</t>
  </si>
  <si>
    <t>10.3390/pathogens10010029</t>
  </si>
  <si>
    <t>2021 Jan 1</t>
  </si>
  <si>
    <t>Genomic insights of international clones of Haemophilus influenzae causing invasive infections in vaccinated and unvaccinated infants</t>
  </si>
  <si>
    <t>Cardoso B, Fontana H, Esposito F, Cerdeira L, Santos SR, Yoshioka CRM, da Silveira IR, Cassettari V, Lincopan N.</t>
  </si>
  <si>
    <t>Microb Pathog. 2021 Jan</t>
  </si>
  <si>
    <t>Cardoso B</t>
  </si>
  <si>
    <t>10.1016/j.micpath.2020.104644</t>
  </si>
  <si>
    <t>Clinical and microbial spectrum of community-acquired pneumonia in children of north India</t>
  </si>
  <si>
    <t>Yadav RK, Kumar D, Singh A, Ziauddin M, Singh DK.</t>
  </si>
  <si>
    <t>Trop Doct. 2021 Jan</t>
  </si>
  <si>
    <t>Yadav RK</t>
  </si>
  <si>
    <t>Trop Doct</t>
  </si>
  <si>
    <t>10.1177/0049475520971595</t>
  </si>
  <si>
    <t>Phloretin, an Apple Polyphenol, Inhibits Pathogen-Induced Mucin Overproduction</t>
  </si>
  <si>
    <t>Birru RL, Bein K, Wells H, Bondarchuk N, Barchowsky A, Di YP, Leikauf GD.</t>
  </si>
  <si>
    <t>Mol Nutr Food Res. 2021 Jan</t>
  </si>
  <si>
    <t>Mol Nutr Food Res</t>
  </si>
  <si>
    <t>PMC8163070</t>
  </si>
  <si>
    <t>NIHMS1705091</t>
  </si>
  <si>
    <t>10.1002/mnfr.202000658</t>
  </si>
  <si>
    <t>Strategies to Reduce Errors Associated with 2-Component Vaccines</t>
  </si>
  <si>
    <t>Samad F, Burton SJ, Kwan D, Porter N, Smetzer J, Cohen MR, Tuttle J, Baker D, Doherty DE.</t>
  </si>
  <si>
    <t>Pharmaceut Med. 2021 Jan</t>
  </si>
  <si>
    <t>Samad F</t>
  </si>
  <si>
    <t>Pharmaceut Med</t>
  </si>
  <si>
    <t>PMC7846520</t>
  </si>
  <si>
    <t>10.1007/s40290-020-00362-9</t>
  </si>
  <si>
    <t>A second riboswitch class for the enzyme cofactor NAD()</t>
  </si>
  <si>
    <t>Panchapakesan SSS, Corey L, Malkowski SN, Higgs G, Breaker RR.</t>
  </si>
  <si>
    <t>RNA. 2021 Jan</t>
  </si>
  <si>
    <t>Panchapakesan SSS</t>
  </si>
  <si>
    <t>RNA</t>
  </si>
  <si>
    <t>PMC7749635</t>
  </si>
  <si>
    <t>10.1261/rna.077891.120</t>
  </si>
  <si>
    <t>Highly selective impedimetric determination of Haemophilus influenzae protein D using maze-like boron-doped carbon nanowall electrodes</t>
  </si>
  <si>
    <t>Brodowski M, Kowalski M, Skwarecka M, Pałka K, Skowicki M, Kula A, Lipiński T, Dettlaff A, Ficek M, Ryl J, Dziąbowska K, Nidzworski D, Bogdanowicz R.</t>
  </si>
  <si>
    <t>Talanta. 2021 Jan 1</t>
  </si>
  <si>
    <t>Brodowski M</t>
  </si>
  <si>
    <t>Talanta</t>
  </si>
  <si>
    <t>10.1016/j.talanta.2020.121623</t>
  </si>
  <si>
    <t>Severity of Respiratory Infections With Seasonal Coronavirus Is Associated With Viral and Bacterial Coinfections</t>
  </si>
  <si>
    <t>de Koff EM, van Houten MA, Sanders EAM, Bogaert D.</t>
  </si>
  <si>
    <t>Pediatr Infect Dis J. 2021 Jan</t>
  </si>
  <si>
    <t>10.1097/INF.0000000000002940</t>
  </si>
  <si>
    <t>Diagnosis of Community-acquired Pneumonia in Hospitalized Children: A Multicenter Experience in Bolivia</t>
  </si>
  <si>
    <t>Gareca Perales J, Soleto Ortiz L, Loayza Mafayle R, Machuca Soto B, Hidalgo Flores L, López Montaño J, Zuna Calle N, Jarovsky D, Naaman Berezin E.</t>
  </si>
  <si>
    <t>Gareca Perales J</t>
  </si>
  <si>
    <t>10.1097/INF.0000000000002909</t>
  </si>
  <si>
    <t>Recommendations for vaccination in multiple myeloma: a consensus of the European Myeloma Network</t>
  </si>
  <si>
    <t>Ludwig H, Boccadoro M, Moreau P, San-Miguel J, Cavo M, Pawlyn C, Zweegman S, Facon T, Driessen C, Hajek R, Dimopoulos MA, Gay F, Avet-Loiseau H, Terpos E, Zojer N, Mohty M, Mateos MV, Einsele H, Delforge M, Caers J, Weisel K, Jackson G, Garderet L, Engelhardt M, van de Donk N, Leleu X, Goldschmidt H, Beksac M, Nijhof I, Abildgaard N, Bringhen S, Sonneveld P.</t>
  </si>
  <si>
    <t>Leukemia. 2021 Jan</t>
  </si>
  <si>
    <t>Ludwig H</t>
  </si>
  <si>
    <t>Leukemia</t>
  </si>
  <si>
    <t>PMC7787974</t>
  </si>
  <si>
    <t>10.1038/s41375-020-01016-0</t>
  </si>
  <si>
    <t>Searching the Staphylococcal Toxic Shock Syndrome Toxin -1 in Septic Children with negative Cultures: A Comparative Study in Tehran, Iran</t>
  </si>
  <si>
    <t>Noorbakhsh S, Rabiei AA, Rahbarimanesh AA, Haghighi M, Ashouri S.</t>
  </si>
  <si>
    <t>Infect Disord Drug Targets. 2021</t>
  </si>
  <si>
    <t>Noorbakhsh S</t>
  </si>
  <si>
    <t>Infect Disord Drug Targets</t>
  </si>
  <si>
    <t>10.2174/1871526520666200731180641</t>
  </si>
  <si>
    <t>Clinical and Molecular Epidemiology of Invasive Haemophilus influenzae Serotype a Infections in Utah Children</t>
  </si>
  <si>
    <t>Crandall H, Christiansen J, Varghese AA, Russon A, Korgenski EK, Bengtson EK, Dickey M, Killpack J, Knackstedt ED, Daly JA, Ampofo K, Pavia AT, Blaschke AJ.</t>
  </si>
  <si>
    <t>J Pediatric Infect Dis Soc. 2020 Dec 31</t>
  </si>
  <si>
    <t>Crandall H</t>
  </si>
  <si>
    <t>PMC10147389</t>
  </si>
  <si>
    <t>10.1093/jpids/piz088</t>
  </si>
  <si>
    <t>2020 Dec 31</t>
  </si>
  <si>
    <t>Iron Oxide Particles Alter Bacterial Uptake and the LPS-Induced Inflammatory Response in Macrophages</t>
  </si>
  <si>
    <t>Williams LJ, Tristram SG, Zosky GR.</t>
  </si>
  <si>
    <t>Int J Environ Res Public Health. 2020 Dec 28</t>
  </si>
  <si>
    <t>Williams LJ</t>
  </si>
  <si>
    <t>PMC7794962</t>
  </si>
  <si>
    <t>10.3390/ijerph18010146</t>
  </si>
  <si>
    <t>2020 Dec 28</t>
  </si>
  <si>
    <t>Correlations between Resistance Classifications Based on Penicillin-Binding Protein Genotypes and Antimicrobial Susceptibility Test Results of Haemophilus influenzae</t>
  </si>
  <si>
    <t>Funashima Y, Nagasawa Y, Narita T, Hanaiwa H, Nagasawa Z.</t>
  </si>
  <si>
    <t>Rinsho Biseibutshu Jinsoku Shindan Kenkyukai Shi. 2020 Dec 25</t>
  </si>
  <si>
    <t>Funashima Y</t>
  </si>
  <si>
    <t>Rinsho Biseibutshu Jinsoku Shindan Kenkyukai Shi</t>
  </si>
  <si>
    <t>2020 Dec 25</t>
  </si>
  <si>
    <t>Analysis of potential virulence genes and competence to transformation in Haemophilus influenzae biotype aegyptius associated with Brazilian Purpuric Fever</t>
  </si>
  <si>
    <t>Pereira RFC, Theizen TH, Machado D, Guarnieri JPO, Gomide GP, Hollanda LM, Lancellotti M.</t>
  </si>
  <si>
    <t>Genet Mol Biol. 2020 Dec 21</t>
  </si>
  <si>
    <t>Genet Mol Biol</t>
  </si>
  <si>
    <t>PMC7816109</t>
  </si>
  <si>
    <t>10.1590/1678-4685-GMB-2020-0029</t>
  </si>
  <si>
    <t>2020 Dec 21</t>
  </si>
  <si>
    <t>Clinical and Microbiological Features of Asymptomatic SARS-CoV-2 Infection and Mild COVID-19 in Seven Crewmembers of a Cruise Ship</t>
  </si>
  <si>
    <t>Hoshiyama T, Wada T, Nihonyanagi S, Kameda R, Yamaoka-Tojo M, Fukuda M, Ako J, Yamaoka K, Takayama Y.</t>
  </si>
  <si>
    <t>Intern Med. 2020 Dec 15</t>
  </si>
  <si>
    <t>Hoshiyama T</t>
  </si>
  <si>
    <t>Intern Med</t>
  </si>
  <si>
    <t>PMC7807104</t>
  </si>
  <si>
    <t>10.2169/internalmedicine.5601-20</t>
  </si>
  <si>
    <t>2020 Dec 15</t>
  </si>
  <si>
    <t>Nasopharyngeal colonization with pathobionts is associated with susceptibility to respiratory illnesses in young children</t>
  </si>
  <si>
    <t>Chapman TJ, Morris MC, Xu L, Pichichero ME.</t>
  </si>
  <si>
    <t>PLoS One. 2020 Dec 11</t>
  </si>
  <si>
    <t>Chapman TJ</t>
  </si>
  <si>
    <t>PMC7732056</t>
  </si>
  <si>
    <t>10.1371/journal.pone.0243942</t>
  </si>
  <si>
    <t>2020 Dec 11</t>
  </si>
  <si>
    <t>Structure and Function of N-Acetylmannosamine Kinases from Pathogenic Bacteria</t>
  </si>
  <si>
    <t>Gangi Setty T, Sarkar A, Coombes D, Dobson RCJ, Subramanian R.</t>
  </si>
  <si>
    <t>ACS Omega. 2020 Nov 23</t>
  </si>
  <si>
    <t>Gangi Setty T</t>
  </si>
  <si>
    <t>ACS Omega</t>
  </si>
  <si>
    <t>PMC7726757</t>
  </si>
  <si>
    <t>10.1021/acsomega.0c03699</t>
  </si>
  <si>
    <t>2020 Nov 23</t>
  </si>
  <si>
    <t>Timeliness of immunisation with the pentavalent vaccine at different levels of the health care system in the Lao People's Democratic Republic: A cross-sectional study</t>
  </si>
  <si>
    <t>Hefele L, Syphan S, Xayavong D, Homsana A, Kleine D, Chanthavilay P, Nouanthong P, Xaydalasouk K, Phathammavong O, Billamay S, Xeuatvongsa A, Reinharz D, Black AP, Muller CP.</t>
  </si>
  <si>
    <t>PLoS One. 2020 Dec 8</t>
  </si>
  <si>
    <t>PMC7723256</t>
  </si>
  <si>
    <t>10.1371/journal.pone.0242502</t>
  </si>
  <si>
    <t>2020 Dec 8</t>
  </si>
  <si>
    <t>Preventing infections in children and adults with asplenia</t>
  </si>
  <si>
    <t>Lee GM.</t>
  </si>
  <si>
    <t>Hematology Am Soc Hematol Educ Program. 2020 Dec 4</t>
  </si>
  <si>
    <t>Lee GM</t>
  </si>
  <si>
    <t>Hematology Am Soc Hematol Educ Program</t>
  </si>
  <si>
    <t>PMC7727556</t>
  </si>
  <si>
    <t>10.1182/hematology.2020000117</t>
  </si>
  <si>
    <t>2020 Dec 4</t>
  </si>
  <si>
    <t>Carriage of Haemophilus influenzae among children attending childcare centres in Kuala Lumpur, Malaysia in the post vaccination era: A cross-sectional study</t>
  </si>
  <si>
    <t>Palaniappan PA, Mohamed Sukur S, Liow YL, Maniam S, Sherina F, Ahmad N.</t>
  </si>
  <si>
    <t>Vaccine. 2020 Dec 3</t>
  </si>
  <si>
    <t>Palaniappan PA</t>
  </si>
  <si>
    <t>10.1016/j.vaccine.2020.09.066</t>
  </si>
  <si>
    <t>2020 Dec 3</t>
  </si>
  <si>
    <t>Concomitant Bacteremia in Adults With Severe Falciparum Malaria</t>
  </si>
  <si>
    <t>Phu NH, Day NPJ, Tuan PQ, Mai NTH, Chau TTH, Van Chuong L, Vinh H, Loc PP, Sinh DX, Hoa NTT, Waller DJ, Wain J, Jeyapant A, Watson JA, Farrar JJ, Hien TT, Parry CM, White NJ.</t>
  </si>
  <si>
    <t>Clin Infect Dis. 2020 Dec 3</t>
  </si>
  <si>
    <t>Phu NH</t>
  </si>
  <si>
    <t>PMC7713686</t>
  </si>
  <si>
    <t>10.1093/cid/ciaa191</t>
  </si>
  <si>
    <t>Waning Vaccine Immunity and Vaccination Responses in Children Treated for Acute Lymphoblastic Leukemia: A Canadian Immunization Research Network Study</t>
  </si>
  <si>
    <t>Top KA, Vaudry W, Morris SK, Pham-Huy A, Pernica JM, Tapiéro B, Gantt S, Price VE, Rassekh SR, Sung L, McConnell A, Rubin E, Chawla R, Halperin SA.</t>
  </si>
  <si>
    <t>Top KA</t>
  </si>
  <si>
    <t>PMC7713683</t>
  </si>
  <si>
    <t>10.1093/cid/ciaa163</t>
  </si>
  <si>
    <t>Elevated Glycated Hemoglobin Is Associated with Reduced Antibody Responses to Vaccinations in Children</t>
  </si>
  <si>
    <t>Huang J, Kaur B, Farooqi A, Miah T, McGrath E, Seth D, Secord E, Poowuttikul P.</t>
  </si>
  <si>
    <t>Pediatr Allergy Immunol Pulmonol. 2020 Dec</t>
  </si>
  <si>
    <t>Huang J</t>
  </si>
  <si>
    <t>Pediatr Allergy Immunol Pulmonol</t>
  </si>
  <si>
    <t>PMC9353988</t>
  </si>
  <si>
    <t>10.1089/ped.2020.1160</t>
  </si>
  <si>
    <t>2020 Dec</t>
  </si>
  <si>
    <t>Bacterial profiling of head lice isolated from the Orang Asli: A first report in Malaysia</t>
  </si>
  <si>
    <t>Abd Majid MA, Khoo JJ, Lim FS, Khor CS, Loong SK, Low VL, Lee HY, AbuBakar S.</t>
  </si>
  <si>
    <t>Trop Biomed. 2020 Dec 1</t>
  </si>
  <si>
    <t>Abd Majid MA</t>
  </si>
  <si>
    <t>Trop Biomed</t>
  </si>
  <si>
    <t>10.47665/tb.37.4.884</t>
  </si>
  <si>
    <t>2020 Dec 1</t>
  </si>
  <si>
    <t>Nontypeable Haemophilus influenzae newly released (NRel) from biofilms by antibody-mediated dispersal versus antibody-mediated disruption are phenotypically distinct</t>
  </si>
  <si>
    <t>Mokrzan EM, Ahearn CP, Buzzo JR, Novotny LA, Zhang Y, Goodman SD, Bakaletz LO.</t>
  </si>
  <si>
    <t>Biofilm. 2020 Nov 18</t>
  </si>
  <si>
    <t>Mokrzan EM</t>
  </si>
  <si>
    <t>Biofilm</t>
  </si>
  <si>
    <t>PMC7798465</t>
  </si>
  <si>
    <t>10.1016/j.bioflm.2020.100039</t>
  </si>
  <si>
    <t>2020 Nov 18</t>
  </si>
  <si>
    <t>Inflammatory Mediator Profiles in Secretory Otitis Media in Relationship to Viable Bacterial Pathogens and Bacterial and Viral Nucleic Acids</t>
  </si>
  <si>
    <t>Skovbjerg S, Roos K, Andersson M, Rabe H, Nilsson S, Lindh M, Wold AE.</t>
  </si>
  <si>
    <t>J Interferon Cytokine Res. 2020 Dec</t>
  </si>
  <si>
    <t>Skovbjerg S</t>
  </si>
  <si>
    <t>J Interferon Cytokine Res</t>
  </si>
  <si>
    <t>10.1089/jir.2020.0075</t>
  </si>
  <si>
    <t>Bacterial nasopharyngeal carriage following infant immunization with pneumococcal conjugate vaccines according to a 2+1 schedule in children in South Africa: an exploratory analysis of two clinical trials</t>
  </si>
  <si>
    <t>Nunes MC, Moreira M, Koen A, van Niekerk N, Jose L, Cutland CL, François N, Schoonbroodt S, Ruiz-Guiñazú J, Yarzabal JP, Borys D, Schuerman L, Madhi SA.</t>
  </si>
  <si>
    <t>Expert Rev Vaccines. 2020 Dec</t>
  </si>
  <si>
    <t>Nunes MC</t>
  </si>
  <si>
    <t>10.1080/14760584.2020.1853533</t>
  </si>
  <si>
    <t>20202 Dec</t>
  </si>
  <si>
    <t>Etiology of Severe Community-Acquired Pneumonia in Adults Based on Metagenomic Next-Generation Sequencing: A Prospective Multicenter Study</t>
  </si>
  <si>
    <t>Wu X, Li Y, Zhang M, Li M, Zhang R, Lu X, Gao W, Li Q, Xia Y, Pan P, Li Q.</t>
  </si>
  <si>
    <t>Infect Dis Ther. 2020 Dec</t>
  </si>
  <si>
    <t>PMC7652912</t>
  </si>
  <si>
    <t>10.1007/s40121-020-00353-y</t>
  </si>
  <si>
    <t>2020 Dece Dec</t>
  </si>
  <si>
    <t>Specialized Proresolving Mediators Overcome Immune Suppression Induced by Exposure to Secondhand Smoke</t>
  </si>
  <si>
    <t>Bhat TA, Kalathil SG, Miller A, Thatcher TH, Sime PJ, Thanavala Y.</t>
  </si>
  <si>
    <t>J Immunol. 2020 Dec 1</t>
  </si>
  <si>
    <t>PMC7686128</t>
  </si>
  <si>
    <t>NIHMS1634970</t>
  </si>
  <si>
    <t>10.4049/jimmunol.2000711</t>
  </si>
  <si>
    <t>SARS-CoV-2-related pneumonia cases in pneumonia picture in Russia in March-May 2020: Secondary bacterial pneumonia and viral co-infections</t>
  </si>
  <si>
    <t>Sharov KS.</t>
  </si>
  <si>
    <t>J Glob Health. 2020 Dec</t>
  </si>
  <si>
    <t>Sharov KS</t>
  </si>
  <si>
    <t>PMC7568231</t>
  </si>
  <si>
    <t>10.7189/jogh.10.020504</t>
  </si>
  <si>
    <t>Patent evaluation of US2019338018 (A1) 2019-11-07 (antibody fragments for the treatment of biofilm-related disorders)</t>
  </si>
  <si>
    <t>Cacciatore I, Marinelli L.</t>
  </si>
  <si>
    <t>Expert Opin Ther Pat. 2020 Dec</t>
  </si>
  <si>
    <t>Cacciatore I</t>
  </si>
  <si>
    <t>Expert Opin Ther Pat</t>
  </si>
  <si>
    <t>10.1080/13543776.2020.1828864</t>
  </si>
  <si>
    <t>Recent advances in developing biosensing based platforms for neonatal sepsis</t>
  </si>
  <si>
    <t>Balayan S, Chauhan N, Chandra R, Kuchhal NK, Jain U.</t>
  </si>
  <si>
    <t>Biosens Bioelectron. 2020 Dec 1</t>
  </si>
  <si>
    <t>Balayan S</t>
  </si>
  <si>
    <t>Biosens Bioelectron</t>
  </si>
  <si>
    <t>10.1016/j.bios.2020.112552</t>
  </si>
  <si>
    <t>20202 Dec 1</t>
  </si>
  <si>
    <t>Haemophilus influenzae Non-type b Infection in an Adult Patient with Systemic Lupus Erythematosus</t>
  </si>
  <si>
    <t>Hasegawa Y, Arinuma Y, Tanaka S, Tono T, Tanaka T, Muramatsu T, Kondo J, Matsueda Y, Hoshiyama T, Wada T, Takayama Y, Yamaoka K.</t>
  </si>
  <si>
    <t>Intern Med. 2020 Dec 1</t>
  </si>
  <si>
    <t>Hasegawa Y</t>
  </si>
  <si>
    <t>PMC7759702</t>
  </si>
  <si>
    <t>10.2169/internalmedicine.4562-20</t>
  </si>
  <si>
    <t>Methods to evaluate serogroup B meningococcal vaccines: From predictions to real-world evidence</t>
  </si>
  <si>
    <t>Borrow R, Taha MK, Giuliani MM, Pizza M, Banzhoff A, Bekkat-Berkani R.</t>
  </si>
  <si>
    <t>J Infect. 2020 Dec</t>
  </si>
  <si>
    <t>Borrow R</t>
  </si>
  <si>
    <t>10.1016/j.jinf.2020.07.034</t>
  </si>
  <si>
    <t>Epidemiology of Haemophilus influenzae in the Republic of Ireland, 2010-2018</t>
  </si>
  <si>
    <t>McElligott M, Meyler K, Bennett D, Mulhall R, Drew RJ, Cunney R.</t>
  </si>
  <si>
    <t>Eur J Clin Microbiol Infect Dis. 2020 Dec</t>
  </si>
  <si>
    <t>McElligott M</t>
  </si>
  <si>
    <t>10.1007/s10096-020-03971-z</t>
  </si>
  <si>
    <t>Risk factors for mortality from severe community-acquired pneumonia in hospitalized children transferred to the pediatric intensive care unit</t>
  </si>
  <si>
    <t>Shi T, Chen C, Huang L, Fan H, Lu G, Yang D, Zhao C, Zhang D.</t>
  </si>
  <si>
    <t>Pediatr Neonatol. 2020 Dec</t>
  </si>
  <si>
    <t>Shi T</t>
  </si>
  <si>
    <t>Pediatr Neonatol</t>
  </si>
  <si>
    <t>10.1016/j.pedneo.2020.06.005</t>
  </si>
  <si>
    <t>A longitudinal hospital-based epidemiology study to assess acute otitis media incidence and nasopharyngeal carriage in Korean children up to 24 months</t>
  </si>
  <si>
    <t>Lee J, Kim KH, Jo DS, Ma SH, Kim JH, Kim CS, Kim HM, Kang JH.</t>
  </si>
  <si>
    <t>Hum Vaccin Immunother. 2020 Dec 1</t>
  </si>
  <si>
    <t>Lee J</t>
  </si>
  <si>
    <t>PMC8641589</t>
  </si>
  <si>
    <t>10.1080/21645515.2020.1748978</t>
  </si>
  <si>
    <t>Web-Based Genome Analysis of Bacterial Meningitis Pathogens for Public Health Applications Using the Bacterial Meningitis Genomic Analysis Platform (BMGAP)</t>
  </si>
  <si>
    <t>Buono SA, Kelly RJ, Topaz N, Retchless AC, Silva H, Chen A, Ramos E, Doho G, Khan AN, Okomo-Adhiambo MA, Hu F, Marasini D, Wang X.</t>
  </si>
  <si>
    <t>Front Genet. 2020 Nov 26</t>
  </si>
  <si>
    <t>Buono SA</t>
  </si>
  <si>
    <t>PMC7726215</t>
  </si>
  <si>
    <t>10.3389/fgene.2020.601870</t>
  </si>
  <si>
    <t>2020 Nov 26</t>
  </si>
  <si>
    <t>Gout in Pregnancy: A Rare Phenomenon</t>
  </si>
  <si>
    <t>Pierre K, Gomez NF, Canha C, Masri G.</t>
  </si>
  <si>
    <t>Cureus. 2020 Nov 25</t>
  </si>
  <si>
    <t>Pierre K</t>
  </si>
  <si>
    <t>PMC7769799</t>
  </si>
  <si>
    <t>10.7759/cureus.11697</t>
  </si>
  <si>
    <t>2020 Nov 25</t>
  </si>
  <si>
    <t>Complete Genome Sequence of a Japanese Clinical Isolate of Haemophilus influenzae Type a Strain TAMBA230</t>
  </si>
  <si>
    <t>Kubota M, Kenri T, Sasaki Y, Shibayama K, Takayanagi K, Kenzaka T.</t>
  </si>
  <si>
    <t>Microbiol Resour Announc. 2020 Nov 25</t>
  </si>
  <si>
    <t>Kubota M</t>
  </si>
  <si>
    <t>Microbiol Resour Announc</t>
  </si>
  <si>
    <t>PMC7686422</t>
  </si>
  <si>
    <t>10.1128/MRA.01069-20</t>
  </si>
  <si>
    <t>Pneumococcal carriage among children aged 4 - 12 years in Angola 4 years after the introduction of a pneumococcal conjugate vaccine</t>
  </si>
  <si>
    <t>Uddén F, Filipe M, Slotved HC, Yamba-Yamba L, Fuursted K, Pintar Kuatoko P, Larsson M, Bjurgert J, Månsson V, Pelkonen T, Reimer Å, Riesbeck K.</t>
  </si>
  <si>
    <t>Vaccine. 2020 Nov 25</t>
  </si>
  <si>
    <t>Uddén F</t>
  </si>
  <si>
    <t>10.1016/j.vaccine.2020.10.060</t>
  </si>
  <si>
    <t>Pneumococcal conjugate vaccine primes mucosal immune responses to pneumococcal polysaccharide vaccine booster in Papua New Guinean children</t>
  </si>
  <si>
    <t>Orami T, Ford R, Kirkham LA, Thornton R, Corscadden K, Richmond PC, Pomat WS, van den Biggelaar AHJ, Lehmann D</t>
  </si>
  <si>
    <t>Pneumococcal conjugate vaccines for preventing acute otitis media in children</t>
  </si>
  <si>
    <t>de Sévaux JL, Venekamp RP, Lutje V, Hak E, Schilder AG, Sanders EA, Damoiseaux RA.</t>
  </si>
  <si>
    <t>Cochrane Database Syst Rev. 2020 Nov 24</t>
  </si>
  <si>
    <t>de Sévaux JL</t>
  </si>
  <si>
    <t>Cochrane Database Syst Rev</t>
  </si>
  <si>
    <t>PMC8096893</t>
  </si>
  <si>
    <t>10.1002/14651858.CD001480.pub6</t>
  </si>
  <si>
    <t>2020 Nov 24</t>
  </si>
  <si>
    <t>Acute bacterial sinusitis in children: an updated review</t>
  </si>
  <si>
    <t>Leung AK, Hon KL, Chu WC.</t>
  </si>
  <si>
    <t>Drugs Context. 2020 Nov 23</t>
  </si>
  <si>
    <t>Leung AK</t>
  </si>
  <si>
    <t>Drugs Context</t>
  </si>
  <si>
    <t>PMC7685231</t>
  </si>
  <si>
    <t>10.7573/dic.2020-9-3</t>
  </si>
  <si>
    <t>2020 Nov 2  Nov 23</t>
  </si>
  <si>
    <t>Antimicrobial Susceptibility among Gram-Negative Isolates in Pediatric Patients in Europe from 2013-2018 Compared to 2004-2012: Results from the ATLAS Surveillance Study</t>
  </si>
  <si>
    <t>Seifert H, von Linstow ML, Janssen H, Dowzicky M.</t>
  </si>
  <si>
    <t>Int J Antimicrob Agents. 2021 Nov</t>
  </si>
  <si>
    <t>Seifert H</t>
  </si>
  <si>
    <t>10.1016/j.ijantimicag.2021.106441</t>
  </si>
  <si>
    <t>Aims: Data on antimicrobial resistance (AMR) in the paediatric patient population are scarce. This study assessed the AMR rates and phenotype distribution of Gram-negative isolates in paediatric patients in Europe from 2004-2012 and 2013-2018.
Methods: Isolates that were collected were stratified by age groups (&lt; 1, 1-5, 6-12, and 13-17 years) and regions (North-Western, Eastern and Southern Europe). Minimal inhibitory concentrations (broth microdilution) were interpreted according to European Committee on Antimicrobial Susceptibility Testing guidelines. Resistance rates and phenotype prevalence were identified for Escherichia coli, Klebsiella pneumoniae, Enterobacter cloacae, Acinetobacter baumannii, Pseudomonas aeruginosa, and Haemophilus influenzae.
Results: In the overall paediatric patient population (0-17 years), extended-spectrum beta-lactamase (ESBL) production significantly decreased (from 20.7% to 15.4%, P &lt; 0.0001) in Escherichia coli, whereas it increased for Klebsiella pneumoniae (from 35.0% to 39.2%, P = 0.015). Carbapenem resistance was highest for Acinetobacter baumannii (32.3%) compared with Klebsiella pneumoniae (4.7%) and Pseudomonas aeruginosa (12.4%) in 2013-2018, and rates were significantly increased relative to 2004-2012. There was no change in resistance to beta-lactam antimicrobials for Haemophilus influenzae. The lowest resistance rates for most organism groups were observed in North-Western Europe.
Conclusions: The results revealed a significant increase in Klebsiella pneumoniae isolates with an ESBL and carbapenem-resistance phenotype as well as in carbapenem-resistant Acinetobacter baumannii and Pseudomonas aeruginosa from 2004-2012 to 2013-2018. Conversely, a decrease in ESBL E. coli was observed. Continued surveillance and awareness of resistance in these bacteria causing serious infections is crucial for improving treatment quality in paediatric patients.</t>
  </si>
  <si>
    <t>European data show increased carbapenem resistance in pediatric K. pneumoniae, A. baumannii and P. aeruginosa between 2004-2018.</t>
  </si>
  <si>
    <t>NMR characterization of a multi-valent conjugate vaccine against Neisseria meningitidis A, C, W, Y and Haemophilus influenzae b infections</t>
  </si>
  <si>
    <t>Berti F.</t>
  </si>
  <si>
    <t>J Pharm Biomed Anal. 2021 Oct 25</t>
  </si>
  <si>
    <t>Berti F</t>
  </si>
  <si>
    <t>J Pharm Biomed Anal</t>
  </si>
  <si>
    <t>10.1016/j.jpba.2021.114302</t>
  </si>
  <si>
    <t>2021 Oct 25</t>
  </si>
  <si>
    <t>Physicochemical technologies are a powerful tool for the structural characterization of vaccine antigens both at bulk level as well as on the final formulation. High-field Nuclear Magnetic Resonance (NMR) spectroscopy has been found to be an extremely and robust tool for tracking the industrial process manufacturing of carbohydrate-based vaccines. I have applied NMR spectroscopy to the characterization of a penta-valent conjugate vaccine against Neisseria meninigitidis group A, C, W, Y (MenACWY) and Haemophilus influenzae type b (Hib) infections, constituted of capsule derived polysaccharide fragments independently conjugated to CRM197 protein carrier (CRM-MenA, CRM-MenC, CRM-MenW, CRM-MenY, CRM-Hib). 1H NMR has been used for the identity testing of the carbohydrate antigens and of the vaccine formulation. The application of NMR-based assays on multivalent conjugate vaccines looks to be a promising approach for identity and stability analyses useful for future vaccines development.</t>
  </si>
  <si>
    <t>NMR identifies and controls stability of MenACWY and Hib conjugate vaccine antigens, optimizing immunization processes.</t>
  </si>
  <si>
    <t>Bacterial composition of nasal discharge in children based on highly accurate 16S rRNA gene sequencing analysis</t>
  </si>
  <si>
    <t>Haro K, Ogawa M, Saito M, Kusuhara K, Fukuda K.</t>
  </si>
  <si>
    <t>Sci Rep. 2020 Nov 19</t>
  </si>
  <si>
    <t>Haro K</t>
  </si>
  <si>
    <t>PMC7678852</t>
  </si>
  <si>
    <t>10.1038/s41598-020-77271-z</t>
  </si>
  <si>
    <t>2020 Nov 19</t>
  </si>
  <si>
    <t>Routine Vaccination Coverage - Worldwide, 2019</t>
  </si>
  <si>
    <t>Chard AN, Gacic-Dobo M, Diallo MS, Sodha SV, Wallace AS.</t>
  </si>
  <si>
    <t>MMWR Morb Mortal Wkly Rep. 2020 Nov 13</t>
  </si>
  <si>
    <t>Chard AN</t>
  </si>
  <si>
    <t>PMC7660669</t>
  </si>
  <si>
    <t>10.15585/mmwr.mm6945a7</t>
  </si>
  <si>
    <t>2020 Nov 13</t>
  </si>
  <si>
    <t>Ferric uptake regulator (Fur) reversibly binds a [2Fe-2S] cluster to sense intracellular iron homeostasis in Escherichia coli</t>
  </si>
  <si>
    <t>Fontenot CR, Tasnim H, Valdes KA, Popescu CV, Ding H.</t>
  </si>
  <si>
    <t>J Biol Chem. 2020 Nov 13</t>
  </si>
  <si>
    <t>Fontenot CR</t>
  </si>
  <si>
    <t>PMC7667960</t>
  </si>
  <si>
    <t>10.1074/jbc.RA120.014814</t>
  </si>
  <si>
    <t>Reduction in Short-term Outpatient Consultations After a Campaign With Measles Vaccine in Children Aged 9-59 Months: Substudy Within a Cluster-Randomized Trial</t>
  </si>
  <si>
    <t>Varma A, Aaby P, Thysen SM, Jensen AKG, Fisker AB.</t>
  </si>
  <si>
    <t>J Pediatric Infect Dis Soc. 2020 Nov 10</t>
  </si>
  <si>
    <t>Varma A</t>
  </si>
  <si>
    <t>10.1093/jpids/piaa091</t>
  </si>
  <si>
    <t>2020 Nov 10</t>
  </si>
  <si>
    <t>Enferm Infecc Microbiol Clin (Engl Ed). 2020 Nov 8:S0213-005X(20)30319-0. doi: 10.1016/j.eimc.2020.10.005. Online ahead of print.</t>
  </si>
  <si>
    <t>Association between season of vaccination and antibody levels against infectious diseases</t>
  </si>
  <si>
    <t>Abreu TC, Boshuizen H, Mollema L, Berbers GAM, Korthals Altes H.</t>
  </si>
  <si>
    <t>Epidemiol Infect. 2020 Nov 5</t>
  </si>
  <si>
    <t>Abreu TC</t>
  </si>
  <si>
    <t>PMC7770373</t>
  </si>
  <si>
    <t>10.1017/S0950268820002691</t>
  </si>
  <si>
    <t>2020 NoN Nov 5</t>
  </si>
  <si>
    <t>The Nontypeable Haemophilus influenzae Major Adhesin Hia Is a Dual-Function Lectin That Binds to Human-Specific Respiratory Tract Sialic Acid Glycan Receptors</t>
  </si>
  <si>
    <t>Atack JM, Day CJ, Poole J, Brockman KL, Timms JRL, Winter LE, Haselhorst T, Bakaletz LO, Barenkamp SJ, Jennings MP.</t>
  </si>
  <si>
    <t>mBio. 2020 Nov 3</t>
  </si>
  <si>
    <t>Atack JM</t>
  </si>
  <si>
    <t>PMC7642680</t>
  </si>
  <si>
    <t>10.1128/mBio.02714-20</t>
  </si>
  <si>
    <t>2020 Nov 3</t>
  </si>
  <si>
    <t>Can two different pneumococcal conjugate vaccines be used to complete the infant vaccination series? A randomized trial exploring interchangeability of the 13-valent pneumococcal conjugate vaccine and the pneumococcal non-typeable Haemophilus influenzae protein D-conjugate vaccine</t>
  </si>
  <si>
    <t>de Los Santos AM, Rodríguez-Weber MA, Sánchez-Márquez P, Traskine M, Carreño-Manjarrez R, Cervantes-Apolinar MY, Strezova A, Ruiz-Guiñazú J, Ortega-Barria E, Borys D.</t>
  </si>
  <si>
    <t>Expert Rev Vaccines. 2020 Nov</t>
  </si>
  <si>
    <t>de Los Santos AM</t>
  </si>
  <si>
    <t>10.1080/14760584.2020.1843431</t>
  </si>
  <si>
    <t>20202 Nov</t>
  </si>
  <si>
    <t>Epidemiology of bacterial meningitis in Lebanon from 2011 to 2019</t>
  </si>
  <si>
    <t>El Kareh A, El Hage S, Safi S, Assouad E, Mokled E, Salameh P.</t>
  </si>
  <si>
    <t>J Clin Neurosci. 2020 Nov</t>
  </si>
  <si>
    <t>El Kareh A</t>
  </si>
  <si>
    <t>J Clin Neurosci</t>
  </si>
  <si>
    <t>10.1016/j.jocn.2020.09.011</t>
  </si>
  <si>
    <t>2020 Novo Nov</t>
  </si>
  <si>
    <t>Gene expression profiling reveals insights into infant immunological and febrile responses to group B meningococcal vaccine</t>
  </si>
  <si>
    <t>O'Connor D, Pinto MV, Sheerin D, Tomic A, Drury RE, Channon-Wells S, Galal U, Dold C, Robinson H, Kerridge S, Plested E, Hughes H, Stockdale L, Sadarangani M, Snape MD, Rollier CS, Levin M, Pollard AJ.</t>
  </si>
  <si>
    <t>Mol Syst Biol. 2020 Nov</t>
  </si>
  <si>
    <t>O'Connor D</t>
  </si>
  <si>
    <t>Mol Syst Biol</t>
  </si>
  <si>
    <t>PMC7674973</t>
  </si>
  <si>
    <t>10.15252/msb.20209888</t>
  </si>
  <si>
    <t>2020 Nov</t>
  </si>
  <si>
    <t>Burden of selected infectious diseases covered by UK childhood vaccinations: systematic literature review</t>
  </si>
  <si>
    <t>Clark-Wright J, Hudson P, McCloskey C, Carroll S.</t>
  </si>
  <si>
    <t>Future Microbiol. 2020 Nov</t>
  </si>
  <si>
    <t>Clark-Wright J</t>
  </si>
  <si>
    <t>Future Microbiol</t>
  </si>
  <si>
    <t>10.2217/fmb-2020-0170</t>
  </si>
  <si>
    <t>Assessment of Respiratory Bacterial Coinfections Among Severe Acute Respiratory Syndrome Coronavirus 2-Positive Patients Hospitalized in Intensive Care Units Using Conventional Culture and BioFire, FilmArray Pneumonia Panel Plus Assay</t>
  </si>
  <si>
    <t>Kolenda C, Ranc AG, Boisset S, Caspar Y, Carricajo A, Souche A, Dauwalder O, Verhoeven PO, Vandenesch F, Laurent F.</t>
  </si>
  <si>
    <t>Open Forum Infect Dis. 2020 Oct 22</t>
  </si>
  <si>
    <t>Kolenda C</t>
  </si>
  <si>
    <t>PMC7654374</t>
  </si>
  <si>
    <t>10.1093/ofid/ofaa484</t>
  </si>
  <si>
    <t>2020 Oct 22</t>
  </si>
  <si>
    <t>Chemically Synthesized Alcaligenes Lipid A as an Adjuvant to Augment Immune Responses to Haemophilus Influenzae Type B Conjugate Vaccine</t>
  </si>
  <si>
    <t>Liu Z, Hosomi K, Shimoyama A, Yoshii K, Sun X, Lan H, Wang Y, Yamaura H, Kenneth D, Saika A, Nagatake T, Kiyono H, Fukase K, Kunisawa J.</t>
  </si>
  <si>
    <t>Front Pharmacol. 2021 Oct 22</t>
  </si>
  <si>
    <t>Front Pharmacol</t>
  </si>
  <si>
    <t>PMC8569242</t>
  </si>
  <si>
    <t>10.3389/fphar.2021.763657</t>
  </si>
  <si>
    <t>2021 Octc Oct 22</t>
  </si>
  <si>
    <t>We previously identified Alcaligenes spp. as a commensal bacterium that resides in lymphoid tissues, including Peyer's patches. We found that Alcaligenes-derived lipopolysaccharide acted as a weak agonist of Toll-like receptor four due to the unique structure of lipid A, which lies in the core of lipopolysaccharide. This feature allowed the use of chemically synthesized Alcaligenes lipid A as a safe synthetic vaccine adjuvant that induces Th17 polarization to enhance systemic IgG and respiratory IgA responses to T-cell-dependent antigens (e.g., ovalbumin and pneumococcal surface protein A) without excessive inflammation. Here, we examined the adjuvant activity of Alcaligenes lipid A on a Haemophilus influenzae B conjugate vaccine that contains capsular polysaccharide polyribosyl ribitol phosphate (PRP), a T-cell-independent antigen, conjugated with the T-cell-dependent tetanus toxoid (TT) antigen (i.e., PRP-TT). When mice were subcutaneously immunized with PRP alone or mixed with TT, Alcaligenes lipid A did not affect PRP-specific IgG production. In contrast, PRP-specific serum IgG responses were enhanced when mice were immunized with PRP-TT, but these responses were impaired in similarly immunized T-cell-deficient nude mice. Furthermore, TT-specific-but not PRP-specific-T-cell activation occurred in mice immunized with PRP-TT together with Alcaligenes lipid A. In addition, coculture with Alcaligenes lipid A promoted significant proliferation of and enhanced antibody production by B cells. Together, these findings suggest that Alcaligenes lipid A exerts an adjuvant activity on thymus-independent Hib polysaccharide antigen in the presence of a T-cell-dependent conjugate carrier antigen.</t>
  </si>
  <si>
    <t>Alcaligenes lipid A potentiates immune responses to T cell-dependent and T cell-independent antigens, improving the efficacy of the Hib vaccine.</t>
  </si>
  <si>
    <t>Bacteria and sputum inflammatory cell counts</t>
  </si>
  <si>
    <t>Beech AS, Lea S, Kolsum U, Wang Z, Miller BE, Donaldson GC, Wedzicha JA, Brightling CE, Singh D.</t>
  </si>
  <si>
    <t>Respir Res. 2020 Nov 1</t>
  </si>
  <si>
    <t>Dynamics and genetic diversity of Haemophilus influenzae carriage among French pilgrims during the 2018 Hajj: A prospective cohort survey</t>
  </si>
  <si>
    <t>Hoang VT, Dao TL, Ly TDA, Belhouchat K, Larbi Chaht K, Yezli S, Alotaibi B, Raoult D, Parola P, Pommier de Santi V, Fournier PE, Gautret P.</t>
  </si>
  <si>
    <t>Travel Med Infect Dis. 2020 Nov-Dec</t>
  </si>
  <si>
    <t>Travel Med Infect Dis</t>
  </si>
  <si>
    <t>10.1016/j.tmaid.2020.101883</t>
  </si>
  <si>
    <t>2020 Nov-Dec</t>
  </si>
  <si>
    <t>Helicobacter cinaedi-Associated Refractory Cellulitis in Patients with X-Linked Agammaglobulinemia</t>
  </si>
  <si>
    <t>Inoue K, Sasaki S, Yasumi T, Imai K, Kusunoki T, Morio T, Kanegane H.</t>
  </si>
  <si>
    <t>J Clin Immunol. 2020 Nov</t>
  </si>
  <si>
    <t>Inoue K</t>
  </si>
  <si>
    <t>J Clin Immunol</t>
  </si>
  <si>
    <t>10.1007/s10875-020-00830-6</t>
  </si>
  <si>
    <t>Age and Location in Severity of COVID-19 Pathology: Do Lactoferrin and Pneumococcal Vaccination Explain Low Infant Mortality and Regional Differences?</t>
  </si>
  <si>
    <t>Bioessays. 2020 Nov</t>
  </si>
  <si>
    <t>Bioessays</t>
  </si>
  <si>
    <t>10.1002/bies.202000076</t>
  </si>
  <si>
    <t>Analysis of Haemophilus species in patients with respiratory tract infections in Yaoundé, Cameroon</t>
  </si>
  <si>
    <t>Tchatchouang S, Nzouankeu A, Hong E, Terrade A, Denizon M, Deghmane AE, Ndiang SMT, Pefura-Yone EW, Penlap Beng V, Njouom R, Fonkoua MC, Taha MK.</t>
  </si>
  <si>
    <t>Int J Infect Dis. 2020 Nov</t>
  </si>
  <si>
    <t>Tchatchouang S</t>
  </si>
  <si>
    <t>10.1016/j.ijid.2020.08.040</t>
  </si>
  <si>
    <t>New Phage cocktail against infantile Sepsis bacteria</t>
  </si>
  <si>
    <t>Gatea Kaabi SA, Musafer HK.</t>
  </si>
  <si>
    <t>Microb Pathog. 2020 Nov</t>
  </si>
  <si>
    <t>Gatea Kaabi SA</t>
  </si>
  <si>
    <t>10.1016/j.micpath.2020.104447</t>
  </si>
  <si>
    <t>Hyperglucosylated adhesin-derived peptides as antigenic probes in multiple sclerosis: Structure optimization and immunological evaluation</t>
  </si>
  <si>
    <t>Mazzoleni A, Real-Fernandez F, Larregola M, Nuti F, Lequin O, Papini AM, Mallet JM, Rovero P.</t>
  </si>
  <si>
    <t>J Pept Sci. 2020 Nov</t>
  </si>
  <si>
    <t>J Pept Sci</t>
  </si>
  <si>
    <t>10.1002/psc.3281</t>
  </si>
  <si>
    <t>Exposure to bushfire and biomass smoke and the risk of bacterial and viral lung infection</t>
  </si>
  <si>
    <t>Shukla SD, O'Toole RF.</t>
  </si>
  <si>
    <t>Respirology. 2020 Nov</t>
  </si>
  <si>
    <t>10.1111/resp.13908</t>
  </si>
  <si>
    <t>Haemophilus spp., an emerging multidrug-resistant sexually transmitted pathogen</t>
  </si>
  <si>
    <t>Ducours M, Puges M, Desclaux A, Barthod L, Peuchant O, Cazanave C.</t>
  </si>
  <si>
    <t>Med Mal Infect. 2020 Nov</t>
  </si>
  <si>
    <t>Ducours M</t>
  </si>
  <si>
    <t>Med Mal Infect</t>
  </si>
  <si>
    <t>10.1016/j.medmal.2020.06.003</t>
  </si>
  <si>
    <t>Facing the challenges of multidrug-resistant Acinetobacter baumannii: progress and prospects in the vaccine development</t>
  </si>
  <si>
    <t>Mat Rahim N, Lee H, Strych U, AbuBakar S.</t>
  </si>
  <si>
    <t>Hum Vaccin Immunother. 2021 Oct 3</t>
  </si>
  <si>
    <t>Mat Rahim N</t>
  </si>
  <si>
    <t>PMC8437540</t>
  </si>
  <si>
    <t>10.1080/21645515.2021.1927412</t>
  </si>
  <si>
    <t>2021 Oct 3</t>
  </si>
  <si>
    <t>In 2017, the World Health Organization (WHO) named A. baumannii as one of the three antibiotic-resistant bacterial species on its list of global priority pathogens in dire need of novel and effective treatment. With only polymyxin and tigecycline antibiotics left as last-resort treatments, the need for novel alternative approaches to the control of this bacterium becomes imperative. Vaccines against numerous bacteria have had impressive records in reducing the burden of the respective diseases and addressing antimicrobial resistance; as in the case of Haemophilus influenzae type b . A similar approach could be appropriate for A. baumannii. Toward this end, several potentially protective antigens against A. baumannii were identified and evaluated as vaccine antigen candidates. A licensed vaccine for the bacteria, however, is still not in sight. Here we explore and discuss challenges in vaccine development against A. baumannii and the promising approaches for improving the vaccine development process</t>
  </si>
  <si>
    <t>Explores the development of vaccines against A. baumannii as a strategy to combat resistance, drawing on the success of Hib.</t>
  </si>
  <si>
    <t>Interchangeability between pneumococcal conjugate vaccines for pediatric use: a systematic literature review</t>
  </si>
  <si>
    <t>Nieto Guevara J, Borys D, DeAntonio R, Guzman-Holst A, Hoet B.</t>
  </si>
  <si>
    <t>Nieto Guevara J</t>
  </si>
  <si>
    <t>10.1080/14760584.2019.1688148</t>
  </si>
  <si>
    <t>High bacterial and viral load in the upper respiratory tract of children in the Democratic Republic of the Congo</t>
  </si>
  <si>
    <t>Muhandule Birindwa A, Gonzales-Siles L, Nordén R, Geravandi S, Tumusifu Manegabe J, Morisho L, Saili Mushobekwa S, Andersson R, Skovbjerg S.</t>
  </si>
  <si>
    <t>PLoS One. 2020 Oct 29</t>
  </si>
  <si>
    <t>Muhandule Birindwa A</t>
  </si>
  <si>
    <t>PMC7595347</t>
  </si>
  <si>
    <t>10.1371/journal.pone.0240922</t>
  </si>
  <si>
    <t>2020 Oct 29</t>
  </si>
  <si>
    <t>Common childhood vaccines do not elicit a cross-reactive antibody response against SARS-CoV-2</t>
  </si>
  <si>
    <t>Kandeil A, Gomaa MR, El Taweel A, Mostafa A, Shehata M, Kayed AE, Kutkat O, Moatasim Y, Mahmoud SH, Kamel MN, Shama NMA, El Sayes M, El-Shesheny R, Yassien MA, Webby RJ, Kayali G, Ali MA.</t>
  </si>
  <si>
    <t>PLoS One. 2020 Oct 28</t>
  </si>
  <si>
    <t>Kandeil A</t>
  </si>
  <si>
    <t>PMC7592750</t>
  </si>
  <si>
    <t>10.1371/journal.pone.0241471</t>
  </si>
  <si>
    <t>2020 Oct 28</t>
  </si>
  <si>
    <t>A Bacterial Epigenetic Switch in Non-typeable Haemophilus influenzae Modifies Host Immune Response During Otitis Media</t>
  </si>
  <si>
    <t>Robledo-Avila FH, Ruiz-Rosado JD, Partida-Sanchez S, Brockman KL.</t>
  </si>
  <si>
    <t>Front Cell Infect Microbiol. 2020 Oct 23</t>
  </si>
  <si>
    <t>Robledo-Avila FH</t>
  </si>
  <si>
    <t>PMC7644868</t>
  </si>
  <si>
    <t>10.3389/fcimb.2020.512743</t>
  </si>
  <si>
    <t>2020 Oct 23</t>
  </si>
  <si>
    <t>Gradenigo's Syndrome and Bacterial Meningitis in a Patient with a Petrous Apex Cholesterol Granuloma</t>
  </si>
  <si>
    <t>Hodges J, Matsumoto J, Jaeger N, Wispelwey B.</t>
  </si>
  <si>
    <t>Case Rep Infect Dis. 2020 Oct 20</t>
  </si>
  <si>
    <t>Hodges J</t>
  </si>
  <si>
    <t>PMC7593741</t>
  </si>
  <si>
    <t>10.1155/2020/8822053</t>
  </si>
  <si>
    <t>2020 Oct 20</t>
  </si>
  <si>
    <t>Penicillins (4th Generation)</t>
  </si>
  <si>
    <t>2020 Oct 20. LiverTox: Clinical and Research Information on Drug-Induced Liver Injury [Internet]. Bethesda (MD): National Institute of Diabetes and Digestive and Kidney Diseases</t>
  </si>
  <si>
    <t>Bethesda (MD): National Institute of Diabetes and Digestive and Kidney Diseases</t>
  </si>
  <si>
    <t>Penicillins (3rd Generation)</t>
  </si>
  <si>
    <t>Ampicillin</t>
  </si>
  <si>
    <t>Amoxicillin</t>
  </si>
  <si>
    <t>The epidemiology and estimated etiology of pathogens detected from the upper respiratory tract of adults with severe acute respiratory infections in multiple countries, 2014-2015</t>
  </si>
  <si>
    <t>Milucky J, Pondo T, Gregory CJ, Iuliano D, Chaves SS, McCracken J, Mansour A, Zhang Y, Aleem MA, Wolff B, Whitaker B, Whistler T, Onyango C, Lopez MR, Liu N, Rahman MZ, Shang N, Winchell J, Chittaganpitch M, Fields B, Maldonado H, Xie Z, Lindstrom S, Sturm-Ramirez K, Montgomery J, Wu KH, Van Beneden CA</t>
  </si>
  <si>
    <t>PLoS One. 2020 Oct 19</t>
  </si>
  <si>
    <t>Perspective of a Pediatrician: Shared Pathogenesis of the Three Most Successful Pathogens of Children</t>
  </si>
  <si>
    <t>Tuomanen EI.</t>
  </si>
  <si>
    <t>Front Cell Infect Microbiol. 2020 Oct 15</t>
  </si>
  <si>
    <t>Tuomanen EI</t>
  </si>
  <si>
    <t>PMC7593378</t>
  </si>
  <si>
    <t>10.3389/fcimb.2020.585791</t>
  </si>
  <si>
    <t>2020 Oct 15</t>
  </si>
  <si>
    <t>Association of host proteins with the broad host range filamentous phage NgoΦ6 of Neisseria gonorrhoeae</t>
  </si>
  <si>
    <t>Piekarowicz A, Kłyż A, Adamczyk-Popławska M, Stein DC.</t>
  </si>
  <si>
    <t>PLoS One. 2020 Oct 15</t>
  </si>
  <si>
    <t>PMC7561177</t>
  </si>
  <si>
    <t>10.1371/journal.pone.0240579</t>
  </si>
  <si>
    <t>Levels of antibodies specific to diphtheria toxoid, tetanus toxoid, and Haemophilus influenzae type b in healthy children born to Tdap-vaccinated mothers</t>
  </si>
  <si>
    <t>Wanlapakorn N, Maertens K, Thongmee T, Srimuan D, Thatsanathorn T, Van Damme P, Leuridan E, Poovorawan Y.</t>
  </si>
  <si>
    <t>Vaccine. 2020 Oct 14</t>
  </si>
  <si>
    <t>Wanlapakorn N</t>
  </si>
  <si>
    <t>10.1016/j.vaccine.2020.08.058</t>
  </si>
  <si>
    <t>2020 Oct 14</t>
  </si>
  <si>
    <t>Assessing coverage of essential maternal and child health interventions using health-facility data in Uganda</t>
  </si>
  <si>
    <t>Simmons EM, Singh K, Mpiima J, Kumar M, Weiss W.</t>
  </si>
  <si>
    <t>Popul Health Metr. 2020 Oct 9</t>
  </si>
  <si>
    <t>Simmons EM</t>
  </si>
  <si>
    <t>Popul Health Metr</t>
  </si>
  <si>
    <t>PMC7547522</t>
  </si>
  <si>
    <t>10.1186/s12963-020-00236-x</t>
  </si>
  <si>
    <t>2020 Oct 9</t>
  </si>
  <si>
    <t>The environmental drivers of bacterial meningitis epidemics in the Democratic Republic of Congo, central Africa</t>
  </si>
  <si>
    <t>Mazamay S, Broutin H, Bompangue D, Muyembe JJ, Guégan JF.</t>
  </si>
  <si>
    <t>PLoS Negl Trop Dis. 2020 Oct 7</t>
  </si>
  <si>
    <t>Mazamay S</t>
  </si>
  <si>
    <t>PLoS Negl Trop Dis</t>
  </si>
  <si>
    <t>PMC7540884</t>
  </si>
  <si>
    <t>10.1371/journal.pntd.0008634</t>
  </si>
  <si>
    <t>2020 Oct 7</t>
  </si>
  <si>
    <t>A comparative profile of oropharyngeal colonization of Streptococcus pneumoniae and Hemophilus influenzae among HealthCare Workers (HCW) in a tertiary care hospital and non-healthcare individuals</t>
  </si>
  <si>
    <t>Amritha GN, Meenakshi N, Alice Peace Selvabai R, Shanmugam P, Jayaraman P.</t>
  </si>
  <si>
    <t>J Prev Med Hyg. 2020 Oct 6</t>
  </si>
  <si>
    <t>Amritha GN</t>
  </si>
  <si>
    <t>J Prev Med Hyg</t>
  </si>
  <si>
    <t>PMC7595066</t>
  </si>
  <si>
    <t>10.15167/2421-4248/jpmh2020.61.3.1479</t>
  </si>
  <si>
    <t>2020 Oct 6</t>
  </si>
  <si>
    <t>Etiology of community-acquired pneumonia in adults: a systematic review</t>
  </si>
  <si>
    <t>Shoar S, Musher DM.</t>
  </si>
  <si>
    <t>Pneumonia (Nathan). 2020 Oct 5</t>
  </si>
  <si>
    <t>Pneumonia (Nathan)</t>
  </si>
  <si>
    <t>PMC7533148</t>
  </si>
  <si>
    <t>10.1186/s41479-020-00074-3</t>
  </si>
  <si>
    <t>2020 0 Oct 5</t>
  </si>
  <si>
    <t>Evaluation of immunological responses against outer membrane vesicles (OMV) of nontypeable Haemophilus influenzae using MPLA-CpG adjuvant as a vaccine candidate</t>
  </si>
  <si>
    <t>Behrouzi A, Mianroodi RA, Afrough P, Ayadi A, Serajian A.</t>
  </si>
  <si>
    <t>Iran J Microbiol. 2020 Oct</t>
  </si>
  <si>
    <t>Behrouzi A</t>
  </si>
  <si>
    <t>Iran J Microbiol</t>
  </si>
  <si>
    <t>PMC7867700</t>
  </si>
  <si>
    <t>10.18502/ijm.v12i5.4602</t>
  </si>
  <si>
    <t>2020 OcO Oct</t>
  </si>
  <si>
    <t>Invasive Haemophilus influenzae Infections in Germany After the Introduction of Routine Childhood Immunization, 2001-2016</t>
  </si>
  <si>
    <t>Takla A, Schönfeld V, Claus H, Krone M, An der Heiden M, Koch J, Vogel U, Wichmann O, Lâm TT.</t>
  </si>
  <si>
    <t>Open Forum Infect Dis. 2020 Sep 18</t>
  </si>
  <si>
    <t>Takla A</t>
  </si>
  <si>
    <t>PMC7585332</t>
  </si>
  <si>
    <t>10.1093/ofid/ofaa444</t>
  </si>
  <si>
    <t>2020 Sep 18</t>
  </si>
  <si>
    <t>Exposure to welding fumes suppresses the activity of T-helper cells</t>
  </si>
  <si>
    <t>Knobloch J, Casjens S, Lehnert M, Yanik SD, Körber S, Lotz A, Rupp J, Raulf M, Zschiesche W, Weiss T, Kronsbein J, Koch A, Brüning T, Pesch B.</t>
  </si>
  <si>
    <t>Environ Res. 2020 Oct</t>
  </si>
  <si>
    <t>Knobloch J</t>
  </si>
  <si>
    <t>Environ Res</t>
  </si>
  <si>
    <t>10.1016/j.envres.2020.109913</t>
  </si>
  <si>
    <t>2020 Oct</t>
  </si>
  <si>
    <t>50 Years Ago in The Journal of Pediatrics: Revisiting a Diagnostic Dilemma 50 Years Later: Partially Treated Bacterial Meningitis</t>
  </si>
  <si>
    <t>Anosike BI, Herold BC.</t>
  </si>
  <si>
    <t>J Pediatr. 2020 Oct</t>
  </si>
  <si>
    <t>Anosike BI</t>
  </si>
  <si>
    <t>10.1016/j.jpeds.2020.04.013</t>
  </si>
  <si>
    <t>Haemophilus influenzae type b disease in the era of conjugate vaccines: critical factors for successful eradication</t>
  </si>
  <si>
    <t>Slack M, Esposito S, Haas H, Mihalyi A, Nissen M, Mukherjee P, Harrington L.</t>
  </si>
  <si>
    <t>Expert Rev Vaccines. 2020 Oct</t>
  </si>
  <si>
    <t>Slack M</t>
  </si>
  <si>
    <t>10.1080/14760584.2020.1825948</t>
  </si>
  <si>
    <t>20202 Oct</t>
  </si>
  <si>
    <t>Comparison of minimum inhibitory concentration results for gepotidacin obtained using agar dilution and broth microdilution methods</t>
  </si>
  <si>
    <t>Arends SJR, Canino MA, Mendes R, Scangarella-Oman NE, Flamm RK.</t>
  </si>
  <si>
    <t>Diagn Microbiol Infect Dis. 2020 Oct</t>
  </si>
  <si>
    <t>Arends SJR</t>
  </si>
  <si>
    <t>Diagn Microbiol Infect Dis</t>
  </si>
  <si>
    <t>10.1016/j.diagmicrobio.2020.115107</t>
  </si>
  <si>
    <t>Safety of pentavalent DTaP-IPV/Hib combination vaccine in post-marketing surveillance in Guangzhou, China, from 2011 to 2017</t>
  </si>
  <si>
    <t>Li Z, Xu J, Tan H, Zhang C, Chen J, Ni L, Yun X, Huang Y, Wang W.</t>
  </si>
  <si>
    <t>Int J Infect Dis. 2020 Oct</t>
  </si>
  <si>
    <t>Li Z</t>
  </si>
  <si>
    <t>10.1016/j.ijid.2020.07.019</t>
  </si>
  <si>
    <t>First contact: the role of respiratory cilia in host-pathogen interactions in the airways</t>
  </si>
  <si>
    <t>Kuek LE, Lee RJ.</t>
  </si>
  <si>
    <t>Am J Physiol Lung Cell Mol Physiol. 2020 Oct 1</t>
  </si>
  <si>
    <t>Kuek LE</t>
  </si>
  <si>
    <t>PMC7516383</t>
  </si>
  <si>
    <t>10.1152/ajplung.00283.2020</t>
  </si>
  <si>
    <t>2020 Oct 1</t>
  </si>
  <si>
    <t>Bacterial co-infections with SARS-CoV-2</t>
  </si>
  <si>
    <t>Mirzaei R, Goodarzi P, Asadi M, Soltani A, Aljanabi HAA, Jeda AS, Dashtbin S, Jalalifar S, Mohammadzadeh R, Teimoori A, Tari K, Salari M, Ghiasvand S, Kazemi S, Yousefimashouf R, Keyvani H, Karampoor S.</t>
  </si>
  <si>
    <t>IUBMB Life. 2020 Oct</t>
  </si>
  <si>
    <t>Mirzaei R</t>
  </si>
  <si>
    <t>IUBMB Life</t>
  </si>
  <si>
    <t>PMC7436231</t>
  </si>
  <si>
    <t>10.1002/iub.2356</t>
  </si>
  <si>
    <t>ITP following vaccination</t>
  </si>
  <si>
    <t>David P, Shoenfeld Y.</t>
  </si>
  <si>
    <t>David P</t>
  </si>
  <si>
    <t>10.1016/j.ijid.2020.07.085</t>
  </si>
  <si>
    <t>The importance of intracellular bacterial biofilm in infectious diseases</t>
  </si>
  <si>
    <t>Mirzaei R, Mohammadzadeh R, Sholeh M, Karampoor S, Abdi M, Dogan E, Moghadam MS, Kazemi S, Jalalifar S, Dalir A, Yousefimashouf R, Mirzaei E, Khodavirdipour A, Alikhani MY.</t>
  </si>
  <si>
    <t>Microb Pathog. 2020 Oct</t>
  </si>
  <si>
    <t>10.1016/j.micpath.2020.104393</t>
  </si>
  <si>
    <t>Routine childhood immunisation during the COVID-19 pandemic in Africa: a benefit-risk analysis of health benefits versus excess risk of SARS-CoV-2 infection</t>
  </si>
  <si>
    <t>Abbas K, Procter SR, van Zandvoort K, Clark A, Funk S, Mengistu T, Hogan D, Dansereau E, Jit M, Flasche S</t>
  </si>
  <si>
    <t>Lancet Glob Health. 2020 Oct</t>
  </si>
  <si>
    <t>Follow up of a birth cohort to identify prevalence and risk factors for otitis media among Indian children in the eighth year of life</t>
  </si>
  <si>
    <t>Samson D, Rupa V, Veeraraghavan B, Varghese R, Isaac R, L J.</t>
  </si>
  <si>
    <t>Int J Pediatr Otorhinolaryngol. 2020 Oct</t>
  </si>
  <si>
    <t>Samson D</t>
  </si>
  <si>
    <t>10.1016/j.ijporl.2020.110201</t>
  </si>
  <si>
    <t>The global meningitis genome partnership</t>
  </si>
  <si>
    <t>Rodgers E, Bentley SD, Borrow R, Bratcher HB, Brisse S, Brueggemann AB, Caugant DA, Findlow J, Fox L, Glennie L, Harrison LH, Harrison OB, Heyderman RS, van Rensburg MJ, Jolley KA, Kwambana-Adams B, Ladhani S, LaForce M, Levin M, Lucidarme J, MacAlasdair N, Maclennan J, Maiden MCJ, Maynard-Smith L, Muzzi A, Oster P, Rodrigues CMC, Ronveaux O, Serino L, Smith V, van der Ende A, Vázquez J, Wang X, Yezli S, Stuart JM.</t>
  </si>
  <si>
    <t>J Infect. 2020 Oct</t>
  </si>
  <si>
    <t>Rodgers E</t>
  </si>
  <si>
    <t>10.1016/j.jinf.2020.06.064</t>
  </si>
  <si>
    <t>Determining Which of Several Simultaneously Administered Vaccines Increase Risk of an Adverse Event</t>
  </si>
  <si>
    <t>Wang SV, Stefanini K, Lewis E, Newcomer SR, Fireman B, Daley MF, Glanz JM, Duffy J, Weintraub E, Kulldorff M.</t>
  </si>
  <si>
    <t>Drug Saf. 2020 Oct</t>
  </si>
  <si>
    <t>Wang SV</t>
  </si>
  <si>
    <t>Drug Saf</t>
  </si>
  <si>
    <t>PMC7501163</t>
  </si>
  <si>
    <t>NIHMS1608870</t>
  </si>
  <si>
    <t>10.1007/s40264-020-00967-8</t>
  </si>
  <si>
    <t>Pertussis-like syndrome often not associated with Bordetella pertussis: 5-year study in a large children's hospital</t>
  </si>
  <si>
    <t>Xiong Q, Hao S, Shen L, Liu J, Chen T, Zhang G, Huang YJ.</t>
  </si>
  <si>
    <t>Infect Dis (Lond). 2020 Oct</t>
  </si>
  <si>
    <t>Xiong Q</t>
  </si>
  <si>
    <t>10.1080/23744235.2020.1784995</t>
  </si>
  <si>
    <t>2020 O  Oct</t>
  </si>
  <si>
    <t>Recent trends in pediatric bacterial meningitis in Japan, 2016-2018 - S. agalactiae has been the most common pathogen</t>
  </si>
  <si>
    <t>Shinjoh M, Yamaguchi Y, Furuichi M, Yaginuma M, Takahashi T, Iwata S.</t>
  </si>
  <si>
    <t>J Infect Chemother. 2020 Oct</t>
  </si>
  <si>
    <t>Shinjoh M</t>
  </si>
  <si>
    <t>10.1016/j.jiac.2020.05.018</t>
  </si>
  <si>
    <t>2020 0 Oct</t>
  </si>
  <si>
    <t>Airway bacterial carriage and childhood respiratory health: A population-based prospective cohort study</t>
  </si>
  <si>
    <t>van Meel ER, Jaddoe VWV, Looman KIM, de Jongste JC, Moll HA, Duijts L.</t>
  </si>
  <si>
    <t>Pediatr Allergy Immunol. 2020 Oct</t>
  </si>
  <si>
    <t>van Meel ER</t>
  </si>
  <si>
    <t>Pediatr Allergy Immunol</t>
  </si>
  <si>
    <t>PMC7587008</t>
  </si>
  <si>
    <t>10.1111/pai.13310</t>
  </si>
  <si>
    <t>. Oct</t>
  </si>
  <si>
    <t>Antimicrobial resistance of Haemophilus influenzae isolates from pediatric hospitals in Mainland China: Report from the ISPED program, 2017-2019</t>
  </si>
  <si>
    <t>Zhou M, Fu P, Fang C, Shang S, Hua C, Jing C, Xu H, Chen Y, Deng J, Zhang H, Zhang T, Wang S, Lin A, Huang W, Cao Q, Wang C, Yu H, Cao S, Deng H, Gao W, Hao J.</t>
  </si>
  <si>
    <t>Indian J Med Microbiol. 2021 Oct-Dec</t>
  </si>
  <si>
    <t>Zhou M</t>
  </si>
  <si>
    <t>10.1016/j.ijmmb.2021.09.001</t>
  </si>
  <si>
    <t>2021 Oct-Dec</t>
  </si>
  <si>
    <t>Purpose: This study set out to determine the antimicrobial resistance trends of Haemophilus influenzae isolates from pediatric hospitals in Mainland China, which would provide basis for clinical treatment.
Methods: The Infectious Disease Surveillance of Pediatrics (ISPED) collaboration group conducted this study. H. influenzae strains isolated from nine pediatric hospitals in Mainland China were included. Disk diffusion method was used for antimicrobial susceptibility test. Cefinase disc was used for detection of β-lactamase.
Results: In total, 13810 H. influenzae isolates were included during 2017-2019: 93.17% of which were from respiratory tract specimens, 4.63% from vaginal swabs, 1.10% from secretion, and 1.10% from others. Of all strains, 63.32% isolates produced β-lactamase; 8.22% isolates were β-lactamase-negative and ampicillin-resistant (BLNAR). The resistance to sulfamethoxazole-trimethoprim was 70.98%, followed by resistance to ampicillin (69.37%), cefuroxime (51.35%), ampicillin-sulbactam (38.82%), azithromycin (38.21%), amoxicillin-clavulanate (35.28%). More than 90% of H. influenzae isolates were susceptible to ceftriaxone, cefotaxime, meropenem, levofloxacin and chloramphenicol. The resistance rate of ampicillin and azithromycin in H. influenzae showed an increasing trend through the years. Statistically significant differences in antibiotic-resistance rates of all the antibiotics except chloramphenicol were found in different regions. The major Multi-Drug Resistance pattern was resistant to β-lactams, macrolides, and sulfonamides.
Conclusions: There is a rising trend of resistance rate of ampicillin and azithromycin in H. influenzae. Antimicrobial resistance of H. influenzae deserves our ongoing attention. Third-generation cephalosporin could be the preferred treatment option of infections caused by ampicillin-resistant H. influenzae.</t>
  </si>
  <si>
    <t>ISPED study shows increased β-lactamases and BLNAR in pediatric H. influenzae, with increasing resistance to ampicillin and azithromycin.</t>
  </si>
  <si>
    <t>Implementation of the eazyplex(®) CSF direct panel assay for rapid laboratory diagnosis of bacterial meningitis: 32-month experience at a tertiary care university hospital</t>
  </si>
  <si>
    <t>D'Inzeo T, Menchinelli G, De Angelis G, Fiori B, Liotti FM, Morandotti GA, Sanguinetti M, Posteraro B, Spanu T.</t>
  </si>
  <si>
    <t>Eur J Clin Microbiol Infect Dis. 2020 Oct</t>
  </si>
  <si>
    <t>D'Inzeo T</t>
  </si>
  <si>
    <t>10.1007/s10096-020-03909-5</t>
  </si>
  <si>
    <t>Airway abundance of Haemophilus influenzae predicts response to azithromycin in adults with persistent uncontrolled asthma</t>
  </si>
  <si>
    <t>Taylor SL, Ivey KL, Gibson PG, Simpson JL, Rogers GB</t>
  </si>
  <si>
    <t>Eur Respir J. 2020 Oct 1</t>
  </si>
  <si>
    <t>Impact of Radiographic Bronchiectasis in COPD</t>
  </si>
  <si>
    <t>Shi L, Wei F, Ma T, Zhou W, Li M, Wan Y.</t>
  </si>
  <si>
    <t>Respir Care. 2020 Oct</t>
  </si>
  <si>
    <t>Shi L</t>
  </si>
  <si>
    <t>Respir Care</t>
  </si>
  <si>
    <t>10.4187/respcare.07390</t>
  </si>
  <si>
    <t>Respiratory pathogens - Some altered antibiotic susceptibility after implementation of pneumococcus vaccine and antibiotic control strategies</t>
  </si>
  <si>
    <t>Huang YC, Lin CF, Ting PJ, Tang TH, Huang FL, Chao HJ, Wang CL, Chen PY.</t>
  </si>
  <si>
    <t>J Microbiol Immunol Infect. 2020 Oct</t>
  </si>
  <si>
    <t>Huang YC</t>
  </si>
  <si>
    <t>10.1016/j.jmii.2019.08.015</t>
  </si>
  <si>
    <t>The estimated burden of 15 vaccine-preventable diseases from 2008 to 2020 in Japan: A transition by the COVID-19 pandemic</t>
  </si>
  <si>
    <t>Kitano T.</t>
  </si>
  <si>
    <t>J Infect Chemother. 2021 Oct</t>
  </si>
  <si>
    <t>PMC10130821</t>
  </si>
  <si>
    <t>10.1016/j.jiac.2021.06.021</t>
  </si>
  <si>
    <t>2021 1 Oct</t>
  </si>
  <si>
    <t>Background: Evaluating the national burdens across multiple vaccine-preventable diseases (VPDs) can be informative to identify the areas for improvements in the national immunization program.
Methods: The annual burden of diseases from 2008 to 2020 in Japan were calculated with the incidence- and pathogen-based approach for the 15 VPDs (hepatitis B virus infection, human papillomavirus (HPV), influenza, invasive pneumococcal disease, invasive Haemophilus influenzae type b (Hib) disease, invasive meningococcal disease, Japanese encephalitis, measles, mumps, pertussis, rotavirus, rubella, tetanus, tuberculosis and varicella), using disability-adjusted life year (DALY).
Results: The average annual burden between 2008 and 2020 is the highest in influenza (114,129 DALY/year), followed by HPV infection, hepatitis B virus infection, tuberculosis and mumps (109,782, 69,883, 23,855 and 5693 DALY/year). In the pre-COVID-19 period (2008-2019), the decreasing trend of burden was observed in hepatitis B virus infection, invasive pneumococcal disease, invasive Hib disease, tuberculosis and varicella. HPV infection is the only VPD which had more than 100,000 DALY/year for all years during the study period. In 2020, the estimated annual burdens are decreased in influenza (71%), invasive pneumococcal disease (51%), invasive Hib diseases (54%), invasive meningococcal disease (64%), measles (98%), mumps (47%) pertussis (83%), rotavirus infection (95%), rubella (94%) and varicella (35%) compared with those in 2019.
Conclusions: The study demonstrated decreasing trends of burdens for some VPDs, while a persistently high burden has been observed for other VPDs, including HPV infection. The COVID-19 pandemic has caused dramatic reductions in the burdens of many VPDs in 2020.</t>
  </si>
  <si>
    <t>Analyzes the annual burden of vaccine-preventable diseases in Japan, highlighting trends and the impact of COVID-19.</t>
  </si>
  <si>
    <t>Measuring the Benefits of Mass Vaccination Programs in the United States</t>
  </si>
  <si>
    <t>Magno H, Golomb B.</t>
  </si>
  <si>
    <t>Vaccines (Basel). 2020 Sep 29</t>
  </si>
  <si>
    <t>Magno H</t>
  </si>
  <si>
    <t>PMC7712487</t>
  </si>
  <si>
    <t>10.3390/vaccines8040561</t>
  </si>
  <si>
    <t>2020 SeS Sep 29</t>
  </si>
  <si>
    <t>Invasive Haemophilus influenzae type b (Hib) disease in children in Italy, after 20 years of routine use of conjugate Hib vaccines</t>
  </si>
  <si>
    <t>Giufrè M, Lindh E, Cardines R, Pezzotti P, Cerquetti M.</t>
  </si>
  <si>
    <t>Vaccine. 2020 Sep 29</t>
  </si>
  <si>
    <t>Giufrè M</t>
  </si>
  <si>
    <t>10.1016/j.vaccine.2020.08.022</t>
  </si>
  <si>
    <t>2020 Sep 29</t>
  </si>
  <si>
    <t>Possible Cross-Reactivity between SARS-CoV-2 Proteins, CRM197 and Proteins in Pneumococcal Vaccines May Protect Against Symptomatic SARS-CoV-2 Disease and Death</t>
  </si>
  <si>
    <t>Vaccines (Basel). 2020 Sep 24</t>
  </si>
  <si>
    <t>PMC7712751</t>
  </si>
  <si>
    <t>10.3390/vaccines8040559</t>
  </si>
  <si>
    <t>2020 SeS Sep 24</t>
  </si>
  <si>
    <t>Gene Polymorphisms of TLR4 and TLR9 and Haemophilus influenzae Meningitis in Angolan Children</t>
  </si>
  <si>
    <t>Tenhu E, Teräsjärvi J, Cruzeiro ML, Savonius O, Rugemalira E, Roine I, He Q, Pelkonen T.</t>
  </si>
  <si>
    <t>Genes (Basel). 2020 Sep 21</t>
  </si>
  <si>
    <t>Tenhu E</t>
  </si>
  <si>
    <t>Genes (Basel)</t>
  </si>
  <si>
    <t>PMC7564843</t>
  </si>
  <si>
    <t>10.3390/genes11091099</t>
  </si>
  <si>
    <t>2020 Sep 2  Sep 21</t>
  </si>
  <si>
    <t>Antibody Binding and Complement-Mediated Killing of Invasive Haemophilus influenzae Isolates from Spain, Portugal, and the Netherlands</t>
  </si>
  <si>
    <t>Dudukina E, de Smit L, Verhagen GJA, van de Ende A, Marimón JM, Bajanca-Lavado P, Ardanuy C, Marti S, de Jonge MI, Langereis JD.</t>
  </si>
  <si>
    <t>Infect Immun. 2020 Sep 18</t>
  </si>
  <si>
    <t>Dudukina E</t>
  </si>
  <si>
    <t>PMC7504965</t>
  </si>
  <si>
    <t>10.1128/IAI.00454-20</t>
  </si>
  <si>
    <t>2020 Sep 181 Sep 18</t>
  </si>
  <si>
    <t>Antibiotics for paediatric community-acquired pneumonia in resource-constrained settings</t>
  </si>
  <si>
    <t>Ginsburg AS, Klugman KP.</t>
  </si>
  <si>
    <t>Eur Respir J. 2020 Sep 17</t>
  </si>
  <si>
    <t>Ginsburg AS</t>
  </si>
  <si>
    <t>PMC7494842</t>
  </si>
  <si>
    <t>10.1183/13993003.02773-2020</t>
  </si>
  <si>
    <t>2020 Sep 17</t>
  </si>
  <si>
    <t>The Global Landscape of Pediatric Bacterial Meningitis Data Reported to the World Health Organization-Coordinated Invasive Bacterial Vaccine-Preventable Disease Surveillance Network, 2014-2019</t>
  </si>
  <si>
    <t>Nakamura T, Cohen AL, Schwartz S, Mwenda JM, Weldegebriel G, Biey JNM, Katsande R, Ghoniem A, Fahmy K, Rahman HA, Videbaek D, Daniels D, Singh S, Wasley A, Rey-Benito G, de Oliveira L, Ortiz C, Tondo E, Liyanage JBL, Sharifuzzaman M, Grabovac V, Batmunkh N, Logronio J, Heffelfinger J, Fox K, De Gouveia L, von Gottberg A, Du Plessis M, Kwambana-Adams B, Antonio M, El Gohary S, Azmy A, Gamal A, Voropaeva E, Egorova E, Urban Y, Duarte C, Veeraraghavan B, Saha S, Howden B, Sait M, Jung S, Bae S, Litt D, Seaton S, Slack M, Antoni S, Ouattara M, Van Beneden C, Serhan F.</t>
  </si>
  <si>
    <t>Nakamura T</t>
  </si>
  <si>
    <t>PMC8409679</t>
  </si>
  <si>
    <t>10.1093/infdis/jiab217</t>
  </si>
  <si>
    <t>Background: The World Health Organization (WHO) coordinates the Global Invasive Bacterial Vaccine-Preventable Diseases (IB-VPD) Surveillance Network to support vaccine introduction decisions and use. The network was established to strengthen surveillance and laboratory confirmation of meningitis caused by Streptococcus pneumoniae, Haemophilus influenzae, and Neisseria meningitidis.
Methods: Sentinel hospitals report cases of children &lt;5 years of age hospitalized for suspected meningitis. Laboratories report confirmatory testing results and strain characterization tested by polymerase chain reaction. In 2019, the network included 123 laboratories that follow validated, standardized testing and reporting strategies.
Results: From 2014 through 2019, &gt;137 000 suspected meningitis cases were reported by 58 participating countries, with 44.6% (n = 61 386) reported from countries in the WHO African Region. More than half (56.6%, n = 77 873) were among children &lt;1 year of age, and 4.0% (n = 4010) died among those with reported disease outcome. Among suspected meningitis cases, 8.6% (n = 11 798) were classified as probable bacterial meningitis. One of 3 bacterial pathogens was identified in 30.3% (n = 3576) of these cases, namely S. pneumoniae (n = 2177 [60.9%]), H. influenzae (n = 633 [17.7%]), and N. meningitidis (n = 766 [21.4%]). Among confirmed bacterial meningitis cases with outcome reported, 11.0% died; case fatality ratio varied by pathogen (S. pneumoniae, 12.2%; H. influenzae, 6.1%; N. meningitidis, 11.0%). Among the 277 children who died with confirmed bacterial meningitis, 189 (68.2%) had confirmed S. pneumoniae. The proportion of pneumococcal cases with pneumococcal conjugate vaccine (PCV) serotypes decreased as the number of countries implementing PCV increased, from 77.8% (n = 273) to 47.5% (n = 248). Of 397 H. influenzae specimens serotyped, 49.1% (n = 195) were type b. Predominant N. meningitidis serogroups varied by region.
Conclusions: This multitier, global surveillance network has supported countries in detecting and serotyping the 3 principal invasive bacterial pathogens that cause pediatric meningitis. Streptococcus pneumoniae was the most common bacterial pathogen detected globally despite the growing number of countries that have nationally introduced PCV. The large proportions of deaths due to S. pneumoniae reflect the high proportion of meningitis cases caused by this pathogen. This global network demonstrated a strong correlation between PCV introduction status and reduction in the proportion of pneumococcal meningitis infections caused by vaccine serotypes. Maintaining case-based, active surveillance with laboratory confirmation for prioritized vaccine-preventable diseases remains a critical component of the global agenda in public health.The World Health Organization (WHO)-coordinated Invasive Bacterial Vaccine-Preventable Disease (IB-VPD) Surveillance Network reported data from 2014 to 2019, contributing to the estimates of the disease burden and serotypes of pediatric meningitis caused by Streptococcus pneumoniae, Haemophilus influenzae and Neisseria meningitidis.</t>
  </si>
  <si>
    <t>Global surveillance of childhood meningitis shows reduction of S. pneumoniae and H. influenzae type b cases after use of conjugate vaccines.</t>
  </si>
  <si>
    <t>Normal Respiratory Flora as a Cause of Community-Acquired Pneumonia</t>
  </si>
  <si>
    <t>Musher DM, Jesudasen SS, Barwatt JW, Cohen DN, Moss BJ, Rodriguez-Barradas MC.</t>
  </si>
  <si>
    <t>Open Forum Infect Dis. 2020 Sep 15</t>
  </si>
  <si>
    <t>Musher DM</t>
  </si>
  <si>
    <t>PMC7491709</t>
  </si>
  <si>
    <t>10.1093/ofid/ofaa307</t>
  </si>
  <si>
    <t>2020 Sep 15</t>
  </si>
  <si>
    <t>Association of Routine Infant Vaccinations With Antibody Levels Among Preterm Infants</t>
  </si>
  <si>
    <t>Rouers EDM, Bruijning-Verhagen PCJ, van Gageldonk PGM, van Dongen JAP, Sanders EAM, Berbers GAM.</t>
  </si>
  <si>
    <t>JAMA. 2020 Sep 15</t>
  </si>
  <si>
    <t>Rouers EDM</t>
  </si>
  <si>
    <t>JAMA</t>
  </si>
  <si>
    <t>PMC7492917</t>
  </si>
  <si>
    <t>10.1001/jama.2020.12316</t>
  </si>
  <si>
    <t>A Retrospective Study on Amoxicillin Susceptibility in Severe Haemophilus influenzae Pneumonia</t>
  </si>
  <si>
    <t>Danneels P, Postorino MC, Strazzulla A, Belfeki N, Pitch A, Pourcine F, Jochmans S, Dubée V, Monchi M, Diamantis S.</t>
  </si>
  <si>
    <t>Can J Infect Dis Med Microbiol. 2020 Sep 9</t>
  </si>
  <si>
    <t>Danneels P</t>
  </si>
  <si>
    <t>PMC7501540</t>
  </si>
  <si>
    <t>10.1155/2020/2093468</t>
  </si>
  <si>
    <t>2020 Sep 9</t>
  </si>
  <si>
    <t>COVID-19 infection presenting with acute epiglottitis</t>
  </si>
  <si>
    <t>Fondaw A, Arshad M, Batool S, Robinson B, Patel T.</t>
  </si>
  <si>
    <t>J Surg Case Rep. 2020 Sep 8</t>
  </si>
  <si>
    <t>Fondaw A</t>
  </si>
  <si>
    <t>J Surg Case Rep</t>
  </si>
  <si>
    <t>PMC7476781</t>
  </si>
  <si>
    <t>10.1093/jscr/rjaa280</t>
  </si>
  <si>
    <t>2020 Sep 8</t>
  </si>
  <si>
    <t>Epigenetic Regulation of Virulence and Immunoevasion by Phase-Variable Restriction-Modification Systems in Bacterial Pathogens</t>
  </si>
  <si>
    <t>Seib KL, Srikhanta YN, Atack JM, Jennings MP.</t>
  </si>
  <si>
    <t>Annu Rev Microbiol. 2020 Sep 8</t>
  </si>
  <si>
    <t>Seib KL</t>
  </si>
  <si>
    <t>Annu Rev Microbiol</t>
  </si>
  <si>
    <t>10.1146/annurev-micro-090817-062346</t>
  </si>
  <si>
    <t>Bacterial and viral co-infections in patients with severe SARS-CoV-2 pneumonia admitted to a French ICU</t>
  </si>
  <si>
    <t>Contou D, Claudinon A, Pajot O, Micaëlo M, Longuet Flandre P, Dubert M, Cally R, Logre E, Fraissé M, Mentec H, Plantefève G.</t>
  </si>
  <si>
    <t>Ann Intensive Care. 2020 Sep 7</t>
  </si>
  <si>
    <t>Contou D</t>
  </si>
  <si>
    <t>Ann Intensive Care</t>
  </si>
  <si>
    <t>PMC7475952</t>
  </si>
  <si>
    <t>10.1186/s13613-020-00736-x</t>
  </si>
  <si>
    <t>2020 Sep 7</t>
  </si>
  <si>
    <t>[Safety analysis of 12 241 infants inoculated in three sites of diphtheria, tetanus, acellular pertussis and haemophilus influenzae type b combined vaccine in Chaoyang District of Beijing]</t>
  </si>
  <si>
    <t>Bai YH, Li SP, Ding S, Lu Q, Yang LQ, Zhang YL, Zhang JN, Li L, Zhang Z.</t>
  </si>
  <si>
    <t>Zhonghua Yu Fang Yi Xue Za Zhi. 2020 Sep 6</t>
  </si>
  <si>
    <t>Bai YH</t>
  </si>
  <si>
    <t>10.3760/cma.j.cn112150-20200316-00342</t>
  </si>
  <si>
    <t>2020 Sep 6</t>
  </si>
  <si>
    <t>Nasopharyngeal carriage and antimicrobial susceptibility profile of Haemophilus influenzae among patients infected with HIV in Jakarta, Indonesia</t>
  </si>
  <si>
    <t>Safari D, Lestari AN, Khoeri MM, Tafroji W, Giri-Rachman EA, Harimurti K, Kurniati N.</t>
  </si>
  <si>
    <t>Access Microbiol. 2020 Sep 3</t>
  </si>
  <si>
    <t>PMC7818246</t>
  </si>
  <si>
    <t>10.1099/acmi.0.000165</t>
  </si>
  <si>
    <t>2020 SeS Sep 3</t>
  </si>
  <si>
    <t>[Vaccination against Haemophilus influenzaetype b</t>
  </si>
  <si>
    <t>Rümke HC, Ruitenberg EJ.</t>
  </si>
  <si>
    <t>Ned Tijdschr Geneeskd. 2020 Sep 3</t>
  </si>
  <si>
    <t>Upper Respiratory Tract Microbiome and Otitis Media Intertalk: Lessons from the Literature</t>
  </si>
  <si>
    <t>Folino F, Ruggiero L, Capaccio P, Coro I, Aliberti S, Drago L, Marchisio P, Torretta S.</t>
  </si>
  <si>
    <t>J Clin Med. 2020 Sep 2</t>
  </si>
  <si>
    <t>Folino F</t>
  </si>
  <si>
    <t>PMC7563526</t>
  </si>
  <si>
    <t>10.3390/jcm9092845</t>
  </si>
  <si>
    <t>2020 Sep 2</t>
  </si>
  <si>
    <t>MRI Spectrum of Haemophilus influenzae Meningoencephalitis in Children</t>
  </si>
  <si>
    <t>Vyas S, Suthar R, Agarwal V, Bhardwaj N, Salaria M, Aggarwal R, Singh P, Wickström R, Singhi P, Singhi S.</t>
  </si>
  <si>
    <t>Ann Indian Acad Neurol. 2020 Sep-Oct</t>
  </si>
  <si>
    <t>Vyas S</t>
  </si>
  <si>
    <t>Ann Indian Acad Neurol</t>
  </si>
  <si>
    <t>PMC7887487</t>
  </si>
  <si>
    <t>10.4103/aian.AIAN_500_19</t>
  </si>
  <si>
    <t>2020 Sep-Oct</t>
  </si>
  <si>
    <t>Epidemiological study of bacterial meningitis in Tunisian children, beyond neonatal age, using molecular methods: 2014-2017</t>
  </si>
  <si>
    <t>Haddad-Boubaker S, Lakhal M, Fathallah C, Mhimdi S, Bouafsoun A, Kechrid A, Smaoui H.</t>
  </si>
  <si>
    <t>Afr Health Sci. 2020 Sep</t>
  </si>
  <si>
    <t>Haddad-Boubaker S</t>
  </si>
  <si>
    <t>Afr Health Sci</t>
  </si>
  <si>
    <t>PMC7751517</t>
  </si>
  <si>
    <t>10.4314/ahs.v20i3.14</t>
  </si>
  <si>
    <t>2020 Sep</t>
  </si>
  <si>
    <t>[Microbiology of chronic rhinosinusitis with different clinical phenotypes]</t>
  </si>
  <si>
    <t>Liu X, Liu H, Li C, Wu W.</t>
  </si>
  <si>
    <t>Lin Chuang Er Bi Yan Hou Tou Jing Wai Ke Za Zhi. 2020 Sep</t>
  </si>
  <si>
    <t>Liu X</t>
  </si>
  <si>
    <t>PMC10127735</t>
  </si>
  <si>
    <t>10.13201/j.issn.2096-7993.2020.09.009</t>
  </si>
  <si>
    <t>Identification of Streptococcus suis Meningitis by Direct Triplex Real-Time PCR, Burkina Faso</t>
  </si>
  <si>
    <t>Ouattara M, Tamboura M, Kambire D, Sanou M, Ouattara K, Congo M, Kaboré A, Sanou S, Kabré E, Sharpley S, Tran T, Schwartz S, Ouangraoua S, Ouedraogo AS, Sangaré L, Ouedraogo-Traore R, Whitney CG, Beall B.</t>
  </si>
  <si>
    <t>Emerg Infect Dis. 2020 Sep</t>
  </si>
  <si>
    <t>Ouattara M</t>
  </si>
  <si>
    <t>PMC7454097</t>
  </si>
  <si>
    <t>10.3201/eid2609.200203</t>
  </si>
  <si>
    <t>2020 SeS Sep</t>
  </si>
  <si>
    <t>Preliminary in vitro and in vivo evaluation of specific activity of branched oligohexamethyleneguanidine hydrochloride</t>
  </si>
  <si>
    <t>Beliakov SV, Shatalov DO, Kedik SA, Aydakova AV, Zasypkina NA.</t>
  </si>
  <si>
    <t>Drug Dev Ind Pharm. 2020 Sep</t>
  </si>
  <si>
    <t>Beliakov SV</t>
  </si>
  <si>
    <t>Drug Dev Ind Pharm</t>
  </si>
  <si>
    <t>10.1080/03639045.2020.1810267</t>
  </si>
  <si>
    <t>Comparability studies of hemin from two different origins porcine and bovine in the production of Haemophilus influenzae type b (Hib) polysaccharide</t>
  </si>
  <si>
    <t>Beri S, Gandhi D, Sharma P, Gundpatil D, Goel S, Gairola S.</t>
  </si>
  <si>
    <t>Biologicals. 2020 Sep</t>
  </si>
  <si>
    <t>10.1016/j.biologicals.2020.07.006</t>
  </si>
  <si>
    <t>Bacterial Isolates from CSF Samples and Their Antimicrobial Resistance Patterns Among Children Under Five Suspected to Have Meningitis in Dilla University Referral Hospital</t>
  </si>
  <si>
    <t>Awulachew E, Diriba K, Awoke N.</t>
  </si>
  <si>
    <t>Infect Drug Resist. 2020 Nov 23</t>
  </si>
  <si>
    <t>Awulachew E</t>
  </si>
  <si>
    <t>PMC7695221</t>
  </si>
  <si>
    <t>10.2147/IDR.S264692</t>
  </si>
  <si>
    <t>Introduction: Bacterial meningitis is a medical emergency that requires immediate medical attention. It causes an estimated 288,649 deaths worldwide per year, of which 94,883 death occur among children under 5 years old. Up to 24% of survivors suffer from long-term sequelae such as epilepsy, mental disability, or sensorineural deafness, especially when the disease is contracted during early childhood.
Objective: This study aimed to assess bacterial isolates of cerebrospinal fluid (CSF) samples and their antimicrobial resistance patterns among children under 5 years old in Dilla University Referral Hospital.
Material and methods: Hospital-based cross-sectional study design was used to collect clinical data and CSF sample from children under 5 years old who were suspected for meningitis. Sediment of CSF samples was inoculated to blood agar plate, chocolate agar plate, and MacConkey agar for bacterial isolation and identification. Chemical analysis and cytological analysis were also conducted based on standard operating procedures.
Results: From a total of 287 CSF samples cultured, causative bacteria were detected in 38 (13.2%). From culture positive cases, the most frequent isolate was Streptococcus pneumoniae (13 (34.2%)) followed by Staphylococcus aureas (7 (18.4%)), Neisseria meningitidis (6 (16%)) and Escherichia coli (6 (16%)). Haemophilus influenzae type b was isolated in 4 (10.5%) children with meningitis. Another cause of meningitis was Streptococcus agalactiae which accounted for 10.5%. Cryptococcus neoformans was detected in 4 (1.9%) cases of meningitis. Of all bacterial isolates, about 42.1% (16/38) were multi-drug resistant. About 38.5% of S. pneumoniae had multi-drug resistance, while about 33.3% of N. meningitidis, 50% of H. influenzae, 57.1% of S. aureas and 40% of E. coli showed multi-drug resistance.
Conclusion: A high prevalence of bacterial meningitis and high rate of drug resistance were observed. Streptococcus pneumoniae was the leading cause of bacterial meningitis among children under 5 years old.</t>
  </si>
  <si>
    <t>Study in Ethiopia: H. influenzae type b and other pediatric meningitis pathogens show high rates of multidrug resistance (42%).</t>
  </si>
  <si>
    <t>Epidemiology and antibiotic resistance profile of bacterial meningitis in Morocco from 2015 to 2018</t>
  </si>
  <si>
    <t>Ikken Y, Charof R, Benaouda A, Hilali F, Akkaoui S, Elouennass M, Sekhsokh Y.</t>
  </si>
  <si>
    <t>Acta Microbiol Immunol Hung. 2020 Nov 21</t>
  </si>
  <si>
    <t>10.1556/030.2020.01222</t>
  </si>
  <si>
    <t>2020 Nov 21</t>
  </si>
  <si>
    <t>Over a 4-year study period from 2015 to 2018, altogether 183 isolates of bacterial meningitis were collected from 12 hospitals covering the entire Moroccan territory. Neisseria meningitidis represented 58.5%, Streptococcus pneumoniae 35.5%, and Haemophilus influenzae type b 6%. H. influenzae type b mainly affected 5-year-olds and unvaccinated adults. N. meningitidis serogroup B represented 90.7% followed by serogroup W135 with 6.5%. Decreased susceptibility to penicillin G (DSPG) for all isolates accounted for 15.7%, with 11.6% being resistant to penicillin G (PG) and 4.1% decreased susceptibility. Cumulative results of all strains showed 2.7% decreased susceptibility to amoxicillin and 3.3% resistant, 2.2% of isolates were resistant to third-generation cephalosporin and 2.2% were decreased susceptible, 5.5% were resistant to chloramphenicol and 2.7% were resistant to rifampin. The frequency of DSPG observed in our study is more common in S. pneumoniae than in N. meningitidis (P &lt; 0.05). These isolates have been found to be highly susceptible to antibiotics used for treatment and prophylaxis chemotherapy and the observed resistance remains rare. The impact of introduction of conjugate vaccines against H. influenzae type b and S. pneumoniae (PCVs) is an advantage in reducing meningitis cases due to these two species.</t>
  </si>
  <si>
    <t>Shows reduction of Hib and pneumococcal cases after conjugate vaccination, assessing impact of immunization on meningitis in Morocco</t>
  </si>
  <si>
    <t>The seventh nationwide surveillance of six otorhinolaryngological infectious diseases and the antimicrobial susceptibility patterns of the isolated pathogens in Japan</t>
  </si>
  <si>
    <t>Suzuki K, Kurono Y, Ikeda K, Hotomi M, Yano H, Watanabe A, Matsumoto T, Takahashi Y, Hanaki H.</t>
  </si>
  <si>
    <t>J Infect Chemother. 2020 Sep</t>
  </si>
  <si>
    <t>Suzuki K</t>
  </si>
  <si>
    <t>10.1016/j.jiac.2020.05.020</t>
  </si>
  <si>
    <t>2020 0 Sep</t>
  </si>
  <si>
    <t>Antibacterial oral sprays from kaffir lime (Citrus hystrix DC.) fruit peel oil and leaf oil and their activities against respiratory tract pathogens</t>
  </si>
  <si>
    <t>Srifuengfung S, Bunyapraphatsara N, Satitpatipan V, Tribuddharat C, Junyaprasert VB, Tungrugsasut W, Srisukh V.</t>
  </si>
  <si>
    <t>J Tradit Complement Med. 2019 Sep 12</t>
  </si>
  <si>
    <t>Srifuengfung S</t>
  </si>
  <si>
    <t>J Tradit Complement Med</t>
  </si>
  <si>
    <t>PMC7588327</t>
  </si>
  <si>
    <t>10.1016/j.jtcme.2019.09.003</t>
  </si>
  <si>
    <t>2019 Sep 12</t>
  </si>
  <si>
    <t>Background and aim: Kaffir lime fruit peel oil and Kaffir lime leaf oil have been reported for their activities against respiratory tract pathogens. The purpose of the study was to develop clear oral sprays to be used as a first-defense oral spray.
Experimental procedure: Clear antibacterial oral sprays were prepared and analyzed for their respective active major compounds, using GC-MS. The sprays were tested against a Gr. A streptococcal clinical isolate and 3 standard respiratory tract pathogens, using Broth microdilution method. A 4-month stability test was carried out as well.
Results and conclusion: Six clear oral sprays, three formulae composed of Kaffir lime fruit peel oil (6, 10, 13%v/v KLO) and the other three formulae containing Kaffir lime leaf oil (4, 8, 12%v/v KLLO), were developed. The active compounds in KLO were α-terpineol and terpinene-4-ol whereas that in KLLO was citronellal. All oral sprays exhibited antibacterial activity against one Group A streptococcal clinical isolate and three respiratory pathogenic pathogens, Staphylococcus aureus ATCC 29213, Streptococcus pneumoniae ATCC 49619, and Haemophilus influenzae ATCC 49247, among which the strongest activity was against H. influenzae ATCC 49247. The antibacterial activity of all oral sprays remained unchanged in an accelerated stability test, at 4, 30, and 45 °C under 75% relative humidity, throughout the 4-month storage.
Keywords: %v/v, percent in volume by volume; Alpha-terpineol; Citronellal; Essential oil; KLLO, Kaffir lime leaf oil; KLO, Kaffir lime oil; MBC, Minimal bactericidal concentration; MIC, Minimal inhibitory concentration; Pharyngitis; Sore throat; Terpinene-4-ol; g, gram; mg, milligram; min, minute; ml, milliliter; mm, millimeter; ppm, part per million; ˚C, Degree Celsius; μl, microliter; μm, micrometer.</t>
  </si>
  <si>
    <t>Development of oral aerosols based on kaffir lime oils with antibacterial activity against respiratory pathogens, including H. influenzae.</t>
  </si>
  <si>
    <t>Prevalence and clinical significance of common respiratory pathogens in the upper respiratory tract of children with community-acquired pneumonia in Zunyi, China</t>
  </si>
  <si>
    <t>Li X, Zhang W, Yao S, Zha H, Huang B, Liu D, Wu K.</t>
  </si>
  <si>
    <t>Pediatr Pulmonol. 2020 Sep</t>
  </si>
  <si>
    <t>Li X</t>
  </si>
  <si>
    <t>10.1002/ppul.24922</t>
  </si>
  <si>
    <t>Nationwide surveillance of bacterial respiratory pathogens conducted by the surveillance committee of japanese society of chemotherapy, the japanese association for infectious diseases, and the japanese society for clinical microbiology in 2016: General view of the pathogens' antibacterial susceptibility</t>
  </si>
  <si>
    <t>Yanagihara K, Matsumoto T, Tokimatsu I, Tsukada H, Fujikura Y, Miki M, Morinaga Y, Sato J, Wakamura T, Kiyota H, Tateda K, Hanaki H, Fujiuchi S, Takahashi M, Kayaba H, Mori Y, Takeda H, Ikeda H, Takahashi H, Konno M, Niitsuma K, Niki Y, Takuma T, Kawana A, Kudo M, Hirano T, Miyazawa N, Aso S, Aoki N, Honma Y, Yamamoto Y, Iinuma Y, Mikamo H, Yamagishi Y, Nakamura A, Kondo S, Kawabata A, Sugaki Y, Yamamoto T, Nishi I, Hamaguchi S, Kakeya H, Fujikawa Y, Mitsuno N, Ukimura A, Yoshida K, Hayashi M, Mikasa K, Kasahara K, Tokuyasu H, Hino S, Shimizu E, Chikumi H, Fujita M, Kadota J, Hiramatsu K, Suga M, Muranaka H.</t>
  </si>
  <si>
    <t>Yanagihara K</t>
  </si>
  <si>
    <t>10.1016/j.jiac.2020.05.006</t>
  </si>
  <si>
    <t>Efficacy and Safety of Revaccination against Tetanus, Diphtheria, Haemophilus influenzae Type b and Hepatitis B Virus in a Prospective Cohort of Adult Recipients of Allogeneic Hematopoietic Stem Cell Transplantation</t>
  </si>
  <si>
    <t>Conrad A, Perry M, Langlois ME, Labussière-Wallet H, Barraco F, Ducastelle-Leprêtre S, Larcher MV, Balsat M, Boccard M, Chidiac C, Ferry T, Roure-Sobas C, Salles G, Valour F, Ader F</t>
  </si>
  <si>
    <t>Biol Blood Marrow Transplant. 2020 Sep</t>
  </si>
  <si>
    <t>Haemophilus influenzae type b capsular polysaccharide antibody levels in Japanese young patients with hematological malignancies and asplenia</t>
  </si>
  <si>
    <t>Takeshita K, Ishiwada N, Takeuchi N, Takahashi Y, Fukasawa C, Hishiki H, Hoshino T, Shimojo N.</t>
  </si>
  <si>
    <t>Takeshita K</t>
  </si>
  <si>
    <t>10.1016/j.jiac.2020.04.021</t>
  </si>
  <si>
    <t>The influence of maternal mental illness on vaccination uptake in children: a UK population-based cohort study</t>
  </si>
  <si>
    <t>Osam CS, Pierce M, Hope H, Ashcroft DM, Abel KM.</t>
  </si>
  <si>
    <t>Eur J Epidemiol. 2020 Sep</t>
  </si>
  <si>
    <t>Osam CS</t>
  </si>
  <si>
    <t>Eur J Epidemiol</t>
  </si>
  <si>
    <t>PMC7524844</t>
  </si>
  <si>
    <t>10.1007/s10654-020-00632-5</t>
  </si>
  <si>
    <t>2020 Sepe Sep</t>
  </si>
  <si>
    <t>Immunogenicity and safety of a combined DTPa-IPV/Hib vaccine administered as a three-dose primary vaccination course and a booster dose in healthy children in Russia: a phase III, non-randomized, open-label study</t>
  </si>
  <si>
    <t>Romanenko V, Osipova I, Galustyan A, Scherbakov M, Baudson N, Farhi D, Anaya L, Kuriyakose SO, Meyer N, Janssens W.</t>
  </si>
  <si>
    <t>Hum Vaccin Immunother. 2020 Sep 1</t>
  </si>
  <si>
    <t>Romanenko V</t>
  </si>
  <si>
    <t>PMC7553713</t>
  </si>
  <si>
    <t>10.1080/21645515.2020.1720437</t>
  </si>
  <si>
    <t>2020 Sep 1</t>
  </si>
  <si>
    <t>Adherence to Recommended Post-Splenectomy Immunizations to Reduce the Risk of Sepsis: The University of Washington Experience</t>
  </si>
  <si>
    <t>Pozdeyev N, Patel A, Pottinger PS, Leu M, Payne TH.</t>
  </si>
  <si>
    <t>Am J Med Qual. 2020 Sep/Oct</t>
  </si>
  <si>
    <t>Pozdeyev N</t>
  </si>
  <si>
    <t>Am J Med Qual</t>
  </si>
  <si>
    <t>10.1177/1062860619897289</t>
  </si>
  <si>
    <t>2020 Sep/Oct</t>
  </si>
  <si>
    <t>Effects of Amniotic Membrane Extract on the Hyperplastic Response of the Middle Ear Mucosa in a Bacterially-Induced Otitis Media Rat Model: A Preliminary Study</t>
  </si>
  <si>
    <t>Park JH, Kim HB, Ko SH, Kim BH, Lim YS, Park SW, Song JJ, Cho CG.</t>
  </si>
  <si>
    <t>Clin Exp Otorhinolaryngol. 2020 Nov</t>
  </si>
  <si>
    <t>Park JH</t>
  </si>
  <si>
    <t>Clin Exp Otorhinolaryngol</t>
  </si>
  <si>
    <t>PMC7669318</t>
  </si>
  <si>
    <t>10.21053/ceo.2019.01753</t>
  </si>
  <si>
    <t>Objectives: Human amniotic membrane extract (AME) is known to contain numerous bioactive factors and anti-inflammatory substances. However, the anti-inflammatory effects of AME on the middle ear (ME) mucosa are unclear. This study assessed the effects of AME on the growth of the ME mucosa in response to bacterially-induced otitis media (OM).
Methods: OM was induced by inoculating nontypeable Haemophilus influenzae (NTHi) into the ME cavity of rats. ME mucosal explants were cultured in AME concentrations of 0, 5, 10, or 50 μg/mL. The area of explant outgrowth was measured in culture and analyzed at 1, 3, 5, and 7 days after explantation. The expression of Ki-67, mucin 5AC (MUC5AC), tumor necrosis factor-α (TNF-α), and interleukin-10 (IL-10) in the explants was also evaluated using quantitative polymerase chain reaction (PCR) and immunocytochemistry (ICC).
Results: The NTHi-induced ME mucosa growth increased gradually over the 7-day culture period in all explants at different AME concentrations. There was a trend for mucosal growth inhibition at higher concentrations of AME, although the growth was not significantly different among the groups until day 5. The ME mucosal explants treated with the 50 μg/mL concentration of AME showed significantly suppressed growth on postexplantation day 7 compared with other explants on the same day. PCR and ICC staining revealed that the expression of Ki-67, MUC5AC, TNF-α, and IL-10 further decreased in the explants with higher concentrations of AME than in those with lower concentrations of AME.
Conclusion: Our results showed that higher concentrations of AME reduced the mucosal proliferative response in bacterial OM in rats. These findings provide evidence that AME has an influence on the inflammatory and proliferative responses to NTHi infection in ME mucosa.</t>
  </si>
  <si>
    <t>Amniotic membrane extract reduces the proliferative and inflammatory response in the middle ear mucosa induced by NTHi in rats.</t>
  </si>
  <si>
    <t>Pathogenic characteristics of sputum and bronchoalveolar lavage fluid samples from patients with lower respiratory tract infection in a large teaching hospital in China: a retrospective study</t>
  </si>
  <si>
    <t>Peng Z, Zhou J, Tian L.</t>
  </si>
  <si>
    <t>BMC Pulm Med. 2020 Aug 31</t>
  </si>
  <si>
    <t>Peng Z</t>
  </si>
  <si>
    <t>BMC Pulm Med</t>
  </si>
  <si>
    <t>PMC7460743</t>
  </si>
  <si>
    <t>10.1186/s12890-020-01275-8</t>
  </si>
  <si>
    <t>2020 Aug 31</t>
  </si>
  <si>
    <t>Cost-effectiveness evaluation of the 10-valent pneumococcal non-typeable Haemophilus influenzae protein D conjugate vaccine for children in Taiwan</t>
  </si>
  <si>
    <t>Cost Eff Resour Alloc. 2020 Aug 28</t>
  </si>
  <si>
    <t>PMC7456386</t>
  </si>
  <si>
    <t>10.1186/s12962-020-00225-9</t>
  </si>
  <si>
    <t>2020 Aug 28</t>
  </si>
  <si>
    <t>Impact of COVID-19 pandemic and the lockdown on invasive meningococcal disease</t>
  </si>
  <si>
    <t>Taha MK, Deghmane AE.</t>
  </si>
  <si>
    <t>BMC Res Notes. 2020 Aug 27</t>
  </si>
  <si>
    <t>Taha MK</t>
  </si>
  <si>
    <t>PMC7450896</t>
  </si>
  <si>
    <t>10.1186/s13104-020-05241-9</t>
  </si>
  <si>
    <t>2020 Aug 27</t>
  </si>
  <si>
    <t>Characterization of baseline polybacterial versus monobacterial infections in three randomized controlled bacterial conjunctivitis trials and microbial outcomes with besifloxacin ophthalmic suspension 0.6</t>
  </si>
  <si>
    <t>DeCory HH, Sanfilippo CM, Proskin HM, Blondeau JM.</t>
  </si>
  <si>
    <t>PLoS One. 2020 Aug 25</t>
  </si>
  <si>
    <t>DeCory HH</t>
  </si>
  <si>
    <t>PMC7447040</t>
  </si>
  <si>
    <t>10.1371/journal.pone.0237603</t>
  </si>
  <si>
    <t>2020 Aug 25</t>
  </si>
  <si>
    <t>Pneumococcal Meningitis Complicated by Subarachnoid Hemorrhage and Tonsillar Herniation</t>
  </si>
  <si>
    <t>Vyas V, Kanagalingam G, Siddique Z.</t>
  </si>
  <si>
    <t>Cureus. 2020 Aug 24</t>
  </si>
  <si>
    <t>Vyas V</t>
  </si>
  <si>
    <t>PMC7511066</t>
  </si>
  <si>
    <t>10.7759/cureus.9994</t>
  </si>
  <si>
    <t>2020 Aug 24</t>
  </si>
  <si>
    <t>Discriminative Potential of the Vitek MS In Vitro Diagnostic Device Regarding Haemophilus influenzae and Haemophilus haemolyticus</t>
  </si>
  <si>
    <t>J Clin Microbiol. 2020 Aug 24</t>
  </si>
  <si>
    <t>PMC7448641</t>
  </si>
  <si>
    <t>10.1128/JCM.00278-20</t>
  </si>
  <si>
    <t>Acute Adult Supraglottitis: An Impending Threat to Patency of Airway and Life</t>
  </si>
  <si>
    <t>Shaikh N, Nawaz S, Ahmad K, Al Maslamani M.</t>
  </si>
  <si>
    <t>Cureus. 2020 Aug 23</t>
  </si>
  <si>
    <t>Shaikh N</t>
  </si>
  <si>
    <t>PMC7510521</t>
  </si>
  <si>
    <t>10.7759/cureus.9976</t>
  </si>
  <si>
    <t>2020 Aug 23</t>
  </si>
  <si>
    <t>Herbal Drug EPs 7630 versus Amoxicillin in Patients with Uncomplicated Acute Bacterial Rhinosinusitis: A Randomized, Open-Label Study</t>
  </si>
  <si>
    <t>Perić A, Gaćeša D, Barać A, Sotirović J, Perić AV.</t>
  </si>
  <si>
    <t>Ann Otol Rhinol Laryngol. 2020 Oct</t>
  </si>
  <si>
    <t>Perić A</t>
  </si>
  <si>
    <t>10.1177/0003489420918266</t>
  </si>
  <si>
    <t>Objective: Previous investigations suggest the use of extract from the root of Pelargonium sidoides (EPs 7630) for the therapy of uncomplicated acute upper airway inflammations, due to its strong antimicrobial and immunomodulatory effect. We aimed to compare clinical efficacy, safety and bactericidal effect of EPs 7630 and amoxicillin monotherapy in treatment of patients with mild to moderate acute bacterial rhinosinusitis (ABRS).
Methods: Fifty ABRS patients were divided into two groups by randomization. Group 1 (n = 25) received EPs 7630 tablets, 3 × 20 mg/day per os for 10 days. Group 2 (n = 25) received amoxicillin tablets 3 × 500 mg/day per os, for 10 days. We assessed total symptom score (TSS), individual symptom scores for each symptom (nasal obstruction, rhinorrhea, postnasal drip, facial pain/pressure, loss of the sense of smell), endoscopic findings, including total endoscopic score (TES) and individual endoscopic signs (mucosal edema, mucopurulent secretion), before and after treatment. Samples of discharge taken from the middle meatus of all patients were cultivated for bacteria before and after therapy.
Results: Higher absolute improvement after treatment was found for TSS, nasal obstruction, facial pain/pressure, impaired sense of smell, TES, mucosal edema and mucopurulent secretion in EPs 7630 group compared to amoxicillin group (P &lt; .001 for all parameters). However, there were no differences in absolute improvement of rhinorrhea score and postnasal drip score between groups (P = .248; P = .679, respectively). Fewer types of bacteria grew on culture from middle meatal samples in EPs 7630 group compared to amoxicillin group. There were no reported adverse events from patients from either group.
Conclusion: Our results demonstrated better clinical and antimicrobial efficacy of EPs 7630 than amoxicillin. EPs 7630 was shown as a potent agent and good alternative to antibiotic treatment of uncomplicated ABRS.</t>
  </si>
  <si>
    <t>EPs 7630 showed better clinical and antimicrobial efficacy than amoxicillin in the treatment of acute bacterial rhinosinusitis.</t>
  </si>
  <si>
    <t>Molecular Epidemiology and Clinical Features of Haemophilus influenzae among Hospitalized Children with Community-acquired Pneumonia in Chengde, China</t>
  </si>
  <si>
    <t>Li D, Wang Q, Su M, Wang LL, Zhang Q, Wang CY, Wang JL, Du LY, Liu JY, Xie GC.</t>
  </si>
  <si>
    <t>Biomed Environ Sci. 2020 Aug 20</t>
  </si>
  <si>
    <t>Li D</t>
  </si>
  <si>
    <t>Biomed Environ Sci</t>
  </si>
  <si>
    <t>10.3967/bes2020.082</t>
  </si>
  <si>
    <t>2020 Aug 20</t>
  </si>
  <si>
    <t>Vaccinations and Immunization Status in Pediatric Inflammatory Bowel Disease: A Multicenter Study From the Pediatric IBD Porto Group of the ESPGHAN</t>
  </si>
  <si>
    <t>Martinelli M, Giugliano FP, Strisciuglio C, Urbonas V, Serban DE, Banaszkiewicz A, Assa A, Hojsak I, Lerchova T, Navas-López VM, Romano C, Sladek M, Veres G, Aloi M, Kucinskiene R, Miele E.</t>
  </si>
  <si>
    <t>Inflamm Bowel Dis. 2020 Aug 20</t>
  </si>
  <si>
    <t>Martinelli M</t>
  </si>
  <si>
    <t>Inflamm Bowel Dis</t>
  </si>
  <si>
    <t>10.1093/ibd/izz264</t>
  </si>
  <si>
    <t>Nontypeable Haemophilus influenzae Type IV Pilus Mediates Augmented Adherence to Rhinovirus-Infected Human Airway Epithelial Cells</t>
  </si>
  <si>
    <t>Toone SL, Ratkiewicz M, Novotny LA, Phong BL, Bakaletz LO.</t>
  </si>
  <si>
    <t>Infect Immun. 2020 Aug 19</t>
  </si>
  <si>
    <t>Toone SL</t>
  </si>
  <si>
    <t>PMC7440766</t>
  </si>
  <si>
    <t>10.1128/IAI.00248-20</t>
  </si>
  <si>
    <t>2020 Aug 191 Aug 19</t>
  </si>
  <si>
    <t>Prevention of infection in asplenic adult patients by general practitioners in France between 2013 and 2016 : Care for the asplenic patient in general practice</t>
  </si>
  <si>
    <t>Quéffélec C, Billet L, Duffau P, Lazaro E, Machelart I, Greib C, Viallard JF, Pellegrin JL, Rivière E.</t>
  </si>
  <si>
    <t>BMC Fam Pract. 2020 Aug 12</t>
  </si>
  <si>
    <t>Quéffélec C</t>
  </si>
  <si>
    <t>BMC Fam Pract</t>
  </si>
  <si>
    <t>PMC7425533</t>
  </si>
  <si>
    <t>10.1186/s12875-020-01237-3</t>
  </si>
  <si>
    <t>2020 Aug 12</t>
  </si>
  <si>
    <t>Haemophilus influenzae persists in biofilm communities in a smoke-exposed ferret model of COPD</t>
  </si>
  <si>
    <t>Hunt BC, Stanford D, Xu X, Li J, Gaggar A, Rowe SM, Raju SV, Swords WE.</t>
  </si>
  <si>
    <t>ERJ Open Res. 2020 Aug 11</t>
  </si>
  <si>
    <t>PMC7418822</t>
  </si>
  <si>
    <t>10.1183/23120541.00200-2020</t>
  </si>
  <si>
    <t>2020 Aug 11</t>
  </si>
  <si>
    <t>Non-Typeable Haemophilus influenzae Invade Choroid Plexus Epithelial Cells in a Polar Fashion</t>
  </si>
  <si>
    <t>Wegele C, Stump-Guthier C, Moroniak S, Weiss C, Rohde M, Ishikawa H, Schroten H, Schwerk C, Karremann M, Borkowski J.</t>
  </si>
  <si>
    <t>Int J Mol Sci. 2020 Aug 10</t>
  </si>
  <si>
    <t>Wegele C</t>
  </si>
  <si>
    <t>PMC7461124</t>
  </si>
  <si>
    <t>10.3390/ijms21165739</t>
  </si>
  <si>
    <t>2020 Aug 10</t>
  </si>
  <si>
    <t>A Rare Case of Waterhouse-Friderichsen Syndrome Without Purpura Secondary to Haemophilus Influenzae</t>
  </si>
  <si>
    <t>Chiwome L.</t>
  </si>
  <si>
    <t>Cureus. 2020 Aug 9</t>
  </si>
  <si>
    <t>Chiwome L</t>
  </si>
  <si>
    <t>PMC7478936</t>
  </si>
  <si>
    <t>10.7759/cureus.9621</t>
  </si>
  <si>
    <t>2020 Aug 9</t>
  </si>
  <si>
    <t>When the Cough Does Not Improve: A Review on Protracted Bacterial Bronchitis in Children</t>
  </si>
  <si>
    <t>Gallucci M, Pedretti M, Giannetti A, di Palmo E, Bertelli L, Pession A, Ricci G.</t>
  </si>
  <si>
    <t>Front Pediatr. 2020 Aug 7</t>
  </si>
  <si>
    <t>Gallucci M</t>
  </si>
  <si>
    <t>PMC7426454</t>
  </si>
  <si>
    <t>10.3389/fped.2020.00433</t>
  </si>
  <si>
    <t>2020 Aug 7  Aug 7</t>
  </si>
  <si>
    <t>A kinase inhibitor screen identifies signaling pathways regulating mucosal growth during otitis media</t>
  </si>
  <si>
    <t>Noel J, Suzukawa K, Chavez E, Pak K, Wasserman SI, Kurabi A, Ryan AF.</t>
  </si>
  <si>
    <t>PLoS One. 2020 Aug 6</t>
  </si>
  <si>
    <t>Noel J</t>
  </si>
  <si>
    <t>PMC7410257</t>
  </si>
  <si>
    <t>10.1371/journal.pone.0235634</t>
  </si>
  <si>
    <t>2020 Aug 6</t>
  </si>
  <si>
    <t>Nasopharyngeal Isolates from a Cohort of Medical Students with or without Pharyngitis</t>
  </si>
  <si>
    <t>Narchi H, George JV, Al-Hamad SM, Robari F, Al-Teniji M, Chaqfa H, Alsuwaidi A, Al-Mekhaini L, Souid AK.</t>
  </si>
  <si>
    <t>Sultan Qaboos Univ Med J. 2020 Aug</t>
  </si>
  <si>
    <t>Narchi H</t>
  </si>
  <si>
    <t>Sultan Qaboos Univ Med J</t>
  </si>
  <si>
    <t>PMC7574801</t>
  </si>
  <si>
    <t>10.18295/squmj.2020.20.03.007</t>
  </si>
  <si>
    <t>2020 Aug</t>
  </si>
  <si>
    <t>Distribution of pathogenic bacteria in lower respiratory tract infection in lung cancer patients after chemotherapy and analysis of integron resistance genes in respiratory tract isolates of uninfected patients</t>
  </si>
  <si>
    <t>Liu H, Liu B, Zheng F, Chen X, Ye L, He Y.</t>
  </si>
  <si>
    <t>J Thorac Dis. 2020 Aug</t>
  </si>
  <si>
    <t>Liu H</t>
  </si>
  <si>
    <t>J Thorac Dis</t>
  </si>
  <si>
    <t>PMC7475539</t>
  </si>
  <si>
    <t>10.21037/jtd-20-928</t>
  </si>
  <si>
    <t>Routine Childhood Vaccines Given From 1 through 18 Years of Age</t>
  </si>
  <si>
    <t>Jacobson RM.</t>
  </si>
  <si>
    <t>Mayo Clin Proc. 2020 Aug</t>
  </si>
  <si>
    <t>Jacobson RM</t>
  </si>
  <si>
    <t>Mayo Clin Proc</t>
  </si>
  <si>
    <t>10.1016/j.mayocp.2020.06.004</t>
  </si>
  <si>
    <t>A case of polymicrobial bacteremia due to lung abscess after respiratory syncytial virus infection</t>
  </si>
  <si>
    <t>Otake S, Yamaguchi T, Imuta N, Nishi J, Kasai M.</t>
  </si>
  <si>
    <t>Pediatr Int. 2020 Aug</t>
  </si>
  <si>
    <t>Otake S</t>
  </si>
  <si>
    <t>10.1111/ped.14220</t>
  </si>
  <si>
    <t>Safety profile of Infanrix hexa - 17 years of GSK's passive post-marketing surveillance</t>
  </si>
  <si>
    <t>Puente Gómez I, Verheust C, Hanssens L, Dolhain J.</t>
  </si>
  <si>
    <t>Expert Rev Vaccines. 2020 Aug</t>
  </si>
  <si>
    <t>Puente Gómez I</t>
  </si>
  <si>
    <t>10.1080/14760584.2020.1800458</t>
  </si>
  <si>
    <t>20202 Aug</t>
  </si>
  <si>
    <t>Whole-genome analyses reveal gene content differences between nontypeable Haemophilus influenzae isolates from chronic obstructive pulmonary disease compared to other clinical phenotypes</t>
  </si>
  <si>
    <t>Kc R, Leong KWC, Harkness NM, Lachowicz J, Gautam SS, Cooley LA, McEwan B, Petrovski S, Karupiah G, O'Toole RF.</t>
  </si>
  <si>
    <t>Microb Genom. 2020 Aug</t>
  </si>
  <si>
    <t>PMC7641420</t>
  </si>
  <si>
    <t>10.1099/mgen.0.000405</t>
  </si>
  <si>
    <t>Surveillance of vaccination coverage in 5-6- and 13-14-years-old schoolchildren in Geneva</t>
  </si>
  <si>
    <t>Merle T, Jeannot E.</t>
  </si>
  <si>
    <t>Arch Pediatr. 2020 Aug</t>
  </si>
  <si>
    <t>Merle T</t>
  </si>
  <si>
    <t>10.1016/j.arcped.2020.06.009</t>
  </si>
  <si>
    <t>Early life bacterial airway colonization, local immune mediator response and risk of otitis media</t>
  </si>
  <si>
    <t>Christensen ED, Thorsen J, Stokholm J, Pedersen TM, Brix S, Krogfelt KA, Schjørring S, Chawes B, Bønnelykke K, Bisgaard H, Rasmussen MA.</t>
  </si>
  <si>
    <t>J Med Microbiol. 2020 Aug</t>
  </si>
  <si>
    <t>Christensen ED</t>
  </si>
  <si>
    <t>10.1099/jmm.0.001227</t>
  </si>
  <si>
    <t>2020 Augu Aug</t>
  </si>
  <si>
    <t>Unearthing the Unknown Causes of Meningitis</t>
  </si>
  <si>
    <t>Saha S.</t>
  </si>
  <si>
    <t>Am J Trop Med Hyg. 2020 Aug</t>
  </si>
  <si>
    <t>Am J Trop Med Hyg</t>
  </si>
  <si>
    <t>PMC7410439</t>
  </si>
  <si>
    <t>10.4269/ajtmh.20-0502</t>
  </si>
  <si>
    <t>Viral-bacterial (co-)occurrence in the upper airways and the risk of childhood pneumonia in resource-limited settings</t>
  </si>
  <si>
    <t>Ngocho JS, Minja L, van der Gaast-de Jongh CE, Rahamat-Langendoen JC, Langereis JD, Mmbaga BT, de Jonge MI.</t>
  </si>
  <si>
    <t>J Infect. 2020 Aug</t>
  </si>
  <si>
    <t>Ngocho JS</t>
  </si>
  <si>
    <t>PMC7392802</t>
  </si>
  <si>
    <t>NIHMS1605738</t>
  </si>
  <si>
    <t>10.1016/j.jinf.2020.06.013</t>
  </si>
  <si>
    <t>Measuring the cellular memory B cell response after vaccination in patients after allogeneic stem cell transplantation</t>
  </si>
  <si>
    <t>Winkler J, Tittlbach H, Schneider A, Buchstaller C, Mayr A, Vasova I, Roesler W, Mach M, Mackensen A, Winkler TH.</t>
  </si>
  <si>
    <t>Ann Hematol. 2020 Aug</t>
  </si>
  <si>
    <t>Winkler J</t>
  </si>
  <si>
    <t>Ann Hematol</t>
  </si>
  <si>
    <t>PMC7340644</t>
  </si>
  <si>
    <t>10.1007/s00277-020-04072-9</t>
  </si>
  <si>
    <t>Long term storage of fastidious bacteria (Neisseria spp. and Haemophilus spp.) with swab preservation at -80 °C</t>
  </si>
  <si>
    <t>Villa L, Torreblanca A, Otero L, Carreño F, Campo R, López-Escobar M, Vazquez F.</t>
  </si>
  <si>
    <t>J Microbiol Methods. 2020 Aug</t>
  </si>
  <si>
    <t>Villa L</t>
  </si>
  <si>
    <t>10.1016/j.mimet.2020.105969</t>
  </si>
  <si>
    <t>Co-infections in people with COVID-19: a systematic review and meta-analysis</t>
  </si>
  <si>
    <t>Lansbury L, Lim B, Baskaran V, Lim WS.</t>
  </si>
  <si>
    <t>Lansbury L</t>
  </si>
  <si>
    <t>PMC7255350</t>
  </si>
  <si>
    <t>10.1016/j.jinf.2020.05.046</t>
  </si>
  <si>
    <t>Etiology of Pediatric Meningitis in West Africa Using Molecular Methods in the Era of Conjugate Vaccines against Pneumococcus, Meningococcus, and Haemophilus influenzae Type b</t>
  </si>
  <si>
    <t>Kwambana-Adams BA, Liu J, Okoi C, Mwenda JM, Mohammed NI, Tsolenyanu E, Renner LA, Ansong D, Tagbo BN, Bashir MF, Hama MK, Sonko MA, Gratz J, Worwui A, Ndow P, Cohen AL, Serhan F, Mihigo R, Antonio M, Houpt E</t>
  </si>
  <si>
    <t>Mesenchymal stem cells prevent overwhelming inflammation and reduce infection severity via recruiting CXCR3(+) regulatory T cells</t>
  </si>
  <si>
    <t>Li W, Chen W, Huang S, Yao G, Tang X, Sun L.</t>
  </si>
  <si>
    <t>Clin Transl Immunology. 2020 Sep 30</t>
  </si>
  <si>
    <t>PMC7526004</t>
  </si>
  <si>
    <t>10.1002/cti2.1181</t>
  </si>
  <si>
    <t>2020 Sep 30</t>
  </si>
  <si>
    <t>Objectives: Mesenchymal stem cells (MSCs) have shown great potential in treating autoimmune diseases (ADs). Unlike the traditional immunosuppressants, which inadvertently impair patients' antimicrobial immunity, MSCs reduce the incidence and duration of respiratory infection. However, the underlying mechanisms are unknown.
Methods: To investigate how MSCs regulate the lung immunity and improve the defence against respiratory infection, we infected MSC-treated wild-type and lupus-prone mice with Haemophilus influenzae intranasally and determined the clearance of bacteria. Tissue damage and inflammatory cytokines were measured by H&amp;E staining and ELISA separately. Immune cell subsets in the tissues were analysed by flow cytometry.
Results: MSC pretreatment prevented overwhelming inflammation and accelerated bacterial clearance in both wild-type and lupus-prone mice. Tregs increased dramatically in the lung after MSC treatment. Adoptive transfer of Tregs isolated from MSC-treated mice offered similar protection, while deletion of Tregs abrogated the protective effects of MSCs. The majority of the intravenously injected MSCs were engulfed by lung phagocytes, which in turn produced CXCL9 and CXCL10 and recruited tremendous CXCR3+ Tregs into the lung. Compared with their CXCR3- counterparts, CXCR3+ Tregs displayed enhanced proliferation and stronger inhibitory functions. Neutralisation of CXCL9 and CXCL10 significantly downregulated the migration of CXCR3+ Tregs and eliminated the benefits of MSC pretreatment.
Conclusion: Here, we showed that by recruiting CXCR3+ Tregs, MSC treatment restricted the overactivation of inflammatory responses and prevented severe symptoms caused by infection. By discovering this novel property of MSCs, our study sheds light on optimising long-term immunosuppressive regimen for autoimmune diseases and other immune disorders.</t>
  </si>
  <si>
    <t>MSCs recruit CXCR3+ Tregs via CXCL9/10 to the lung, reduce inflammation and enhance H. influenzae clearance, proposing cellular immunotherapy.</t>
  </si>
  <si>
    <t>Co-infection with respiratory pathogens among COVID-2019 cases</t>
  </si>
  <si>
    <t>Zhu X, Ge Y, Wu T, Zhao K, Chen Y, Wu B, Zhu F, Zhu B, Cui L.</t>
  </si>
  <si>
    <t>Virus Res. 2020 Aug</t>
  </si>
  <si>
    <t>Virus Res</t>
  </si>
  <si>
    <t>PMC7213959</t>
  </si>
  <si>
    <t>10.1016/j.virusres.2020.198005</t>
  </si>
  <si>
    <t>Improving efficacy of glycoconjugate vaccines: from chemical conjugates to next generation constructs</t>
  </si>
  <si>
    <t>Berti F, Micoli F.</t>
  </si>
  <si>
    <t>Curr Opin Immunol. 2020 Aug</t>
  </si>
  <si>
    <t>Curr Opin Immunol</t>
  </si>
  <si>
    <t>10.1016/j.coi.2020.03.015</t>
  </si>
  <si>
    <t>2020 A  Aug</t>
  </si>
  <si>
    <t>In vitro Activity of Lefamulin Against the Common Respiratory Pathogens Isolated From Mainland China During 2017-2019</t>
  </si>
  <si>
    <t>Wu S, Zheng Y, Guo Y, Yin D, Zhu D, Hu F.</t>
  </si>
  <si>
    <t>Front Microbiol. 2020 Sep 16</t>
  </si>
  <si>
    <t>PMC7525147</t>
  </si>
  <si>
    <t>10.3389/fmicb.2020.578824</t>
  </si>
  <si>
    <t>2020 Sepe Sep 16</t>
  </si>
  <si>
    <t>Purpose: Lefamulin is a novel antibiotic approved by the U.S. Food and Drug Administration in 2019 for the treatment of community-acquired bacterial pneumonia (CABP). In this study we evaluated the in vitro antimicrobial activity of lefamulin in order to better understand its antibiogram.
Methods: The test strains were isolated from patients across China during the period from 2017 to 2019, including 634 strains of respiratory pathogens. The minimum inhibitory concentrations (MICs) of lefamulin and comparators were determined by broth microdilution method.
Results: Lefamulin showed potent activity against Streptococcus pneumoniae and Staphylococcus evidenced by 100% inhibition at 0.25 mg/L, and favorable MIC50/90 (0.125/0.125 mg/L) against S. pneumoniae (penicillin MIC ≥ 2 mg/L), MIC50/90 (≤0.015/0.125 mg/L) against methicillin-resistant S. aureus, and MIC50/90 (≤0.015/0.06 mg/L) against methicillin-resistant S. epidermidis. Lefamulin also had good activity against Streptococcus pyogenes and Streptococcus agalactia (MIC50/90: ≤0.015/≤0.015 mg/L), β-lactamase-producing Haemophilus influenzae (MIC50/90: 0.5/1 mg/L), β-lactamase-negative H. influenzae (MIC50/90: 1/1 mg/L), Moraxella catarrhalis (MIC50/90: 0.25/0.25 mg/L), and Mycoplasma pneumoniae (MIC50/90: 0.03/0.03 mg/L) regardless of resistance to azithromycin. Lefamulin was generally more active than the comparators against the test strains.
Conclusion: In summary, lefamulin has good and broad-spectrum coverage of respiratory pathogens (methicillin-sensitive and -resistant Staphylococcus, S. pneumoniae, β-hemolytic Streptococcus, H. influenzae, M. catarrhalis and M. pneumoniae). In vitro activity supports the use of lefamulin in the treatment of CABP in China.</t>
  </si>
  <si>
    <t>Lefamulin, a novel antibiotic, shows broad in vitro activity against respiratory pathogens (including H. influenzae), for CABP.</t>
  </si>
  <si>
    <t>Diagnostic performance of the Sputum Gram Stain in predicting sputum culture results for critically ill pediatric patients with pneumonia</t>
  </si>
  <si>
    <t>Huang WY, Lee MS, Lin LM, Liu YC.</t>
  </si>
  <si>
    <t>Pediatr Neonatol. 2020 Aug</t>
  </si>
  <si>
    <t>Huang WY</t>
  </si>
  <si>
    <t>10.1016/j.pedneo.2020.03.014</t>
  </si>
  <si>
    <t>Molecular epidemiology of invasive Haemophilus influenzae disease in Portugal: an update of the post-vaccine period, 2011-2018</t>
  </si>
  <si>
    <t>Heliodoro CIM, Bettencourt CR, Bajanca-Lavado MP</t>
  </si>
  <si>
    <t>Eur J Clin Microbiol Infect Dis. 2020 Aug</t>
  </si>
  <si>
    <t>Clinical features and management of children with primary ciliary dyskinesia in England</t>
  </si>
  <si>
    <t>Rubbo B, Best S, Hirst RA, Shoemark A, Goggin P, Carr SB, Chetcuti P, Hogg C, Kenia P, Lucas JS, Moya E, Narayanan M, O'Callaghan C, Williamson M, Walker WT</t>
  </si>
  <si>
    <t>Arch Dis Child. 2020 Aug</t>
  </si>
  <si>
    <t>Whole-genome sequence of Haemophilus influenzae ST422 outbreak clone strain 2018-Y40 with low quinolone susceptibility isolated from a paediatric patient</t>
  </si>
  <si>
    <t>Tanaka E, Wajima T, Nakaminami H, Noguchi N.</t>
  </si>
  <si>
    <t>J Glob Antimicrob Resist. 2020 Sep</t>
  </si>
  <si>
    <t>10.1016/j.jgar.2020.06.024</t>
  </si>
  <si>
    <t>Objectives: In recent years, Haemophilus influenzae strains with reduced susceptibility to quinolones have emerged and spread in Japan. In addition, an outbreak of isolates with low quinolone susceptibility among paediatric patients has also been reported. The aim of this study was to determine the molecular characteristics of an H. influenzae ST422 outbreak clone with low quinolone susceptibility isolated from a paediatric patient using whole-genome sequencing.
Methods: The PacBio RS II platform was used for sequencing, and de novo assembly was performed using RS HGAP assembly version 3.0. The assembled sequences were annotated using DFAST version 1.1.15. Prophages were estimated using the PHASTER program.
Results: Whole-genome sequencing of H. influenzae ST422 isolate 2018-Y40 revealed that the genome size was 1 957 393bp, comprising 1 926 protein-coding sequences, 19 rRNAs, and 57 tRNAs, with a guanine-cytosine (GC) content of 38.2%. This isolate had no relevant exogenous antimicrobial-resistant genes. However, amino acid substitutions were found in both GyrA and ParC, as well as at the 385th and 526th amino acid residues in penicillin-binding protein 3. In addition, four intact prophage regions and one incomplete prophage region were found.
Conclusions: The whole-genome sequence of H. influenzae 2018-Y40 indicated that this clone emerged as a result of extensive genomic rearrangement by integration of multiple phages. As genomic rearrangement occasionally leads to a new phenotype, this clone could have acquired antimicrobial resistance and diversification via rearrangement events. These findings can form a basis to help clarify the mechanisms of low quinolone susceptibility and the spread of this outbreak clone.</t>
  </si>
  <si>
    <t>WGS of paediatric H. influenzae clone ST422 reveals mutations in GyrA/ParC and PBP3, and phage-mediated rearrangement events.</t>
  </si>
  <si>
    <t>Vaccine Quality Ensured by High-Performance Anion-Exchange Chromatography with Pulsed Amperometric Detection</t>
  </si>
  <si>
    <t>Rohrer JS.</t>
  </si>
  <si>
    <t>SLAS Technol. 2020 Aug</t>
  </si>
  <si>
    <t>Rohrer JS</t>
  </si>
  <si>
    <t>SLAS Technol</t>
  </si>
  <si>
    <t>10.1177/2472630319890309</t>
  </si>
  <si>
    <t>Randomized clinical trial of DTaP5-HB-IPV-Hib vaccine administered concomitantly with meningococcal serogroup C conjugate vaccines during the primary infant series</t>
  </si>
  <si>
    <t>Oliver JL, Sadorge C, Boisnard F, Snape MD, Tomlinson R, Mann R, Rudd P, Bhakthavalsala S, Faust SN, Heath PT, Hughes SM, Borrow R, Thomas S, Finn A.</t>
  </si>
  <si>
    <t>Vaccine. 2020 Jul 31</t>
  </si>
  <si>
    <t>Oliver JL</t>
  </si>
  <si>
    <t>10.1016/j.vaccine.2020.06.015</t>
  </si>
  <si>
    <t>2020 Jul 31</t>
  </si>
  <si>
    <t>A Refined View of Airway Microbiome in Chronic Obstructive Pulmonary Disease at Species and Strain-Levels</t>
  </si>
  <si>
    <t>Wang Z, Liu H, Wang F, Yang Y, Wang X, Chen B, Stampfli MR, Zhou H, Shu W, Brightling CE, Liang Z, Chen R.</t>
  </si>
  <si>
    <t>Front Microbiol. 2020 Jul 30</t>
  </si>
  <si>
    <t>Wang Z</t>
  </si>
  <si>
    <t>PMC7406711</t>
  </si>
  <si>
    <t>10.3389/fmicb.2020.01758</t>
  </si>
  <si>
    <t>2020 Julu Jul 30</t>
  </si>
  <si>
    <t>Microbial Modulation of Coagulation Disorders in Venous Thromboembolism</t>
  </si>
  <si>
    <t>Lichota A, Gwozdzinski K, Szewczyk EM.</t>
  </si>
  <si>
    <t>J Inflamm Res. 2020 Jul 30</t>
  </si>
  <si>
    <t>Lichota A</t>
  </si>
  <si>
    <t>J Inflamm Res</t>
  </si>
  <si>
    <t>PMC7406375</t>
  </si>
  <si>
    <t>10.2147/JIR.S258839</t>
  </si>
  <si>
    <t>2020 Jul 30</t>
  </si>
  <si>
    <t>Pneumococcal Meningitis and Its Sequelae - A Devastating CNS Disease</t>
  </si>
  <si>
    <t>Bekiesińska-Figatowska M, Duczkowska A, Duczkowski M, Brągoszewska H, Mądzik J, Iwanowska B, Romaniuk-Doroszewska A, Antczak-Marach D.</t>
  </si>
  <si>
    <t>J Mother Child. 2020 Jul 29</t>
  </si>
  <si>
    <t>Bekiesińska-Figatowska M</t>
  </si>
  <si>
    <t>J Mother Child</t>
  </si>
  <si>
    <t>PMC8518104</t>
  </si>
  <si>
    <t>10.34763/jmotherandchild.2020241.2010.000009</t>
  </si>
  <si>
    <t>2020 Jul 29</t>
  </si>
  <si>
    <t>Targeting a bacterial DNABII protein with a chimeric peptide immunogen or humanised monoclonal antibody to prevent or treat recalcitrant biofilm-mediated infections</t>
  </si>
  <si>
    <t>Novotny LA, Goodman SD, Bakaletz LO.</t>
  </si>
  <si>
    <t>EBioMedicine. 2020 Sep</t>
  </si>
  <si>
    <t>PMC7502671</t>
  </si>
  <si>
    <t>10.1016/j.ebiom.2020.102867</t>
  </si>
  <si>
    <t>Background: Chronic and recurrent bacterial diseases are recalcitrant to treatment due to the ability of the causative agents to establish biofilms, thus development of means to prevent or resolve these structures are greatly needed. Our approach targets the DNABII family of bacterial DNA-binding proteins, which serve as critical structural components within the extracellular DNA scaffold of biofilms formed by all bacterial species tested to date. DNABII-directed antibodies rapidly disrupt biofilms and release the resident bacteria which promote their subsequent clearance by either host immune effectors or antibiotics that are now effective at a notably reduced concentration.
Methods: First, as a therapeutic approach, we used intact IgG or Fab fragments against a chimeric peptide immunogen designed to target protective epitopes within the DNA-binding tip domains of integration host factor to disrupt established biofilms in vitro and to mediate resolution of existing disease in vivo. Second, we performed preventative active immunisation with the chimeric peptide to induce the formation of antibody that blocks biofilm formation and disease development in a model of viral-bacterial superinfection. Further, toward the path for clinical use, we humanised a monoclonal antibody against the chimeric peptide immunogen, then characterised and validated that it maintained therapeutic efficacy.
Findings: We demonstrated efficacy of each approach in two well-established pre-clinical models of otitis media induced by the prevalent respiratory tract pathogen nontypeable Haemophilus influenzae, a common biofilm disease.
Interpretation: Collectively, our data revealed two approaches with substantive efficacy and potential for broad application to combat diseases with a biofilm component.
Funding: Supported by R01 DC011818 to LOB and SDG.</t>
  </si>
  <si>
    <t>DNABII antibodies dissolve NTHi biofilms in vitro and in vivo, proposing an innovative therapy for chronic otitis media.</t>
  </si>
  <si>
    <t>Sputum Gram Stain for Bacterial Pathogen Diagnosis in Community-acquired Pneumonia: A Systematic Review and Bayesian Meta-analysis of Diagnostic Accuracy and Yield</t>
  </si>
  <si>
    <t>Ogawa H, Kitsios GD, Iwata M, Terasawa T.</t>
  </si>
  <si>
    <t>Clin Infect Dis. 2020 Jul 27</t>
  </si>
  <si>
    <t>Ogawa H</t>
  </si>
  <si>
    <t>PMC7384319</t>
  </si>
  <si>
    <t>10.1093/cid/ciz876</t>
  </si>
  <si>
    <t>2020 Jul 27</t>
  </si>
  <si>
    <t>Clinical predictors of radiological pneumonia: A cross-sectional study from a tertiary hospital in Nepal</t>
  </si>
  <si>
    <t>Shrestha S, Chaudhary N, Shrestha S, Pathak S, Sharma A, Shrestha L, Kurmi OP.</t>
  </si>
  <si>
    <t>PLoS One. 2020 Jul 23</t>
  </si>
  <si>
    <t>PMC7377451</t>
  </si>
  <si>
    <t>10.1371/journal.pone.0235598</t>
  </si>
  <si>
    <t>2020 Jul 23</t>
  </si>
  <si>
    <t>Invasive non-typeable Haemophilus influenzae infection due to endometritis associated with adenomyosis</t>
  </si>
  <si>
    <t>Nishimura Y, Hagiya H, Kawano K, Yokota Y, Oka K, Iio K, Hasegawa K, Obika M, Haruma T, Ono S, Masuyama H, Otsuka F.</t>
  </si>
  <si>
    <t>BMC Infect Dis. 2020 Jul 16</t>
  </si>
  <si>
    <t>Nishimura Y</t>
  </si>
  <si>
    <t>PMC7367316</t>
  </si>
  <si>
    <t>10.1186/s12879-020-05193-2</t>
  </si>
  <si>
    <t>2020 Jul 16</t>
  </si>
  <si>
    <t>A Multiple N-Glucosylated Peptide Epitope Efficiently Detecting Antibodies in Multiple Sclerosis</t>
  </si>
  <si>
    <t>Nuti F, Fernandez FR, Sabatino G, Peroni E, Mulinacci B, Paolini I, Pisa MD, Tiberi C, Lolli F, Petruzzo M, Lanzillo R, Morra VB, Rovero P, Papini AM.</t>
  </si>
  <si>
    <t>Brain Sci. 2020 Jul 15</t>
  </si>
  <si>
    <t>Nuti F</t>
  </si>
  <si>
    <t>Brain Sci</t>
  </si>
  <si>
    <t>PMC7408607</t>
  </si>
  <si>
    <t>10.3390/brainsci10070453</t>
  </si>
  <si>
    <t>2020 Jul 15</t>
  </si>
  <si>
    <t>Evaluation of the Haemophilus influenzae EUCAST and CLSI disc diffusion methods to recognize aminopenicillin and amoxicillin/clavulanate resistance</t>
  </si>
  <si>
    <t>Fernando SA, Pang S, McKew GL, Phan T, Merlino J, Coombs GW, Gottlieb T.</t>
  </si>
  <si>
    <t>J Antimicrob Chemother. 2020 Sep 1</t>
  </si>
  <si>
    <t>Fernando SA</t>
  </si>
  <si>
    <t>10.1093/jac/dkaa229</t>
  </si>
  <si>
    <t>Objectives: Implementation of EUCAST susceptibility testing in an Australian hospital laboratory demonstrated higher rates of aminopenicillin and amoxicillin/clavulanate resistance in Haemophilus influenzae than previously recognized. This study aimed to better define the variability in the detection of β-lactam resistance based on EUCAST and CLSI disc diffusion (DD) methodology, by comparison with the recommended reference method, broth microdilution (BMD), and by concordance with genomic analysis.
Methods: A total of 100 random H. influenzae isolates were assessed for ampicillin and amoxicillin/clavulanate susceptibility by EUCAST and CLSI DD and BMD. WGS was used to analyse the ftsI gene of a subset of isolates with β-lactam resistance, other than that due to isolated β-lactamase production.
Results: Of the 100 isolates, 32 were categorized as either β-lactamase negative, ampicillin resistant (BLNAR) (n = 18) or β-lactamase positive, amoxicillin/clavulanate resistant (BLPACR) (n = 14) by EUCAST DD. All 18 EUCAST BLNAR isolates were genotypically confirmed by WGS. Five of 18 BLNAR isolates were concordant by CLSI DD, 12 by EUCAST BMD and 4 by CLSI BMD. Nine of 14 EUCAST BLPACR isolates were confirmed by WGS; the remaining 5 were 1 mm below the EUCAST DD breakpoint. Only one isolate was detected as BLPACR by CLSI DD. Group III mutations associated with high-level ampicillin resistance were identified in 10/32 isolates.
Conclusions: The EUCAST DD susceptibility method is more reliable than either CLSI or BMD for the detection of genotypically defined BLNAR resistance. However, accurate categorization of amoxicillin/clavulanate resistance remains problematic. Continuous and reproducible surveillance of resistance is needed; for this to be possible, robust susceptibility methods are required.</t>
  </si>
  <si>
    <t>EUCAST DD reliably detects BLNAR strains of H. influenzae better than CLSI/BMD, providing evidence of emerging resistance surveillance.</t>
  </si>
  <si>
    <t>Post-marketing surveillance study of the DTaP2-IPV-HB-Hib (Hexyon) vaccine administered in preterm infants in the Apulia region, Italy, in 2017</t>
  </si>
  <si>
    <t>Martinelli D, Fortunato F, Del Matto G, Iannelli G, Prato R.</t>
  </si>
  <si>
    <t>Vaccine. 2020 Jul 14</t>
  </si>
  <si>
    <t>Martinelli D</t>
  </si>
  <si>
    <t>10.1016/j.vaccine.2020.06.033</t>
  </si>
  <si>
    <t>2020 Jul 14</t>
  </si>
  <si>
    <t>Iron Deficiency Anemia at Time of Vaccination Predicts Decreased Vaccine Response and Iron Supplementation at Time of Vaccination Increases Humoral Vaccine Response: A Birth Cohort Study and a Randomized Trial Follow-Up Study in Kenyan Infants</t>
  </si>
  <si>
    <t>Stoffel NU, Uyoga MA, Mutuku FM, Frost JN, Mwasi E, Paganini D, van der Klis FRM, Malhotra IJ, LaBeaud AD, Ricci C, Karanja S, Drakesmith H, King CH, Zimmermann MB.</t>
  </si>
  <si>
    <t>Front Immunol. 2020 Jul 13</t>
  </si>
  <si>
    <t>Stoffel NU</t>
  </si>
  <si>
    <t>PMC7369313</t>
  </si>
  <si>
    <t>10.3389/fimmu.2020.01313</t>
  </si>
  <si>
    <t>2020 Jul 1  Jul 13</t>
  </si>
  <si>
    <t>Hemophilus influenzae and Parainfluenza Virus Pneumonia in a Patient with AIDS</t>
  </si>
  <si>
    <t>Nagarakanti S, Bishburg E.</t>
  </si>
  <si>
    <t>Am J Case Rep. 2020 Jul 11</t>
  </si>
  <si>
    <t>Nagarakanti S</t>
  </si>
  <si>
    <t>Am J Case Rep</t>
  </si>
  <si>
    <t>PMC7377600</t>
  </si>
  <si>
    <t>10.12659/AJCR.923132</t>
  </si>
  <si>
    <t>2020 Jul 11</t>
  </si>
  <si>
    <t>Peptide Methionine Sulfoxide Reductase from Haemophilus influenzae Is Required for Protection against HOCl and Affects the Host Response to Infection</t>
  </si>
  <si>
    <t>Nasreen M, Dhouib R, Hosmer J, Wijesinghe HGS, Fletcher A, Mahawar M, Essilfie AT, Blackall PJ, McEwan AG, Kappler U.</t>
  </si>
  <si>
    <t>ACS Infect Dis. 2020 Jul 10</t>
  </si>
  <si>
    <t>10.1021/acsinfecdis.0c00242</t>
  </si>
  <si>
    <t>2020 Jul 10</t>
  </si>
  <si>
    <t>TLR4 Polymorphism, Nasopharyngeal Bacterial Colonization, and the Development of Childhood Asthma: A Prospective Birth-Cohort Study in Finnish Children</t>
  </si>
  <si>
    <t>Teräsjärvi JT, Toivonen L, Vuononvirta J, Mertsola J, Peltola V, He Q.</t>
  </si>
  <si>
    <t>Genes (Basel). 2020 Jul 8</t>
  </si>
  <si>
    <t>Teräsjärvi JT</t>
  </si>
  <si>
    <t>PMC7397016</t>
  </si>
  <si>
    <t>10.3390/genes11070768</t>
  </si>
  <si>
    <t>2020 Jul 8  Jul 8</t>
  </si>
  <si>
    <t>Non-typeable Haemophilus influenzae and purpura fulminans</t>
  </si>
  <si>
    <t>Beechar VB, de la Flor C, Medford RJ.</t>
  </si>
  <si>
    <t>BMJ Case Rep. 2020 Jul 8</t>
  </si>
  <si>
    <t>Beechar VB</t>
  </si>
  <si>
    <t>PMC7348642</t>
  </si>
  <si>
    <t>10.1136/bcr-2020-234880</t>
  </si>
  <si>
    <t>2020 Jul 8</t>
  </si>
  <si>
    <t>The Pneumococcal Polysaccharide-Tetanus Toxin Native C-Fragment Conjugate Vaccine: The Carrier Effect and Immunogenicity</t>
  </si>
  <si>
    <t>Yu R, Xu J, Hu T, Chen W.</t>
  </si>
  <si>
    <t>Mediators Inflamm. 2020 Jul 4</t>
  </si>
  <si>
    <t>Yu R</t>
  </si>
  <si>
    <t>Mediators Inflamm</t>
  </si>
  <si>
    <t>PMC7355367</t>
  </si>
  <si>
    <t>10.1155/2020/9596129</t>
  </si>
  <si>
    <t>2020 J  Jul 4</t>
  </si>
  <si>
    <t>Characteristics of Adverse Events Following Immunization Reporting in Children: The Japanese Adverse Drug Event Report Database</t>
  </si>
  <si>
    <t>Noda A, Sakai T, Tsuchiya M, Oyanagi G, Obara T, Mano N.</t>
  </si>
  <si>
    <t>Vaccines (Basel). 2020 Jul 3</t>
  </si>
  <si>
    <t>Noda A</t>
  </si>
  <si>
    <t>PMC7564739</t>
  </si>
  <si>
    <t>10.3390/vaccines8030357</t>
  </si>
  <si>
    <t>2020 JuJ Jul 3</t>
  </si>
  <si>
    <t>The role of NTHi colonization and infection in the pathogenesis of neutrophilic asthma</t>
  </si>
  <si>
    <t>Zhang J, Zhu Z, Zuo X, Pan H, Gu Y, Yuan Y, Wang G, Wang S, Zheng R, Liu Z, Wang F, Zheng J.</t>
  </si>
  <si>
    <t>Respir Res. 2020 Jul 3</t>
  </si>
  <si>
    <t>Zhang J</t>
  </si>
  <si>
    <t>PMC7333292</t>
  </si>
  <si>
    <t>10.1186/s12931-020-01438-5</t>
  </si>
  <si>
    <t>2020 Jul 3</t>
  </si>
  <si>
    <t>Dried blood spots for Streptococcus pneumoniae and Haemophilus influenzae detection and serotyping among children &lt; 5 years old in rural Mozambique</t>
  </si>
  <si>
    <t>Pimenta FC, Moiane B, Lessa FC, Venero AL, Moura I, Larson S, Massora S, Chaúque A, Tembe N, Mucavele H, Verani JR, Whitney CG, Sigaúque B, Carvalho MGS.</t>
  </si>
  <si>
    <t>BMC Pediatr. 2020 Jul 2</t>
  </si>
  <si>
    <t>Pimenta FC</t>
  </si>
  <si>
    <t>PMC7331148</t>
  </si>
  <si>
    <t>10.1186/s12887-020-02209-3</t>
  </si>
  <si>
    <t>2020 Jul 2</t>
  </si>
  <si>
    <t>Molecular detection of respiratory pathogens in isolates from two hospitals in Egypt using a microarray chip</t>
  </si>
  <si>
    <t>El-Sokkary MMA.</t>
  </si>
  <si>
    <t>Pak J Pharm Sci. 2020 Jul</t>
  </si>
  <si>
    <t>El-Sokkary MMA</t>
  </si>
  <si>
    <t>Pak J Pharm Sci</t>
  </si>
  <si>
    <t>2020 Jul</t>
  </si>
  <si>
    <t>Complement deficiencies</t>
  </si>
  <si>
    <t>Sobotková M.</t>
  </si>
  <si>
    <t>Vnitr Lek. 2020 Summer</t>
  </si>
  <si>
    <t>Sobotková M</t>
  </si>
  <si>
    <t>Vnitr Lek</t>
  </si>
  <si>
    <t>2020 Summer</t>
  </si>
  <si>
    <t>Immunizations in immunocompromised patients: a guide for dermatologists</t>
  </si>
  <si>
    <t>Mohme S, Schmalzing M, Müller CSL, Vogt T, Goebeler M, Stoevesandt J.</t>
  </si>
  <si>
    <t>J Dtsch Dermatol Ges. 2020 Jul</t>
  </si>
  <si>
    <t>Mohme S</t>
  </si>
  <si>
    <t>J Dtsch Dermatol Ges</t>
  </si>
  <si>
    <t>10.1111/ddg.14156</t>
  </si>
  <si>
    <t>Pediatric bacterial meningitis and meningococcal disease profile in a Brazilian General Hospital</t>
  </si>
  <si>
    <t>Blanco BP, Branas PCAA, Yoshioka CRM, Ferronato AE.</t>
  </si>
  <si>
    <t>Braz J Infect Dis. 2020 Jul-Aug</t>
  </si>
  <si>
    <t>Blanco BP</t>
  </si>
  <si>
    <t>PMC9392101</t>
  </si>
  <si>
    <t>10.1016/j.bjid.2020.06.001</t>
  </si>
  <si>
    <t>2020 Jul-Aug</t>
  </si>
  <si>
    <t>Tetracycline resistance in Moraxella catarrhalis clinical strains isolated in Poland</t>
  </si>
  <si>
    <t>Król-Turmińska K, Olender A, Bogut A.</t>
  </si>
  <si>
    <t>New Microbiol. 2020 Jul</t>
  </si>
  <si>
    <t>Król-Turmińska K</t>
  </si>
  <si>
    <t>New Microbiol</t>
  </si>
  <si>
    <t>In vitro Photodynamic Therapy of Polymicrobial Biofilms Commonly Associated With Otitis Media</t>
  </si>
  <si>
    <t>Bair KL, Shafirstein G, Campagnari AA.</t>
  </si>
  <si>
    <t>Front Microbiol. 2020 Aug 31</t>
  </si>
  <si>
    <t>Bair KL</t>
  </si>
  <si>
    <t>PMC7487423</t>
  </si>
  <si>
    <t>10.3389/fmicb.2020.558482</t>
  </si>
  <si>
    <t>2020 Augu Aug 31</t>
  </si>
  <si>
    <t>Otitis media (OM) is a prevalent pediatric infection characterized by painful inflammation of the middle ear. There are more than 700 million cases of OM diagnosed globally each year, with 50% of affected children under 5 years of age. Further, OM is the most common reason for children to receive antibiotic treatment in developed countries. The most recent work on this dynamic disease indicates that biofilms and polymicrobial infections play a role in recurrent OM and chronic OM, which are difficult to eradicate using standard antibiotic protocols. Antimicrobial photodynamic therapy (aPDT) is a promising new strategy for the treatment of resistant bacteria and persistent biofilms which lead to chronic infections. While PDT continues to be successfully used for oncological, dermatological, and dental applications, our work focuses on the efficacy of aPDT as it relates to otopathogens responsible for OM. Previous studies from our laboratory and others have shown that non-typeable Haemophilus influenzae, Streptococcus pneumoniae and Moraxella catarrhalis, the three most common otopathogens, are susceptible to different forms of aPDT. However, many cases of OM involve multiple bacteria and to date no one has investigated the efficacy of this technology on these complex polymicrobial biofilms. We treated polymicrobial biofilms of the three most common otopathogens with the photosensitizer Chlorin e6 (Ce6) and a continuous wave 405 ± 10 nm light emitted diode. Our data show significant bactericidal activity on polymicrobial biofilms associated with OM. These studies indicate that aPDT warrants further analysis as a possible treatment for OM and our results provide the foundation for future studies designed to identify the optimal aPDT parameters for polymicrobial biofilm-associated infections of the middle ear.</t>
  </si>
  <si>
    <t>Antibacterial photodynamic therapy with Ce6 and 405 nm light destroys polymicrobial biofilms of OM, proposing an innovative approach.</t>
  </si>
  <si>
    <t>Immunogenicity and safety of a DTaP-IPV/Hib pentavalent vaccine given as primary and booster vaccinations in healthy infants and toddlers in Japan</t>
  </si>
  <si>
    <t>Nakayama T, Vidor E, Tsuzuki D, Nishina S, Sasaki T, Ishii Y, Mizukami H, Tsuge H.</t>
  </si>
  <si>
    <t>J Infect Chemother. 2020 Jul</t>
  </si>
  <si>
    <t>Nakayama T</t>
  </si>
  <si>
    <t>10.1016/j.jiac.2019.11.012</t>
  </si>
  <si>
    <t>2020 0 Jul</t>
  </si>
  <si>
    <t>Etiology and prognosis of encephalitis in French Guianese children: a retrospective record-based study</t>
  </si>
  <si>
    <t>Elenga N, Roux A, Cuadro-Alvarez E, Martin E, Kallel H, Defo A.</t>
  </si>
  <si>
    <t>J Infect Public Health. 2020 Jul</t>
  </si>
  <si>
    <t>Elenga N</t>
  </si>
  <si>
    <t>J Infect Public Health</t>
  </si>
  <si>
    <t>10.1016/j.jiph.2020.01.315</t>
  </si>
  <si>
    <t>Inorganic particulate matter modulates non-typeable Haemophilus influenzae growth: a link between chronic bacterial infection and geogenic particles</t>
  </si>
  <si>
    <t>Environ Geochem Health. 2020 Jul</t>
  </si>
  <si>
    <t>Environ Geochem Health</t>
  </si>
  <si>
    <t>10.1007/s10653-019-00492-3</t>
  </si>
  <si>
    <t>Inhibitory effects of 2-methacryloyloxyethyl phosphorylcholine polymer on the adherence of bacteria causing upper respiratory tract infection</t>
  </si>
  <si>
    <t>Iuchi H, Ohori J, Kyutoku T, Ito K, Kawabata M.</t>
  </si>
  <si>
    <t>J Oral Microbiol. 2020 Aug 20</t>
  </si>
  <si>
    <t>J Oral Microbiol</t>
  </si>
  <si>
    <t>PMC7531866</t>
  </si>
  <si>
    <t>10.1080/20002297.2020.1808425</t>
  </si>
  <si>
    <t>Objective: We aimed to investigate the inhibitory effect of 2-methacryloyloxyethyl phosphorylcholine (MPC) polymer on the adherence of Streptococcus pneumoniae (Spn) and nontypeable Haemophilus influenzae (NTHi) in vitro and in vivo.
Materials and methods: Phosphorylcholine (PC) expression of 21 strains each of Spn and NTHi was evaluated using fluorescence-activated cell sorting; the adherence of bacteria to Detroit 562 cells and to the nasal mucosa of BALB/c mice was determined. MPC polymer-mediated inhibitory effects were compared with PC-keyhole limpet hemocyanin (PC-KLH)-mediated inhibitory effects.
Results: In vitro experiments showed that pretreatment with MPC polymer markedly inhibited the adherence of Spn and NTHi in a concentration dose-dependent manner independently of PC expression. No correlation was observed between PC expression and MPC polymer-mediated inhibitory effects. Contrarily, there was a significant negative correlation between PC-KLH-mediated inhibitory effects and PC expression in Spn and NTHi. The same results were obtained via in vivo experiments. The MPC polymer did not affect the histology of the nasal mucosa.
Conclusions: MPC polymer might be effective to reduce the occurrence of upper respiratory tract infection caused by Spn and NTHi and could be applied for the development of local treatments, such as topical gargles and nebulizer medications.
Keywords: 2-Methacryloyloxyethyl phosphorylcholine; balb/c mice; detroit 562 cells; inhibitory effect; nontypeable Haemophilus influenza; phosphorylcholine; streptococcuspneumonia.</t>
  </si>
  <si>
    <t>MPC polymer inhibits the adherence of Streptococcus pneumoniae and Haemophilus influenzae in respiratory infections, showing therapeutic potential.</t>
  </si>
  <si>
    <t>Chemical constituents from leaves and trunk bark of Rinorea oblongifolia (Violaceae)</t>
  </si>
  <si>
    <t>Munvera AM, Ouahouo BMW, Mkounga P, Mbekou MIK, Nuzhat S, Choudhary MI, Nkengfack AE.</t>
  </si>
  <si>
    <t>Nat Prod Res. 2020 Jul</t>
  </si>
  <si>
    <t>Munvera AM</t>
  </si>
  <si>
    <t>Nat Prod Res</t>
  </si>
  <si>
    <t>10.1080/14786419.2019.1573230</t>
  </si>
  <si>
    <t>Lagging Immune Response to Haemophilus influenzae Serotype b (Hib) Conjugate Vaccine after the Primary Vaccination with Hib of Infants in The Netherlands</t>
  </si>
  <si>
    <t>Schouls L, Schot C, de Voer RM, van der Klis F, Knol M, Tcherniaeva I, Berbers G.</t>
  </si>
  <si>
    <t>Vaccines (Basel). 2020 Jun 30</t>
  </si>
  <si>
    <t>Schouls L</t>
  </si>
  <si>
    <t>PMC7565023</t>
  </si>
  <si>
    <t>10.3390/vaccines8030347</t>
  </si>
  <si>
    <t>2020 JuJ Jun 30</t>
  </si>
  <si>
    <t>Using automated reasoning to explore the metabolism of unconventional organisms: a first step to explore host-microbial interactions</t>
  </si>
  <si>
    <t>Frioux C, Dittami SM, Siegel A.</t>
  </si>
  <si>
    <t>Biochem Soc Trans. 2020 Jun 30</t>
  </si>
  <si>
    <t>Frioux C</t>
  </si>
  <si>
    <t>Biochem Soc Trans</t>
  </si>
  <si>
    <t>10.1042/BST20190667</t>
  </si>
  <si>
    <t>2020 Jun 30</t>
  </si>
  <si>
    <t>Evaluation of the BioFire FilmArray Pneumonia Panel for Detection of Viral and Bacterial Pathogens in Lower Respiratory Tract Specimens in the Setting of a Tertiary Care Academic Medical Center</t>
  </si>
  <si>
    <t>Webber DM, Wallace MA, Burnham CA, Anderson NW.</t>
  </si>
  <si>
    <t>J Clin Microbiol. 2020 Jun 24</t>
  </si>
  <si>
    <t>Webber DM</t>
  </si>
  <si>
    <t>PMC7315030</t>
  </si>
  <si>
    <t>10.1128/JCM.00343-20</t>
  </si>
  <si>
    <t>2020 Jun 24</t>
  </si>
  <si>
    <t>Development of a DNA microarray assay for rapid detection of fifteen bacterial pathogens in pneumonia</t>
  </si>
  <si>
    <t>Ma X, Li Y, Liang Y, Liu Y, Yu L, Li C, Liu Q, Chen L.</t>
  </si>
  <si>
    <t>BMC Microbiol. 2020 Jun 23</t>
  </si>
  <si>
    <t>PMC7310556</t>
  </si>
  <si>
    <t>10.1186/s12866-020-01842-3</t>
  </si>
  <si>
    <t>2020 Jun 2  Jun 23</t>
  </si>
  <si>
    <t>Infant antibody levels following 10-valent pneumococcal-protein D conjugate and DTaP-Hib vaccinations in the first year of life after maternal Tdap vaccination: An open-label, parallel, randomised controlled trial</t>
  </si>
  <si>
    <t>Barug D, Berbers GAM, van Houten MA, Kuijer M, Pronk I, Knol MJ, Sanders EAM, Rots NY.</t>
  </si>
  <si>
    <t>Vaccine. 2020 Jun 15</t>
  </si>
  <si>
    <t>Barug D</t>
  </si>
  <si>
    <t>10.1016/j.vaccine.2020.04.001</t>
  </si>
  <si>
    <t>2020 Jun 15</t>
  </si>
  <si>
    <t>Haemophilus Vaccines</t>
  </si>
  <si>
    <t>2020 Jun 15. Drugs and Lactation Database (LactMed®) [Internet]. Bethesda (MD): National Institute of Child Health and Human Development</t>
  </si>
  <si>
    <t>Drugs and Lactation Database (LactMed®)</t>
  </si>
  <si>
    <t>Bethesda (MD): National Institute of Child Health and Human Development</t>
  </si>
  <si>
    <t>Detection of Cell-Dissociated Non-Typeable Haemophilus influenzae in the Airways of Patients with Chronic Obstructive Pulmonary Disease</t>
  </si>
  <si>
    <t>Thulborn SJ, Ceroni A, Haldar K, Mistry V, Cane JL, Brightling CE, Barer MR, Bafadhel M.</t>
  </si>
  <si>
    <t>Int J Chron Obstruct Pulmon Dis. 2020 Jun 12</t>
  </si>
  <si>
    <t>Thulborn SJ</t>
  </si>
  <si>
    <t>PMC7297347</t>
  </si>
  <si>
    <t>10.2147/COPD.S247130</t>
  </si>
  <si>
    <t>2020 Jun 12</t>
  </si>
  <si>
    <t>Etiology of Community-Acquired Pneumonia Requiring Hospital Admission in Adults with and Without Cancers: A Single-Center Retrospective Study in China</t>
  </si>
  <si>
    <t>Wang X, Zhang H, Zhang T, Pan L, Dong K, Yang M, Ma R, Li Y.</t>
  </si>
  <si>
    <t>Infect Drug Resist. 2020 Jun 8</t>
  </si>
  <si>
    <t>PMC7294101</t>
  </si>
  <si>
    <t>10.2147/IDR.S251564</t>
  </si>
  <si>
    <t>2020 Jun 8</t>
  </si>
  <si>
    <t>The incidence of anaerobic bacteria in adult patients with chronic sinusitis: A prospective, single-centre microbiological study</t>
  </si>
  <si>
    <t>Urbán E, Gajdács M, Torkos A.</t>
  </si>
  <si>
    <t>Eur J Microbiol Immunol (Bp). 2020 Jun 5</t>
  </si>
  <si>
    <t>Urbán E</t>
  </si>
  <si>
    <t>Eur J Microbiol Immunol (Bp)</t>
  </si>
  <si>
    <t>PMC7391375</t>
  </si>
  <si>
    <t>10.1556/1886.2020.00010</t>
  </si>
  <si>
    <t>2020 Jun 5</t>
  </si>
  <si>
    <t>Molecular epidemiology of imipenem resistance in invasive Haemophilus influenzae infections in Germany in 2016</t>
  </si>
  <si>
    <t>Lâm TT, Nürnberg S, Claus H, Vogel U.</t>
  </si>
  <si>
    <t>J Antimicrob Chemother. 2020 Aug 1</t>
  </si>
  <si>
    <t>Lâm TT</t>
  </si>
  <si>
    <t>10.1093/jac/dkaa159</t>
  </si>
  <si>
    <t>2020 Aug 1</t>
  </si>
  <si>
    <t>Background: The carbapenems imipenem and meropenem play an important role in the empirical anti-infective treatment of critically ill patients. Carbapenem resistance in Haemophilus influenzae (Hi) has rarely been reported.
Objectives: We provide prevalence data for resistance to carbapenems from laboratory surveillance of invasive Hi infections in Germany in 2016.
Methods: Phenotypic susceptibility testing against ampicillin, amoxicillin/clavulanate, cefotaxime and imipenem was carried out on 474 isolates from blood and CSF. The isolates were collected as part of the national laboratory surveillance programme. Imipenem-resistant strains were further tested for meropenem susceptibility. Molecular analysis was done by ftsI sequencing to detect mutations in PBP3, by acrR sequencing to detect alterations in the regulatory protein of the AcrAB-TolC efflux pump and by MLST.
Results: No resistance to meropenem was detected. Cefotaxime resistance was rare (n = 3; 0.6%). Imipenem resistance was found in 64 strains (13.5%) using gradient agar diffusion and was confirmed in 26 isolates by broth microdilution (5.5%). Imipenem resistance occurred predominantly in Hi that were β-lactamase negative but ampicillin resistant and in those that were β-lactamase positive but nevertheless amoxicillin/clavulanate resistant. This finding suggested a β-lactamase-independent mechanism. Accordingly, sequence analysis of PBP3 identified previously described mutations. MLST of the imipenem-resistant strains, which were all non-typeable Hi, revealed a high diversity.
Conclusions: We conclude that imipenem, but not meropenem, resistance is frequent in Hi. It is likely to be supported by PBP3 mutations.</t>
  </si>
  <si>
    <t>Resistance to imipenem in invasive H. influenzae (5.5% BMD) linked to mutations in PBP3; meropenem remains effective.</t>
  </si>
  <si>
    <t>Haemophilus influenzae HP1 Bacteriophage Encodes a Lytic Cassette with a Pinholin and a Signal-Arrest-Release Endolysin</t>
  </si>
  <si>
    <t>Adamczyk-Popławska M, Tracz-Gaszewska Z, Lasota P, Kwiatek A, Piekarowicz A.</t>
  </si>
  <si>
    <t>Int J Mol Sci. 2020 Jun 4</t>
  </si>
  <si>
    <t>Adamczyk-Popławska M</t>
  </si>
  <si>
    <t>PMC7312051</t>
  </si>
  <si>
    <t>10.3390/ijms21114013</t>
  </si>
  <si>
    <t>2020 Jun 4</t>
  </si>
  <si>
    <t>Clinical diagnostic application of metagenomic next-generation sequencing in children with severe nonresponding pneumonia</t>
  </si>
  <si>
    <t>Wang H, Lu Z, Bao Y, Yang Y, de Groot R, Dai W, de Jonge MI, Zheng Y.</t>
  </si>
  <si>
    <t>PLoS One. 2020 Jun 4</t>
  </si>
  <si>
    <t>PMC7272011</t>
  </si>
  <si>
    <t>10.1371/journal.pone.0232610</t>
  </si>
  <si>
    <t>Long-term immunogenicity and immune memory response to the hepatitis B antigen in the RTS,S/AS01(E) malaria vaccine in African children: a randomized trial</t>
  </si>
  <si>
    <t>Valéa I, Adjei S, Usuf E, Traore O, Ansong D, Tinto H, Owusu Boateng H, Some AM, Buabeng P, Vekemans J, Kotey A, Vandoolaeghe P, Cullinane M, Traskine M, Ouedraogo F, Sambian D, Lievens M, Tahita MC, Jongert E, Lompo P, Idriss A, Borys D, Ouedraogo S, Prempeh F, Schuerman L, Sorgho H, Agbenyega T.</t>
  </si>
  <si>
    <t>Hum Vaccin Immunother. 2020 Jun 2</t>
  </si>
  <si>
    <t>Valéa I</t>
  </si>
  <si>
    <t>PMC7482624</t>
  </si>
  <si>
    <t>10.1080/21645515.2019.1695457</t>
  </si>
  <si>
    <t>2020 Jun 2</t>
  </si>
  <si>
    <t>Assessment of the FilmArray® multiplex PCR system and associated meningitis/encephalitis panel in the diagnostic service of a tertiary hospital</t>
  </si>
  <si>
    <t>Mostyn A, Lenihan M, O'Sullivan D, Woods S, O'Hara M, Powell J, Power L, O'Connell NH, Dunne CP.</t>
  </si>
  <si>
    <t>Infect Prev Pract. 2020 Feb 11</t>
  </si>
  <si>
    <t>Mostyn A</t>
  </si>
  <si>
    <t>Infect Prev Pract</t>
  </si>
  <si>
    <t>PMC8336197</t>
  </si>
  <si>
    <t>10.1016/j.infpip.2020.100042</t>
  </si>
  <si>
    <t>2020 Feb 11</t>
  </si>
  <si>
    <t>Analysis of meningitis outbreak data, Jaman North District, Brong Ahafo Region, Ghana</t>
  </si>
  <si>
    <t>Dartey BK, Afreh OK, Teviu E, Khumalo G, Letsa T, Issah K, Opoku S, Iddrissah F, Nortey P.</t>
  </si>
  <si>
    <t>Ghana Med J. 2020 Jun</t>
  </si>
  <si>
    <t>Dartey BK</t>
  </si>
  <si>
    <t>Ghana Med J</t>
  </si>
  <si>
    <t>PMC7837349</t>
  </si>
  <si>
    <t>10.4314/gmj.v54i2s.9</t>
  </si>
  <si>
    <t>2020 Jun</t>
  </si>
  <si>
    <t>Medical Management of Epiglottitis</t>
  </si>
  <si>
    <t>Dowdy RAE, Cornelius BW.</t>
  </si>
  <si>
    <t>Anesth Prog. 2020 Jun 1</t>
  </si>
  <si>
    <t>Dowdy RAE</t>
  </si>
  <si>
    <t>Anesth Prog</t>
  </si>
  <si>
    <t>PMC7342809</t>
  </si>
  <si>
    <t>10.2344/anpr-66-04-08</t>
  </si>
  <si>
    <t>2020 Jun 1</t>
  </si>
  <si>
    <t>Recurrent invasive meningococcal infections - quantifying the risk, Germany, 2002 to 2018</t>
  </si>
  <si>
    <t>Krone M, Lâm TT, Claus H, Vogel U.</t>
  </si>
  <si>
    <t>Euro Surveill. 2020 Jun</t>
  </si>
  <si>
    <t>Krone M</t>
  </si>
  <si>
    <t>PMC7331141</t>
  </si>
  <si>
    <t>10.2807/1560-7917.ES.2020.25.25.1900565</t>
  </si>
  <si>
    <t>MUC5B induces in vitro neutrophil extracellular trap formation: Implication in otitis media</t>
  </si>
  <si>
    <t>Val S, Krueger A, Hussain A, Tomney A, Chen Y, Lazarski C, Preciado D.</t>
  </si>
  <si>
    <t>Laryngoscope Investig Otolaryngol. 2020 May 23</t>
  </si>
  <si>
    <t>Val S</t>
  </si>
  <si>
    <t>Laryngoscope Investig Otolaryngol</t>
  </si>
  <si>
    <t>PMC7314476</t>
  </si>
  <si>
    <t>10.1002/lio2.396</t>
  </si>
  <si>
    <t>2020 May 23</t>
  </si>
  <si>
    <t>In vitro activity of omadacycline against pathogens isolated from Mainland China during 2017-2018</t>
  </si>
  <si>
    <t>Dong D, Zheng Y, Chen Q, Guo Y, Yang Y, Wu S, Zhu D, Deng D, Bradford PA, Reinhart H, Hu F.</t>
  </si>
  <si>
    <t>Dong D</t>
  </si>
  <si>
    <t>10.1007/s10096-020-03877-w</t>
  </si>
  <si>
    <t>Antibiotic resistance of bacterial pathogens isolated in China is a major concern. Omadacycline is a novel tetracycline derivative that has been approved for use in skin infections and community-acquired pneumonia. This study was conducted to determine the in vitro activity of omadacycline against a large collection of patient isolate medical centers across Mainland China. A total of 1041 recent clinical isolates are obtained from patients hospitalized in 29 provinces and municipalities across China. The in vitro activity of omadacycline and comparator agents was assessed using the microbroth dilution methodology. Omadacycline was active against methicillin-susceptible and -resistant Staphylococcus aureus with MIC90 values of 0.25 and 1 mg/L, respectively. All isolates of Enterococcus faecalis and Enterococcus faecium, including vancomycin-resistant isolates, were inhibited by ≤ 0.25 mg/L of omadacycline. It was active against Streptococcus pneumoniae irrespective of susceptibility to penicillin or macrolides (MIC90 =0.12 mg/L). The minimum inhibitory concentration (MIC) distribution of omadacycline was nearly identical against (extended-spectrum beta-lactamases) ESBL-positive, ESBL-negative, and carbapenemase-producing Escherichia coli (MIC90 = 4 mg/L). Omadacycline also showed good activity against Acinetobacter baumannii, inhibiting all isolates at ≤ 8 mg/L. Against Hemophilus influenzae and Moraxella catarrhalis, the MICs of omadacycline were low and not influenced by the presence of β-lactamase. Overall, the activity of omadacycline was very good against isolates commonly associated with skin infections and pneumonia, and the susceptibility of Chinese isolates was similar to that reported for these pathogens from large surveillance studies outside China. This suggests that omadacycline could be an option for treatment of these infections in Chinese patients.</t>
  </si>
  <si>
    <t>Omadacyclines show potent in vitro activity against H. influenzae and other resistant respiratory pathogens in China.</t>
  </si>
  <si>
    <t>Bacterial colonization of the stomach and duodenum in a Swedish population with and without proton pump inhibitor treatment</t>
  </si>
  <si>
    <t>Arroyo Vázquez JA, Henning C, Park PO, Bergström M.</t>
  </si>
  <si>
    <t>JGH Open. 2019 Oct 1</t>
  </si>
  <si>
    <t>Arroyo Vázquez JA</t>
  </si>
  <si>
    <t>JGH Open</t>
  </si>
  <si>
    <t>PMC7273737</t>
  </si>
  <si>
    <t>10.1002/jgh3.12265</t>
  </si>
  <si>
    <t>2019 Oct 1</t>
  </si>
  <si>
    <t>Access, demand, and utilization of childhood immunization services: A cross-sectional household survey in Western Area Urban district, Sierra Leone, 2019</t>
  </si>
  <si>
    <t>Feldstein LR, Sutton R, Jalloh MF, Parmley L, Lahuerta M, Akinjeji A, Mansaray A, Eleeza O, Sesay T, Kulkarni S, Conklin L, Wallace AS.</t>
  </si>
  <si>
    <t>J Glob Health. 2020 Jun</t>
  </si>
  <si>
    <t>Feldstein LR</t>
  </si>
  <si>
    <t>PMC7243070</t>
  </si>
  <si>
    <t>10.7189/jogh.10.010420</t>
  </si>
  <si>
    <t>Impact of routine vaccination against Haemophilus influenzae type b in The Gambia: 20 years after its introduction</t>
  </si>
  <si>
    <t>Zaman SM, Howie SR, Ochoge M, Secka O, Bah A, Baldeh I, Sanneh B, Darboe S, Ceesay B, Camara HB, Mawas F, Ndiaye M, Hossain I, Salaudeen R, Bojang K, Ceesay S, Sowe D, Hossain MJ, Mulholland K, Kwambana-Adams BA, Okoi C, Badjie S, Ceesay L, Mwenda JM, Cohen AL, Agocs M, Mihigo R, Bottomley C, Antonio M, Mackenzie GA.</t>
  </si>
  <si>
    <t>Zaman SM</t>
  </si>
  <si>
    <t>PMC7243067</t>
  </si>
  <si>
    <t>10.7189/jogh.10.010416</t>
  </si>
  <si>
    <t>Seasonality of postoperative pneumonia after coronary artery bypass grafting: A national inpatient sample study</t>
  </si>
  <si>
    <t>Martin TJ, Eltorai AEM, Kennedy K, Sellke F, Ehsan A.</t>
  </si>
  <si>
    <t>J Card Surg. 2020 Jun</t>
  </si>
  <si>
    <t>Martin TJ</t>
  </si>
  <si>
    <t>J Card Surg</t>
  </si>
  <si>
    <t>10.1111/jocs.14577</t>
  </si>
  <si>
    <t>Unraveling Haemophilus influenzae virulence mechanisms enable discovery of new targets for antimicrobials and vaccines</t>
  </si>
  <si>
    <t>Langereis JD, de Jonge MI.</t>
  </si>
  <si>
    <t>Curr Opin Infect Dis. 2020 Jun</t>
  </si>
  <si>
    <t>10.1097/QCO.0000000000000645</t>
  </si>
  <si>
    <t>Complement evasion by the human respiratory tract pathogens Haemophilus influenzae and Moraxella catarrhalis</t>
  </si>
  <si>
    <t>Riesbeck K.</t>
  </si>
  <si>
    <t>FEBS Lett. 2020 Aug</t>
  </si>
  <si>
    <t>Riesbeck K</t>
  </si>
  <si>
    <t>FEBS Lett</t>
  </si>
  <si>
    <t>10.1002/1873-3468.13758</t>
  </si>
  <si>
    <t>All infective bacterial species need to conquer the innate immune system in order to colonize and survive in their hosts. The human respiratory pathogens Haemophilus influenzae and Moraxella catarrhalis are no exceptions and have developed sophisticated mechanisms to evade complement-mediated killing. Both bacterial species carry lipooligosaccharides preventing complement attacks and attract and utilize host complement regulators C4b binding protein and factor H to inhibit the classical and alternative pathways of complement activation, respectively. In addition, the regulator of the terminal pathway of complement activation, vitronectin, is hijacked by both bacteria. An array of different outer membrane proteins (OMP) in H. influenzae and M. catarrhalis simultaneously binds complement regulators, but also plasminogen. Several of the bacterial complement-binding proteins are important adhesins and contain highly conserved regions for interactions with the host. Thus, some of the OMP are viable targets for new therapeutics, including vaccines aimed at preventing respiratory tract diseases such as otitis media in children and exacerbations in patients suffering from chronic obstructive pulmonary disease</t>
  </si>
  <si>
    <t>Identifies outer membrane proteins as vaccine targets to prevent H. influenzae and M. catarrhalis respiratory infections</t>
  </si>
  <si>
    <t>Clinical factors influencing the performance of bacterial multiplex polymerase chain reaction in patients with community-onset pneumonia</t>
  </si>
  <si>
    <t>Park GE, Peck KR, Ko JH, Kang CI, Cho SY, Chung DR, Lee NY.</t>
  </si>
  <si>
    <t>Eur J Clin Microbiol Infect Dis. 2020 Jun</t>
  </si>
  <si>
    <t>Park GE</t>
  </si>
  <si>
    <t>10.1007/s10096-019-03741-6</t>
  </si>
  <si>
    <t>Immunologic dysfunction contributes to the otitis prone condition</t>
  </si>
  <si>
    <t>Pichichero ME.</t>
  </si>
  <si>
    <t>J Infect. 2020 Jun</t>
  </si>
  <si>
    <t>Pichichero ME</t>
  </si>
  <si>
    <t>PMC7234916</t>
  </si>
  <si>
    <t>NIHMS1578555</t>
  </si>
  <si>
    <t>10.1016/j.jinf.2020.03.017</t>
  </si>
  <si>
    <t>Sphingosine signaling dysfunction in airway cells as a potential contributor to progression from protracted bacterial bronchitis to bronchiectasis in children</t>
  </si>
  <si>
    <t>Hodge S, Macowan M, Liu H, Hamon R, Chen AC, Marchant JM, Pizzutto SJ, Upham JW, Chang AB.</t>
  </si>
  <si>
    <t>Pediatr Pulmonol. 2020 Jun</t>
  </si>
  <si>
    <t>Hodge S</t>
  </si>
  <si>
    <t>10.1002/ppul.24728</t>
  </si>
  <si>
    <t>Ultra-low dose rituximab for refractory pemghigus vulgaris: a pilot study</t>
  </si>
  <si>
    <t>Russo I, Miotto S, Saponeri A, Alaibac M.</t>
  </si>
  <si>
    <t>Expert Opin Biol Ther. 2020 Jun</t>
  </si>
  <si>
    <t>Russo I</t>
  </si>
  <si>
    <t>Expert Opin Biol Ther</t>
  </si>
  <si>
    <t>10.1080/14712598.2020.1727440</t>
  </si>
  <si>
    <t>Molecular epidemiology and evolution of Haemophilus influenzae</t>
  </si>
  <si>
    <t>Wen S, Feng D, Chen D, Yang L, Xu Z.</t>
  </si>
  <si>
    <t>Infect Genet Evol. 2020 Jun</t>
  </si>
  <si>
    <t>Wen S</t>
  </si>
  <si>
    <t>10.1016/j.meegid.2020.104205</t>
  </si>
  <si>
    <t>2020 J  Jun</t>
  </si>
  <si>
    <t>Rapid identification by MALDI-TOF/MS and antimicrobial disk diffusion susceptibility testing for positive blood cultures after a short incubation on the WASPLab</t>
  </si>
  <si>
    <t>Cherkaoui A, Renzi G, Azam N, Schorderet D, Vuilleumier N, Schrenzel J.</t>
  </si>
  <si>
    <t>Cherkaoui A</t>
  </si>
  <si>
    <t>10.1007/s10096-020-03817-8</t>
  </si>
  <si>
    <t>Exploration of Antibiotic Activity of Aminoglycosides, in Particular Ribostamycin Alone and in Combination With Ethylenediaminetetraacetic Acid Against Pathogenic Bacteria</t>
  </si>
  <si>
    <t>Kong J, Wu ZX, Wei L, Chen ZS, Yoganathan S.</t>
  </si>
  <si>
    <t>Front Microbiol. 2020 Jul 29</t>
  </si>
  <si>
    <t>Kong J</t>
  </si>
  <si>
    <t>PMC7403490</t>
  </si>
  <si>
    <t>10.3389/fmicb.2020.01718</t>
  </si>
  <si>
    <t>2020 Julu Jul 29</t>
  </si>
  <si>
    <t>The emergence of infections caused by bacterial pathogens that are resistant to current antibiotic therapy is a critical healthcare challenge. Aminoglycosides are natural antibiotics with broad spectrum of activity; however, their clinical use is limited due to considerable nephrotoxicity. Moreover, drug-resistant bacteria that cause infections in human as well as livestock are less responsive to conventional antibiotics. Herein, we report the in vitro antibacterial evaluation of five different aminoglycosides, including ribostamycin, against a panel of Gram-positive and Gram-negative pathogens. Eight of the tested bacterial strains are linked to gastrointestinal (GI) infections. The minimum inhibitory concentration (MIC) of ribostamycin against three different Escherichia coli strains is in the range of 0.9-7.2 μM and against a strain of Haemophilus influenzae is 0.5 μM. We also found that the MIC of ribostamycin was considerably enhanced from 57.2 to 7.2 μM, an 8-fold improvement, when bacteria were treated with a combination of ribostamycin and ethylenediaminetetraacetic acid (EDTA). These findings demonstrate a promising approach to enhance the clinical potential of ribostamycin and provide a rational for its antibiotic reclassification from special level to non-restricted level.</t>
  </si>
  <si>
    <t>Ribostamycin shows potent in vitro activity against H. influenzae and improves 8× with EDTA, being proposed as a new antibiotic option.</t>
  </si>
  <si>
    <t>Immunogenicity of trimeric autotransporter adhesins and their potential as vaccine targets</t>
  </si>
  <si>
    <t>Thibau A, Dichter AA, Vaca DJ, Linke D, Goldman A, Kempf VAJ.</t>
  </si>
  <si>
    <t>Med Microbiol Immunol. 2020 Jun</t>
  </si>
  <si>
    <t>Thibau A</t>
  </si>
  <si>
    <t>Med Microbiol Immunol</t>
  </si>
  <si>
    <t>PMC7247748</t>
  </si>
  <si>
    <t>10.1007/s00430-019-00649-y</t>
  </si>
  <si>
    <t>202 Jun</t>
  </si>
  <si>
    <t>Antimicrobial Photodynamic Therapy with Chlorin e6 Is Bactericidal against Biofilms of the Primary Human Otopathogens</t>
  </si>
  <si>
    <t>Luke-Marshall NR, Hansen LA, Shafirstein G, Campagnari AA.</t>
  </si>
  <si>
    <t>mSphere. 2020 Jul 15</t>
  </si>
  <si>
    <t>Luke-Marshall NR</t>
  </si>
  <si>
    <t>PMC7364218</t>
  </si>
  <si>
    <t>10.1128/mSphere.00492-20</t>
  </si>
  <si>
    <t>Moraxella catarrhalis, Streptococcus pneumoniae, and nontypeable Haemophilus influenzae (NTHi) are ubiquitous upper respiratory opportunistic pathogens. Together, these three microbes are the most common causative bacterial agents of pediatric otitis media (OM) and have therefore been characterized as the primary human otopathogens. OM is the most prevalent bacterial infection in children and the primary reason for antibiotic administration in this population. Moreover, biofilm formation has been confirmed as a primary mechanism of chronic and recurrent OM disease. As bacterial biofilms are inherently metabolically recalcitrant to most antibiotics and these complex structures also present a significant challenge to the immune system, there is a clear need to identify novel antimicrobial approaches to treat OM infections. In this study, we evaluated the potential efficacy of antibacterial photodynamic therapy (aPDT) with the photosensitizer chlorin e6 (Ce6) against planktonic as well as biofilm-associated M. catarrhalis, S. pneumoniae, and NTHi. Our data indicate aPDT with Ce6 elicits significant bactericidal activity against both planktonic cultures and established biofilms formed by the three major otopathogens (with an efficacy of ≥99.9% loss of viability). Notably, the implementation of a novel, dual-treatment aPDT protocol resulted in this disinfectant effect on biofilm-associated bacteria and, importantly, inhibited bacterial regrowth 24 h posttreatment. Taken together, these data suggest this novel Ce6-aPDT treatment may be a powerful and innovative therapeutic strategy to effectively treat and eradicate bacterial OM infections and, significantly, prevent the development of recurrent disease.IMPORTANCE Otitis media (OM), or middle ear disease, is the most prevalent bacterial infection in children and the primary reason for antibiotic use and surgical intervention in the pediatric population. Biofilm formation by the major bacterial otopathogens, Moraxella catarrhalis, Streptococcus pneumoniae, and nontypeable Haemophilus influenzae, has been shown to occur within the middle ears of OM patients and is a key factor in the development of recurrent disease, which may result in hearing impairment and developmental delays. Bacterial biofilms are inherently impervious to most antibiotics and present a significant challenge to the immune system. In this study, we demonstrate that antimicrobial photodynamic therapy (aPDT) using the photosensitizer chlorin e6 elicits significant bactericidal activity versus planktonic and biofilm-associated otopathogens and supports further analyses of this novel, efficacious, and promising technology as an adjunctive treatment for acute and recurrent OM.</t>
  </si>
  <si>
    <t>Antimicrobial photodynamic therapy with chlorin e6 shows efficacy in the elimination of biofilm and bacteria associated with otitis media in children.</t>
  </si>
  <si>
    <t>Cluster of serogroup W invasive meningococcal disease in a university campus</t>
  </si>
  <si>
    <t>Barret AS, Clinard F, Taha MK, Girard I, Hong E, Tessier S, Zurbaran M, de Bort C, Antona D, Deghmane AE, Jestin C, Dupont H, Lévy-Bruhl D, Tillier C</t>
  </si>
  <si>
    <t>Med Mal Infect. 2020 Jun</t>
  </si>
  <si>
    <t>Polymorphism of ftsI gene in Haemophilus influenzae and emergence of cefotaxime resistance in two Tunisian hospitals</t>
  </si>
  <si>
    <t>Ferjani S, Sassi I, Saidani M, Mhiri E, Ghariani A, Boutiba Ben Boubaker I, Slim L, Amine S.</t>
  </si>
  <si>
    <t>New Microbes New Infect. 2020 May 5</t>
  </si>
  <si>
    <t>Ferjani S</t>
  </si>
  <si>
    <t>PMC7262452</t>
  </si>
  <si>
    <t>10.1016/j.nmni.2020.100690</t>
  </si>
  <si>
    <t>2020 May 5</t>
  </si>
  <si>
    <t>The decreased affinity to β-lactams in Haemophilus influenzae is usually caused by specific alterations in penicillin-binding protein 3 due to varieties of substitutions in ftsI gene. This study aimed to characterize the polymorphism of ftsI gene in 19 H. influenzae strains, isolated between 2014 and 2016 (different resistance phenotypes to β-lactams (n = 9) and susceptible strains (n = 10) used for comparative purposes). All strains were characterized for capsular type by PCR and agglutination tests and for β-lactam resistance by amplification and sequencing of ftsI. Biotyping and clonality were performed by API-NH and pulsed-field gel electrophoresis, respectively. Four strains were β-lactamase-negative ampicillin-resistant and five were β-lactamase-positive clavulanic-acid-resistant. One strain from each group was resistant to cefotaxime. Our isolates belonged mainly to biotype IV and I and were non-typeable and genetically unrelated. According to mutation profiles of their ftsI, strains were classified as group I (n = 3), group II (n = 4), group-III-like (n = 1) and group III (n = 1). All group II strains were further classified as subgroup IIb, except for one strain, which harboured a new mutation (N422I). Ampicillin MICs of β-lactamase-negative ampicillin-resistant strains were 6 to 12 times the MICs of susceptible strains. Only bla TEM-1 was detected in β-lactamase-positive clavulanic-acid-resistant strains, and was responsible for high MICs for ampicillin (&gt;256 mg/L), whatever the ftsI mutational resistance group. The emergence of cefotaxime-resistant isolates in our country is a matter of concern and requires strict surveillance and rationalization of antibiotic use to preserve these molecules.</t>
  </si>
  <si>
    <t>Characterizes mutations in ftsI/PBP3 and β-lactamases in H. influenzae strains with resistance to β-lactams, cefotaxime-resistant strains emerge.</t>
  </si>
  <si>
    <t>Assessment of trimethoprim-sulfamethoxazole susceptibility testing methods for fastidious Haemophilus spp</t>
  </si>
  <si>
    <t>Sierra Y, Tubau F, González-Díaz A, Carrera-Salinas A, Moleres J, Bajanca-Lavado P, Garmendia J, Domínguez MÁ, Ardanuy C, Martí S.</t>
  </si>
  <si>
    <t>Clin Microbiol Infect. 2020 Jul</t>
  </si>
  <si>
    <t>10.1016/j.cmi.2019.11.022</t>
  </si>
  <si>
    <t>202 Jul</t>
  </si>
  <si>
    <t>Objectives: To compare the determinants of trimethoprim-sulfamethoxazole resistance with established susceptibility values for fastidious Haemophilus spp., to provide recommendations for optimal trimethoprim-sulfamethoxazole measurement.
Methods: We collected 50 strains each of Haemophilus influenzae and Haemophilus parainfluenzae at Bellvitge University Hospital. Trimethoprim-sulfamethoxazole susceptibility was tested by microdilution, E-test and disc diffusion using both Mueller-Hinton fastidious (MH-F) medium and Haemophilus test medium (HTM) following EUCAST and CLSI criteria, respectively. Mutations in folA, folP and additional determinants of resistance were identified in whole-genome-sequenced isolates.
Results: Strains presented generally higher rates of trimethoprim-sulfamethoxazole resistance when grown on HTM than on MH-F, independent of the methodology used (average MIC 2.6-fold higher in H. influenzae and 1.2-fold higher in H. parainfluenzae). The main resistance-related determinants were as follows: I95L and F154S/V in folA; 3- and 15-bp insertions and substitutions in folP; acquisition of sul genes; and FolA overproduction potentially linked to mutations in -35 and -10 promoter motifs. Of note, 2 of 19 H. influenzae strains (10.5%) and 9 of 33 H. parainfluenzae strains (27.3%) with mutations and assigned as resistant by microdilution were inaccurately considered susceptible by disc diffusion. This misinterpretation was resolved by raising the clinical resistance breakpoint of the EUCAST guidelines to ≤30 mm.
Conclusions: Given the routine use of disc diffusion, a significant number of strains could potentially be miscategorized as susceptible to trimethoprim-sulfamethoxazole despite having resistance-related mutations. A simple modification to the current clinical resistance breakpoint given by the EUCAST guideline for MH-F ensures correct interpretation and correlation with the reference standard method of microdilution.
Keywords: Antimicrobial susceptibility testing methods; EUCAST; Haemophilus influenzae; Haemophilus parainfluenzae; Resistance-related determinants; Trimethoprim-sulfamethoxazole; clinical resistance breakpoint.</t>
  </si>
  <si>
    <t>Compares methods for detecting TMP-SMX resistance in Haemophilus, identifies folA/folP/sul mutations and adjusts EUCAST breakpoints.</t>
  </si>
  <si>
    <t>10-Valent pneumococcal non-typeable H. influenzae protein D conjugate vaccine (PHiD-CV10) versus 13-valent pneumococcal conjugate vaccine (PCV13) as a booster dose to broaden and strengthen protection from otitis media (PREVIX_BOOST) in Australian Aboriginal children: study protocol for a randomised controlled trial</t>
  </si>
  <si>
    <t>Oguoma VM, Wilson N, Mulholland K, Santosham M, Torzillo P, McIntyre P, Smith-Vaughan H, Balloch A, Chatfield M, Lehmann D, Binks MJ, Chang A, Carapetis J, Krause V, Andrews R, Snelling T, Licciardi P, Morris P, Leach AJ.</t>
  </si>
  <si>
    <t>BMJ Open. 2020 May 24</t>
  </si>
  <si>
    <t>Oguoma VM</t>
  </si>
  <si>
    <t>PMC7252982</t>
  </si>
  <si>
    <t>10.1136/bmjopen-2019-033511</t>
  </si>
  <si>
    <t>2020 May 24</t>
  </si>
  <si>
    <t>Community-acquired Bacterial Meningitis in Adults With Cerebrospinal Fluid Leakage</t>
  </si>
  <si>
    <t>Clin Infect Dis. 2020 May 23</t>
  </si>
  <si>
    <t>PMC7245152</t>
  </si>
  <si>
    <t>10.1093/cid/ciz649</t>
  </si>
  <si>
    <t>COPD-Related Modification to the Airway Epithelium Permits Intracellular Residence of Nontypeable Haemophilus influenzae and May Be Potentiated by Macrolide Arrest of Autophagy</t>
  </si>
  <si>
    <t>Poh WP, Kicic A, Lester SE, Nguyen PT, Bakaletz LO, Reynolds PN, Hodge S, Roscioli E.</t>
  </si>
  <si>
    <t>Int J Chron Obstruct Pulmon Dis. 2020 Jun 4</t>
  </si>
  <si>
    <t>Poh WP</t>
  </si>
  <si>
    <t>PMC7279738</t>
  </si>
  <si>
    <t>10.2147/COPD.S245819</t>
  </si>
  <si>
    <t>Introduction: COPD is an inflammatory airway pathology associated with recurrent infection by nontypeable Haemophilus influenzae (NTHi) that is not effectively managed by macrolide antibiotic therapy. We hypothesised that NTHi is able to reside intracellularly within COPD-derived airway epithelial cells (AEC), and that the factors contained in cigarette smoke when coupled with exposure to erythromycin or azithromycin arrest autophagy, the principle mechanism responsible for clearing intracellular bacteria (called "xenophagy").
Methods: Cultures of bronchial airway epithelial cells derived from control and COPD participants were differentiated at an air-liquid interface and exposed to macrolide antibiotics, 10% cigarette smoke-extract (CSE) and NTHi. Markers of autophagic flux and intracellular NTHi were assessed using Western blot analysis and transmission electron microscopy.
Results: AEC treated with macrolide antibiotics or 10% CSE exhibited a block in autophagic flux as evidenced by a concomitant increase in LC3-II and Sequestosome abundance (vs control; both P &lt; 0.01). While control AEC showed no clear evidence of intracellular NTHi, COPD-derived cultures exhibited abundant NTHi within the cytoplasm. Further, intracellular NTHi that were encapsulated within vesicles propagated from the apical epithelial layer to the basal cell layer.
Discussion: Taken together, our findings indicate that COPD, cigarette smoke and macrolide antibiotics potentiate the susceptibility to persistent intracellular NTHi. A major mechanism for this is arresting normal autophagic flux in airway epithelial cells. Hence, structural modifications that mitigate this off-target effect of macrolides have significant potential to clear intracellular NTHi and thereby reduce the influence of this pathogen in the airways afflicted by COPD.</t>
  </si>
  <si>
    <t>Proposes to modify macrolides to restore autophagy and eliminate intracellular NTHi in COPD, suggesting a novel therapy.</t>
  </si>
  <si>
    <t>The Jeff Mouse Mutant Model for Chronic Otitis Media Manifests Gain-of-Function as Well as Loss-of-Function Effects</t>
  </si>
  <si>
    <t>Kubinyecz O, Vikhe PP, Purnell T, Brown SDM, Tateossian H.</t>
  </si>
  <si>
    <t>Front Genet. 2020 May 19</t>
  </si>
  <si>
    <t>Kubinyecz O</t>
  </si>
  <si>
    <t>PMC7248398</t>
  </si>
  <si>
    <t>10.3389/fgene.2020.00498</t>
  </si>
  <si>
    <t>2020 May 19</t>
  </si>
  <si>
    <t>Pathogen analysis of pertussis-like syndrome in children</t>
  </si>
  <si>
    <t>Gu W, Wang K, Zhang X, Hao C, Lu Y, Wu M, Chen S, He Y, Xu J, Shao X, Wang Y.</t>
  </si>
  <si>
    <t>BMC Infect Dis. 2020 May 19</t>
  </si>
  <si>
    <t>Gu W</t>
  </si>
  <si>
    <t>PMC7236299</t>
  </si>
  <si>
    <t>10.1186/s12879-020-05074-8</t>
  </si>
  <si>
    <t>Value of Broad Range 16S Ribosomal RNA Gene PCR / Sequencing (Br-PCR) of CSF in the Diagnosis of Bacterial Meningitis</t>
  </si>
  <si>
    <t>Rogers A, Ramakrishna JM, Libertin CR, Freeman WD.</t>
  </si>
  <si>
    <t>IDCases. 2020 May 16</t>
  </si>
  <si>
    <t>Rogers A</t>
  </si>
  <si>
    <t>PMC7240172</t>
  </si>
  <si>
    <t>10.1016/j.idcr.2020.e00826</t>
  </si>
  <si>
    <t>2020 May 16</t>
  </si>
  <si>
    <t>Bacterial Community Interactions During Chronic Respiratory Disease</t>
  </si>
  <si>
    <t>Welp AL, Bomberger JM.</t>
  </si>
  <si>
    <t>Front Cell Infect Microbiol. 2020 May 14</t>
  </si>
  <si>
    <t>Welp AL</t>
  </si>
  <si>
    <t>PMC7240048</t>
  </si>
  <si>
    <t>10.3389/fcimb.2020.00213</t>
  </si>
  <si>
    <t>2020 May 14</t>
  </si>
  <si>
    <t>Procalcitonin Identifies Bacterial Coinfections in Vietnamese Children with Severe Respiratory Syncytial Virus Pneumonia</t>
  </si>
  <si>
    <t>Do Q, Dao TM, Nguyen TNT, Tran QA, Nguyen HT, Ngo TT.</t>
  </si>
  <si>
    <t>Biomed Res Int. 2020 May 9</t>
  </si>
  <si>
    <t>Do Q</t>
  </si>
  <si>
    <t>PMC7232683</t>
  </si>
  <si>
    <t>10.1155/2020/7915158</t>
  </si>
  <si>
    <t>2020 May 9</t>
  </si>
  <si>
    <t>Draft Genome Sequence of an Isolate of Nontypeable Haemophilus influenzae from an Acute Exacerbation of Chronic Obstructive Pulmonary Disease in Tasmania</t>
  </si>
  <si>
    <t>Kc R, Leong KWC, McEwan B, Lachowicz J, Harkness NM, Petrovski S, Karupiah G, O'Toole RF.</t>
  </si>
  <si>
    <t>Microbiol Resour Announc. 2020 May 7</t>
  </si>
  <si>
    <t>PMC7206498</t>
  </si>
  <si>
    <t>10.1128/MRA.00375-20</t>
  </si>
  <si>
    <t>2020 May 7</t>
  </si>
  <si>
    <t>Adrenal paracoccidioidomycosis</t>
  </si>
  <si>
    <t>Román-González A, Toro JP, Arias LF.</t>
  </si>
  <si>
    <t>Biomedica. 2020 May 1</t>
  </si>
  <si>
    <t>Román-González A</t>
  </si>
  <si>
    <t>PMC7449107</t>
  </si>
  <si>
    <t>10.7705/biomedica.4844</t>
  </si>
  <si>
    <t>2020 May 1</t>
  </si>
  <si>
    <t>Infant vaccine co-administration: review of 18 years of experience with GSK's hexavalent vaccine co-administered with routine childhood vaccines</t>
  </si>
  <si>
    <t>Dolhain J, Janssens W, Dindore V, Mihalyi A.</t>
  </si>
  <si>
    <t>Expert Rev Vaccines. 2020 May</t>
  </si>
  <si>
    <t>Dolhain J</t>
  </si>
  <si>
    <t>10.1080/14760584.2020.1758560</t>
  </si>
  <si>
    <t>20202 May</t>
  </si>
  <si>
    <t>Loop-Primer Endonuclease Cleavage-Loop-Mediated Isothermal Amplification Technology for Multiplex Pathogen Detection and Single-Nucleotide Polymorphism Identification</t>
  </si>
  <si>
    <t>J Mol Diagn. 2020 May</t>
  </si>
  <si>
    <t>J Mol Diagn</t>
  </si>
  <si>
    <t>10.1016/j.jmoldx.2020.02.002</t>
  </si>
  <si>
    <t>Lascufloxacin hydrochloride to treat bacterial infection</t>
  </si>
  <si>
    <t>Thakare R, Singh S, Dasgupta A, Chopra S.</t>
  </si>
  <si>
    <t>Drugs Today (Barc). 2020 Jun</t>
  </si>
  <si>
    <t>Thakare R</t>
  </si>
  <si>
    <t>Drugs Today (Barc)</t>
  </si>
  <si>
    <t>10.1358/dot.2020.56.6.3137167</t>
  </si>
  <si>
    <t>2020 0 Jun</t>
  </si>
  <si>
    <t>Lascufloxacin hydrochloride (AM-1977) is a novel 8-methoxy fluoroquinolone antibacterial agent with a unique pharmacophore at the 1st and 7th positions of the quinoline nucleus developed by Kyorin Pharmaceutical Co., Ltd. (Tokyo, Japan). It has been approved by the Japanese Ministry of Health, Labour and Welfare (MHLW) for treatment of respiratory tract and ear, nose and throat infections including community-acquired pneumonia and otorhinolaryngological infections, and shows great promise against fluoroquinolone-resistant strains of major pathogens which infect the respiratory tract. It is suitable for treating infections caused by Staphylococcus, Streptococcus, Pneumococcus, Moraxella (Branhamella) catarrhalis, Klebsiella, Enterobacter, Haemophilus influenzae, Legionella pneumophila, Prevotella and Mycoplasma pneumoniae that are sensitive to this drug.</t>
  </si>
  <si>
    <t>Lascufloxacin, a new 8-methoxy fluoroquinolone, effective against resistant strains of H. influenzae and other respiratory pathogens.</t>
  </si>
  <si>
    <t>Risk Factors for Carriage of Antibiotic-resistant Bacteria in Healthy Children in the Community: A Systematic Review</t>
  </si>
  <si>
    <t>Messina NL, Williamson DA, Robins-Browne R, Bryant PA, Curtis N.</t>
  </si>
  <si>
    <t>Pediatr Infect Dis J. 2020 May</t>
  </si>
  <si>
    <t>Messina NL</t>
  </si>
  <si>
    <t>10.1097/INF.0000000000002532</t>
  </si>
  <si>
    <t>Ginsenoside Rg3 ameliorates acute exacerbation of COPD by suppressing neutrophil migration</t>
  </si>
  <si>
    <t>Guan X, Yuan Y, Wang G, Zheng R, Zhang J, Dong B, Ran N, Hsu AC, Wang C, Wang F.</t>
  </si>
  <si>
    <t>Int Immunopharmacol. 2020 Jun</t>
  </si>
  <si>
    <t>Guan X</t>
  </si>
  <si>
    <t>Int Immunopharmacol</t>
  </si>
  <si>
    <t>10.1016/j.intimp.2020.106449</t>
  </si>
  <si>
    <t>Acute Exacerbation of Chronic Obstructive Pulmonary Disease (AECOPD) is an irreversible inflammatory airways disease responsible for global health burden, involved with a complex condition of immunological change. Exacerbation-mediated neutrophilia is an important factor in the pathogenesis of cigarette smoke-induced AECOPD. Ginsenoside Rg3, a red-ginseng-derived compound, has multiple pharmacological properties such as anti-inflammatory and antitumor activities. Here, we investigated a protective role of Rg3 against AECOPD, focusing on neutrophilia. 14-week-cigarette smoke (CS) exposure and non-typeable Haemophilus inflenzae (NTHi) infection were used to establish the AECOPD murine model. Rg3 (10, 20, 40 mg/kg) was administered intragastrically from the 12th week of CS exposure before infection, and this led to improved lung function and lung morphology, and reduced neutrophilic inflammation, indicating a suppressive effect on neutrophil infiltration by Rg3. Further investigations on the mechanism of Rg3 on neutrophils were carried out using bronchial epithelial cell (BEAS-2B) and neutrophil co-culture and transepithelial migration model. Pre-treatment of neutrophils with Rg3 reduced neutrophil migration, which seemed to be the result of inhibition of phosphatidylinositol (PtdIns) 3-kinases (PI3K) activation within neutrophils. Thus, Rg3 could inhibit exacerbation-induced neutrophilia in COPD by negatively regulating PI3K activities in neutrophils. This study provides a potential natural drug against AECOPD neutrophil inflammation.</t>
  </si>
  <si>
    <t>Rg3 reduces neutrophilia in AECOPD with NTHi by inhibiting PI3K, proposing a new therapeutic strategy for this condition.</t>
  </si>
  <si>
    <t>Bacterial colonization dynamics associated with respiratory syncytial virus during early childhood</t>
  </si>
  <si>
    <t>Brealey JC, Young PR, Sloots TP, Ware RS, Lambert SB, Sly PD, Grimwood K, Chappell KJ.</t>
  </si>
  <si>
    <t>Pediatr Pulmonol. 2020 May</t>
  </si>
  <si>
    <t>Brealey JC</t>
  </si>
  <si>
    <t>10.1002/ppul.24715</t>
  </si>
  <si>
    <t>Transmission of respiratory tract infections at mass gathering events</t>
  </si>
  <si>
    <t>Petersen E, Memish ZA, Zumla A, Maani AA.</t>
  </si>
  <si>
    <t>Curr Opin Pulm Med. 2020 May</t>
  </si>
  <si>
    <t>Petersen E</t>
  </si>
  <si>
    <t>Curr Opin Pulm Med</t>
  </si>
  <si>
    <t>10.1097/MCP.0000000000000675</t>
  </si>
  <si>
    <t>Binding of pDNA with cDNA using hybridization strategy towards monitoring of Haemophilus influenza genome in human plasma samples</t>
  </si>
  <si>
    <t>Saadati A, Hassanpour S, Hasanzadeh M, Shadjou N.</t>
  </si>
  <si>
    <t>Int J Biol Macromol. 2020 May 1</t>
  </si>
  <si>
    <t>Saadati A</t>
  </si>
  <si>
    <t>Int J Biol Macromol</t>
  </si>
  <si>
    <t>10.1016/j.ijbiomac.2020.02.062</t>
  </si>
  <si>
    <t>Emergence of new genetic lineage, ST-9316, of Neisseria meningitidis group W in Hauts-de-France region, France 2013-2018</t>
  </si>
  <si>
    <t>Deghmane AE, Haeghebaert S, Hong E, Jousset A, Barret AS, Taha MK.</t>
  </si>
  <si>
    <t>J Infect. 2020 May</t>
  </si>
  <si>
    <t>10.1016/j.jinf.2020.01.020</t>
  </si>
  <si>
    <t>Alterations of salivary microbial community associated with oropharyngeal and hypopharyngeal squamous cell carcinoma patients</t>
  </si>
  <si>
    <t>Panda M, Rai AK, Rahman T, Das A, Das R, Sarma A, Kataki AC, Chattopadhyay I.</t>
  </si>
  <si>
    <t>Arch Microbiol. 2020 May</t>
  </si>
  <si>
    <t>Panda M</t>
  </si>
  <si>
    <t>Arch Microbiol</t>
  </si>
  <si>
    <t>10.1007/s00203-019-01790-1</t>
  </si>
  <si>
    <t>Microbiology and clinical characteristics of industrial oil burns</t>
  </si>
  <si>
    <t>Kelly DC, Rizzo J, Yun HC, Blyth DM.</t>
  </si>
  <si>
    <t>Burns. 2020 May</t>
  </si>
  <si>
    <t>Kelly DC</t>
  </si>
  <si>
    <t>Burns</t>
  </si>
  <si>
    <t>10.1016/j.burns.2019.10.007</t>
  </si>
  <si>
    <t>Predicting bacteria causing acute bacterial rhinosinusitis by clinical features</t>
  </si>
  <si>
    <t>Suwannawong D, Seresirikachorn K, Aeumjaturapat S, Chusakul S, Kanjanaumporn J, Chitsuthipakorn W, Ruksakul W, Snidvongs K.</t>
  </si>
  <si>
    <t>Braz J Otorhinolaryngol. 2020 May-Jun</t>
  </si>
  <si>
    <t>Suwannawong D</t>
  </si>
  <si>
    <t>Braz J Otorhinolaryngol</t>
  </si>
  <si>
    <t>PMC9422375</t>
  </si>
  <si>
    <t>10.1016/j.bjorl.2018.12.002</t>
  </si>
  <si>
    <t>2020 May-Jun</t>
  </si>
  <si>
    <t>Bacterial aetiology of chronic otitis media with effusion in children - risk factors</t>
  </si>
  <si>
    <t>Korona-Glowniak I, Wisniewska A, Juda M, Kielbik K, Niedzielska G, Malm A.</t>
  </si>
  <si>
    <t>J Otolaryngol Head Neck Surg. 2020 Apr 29</t>
  </si>
  <si>
    <t>Korona-Glowniak I</t>
  </si>
  <si>
    <t>J Otolaryngol Head Neck Surg</t>
  </si>
  <si>
    <t>PMC7191732</t>
  </si>
  <si>
    <t>10.1186/s40463-020-00418-5</t>
  </si>
  <si>
    <t>2020 Apr 29</t>
  </si>
  <si>
    <t>Fluoroquinolone resistance in Haemophilus influenzae from nursing home residents in Taiwan: correlation of MICs and mutations in QRDRs</t>
  </si>
  <si>
    <t>Chang CM, Shih HI, Wu CJ, Lauderdale TL, Lee NY, Lee CC, Chen YC, Huang CC, Ko WC.</t>
  </si>
  <si>
    <t>J Appl Microbiol. 2020 Jun</t>
  </si>
  <si>
    <t>10.1111/jam.14580</t>
  </si>
  <si>
    <t>2020 JuJ Jun</t>
  </si>
  <si>
    <t>Aims: To study the association between number and positions of mutations with MICs of fluoroquinolone non-susceptible Haemophilus influenzae.
Methods and results: More than 40% of 48 H. influenzae isolated from nursing home residents were not susceptible to fluoroquinolone. Amino acid changes in the quinolone resistance determining regions, and correlation with MICs and inhibition zone diameters were analysed. All isolates with reduced susceptibility to fluoroquinolones (MIC ≥0·125 µg ml-1 ) had at least one mutation in gyrA at position 84 and were resistant to nalidixic acid. Compared to isolates with reduced susceptibility, resistant isolates were associated with mutations in gyrA at positions 88 and 134, and in parC at position 88 (P &lt; 0·001). Inhibition zone diameter for nalidixic acid disk ≥23 mm may detect susceptible isolates.
Conclusions: Reduced susceptibility to fluoroquinolones was associated with mutations at position 84 in gyrA. A further increase in fluoroquinolone MIC was associated with mutations in gyrA at positions 88 and 134, and parC at position 88.
Significance and impact of the study: Due to limited resistant H. influenzae strains, prior studies on association between positions of mutations and fluoroquinolone MICs were inconclusive. The comparison of mutations between isolates with susceptibility, reduced susceptibility and high resistance supported the importance of the present study.</t>
  </si>
  <si>
    <t>Correlates mutations in gyrA (pos. 84, 88, 134) and parC (pos. 88) with levels of fluoroquinolone resistance in H. influenzae.</t>
  </si>
  <si>
    <t>Severe Lower Extremity Cellulitis Caused by an Unusual Pathogen: Haemophilus Influenzae Type F</t>
  </si>
  <si>
    <t>Bengualid V, Rufran J, Romancyzk M, Trahan RF, Berger J.</t>
  </si>
  <si>
    <t>Cureus. 2020 Apr 24</t>
  </si>
  <si>
    <t>Bengualid V</t>
  </si>
  <si>
    <t>PMC7249777</t>
  </si>
  <si>
    <t>10.7759/cureus.7819</t>
  </si>
  <si>
    <t>2020 Apr 24</t>
  </si>
  <si>
    <t>Structural and Functional Characterization of NadR from Lactococcus lactis</t>
  </si>
  <si>
    <t>Stetsenko A, Singh R, Jaehme M, Guskov A, Slotboom DJ.</t>
  </si>
  <si>
    <t>Molecules. 2020 Apr 22</t>
  </si>
  <si>
    <t>Stetsenko A</t>
  </si>
  <si>
    <t>PMC7221760</t>
  </si>
  <si>
    <t>10.3390/molecules25081940</t>
  </si>
  <si>
    <t>2020 Apr 22</t>
  </si>
  <si>
    <t>The novel E. coli cell division protein, YtfB, plays a role in eukaryotic cell adhesion</t>
  </si>
  <si>
    <t>Bottomley AL, Peterson E, Iosifidis G, Yong AMH, Hartley-Tassell LE, Ansari S, McKenzie C, Burke C, Duggin IG, Kline KA, Harry EJ.</t>
  </si>
  <si>
    <t>Sci Rep. 2020 Apr 21</t>
  </si>
  <si>
    <t>Bottomley AL</t>
  </si>
  <si>
    <t>PMC7174318</t>
  </si>
  <si>
    <t>10.1038/s41598-020-63729-7</t>
  </si>
  <si>
    <t>2020 Apr 21</t>
  </si>
  <si>
    <t>Lower respiratory tract isolates of non-typeable Haemophilus influenzae in Western Sichuan, China: Antimicrobial susceptibility, mechanisms of β-lactam resistance and decade changes</t>
  </si>
  <si>
    <t>Wang XL, Xie J, Guo YB, Zhu BQ, Shao ZJ, Guo HM, Yang LL, Liu HW, Wang ZH, Hu J, Huang LF.</t>
  </si>
  <si>
    <t>J Glob Antimicrob Resist. 2020 Jun</t>
  </si>
  <si>
    <t>Wang XL</t>
  </si>
  <si>
    <t>10.1016/j.jgar.2019.10.026</t>
  </si>
  <si>
    <t>Objectives: The aims of this study were to analyse the serotypes of epidemic Haemophilus influenzae and changes in mechanisms of β-lactam resistance over the past decade.
Results: Haemophilus influenzae isolates in Western Sichuan from 2013-2014 were non-typeable H. influenzae (NTHi). β-Lactam MICs for NTHi isolated during 2013-2014 were significantly higher than those from 2003-2004 (P &lt; 0.05). Of 274 NTHi, 141 (51.5%) were β-lactamase-positive (TEM-1 type). There were 35 amino acid (AA) substitutions in ftsI among NTHi isolated from 2013-2014. However, NTHi isolates from 2003-2004 had only nine AA substitutions. Ordered multiple classification logistic regression analysis showed that different AA substitution patterns in ftsI had different effects on β-lactam MICs. The main factors affecting the ampicillin MIC were the mutations R517H (OR = 6.999), L389F (OR = 7.128), N526K (OR = 4.660) and D350N (OR = 0.450). The main factor influencing the amoxicillin/clavulanic acid MIC was an N526K mutation (OR = 9.349). The main factors affecting the cefuroxime MIC were the mutations S357N (OR = 37.453) and N526K (OR = 14.816). Compared with 2003-2004, gBLNAR and gBLPAR isolated from 2013-2014 increased significantly from 13.0% (7/54) and 9.3% (5/54) to 38.2% (84/220) and 45.5% (100/220), respectively (P &lt; 0.001). In the 'others' group of ftsI gene mutations, 13 NTHi had the same ftsI gene mutation pattern and 24 AA substitutions.
Conclusion: These results confirm that β-lactam-resistant NTHi isolates increased rapidly. AA substitutions in ftsI were more complex and diversified in 2013-2014.</t>
  </si>
  <si>
    <t>NTHi in Sichuan shows increased β-lactamase and ftsI mutation complexity, with increased gBLNAR and gBLPAR in 2013-14.</t>
  </si>
  <si>
    <t>Antibodies against the DNABII protein integration host factor (IHF) inhibit sinus implant biofilms</t>
  </si>
  <si>
    <t>Martyn L, Sethia R, Chon R, Novotny L, Goodman SD, Elmaraghy C, Bakaletz LO.</t>
  </si>
  <si>
    <t>Laryngoscope. 2020 Jun</t>
  </si>
  <si>
    <t>Martyn L</t>
  </si>
  <si>
    <t>PMC6980231</t>
  </si>
  <si>
    <t>NIHMS1052639</t>
  </si>
  <si>
    <t>10.1002/lary.28188</t>
  </si>
  <si>
    <t>Objectives: Chronic rhinosinusitis is a common, costly condition often treated with endoscopic sinus surgery and intraoperative placement of intranasal sinus implant materials. Whereas these materials aid in postoperative healing, they also support bacterial biofilm formation and thus contribute to negative outcomes. This study examined pretreatment of sinus implant materials with antibody against an essential bacterial biofilm structural component, the DNABII family of DNA-binding proteins, as a strategy to prevent biofilm formation.
Methods: Sinus implant materials were equilibrated in immunoglobulin G (IgG)-enriched antiserum against the DNABII protein integration host factor (IHF), individually or in combination with amoxicillin-clavulanate prior to inoculation with nontypeable Haemophilus influenzae (NTHI), a predominant pathogen of chronic rhinosinusitis. After 16 hours, the bacterial burden was quantitated and compared to pretreatment with saline, IgG-enriched naive serum, or amoxicillin-clavulanate alone.
Results: NTHI readily formed biofilms on all three materials in vitro. However, pretreatment of each material with IgG-enriched anti-IHF resulted in a significant decrease in bacterial burden compared to controls (P ≤ 0.05). Moreover, a significant and synergistic outcome was achieved with a cocktail of anti-IHF plus amoxicillin-clavulanate (P ≤ 0.05) with complete inhibition of NTHI biofilm formation on all three materials.
Conclusions: Biofilm formation was well supported in vitro on three sinus implant materials that vary in composition and resorption characteristics; however, pretreatment of each with DNABII protein targeted antibodies in combination with a previously ineffective antibiotic was highly effective to prevent the formation NTHI biofilms. These data demonstrate the potential for clinical utility of pretreatment of sinus implant and additional surgical materials with anti-DNABII antibodies.</t>
  </si>
  <si>
    <t>Anti-DNABII antibodies on implants prevent NTHi biofilm and, together with amox-clav, totally inhibit biofilm formation.</t>
  </si>
  <si>
    <t>Understanding the spatio-temporal dynamics of meningitis epidemics outside the belt: the case of the Democratic Republic of Congo (DRC)</t>
  </si>
  <si>
    <t>Mazamay S, Bompangue D, Guégan JF, Muyembe JJ, Raoul F, Broutin H.</t>
  </si>
  <si>
    <t>BMC Infect Dis. 2020 Apr 20</t>
  </si>
  <si>
    <t>PMC7168871</t>
  </si>
  <si>
    <t>10.1186/s12879-020-04996-7</t>
  </si>
  <si>
    <t>2020 Apr 20</t>
  </si>
  <si>
    <t>Epidemiology of hospitalised paediatric community-acquired pneumonia and bacterial pneumonia following the introduction of 13-valent pneumococcal conjugate vaccine in the national immunisation programme in Japan</t>
  </si>
  <si>
    <t>Takeuchi N, Naito S, Ohkusu M, Abe K, Shizuno K, Takahashi Y, Omata Y, Nakazawa T, Takeshita K, Hishiki H, Hoshino T, Sato Y, Ishiwada N.</t>
  </si>
  <si>
    <t>Epidemiol Infect. 2020 Apr 17</t>
  </si>
  <si>
    <t>PMC7253798</t>
  </si>
  <si>
    <t>10.1017/S0950268820000813</t>
  </si>
  <si>
    <t>2020 ApA Apr 17</t>
  </si>
  <si>
    <t>Incidence rates of health outcomes of interest among Chinese children exposed to selected vaccines in Yinzhou Electronic Health Records: A population-based retrospective cohort study</t>
  </si>
  <si>
    <t>Huang K, Tao S, Zhou X, Mo J, Zhu B, Shen P, Lin H, Arena PJ, He N.</t>
  </si>
  <si>
    <t>Vaccine. 2020 Apr 16</t>
  </si>
  <si>
    <t>Huang K</t>
  </si>
  <si>
    <t>10.1016/j.vaccine.2020.03.013</t>
  </si>
  <si>
    <t>2020 Apr 16</t>
  </si>
  <si>
    <t>Is there an association between socioeconomic status and immune response to infant and childhood vaccination in the Netherlands?</t>
  </si>
  <si>
    <t>van den Boogaard J, Rots NY, van der Klis F, de Melker HE, Knol MJ.</t>
  </si>
  <si>
    <t>van den Boogaard J</t>
  </si>
  <si>
    <t>10.1016/j.vaccine.2020.01.071</t>
  </si>
  <si>
    <t>Nontypeable Haemophilus influenzae Responds to Virus-Infected Cells with a Significant Increase in Type IV Pilus Expression</t>
  </si>
  <si>
    <t>Mokrzan EM, Dairo KA, Novotny LA, Bakaletz LO.</t>
  </si>
  <si>
    <t>mSphere. 2020 May 27</t>
  </si>
  <si>
    <t>PMC7253600</t>
  </si>
  <si>
    <t>10.1128/mSphere.00384-20</t>
  </si>
  <si>
    <t>2020 May 27</t>
  </si>
  <si>
    <t>Nontypeable Haemophilus influenzae (NTHI) colonizes the human nasopharynx, but when the host immune response is dysregulated by upper respiratory tract (URT) virus infection, NTHI can gain access to more distal airway sites and cause disease. The NTHI type IV pilus (T4P) facilitates adherence, benign colonization, and infection, and its majority subunit PilA is in clinical trials as a vaccinogen. To further validate the strategy of immunization with PilA against multiple NTHI-induced diseases, it is important to demonstrate T4P expression under microenvironmental conditions that predispose to NTHI infection of the airway. Because URT infection commonly facilitates NTHI-induced diseases, we examined the influence of ongoing virus infection of respiratory tract epithelial cells on NTHI T4P expression in vitro Polarized primary human airway epithelial cells (HAEs) were sequentially inoculated with one of three common URT viruses, followed by NTHI. Use of a reporter construct revealed that NTHI upregulated pilA promoter activity when cultured with HAEs infected with adenovirus (AV), respiratory syncytial virus (RSV), or rhinovirus (RV) versus that in mock-infected HAEs. Consistent with these results, pilA expression and relative PilA/pilin abundance, as assessed by quantitative reverse transcription-PCR (qRT-PCR) and immunoblot, respectively, were also significantly increased when NTHI was cultured with virus-infected HAEs. Collectively, our data strongly suggest that under conditions of URT virus infection, PilA vaccinogen induction of T4P-directed antibodies is likely to be highly effective against multiple NTHI-induced diseases by interfering with T4P-mediated adherence. We hypothesize that this outcome could thereby limit or prevent the increased load of NTHI in the nasopharynx that characteristically precedes these coinfections.IMPORTANCE Nontypeable Haemophilus influenzae (NTHI) is the predominant bacterial causative agent of many chronic and recurrent diseases of the upper and lower respiratory tracts. NTHI-induced chronic rhinosinusitis, otitis media, and exacerbations of cystic fibrosis and chronic obstructive pulmonary disease often develop during or just after an upper respiratory tract viral infection. We have developed a vaccine candidate immunogen for NTHI-induced diseases that targets the majority subunit (PilA) of the type IV twitching pilus (T4P), which NTHI uses to adhere to respiratory tract epithelial cells and that also plays a role in disease. Here, we showed that NTHI cocultured with virus-infected respiratory tract epithelial cells express significantly more of the vaccine-targeted T4P than NTHI that encounters mock-infected (healthy) cells. These results strongly suggest that a vaccine strategy that targets the NTHI T4P will be effective under the most common predisposing condition: when the human host has a respiratory tract virus infection.</t>
  </si>
  <si>
    <t>PilA vaccine induces antibodies against T4P of NTHi, whose expression increases after viral infections, blocking adherence and infection.</t>
  </si>
  <si>
    <t>An Engineered Pathway for Production of Terminally Sialylated N-glycoproteins in the Periplasm of Escherichia coli</t>
  </si>
  <si>
    <t>Zhu J, Ruan Y, Fu X, Zhang L, Ge G, Wall JG, Zou T, Zheng Y, Ding N, Hu X.</t>
  </si>
  <si>
    <t>Front Bioeng Biotechnol. 2020 Apr 15</t>
  </si>
  <si>
    <t>Zhu J</t>
  </si>
  <si>
    <t>PMC7174548</t>
  </si>
  <si>
    <t>10.3389/fbioe.2020.00313</t>
  </si>
  <si>
    <t>2020 Apr 15</t>
  </si>
  <si>
    <t>Immunization with a Biofilm-Disrupting Nontypeable Haemophilus influenzae Vaccine Antigen Did Not Alter the Gut Microbiome in Chinchillas, Unlike Oral Delivery of a Broad-Spectrum Antibiotic Commonly Used for Otitis Media</t>
  </si>
  <si>
    <t>Bailey MT, Lauber CL, Novotny LA, Goodman SD, Bakaletz LO.</t>
  </si>
  <si>
    <t>mSphere. 2020 Apr 15</t>
  </si>
  <si>
    <t>Bailey MT</t>
  </si>
  <si>
    <t>PMC7160684</t>
  </si>
  <si>
    <t>10.1128/mSphere.00296-20</t>
  </si>
  <si>
    <t>Case Report: Invasive Non Type b Haemophilus influenzae in Immunocompromised Children</t>
  </si>
  <si>
    <t>Gozum GG, Tatarina-Nulman O, John M.</t>
  </si>
  <si>
    <t>Am J Case Rep. 2020 Apr 11</t>
  </si>
  <si>
    <t>Gozum GG</t>
  </si>
  <si>
    <t>PMC7172003</t>
  </si>
  <si>
    <t>10.12659/AJCR.920853</t>
  </si>
  <si>
    <t>2020 Apr 11</t>
  </si>
  <si>
    <t>iMM1865: A New Reconstruction of Mouse Genome-Scale Metabolic Model</t>
  </si>
  <si>
    <t>Khodaee S, Asgari Y, Totonchi M, Karimi-Jafari MH.</t>
  </si>
  <si>
    <t>Sci Rep. 2020 Apr 10</t>
  </si>
  <si>
    <t>Khodaee S</t>
  </si>
  <si>
    <t>PMC7148337</t>
  </si>
  <si>
    <t>10.1038/s41598-020-63235-w</t>
  </si>
  <si>
    <t>2020 Apr 10</t>
  </si>
  <si>
    <t>An infant who suffered seizures many times after pentavalent vaccination: A case report</t>
  </si>
  <si>
    <t>Nergiz ME, Yetisgin H, Aydin A, Bayhan GI, Kurt ANC.</t>
  </si>
  <si>
    <t>North Clin Istanb. 2020 Apr 9</t>
  </si>
  <si>
    <t>Nergiz ME</t>
  </si>
  <si>
    <t>North Clin Istanb</t>
  </si>
  <si>
    <t>PMC7251270</t>
  </si>
  <si>
    <t>10.14744/nci.2019.50375</t>
  </si>
  <si>
    <t>2020 Apr 9</t>
  </si>
  <si>
    <t>Hospital-based sentinel surveillance for Streptococcus pneumoniae and other invasive bacterial diseases in India (HBSSPIBD): design and methodology</t>
  </si>
  <si>
    <t>Rajkumar P, Bharathy S, Girish Kumar CP, Veeraraghavan B, Verghese V, Gupta N, Kangusamy B, Ravi M, Jayaraman Y</t>
  </si>
  <si>
    <t>[Introduction of pertussis vaccination during pregnancy]</t>
  </si>
  <si>
    <t>Fröberg J, van der Maas NAT, de Melker HE.</t>
  </si>
  <si>
    <t>Ned Tijdschr Geneeskd. 2020 Apr 2</t>
  </si>
  <si>
    <t>Fröberg J</t>
  </si>
  <si>
    <t>2020 Apr 2</t>
  </si>
  <si>
    <t>State Policies on Access to Vaccination Services for Low-Income Adults</t>
  </si>
  <si>
    <t>Granade CJ, McCord RF, Bhatti AA, Lindley MC.</t>
  </si>
  <si>
    <t>JAMA Netw Open. 2020 Apr 1</t>
  </si>
  <si>
    <t>Granade CJ</t>
  </si>
  <si>
    <t>JAMA Netw Open</t>
  </si>
  <si>
    <t>PMC7186857</t>
  </si>
  <si>
    <t>10.1001/jamanetworkopen.2020.3316</t>
  </si>
  <si>
    <t>2020 Apr 1</t>
  </si>
  <si>
    <t>Pharmacokinetic-Pharmacodynamic Characterization of Omadacycline against Haemophilus influenzae Using a One-Compartment In Vitro Infection Model</t>
  </si>
  <si>
    <t>VanScoy BD, Lakota EA, Conde H, McCauley J, Friedrich L, Steenbergen JN, Ambrose PG, Bhavnani SM.</t>
  </si>
  <si>
    <t>Antimicrob Agents Chemother. 2020 May 21</t>
  </si>
  <si>
    <t>VanScoy BD</t>
  </si>
  <si>
    <t>PMC7269464</t>
  </si>
  <si>
    <t>10.1128/AAC.02265-19</t>
  </si>
  <si>
    <t>2020 May 21</t>
  </si>
  <si>
    <t>Omadacycline is a novel aminomethylcycline with activity against Gram-positive and -negative organisms, including Haemophilus influenzae, which is one of the leading causes of community-acquired bacterial pneumonia (CABP). The evaluation of antimicrobial agents against H. influenzae using standard murine infection models is challenging due to the low pathogenicity of this species in mice. Therefore, 24-h dose-ranging studies using a one-compartment in vitro infection model were undertaken with the goal of characterizing the magnitude of the ratio of the area under the concentration-time curve (AUC) to the MIC (AUC/MIC ratio) associated with efficacy for a panel of five H. influenzae isolates. These five isolates, for which MIC values were 1 or 2 mg/liter, were exposed to omadacycline total-drug epithelial lining fluid (ELF) concentration-time profiles based on those observed in healthy volunteers following intravenous omadacycline administration. Relationships between change in log10 CFU/ml from baseline at 24 h and the total-drug ELF AUC/MIC ratios for each isolate and for the isolates pooled were evaluated using Hill-type models and nonlinear least-squares regression. As evidenced by the high coefficients of determination (r2) of 0.88 to 0.98, total-drug ELF AUC/MIC ratio described the data well for each isolate and the isolates pooled. The median total-drug ELF AUC/MIC ratios associated with net bacterial stasis and 1- and 2-log10 CFU/ml reductions from baseline at 24 h were 6.91, 8.91, and 11.1, respectively. These data were useful to support the omadacycline dosing regimens selected for the treatment of patients with CABP, as well as susceptibility breakpoints for H. influenzae.</t>
  </si>
  <si>
    <t>Characterizes the AUC/MIC ratio of omadacyclines against H. influenzae to support doses and breakpoints in community-acquired pneumonia.</t>
  </si>
  <si>
    <t>The evaluation of chemical, antioxidant, antimicrobial and sensory properties of kombucha tea beverage</t>
  </si>
  <si>
    <t>Ivanišová E, Meňhartová K, Terentjeva M, Harangozo Ľ, Kántor A, Kačániová M.</t>
  </si>
  <si>
    <t>J Food Sci Technol. 2020 May</t>
  </si>
  <si>
    <t>Ivanišová E</t>
  </si>
  <si>
    <t>J Food Sci Technol</t>
  </si>
  <si>
    <t>PMC7171019</t>
  </si>
  <si>
    <t>10.1007/s13197-019-04217-3</t>
  </si>
  <si>
    <t>The aim of the present study was to determine the chemical composition (organic acids-acetic, tartaric, citric; sugars-sucrose, glucose, fructose; total acidity, alcohol content, pH-with FTIR instrument; content of selected mineral compounds-AAS instrument), antioxidant activity, antimicrobial activity and sensory profiles of prepared kombucha tea beverage. Black tea with white sugar as a substrate for kombucha beverage was used as a control sample. The dominant organic acid in kombucha tea beverage was acetic acid (1.55 g/L), followed by tartaric and citric acids. The sucrose (17.81 g/L) was the dominant sugar from detected sugars. Antioxidant activity of beverage tested by reducing power method (1318.56 mg TEAC/L) was significantly higher (p &lt; 0.05) in comparison with black tea (345.59 mg TEAC/L). The same tendency was observed for total polyphenol content which was significantly higher (p &lt; 0.05) in kombucha beverage (412.25 mg GAE/L) than in black tea (180.17 mg GAE/L). Among mineral compounds, the amount of manganese (1.57 mg/L) and zinc (0.53 mg/L) was the highest in kombucha tea beverage. Results of antimicrobial activity of kombucha tea beverage showed strong inhibition of Candida krusei CCM 8271 (15.81 mm), C. glabrata CCM 8270 (16 mm), C. albicans CCM 8186 (12 mm), C. tropicalis CCM 8223 (14 mm), Haemophilus influenzae CCM 4454 (10 mm) and Escherichia coli CCM 3954 (4 mm). Sensory properties of prepared beverage were evaluated overall as good with the best score in a taste (pleasant fruity-sour taste). The consumption of kombucha tea beverage as a part of drinking mode of consumers due to health benefits is recommended.</t>
  </si>
  <si>
    <t>Kombucha showed antimicrobial activity against H. influenzae (10 mm inhibition), proposing it as an alternative natural treatment.</t>
  </si>
  <si>
    <t>Trends in Antibiotic Resistance Among Ocular Microorganisms in the United States From 2009 to 2018</t>
  </si>
  <si>
    <t>Asbell PA, Sanfilippo CM, Sahm DF, DeCory HH.</t>
  </si>
  <si>
    <t>JAMA Ophthalmol. 2020 May 1</t>
  </si>
  <si>
    <t>Asbell PA</t>
  </si>
  <si>
    <t>JAMA Ophthalmol</t>
  </si>
  <si>
    <t>PMC7146550</t>
  </si>
  <si>
    <t>10.1001/jamaophthalmol.2020.0155</t>
  </si>
  <si>
    <t>2020 Maya May 1</t>
  </si>
  <si>
    <t>Importance: Antibiotic resistance in ocular infections can affect treatment outcomes. Surveillance data on evolving antibacterial susceptibility patterns inform the treatment of such infections.
Objective: To assess overall antibiotic resistance profiles and trends among bacterial isolates from ocular sources collected during 10 years.
Design, setting, and participants: This cross-sectional study of longitudinal data from the ongoing, nationwide, prospective, laboratory-based surveillance study, the Antibiotic Resistance Monitoring in Ocular Microorganisms (ARMOR) study, included clinically relevant isolates of Staphylococcus aureus, coagulase-negative staphylococci (CoNS), Streptococcus pneumoniae, Pseudomonas aeruginosa, and Haemophilus influenzae cultured from patients with ocular infections at US centers from January 1, 2009, to December 31, 2018.
Main outcomes and measures: Minimum inhibitory concentrations were determined for various combinations of antibiotics and species. Odds ratios (ORs) were determined for concurrent antibiotic resistance; analysis of variance and χ2 tests were used to evaluate resistance rates by patient age and geographic region; Cochran-Armitage tests identified changing antibiotic susceptibility trends over time.
Results: A total of 6091 isolates (2189 S aureus, 1765 CoNS, 590 S pneumoniae, 767 P aeruginosa, and 780 H influenzae) from 6091 patients were submitted by 88 sites. Overall, 765 S aureus (34.9%) and 871 CoNS (49.3%) isolates were methicillin resistant and more likely to be concurrently resistant to macrolides (azithromycin: S aureus: OR, 18.34 [95% CI, 13.64-24.67]; CoNS: OR, 4.59 [95% CI, 3.72-5.66]), fluoroquinolones (ciprofloxacin: S aureus: OR, 22.61 [95% CI, 17.96-28.47]; CoNS: OR, 9.73 [95% CI, 7.63-12.40]), and aminoglycosides (tobramycin: S aureus: OR, 18.29 [95% CI, 13.21-25.32]; CoNS: OR, 6.28 [95% CI, 4.61-8.56]) compared with methicillin-susceptible isolates (P &lt; .001 for all). Multidrug resistance was observed among methicillin-resistant S aureus (577 [75.4%]) and CoNS (642 [73.7%]) isolates. Antibiotic resistance among S pneumoniae isolates was highest for azithromycin (214 [36.3%]), whereas P aeruginosa and H influenzae isolates showed low resistance overall. Differences in antibiotic resistance were found among isolates by patient age (S aureus: F = 28.07, P &lt; .001; CoNS: F = 11.46, P &lt; .001) and geographic region (S aureus: F = 8.03, P &lt; .001; CoNS: F = 4.79, P = .003; S pneumoniae: F = 8.14, P &lt; .001; P aeruginosa: F = 4.32, P = .005). Small changes in antibiotic resistance were noted over time (≤2.5% per year), with decreases in resistance to oxacillin/methicillin (oxacillin: -2.16%; 95% CI, -3.91% to -0.41%; P &lt; .001) and other antibiotics among S aureus isolates, a decrease in ciprofloxacin resistance among CoNS (-1.38%; 95% CI, -2.24% to -0.52%; P &lt; .001), and an increase in tobramycin resistance among CoNS (0.71%; 95% CI, -0.29% to 1.71%; P = .03). Besifloxacin retained consistently low minimum inhibitory concentrations.
Conclusions and relevance: Antibiotic resistance may be prevalent among staphylococcal isolates, particularly among older patients. In this study, a few small differences in antibiotic resistance were observed by geographic region or longitudinally.</t>
  </si>
  <si>
    <t>ARMOR surveillance shows resistance profiles in ocular H. influenzae and other pathogens, informing trends and optimal therapies.</t>
  </si>
  <si>
    <t>Extensively drug-resistant Haemophilus influenzae - emergence, epidemiology, risk factors, and regimen</t>
  </si>
  <si>
    <t>Su PY, Huang AH, Lai CH, Lin HF, Lin TM, Ho CH.</t>
  </si>
  <si>
    <t>BMC Microbiol. 2020 Apr 28</t>
  </si>
  <si>
    <t>Su PY</t>
  </si>
  <si>
    <t>PMC7189504</t>
  </si>
  <si>
    <t>10.1186/s12866-020-01785-9</t>
  </si>
  <si>
    <t>2020 Apr 2  Apr 28</t>
  </si>
  <si>
    <t>Background: Concern about Haemophilus influenzae infection has been increasing over recent decades. Given the emergence of H. influenzae with severe drug resistance, we assessed the prevalence of as well as risk factors and potential therapies for extensively drug-resistant (XDR) H. influenzae infection in Taiwan.
Results: In total, 2091 H. influenzae isolates with disk diffusion-based antibiotic susceptibility testing from 2007 to 2018 were enrolled. H. influenzae strains resistant to ampicillin, chloramphenicol, levofloxacin, and trimethoprim-sulfamethoxazole tended to be isolated from patient wards (≧41%), whereas those resistant to amoxicillin-clavulanate, cefotaxime, and cefuroxime were more likely to be isolated from intensive care units (approximately 50%). XDR H. influenzae was first identified in 2007, and its incidence did not significantly change thereafter. Overall prevalence of single, multiple, and extensively drug-resistant H. influenzae over 2007-2018 was 21.5% (n = 450), 26.6% (n = 557), and 2.5% (n = 52), respectively. A stepwise logistic regression analysis revealed that blood culture (odds ratio: 4.069, 95% confidence intervals: 1.339-12.365, P = 0.013) was an independent risk factor for XDR H. influenzae infection. No nosocomial transmission of XDR H. influenzae observed. Antibiotic susceptibility testing results demonstrated that cefotaxime was effective against 78.8% (n = 41) of the XDR strains.
Conclusions: The presence of XDR H. influenzae strains was identified in Taiwan, and cefotaxime was efficacious against most of these strains.</t>
  </si>
  <si>
    <t>XDR strains of H. influenzae were identified in Taiwan; cefotaxime was effective in most of them, warning of increasing resistance.</t>
  </si>
  <si>
    <t>Antimicrobial Activity of Ceftolozane-Tazobactam and Comparators against Clinical Isolates of Haemophilus influenzae from the United States and Europe</t>
  </si>
  <si>
    <t>Sader HS, Carvalhaes CG, Duncan LR, Shortridge D.</t>
  </si>
  <si>
    <t>Antimicrob Agents Chemother. 2020 Apr 21</t>
  </si>
  <si>
    <t>Sader HS</t>
  </si>
  <si>
    <t>PMC7179628</t>
  </si>
  <si>
    <t>10.1128/AAC.00211-20</t>
  </si>
  <si>
    <t>Nine hundred Haemophilus influenzae clinical isolates from 83 U.S. and European medical centers were tested for susceptibility by reference broth microdilution methods against ceftolozane-tazobactam and comparators. Results were stratified by β-lactamase production and infection type. Overall, ceftolozane-tazobactam MIC50/90 values were 0.12/0.25 mg/liter, and 99.0% of isolates were inhibited at the susceptible breakpoint of ≤0.5 mg/liter; the highest MIC value was only 2 mg/liter. Our results support using ceftolozane-tazobactam to treat H. influenzae infections.</t>
  </si>
  <si>
    <t>Ceftolozane-tazobactam shows high in vitro efficacy against H. influenzae (99% inhibition at ≤0.5 mg/L), supporting its therapeutic use.</t>
  </si>
  <si>
    <t>Surveillance of Omadacycline Activity Tested against Clinical Isolates from the United States and Europe: Report from the SENTRY Antimicrobial Surveillance Program, 2016 to 2018</t>
  </si>
  <si>
    <t>PMC7179604</t>
  </si>
  <si>
    <t>10.1128/AAC.02488-19</t>
  </si>
  <si>
    <t>Omadacycline is a broad-spectrum aminomethylcycline approved in October 2018 by the U.S. Food and Drug Administration for treating acute bacterial skin and skin structure infections and community-acquired pneumonia as both an oral and intravenous once-daily formulation. In this report, the activities of omadacycline and comparators were tested against 49,000 nonduplicate bacterial isolates collected prospectively during 2016 to 2018 from medical centers in Europe (24,500 isolates, 40 medical centers [19 countries]) and the United States (24,500 isolates, 33 medical centers [23 states and all 9 U.S. census divisions]). Omadacycline was tested by broth microdilution following the methods in Clinical and Laboratory Standards Institute document M07 (Methods for Dilution Antimicrobial Susceptibility Tests for Bacteria That Grow Aerobically; Approved Standard, 11th ed., 2018). Omadacycline (MIC50/90, 0.12/0.25 mg/liter) inhibited 98.6% of Staphylococcus aureus isolates at ≤0.5 mg/liter, including 96.3% of methicillin-resistant S. aureus isolates and 99.8% of methicillin-susceptible S. aureus isolates. Omadacycline potency was comparable for Streptococcus pneumoniae (MIC50/90, 0.06/0.12 mg/liter), viridans group streptococci (MIC50/90, 0.06/0.12 mg/liter), and beta-hemolytic streptococci (MIC50/90, 0.12/0.25 mg/liter), regardless of species and susceptibility to penicillin, macrolides, or tetracycline. Omadacycline was active against all Enterobacterales tested (MIC50/90, 1/8 mg/liter; 87.5% of isolates were inhibited at ≤4 mg/liter) except Proteus mirabilis (MIC50/90, 16/&gt;32 mg/liter) and indole-positive Proteus spp. (MIC50/90, 8/32 mg/liter) and was most active against Escherichia coli (MIC50/90, 0.5/2 mg/liter), Klebsiella oxytoca (MIC50/90, 1/2 mg/liter), and Citrobacter spp. (MIC50/90, 1/4 mg/liter). Omadacycline inhibited 92.4% of Enterobacter cloacae species complex and 88.5% of Klebsiella pneumoniae isolates at ≤4 mg/liter. Omadacycline was active against Haemophilus influenzae (MIC50/90, 0.5/1 mg/liter), regardless of β-lactamase status, and against Moraxella catarrhalis (MIC50/90, ≤0.12/0.25 mg/liter). The potent activity of omadacycline against Gram-positive and -negative bacteria indicates that omadacycline merits further study in serious infections in which multidrug resistance and mixed Gram-positive and Gram-negative bacterial infections may be a concern.</t>
  </si>
  <si>
    <t>Omadacycline showed high efficacy against H. influenzae (MIC90: 1 mg/L), without affecting β-lactamase production; useful against mixed infections.</t>
  </si>
  <si>
    <t>Crystal structure of Haemophilus influenzae 3-isopropylmalate dehydrogenase (LeuB) in complex with the inhibitor O-isobutenyl oxalylhydroxamate</t>
  </si>
  <si>
    <t>Miggiano R, Martignon S, Minassi A, Rossi F, Rizzi M.</t>
  </si>
  <si>
    <t>Biochem Biophys Res Commun. 2020 Apr 16</t>
  </si>
  <si>
    <t>Miggiano R</t>
  </si>
  <si>
    <t>Biochem Biophys Res Commun</t>
  </si>
  <si>
    <t>10.1016/j.bbrc.2020.02.022</t>
  </si>
  <si>
    <t>3-isopropylmalate dehydrogenases (LeuB) belong to the leucine biosynthetic pathway and catalyze the irreversible oxidative decarboxylation of 3IPM to 2-ketoisocaproate that is finally converted into leucine by a branched-chain aminotransferase. Since leucine is an essential amino acid for humans, and it is also vital for the growth of many pathogenic bacteria, the enzymes belonging to this pathway can be considered as potential target sites for designing of a new class of antibacterial agents. We have determined the crystal structure of the Haemophilus influenzae LeuB in complex with the cofactor NAD+ and the inhibitor O-IbOHA, at 2.1 Å resolution; moreover, we have investigated the inhibitor mechanism of action by analyzing the enzyme kinetics. The structure of H. influenzae LeuB in complex with the intermediate analog inhibitor displays a fully closed conformation, resembling the previously observed, closed form of the equivalent enzyme of Thiobacillus ferrooxidans in complex with the 3IPM substrate. O-IbOHA was found to bind the active site by adopting the same conformation of 3IPM, and to induce an unreported repositioning of the side chain of the amino acids that participate in the coordination of the ligand. Indeed, the experimentally observed binding mode of O-IbOHA to the H. influenzae LeuB enzyme, reveals aspects of novelty compared to the computational binding prediction performed on M. tuberculosis LeuB. Overall, our data provide new insights for the structure-based rational design of a new class of antibiotics targeting the biosynthesis of leucine in pathogenic bacteria.</t>
  </si>
  <si>
    <t>LeuB from H. influenzae, essential for leucine biosynthesis, was inhibited by O-IbOHA; its structure reveals novel antibacterial targets.</t>
  </si>
  <si>
    <t>Identification of the Neuroinvasive Pathogen Host Target, LamR, as an Endothelial Receptor for the Treponema pallidum Adhesin Tp0751</t>
  </si>
  <si>
    <t>Lithgow KV, Church B, Gomez A, Tsao E, Houston S, Swayne LA, Cameron CE.</t>
  </si>
  <si>
    <t>mSphere. 2020 Apr 1</t>
  </si>
  <si>
    <t>Lithgow KV</t>
  </si>
  <si>
    <t>PMC7113585</t>
  </si>
  <si>
    <t>10.1128/mSphere.00195-20</t>
  </si>
  <si>
    <t>Two cases of type-a Haemophilus influenzae meningitis within the same week in the same hospital are phylogenetically unrelated but recently exchanged capsule genes</t>
  </si>
  <si>
    <t>Terrat Y, Farnaes L, Bradley J, Tromas N, Shapiro BJ.</t>
  </si>
  <si>
    <t>Microb Genom. 2020 Apr</t>
  </si>
  <si>
    <t>Terrat Y</t>
  </si>
  <si>
    <t>PMC7276706</t>
  </si>
  <si>
    <t>10.1099/mgen.0.000348</t>
  </si>
  <si>
    <t>Results from the Survey of Antibiotic Resistance (SOAR) 2015-17 in Turkey: data based on CLSI, EUCAST (dose-specific) and pharmacokinetic/pharmacodynamic (PK/PD) breakpoints</t>
  </si>
  <si>
    <t>Torumkuney D, Tunger A, Sancak B, Bıçakçıgil A, Altun B, Aktas Z, Kayacan C, Morrissey I.</t>
  </si>
  <si>
    <t>J Antimicrob Chemother. 2020 Apr 1</t>
  </si>
  <si>
    <t>Torumkuney D</t>
  </si>
  <si>
    <t>10.1093/jac/dkaa086</t>
  </si>
  <si>
    <t>Objectives: To determine antibiotic susceptibility of Streptococcus pneumoniae and Haemophilus influenzae isolates from community-acquired respiratory tract infections (CA-RTIs) collected in 2015-17 from Turkey.
Methods: MICs were determined by CLSI broth microdilution and susceptibility was assessed using CLSI, EUCAST (dose-specific) and pharmacokinetic/pharmacodynamic (PK/PD) breakpoints.
Results: A total of 179 S. pneumoniae and 239 H. influenzae isolates were collected. Few (27.9%) pneumococci were penicillin susceptible by CLSI oral or EUCAST low-dose breakpoints, but by EUCAST high-dose or CLSI IV breakpoints 84.4% were susceptible. The most active antibiotics (excluding penicillin IV) by CLSI breakpoints were fluoroquinolones (98.9% of isolates susceptible), ceftriaxone (83.2%), amoxicillin (78.8%) and amoxicillin/clavulanic acid (78.8%). Pneumococcal susceptibility to amoxicillin and amoxicillin/clavulanic acid was lower using EUCAST low-dose breakpoints (49.7%), although susceptibility increased when using EUCAST high-dose (57.0%-58.1%) and PK/PD (78.8%-87.7%) breakpoints. Twenty-three H. influenzae isolates were β-lactamase positive, with 11 characterized as β-lactamase negative and ampicillin resistant following EUCAST criteria and 5 by CLSI criteria. Generally antibiotic susceptibility was high using CLSI breakpoints: ≥92.9% for all antibiotics except ampicillin (87% by CLSI and EUCAST breakpoints) and trimethoprim/sulfamethoxazole (67.4% and 72% by CLSI and EUCAST breakpoints, respectively). Susceptibility using EUCAST breakpoints (where these are published) was similar, except for cefuroxime (oral) with 3.8% of isolates susceptible. PK/PD breakpoints indicated low susceptibility to macrolides (5.9%-10%) and cefaclor (13%). The application of different EUCAST breakpoints for low and higher doses for some of the antibiotics (amoxicillin, amoxicillin/clavulanic acid, ampicillin, penicillin, ceftriaxone, clarithromycin, erythromycin, levofloxacin and trimethoprim/sulfamethoxazole) allowed, for the first time in a SOAR study, the effect of raising the dosage on susceptibility to be quantified.
Conclusions: Antibiotic susceptibility of S. pneumoniae was generally low, which is in keeping with evidence of inappropriate and high antibiotic use in Turkey. H. influenzae susceptibility was high. These data are important for empirical therapy of CA-RTIs.</t>
  </si>
  <si>
    <t xml:space="preserve"> Susceptibility profile reveals low sensitivity of S. pneumoniae to β-lactams and TMP-SMX, while H. influenzae maintains high susceptibility.</t>
  </si>
  <si>
    <t>Invasive Haemophilus influenzae Type b Disease in the Post Hexavalent Era: Ten Years of Molecular Surveillance in Tuscany</t>
  </si>
  <si>
    <t>Ricci S, Canessa C, Lodi L, Giovannini M, Lippi F, Moriondo M, Nieddu F, Azzari C.</t>
  </si>
  <si>
    <t>Pediatr Infect Dis J. 2020 Apr</t>
  </si>
  <si>
    <t>Ricci S</t>
  </si>
  <si>
    <t>10.1097/INF.0000000000002588</t>
  </si>
  <si>
    <t>Inappropriate treatment of community-acquired pneumonia among children under five years of age in Tanzania</t>
  </si>
  <si>
    <t>Ngocho JS, Horumpende PG, de Jonge MI, Mmbaga BT.</t>
  </si>
  <si>
    <t>Int J Infect Dis. 2020 Apr</t>
  </si>
  <si>
    <t>PMC7246304</t>
  </si>
  <si>
    <t>NIHMS1589473</t>
  </si>
  <si>
    <t>10.1016/j.ijid.2020.01.038</t>
  </si>
  <si>
    <t>Susceptibility of invasive Neisseria meningitidis strains isolated in Germany to azithromycin, an alternative agent for post-exposure prophylaxis</t>
  </si>
  <si>
    <t>Krone M, Lâm TT, Vogel U, Claus H.</t>
  </si>
  <si>
    <t>10.1093/jac/dkz535</t>
  </si>
  <si>
    <t>Results from the Survey of Antibiotic Resistance (SOAR) 2016-18 in Vietnam, Cambodia, Singapore and the Philippines: data based on CLSI, EUCAST (dose-specific) and pharmacokinetic/pharmacodynamic (PK/PD) breakpoints</t>
  </si>
  <si>
    <t>Torumkuney D, Van PH, Thinh LQ, Koo SH, Tan SH, Lim PQ, Sivhour C, Lamleav L, Somary N, Sosorphea S, Lagamayo E, Morrissey I.</t>
  </si>
  <si>
    <t>10.1093/jac/dkaa082</t>
  </si>
  <si>
    <t>Objectives: To determine antibiotic susceptibility of Streptococcus pneumoniae and Haemophilus influenzae isolates collected from community-acquired respiratory tract infections (CA-RTIs) in 2016-18 in four Asian countries.
Methods: MICs were determined by CLSI broth microdilution and susceptibility was assessed using CLSI, EUCAST (dose-specific) and pharmacokinetic/pharmacodynamic (PK/PD) breakpoints.
Results: In total, 260 S. pneumoniae and 258 H. influenzae isolates were tested. Pneumococci from Vietnam (n = 161) were the least susceptible, with rates of susceptibility &gt;90% for fluoroquinolones by CLSI breakpoints, ∼60% for amoxicillin, amoxicillin/clavulanic acid and ceftriaxone but &lt;14% for most other agents. Pneumococcal isolates from Cambodia (n = 48) and Singapore (n = 34) showed susceptibilities ranging from ∼30% for trimethoprim/sulfamethoxazole and oral penicillin to 100% for fluoroquinolones. Among isolates of H. influenzae from Cambodia (n = 30), the Philippines (n = 59) and Singapore (n = 80), rates of susceptibility using CLSI breakpoints were &gt;90% for amoxicillin/clavulanic acid, cephalosporins [except cefaclor in Singapore (77.5%)], macrolides and fluoroquinolones; for isolates from Vietnam (n = 89) the rates of susceptibility were &gt;85% only for amoxicillin/clavulanic acid (95.5%), ceftriaxone (100%) and macrolides (87.6%-89.9%). Susceptibility to other antibiotics ranged from 7.9% (trimethoprim/sulfamethoxazole) to 57.3%-59.6% (fluoroquinolones) and 70.8% (cefixime). The application of different EUCAST breakpoints for low and higher doses for some of the antibiotics (amoxicillin, amoxicillin/clavulanic acid, ampicillin, penicillin, ceftriaxone, clarithromycin, erythromycin, levofloxacin and trimethoprim/sulfamethoxazole) allowed, for the first time in a SOAR study, the effect of raising the dosage on susceptibility to be quantified. A limitation of the study was the small sample sizes and only one or two sites participating per country; however, since susceptibility data are scarce in some of the participating countries any information concerning antibiotic susceptibility is of value.
Conclusions: Antibiotic susceptibility varied across countries and species, with isolates from Vietnam demonstrating the lowest susceptibility. Knowledge of resistance patterns can be helpful for clinicians when choosing empirical therapy options for CA-RTIs.</t>
  </si>
  <si>
    <t>Markedly low susceptibility rates in S. pneumoniae and H. influenzae are identified in several Asian countries, especially Vietnam.</t>
  </si>
  <si>
    <t>Widespread of non-typeable Haemophilus influenzae with high genetic diversity after two decades use of Hib vaccine in China</t>
  </si>
  <si>
    <t>Dong Q, Shi W, Cheng X, Chen C, Meng Q, Yao K, Qian S.</t>
  </si>
  <si>
    <t>J Clin Lab Anal. 2020 Apr</t>
  </si>
  <si>
    <t>Dong Q</t>
  </si>
  <si>
    <t>J Clin Lab Anal</t>
  </si>
  <si>
    <t>PMC7171301</t>
  </si>
  <si>
    <t>10.1002/jcla.23145</t>
  </si>
  <si>
    <t>Results from the Survey of Antibiotic Resistance (SOAR) 2016-17 in Ukraine: data based on CLSI, EUCAST (dose-specific) and pharmacokinetic/pharmacodynamic (PK/PD) breakpoints</t>
  </si>
  <si>
    <t>Torumkuney D, Bratus E, Yuvko O, Pertseva T, Morrissey I.</t>
  </si>
  <si>
    <t>10.1093/jac/dkaa087</t>
  </si>
  <si>
    <t>Objectives: To determine antibiotic susceptibility of Streptococcus pneumoniae and Haemophilus influenzae isolates from community-acquired respiratory tract infections (CA-RTIs) collected in 2016-17 from Ukraine.
Methods: MICs were determined by CLSI broth microdilution and susceptibility was assessed using CLSI, EUCAST (dose-specific) and pharmacokinetic/pharmacodynamic (PK/PD) breakpoints.
Results: A total of 177 viable clinical isolates, including 78 S. pneumoniae and 99 H. influenzae, were collected. Overall, ∼98% of S. pneumoniae isolates were susceptible to penicillin by CLSI IV or EUCAST high-dose breakpoints and 73.1% were susceptible by CLSI oral or EUCAST low-dose IV breakpoints. Susceptibility rates of 76.9%-100% were observed for most antibiotics by all breakpoints except trimethoprim/sulfamethoxazole (41%-69.2%) and cefaclor, which showed the greatest difference between breakpoints: 0% by EUCAST, 28.2% by PK/PD and 73.1% by CLSI. All S. pneumoniae isolates were susceptible to amoxicillin/clavulanic acid by CLSI and PK/PD breakpoints. H. influenzae isolates were almost all β-lactamase negative (90.9%). One isolate was β-lactamase negative and ampicillin resistant (BLNAR) by CLSI and four isolates were BLNAR by EUCAST criteria. Susceptibility of isolates was high (≥90.9%) by CLSI breakpoints for all antibiotics tested except trimethoprim/sulfamethoxazole (61.6%). Susceptibility using EUCAST breakpoints was similar for ampicillin (90.9%) and amoxicillin/clavulanic acid (95%) but was low for cefuroxime (oral), where only 10.1% of isolates were susceptible. All S. pneumoniae and H. influenzae isolates were susceptible to the fluoroquinolones by all breakpoints. Susceptibility to ceftriaxone was also 100% for H. influenzae and ≥91% for S. pneumoniae isolates by all breakpoints. The application of different EUCAST breakpoints for low and higher doses for some of the antibiotics (amoxicillin, amoxicillin/clavulanic acid, ampicillin, penicillin, ceftriaxone, clarithromycin, erythromycin, levofloxacin and trimethoprim/sulfamethoxazole) allowed, for the first time in a SOAR study, the effect of raising the dosage on susceptibility to be quantified.
Conclusions: Antibiotic susceptibility in these respiratory tract pathogens was generally high in Ukraine. These data are important for empirical therapy choices in the treatment of CA-RTIs.</t>
  </si>
  <si>
    <t>S. pneumoniae and H. influenzae in Ukraine show high overall susceptibility but remarkable resistance to TMP-SMX and cefaclor, according to EUCAST/CLSI.</t>
  </si>
  <si>
    <t>Bacterial meningitis in patients with sickle cell anemia in Salvador, Bahia, Brazil: a report on ten cases</t>
  </si>
  <si>
    <t>Chenou F, Azevedo J, Leal HF, Gonçalves MS, Reis JN.</t>
  </si>
  <si>
    <t>Hematol Transfus Cell Ther. 2020 Apr-Jun</t>
  </si>
  <si>
    <t>Chenou F</t>
  </si>
  <si>
    <t>Hematol Transfus Cell Ther</t>
  </si>
  <si>
    <t>PMC7248505</t>
  </si>
  <si>
    <t>10.1016/j.htct.2019.06.006</t>
  </si>
  <si>
    <t>2020 Apr-Jun</t>
  </si>
  <si>
    <t>Sputum microbiomic clustering in asthma and chronic obstructive pulmonary disease reveals a Haemophilus-predominant subgroup</t>
  </si>
  <si>
    <t>Diver S, Richardson M, Haldar K, Ghebre MA, Ramsheh MY, Bafadhel M, Desai D, Cohen ES, Newbold P, Rapley L, Rugman P, Pavord ID, May RD, Barer M, Brightling CE.</t>
  </si>
  <si>
    <t>Allergy. 2020 Apr</t>
  </si>
  <si>
    <t>Diver S</t>
  </si>
  <si>
    <t>Allergy</t>
  </si>
  <si>
    <t>PMC7217013</t>
  </si>
  <si>
    <t>10.1111/all.14058</t>
  </si>
  <si>
    <t>Non-typeable Haemophilus influenzae-associated early pregnancy loss: an emerging neonatal and maternal pathogen</t>
  </si>
  <si>
    <t>Cevik M, Moncayo-Nieto OL, Evans MJ.</t>
  </si>
  <si>
    <t>Infection. 2020 Apr</t>
  </si>
  <si>
    <t>Cevik M</t>
  </si>
  <si>
    <t>PMC7292808</t>
  </si>
  <si>
    <t>10.1007/s15010-019-01359-6</t>
  </si>
  <si>
    <t>High Rate of Febrile Seizures in Japanese Children With Occult Bacteremia</t>
  </si>
  <si>
    <t>Kamidani S, Shoji K, Ogawa E, Funaki T, Mishina H, Miyairi I.</t>
  </si>
  <si>
    <t>Pediatr Emerg Care. 2020 Apr</t>
  </si>
  <si>
    <t>Kamidani S</t>
  </si>
  <si>
    <t>Pediatr Emerg Care</t>
  </si>
  <si>
    <t>10.1097/PEC.0000000000001274</t>
  </si>
  <si>
    <t>2020 0 Apr</t>
  </si>
  <si>
    <t>Coexistence of diffuse panbronchiolitis and sarcoidosis revealed during splenectomy: a case report</t>
  </si>
  <si>
    <t>Akaba T, Takeyama K, Kondo M, Kobayashi F, Okabayashi A, Sawada T, Tagaya E.</t>
  </si>
  <si>
    <t>BMC Pulm Med. 2020 Mar 30</t>
  </si>
  <si>
    <t>Akaba T</t>
  </si>
  <si>
    <t>PMC7106566</t>
  </si>
  <si>
    <t>10.1186/s12890-020-1117-y</t>
  </si>
  <si>
    <t>2020 Mar 30</t>
  </si>
  <si>
    <t>Mesenchymal Stem Cells Enhance Pulmonary Antimicrobial Immunity and Prevent Following Bacterial Infection</t>
  </si>
  <si>
    <t>Li W, Chen W, Huang S, Tang X, Yao G, Sun L.</t>
  </si>
  <si>
    <t>Stem Cells Int. 2020 Mar 28</t>
  </si>
  <si>
    <t>Stem Cells Int</t>
  </si>
  <si>
    <t>PMC7142356</t>
  </si>
  <si>
    <t>10.1155/2020/3169469</t>
  </si>
  <si>
    <t>2020 Mar 28</t>
  </si>
  <si>
    <t>Results from the Survey of Antibiotic Resistance (SOAR) 2015-18 in Tunisia, Kenya and Morocco: data based on CLSI, EUCAST (dose-specific) and pharmacokinetic/pharmacodynamic (PK/PD) breakpoints</t>
  </si>
  <si>
    <t>Torumkuney D, Hammami A, Mezghani Maalej S, Ayed NB, Revathi G, Zerouali K, Elmdaghri N, Gachii AK, Morrissey I.</t>
  </si>
  <si>
    <t>10.1093/jac/dkaa081</t>
  </si>
  <si>
    <t>Objectives: To determine antibiotic susceptibility of community-acquired respiratory tract infection (CA-RTI) isolates of Streptococcus pneumoniae and Haemophilus influenzae collected in 2015-18 from Tunisia, Kenya and Morocco.
Methods: MICs were determined by CLSI broth microdilution and susceptibility was assessed using CLSI, EUCAST (dose-specific) and pharmacokinetic/pharmacodynamic (PK/PD) breakpoints.
Results: S. pneumoniae isolates from Tunisia (n = 79), Kenya (n = 44) and Morocco (n = 19) and H. influenzae isolates (n = 74) from Tunisia only were collected and analysed. Low antibiotic susceptibility was observed in S. pneumoniae from Tunisia, with &gt;90% susceptible only to the fluoroquinolones (all breakpoints), penicillin (CLSI IV and EUCAST high-dose) and ceftriaxone (CLSI, EUCAST high-dose and PK/PD breakpoints). In addition, isolate susceptibility in Kenya was &gt;90% to amoxicillin and amoxicillin/clavulanic acid (CLSI and PK/PD breakpoints). Antibiotic activity was highest in Morocco, where ≥89.5% of pneumococci were susceptible to most antibiotics, excluding trimethoprim/sulfamethoxazole (68.4% by CLSI or PK/PD and 79%-84.2% by EUCAST), macrolides (79%-84.2% by all breakpoints) and cefaclor (0% by EUCAST and 52.6% by PK/PD). The majority (≥86.5%) of H. influenzae isolates from Tunisia were susceptible to most antibiotics by all available breakpoints, except ampicillin and amoxicillin (almost one-third were β-lactamase positive), trimethoprim/sulfamethoxazole (51.4%-56.8%), cefaclor (1.4% by PK/PD), cefuroxime (4.1% by EUCAST), macrolides (1.4%-2.7% by PK/PD) and cefdinir (66.2% by PK/PD). The application of different EUCAST breakpoints for low and higher doses for some of the antibiotics (amoxicillin, amoxicillin/clavulanic acid, ampicillin, penicillin, ceftriaxone, clarithromycin, erythromycin, levofloxacin and trimethoprim/sulfamethoxazole) allowed, for the first time in a SOAR study, the effect of raising the dosage on susceptibility to be quantified.
Conclusions: Low antibiotic susceptibility was observed in S. pneumoniae from Tunisia, but susceptibility was higher in isolates from Kenya and highest in those from Morocco. H. influenzae from Tunisia were highly susceptible to most antibiotics. These factors are important in decision making for empirical therapy of CA-RTIs.</t>
  </si>
  <si>
    <t>Low efficacy of vaccination against serogroup B meningococci in patients with atypical hemolytic uremic syndrome</t>
  </si>
  <si>
    <t>Mülling N, Rohn H, Vogel U, Claus H, Wilde B, Eisenberger U, Kribben A, Witzke O, Gäckler A.</t>
  </si>
  <si>
    <t>Biosci Rep. 2020 Mar 27</t>
  </si>
  <si>
    <t>Mülling N</t>
  </si>
  <si>
    <t>Biosci Rep</t>
  </si>
  <si>
    <t>PMC7098122</t>
  </si>
  <si>
    <t>10.1042/BSR20200177</t>
  </si>
  <si>
    <t>2020 Mar 27</t>
  </si>
  <si>
    <t>Draft Genome Sequence of a Haemophilus parainfluenzae Strain Isolated from a Patient with Chronic Obstructive Pulmonary Disease</t>
  </si>
  <si>
    <t>Fluit AC, Ekkelenkamp MB, Tunney MM, Elborn JS, Rogers MRC, Bayjanov JR.</t>
  </si>
  <si>
    <t>Microbiol Resour Announc. 2020 Mar 26</t>
  </si>
  <si>
    <t>Fluit AC</t>
  </si>
  <si>
    <t>PMC7098898</t>
  </si>
  <si>
    <t>10.1128/MRA.00079-20</t>
  </si>
  <si>
    <t>2020 Mar 26</t>
  </si>
  <si>
    <t>Results from the Survey of Antibiotic Resistance (SOAR) 2015-17 in Pakistan: data based on CLSI, EUCAST (dose-specific) and pharmacokinetic/pharmacodynamic (PK/PD) breakpoints</t>
  </si>
  <si>
    <t>Torumkuney D, Anwar S, Nizamuddin S, Malik N, Morrissey I.</t>
  </si>
  <si>
    <t>10.1093/jac/dkaa085</t>
  </si>
  <si>
    <t>Objectives: To determine antibiotic susceptibility of community-acquired respiratory tract infection (CA-RTI) isolates of Streptococcus pneumoniae and Haemophilus influenzae collected in 2015-17 from Pakistan.
Methods: MICs were determined by CLSI broth microdilution and susceptibility was assessed using CLSI, EUCAST (dose-specific) and pharmacokinetic/pharmacodynamic (PK/PD) breakpoints.
Results: A total of 94 S. pneumoniae and 122 H. influenzae isolates were collected. Susceptibility to penicillin was noted in 23.4% of the S. pneumoniae isolates by CLSI oral/EUCAST low-dose IV breakpoints, although by CLSI IV and EUCAST high-dose breakpoints all isolates were characterized as susceptible. Susceptibility to trimethoprim/sulfamethoxazole (10.6%), macrolides (33%) and cefaclor (28.7%) was low but higher susceptibility was observed to ceftriaxone (100%), amoxicillin and amoxicillin/clavulanic acid (98.9%), cefuroxime (oral, 97.9%), cefpodoxime (96.8%), fluoroquinolones (93.6%-96.8%) and cefdinir (76.6%) by CLSI breakpoints. However, using EUCAST breakpoints, susceptibility to cefpodoxime (70.2%) and cefuroxime (oral, 61.7%) was reduced. H. influenzae isolates were almost all β-lactamase negative (96.7%). Using CLSI breakpoints, ≥93.4% of isolates were susceptible to all antibiotics tested except fluoroquinolones (75.4%-77.1%) and trimethoprim/sulfamethoxazole (41%). The proportion of isolates susceptible using EUCAST breakpoints was similar or identical for penicillins, trimethoprim/sulfamethoxazole and the cephalosporins that have EUCAST breakpoints; the proportion of isolates susceptible using EUCAST breakpoints was similar or identical to that using CSLI breakpoints except for cefuroxime (oral), where only 1.6% of isolates were considered susceptible. Susceptibility of H. influenzae to fluoroquinolones was also lower by EUCAST breakpoints (33.6%-34.4%). The application of different EUCAST breakpoints for low and higher doses for some of the antibiotics (amoxicillin, amoxicillin/clavulanic acid, ampicillin, penicillin, ceftriaxone, clarithromycin, erythromycin, levofloxacin and trimethoprim/sulfamethoxazole) allowed, for the first time in a SOAR study, the effect of raising the dosage on susceptibility to be quantified.
Conclusions: Antibiotic susceptibility in these important respiratory tract pathogens varied in Pakistan based on different breakpoints. These data are important for empirical therapy choices in the treatment of CA-RTIs.</t>
  </si>
  <si>
    <t>Susceptibility profile in Pakistan shows low resistance to β-lactams and variability according to breakpoints, informing resistance surveillance.</t>
  </si>
  <si>
    <t>Multicenter Hospital-Based Prospective Surveillance Study of Bacterial Agents Causing Meningitis and Seroprevalence of Different Serogroups of Neisseria meningitidis, Haemophilus influenzae Type b, and Streptococcus pneumoniae during 2015 to 2018 in Turkey</t>
  </si>
  <si>
    <t>Ceyhan M, Ozsurekci Y, Tanır Basaranoglu S, Gurler N, Sali E, Keser Emiroglu M, Oz FN, Belet N, Duman M, Ulusoy E, Kurugol Z, Tezer H, Ozkaya Parlakay A, Dinleyici EC, Celik U, Celebi S, Oner AF, Solmaz MA, Karbuz A, Hatipoglu N, Devrim I, Caglar I, Bozdemir SE, Kocabas E, Gundeslioglu OO, Sutcu M, Metin Akcan O, Kuyucu N, Aktar F, Kara SS, Altay Akisoglu HO, Tuygun N, Tamburaci Uslu ZD, Karadag Oncel E, Bayhan C, Cengiz AB.</t>
  </si>
  <si>
    <t>mSphere. 2020 Mar 25</t>
  </si>
  <si>
    <t>Ceyhan M</t>
  </si>
  <si>
    <t>PMC7096621</t>
  </si>
  <si>
    <t>10.1128/mSphere.00060-20</t>
  </si>
  <si>
    <t>2020 Mar 25</t>
  </si>
  <si>
    <t>A Novel Reporter Gene Assay for Pyrogen Detection</t>
  </si>
  <si>
    <t>He Q, Yu C, Wang L, Ni Y, Zhang H, Du Y, Gao H, Wang J.</t>
  </si>
  <si>
    <t>Jpn J Infect Dis. 2020 Mar 24</t>
  </si>
  <si>
    <t>He Q</t>
  </si>
  <si>
    <t>10.7883/yoken.JJID.2019.163</t>
  </si>
  <si>
    <t>2020 Mar 24</t>
  </si>
  <si>
    <t>Preventing Infections by Encapsulated Bacteria Through Vaccine Prophylaxis in Inflammatory Bowel Disease</t>
  </si>
  <si>
    <t>Lenti MV, Mengoli C, Vernero M, Aronico N, Conti L, Borrelli de Andreis F, Cococcia S, Di Sabatino A.</t>
  </si>
  <si>
    <t>Front Immunol. 2020 Mar 23</t>
  </si>
  <si>
    <t>Lenti MV</t>
  </si>
  <si>
    <t>PMC7109446</t>
  </si>
  <si>
    <t>10.3389/fimmu.2020.00485</t>
  </si>
  <si>
    <t>2020 Mar 2  Mar 23</t>
  </si>
  <si>
    <t>A bacterial vaccine polypeptide protective against nontypable Haemophilus influenzae</t>
  </si>
  <si>
    <t>Whitby PW, Morton DJ, Mussa HJ, Mirea L, Stull TL.</t>
  </si>
  <si>
    <t>Vaccine. 2020 Mar 23</t>
  </si>
  <si>
    <t>Whitby PW</t>
  </si>
  <si>
    <t>10.1016/j.vaccine.2020.02.054</t>
  </si>
  <si>
    <t>2020 Mar 23</t>
  </si>
  <si>
    <t>Results from the Survey of Antibiotic Resistance (SOAR) 2015-17 in Latin America (Argentina, Chile and Costa Rica): data based on CLSI, EUCAST (dose-specific) and pharmacokinetic/pharmacodynamic (PK/PD) breakpoints</t>
  </si>
  <si>
    <t>Torumkuney D, Smayevsky J, Relloso MS, Sucari A, Pennini M, Brilla E, Vilches V, De la Cruz Y, Morrissey I.</t>
  </si>
  <si>
    <t>10.1093/jac/dkaa083</t>
  </si>
  <si>
    <t>Objectives: To determine antibiotic susceptibility of Streptococcus pneumoniae and Haemophilus influenzae isolates from community-acquired respiratory tract infections (CA-RTIs) collected in 2015-17 from Argentina, Chile and Costa Rica.
Methods: MICs were determined by CLSI broth microdilution and susceptibility was assessed using CLSI, EUCAST (dose-specific) and pharmacokinetic/pharmacodynamic (PK/PD) breakpoints.
Results: A total of 170 S. pneumoniae and 218 H. influenzae isolates were collected at five centres in Argentina, Chile and Costa Rica in 2015-17. Small S. pneumoniae isolate numbers from Costa Rica (n = 2) meant that these could only be included in the penicillin susceptibility analysis; they were excluded from further country analyses. Around one-third of pneumococcal isolates from Argentina and two-thirds from Chile were non-susceptible to penicillin by CLSI oral or EUCAST low-dose IV breakpoints, but most (≥89%) were susceptible by CLSI IV or EUCAST high-dose breakpoints. Amongst pneumococci from Argentina, about 80% or more were susceptible to most other antibiotics except cefaclor (all breakpoints), cefixime (PK/PD breakpoints), cefuroxime (EUCAST breakpoints) and trimethoprim/sulfamethoxazole (CLSI and PK/PD breakpoints). S. pneumoniae isolates from Chile showed significantly lower susceptibility (P &lt; 0.05) using CLSI breakpoints compared with those from Argentina for many of the antibiotics tested. Among isolates of H. influenzae from Latin America, more than 90% were susceptible to amoxicillin/clavulanic acid (high dose), cefixime, cefpodoxime, ceftriaxone and fluoroquinolones, irrespective of the breakpoints used. The application of different EUCAST breakpoints for low and higher doses for some of the antibiotics (amoxicillin, amoxicillin/clavulanic acid, ampicillin, penicillin, ceftriaxone, clarithromycin, erythromycin, levofloxacin and trimethoprim/sulfamethoxazole) allowed, for the first time in a SOAR study, the effect of raising the dosage on susceptibility to be quantified.
Conclusions: Antibiotic susceptibility of H. influenzae isolates was generally high in the Latin American countries studied; however, susceptibility profiles varied for S. pneumoniae by country and depending on the breakpoints used, especially for cefaclor. These factors are important in decision making for empirical therapy of bacterial infections.</t>
  </si>
  <si>
    <t>H. influenzae in Latin America maintains &gt;90% susceptibility to β-lactams and fluoroquinolones, guiding empirical therapies.</t>
  </si>
  <si>
    <t>Haemophilus influenzae type b invasive infections in children hospitalized between 2000 and 2017 in a Pediatric Reference Hospital (PRH)</t>
  </si>
  <si>
    <t>Delfino Sosa M, Zabala C, Pardo L, Fernández L, Nieves C, Más M, Barrios P, Algorta G, Mota MI, Varela A, Gutiérrez C, Gutiérrez S, Giachetto G, Pírez MC.</t>
  </si>
  <si>
    <t>Heliyon. 2020 Mar 19</t>
  </si>
  <si>
    <t>Delfino Sosa M</t>
  </si>
  <si>
    <t>Heliyon</t>
  </si>
  <si>
    <t>PMC7083785</t>
  </si>
  <si>
    <t>10.1016/j.heliyon.2020.e03483</t>
  </si>
  <si>
    <t>2020 Mar 19</t>
  </si>
  <si>
    <t>Improved transplant survival and long-term disease outcome in children with MHC class II deficiency</t>
  </si>
  <si>
    <t>Lum SH, Anderson C, McNaughton P, Engelhardt KR, MacKenzie B, Watson H, Al-Mousa H, Al-Herz W, Al-Saud B, Mohammed R, Al-Zahrani DM, Alghamdi HA, Goronfolah L, Nademi Z, Habibollah S, Flinn AM, Shillitoe B, Owens S, Williams E, Emonts M, Hambleton S, Abinun M, Flood T, Cant A, Gennery AR, Slatter M.</t>
  </si>
  <si>
    <t>Blood. 2020 Mar 19</t>
  </si>
  <si>
    <t>Lum SH</t>
  </si>
  <si>
    <t>Blood</t>
  </si>
  <si>
    <t>10.1182/blood.2019002690</t>
  </si>
  <si>
    <t>Results from the Survey of Antibiotic Resistance (SOAR) 2015-17 in the Middle East (Kuwait, Lebanon and Saudi Arabia): data based on CLSI, EUCAST (dose-specific) and pharmacokinetic/pharmacodynamic (PK/PD) breakpoints</t>
  </si>
  <si>
    <t>Torumkuney D, Mokaddas E, Jiman-Fatani A, Ageel A, Daoud Z, Bouferraa Y, Zerdan MB, Morrissey I.</t>
  </si>
  <si>
    <t>10.1093/jac/dkaa084</t>
  </si>
  <si>
    <t>Objectives: To determine antibiotic susceptibility of Streptococcus pneumoniae and Haemophilus influenzae isolates from community-acquired respiratory tract infections (CA-RTIs) collected in 2015-17 from Kuwait, Lebanon and Saudi Arabia.
Methods: MICs were determined by CLSI broth microdilution and susceptibility was assessed using CLSI, EUCAST (dose-specific) and pharmacokinetic/pharmacodynamic (PK/PD) breakpoints.
Results: A total of 139 S. pneumoniae isolates were collected from four centres in Kuwait, Lebanon and Saudi Arabia in 2015-17 and 55 H. influenzae isolates were collected and analysed from Saudi Arabia over the same time period. Pneumococci from all three countries were commonly non-susceptible to penicillin based on CLSI oral or low-dose IV penicillin using EUCAST breakpoints (39% in Kuwait to 57.1% in Lebanon) but by CLSI IV and EUCAST high-dose breakpoints most isolates were susceptible (∼90% in Kuwait and Saudi Arabia, and 100% in Lebanon). Isolates from Lebanon were highly susceptible to most other antibiotics (&gt;90%) except cefaclor, oral cefuroxime and cefpodoxime (EUCAST breakpoints only). Overall, susceptibility was significantly lower in Kuwait and Saudi Arabia than Lebanon. Although all H. influenzae isolates (Saudi Arabia only) were β-lactamase negative, 3.6% and 12.7% were ampicillin resistant by CLSI and EUCAST breakpoints, respectively. Otherwise susceptibility was high in H. influenzae. The application of different EUCAST breakpoints for low and higher doses for some of the antibiotics (amoxicillin, amoxicillin/clavulanic acid, ampicillin, penicillin, ceftriaxone, clarithromycin, erythromycin, levofloxacin and trimethoprim/sulfamethoxazole) allowed, for the first time in a SOAR study, the effect of raising the dosage on susceptibility to be quantified.
Conclusions: Relatively low antibiotic susceptibility was observed in S. pneumoniae from Kuwait and Saudi Arabia in contrast to Lebanon, where rates of susceptibility were generally higher. Isolates of H. influenzae from Saudi Arabia were susceptible to most antibiotics. These factors are important in decision making for empirical therapy of CA-RTIs.</t>
  </si>
  <si>
    <t>In Saudi Arabia, 12.7% of H. influenzae resistant to ampicillin; S. pneumoniae showed variable susceptibility in Kuwait and Saudi Arabia.</t>
  </si>
  <si>
    <t>Aspergillus Infections and Progression of Structural Lung Disease in Children with Cystic Fibrosis</t>
  </si>
  <si>
    <t>Breuer O, Schultz A, Garratt LW, Turkovic L, Rosenow T, Murray CP, Karpievitch YV, Akesson L, Dalton S, Sly PD, Ranganathan S, Stick SM, Caudri D.</t>
  </si>
  <si>
    <t>Am J Respir Crit Care Med. 2020 Mar 15</t>
  </si>
  <si>
    <t>Breuer O</t>
  </si>
  <si>
    <t>10.1164/rccm.201908-1585OC</t>
  </si>
  <si>
    <t>2020 Mar 15</t>
  </si>
  <si>
    <t>Adult cochlear implant recipients and meningitis in New Zealand: are patients receiving the recommended immunisations?</t>
  </si>
  <si>
    <t>Mitchell S, Nakhid-Schuster L, Neeff M.</t>
  </si>
  <si>
    <t>N Z Med J. 2020 Mar 13</t>
  </si>
  <si>
    <t>Mitchell S</t>
  </si>
  <si>
    <t>N Z Med J</t>
  </si>
  <si>
    <t>2020 Mar 13</t>
  </si>
  <si>
    <t>Haemophilus influenzae Glucose Catabolism Leading to Production of the Immunometabolite Acetate Has a Key Contribution to the Host Airway-Pathogen Interplay</t>
  </si>
  <si>
    <t>López-López N, Euba B, Hill J, Dhouib R, Caballero LA, Leiva J, Hosmer J, Cuesta S, Ramos-Vivas J, Díez-Martínez R, Schirra HJ, Blank LM, Kappler U, Garmendia J.</t>
  </si>
  <si>
    <t>ACS Infect Dis. 2020 Mar 13</t>
  </si>
  <si>
    <t>10.1021/acsinfecdis.9b00359</t>
  </si>
  <si>
    <t>Hereditary Deficiency of the Second Component of Complement: Early Diagnosis and 21-Year Follow-Up of a Family</t>
  </si>
  <si>
    <t>Dellepiane RM, Baselli LA, Cazzaniga M, Lougaris V, Macor P, Giordano M, Gualtierotti R, Cugno M.</t>
  </si>
  <si>
    <t>Medicina (Kaunas). 2020 Mar 10</t>
  </si>
  <si>
    <t>Dellepiane RM</t>
  </si>
  <si>
    <t>Medicina (Kaunas)</t>
  </si>
  <si>
    <t>PMC7143546</t>
  </si>
  <si>
    <t>10.3390/medicina56030120</t>
  </si>
  <si>
    <t>2020 M  Mar 10</t>
  </si>
  <si>
    <t>Effect of HIV-exposure and timing of antiretroviral treatment initiation in children living with HIV on antibody persistence and memory responses to Haemophilus influenzae type b and pneumococcal polysaccharide-protein conjugate vaccines</t>
  </si>
  <si>
    <t>Madhi SA, Izu A, Violari A, Cotton MF, Jean-Philippe P, Otwombe K, Adrian PV</t>
  </si>
  <si>
    <t>Vaccine. 2020 Mar 10</t>
  </si>
  <si>
    <t>Fluoroquinolones</t>
  </si>
  <si>
    <t>2020 Mar 10. LiverTox: Clinical and Research Information on Drug-Induced Liver Injury [Internet]. Bethesda (MD): National Institute of Diabetes and Digestive and Kidney Diseases</t>
  </si>
  <si>
    <t>Emergence of a clone of invasive fucK-negative serotype e Haemophilus influenzae in British Columbia</t>
  </si>
  <si>
    <t>Whyte KE, Hoang L, Sekirov I, Shuel ML, Hoang W, Tsang RS.</t>
  </si>
  <si>
    <t>J Assoc Med Microbiol Infect Dis Can. 2020 Mar 4</t>
  </si>
  <si>
    <t>Whyte KE</t>
  </si>
  <si>
    <t>PMC9603308</t>
  </si>
  <si>
    <t>10.3138/jammi.2019-0015</t>
  </si>
  <si>
    <t>2020 Mar 4</t>
  </si>
  <si>
    <t>Haemophilus influenzae type b necrotizing fasciitis in an adult with common variable immunodeficiency</t>
  </si>
  <si>
    <t>Finlay L, Cvetkovic A, Chagla Z.</t>
  </si>
  <si>
    <t>Finlay L</t>
  </si>
  <si>
    <t>PMC9603309</t>
  </si>
  <si>
    <t>10.3138/jammi.2019-0022</t>
  </si>
  <si>
    <t>Continuous Microevolution Accelerates Disease Progression during Sequential Episodes of Infection</t>
  </si>
  <si>
    <t>Harrison A, Hardison RL, Fullen AR, Wallace RM, Gordon DM, White P, Jennings RN, Justice SS, Mason KM.</t>
  </si>
  <si>
    <t>Cell Rep. 2020 Mar 3</t>
  </si>
  <si>
    <t>Harrison A</t>
  </si>
  <si>
    <t>Cell Rep</t>
  </si>
  <si>
    <t>PMC7137071</t>
  </si>
  <si>
    <t>NIHMS1571431</t>
  </si>
  <si>
    <t>10.1016/j.celrep.2020.02.019</t>
  </si>
  <si>
    <t>2020 Mar 3</t>
  </si>
  <si>
    <t>Etiology of Pulmonary Infections in Human Immunodeficiency Virus-infected Inpatients Using Sputum Multiplex Real-time Polymerase Chain Reaction</t>
  </si>
  <si>
    <t>Maartens G, Griesel R, Dube F, Nicol M, Mendelson M.</t>
  </si>
  <si>
    <t>Clin Infect Dis. 2020 Mar 3</t>
  </si>
  <si>
    <t>Maartens G</t>
  </si>
  <si>
    <t>PMC7108142</t>
  </si>
  <si>
    <t>10.1093/cid/ciz332</t>
  </si>
  <si>
    <t>Ten years of experience with the pneumococcal non-typeable Haemophilus influenzae protein D-conjugate vaccine (Synflorix) in children</t>
  </si>
  <si>
    <t>Lecrenier N, Marijam A, Olbrecht J, Soumahoro L, Nieto Guevara J, Mungall B.</t>
  </si>
  <si>
    <t>Expert Rev Vaccines. 2020 Mar</t>
  </si>
  <si>
    <t>Lecrenier N</t>
  </si>
  <si>
    <t>10.1080/14760584.2020.1738226</t>
  </si>
  <si>
    <t>20202 Mar</t>
  </si>
  <si>
    <t>Isolated Oculomotor Nerve Palsy: A Unique Presentation of Haemophilus influenzae Type A Meningitis</t>
  </si>
  <si>
    <t>Latuska RF, Otillio JK.</t>
  </si>
  <si>
    <t>Pediatr Emerg Care. 2020 Mar</t>
  </si>
  <si>
    <t>Latuska RF</t>
  </si>
  <si>
    <t>10.1097/PEC.0000000000002054</t>
  </si>
  <si>
    <t>2020 0 Mar</t>
  </si>
  <si>
    <t>Systematic research to overcome newly emerged multidrug-resistant bacteria</t>
  </si>
  <si>
    <t>Arakawa Y.</t>
  </si>
  <si>
    <t>Microbiol Immunol. 2020 Apr</t>
  </si>
  <si>
    <t>Arakawa Y</t>
  </si>
  <si>
    <t>Microbiol Immunol</t>
  </si>
  <si>
    <t>10.1111/1348-0421.12781</t>
  </si>
  <si>
    <t>In the 1980s, I found that the chromosomal β-lactamase of Klebsiella pneumoniae LEN-1 showed a very high similarity to the R-plasmid-mediated penicillinase TEM-1 on the amino acid sequence level, and this strongly suggested the origination of TEM-1 from the chromosomal penicillinases of K. pneumoniae or related bacteria. Moreover, the chromosomal K1 β-lactamase (KOXY) of Klebsiella oxytoca was found to belong to the class A β-lactamases that include LEN-1 and TEM-1, although KOXY can hydrolyze cefoperazone (CPZ) like the chromosomal AmpC-type cephalosporinases of various Enterobacteriaceae that can hydrolyze several cephalosporins including CPZ. Furthermore, my collaborators and I found plural novel serine-type β-lactamases, such as MOX-1, SHV-24, TEM-91, CTX-M-64, CMY-9, CMY-19, GES-3, GES-4, and TLA-3, mediated by plasmids. Besides these serine-type β-lactamases, we also first identified exogenously acquired metallo-β-lactamases (MBLs), IMP-1 and SMB-1, in imipenem-resistant Serratia marcescens, and the IMP-1-producing S. marcescens TN9106 became the index case for carbapenemase-producing Enterobacteriaceae. I developed the sodium mercaptoacetic acid (SMA)-disk test for the simple identification of MBL-producing bacteria. We were also the first to identify a variety of plasmid-mediated 16S ribosomal RNA methyltransferases, RmtA, RmtB, RmtC, and NpmA, from various Gram-negative bacteria that showed very high levels of resistance to a wide range of aminoglycosides. Furthermore, we first found plasmid-mediated quinolone efflux pump (QepA) and fosfomycin-inactivating enzymes (FosA3 and FosK). We also first characterized penicillin reduced susceptible Streptococcus agalactiae, macrolide-resistant Mycoplasma pneumoniae, as well as Campylobacter jejuni, and Helicobacter pylori, together with carbapenem-resistant Haemophilus influenzae. We constructed a PCR-based open reading frame typing method for rapid identification of Acinetobacter baumannii international clones.
Keywords: 16S rRNA methyltransferase; antimicrobial-resistance mechanism; metallo-β-lactamase; plasmid-mediated drug resistance; quinolone efflux pump.</t>
  </si>
  <si>
    <t>Multiple resistant strains carry β-lactamases, MBLs, 16S methyltransferases and efflux pumps, highlighting the spread of resistance.</t>
  </si>
  <si>
    <t>Panel 8: Vaccines and immunology</t>
  </si>
  <si>
    <t>Alderson MR, Murphy T, Pelton SI, Novotny LA, Hammitt LL, Kurabi A, Li JD, Thornton RB, Kirkham LS.</t>
  </si>
  <si>
    <t>Int J Pediatr Otorhinolaryngol. 2020 Mar</t>
  </si>
  <si>
    <t>PMC7153269</t>
  </si>
  <si>
    <t>NIHMS1549728</t>
  </si>
  <si>
    <t>10.1016/j.ijporl.2019.109839</t>
  </si>
  <si>
    <t>2020 Mar</t>
  </si>
  <si>
    <t>Discovery of Species-unique Peptide Biomarkers of Bacterial Pathogens by Tandem Mass Spectrometry-based Proteotyping</t>
  </si>
  <si>
    <t>Karlsson R, Thorsell A, Gomila M, Salvà-Serra F, Jakobsson HE, Gonzales-Siles L, Jaén-Luchoro D, Skovbjerg S, Fuchs J, Karlsson A, Boulund F, Johnning A, Kristiansson E, Moore ERB.</t>
  </si>
  <si>
    <t>Mol Cell Proteomics. 2020 Mar</t>
  </si>
  <si>
    <t>Karlsson R</t>
  </si>
  <si>
    <t>Mol Cell Proteomics</t>
  </si>
  <si>
    <t>PMC7050107</t>
  </si>
  <si>
    <t>10.1074/mcp.RA119.001667</t>
  </si>
  <si>
    <t>Strengthening timely detection and reporting of unusual respiratory events from health facilities in Yaoundé, Cameroon</t>
  </si>
  <si>
    <t>Alroy KA, Gwom LC, Ndongo CB, Kenmoe S, Monamele G, Clara A, Whitaker B, Manga H, Tayimetha CY, Tseuko D, Etogo B, Pasi O, Etoundi AG, Seukap E, Njouom R, Balajee A.</t>
  </si>
  <si>
    <t>Influenza Other Respir Viruses. 2020 Mar</t>
  </si>
  <si>
    <t>Alroy KA</t>
  </si>
  <si>
    <t>Influenza Other Respir Viruses</t>
  </si>
  <si>
    <t>PMC7040971</t>
  </si>
  <si>
    <t>10.1111/irv.12684</t>
  </si>
  <si>
    <t>Panel 1: Biotechnology, biomedical engineering and new models of otitis media</t>
  </si>
  <si>
    <t>Gisselsson-Solén M, Tähtinen PA, Ryan AF, Mulay A, Kariya S, Schilder AGM, Valdez TA, Brown S, Nolan RM, Hermansson A, van Ingen G, Marom T.</t>
  </si>
  <si>
    <t>Gisselsson-Solén M</t>
  </si>
  <si>
    <t>PMC7176743</t>
  </si>
  <si>
    <t>NIHMS1573427</t>
  </si>
  <si>
    <t>10.1016/j.ijporl.2019.109833</t>
  </si>
  <si>
    <t>Infectious disease symptoms and microbial carriage among French medical students travelling abroad: A prospective study</t>
  </si>
  <si>
    <t>Dao TL, Hoang VT, Ly TDA, Magmoun A, Canard N, Drali T, Fenollar F, Ninove L, Raoult D, Parola P, Courjon J, Gautret P.</t>
  </si>
  <si>
    <t>Travel Med Infect Dis. 2020 Mar-Apr</t>
  </si>
  <si>
    <t>Dao TL</t>
  </si>
  <si>
    <t>PMC7102604</t>
  </si>
  <si>
    <t>10.1016/j.tmaid.2019.101548</t>
  </si>
  <si>
    <t>2020 Mar-Apr</t>
  </si>
  <si>
    <t>Nasopharyngeal cultures in children</t>
  </si>
  <si>
    <t xml:space="preserve"> what and why?"</t>
  </si>
  <si>
    <t>Flyman S, Hermansson A, Gisselsson-Solén M.</t>
  </si>
  <si>
    <t>Pediatric Bacterial Pericarditis</t>
  </si>
  <si>
    <t>Donovan M, Smith N, Holton R, Shapiro C.</t>
  </si>
  <si>
    <t>Am J Emerg Med. 2020 Mar</t>
  </si>
  <si>
    <t>Donovan M</t>
  </si>
  <si>
    <t>Am J Emerg Med</t>
  </si>
  <si>
    <t>10.1016/j.ajem.2019.10.015</t>
  </si>
  <si>
    <t>Non-typeable Haemophilus influenzae meningitis in a 3-year-old child</t>
  </si>
  <si>
    <t>Corkery-Lavender T, Watson O, Goktogan S.</t>
  </si>
  <si>
    <t>J Paediatr Child Health. 2020 Mar</t>
  </si>
  <si>
    <t>Corkery-Lavender T</t>
  </si>
  <si>
    <t>10.1111/jpc.14612</t>
  </si>
  <si>
    <t>Impact of HIV status and vaccination schedule on bacterial nasopharyngeal carriage following infant immunisation with the pneumococcal non-typeable Haemophilus influenzae protein D conjugate vaccine in South Africa</t>
  </si>
  <si>
    <t>Madhi SA, Moreira M, Koen A, van Niekerk N, de Gouveia L, Jose L, Cutland CL, François N, Schoonbroodt S, Ruiz-Guiñazú J, Yarzabal JP, Borys D, Schuerman L.</t>
  </si>
  <si>
    <t>Vaccine. 2020 Feb 28</t>
  </si>
  <si>
    <t>Madhi SA</t>
  </si>
  <si>
    <t>10.1016/j.vaccine.2020.01.062</t>
  </si>
  <si>
    <t>2020 Feb 28</t>
  </si>
  <si>
    <t>Transcutaneous immunization with a nontypeable Haemophilus influenzae dual adhesin-directed immunogen induces durable and boostable immunity</t>
  </si>
  <si>
    <t>Novotny LA, Bakaletz LO.</t>
  </si>
  <si>
    <t>PMC7219548</t>
  </si>
  <si>
    <t>NIHMS1569215</t>
  </si>
  <si>
    <t>10.1016/j.vaccine.2020.01.052</t>
  </si>
  <si>
    <t>Detection of Eight Respiratory Bacterial Pathogens Based on Multiplex Real-Time PCR with Fluorescence Melting Curve Analysis</t>
  </si>
  <si>
    <t>Hu L, Han B, Tong Q, Xiao H, Cao D.</t>
  </si>
  <si>
    <t>Can J Infect Dis Med Microbiol. 2020 Feb 26</t>
  </si>
  <si>
    <t>Hu L</t>
  </si>
  <si>
    <t>PMC7061119</t>
  </si>
  <si>
    <t>10.1155/2020/2697230</t>
  </si>
  <si>
    <t>2020 Feb 26</t>
  </si>
  <si>
    <t>Characterization of biofilm formation and induction of apoptotic DNA fragmentation by nontypeable Haemophilus influenzae on polarized human airway epithelial cells</t>
  </si>
  <si>
    <t>Baddal B.</t>
  </si>
  <si>
    <t>Microb Pathog. 2020 Apr</t>
  </si>
  <si>
    <t>Baddal B</t>
  </si>
  <si>
    <t>10.1016/j.micpath.2020.103985</t>
  </si>
  <si>
    <t>Nontypeable Haemophilus influenzae (NTHi) is a common airway commensal and opportunistic pathogen that persists within biofilm communities in vivo. Biofilm studies so far are mainly based on assays on plastic surfaces. The aim of this work was to investigate the capacity of clinical NTHi strains to form biofilm structures on polarized Calu-3 human airway epithelial cells and primary normal human bronchial epithelial cells and to characterize the biofilm architecture. Formation of adherent NTHi biofilms post colonization of host cells at multiple time-points was evaluated using confocal laser scanning microscopy and electron microscopy. NTHi biofilms were analyzed in terms of biofilm height and presence of extracellular matrix components, and their apoptotic effects on epithelial cells were measured by TUNEL assay. Strain Fi176 was observed to form robust biofilms on airway epithelia over time, while disrupting the integrity of Calu-3 monolayer by 72 h of co-culture. NTHi biofilms were observed to induce apoptotic DNA fragmentation in host cells at 24 h post infection. Biofilm formation on cell monolayers by Fi176ΔpilA strain was markedly reduced compared to WT strain. Biofilm inhibition and disruption assays by crystal violet staining indicated that DNA and proteins are part of NTHi biofilms in vitro. Our findings highlight critical stages of NTHi pathogenesis following host colonization and provide useful biofilm models for future antimicrobial drug discovery investigations.</t>
  </si>
  <si>
    <t>The study of NTHi biofilm formation in lung epithelial cells provides useful models for future antibiotic research.</t>
  </si>
  <si>
    <t>Validation of a New Rapid Detection Test for Detection of Neisseria meningitidis A/C/W/X/Y Antigens in Cerebrospinal Fluid</t>
  </si>
  <si>
    <t>Haddar CH, Terrade A, Verhoeven P, Njanpop-Lafourcade BM, Dosso M, Sidikou F, Mahamane AE, Lombart JP, Razki A, Hong E, Agnememel A, Begaud E, Germani Y, Pozzetto B, Taha MK.</t>
  </si>
  <si>
    <t>J Clin Microbiol. 2020 Feb 24</t>
  </si>
  <si>
    <t>Haddar CH</t>
  </si>
  <si>
    <t>PMC7041570</t>
  </si>
  <si>
    <t>10.1128/JCM.01699-19</t>
  </si>
  <si>
    <t>2020 Feb 24</t>
  </si>
  <si>
    <t>Suspension microarray-based comparison of oropharyngeal swab and bronchoalveolar lavage fluid for pathogen identification in young children hospitalized with respiratory tract infection</t>
  </si>
  <si>
    <t>Ma ZY, Deng H, Hua LD, Lei W, Zhang CB, Dai QQ, Tao WJ, Zhang L.</t>
  </si>
  <si>
    <t>BMC Infect Dis. 2020 Feb 22</t>
  </si>
  <si>
    <t>Ma ZY</t>
  </si>
  <si>
    <t>PMC7036252</t>
  </si>
  <si>
    <t>10.1186/s12879-020-4900-8</t>
  </si>
  <si>
    <t>2020 Feb 22</t>
  </si>
  <si>
    <t>Efficacy of Delafloxacin versus Moxifloxacin against Bacterial Respiratory Pathogens in Adults with Community-Acquired Bacterial Pneumonia (CABP): Microbiology Results from the Delafloxacin Phase 3 CABP Trial</t>
  </si>
  <si>
    <t>McCurdy S, Keedy K, Lawrence L, Nenninger A, Sheets A, Quintas M, Cammarata S.</t>
  </si>
  <si>
    <t>Antimicrob Agents Chemother. 2020 Feb 21</t>
  </si>
  <si>
    <t>McCurdy S</t>
  </si>
  <si>
    <t>PMC7038307</t>
  </si>
  <si>
    <t>10.1128/AAC.01949-19</t>
  </si>
  <si>
    <t>2020 Feb 21</t>
  </si>
  <si>
    <t>Fatal, Fulminant and Invasive Non-Typeable Haemophilus influenzae Infection in a Preterm Infant: A Re-Emerging Cause of Neonatal Sepsis</t>
  </si>
  <si>
    <t>Roy Chowdhury S, Bharadwaj S, Chandran S.</t>
  </si>
  <si>
    <t>Trop Med Infect Dis. 2020 Feb 20</t>
  </si>
  <si>
    <t>Roy Chowdhury S</t>
  </si>
  <si>
    <t>Trop Med Infect Dis</t>
  </si>
  <si>
    <t>PMC7157230</t>
  </si>
  <si>
    <t>10.3390/tropicalmed5010030</t>
  </si>
  <si>
    <t>2020 Feb 20</t>
  </si>
  <si>
    <t>pDNA conjugated with citrate capped silver nanoparticles towards ultrasensitive bio-assay of haemophilus influenza in human biofluids: A novel optical biosensor</t>
  </si>
  <si>
    <t>Hassanpour S, Saadati A, Hasanzadeh M.</t>
  </si>
  <si>
    <t>J Pharm Biomed Anal. 2020 Feb 20</t>
  </si>
  <si>
    <t>Hassanpour S</t>
  </si>
  <si>
    <t>10.1016/j.jpba.2019.113050</t>
  </si>
  <si>
    <t>Etiology and characteristics of patients with bronchiectasis in Taiwan: a cohort study from 2002 to 2016</t>
  </si>
  <si>
    <t>Huang HY, Chung FT, Lo CY, Lin HC, Huang YT, Yeh CH, Lin CW, Huang YC, Wang CH.</t>
  </si>
  <si>
    <t>BMC Pulm Med. 2020 Feb 18</t>
  </si>
  <si>
    <t>Huang HY</t>
  </si>
  <si>
    <t>PMC7029505</t>
  </si>
  <si>
    <t>10.1186/s12890-020-1080-7</t>
  </si>
  <si>
    <t>2020 Feb 18</t>
  </si>
  <si>
    <t>Impact of tetanus-diphtheria-acellular pertussis immunization during pregnancy on subsequent infant immunization seroresponses: follow-up from a large randomized placebo-controlled trial</t>
  </si>
  <si>
    <t>Perrett KP, Halperin SA, Nolan T, Carmona Martínez A, Martinón-Torres F, García-Sicilia J, Virta M, Vanderkooi OG, Zuccotti GV, Manzoni P, Kostanyan L, Meyer N, Ceregido MA, Cheuvart B, Kuriyakose SO, Stranak Z, Merino Arribas JM, Cilleruelo Ortega MJ, Miranda-Valdivieso M, Arias Novas B, Ramos Amador JT, Omeñaca F, Baca M, Marchisio PG, Mesaros N.</t>
  </si>
  <si>
    <t>Vaccine. 2020 Feb 18</t>
  </si>
  <si>
    <t>Perrett KP</t>
  </si>
  <si>
    <t>10.1016/j.vaccine.2019.10.104</t>
  </si>
  <si>
    <t>Australian vaccine preventable disease epidemiological review series: invasive Haemophilus influenzae type b disease, 2000-2017</t>
  </si>
  <si>
    <t>Maguire JE, Beard F, Méder K, Dey A, Macartney K, McIntyre P.</t>
  </si>
  <si>
    <t>Commun Dis Intell (2018). 2020 Feb 17</t>
  </si>
  <si>
    <t>Maguire JE</t>
  </si>
  <si>
    <t>Commun Dis Intell (2018)</t>
  </si>
  <si>
    <t>10.33321/cdi.2020.44.11</t>
  </si>
  <si>
    <t>2020 Feb 17</t>
  </si>
  <si>
    <t>Bacterial pneumonia and its associated factors in children from a developing country: A prospective cohort study</t>
  </si>
  <si>
    <t>Nathan AM, Teh CSJ, Jabar KA, Teoh BT, Tangaperumal A, Westerhout C, Zaki R, Eg KP, Thavagnanam S, de Bruyne JA.</t>
  </si>
  <si>
    <t>PLoS One. 2020 Feb 14</t>
  </si>
  <si>
    <t>Nathan AM</t>
  </si>
  <si>
    <t>PMC7021284</t>
  </si>
  <si>
    <t>10.1371/journal.pone.0228056</t>
  </si>
  <si>
    <t>2020 Feb 14</t>
  </si>
  <si>
    <t>Comparison of hepatitis B surface antibody levels induced by the pentavalent DTwP-HB-Hib versus the hexavalent DTaP-HB-Hib-IPV vaccine, administered to infants at 2, 4, 6, and 18 months of age, following monovalent hepatitis B vaccination at birth</t>
  </si>
  <si>
    <t>Posuwan N, Wanlapakorn N, Vongpunsawad S, Sintusek P, Leuridan E, Van Damme P, Poovorawan Y.</t>
  </si>
  <si>
    <t>Vaccine. 2020 Feb 11</t>
  </si>
  <si>
    <t>Posuwan N</t>
  </si>
  <si>
    <t>10.1016/j.vaccine.2019.12.065</t>
  </si>
  <si>
    <t>Co-carriage of Staphylococcus aureus, Streptococcus pneumoniae, Haemophilus influenzae and Moraxella catarrhalis among three different age categories of children in Hungary</t>
  </si>
  <si>
    <t>Kovács E, Sahin-Tóth J, Tóthpál A, van der Linden M, Tirczka T, Dobay O.</t>
  </si>
  <si>
    <t>PLoS One. 2020 Feb 7</t>
  </si>
  <si>
    <t>Kovács E</t>
  </si>
  <si>
    <t>PMC7006921</t>
  </si>
  <si>
    <t>10.1371/journal.pone.0229021</t>
  </si>
  <si>
    <t>2020 Feb 7</t>
  </si>
  <si>
    <t>Licensure of a Diphtheria and Tetanus Toxoids and Acellular Pertussis, Inactivated Poliovirus, Haemophilus influenzae Type b Conjugate, and Hepatitis B Vaccine, and Guidance for Use in Infants</t>
  </si>
  <si>
    <t>Oliver SE, Moore KL.</t>
  </si>
  <si>
    <t>MMWR Morb Mortal Wkly Rep. 2020 Feb 7</t>
  </si>
  <si>
    <t>Oliver SE</t>
  </si>
  <si>
    <t>PMC7004397</t>
  </si>
  <si>
    <t>10.15585/mmwr.mm6905a5</t>
  </si>
  <si>
    <t>β-Lactamase-non-producing ampicillin-resistant Haemophilus influenzae is acquiring multidrug resistance</t>
  </si>
  <si>
    <t>Yamada S, Seyama S, Wajima T, Yuzawa Y, Saito M, Tanaka E, Noguchi N.</t>
  </si>
  <si>
    <t>J Infect Public Health. 2020 Apr</t>
  </si>
  <si>
    <t>Yamada S</t>
  </si>
  <si>
    <t>10.1016/j.jiph.2019.11.003</t>
  </si>
  <si>
    <t>Background: Haemophilus influenzae strains with reduced susceptibilities to antimicrobial agents have emerged in Japan. Here, we aimed to investigate H. influenzae non-susceptibility to β-lactams and non-β-lactams.
Methods: A total of 260 H. influenzae isolates from patients in 2013-2016 were analysed. Antimicrobial susceptibilities were assessed by determining the minimum inhibitory concentration. Additionally, isolates with reduced susceptibility were analysed by both genetic and statistical methods.
Results: β-Lactamase-non-producing ampicillin-resistant H. influenzae (BLNAR) strains increased significantly and accounted for more than 50% of all isolates from 2014. Additionally, the proportion of quinolone-low-susceptibility isolates increased significantly (P&lt;0.05). Among these, three quinolone-non-susceptible isolates showed minimum inhibitory concentrations higher than the susceptibility breakpoint of levofloxacin. Moreover, one of the three isolates showing multidrug resistance was resistant to macrolides, β-lactams, and quinolones. Low susceptibilities to non-β-lactams were significantly associated with BLNAR.
Conclusions: The present study indicates that BLNAR strains are increasing and tend to show multidrug resistance. Additionally, multidrug-resistant H. influenzae (MDRHI) has emerged. To prevent the further spread of MDRHI, the proportions of BLNAR strains should be evaluated.</t>
  </si>
  <si>
    <t>The increase in BLNAR strains and the emergence of multidrug-resistant strains require monitoring to prevent their spread.</t>
  </si>
  <si>
    <t>Effects of 10-valent pneumococcal conjugate (PCV10) vaccination on the nasopharyngeal microbiome</t>
  </si>
  <si>
    <t>Salgado VR, Fukutani KF, Fukutani E, Lima JV, Rossi EA, Barral A, de Oliveira CI, Nascimento-Carvalho C, Van Weyenbergh J, Queiroz ATL.</t>
  </si>
  <si>
    <t>Vaccine. 2020 Feb 5</t>
  </si>
  <si>
    <t>Salgado VR</t>
  </si>
  <si>
    <t>10.1016/j.vaccine.2019.11.079</t>
  </si>
  <si>
    <t>2020 Feb 5</t>
  </si>
  <si>
    <t>Coverage rates and timeliness of nationally recommended vaccinations in Swiss preschool children: A descriptive analysis using claims data</t>
  </si>
  <si>
    <t>Schneider R, Reinau D, Schur N, Blozik E, Früh M, Signorell A, Heininger U, Schwenkglenks M, Meier CR.</t>
  </si>
  <si>
    <t>Schneider R</t>
  </si>
  <si>
    <t>10.1016/j.vaccine.2019.11.057</t>
  </si>
  <si>
    <t>Rapid identification of clinical common invasive fungi via a multi-channel real-time fluorescent polymerase chain reaction melting curve analysis</t>
  </si>
  <si>
    <t>Wen X, Chen Q, Yin H, Wu S, Wang X.</t>
  </si>
  <si>
    <t>Medicine (Baltimore). 2020 Feb</t>
  </si>
  <si>
    <t>Wen X</t>
  </si>
  <si>
    <t>PMC7035122</t>
  </si>
  <si>
    <t>10.1097/MD.0000000000019194</t>
  </si>
  <si>
    <t>2020 Feb</t>
  </si>
  <si>
    <t>How nasopharyngeal pneumococcal carriage evolved during and after a PCV13-to-PCV10 vaccination programme switch in Belgium, 2016 to 2018</t>
  </si>
  <si>
    <t>Wouters I, Desmet S, Van Heirstraeten L, Herzog SA, Beutels P, Verhaegen J, Goossens H, Van Damme P, Malhotra-Kumar S, Theeten H</t>
  </si>
  <si>
    <t>Euro Surveill. 2020 Feb</t>
  </si>
  <si>
    <t>The impact of vaccine procurement methods on public health in selected European countries</t>
  </si>
  <si>
    <t>Wilsdon T, Lawlor R, Li L, Rafila A, García Rojas A.</t>
  </si>
  <si>
    <t>Expert Rev Vaccines. 2020 Feb</t>
  </si>
  <si>
    <t>Wilsdon T</t>
  </si>
  <si>
    <t>10.1080/14760584.2020.1717952</t>
  </si>
  <si>
    <t>20202 Feb</t>
  </si>
  <si>
    <t>Molecular Epidemiology and Antimicrobial Resistance of Haemophilus influenzae in Adult Patients in Shanghai, China</t>
  </si>
  <si>
    <t>Li XX, Xiao SZ, Gu FF, He WP, Ni YX, Han LZ.</t>
  </si>
  <si>
    <t>Front Public Health. 2020 Mar 27</t>
  </si>
  <si>
    <t>Li XX</t>
  </si>
  <si>
    <t>PMC7135888</t>
  </si>
  <si>
    <t>10.3389/fpubh.2020.00095</t>
  </si>
  <si>
    <t>Background: The serotype and antimicrobial resistance of Haemophilus influenzae in adult patients have changed due to the application of antimicrobials and H. influenzae type b (Hib) vaccine worldwide. However, the epidemiologic characteristics of H. influenzae in Shanghai are still unavailable. Objective: To determine the serotype distribution, antimicrobial resistance and multilocus sequence type (MLST) of H. influenzae in adult patients in Shanghai. Methods: A total of 51 clinical isolates from adult patients were consecutively collected. Serotypes were determined according to specific capsule gene, bexA, amplified by PCR. Antimicrobial susceptibility test was carried out by the broth microdilution method. β-lactamase production was detected by cefinase disk and the ftsI gene were amplified and sequenced to determine the penicillin binding protein 3 (PBP3) mutation. Molecular epidemiology was performed by MLST analyses. Results: All isolates studied were nontypeable H. influenzae (NTHi) and three of them (5.88%) caused invasive infection. The resistant rates of ampicillin and trimethoprim/sulfamethoxazole were both 45.10%. One third of these isolates produced TEM-1 type β-lactamase and 11.76% were β-lactamase negative ampicillin resistant strains (BLNAR). The PBP3 mutation was detected in 74.51% of the isolates, of which 12 belonged to group III. A total of 36 sequence types (STs) were identified among all isolates. Four isolates of ST103 (7.84%) all produced β-lactamase without mutation of PBP3. Conclusion:H. influenzae infections among adults in Shanghai are predominately caused by NTHi with genetic diversity among adult patients. The prevalence of both β-lactamase production and PBP3 mutation may contribute to high ampicillin resistance rate in Shanghai.</t>
  </si>
  <si>
    <t>NTHi and PBP3 mutations contribute to high ampicillin resistance in Shanghai; genetic diversity observed in strains.</t>
  </si>
  <si>
    <t>Hepatitis B Birth Dose Effects on Childhood Immunization in the U.S</t>
  </si>
  <si>
    <t>Vader DT, Lee BK, Evans AA.</t>
  </si>
  <si>
    <t>Am J Prev Med. 2020 Feb</t>
  </si>
  <si>
    <t>Vader DT</t>
  </si>
  <si>
    <t>Am J Prev Med</t>
  </si>
  <si>
    <t>10.1016/j.amepre.2019.10.007</t>
  </si>
  <si>
    <t>E1021K Homozygous Mutation in PIK3CD Leads to Activated PI3K-Delta Syndrome 1</t>
  </si>
  <si>
    <t>Wang Y, Chen X, Yang Q, Tang W, Jia Y, Zhou L, An Y, Zhang Z, Tang X, Zhao X.</t>
  </si>
  <si>
    <t>J Clin Immunol. 2020 Feb</t>
  </si>
  <si>
    <t>10.1007/s10875-020-00749-y</t>
  </si>
  <si>
    <t>Routine Childhood Vaccines Given in the First 11 Months of Life</t>
  </si>
  <si>
    <t>Mayo Clin Proc. 2020 Feb</t>
  </si>
  <si>
    <t>10.1016/j.mayocp.2019.06.007</t>
  </si>
  <si>
    <t>Missed vaccinations and critical care admission: all you may wish to know or rediscover-a narrative review</t>
  </si>
  <si>
    <t>Pittet LF, Abbas M, Siegrist CA, Pittet D.</t>
  </si>
  <si>
    <t>Intensive Care Med. 2020 Feb</t>
  </si>
  <si>
    <t>Pittet LF</t>
  </si>
  <si>
    <t>Intensive Care Med</t>
  </si>
  <si>
    <t>PMC7223872</t>
  </si>
  <si>
    <t>10.1007/s00134-019-05862-0</t>
  </si>
  <si>
    <t>2020 0 Feb</t>
  </si>
  <si>
    <t>In Vitro Anti-NTHi Activity of Haemophilin-Producing Strains of Haemophilus haemolyticus</t>
  </si>
  <si>
    <t>Atto B, Latham R, Kunde D, Gell DA, Tristram S.</t>
  </si>
  <si>
    <t>Pathogens. 2020 Mar 25</t>
  </si>
  <si>
    <t>PMC7238096</t>
  </si>
  <si>
    <t>10.3390/pathogens9040243</t>
  </si>
  <si>
    <t>Nontypeable Haemophilus influenzae (NTHi) is a leading causative organism of opportunistic respiratory tract infections. However, there are currently no effective vaccination strategies, and existing treatments are compromised by antibiotic resistance. We previously characterized Haemophilus haemolyticus (Hh) strains capable of producing haemophilin (HPL), a heme-binding protein that restricts NTHi growth by limiting its access to an essential growth factor, heme. Thus, these strains may have utility as a probiotic therapy against NTHi infection by limiting colonization, migration and subsequent infection in susceptible individuals. Here, we assess the preliminary feasibility of this approach by direct in vitro competition assays between NTHi and Hh strains with varying capacity to produce HPL. Subsequent changes in NTHi growth rate and fitness, in conjunction with HPL expression analysis, were employed to assess the NTHi-inhibitory capacity of Hh strains. HPL-producing strains of Hh not only outcompeted NTHi during short-term and extended co-culture, but also demonstrated a growth advantage compared with Hh strains unable to produce the protein. Additionally, HPL expression levels during competition correlated with the NTHi-inhibitory phenotype. HPL-producing strains of Hh demonstrate significant probiotic potential against NTHi colonization in the upper respiratory tract, however, further investigations are warranted to demonstrate a range of other characteristics that would support the eventual development of a probiotic.</t>
  </si>
  <si>
    <t>Strains of Haemophilus haemolyticus producing HPL show potential as probiotics against NTHi, inhibiting growth and colonization.</t>
  </si>
  <si>
    <t>Bacterial Reservoirs in the Middle Ear of Otitis-prone Children Are Associated With Repeat Ventilation Tube Insertion</t>
  </si>
  <si>
    <t>Seppanen EJ, Thornton RB, North HJ, Corscadden KJ, Wiertsema SP, Vijayasekaran S, Coates HL, Jacoby P, Richmond PC, Kirkham LS.</t>
  </si>
  <si>
    <t>Pediatr Infect Dis J. 2020 Feb</t>
  </si>
  <si>
    <t>Seppanen EJ</t>
  </si>
  <si>
    <t>10.1097/INF.0000000000002541</t>
  </si>
  <si>
    <t>Whole genome sequencing to study the phylogenetic structure of serotype a Haemophilus influenzae recovered from patients in Canada</t>
  </si>
  <si>
    <t>Tsang RSW, Shuel M, Ahmad T, Hayden K, Knox N, Van Domselaar G, Hoang L, Tyrrell GJ, Minion J, Van Caeseele P, Kus JV, Ulanova M, Lefebvre B, Haldane D, Garceau R, German G, Zahariadis G, Hanley B, Kandola K, Patterson M.</t>
  </si>
  <si>
    <t>Can J Microbiol. 2020 Feb</t>
  </si>
  <si>
    <t>10.1139/cjm-2019-0406</t>
  </si>
  <si>
    <t>2020 Febe Feb</t>
  </si>
  <si>
    <t>Antibody response to vaccination after haematopoietic cell transplantation in children using a reduced dose schedule-A retrospective cohort study</t>
  </si>
  <si>
    <t>Jensen L, Poulsen A, Nygaard U, Scheike T, Riis MS, Pedersen FK, Heilmann C.</t>
  </si>
  <si>
    <t>Pediatr Transplant. 2020 Feb</t>
  </si>
  <si>
    <t>Jensen L</t>
  </si>
  <si>
    <t>10.1111/petr.13599</t>
  </si>
  <si>
    <t>Conjugate vaccines dramatically reshaped the epidemiology of bacterial meningitis in a well-defined child population</t>
  </si>
  <si>
    <t>Ladomenou F, Tzanakaki G, Kolyva S, Katsarakis I, Maraki S, Galanakis E.</t>
  </si>
  <si>
    <t>Acta Paediatr. 2020 Feb</t>
  </si>
  <si>
    <t>Ladomenou F</t>
  </si>
  <si>
    <t>Acta Paediatr</t>
  </si>
  <si>
    <t>10.1111/apa.14957</t>
  </si>
  <si>
    <t>Lessons From the Past and Present</t>
  </si>
  <si>
    <t>Atamian EK, Steele RW.</t>
  </si>
  <si>
    <t>Clin Pediatr (Phila). 2020 Feb</t>
  </si>
  <si>
    <t>Atamian EK</t>
  </si>
  <si>
    <t>Clin Pediatr (Phila)</t>
  </si>
  <si>
    <t>10.1177/0009922819859433</t>
  </si>
  <si>
    <t>A systematic review and meta-analysis of predictors of airway intervention in adult epiglottitis</t>
  </si>
  <si>
    <t>Sideris A, Holmes TR, Cumming B, Havas T.</t>
  </si>
  <si>
    <t>Laryngoscope. 2020 Feb</t>
  </si>
  <si>
    <t>Sideris A</t>
  </si>
  <si>
    <t>10.1002/lary.28076</t>
  </si>
  <si>
    <t>How are children who are delayed in the Childhood Vaccination Programme vaccinated: A nationwide register-based cohort study of Danish children aged 15-24 months and semi-structured interviews with vaccination providers</t>
  </si>
  <si>
    <t>Pedersen KB, Holck ME, Jensen AKG, Suppli CH, Benn CS, Krause TG, Sørup S.</t>
  </si>
  <si>
    <t>Scand J Public Health. 2020 Feb</t>
  </si>
  <si>
    <t>Pedersen KB</t>
  </si>
  <si>
    <t>Scand J Public Health</t>
  </si>
  <si>
    <t>10.1177/1403494818786146</t>
  </si>
  <si>
    <t>Failure of first meningococcal vaccination in patients with atypical haemolytic uraemic syndrome treated with eculizumab</t>
  </si>
  <si>
    <t>Gäckler A, Kaulfuß M, Rohn H, Vogel U, Claus H, Feldkamp T, Kribben A, Witzke O.</t>
  </si>
  <si>
    <t>Nephrol Dial Transplant. 2020 Feb 1</t>
  </si>
  <si>
    <t>Gäckler A</t>
  </si>
  <si>
    <t>Nephrol Dial Transplant</t>
  </si>
  <si>
    <t>10.1093/ndt/gfy225</t>
  </si>
  <si>
    <t>2020 Feb 1</t>
  </si>
  <si>
    <t>Non-typeable Streptococcus pneumoniae infection in a medical center in Taiwan after wide use of pneumococcal conjugate vaccine</t>
  </si>
  <si>
    <t>Chen HH, Hsu MH, Wu TL, Li HC, Chen CL, Janapatla RP, Su LH, Chiu CH.</t>
  </si>
  <si>
    <t>J Microbiol Immunol Infect. 2020 Feb</t>
  </si>
  <si>
    <t>Chen HH</t>
  </si>
  <si>
    <t>10.1016/j.jmii.2018.04.001</t>
  </si>
  <si>
    <t>Nasal Delivery of a Commensal Pasteurellaceae Species Inhibits Nontypeable Haemophilus influenzae Colonization and Delays Onset of Otitis Media in Mice</t>
  </si>
  <si>
    <t>Granland CM, Scott NM, Lauzon-Joset JF, Langereis JD, de Gier C, Sutherland KMJ, Clark SL, Pickering JL, Thornton RB, Richmond PC, Strickland DH, Kirkham LS.</t>
  </si>
  <si>
    <t>Infect Immun. 2020 Mar 23</t>
  </si>
  <si>
    <t>Granland CM</t>
  </si>
  <si>
    <t>PMC7093147</t>
  </si>
  <si>
    <t>10.1128/IAI.00685-19</t>
  </si>
  <si>
    <t>2020 Mar 232 Mar 23</t>
  </si>
  <si>
    <t>Nasopharyngeal colonization with nontypeable Haemophilus influenzae (NTHi) is a prerequisite for developing NTHi-associated infections, including otitis media. Therapies that block NTHi colonization may prevent disease development. We previously demonstrated that Haemophilus haemolyticus, a closely related human commensal, can inhibit NTHi colonization and infection of human respiratory epithelium in vitro We have now assessed whether Muribacter muris (a rodent commensal from the same family) can prevent NTHi colonization and disease in vivo using a murine NTHi otitis media model. Otitis media was modeled in BALB/c mice using coinfection with 1 × 104.5 PFU of influenza A virus MEM H3N2, followed by intranasal challenge with 5 × 107 CFU of NTHi R2866 Specr Mice were pretreated or not with an intranasal inoculation of 5 × 107 CFU M. muris 24 h before coinfection. NTHi and M. muris viable counts and inflammatory mediators (gamma interferon [IFN-γ], interleukin-1β [IL-1β], IL-6, keratinocyte chemoattractant [KC], and IL-10) were measured in nasal washes and middle ear tissue homogenate. M. muris pretreatment decreased the median colonization density of NTHi from 6 × 105 CFU/ml to 9 × 103 CFU/ml (P = 0.0004). Only 1/12 M. muris-pretreated mice developed otitis media on day 5 compared to 8/15 mice with no pretreatment (8% versus 53%, P = 0.0192). Inflammation, clinical score, and weight loss were also lower in M. muris-pretreated mice. We have demonstrated that a single dose of a closely related commensal can delay onset of NTHi otitis media in vivo Human challenge studies investigating prevention of NTHi colonization are warranted to reduce the global burden of otitis media and other NTHi diseases.</t>
  </si>
  <si>
    <t>M. muris prevents NTHi colonization and otitis media in mice, suggesting potential for probiotic therapy against NTHi-related infections.</t>
  </si>
  <si>
    <t>Decreased expression of a phagocytic receptor Siglec-1 on alveolar macrophages in chronic obstructive pulmonary disease</t>
  </si>
  <si>
    <t>Tanno A, Fujino N, Yamada M, Sugiura H, Hirano T, Tanaka R, Sano H, Suzuki S, Okada Y, Ichinose M.</t>
  </si>
  <si>
    <t>Respir Res. 2020 Jan 28</t>
  </si>
  <si>
    <t>Tanno A</t>
  </si>
  <si>
    <t>PMC6986024</t>
  </si>
  <si>
    <t>10.1186/s12931-020-1297-2</t>
  </si>
  <si>
    <t>2020 Jan 28</t>
  </si>
  <si>
    <t>Comparative Clinical Evaluation of NeoPlex RB-8 with Seeplex PneumoBacter ACE for Simultaneous Detection of Eight Respiratory Bacterial Pathogens</t>
  </si>
  <si>
    <t>Kim JW, Hong SS, Lee IS, Chi HY, Kim SO, Kim HN, Hong SP.</t>
  </si>
  <si>
    <t>J Clin Microbiol. 2020 Jan 28</t>
  </si>
  <si>
    <t>Kim JW</t>
  </si>
  <si>
    <t>PMC6989081</t>
  </si>
  <si>
    <t>10.1128/JCM.01500-19</t>
  </si>
  <si>
    <t>Enhancing Immunization Rates in Two Urban Academic Primary Care Clinics: A Before and After Assessment</t>
  </si>
  <si>
    <t>Yacoob Z, Cook C, Kotovicz F, Kram JJF, Klumph M, Stanley M, Hunter P, Baumgardner DJ.</t>
  </si>
  <si>
    <t>J Patient Cent Res Rev. 2020 Jan 27</t>
  </si>
  <si>
    <t>Yacoob Z</t>
  </si>
  <si>
    <t>J Patient Cent Res Rev</t>
  </si>
  <si>
    <t>PMC6988711</t>
  </si>
  <si>
    <t>2020 Jan 27</t>
  </si>
  <si>
    <t>Physical characteristics and antimicrobial properties of Apis mellifera, Frieseomelitta nigra and Melipona favosa bee honeys from apiaries in Trinidad and Tobago</t>
  </si>
  <si>
    <t>Brown E, O'Brien M, Georges K, Suepaul S.</t>
  </si>
  <si>
    <t>BMC Complement Med Ther. 2020 Mar 17</t>
  </si>
  <si>
    <t>Brown E</t>
  </si>
  <si>
    <t>PMC7076972</t>
  </si>
  <si>
    <t>10.1186/s12906-020-2829-5</t>
  </si>
  <si>
    <t>2020 Mar 17</t>
  </si>
  <si>
    <t>Background: Honey is a versatile and complex substance consisting of bioactive chemicals which vary according to many bee and environmental factors. The aim of this study was to assess the physical and antimicrobial properties of five honey samples obtained from three species of bees; two stingless bees, Frieseomelitta nigra and Melipona favosa and one stinging bee, Apis mellifera (fresh and aged honey). Samples were acquired from apiaries across Trinidad and Tobago. An artificial honey, made from sugar, was also used for comparison.
Methods: Physical properties such as appearance, pH, moisture content, sugar content and specific gravity were determined. Antimicrobial activity was assessed utilizing the agar diffusion assay and comparison to a phenol equivalence. The broth microdilution test was performed to determine the minimum inhibitory concentrations (MICs) and the minimum bactericidal concentrations (MBCs) of the five honey samples against four common pathogens, including Staphylococcus aureus, Escherichia coli, Streptococcus pyogenes and Haemophilus influenzae.
Results: All honey samples were acidic, with pH values ranging from 2.88 (M. favosa of Tobago) to 3.91 (fresh A. mellifera). Sugar content ranged from 66.0 to 81.6% with the highest values detected in stinging bee honeys of the A. mellifera (81.6 and 80.5°Bx). Moisture content ranged from 16.9% for aged A. mellifera honey (from Trinidad) to 32.4% for F. nigra honey (from Tobago). The MICs (2 to 16%) and MBCs (2 to 32%) of stingless bee honeys were lower than that of stinging bee and artificial honeys (16 to &gt; 32%). Stingless bee honeys also exhibited a broad spectrum of antimicrobial activity against both Gram-positive and Gram-negative organisms with higher phenol equivalence values (4.5 to 28.6%) than the A. mellifera honeys (0 to 3.4%) against the isolates tested. M. favosa honey of Tobago displayed the greatest antimicrobial activity as indicated by the high phenol equivalence and low MIC and MBC values.
Conclusions: Stingless bee honeys from Tobago showed the greatest antimicrobial activity when compared to the other honeys used in this study. M. favosa honey of Tobago showed the most potential for use as medicinal honey.</t>
  </si>
  <si>
    <t>M. favosa honey from Tobago demonstrated superior antimicrobial properties, suggesting its potential as a medicinal honey.</t>
  </si>
  <si>
    <t>Comparison of Haemophilus influenzae Seroprevalence in Serum Samples Collected from 0- to 5-Year-Old Japanese Children in 1980, 1995, 2010, and 2012</t>
  </si>
  <si>
    <t>Arai S, Satoh H, Okuno H, Morino S, Oishi K, Tanaka-Taya K.</t>
  </si>
  <si>
    <t>Jpn J Infect Dis. 2020 Jan 23</t>
  </si>
  <si>
    <t>Arai S</t>
  </si>
  <si>
    <t>10.7883/yoken.JJID.2018.456</t>
  </si>
  <si>
    <t>2020 Jan 23</t>
  </si>
  <si>
    <t>Development of Bilateral Heterotopic Ossification After Survival of Life Threatening Purpura Fulminans</t>
  </si>
  <si>
    <t>Asif M, Klifto KM, Lagziel T, Caffrey J.</t>
  </si>
  <si>
    <t>Cureus. 2020 Jan 21</t>
  </si>
  <si>
    <t>Asif M</t>
  </si>
  <si>
    <t>PMC7034744</t>
  </si>
  <si>
    <t>10.7759/cureus.6731</t>
  </si>
  <si>
    <t>2020 Jan 21</t>
  </si>
  <si>
    <t>Vaccination Programs for Adults in Europe, 2019</t>
  </si>
  <si>
    <t>Cassimos DC, Effraimidou E, Medic S, Konstantinidis T, Theodoridou M, Maltezou HC.</t>
  </si>
  <si>
    <t>Vaccines (Basel). 2020 Jan 20</t>
  </si>
  <si>
    <t>Cassimos DC</t>
  </si>
  <si>
    <t>PMC7157239</t>
  </si>
  <si>
    <t>10.3390/vaccines8010034</t>
  </si>
  <si>
    <t>2020 JaJ Jan 20</t>
  </si>
  <si>
    <t>Moraxella catarrhalis Promotes Stable Polymicrobial Biofilms With the Major Otopathogens</t>
  </si>
  <si>
    <t>Bair KL, Campagnari AA.</t>
  </si>
  <si>
    <t>Front Microbiol. 2020 Jan 15</t>
  </si>
  <si>
    <t>PMC6974515</t>
  </si>
  <si>
    <t>10.3389/fmicb.2019.03006</t>
  </si>
  <si>
    <t>2020 Jana Jan 15</t>
  </si>
  <si>
    <t>A competence-regulated toxin-antitoxin system in Haemophilus influenzae</t>
  </si>
  <si>
    <t>Findlay Black H, Mastromatteo S, Sinha S, Ehrlich RL, Nislow C, Chang Mell J, Redfield RJ.</t>
  </si>
  <si>
    <t>PLoS One. 2020 Jan 13</t>
  </si>
  <si>
    <t>Findlay Black H</t>
  </si>
  <si>
    <t>PMC6957337</t>
  </si>
  <si>
    <t>10.1371/journal.pone.0217255</t>
  </si>
  <si>
    <t>2020 Jan 13</t>
  </si>
  <si>
    <t>Immunological characterisation of truncated lipooligosaccharide-outer membrane protein based conjugate vaccine against Moraxella catarrhalis and nontypeable Haemophilus influenzae</t>
  </si>
  <si>
    <t>Singh S, Wilson JC, Cripps AW, Massa H, Ozberk V, Grice ID, Peak IR.</t>
  </si>
  <si>
    <t>Vaccine. 2020 Jan 10</t>
  </si>
  <si>
    <t>Singh S</t>
  </si>
  <si>
    <t>10.1016/j.vaccine.2019.10.014</t>
  </si>
  <si>
    <t>2020 Jan 10</t>
  </si>
  <si>
    <t>Monitoring of community-acquired pneumonia hospitalisations before the introduction of pneumococcal conjugate vaccine into Polish National Immunisation Programme (2009-2016): A nationwide retrospective database analysis</t>
  </si>
  <si>
    <t>Gajewska M, Goryński P, Paradowska-Stankiewicz I, Lewtak K, Piotrowicz M, Urban E, Cianciara D, Wysocki MJ, Książek A, Izurieta P.</t>
  </si>
  <si>
    <t>Gajewska M</t>
  </si>
  <si>
    <t>10.1016/j.vaccine.2019.10.031</t>
  </si>
  <si>
    <t>Effect of prior receipt of antibiotics on the pathogen distribution: a retrospective observational cohort study on 27,792 patients</t>
  </si>
  <si>
    <t>Li L, Xu L, Zhu R, Song J, Wang X.</t>
  </si>
  <si>
    <t>BMC Infect Dis. 2020 Jan 6</t>
  </si>
  <si>
    <t>Li L</t>
  </si>
  <si>
    <t>PMC6945440</t>
  </si>
  <si>
    <t>10.1186/s12879-019-4724-6</t>
  </si>
  <si>
    <t>2020 Jan 6</t>
  </si>
  <si>
    <t>Phase-Variable Glycosylation in Nontypeable Haemophilus influenzae</t>
  </si>
  <si>
    <t>Elango D, Schulz BL.</t>
  </si>
  <si>
    <t>J Proteome Res. 2020 Jan 3</t>
  </si>
  <si>
    <t>Elango D</t>
  </si>
  <si>
    <t>J Proteome Res</t>
  </si>
  <si>
    <t>10.1021/acs.jproteome.9b00657</t>
  </si>
  <si>
    <t>2020 Jan 3</t>
  </si>
  <si>
    <t>Comparative Efficacy of Beta-Lactams and Macrolides in the Treatment of Pediatric Pneumonia: A Systematic Review</t>
  </si>
  <si>
    <t>Al Saeedy D, Gillani SW, Al-Salloum J, Moosvi A, Eissa M, Gulam SM.</t>
  </si>
  <si>
    <t>Curr Pediatr Rev. 2020</t>
  </si>
  <si>
    <t>Al Saeedy D</t>
  </si>
  <si>
    <t>Curr Pediatr Rev</t>
  </si>
  <si>
    <t>10.2174/1573396316666200907115800</t>
  </si>
  <si>
    <t>Bacterial biofilm in adenoids of children with chronic otitis media. Part II: a case-control study of nasopharyngeal microbiota, virulence, and resistance of biofilms in adenoids</t>
  </si>
  <si>
    <t>Jacquier H, Vironneau P, Dang H, Verillaud B, Lamers G, Herman P, Vicaut E, Tessier N, Bidet P, Varon E, Van Den Abbeele T, Cambau E, Bercot B, Kania R.</t>
  </si>
  <si>
    <t>Acta Otolaryngol. 2020 Mar</t>
  </si>
  <si>
    <t>Jacquier H</t>
  </si>
  <si>
    <t>Acta Otolaryngol</t>
  </si>
  <si>
    <t>10.1080/00016489.2020.1718749</t>
  </si>
  <si>
    <t>Background: We previously described that adenoid tissue in children with chronic otitis media (COM) contained more mucosal biofilms than adenoid tissue removed for hypertrophy.Aims/objectives: The aim of the second part was to characterize nasopharyngeal microbiota and explore virulence of the most common middle ear pathogens.Material and methods: Bacteriological analysis was performed following a culture-based approach on the samples recovered from 30 patients of COM group (15 biofilm-positive and 15 biofilm-negative) and from 30 patients of a control group (15 biofilm-positive and 15 biofilm-negative). Virulence factors of Streptococcus pneumoniae, Streptococcus pyogenes, and Haemophilus influenzae were investigated.Results: The most frequent species were Firmicutes followed by Proteobacteria and Actinobacteria. The presence of biofilm was statistically associated with an increase of the number of bacterial species and Firmicutes phylum regardless of the condition (case/control). No virulence factors associated with invasive isolates were found for the most common middle ear pathogens.Conclusions and significance: This case-control study demonstrated that the presence of COM plus biofilm was associated with a given microbiota which contained more Firmicutes. Our study allows a better understanding of physiopathological mechanisms involved in chronic otitis media and paves the way for further investigations.</t>
  </si>
  <si>
    <t>Study of microbiota and virulence in COM without focus on vaccines, resistant strains or new treatments.</t>
  </si>
  <si>
    <t>Bactericidal activity of hexylresorcinol lozenges against oropharyngeal organisms associated with acute sore throat</t>
  </si>
  <si>
    <t>Matthews D, Adegoke O, Shephard A.</t>
  </si>
  <si>
    <t>BMC Res Notes. 2020 Feb 24</t>
  </si>
  <si>
    <t>Matthews D</t>
  </si>
  <si>
    <t>PMC7041292</t>
  </si>
  <si>
    <t>10.1186/s13104-020-04954-1</t>
  </si>
  <si>
    <t>Objective: For the majority of people with acute sore throat, over-the-counter treatments represent the primary option for symptomatic relief. This study evaluated the in vitro bactericidal activity of lozenges containing the antiseptic hexylresorcinol against five bacteria associated with acute sore throat: Staphylococcus aureus, Streptococcus pyogenes, Moraxella catarrhalis, Haemophilus influenzae and Fusobacterium necrophorum.
Results: Hexylresorcinol 2.4 mg lozenges were dissolved into 5 mL of artificial saliva medium. Inoculum cultures were prepared in triplicate for each test organism to give an approximate population of 108 colony-forming units (cfu)/mL. Bactericidal activity was measured by log reduction in cfu. Greater than 3log10 reductions in cfu were observed at 1 min after dissolved hexylresorcinol lozenges were added to S. aureus (log10 reduction cfu/mL ± standard deviation, 3.3 ± 0.2), M. catarrhalis (4.7 ± 0.4), H. influenzae (5.8 ± 0.4) and F. necrophorum (4.5 ± 0.2) and by 5 min for S. pyogenes (4.3 ± 0.4). Hexylresorcinol lozenges achieved a &gt; 99.9% reduction in cfu against all tested organisms within 5 min, which is consistent with the duration for a lozenge to dissolve in the mouth. In conclusion, in vitro data indicate that hexylresorcinol lozenges offer rapid bactericidal activity against organisms implicated in acute sore throat.</t>
  </si>
  <si>
    <t xml:space="preserve"> Lozenges with hexylresorcinol show in vitro bactericidal activity against pathogens associated with acute pharyngitis.</t>
  </si>
  <si>
    <t>Effect of coinfection with influenza virus and bacteria on host damage</t>
  </si>
  <si>
    <t>Castro AM, Cabello-Gutiérrez C, Pulido-Camarillo E, García-García AE, Pérez-Torres A.</t>
  </si>
  <si>
    <t>Gac Med Mex. 2020</t>
  </si>
  <si>
    <t>Castro AM</t>
  </si>
  <si>
    <t>Gac Med Mex</t>
  </si>
  <si>
    <t>10.24875/GMM.20005582</t>
  </si>
  <si>
    <t>Impact of the changes in bacterial outer membrane structure on the anti-bacterial activity of zinc oxide nanoparticles</t>
  </si>
  <si>
    <t>Surwade P, Luxton T, Clar J, Xin F, Shah V.</t>
  </si>
  <si>
    <t>J Nanopart Res. 2020 Feb 6</t>
  </si>
  <si>
    <t>Surwade P</t>
  </si>
  <si>
    <t>J Nanopart Res</t>
  </si>
  <si>
    <t>PMC9067412</t>
  </si>
  <si>
    <t>NIHMS1793559</t>
  </si>
  <si>
    <t>10.1007/s11051-020-4767-z</t>
  </si>
  <si>
    <t>2020 Feb 6</t>
  </si>
  <si>
    <t>Metal and metal oxide nanoparticles (NPs) have been increasingly utilized in many industries to harness their documented antibacterial properties. However, the mechanism(s) of action is still debated in the literature. The aim of this study is to understand how changes in outer membrane charge of a test bacteria Haemophilus influenzae alter the antibacterial activity of ZnO NPs of average sizes of 20 nM and 60 nM. H. influenzae outer membrane charge was altered through use of the wild strain (Rd) and mutant lines H543 and H446. Results indicate that antibacterial effects are both concentration and size dependent, with smaller NPs causing increased antibacterial response. Most critically, antibacterial assays and collected TEM images demonstrate that increasing negative charge on the outer membrane of bacteria decreased the antibacterial activity of the ZnO NPs. Finally, this work demonstrates the possibility of using ZnO NPs to treat H. influenzae infection in clinical settings.</t>
  </si>
  <si>
    <t>The study shows that ZnO nanoparticles can be effective against H. influenzae, but membrane loading influences their activity.</t>
  </si>
  <si>
    <t>First outbreak of Haemophilus influenzae clone ST422 with low susceptibility to quinolones in paediatric patients in Japan</t>
  </si>
  <si>
    <t>Tanaka E, Wajima T, Hara N, Shirai A, Shibata M, Shiro H, Noguchi N.</t>
  </si>
  <si>
    <t>J Med Microbiol. 2020 Feb</t>
  </si>
  <si>
    <t>10.1099/jmm.0.001154</t>
  </si>
  <si>
    <t>Introduction. Recently, a Haemophilus influenzae clone with low susceptibility to quinolones emerged in paediatric patients in Japan. Isolates of this clone survived for a long time when exposed to the therapeutic concentration of quinolones, despite being classified as 'susceptible' under the criteria of the Clinical and Laboratory Standards Institute. In the present study, we report the first outbreak of this clone in paediatric patients in 2018.Aim. Our aim was to characterise the first outbreak of an H. influenzae clone with low susceptibility to quinolones.Methodology. All H. influenzae isolates (n=62), collected at a Japanese teaching hospital in 2018, were characterized by both antimicrobial susceptibility tests and multilocus sequence typing. In addition, the similarity in genetic backgrounds was analysed by PFGE.Results. Among all the isolates (n=62), quinolone low-susceptible isolates accounted for 19.4 % (n=12). Seven out of 12 isolates were identified as sequence type 422 (ST422) and showed more than 90 % similarity to each other by PFGE analysis. All ST422 isolates exhibited identical amino acid substitutions in both quinolone resistance-determining regions in GyrA and ParC. In addition, all these isolates were from paediatric patients who had been referred by different primary care clinics and had no relationship to each other.Conclusion. In this study, we describe an outbreak of a quinolone low-susceptible ST422 clone in paediatric patients in Japan. Because ST422 isolates have already been reported in at least five other countries, it has the potential to spread worldwide.</t>
  </si>
  <si>
    <t>An outbreak of H. influenzae strains with low susceptibility to quinolones, which may spread globally, is described.</t>
  </si>
  <si>
    <t>An Up-to-Date Review on Bio-Resource Therapeutics Effective against Bacterial Species Frequently Associated with Chronic Sinusitis and Tonsillitis</t>
  </si>
  <si>
    <t>Kostić M, Ivanov M, Babić SS, Petrović J, Soković M, Ćirić A.</t>
  </si>
  <si>
    <t>Curr Med Chem. 2020</t>
  </si>
  <si>
    <t>Kostić M</t>
  </si>
  <si>
    <t>Curr Med Chem</t>
  </si>
  <si>
    <t>10.2174/0929867327666200505093143</t>
  </si>
  <si>
    <t>A heme-binding protein produced by Haemophilus haemolyticus inhibits non-typeable Haemophilus influenzae</t>
  </si>
  <si>
    <t>Latham RD, Torrado M, Atto B, Walshe JL, Wilson R, Guss JM, Mackay JP, Tristram S, Gell DA.</t>
  </si>
  <si>
    <t>Mol Microbiol. 2020 Feb</t>
  </si>
  <si>
    <t>Latham RD</t>
  </si>
  <si>
    <t>Mol Microbiol</t>
  </si>
  <si>
    <t>10.1111/mmi.14426</t>
  </si>
  <si>
    <t>Commensal bacteria serve as an important line of defense against colonisation by opportunisitic pathogens, but the underlying molecular mechanisms remain poorly explored. Here, we show that strains of a commensal bacterium, Haemophilus haemolyticus, make hemophilin, a heme-binding protein that inhibits growth of the opportunistic pathogen, non-typeable Haemophilus influenzae (NTHi) in culture. We purified the NTHi-inhibitory protein from H. haemolyticus and identified the hemophilin gene using proteomics and a gene knockout. An x-ray crystal structure of recombinant hemophilin shows that the protein does not belong to any of the known heme-binding protein folds, suggesting that it evolved independently. Biochemical characterisation shows that heme can be captured in the ferrous or ferric state, and with a variety of small heme-ligands bound, suggesting that hemophilin could function under a range of physiological conditions. Hemophilin knockout bacteria show a limited capacity to utilise free heme for growth. Our data suggest that hemophilin is a hemophore and that inhibition of NTHi occurs by heme starvation, raising the possibility that competition from hemophilin-producing H. haemolyticus could antagonise NTHi colonisation in the respiratory tract.</t>
  </si>
  <si>
    <t>Hemophilin from H. haemolyticus inhibits the growth of NTHi by heme deprivation, suggesting its potential as a preventive treatment.</t>
  </si>
  <si>
    <t>Rapid and direct molecular detection of Streptococcus pneumoniae and Haemophilus influenzae isolated in oropharynx and nasal cavity of children</t>
  </si>
  <si>
    <t>Maleki A, Mansournia F, Ghafourian S, Taherikalani M, Pakzad I, Mohammadi J, Kouhsari E, Mahmoudi M, Sadeghifard N.</t>
  </si>
  <si>
    <t>New Microbes New Infect. 2019 Dec 10</t>
  </si>
  <si>
    <t>Maleki A</t>
  </si>
  <si>
    <t>PMC6994787</t>
  </si>
  <si>
    <t>10.1016/j.nmni.2019.100632</t>
  </si>
  <si>
    <t>2019 Dec 10</t>
  </si>
  <si>
    <t>Purpura Fulminans: a Rare but Fierce Presentation of Pneumococcal Sepsis</t>
  </si>
  <si>
    <t>Nasrullah A, Javed A, Tariq U, Young M, Moeen Z, Balaan M.</t>
  </si>
  <si>
    <t>Eur J Case Rep Intern Med. 2019 Dec 30</t>
  </si>
  <si>
    <t>Nasrullah A</t>
  </si>
  <si>
    <t>Eur J Case Rep Intern Med</t>
  </si>
  <si>
    <t>PMC6993916</t>
  </si>
  <si>
    <t>10.12890/2019_001373</t>
  </si>
  <si>
    <t>2019 Dec 30</t>
  </si>
  <si>
    <t>Clinical significance of viral-bacterial codetection among young children with respiratory tract infections: Findings of RSV, influenza, adenoviral infections</t>
  </si>
  <si>
    <t>Jung J, Seo E, Yoo RN, Sung H, Lee J.</t>
  </si>
  <si>
    <t>Medicine (Baltimore). 2020 Jan</t>
  </si>
  <si>
    <t>Jung J</t>
  </si>
  <si>
    <t>PMC6959858</t>
  </si>
  <si>
    <t>10.1097/MD.0000000000018504</t>
  </si>
  <si>
    <t>2020 Jan</t>
  </si>
  <si>
    <t>Immunization Adherence in Children With Sickle Cell Disease: A Single-Institution Experience</t>
  </si>
  <si>
    <t>Infanti LM, Elder JJ, Franco K, Simms S, Statler VA, Raj A.</t>
  </si>
  <si>
    <t>J Pediatr Pharmacol Ther. 2020 Jan-Feb</t>
  </si>
  <si>
    <t>Infanti LM</t>
  </si>
  <si>
    <t>J Pediatr Pharmacol Ther</t>
  </si>
  <si>
    <t>PMC6938294</t>
  </si>
  <si>
    <t>10.5863/1551-6776-25.1.39</t>
  </si>
  <si>
    <t>2020 Jan-Feb</t>
  </si>
  <si>
    <t>Infective endocarditis caused by non-typeable Haemophilus influenzae</t>
  </si>
  <si>
    <t>Harama D, Kobayashi K, Toda T, Sugita K, Ikeda H.</t>
  </si>
  <si>
    <t>Pediatr Int. 2020 Jan</t>
  </si>
  <si>
    <t>Harama D</t>
  </si>
  <si>
    <t>10.1111/ped.14046</t>
  </si>
  <si>
    <t>Comparative genomic analysis identifies X-factor (haemin)-independent Haemophilus haemolyticus: a formal re-classification of 'Haemophilus intermedius'</t>
  </si>
  <si>
    <t>Harris TM, Price EP, Sarovich DS, Nørskov-Lauritsen N, Beissbarth J, Chang AB, Smith-Vaughan HC.</t>
  </si>
  <si>
    <t>Microb Genom. 2020 Jan</t>
  </si>
  <si>
    <t>Harris TM</t>
  </si>
  <si>
    <t>PMC7067038</t>
  </si>
  <si>
    <t>10.1099/mgen.0.000303</t>
  </si>
  <si>
    <t>The Suppressive Role of Streptococcus pneumoniae Colonization in Acute Exacerbations of Childhood Bronchial Asthma</t>
  </si>
  <si>
    <t>Kama Y, Kato M, Yamada Y, Koike T, Suzuki K, Enseki M, Tabata H, Hirai K, Mochizuki H.</t>
  </si>
  <si>
    <t>Int Arch Allergy Immunol. 2020</t>
  </si>
  <si>
    <t>10.1159/000504541</t>
  </si>
  <si>
    <t>Cardiopulmonary Bypass and Infant Vaccination Titers</t>
  </si>
  <si>
    <t>Vergales J, Dean P, Raphael J, Frank D, Narahari A, Hekking T, Rosenberg CA, Roeser M, Gangemi J.</t>
  </si>
  <si>
    <t>Pediatrics. 2020 Jan</t>
  </si>
  <si>
    <t>Vergales J</t>
  </si>
  <si>
    <t>10.1542/peds.2019-1716</t>
  </si>
  <si>
    <t>Vaccine-preventable meningitis in French children with incorrect vaccination status from 2011 to 2013</t>
  </si>
  <si>
    <t>Truong J, Levy C, Prot-Labarthe S, Nguyen HPK, Grimprel E, Faye A, Cohen R, Lorrot M.</t>
  </si>
  <si>
    <t>Arch Pediatr. 2020 Jan</t>
  </si>
  <si>
    <t>Truong J</t>
  </si>
  <si>
    <t>10.1016/j.arcped.2019.10.008</t>
  </si>
  <si>
    <t>High Circulation of Malaria and Low Prevalence of Bacteremia in Febrile and Afebrile Children in Northeastern Gabon</t>
  </si>
  <si>
    <t>Boumbanda Koyo CS, Oyegue-Liabagui SL, Mediannikov O, Cortaredona S, Kouna LC, Raoult D, Lekana-Douki JB, Fenollar F.</t>
  </si>
  <si>
    <t>Am J Trop Med Hyg. 2020 Jan</t>
  </si>
  <si>
    <t>Boumbanda Koyo CS</t>
  </si>
  <si>
    <t>PMC6947801</t>
  </si>
  <si>
    <t>10.4269/ajtmh.19-0368</t>
  </si>
  <si>
    <t>Hypoxia-inducible factor and bacterial infections in chronic obstructive pulmonary disease</t>
  </si>
  <si>
    <t>Shukla SD, Walters EH, Simpson JL, Keely S, Wark PAB, O'Toole RF, Hansbro PM.</t>
  </si>
  <si>
    <t>Respirology. 2020 Jan</t>
  </si>
  <si>
    <t>10.1111/resp.13722</t>
  </si>
  <si>
    <t>Exposure to lead and vaccine-specific IgG titers in South African children participating in the Venda Health Examination of Mothers, Babies and their Environment (VHEMBE): A longitudinal study</t>
  </si>
  <si>
    <t>Di Lenardo TZ, Ward BJ, Pillet S, Mann K, Bornman R, Obida M, Chevrier J.</t>
  </si>
  <si>
    <t>Environ Res. 2020 Jan</t>
  </si>
  <si>
    <t>Di Lenardo TZ</t>
  </si>
  <si>
    <t>10.1016/j.envres.2019.108794</t>
  </si>
  <si>
    <t>Environmental investigation of respiratory pathogens during the Hajj 2016 and 2018</t>
  </si>
  <si>
    <t>Hoang VT, Sow D, Belhouchat K, Dao TL, Ly TDA, Fenollar F, Yezli S, Alotaibi B, Raoult D, Parola P, Pommier de Santi V, Gautret P.</t>
  </si>
  <si>
    <t>Travel Med Infect Dis. 2020 Jan-Feb</t>
  </si>
  <si>
    <t>PMC7110696</t>
  </si>
  <si>
    <t>10.1016/j.tmaid.2019.101500</t>
  </si>
  <si>
    <t>Targeting Glycans on Human Pathogens for Vaccine Design</t>
  </si>
  <si>
    <t>Krumm SA, Doores KJ.</t>
  </si>
  <si>
    <t>Curr Top Microbiol Immunol. 2020</t>
  </si>
  <si>
    <t>Krumm SA</t>
  </si>
  <si>
    <t>Curr Top Microbiol Immunol</t>
  </si>
  <si>
    <t>10.1007/82_2018_103</t>
  </si>
  <si>
    <t>Safety of Co-Administration Versus Separate Administration of the Same Vaccines in Children: A Systematic Literature Review</t>
  </si>
  <si>
    <t>Bauwens J, Saenz LH, Reusser A, Künzli N, Bonhoeffer J.</t>
  </si>
  <si>
    <t>Vaccines (Basel). 2019 Dec 31</t>
  </si>
  <si>
    <t>PMC7157665</t>
  </si>
  <si>
    <t>10.3390/vaccines8010012</t>
  </si>
  <si>
    <t>2019 DeD Dec 31</t>
  </si>
  <si>
    <t>Role of Horizontal Gene Transfer in the Development of Multidrug Resistance in Haemophilus influenzae</t>
  </si>
  <si>
    <t>Hegstad K, Mylvaganam H, Janice J, Josefsen E, Sivertsen A, Skaare D.</t>
  </si>
  <si>
    <t>mSphere. 2020 Jan 29</t>
  </si>
  <si>
    <t>Hegstad K</t>
  </si>
  <si>
    <t>PMC6992377</t>
  </si>
  <si>
    <t>10.1128/mSphere.00969-19</t>
  </si>
  <si>
    <t>Haemophilus influenzae colonizes the respiratory tract in humans and causes both invasive and noninvasive infections. Resistance to extended-spectrum cephalosporins in H. influenzae is rare in Europe. In this study, we defined acquired resistance gene loci and ftsI mutations in multidrug-resistant (MDR) and/or PBP3-mediated beta-lactam-resistant (rPBP3) H. influenzae strains, intending to understand the mode of spread of antibiotic resistance determinants in this species. Horizontal transfer of mobile genetic elements and transformation with resistance-conferring ftsI alleles were contributory. We found one small plasmid and three novel integrative conjugative elements (ICEs) which carry different combinations of resistance genes. Demonstration of transfer and/or ICE circular forms showed that the ICEs are functional. Two extensively MDR genetically unrelated H. influenzae strains (F and G) from the same geographical region shared an identical novel MDR ICE (Tn6686) harboring bla TEM-1, catA2-like, and tet(B). The first Nordic case of MDR H. influenzae septicemia, strain 0, originating from the same geographical area as these strains, had a similar resistance pattern but contained another ICE [Tn6687 with bla TEM-1, catP and tet(B)] with an overall structure quite similar to that of Tn6686. Comparison of the complete ftsI genes among rPBP3 strains revealed that the entire gene or certain regions of it are identical in genetically unrelated strains, indicating horizontal gene transfer. Our findings illustrate that H. influenzae is capable of acquiring resistance against a wide range of commonly used antibiotics through horizontal gene transfer, in terms of conjugative transfer of ICEs and transformation of chromosomal genes.IMPORTANCE Haemophilus influenzae colonizes the respiratory tract in humans and causes both invasive and noninvasive infections. As a threat to treatment, resistance against critically important antibiotics is on the rise in H. influenzae Identifying mechanisms for horizontal acquisition of resistance genes is important to understand how multidrug resistance develops. The present study explores the antimicrobial resistance genes and their context in beta-lactam-resistant H. influenzae with coresistance to up to four non-beta-lactam groups. The results reveal that this organism is capable of acquiring resistance to a wide range of commonly used antibiotics through conjugative transfer of mobile genetic elements and transformation of chromosomal genes, resulting in mosaic genes with a broader resistance spectrum. Strains with chromosomally mediated resistance to extended-spectrum cephalosporins, co-trimoxazole, and quinolones combined with mobile genetic elements carrying genes mediating resistance to ampicillin, tetracyclines, and chloramphenicol have been reported, and further dissemination of such strains represents a particular concern.</t>
  </si>
  <si>
    <t>Identifies ICEs (Tn6686, Tn6687) and transformed ftsI that disseminate MDR and rPBP3 in H. influenzae by horizontal transfer.</t>
  </si>
  <si>
    <t>Invasive Nontypeable Haemophilus influenzae Infection Among Adults With HIV in Metropolitan Atlanta, Georgia, 2008-2018</t>
  </si>
  <si>
    <t>Collins LF, Havers FP, Tunali A, Thomas S, Clennon JA, Wiley Z, Tobin-D'Angelo M, Parrott T, Read TD, Satola SW, Petit RA 3rd, Farley MM.</t>
  </si>
  <si>
    <t>JAMA. 2019 Dec 24</t>
  </si>
  <si>
    <t>Collins LF</t>
  </si>
  <si>
    <t>PMC6990662</t>
  </si>
  <si>
    <t>10.1001/jama.2019.18800</t>
  </si>
  <si>
    <t>2019 Dec 24</t>
  </si>
  <si>
    <t>Reply from Kirn and Sharp to Brecher, 'EUCAST and CLSI Point-Counterpoint on Susceptibility Breakpoints: Do Two "I Agree"s Miss the Point?'</t>
  </si>
  <si>
    <t>Kirn TJ, Sharp SE.</t>
  </si>
  <si>
    <t>J Clin Microbiol. 2019 Dec 23</t>
  </si>
  <si>
    <t>Kirn TJ</t>
  </si>
  <si>
    <t>PMC6935920</t>
  </si>
  <si>
    <t>10.1128/JCM.01521-19</t>
  </si>
  <si>
    <t>2019 Dec 23</t>
  </si>
  <si>
    <t>Reply from Kahlmeter and Giske to Brecher, 'EUCAST and CLSI Point-Counterpoint on Susceptibility Breakpoints: Do Two "I Agree"s Miss the Point?'</t>
  </si>
  <si>
    <t>Kahlmeter G, Giske CG.</t>
  </si>
  <si>
    <t>Kahlmeter G</t>
  </si>
  <si>
    <t>PMC6935906</t>
  </si>
  <si>
    <t>10.1128/JCM.01519-19</t>
  </si>
  <si>
    <t>EUCAST and CLSI Point-Counterpoint on Susceptibility Breakpoints: Do Two "I Agree"s Miss the Point?</t>
  </si>
  <si>
    <t>Brecher SM.</t>
  </si>
  <si>
    <t>Brecher SM</t>
  </si>
  <si>
    <t>PMC6935930</t>
  </si>
  <si>
    <t>10.1128/JCM.01444-19</t>
  </si>
  <si>
    <t>Electronic cigarette vapour increases virulence and inflammatory potential of respiratory pathogens</t>
  </si>
  <si>
    <t>Gilpin DF, McGown KA, Gallagher K, Bengoechea J, Dumigan A, Einarsson G, Elborn JS, Tunney MM.</t>
  </si>
  <si>
    <t>Respir Res. 2019 Dec 18</t>
  </si>
  <si>
    <t>Gilpin DF</t>
  </si>
  <si>
    <t>PMC6918581</t>
  </si>
  <si>
    <t>10.1186/s12931-019-1206-8</t>
  </si>
  <si>
    <t>2019 Dec 18</t>
  </si>
  <si>
    <t>In Vitro Derivation of Fluoroquinolone-Resistant Mutants from Multiple Lineages of Haemophilus influenzae and Identification of Mutations Associated with Fluoroquinolone Resistance</t>
  </si>
  <si>
    <t>Honda H, Sato T, Shinagawa M, Fukushima Y, Nakajima C, Suzuki Y, Kuronuma K, Takahashi S, Takahashi H, Yokota SI.</t>
  </si>
  <si>
    <t>Antimicrob Agents Chemother. 2020 Jan 27</t>
  </si>
  <si>
    <t>Honda H</t>
  </si>
  <si>
    <t>PMC6985711</t>
  </si>
  <si>
    <t>10.1128/AAC.01500-19</t>
  </si>
  <si>
    <t>Haemophilus influenzae is a pathogenic bacterium that causes respiratory and otolaryngological infections. The increasing prevalence of β-lactamase-negative high-level ampicillin-resistant H. influenzae (high-BLNAR) is a clinical concern. Fluoroquinolones are alternative agents to β-lactams. However, the emergence and increasing prevalence of fluoroquinolone-resistant H. influenzae have been reported. The current risk of fluoroquinolone resistance in H. influenzae (especially in high-BLNAR) has not yet been evaluated. Here, we examined the development of fluoroquinolone resistance in fluoroquinolone-susceptible clinical H. influenzae isolates in vitro during passaging in the presence of moxifloxacin (from 0.03 to 128 mg/liter). Twenty-nine isolates were examined. Seventeen isolates (58.6%) showed reduced moxifloxacin susceptibility, and 10 of these 17 isolates (34.5% of all isolates) exceeded the Clinical and Laboratory Standards Institute breakpoint for moxifloxacin (MIC of &gt;1 mg/liter) after repeat cultivation on moxifloxacin-containing agar. Seven of these ten isolates were high-BLNAR and represented multiple lineages. We identified 56 novel mutations in 45 genes induced during the development of fluoroquinolone resistance, except the defined quinolone resistance-determining regions (Ser84Leu and Asp88Tyr/Gly/Asn in GyrA and Gly82Asp, Ser84Arg, and Glu88Lys in ParC). Glu153Leu and ΔGlu606 in GyrA, Ser467Tyr and Glu469Asp in GyrB, and ompP2 mutations were novel mutations contributing to fluoroquinolone resistance in H. influenzae In conclusion, H. influenzae clinical isolates from multiple lineages can acquire fluoroquinolone resistance by multiple novel mutations. The higher rate of derivation of fluoroquinolone-resistant H. influenzae from high-BLNAR than β-lactamase-negative ampicillin-susceptible isolates (P = 0.01) raises the possibility of the emergence and spread of fluoroquinolone-resistant high-BLNAR in the clinical setting.</t>
  </si>
  <si>
    <t>High-BLNAR acquires mutations in GyrA/GyrB generating resistance to moxifloxacin, warning of possible clinical dissemination.</t>
  </si>
  <si>
    <t>ReVac: a reverse vaccinology computational pipeline for prioritization of prokaryotic protein vaccine candidates</t>
  </si>
  <si>
    <t>D'Mello A, Ahearn CP, Murphy TF, Tettelin H.</t>
  </si>
  <si>
    <t>BMC Genomics. 2019 Dec 16</t>
  </si>
  <si>
    <t>D'Mello A</t>
  </si>
  <si>
    <t>PMC6916091</t>
  </si>
  <si>
    <t>10.1186/s12864-019-6195-y</t>
  </si>
  <si>
    <t>2019 Dec 161 Dec 16</t>
  </si>
  <si>
    <t>External Quality Assessment of Bacterial Identification and Antimicrobial Susceptibility Testing in African National Public Health Laboratories, 2011-2016</t>
  </si>
  <si>
    <t>Perovic O, Yahaya AA, Viljoen C, Ndihokubwayo JB, Smith M, Coulibaly SO, De Gouveia L, Oxenford CJ, Cognat S, Ismail H, Frean J.</t>
  </si>
  <si>
    <t>Trop Med Infect Dis. 2019 Dec 13</t>
  </si>
  <si>
    <t>Perovic O</t>
  </si>
  <si>
    <t>PMC6958417</t>
  </si>
  <si>
    <t>10.3390/tropicalmed4040144</t>
  </si>
  <si>
    <t>2019 Dec 13</t>
  </si>
  <si>
    <t>Optimizing Laboratory Diagnostic Services for Infectious Meningitis in the Meningitis Belt of sub-Saharan Africa</t>
  </si>
  <si>
    <t>Okolie CE, Essien UC.</t>
  </si>
  <si>
    <t>ACS Infect Dis. 2019 Dec 13</t>
  </si>
  <si>
    <t>Okolie CE</t>
  </si>
  <si>
    <t>10.1021/acsinfecdis.9b00340</t>
  </si>
  <si>
    <t>[Antibiotic Susceptibility of Haemophilus influenzae in Sfax: Two Years after the Introduction of the Hib Vaccination in Tunisia]</t>
  </si>
  <si>
    <t>Maalej SM, Ben Abdallah R, Hammami A.</t>
  </si>
  <si>
    <t>Bull Soc Pathol Exot. 2020</t>
  </si>
  <si>
    <t>Maalej SM</t>
  </si>
  <si>
    <t>Bull Soc Pathol Exot</t>
  </si>
  <si>
    <t>10.3166/bspe-2020-0114</t>
  </si>
  <si>
    <t>A retrospective study was conducted at the Sfax hospitals between 2013 and 2014 to study the susceptibility to antibiotics of Haemophilus influenzae after the introduction of Hib vaccination in Tunisia. Capsular typing was done by PCR. MICs for β-lactams were determined by E-test®. The blaTEM, blaROB and ftsI genes were searched using PCR. Among the 259 strains of H. influenzae isolated, 248 (95.7%) were non-invasive. Five strains were encapsulated (3 type b and 2 type c). Resistance rates were 33.4% for ampicillin, 10.4% for amoxicillin-clavulanic acid, 2.3% for cefixime, 1.1% for cefotaxime and 1.9% for fluoroquinolones. Among the strains resistant to β-lactams, 67 produced β-lactamase type TEM and 40 had a modification of PLP3. This study shows the change in the epidemiology of H. influenzae induced by vaccination with a dramatic decrease of invasive infections. Replacement with other capsular types or with non-typable strains that may be resistant to antibiotics requires continuous surveillance for H. influenzae infections.</t>
  </si>
  <si>
    <t>Hib vaccination in Tunisia reduces invasive infections, but increases antibiotic-resistant nontypeable strains.</t>
  </si>
  <si>
    <t>Estimating the economic impact of pneumococcal conjugate, Haemophilus influenzae type b and rotavirus vaccines in India: National and state-level analyses</t>
  </si>
  <si>
    <t>Constenla D, Liu T.</t>
  </si>
  <si>
    <t>Vaccine. 2019 Dec 10</t>
  </si>
  <si>
    <t>Constenla D</t>
  </si>
  <si>
    <t>10.1016/j.vaccine.2019.09.084</t>
  </si>
  <si>
    <t>Drugs for common eye disorders</t>
  </si>
  <si>
    <t>Med Lett Drugs Ther. 2019 Dec 2</t>
  </si>
  <si>
    <t>2019 Dec 2</t>
  </si>
  <si>
    <t>[Analysis of related factors of secondary pulmonary infection in children with tracheobronchial foreign body]</t>
  </si>
  <si>
    <t>Wen X, Shi J, Cui L, Wang YF, Huang AP, Liu YY, Song YL.</t>
  </si>
  <si>
    <t>Lin Chuang Er Bi Yan Hou Tou Jing Wai Ke Za Zhi. 2019 Dec</t>
  </si>
  <si>
    <t>10.13201/j.issn.1001-1781.2019.12.020</t>
  </si>
  <si>
    <t>2019 Dec</t>
  </si>
  <si>
    <t>Clinical Utility of Lefamulin: If Not Now, When?</t>
  </si>
  <si>
    <t>Mercuro NJ, Veve MP.</t>
  </si>
  <si>
    <t>Curr Infect Dis Rep. 2020</t>
  </si>
  <si>
    <t>Mercuro NJ</t>
  </si>
  <si>
    <t>Curr Infect Dis Rep</t>
  </si>
  <si>
    <t>PMC7344045</t>
  </si>
  <si>
    <t>10.1007/s11908-020-00732-z</t>
  </si>
  <si>
    <t>Purpose of review: The looming threat of antimicrobial resistance requires robust stewardship and new developments in infectious diseases pharmacotherapy. This review discusses the pertinent spectrum and clinical data of lefamulin (Xenleta®), with a focus on potential real-world use.
Recent findings: Lefamulin is a novel pleuromutilin antibiotic that obtained Food and Drug Administration labeling for community-acquired bacterial pneumonia (CABP) in 2019. Lefamulin is available in both intravenous and oral formulations, and it inhibits bacterial protein synthesis inhibition through interactive binding to unique sites of the peptidyl transferase center of the 50s bacterial ribosome subunit. Resistance, including cross-resistance with other antibiotics, is infrequent. Lefamulin demonstrates activity against most Gram-positive pathogens and other organisms commonly associated with CABP, i.e., Streptococcus pneumoniae, Haemophilus influenzae, Mycoplasma pneumoniae, Legionella pneumophila, and Chlamydophila pneumoniae. Lefamulin may also be an option for serious public health threats like methicillin-resistant Staphylococcus aureus, vancomycin-resistant Enterococcus faecium, and multi-drug-resistant organisms associated with sexually transmitted infections, e.g., Neisseria gonorrhoeae, Mycoplasma genitalium. Lefamulin lacks activity against Pseudomonas aeruginosa, Acinetobacter baumannii, Enterobacterales, most anaerobes, and E. faecalis. In Phase III trials, lefamulin monotherapy was non-inferior to moxifloxacin with or without linezolid for CABP.
Summary: Lefamulin is a well-tolerated agent with a unique mechanism, availability in both IV and PO formulations, and it has been rigorously studied for safety and efficacy for CABP.</t>
  </si>
  <si>
    <t>Lefamulin, a new IV/PO pleuromutilin, demonstrates non-inferior efficacy in CABP and low cross-resistance.</t>
  </si>
  <si>
    <t>Comprehensive Detection of Respiratory Bacterial and Viral Pathogens in the Middle Ear Fluid and Nasopharynx of Pediatric Patients With Acute Otitis Media</t>
  </si>
  <si>
    <t>Sawada S, Okutani F, Kobayashi T.</t>
  </si>
  <si>
    <t>Pediatr Infect Dis J. 2019 Dec</t>
  </si>
  <si>
    <t>10.1097/INF.0000000000002486</t>
  </si>
  <si>
    <t>Antecedent infections in Guillain-Barré syndrome: a single-center, prospective study</t>
  </si>
  <si>
    <t>Hao Y, Wang W, Jacobs BC, Qiao B, Chen M, Liu D, Feng X, Wang Y.</t>
  </si>
  <si>
    <t>Ann Clin Transl Neurol. 2019 Dec</t>
  </si>
  <si>
    <t>Hao Y</t>
  </si>
  <si>
    <t>Ann Clin Transl Neurol</t>
  </si>
  <si>
    <t>PMC6917331</t>
  </si>
  <si>
    <t>10.1002/acn3.50946</t>
  </si>
  <si>
    <t>Exposure to low-dose arsenic in early life alters innate immune function in children</t>
  </si>
  <si>
    <t>Parvez F, Akhtar E, Khan L, Haq MA, Islam T, Ahmed D, Eunus HM, Hasan AR, Ahsan H, Graziano JH, Raqib R.</t>
  </si>
  <si>
    <t>J Immunotoxicol. 2019 Dec</t>
  </si>
  <si>
    <t>Parvez F</t>
  </si>
  <si>
    <t>J Immunotoxicol</t>
  </si>
  <si>
    <t>PMC7041495</t>
  </si>
  <si>
    <t>NIHMS1559880</t>
  </si>
  <si>
    <t>10.1080/1547691X.2019.1657993</t>
  </si>
  <si>
    <t>How BamA recruits OMP substrates via poly-POTRAs domain</t>
  </si>
  <si>
    <t>Ma X, Wang Q, Li Y, Tan P, Wu H, Wang P, Dong X, Hong L, Meng G.</t>
  </si>
  <si>
    <t>FASEB J. 2019 Dec</t>
  </si>
  <si>
    <t>FASEB J</t>
  </si>
  <si>
    <t>10.1096/fj.201900681RR</t>
  </si>
  <si>
    <t>Occurrence of blaTEM and blaROB in Haemophilus species Causing Respiratory Tract Infections</t>
  </si>
  <si>
    <t>Khurana P, Shenoy S.</t>
  </si>
  <si>
    <t>Infect Disord Drug Targets. 2020</t>
  </si>
  <si>
    <t>Khurana P</t>
  </si>
  <si>
    <t>10.2174/1871526519666190118103148</t>
  </si>
  <si>
    <t>Background: Emergence of resistance to some antibiotics in Haemophilus influenzae, a respiratory pathogen is a cause of concern. The aim is to study the antibiotic susceptibility pattern of Haemophilus isolates from respiratory infections with reference to beta-lactam resistance.
Methods: This is a laboratory based prospective study done in the department of microbiology in a tertiary care center after institutional ethics committee clearance. Haemophilus influenzae isolates from respiratory tract specimens over a period of one year were subjected to antibiotic susceptibility tests. Beta-lactamase production was detected by nitrocefin disc. hpd gene, blaTEM and blaROB genes were detected by PCR. The data was analysed using SPSS 11.5 version.
Results: Of the 162 isolates, 89.5% were from sputum specimens. Ampicillin resistance was seen in 5 (3.09%) isolates. The ampicillin resistant strains were positive for beta-lactamase enzyme and blaTEM gene. BLNAR and isolates with blaROB gene were not found.
Conclusion: In case of Haemophilus influenzae respiratory tract infection empirical treatment with amoxicillin clavulanate or third generation cephalosporin may be the drugs of choice in our geographic area.</t>
  </si>
  <si>
    <t>3.1% of H. influenzae were resistant to ampicillin with blaTEM; BLNAR and blaROB were not detected in respiratory infections.</t>
  </si>
  <si>
    <t>Efficacy of educational intervention on reducing the inappropriate use of oral third-generation cephalosporins</t>
  </si>
  <si>
    <t>Uda A, Kimura T, Nishimura S, Ebisawa K, Ohji G, Kusuki M, Yahata M, Izuta R, Sakaue T, Nakamura T, Koike C, Tokimatsu I, Yano I, Iwata K, Miyara T.</t>
  </si>
  <si>
    <t>Infection. 2019 Dec</t>
  </si>
  <si>
    <t>Uda A</t>
  </si>
  <si>
    <t>10.1007/s15010-019-01362-x</t>
  </si>
  <si>
    <t>An experimental mouse model for phage therapy of bacterial pathogens causing bacteremia</t>
  </si>
  <si>
    <t>Kaabi SAG, Musafer HK.</t>
  </si>
  <si>
    <t>Microb Pathog. 2019 Dec</t>
  </si>
  <si>
    <t>Kaabi SAG</t>
  </si>
  <si>
    <t>10.1016/j.micpath.2019.103770</t>
  </si>
  <si>
    <t>Identification and Characterization of "Haemophilus quentini" Strains Causing Invasive Disease in Ontario, Canada (2016 to 2018)</t>
  </si>
  <si>
    <t>Kus JV, Shuel M, Soares D, Hoang W, Law D, Tsang RSW.</t>
  </si>
  <si>
    <t>J Clin Microbiol. 2019 Nov 22</t>
  </si>
  <si>
    <t>Kus JV</t>
  </si>
  <si>
    <t>PMC6879273</t>
  </si>
  <si>
    <t>10.1128/JCM.01254-19</t>
  </si>
  <si>
    <t>2019 Nov 22</t>
  </si>
  <si>
    <t>Expression of the Nontypeable Haemophilus influenzae Type IV Pilus Is Stimulated by Coculture with Host Respiratory Tract Epithelial Cells</t>
  </si>
  <si>
    <t>Mokrzan EM, Johnson TJ, Bakaletz LO.</t>
  </si>
  <si>
    <t>Infect Immun. 2019 Nov 18</t>
  </si>
  <si>
    <t>PMC6867834</t>
  </si>
  <si>
    <t>10.1128/IAI.00704-19</t>
  </si>
  <si>
    <t>2019 Nov 181 Nov 18</t>
  </si>
  <si>
    <t>Cellular Immune Response against Nontypeable Haemophilus influenzae Infecting the Preinflamed Middle Ear of the Junbo Mouse</t>
  </si>
  <si>
    <t>Vikhe PP, Purnell T, Brown SDM, Hood DW.</t>
  </si>
  <si>
    <t>Vikhe PP</t>
  </si>
  <si>
    <t>PMC6867859</t>
  </si>
  <si>
    <t>10.1128/IAI.00689-19</t>
  </si>
  <si>
    <t>Examining the relationship between household air pollution and infant microbial nasal carriage in a Ghanaian cohort</t>
  </si>
  <si>
    <t>Carrión D, Kaali S, Kinney PL, Owusu-Agyei S, Chillrud S, Yawson AK, Quinn A, Wylie B, Ae-Ngibise K, Lee AG, Tokarz R, Iddrisu L, Jack DW, Asante KP.</t>
  </si>
  <si>
    <t>Environ Int. 2019 Dec</t>
  </si>
  <si>
    <t>Carrión D</t>
  </si>
  <si>
    <t>Environ Int</t>
  </si>
  <si>
    <t>PMC6868532</t>
  </si>
  <si>
    <t>NIHMS1059269</t>
  </si>
  <si>
    <t>10.1016/j.envint.2019.105150</t>
  </si>
  <si>
    <t>Delay in booster schedule as a control parameter in vaccination dynamics</t>
  </si>
  <si>
    <t>Wang Z, Röst G, Moghadas SM.</t>
  </si>
  <si>
    <t>J Math Biol. 2019 Dec</t>
  </si>
  <si>
    <t>J Math Biol</t>
  </si>
  <si>
    <t>PMC6858909</t>
  </si>
  <si>
    <t>10.1007/s00285-019-01424-6</t>
  </si>
  <si>
    <t>Characterization of acute otitis media otopathogens before the introduction of the pneumococcal conjugated vaccine into the national immunization program in Poland</t>
  </si>
  <si>
    <t>Górska-Kot A, Greenberg D, Gastoł K, Zieliński A, Givon-Lavi N.</t>
  </si>
  <si>
    <t>Int J Pediatr Otorhinolaryngol. 2019 Dec</t>
  </si>
  <si>
    <t>Górska-Kot A</t>
  </si>
  <si>
    <t>10.1016/j.ijporl.2019.109666</t>
  </si>
  <si>
    <t>Bias control in the analysis of case-control studies with incidence density sampling</t>
  </si>
  <si>
    <t>Cheung YB, Ma X, Lam KF, Li J, Milligan P.</t>
  </si>
  <si>
    <t>Int J Epidemiol. 2019 Dec 1</t>
  </si>
  <si>
    <t>Cheung YB</t>
  </si>
  <si>
    <t>Int J Epidemiol</t>
  </si>
  <si>
    <t>10.1093/ije/dyz116</t>
  </si>
  <si>
    <t>2019 Dec 1</t>
  </si>
  <si>
    <t>Measles, mumps and rubella vs diphtheria-tetanus-acellular-pertussis-inactivated-polio-Haemophilus influenzae type b as the most recent vaccine and risk of early 'childhood asthma'</t>
  </si>
  <si>
    <t>Rieckmann A, Hærskjold A, Benn CS, Aaby P, Lange T, Sørup S.</t>
  </si>
  <si>
    <t>Rieckmann A</t>
  </si>
  <si>
    <t>10.1093/ije/dyz062</t>
  </si>
  <si>
    <t>Microbiological changes observed over 48 weeks of treatment with inhaled liposomal ciprofloxacin in individuals with non-cystic fibrosis bronchiectasis and chronic Pseudomonas aeruginosa lung infection</t>
  </si>
  <si>
    <t>VanDevanter DR, Gonda I, Dahms J, Cipolla D, Davis AM, Chalmers JD, Froehlich J.</t>
  </si>
  <si>
    <t>Clin Microbiol Infect. 2019 Dec</t>
  </si>
  <si>
    <t>VanDevanter DR</t>
  </si>
  <si>
    <t>10.1016/j.cmi.2019.04.017</t>
  </si>
  <si>
    <t>202 Dec</t>
  </si>
  <si>
    <t>Moonlighting of Haemophilus influenzae heme acquisition systems contributes to the host airway-pathogen interplay in a coordinated manner</t>
  </si>
  <si>
    <t>Rodríguez-Arce I, Al-Jubair T, Euba B, Fernández-Calvet A, Gil-Campillo C, Martí S, Törnroth-Horsefield S, Riesbeck K, Garmendia J.</t>
  </si>
  <si>
    <t>Virulence. 2019 Dec</t>
  </si>
  <si>
    <t>PMC6550540</t>
  </si>
  <si>
    <t>10.1080/21505594.2019.1596506</t>
  </si>
  <si>
    <t>In Vitro ADME, Preclinical Pharmacokinetics and Prediction of Human Pharmacokinetics of RBx14255, a Novel Ketolide with Pharmacodynamics Against Multidrug-Resistant Bacterial Pathogens</t>
  </si>
  <si>
    <t>Chaira T, Barman T, Samuel Raj V.</t>
  </si>
  <si>
    <t>J Pharm Pharm Sci. 2020</t>
  </si>
  <si>
    <t>Chaira T</t>
  </si>
  <si>
    <t>J Pharm Pharm Sci</t>
  </si>
  <si>
    <t>10.18433/jpps30942</t>
  </si>
  <si>
    <t>Purpose: The preclinical pharmacokinetic and pharmacodynamic properties of a potent fluoroketolide RBx14255 against Streptococcus pneumoniae and Haemophilus influenzae was compared with telithromycin and human clinical dose was predicted for preclinical development.
Methods: The in vitro pharmacokinetic characterization was performed for solubility, Caco-2 permeability, microsomal stability, CYP inhibition and plasma protein binding. In vivo pharmacokinetic studies were performed in Swiss albino mice, Sprague Dawley rats and Beagle dogs. The pharmacodynamic studies were carried out in mouse against S. pneumoniae in systemic infection and against S. pneumoniae and H. influenzae in rat lung infection models.
Results: RBx14255 showed superior potency and efficacy in mouse and rat infection models. RBx14255 showed pH dependent solubility (0.41 mg/mL at pH 6.8 and &gt;1 mg/mL at pH 1.2), moderate Caco-2 permeability (A to B: 12 nm/s) with high efflux ratio. It showed high plasma protein binding (&gt;97%) in mouse and low binding (45- 70%) in rat, dog and human. The compound is mainly metabolized through CYP3A4. Pharmacokinetic parameters and absolute bioavailability of both, RBx14255 and telithromycin are similar in mouse. Both the ketolides showed low plasma clearance (18% of the normal hepatic blood flow rate) in mouse, moderate to high clearance in rat and dog. Mean oral bioavailability was high in mouse (≥85%), moderate in rat (RBx14255: 15% and telithromycin: 51%) and high to moderate in dog (RBx14255: 98% and telithromycin: 56%). The predicted efficacious dose for a 70 kg man ranges from 124 mg BID to 226 mg BID.
Conclusion: RBx14255 displayed significantly better pharmacodynamics which correlates with the pharmacokinetic properties against S. pneumoniae and H. influenzae as compared to telithromycin. The predicted human efficacious doses are in the range of 124-226 mg, making it amenable to oral dosage form drug in human. This could be a promising clinical candidate for future studies.</t>
  </si>
  <si>
    <t>RBx14255, a new fluoroketolide, outperforms telithromycin in PK/PD against H. influenzae (and S. pneumoniae); estimated human dose 124-226 mg BID.</t>
  </si>
  <si>
    <t>Respiratory tract infections among French Hajj pilgrims from 2014 to 2017</t>
  </si>
  <si>
    <t>Hoang VT, Ali-Salem S, Belhouchat K, Meftah M, Sow D, Dao TL, Ly TDA, Drali T, Ninove L, Yezli S, Alotaibi B, Raoult D, Parola P, Pommier de Santi V, Gautret P.</t>
  </si>
  <si>
    <t>Sci Rep. 2019 Nov 28</t>
  </si>
  <si>
    <t>PMC6883043</t>
  </si>
  <si>
    <t>10.1038/s41598-019-54370-0</t>
  </si>
  <si>
    <t>2019 Nov 28</t>
  </si>
  <si>
    <t>Anterior Nares Diversity and Pathobionts Represent Sinus Microbiome in Chronic Rhinosinusitis</t>
  </si>
  <si>
    <t>De Boeck I, Wittouck S, Martens K, Claes J, Jorissen M, Steelant B, van den Broek MFL, Seys SF, Hellings PW, Vanderveken OM, Lebeer S.</t>
  </si>
  <si>
    <t>mSphere. 2019 Nov 27</t>
  </si>
  <si>
    <t>De Boeck I</t>
  </si>
  <si>
    <t>PMC6881717</t>
  </si>
  <si>
    <t>10.1128/mSphere.00532-19</t>
  </si>
  <si>
    <t>2019 Nov 27</t>
  </si>
  <si>
    <t>Seroprotection at Different Levels of the Healthcare System After Routine Vaccination With Diphtheria-Tetanus-Pertussis whole cell-Hepatitis B-Haemophilus influenzae Type B in Lao People's Democratic Republic</t>
  </si>
  <si>
    <t>Hefele L, Syphan S, Xayavong D, Homsana A, Kleine D, Chanthavilay P, Nouanthong P, Xaydalasouk K, Phathammavong O, Billamay S, Xeuatvongsa A, Reinharz D, Muller CP, Black AP.</t>
  </si>
  <si>
    <t>Clin Infect Dis. 2019 Nov 27</t>
  </si>
  <si>
    <t>PMC6880335</t>
  </si>
  <si>
    <t>10.1093/cid/ciz143</t>
  </si>
  <si>
    <t>Recent Perspectives on Gene-Microbe Interactions Determining Predisposition to Otitis Media</t>
  </si>
  <si>
    <t>Mittal R, Sanchez-Luege SV, Wagner SM, Yan D, Liu XZ.</t>
  </si>
  <si>
    <t>Front Genet. 2019 Nov 26</t>
  </si>
  <si>
    <t>Mittal R</t>
  </si>
  <si>
    <t>PMC6901973</t>
  </si>
  <si>
    <t>10.3389/fgene.2019.01230</t>
  </si>
  <si>
    <t>2019 Nov 26</t>
  </si>
  <si>
    <t>[Antimicrobial activity of dioxidine and a dioxidin-containing preparation «Nosolin-Ultra, nasal drops».]</t>
  </si>
  <si>
    <t>Detysheva EV, Fursova NK, Korovkin SA.</t>
  </si>
  <si>
    <t>Klin Lab Diagn. 2020</t>
  </si>
  <si>
    <t>Detysheva EV</t>
  </si>
  <si>
    <t>10.18821/0869-2084-2020-65-4-244-250</t>
  </si>
  <si>
    <t>The study is devoted to the study of the antimicrobial activity of the antioxidant dioxidin and the complex dioxin-containing preparation Nosolin-ultra, nasal drops against planktonic and biofilm cultures of pathogens of ENT infections, the dynamics of the formation of microbial resistance to dioxidine. 11 reference strains and 9 clinical strains of microorganisms were used in the study: Streptococcus spp., Staphylococcus spp., Micrococcus luteus, Haemophilus influenzae, Acinetobacter pittii, Klebsiella pneumoniae, Moraxella catarrhalis, Pseudomonas aeruginosa. The antimicrobial activity of preparations against planktonic cultures was determined by serial dilution in broth and spot method on solid nutrient media, against biofilms by the applicator method. The dynamics of dioxidine resistance formation was studied by passaging cultures in a liquid nutrient medium with increasing concentrations of antiseptic. Based on the study, it was found that Dioxidin showed antimicrobial activity against plankton cells of all strains (MBC=0.08-5 mg/ml), except S. pyogenes SN345 (MBC&gt;5 mg/ml), inhibited the growth of formed biofilms (MBC=0.08-2.5 mg/ml) of all strains except S. pyogenes SN345 (MBC&gt;5 mg/ml). The drug «Nosolin-ultra, nasal drops» was highly active against plankton cells (MBC=0.04-0.63 mg/ml) and biofilms (MBC=0.02-0.31 mg/ml) of gram-negative bacteria, except A. pittii (MBC&gt;2.5 mg/ml), less active against plankton cells (MBC=1.25-2.5 mg/ml) and biofilms (MBC=0.02-0.31 mg/ml) of gram-positive bacteria and C. albicans. One strain (S. aureus) formed a variant resistant to dioxidine at a concentration of 20 mg/ml, which exceeded the concentration of dioxidine in the complex preparation; other strains (P. aeruginosa, K. pneumoniae, C. albicans) did not form such variants. The data obtained indicate that the drug «Nosolin-ultra, nasal drops» can be effectively used against most pathogens of ENT infections. It is worth noting that with prolonged use of the drug for some types of ENT pathogens in the future, a slight decrease in effectiveness may be noted.</t>
  </si>
  <si>
    <t>Nosolin-ultra (dioxidine) shows low MBC against strains and biofilms of H. influenzae and other ENT pathogens, with minimal resistance.</t>
  </si>
  <si>
    <t>Hexavalent vaccines in preterm infants: an update by Italian Society of Pediatric Allergy and Immunology jointly with the Italian Society of Neonatology</t>
  </si>
  <si>
    <t>Chiappini E, Petrolini C, Caffarelli C, Calvani M, Cardinale F, Duse M, Licari A, Manti S, Martelli A, Minasi D, Miraglia Del Giudice M, Pajno GB, Pietrasanta C, Pugni L, Tosca MA, Mosca F, Marseglia GL.</t>
  </si>
  <si>
    <t>Ital J Pediatr. 2019 Nov 19</t>
  </si>
  <si>
    <t>Chiappini E</t>
  </si>
  <si>
    <t>Ital J Pediatr</t>
  </si>
  <si>
    <t>PMC6862761</t>
  </si>
  <si>
    <t>10.1186/s13052-019-0742-7</t>
  </si>
  <si>
    <t>2019 Nov 19</t>
  </si>
  <si>
    <t>Hexavalent Vaccines in India: Current Status</t>
  </si>
  <si>
    <t>Chitkara AJ, Parikh R, Mihalyi A, Kolhapure S.</t>
  </si>
  <si>
    <t>Indian Pediatr. 2019 Nov 15</t>
  </si>
  <si>
    <t>Chitkara AJ</t>
  </si>
  <si>
    <t>2019 Nov v Nov 15</t>
  </si>
  <si>
    <t>Novel β-Lactam/β-Lactamase Combination Versus Meropenem for Treating Nosocomial Pneumonia</t>
  </si>
  <si>
    <t>Lin WT, Lai CC, Cheong CU.</t>
  </si>
  <si>
    <t>Antibiotics (Basel). 2019 Nov 13</t>
  </si>
  <si>
    <t>Lin WT</t>
  </si>
  <si>
    <t>PMC6963743</t>
  </si>
  <si>
    <t>10.3390/antibiotics8040219</t>
  </si>
  <si>
    <t>20191 Nov 13</t>
  </si>
  <si>
    <t>Case report of congenital asplenia presenting with Haemophilus influenzae type a (Hia) sepsis: an emerging pediatric infection in Minnesota</t>
  </si>
  <si>
    <t>Albrecht T, Poss K, Issaranggoon Na Ayuthaya S, Triden L, Schleiss KL, Schleiss MR.</t>
  </si>
  <si>
    <t>BMC Infect Dis. 2019 Nov 8</t>
  </si>
  <si>
    <t>Albrecht T</t>
  </si>
  <si>
    <t>PMC6842177</t>
  </si>
  <si>
    <t>10.1186/s12879-019-4572-4</t>
  </si>
  <si>
    <t>2019 Nov 8</t>
  </si>
  <si>
    <t>Closed Complete Annotated Genome Sequences of Five Haemophilus influenzae Biogroup aegyptius Strains</t>
  </si>
  <si>
    <t>Phillips ZN, Tram G, Jennings MP, Atack JM.</t>
  </si>
  <si>
    <t>Microbiol Resour Announc. 2019 Nov 7</t>
  </si>
  <si>
    <t>Phillips ZN</t>
  </si>
  <si>
    <t>PMC6838629</t>
  </si>
  <si>
    <t>10.1128/MRA.01198-19</t>
  </si>
  <si>
    <t>2019 Nov 7</t>
  </si>
  <si>
    <t>Levonadifloxacin, a Novel Broad-Spectrum Anti-MRSA Benzoquinolizine Quinolone Agent: Review of Current Evidence</t>
  </si>
  <si>
    <t>Bhagwat SS, Nandanwar M, Kansagara A, Patel A, Takalkar S, Chavan R, Periasamy H, Yeole R, Deshpande PK, Bhavsar S, Bhatia A, Ahdal J, Jain R, Patel M.</t>
  </si>
  <si>
    <t>Drug Des Devel Ther. 2019 Dec 24</t>
  </si>
  <si>
    <t>Bhagwat SS</t>
  </si>
  <si>
    <t>Drug Des Devel Ther</t>
  </si>
  <si>
    <t>PMC6935279</t>
  </si>
  <si>
    <t>10.2147/DDDT.S229882</t>
  </si>
  <si>
    <t>Levonadifloxacin and its prodrug alalevonadifloxacin are novel broad-spectrum anti-MRSA agents belonging to the benzoquinolizine subclass of quinolone, formulated for intravenous and oral administration, respectively. Various in vitro and in vivo studies have established their antimicrobial spectrum against clinically significant Gram-positive, Gram-negative, atypical, and anaerobic pathogens. The potent activity of levonadifloxacin against MRSA, quinolone-resistant Staphylococcus aureus, and hetero-vancomycin-intermediate strains is an outcome of its well-differentiated mechanism of action involving preferential targeting to DNA gyrase. Potent anti-staphylococcal activity of levonadifloxacin was also observed in clinically relevant experimental conditions such as acidic pH, the intracellular environment, and biofilms, suggesting that the drug is bestowed with enabling features for the treatment of difficult-to-treat MRSA infections. Levonadifloxacin also retains clinically relevant activity against resistant respiratory pathogens such as macrolide- and penicillin-resistant Streptococcus pneumoniae, Streptococcus pyogenes, Haemophilus influenzae, and Moraxella catarrhalis and, in conjunction with clinically established best-in-class human epithelial lung fluid concentration, has promising potential in the management of recalcitrant respiratory infections. Attractive features, such as resistance to NorA efflux, divergent mechanism of action in S. aureus, cidality against high-inoculum cultures, and low mutant prevention concentration, are likely to confer favorable resistance-suppression features to both agents. In vivo studies have shown promising efficacy in models of acute bacterial skin and skin structure infection, respiratory infections, pyelonephritis, and peritonitis at human-equivalent mouse doses. Both formulations were well tolerated in multiple phase I studies and overall showed a dose-dependent exposure. In particular, oral alalevonadifloxacin showed excellent bioavailability (~90%), almost mirroring the pharmacokinetic profile of intravenous levonadifloxacin, indicating the prodrug's seamless absorption and efficient cleavage to release the active parent drug. Hepatic impairment studies showed that clinical doses of levonadifloxacin/alalevonadifloxacin are not required to be adjusted for various degrees of hepatic impairment. With the successful completion of phase II and phase III studies for both levonadifloxacin and alalevonadifloxacin, they represent clinically attractive therapeutic options for the treatment of infections caused by multi-drug-resistant Gram-positive organisms. Herein, we review the current evidence on therapeutically appealing attributes of levonadifloxacin and alalevonadifloxacin, which are based on a range of non-clinical in vitro and in vivo investigations and clinical studies.</t>
  </si>
  <si>
    <t>Levonadifloxacin and alalevonadifloxacin show promising activity against resistant infections, including H. influenzae and MRSA.</t>
  </si>
  <si>
    <t>Combined treatment with SB203580 and dexamethasone suppresses non-typeable Haemophilus influenzae-induced Th17 inflammation response in murine allergic asthma</t>
  </si>
  <si>
    <t>Wang G, Pang Z, Chen-Yu Hsu A, Guan X, Ran N, Yuan Y, Wang Z, Guo Y, Zheng R, Wang F.</t>
  </si>
  <si>
    <t>Eur J Pharmacol. 2019 Nov 5</t>
  </si>
  <si>
    <t>Wang G</t>
  </si>
  <si>
    <t>Eur J Pharmacol</t>
  </si>
  <si>
    <t>10.1016/j.ejphar.2019.172623</t>
  </si>
  <si>
    <t>2019 Nov 5</t>
  </si>
  <si>
    <t>Non-typeable Haemophilus influenzae isolates from patients with chronic obstructive pulmonary disease contain new phase-variable modA methyltransferase alleles controlling phasevarions</t>
  </si>
  <si>
    <t>Atack JM, Murphy TF, Pettigrew MM, Seib KL, Jennings MP.</t>
  </si>
  <si>
    <t>Sci Rep. 2019 Nov 4</t>
  </si>
  <si>
    <t>PMC6828955</t>
  </si>
  <si>
    <t>10.1038/s41598-019-52429-6</t>
  </si>
  <si>
    <t>2019 Nov 4</t>
  </si>
  <si>
    <t>Measurement of coverage, compliance and determinants of uptake in a publicly funded rotavirus vaccination programme: a retrospective cohort study</t>
  </si>
  <si>
    <t>Rafferty E, Guo X, McDonald B, Svenson LW, MacDonald SE.</t>
  </si>
  <si>
    <t>BMJ Open. 2019 Nov 2</t>
  </si>
  <si>
    <t>Rafferty E</t>
  </si>
  <si>
    <t>PMC6830662</t>
  </si>
  <si>
    <t>10.1136/bmjopen-2019-031718</t>
  </si>
  <si>
    <t>2019 Nov 2</t>
  </si>
  <si>
    <t>Meningitis trends in Niger 2008-2015: a secondary data analysis</t>
  </si>
  <si>
    <t>Djibo I, Yanogo PK, Kaboré J, Sawadogo B, Alkassoum I, Antara S, Meda N.</t>
  </si>
  <si>
    <t>Med Sante Trop. 2019 Nov 1</t>
  </si>
  <si>
    <t>Djibo I</t>
  </si>
  <si>
    <t>Med Sante Trop</t>
  </si>
  <si>
    <t>10.1684/mst.2019.0954</t>
  </si>
  <si>
    <t>2019 Nov 1</t>
  </si>
  <si>
    <t>Preclinical Evaluation of the Antimicrobial-Immunomodulatory Dual Action of Xenohormetic Molecules against Haemophilus influenzae Respiratory Infection</t>
  </si>
  <si>
    <t>Fernández-Calvet A, Euba B, Caballero L, Díez-Martínez R, Menéndez M, Ortiz de Solórzano C, Leiva J, Micol V, Barrajón-Catalán E, Garmendia J.</t>
  </si>
  <si>
    <t>Biomolecules. 2019 Dec 17</t>
  </si>
  <si>
    <t>PMC6995536</t>
  </si>
  <si>
    <t>10.3390/biom9120891</t>
  </si>
  <si>
    <t>2019 Dec 17</t>
  </si>
  <si>
    <t>Chronic obstructive pulmonary disease (COPD) is characterized by abnormal inflammation and impaired airway immunity, providing an opportunistic platform for nontypeable Haemophilus influenzae (NTHi) infection. In this context, therapies targeting not only overactive inflammation without significant adverse effects, but also infection are of interest. Increasing evidence suggests that polyphenols, plant secondary metabolites with anti-inflammatory and antimicrobial properties, may be protective. Here, a Cistus salviifolius plant extract containing quercetin, myricetin, and punicalagin was shown to reduce NTHi viability. Analysis of these polyphenols revealed that quercetin has a bactericidal effect on NTHi, does not display synergies, and that bacteria do not seem to develop resistance. Moreover, quercetin lowered NTHi airway epithelial invasion through a mechanism likely involving inhibition of Akt phosphorylation, and reduced the expression of bacterially-induced proinflammatory markers il-8, cxcl-1, il-6, pde4b, and tnfα. We further tested quercetin's effect on NTHi murine pulmonary infection, showing a moderate reduction in bacterial counts and significantly reduced expression of proinflammatory genes, compared to untreated mice. Quercetin administration during NTHi infection on a zebrafish septicemia infection model system showed a bacterial clearing effect without signs of host toxicity. In conclusion, this study highlights the therapeutic potential of the xenohormetic molecule quercetin against NTHi infection.</t>
  </si>
  <si>
    <t>Quercetin reduces viability, invasion and inflammation by NTHi in murine and zebrafish models, showing therapeutic potential.</t>
  </si>
  <si>
    <t>Leave it to Lefamulin: A Pleuromutilin Treatment Option in Community-Acquired Bacterial Pneumonia</t>
  </si>
  <si>
    <t>Lee YR, Jacobs KL.</t>
  </si>
  <si>
    <t>Drugs. 2019 Nov</t>
  </si>
  <si>
    <t>Lee YR</t>
  </si>
  <si>
    <t>Drugs</t>
  </si>
  <si>
    <t>10.1007/s40265-019-01219-5</t>
  </si>
  <si>
    <t>2019 Nov</t>
  </si>
  <si>
    <t>DTaP5-HBV-IPV-Hib pediatric hexavalent combination vaccine for use in children from 6 weeks through to 4 years of age</t>
  </si>
  <si>
    <t>Obando-Pacheco P, Rivero-Calle I, Raguindin PF, Martinón-Torres F.</t>
  </si>
  <si>
    <t>Expert Rev Vaccines. 2019 Nov</t>
  </si>
  <si>
    <t>Obando-Pacheco P</t>
  </si>
  <si>
    <t>10.1080/14760584.2019.1690457</t>
  </si>
  <si>
    <t>20191 Nov</t>
  </si>
  <si>
    <t>Approach to primary immunodeficiency</t>
  </si>
  <si>
    <t>Devonshire AL, Makhija M.</t>
  </si>
  <si>
    <t>Allergy Asthma Proc. 2019 Nov 1</t>
  </si>
  <si>
    <t>Devonshire AL</t>
  </si>
  <si>
    <t>10.2500/aap.2019.40.4273</t>
  </si>
  <si>
    <t>Bacterial profile and antibacterial susceptibility of otitis media among pediatric patients in Hawassa, Southern Ethiopia: cross-sectional study</t>
  </si>
  <si>
    <t>Tadesse B, Shimelis T, Worku M.</t>
  </si>
  <si>
    <t>BMC Pediatr. 2019 Nov 1</t>
  </si>
  <si>
    <t>Tadesse B</t>
  </si>
  <si>
    <t>PMC6824017</t>
  </si>
  <si>
    <t>10.1186/s12887-019-1781-3</t>
  </si>
  <si>
    <t>Use of NMR as an analytical tool in the process development of conjugate vaccines against Haemophilus influenzae type b (Hib) and meningococcal serogroup A (MenA)</t>
  </si>
  <si>
    <t>Beri S, Gandhi D, Ravenscroft N.</t>
  </si>
  <si>
    <t>Biologicals. 2019 Nov</t>
  </si>
  <si>
    <t>10.1016/j.biologicals.2019.10.005</t>
  </si>
  <si>
    <t>Clinical characteristics and molecular epidemiology of children with meningitis in Tehran, Iran: a prospective study</t>
  </si>
  <si>
    <t>Pormohammad A, Lashkarbolouki S, Azimi T, Gholizadeh P, Bostanghadiri N, Safari H, Armin S, Mohtavinejad N, Fallah F.</t>
  </si>
  <si>
    <t>New Microbes New Infect. 2019 Aug 29</t>
  </si>
  <si>
    <t>Pormohammad A</t>
  </si>
  <si>
    <t>PMC6796727</t>
  </si>
  <si>
    <t>10.1016/j.nmni.2019.100594</t>
  </si>
  <si>
    <t>2019 Aug 29</t>
  </si>
  <si>
    <t>NOD1/NOD2-mediated recognition of non-typeable Haemophilus influenzae activates innate immunity during otitis media</t>
  </si>
  <si>
    <t>Lee J, Leichtle A, Zuckerman E, Pak K, Spriggs M, Wasserman SI, Kurabi A.</t>
  </si>
  <si>
    <t>Innate Immun. 2019 Nov</t>
  </si>
  <si>
    <t>PMC6900663</t>
  </si>
  <si>
    <t>10.1177/1753425919872266</t>
  </si>
  <si>
    <t>Pneumococcal serotype 19A is the major cause of pediatric acute otitis media with ruptured tympanic membrane in Addis Ababa, Ethiopia, 5 years after the introduction of the ten-valent pneumococcal conjugate vaccine</t>
  </si>
  <si>
    <t>Negash AA, Asrat D, Abebe W, Hailemariam T, Gebre M, Aseffa A, Vaneechoutte M.</t>
  </si>
  <si>
    <t>Int J Pediatr Otorhinolaryngol. 2019 Nov</t>
  </si>
  <si>
    <t>Negash AA</t>
  </si>
  <si>
    <t>10.1016/j.ijporl.2019.109638</t>
  </si>
  <si>
    <t>Discovery and Contribution of Nontypeable Haemophilus influenzae NTHI1441 to Human Respiratory Epithelial Cell Invasion</t>
  </si>
  <si>
    <t>Ahearn CP, Kirkham C, Chaves LD, Kong Y, Pettigrew MM, Murphy TF.</t>
  </si>
  <si>
    <t>Infect Immun. 2019 Oct 18</t>
  </si>
  <si>
    <t>Ahearn CP</t>
  </si>
  <si>
    <t>PMC6803334</t>
  </si>
  <si>
    <t>10.1128/IAI.00462-19</t>
  </si>
  <si>
    <t>2019 Oct 181 Oct 18</t>
  </si>
  <si>
    <t>Childhood pneumonia in low-and-middle-income countries: An update</t>
  </si>
  <si>
    <t>Marangu D, Zar HJ.</t>
  </si>
  <si>
    <t>Paediatr Respir Rev. 2019 Nov</t>
  </si>
  <si>
    <t>Marangu D</t>
  </si>
  <si>
    <t>Paediatr Respir Rev</t>
  </si>
  <si>
    <t>PMC6990397</t>
  </si>
  <si>
    <t>10.1016/j.prrv.2019.06.001</t>
  </si>
  <si>
    <t>Activity of ceftaroline against pathogens associated with community-acquired pneumonia collected as part of the AWARE surveillance program, 2015-2016</t>
  </si>
  <si>
    <t>Bae IG, Stone GG.</t>
  </si>
  <si>
    <t>Diagn Microbiol Infect Dis. 2019 Nov</t>
  </si>
  <si>
    <t>Bae IG</t>
  </si>
  <si>
    <t>10.1016/j.diagmicrobio.2019.05.015</t>
  </si>
  <si>
    <t>Underlying Glycans Determine the Ability of Sialylated Lipooligosaccharide To Protect Nontypeable Haemophilus influenzae from Serum IgM and Complement</t>
  </si>
  <si>
    <t>PMC6803340</t>
  </si>
  <si>
    <t>10.1128/IAI.00456-19</t>
  </si>
  <si>
    <t>Continuing surveillance of invasive Haemophilus influenzae disease in northwestern Ontario emphasizes the importance of serotype a and non-typeable strains as causes of serious disease: a Canadian Immunization Research Network (CIRN) Study</t>
  </si>
  <si>
    <t>Cerqueira A, Byce S, Tsang RSW, Jamieson FB, Kus JV, Ulanova M.</t>
  </si>
  <si>
    <t>Can J Microbiol. 2019 Nov</t>
  </si>
  <si>
    <t>Cerqueira A</t>
  </si>
  <si>
    <t>10.1139/cjm-2019-0210</t>
  </si>
  <si>
    <t>2019 Novo Nov</t>
  </si>
  <si>
    <t>Respiratory and gastrointestinal infections at the 2017 Grand Magal de Touba, Senegal: A prospective cohort survey</t>
  </si>
  <si>
    <t>Hoang VT, Goumballa N, Dao TL, Ly TDA, Ninove L, Ranque S, Raoult D, Parola P, Sokhna C, Pommier de Santi V, Gautret P.</t>
  </si>
  <si>
    <t>Travel Med Infect Dis. 2019 Nov-Dec</t>
  </si>
  <si>
    <t>PMC7110953</t>
  </si>
  <si>
    <t>10.1016/j.tmaid.2019.04.010</t>
  </si>
  <si>
    <t>2019 Nov-Dec</t>
  </si>
  <si>
    <t>Evaluation of vaccination coverage in cochlear implant patients at a referral hospital in Northern Spain</t>
  </si>
  <si>
    <t>Fernández-Prada M, Madroñal-Menéndez J, Martínez-Ortega C, Ramos-Martín P, Fernández-Noval F, Huerta-González I, Llorente-Pendás JL, Gómez-Martínez JR.</t>
  </si>
  <si>
    <t>Acta Otorrinolaringol Esp (Engl Ed). 2019 Nov-Dec</t>
  </si>
  <si>
    <t>Fernández-Prada M</t>
  </si>
  <si>
    <t>Acta Otorrinolaringol Esp (Engl Ed)</t>
  </si>
  <si>
    <t>10.1016/j.otorri.2018.08.001</t>
  </si>
  <si>
    <t>Influenza A-Associated Epiglottitis and Compensatory Pursed Lip Breathing in an Infant</t>
  </si>
  <si>
    <t>OʼBryant SC, Lewis JD, Cruz AT, Mothner BA.</t>
  </si>
  <si>
    <t>Pediatr Emerg Care. 2019 Nov</t>
  </si>
  <si>
    <t>OʼBryant SC</t>
  </si>
  <si>
    <t>10.1097/PEC.0000000000001589</t>
  </si>
  <si>
    <t>2019 9 Nov</t>
  </si>
  <si>
    <t>Implementation of Case-Based Surveillance and Real-time Polymerase Chain Reaction to Monitor Bacterial Meningitis Pathogens in Chad</t>
  </si>
  <si>
    <t>Paye MF, Gamougame K, Payamps SK, Feagins AR, Moto DD, Moyengar R, Naïbeï N, Vuong J, Diallo AO, Tate A, Soeters HM, Wang X, Acyl MA.</t>
  </si>
  <si>
    <t>J Infect Dis. 2019 Oct 31</t>
  </si>
  <si>
    <t>Paye MF</t>
  </si>
  <si>
    <t>PMC6822964</t>
  </si>
  <si>
    <t>10.1093/infdis/jiz366</t>
  </si>
  <si>
    <t>2019 Oct 31</t>
  </si>
  <si>
    <t>Bacterial Meningitis Epidemiology in Five Countries in the Meningitis Belt of Sub-Saharan Africa, 2015-2017</t>
  </si>
  <si>
    <t>Soeters HM, Diallo AO, Bicaba BW, Kadadé G, Dembélé AY, Acyl MA, Nikiema C, Sadji AY, Poy AN, Lingani C, Tall H, Sakandé S, Tarbangdo F, Aké F, Mbaeyi SA, Moïsi J, Paye MF, Sanogo YO, Vuong JT, Wang X, Ronveaux O, Novak RT</t>
  </si>
  <si>
    <t>Epidemiology of Bacterial Meningitis in the Nine Years Since Meningococcal Serogroup A Conjugate Vaccine Introduction, Niger, 2010-2018</t>
  </si>
  <si>
    <t>Sidikou F, Potts CC, Zaneidou M, Mbaeyi S, Kadadé G, Paye MF, Ousmane S, Issaka B, Chen A, Chang HY, Issifou D, Lingani C, Sakande S, Bienvenu B, Mahamane AE, Diallo AO, Moussa A, Seidou I, Abdou M, Sidiki A, Garba O, Haladou S, Testa J, Obama Nse R, Mainassara HB, Wang X.</t>
  </si>
  <si>
    <t>Sidikou F</t>
  </si>
  <si>
    <t>PMC7808897</t>
  </si>
  <si>
    <t>NIHMS1656620</t>
  </si>
  <si>
    <t>10.1093/infdis/jiz296</t>
  </si>
  <si>
    <t>An Oral Whole-Cell Killed Nontypeable Haemophilus influenzae Immunotherapeutic For The Prevention Of Acute Exacerbations Of Chronic Airway Disease</t>
  </si>
  <si>
    <t>Clancy RL, Cripps AW.</t>
  </si>
  <si>
    <t>Int J Chron Obstruct Pulmon Dis. 2019 Oct 25</t>
  </si>
  <si>
    <t>Clancy RL</t>
  </si>
  <si>
    <t>PMC6821045</t>
  </si>
  <si>
    <t>10.2147/COPD.S217317</t>
  </si>
  <si>
    <t>2019 Oct 25</t>
  </si>
  <si>
    <t>Global Routine Vaccination Coverage, 2018</t>
  </si>
  <si>
    <t>Peck M, Gacic-Dobo M, Diallo MS, Nedelec Y, Sodha SV, Wallace AS.</t>
  </si>
  <si>
    <t>MMWR Morb Mortal Wkly Rep. 2019 Oct 25</t>
  </si>
  <si>
    <t>Peck M</t>
  </si>
  <si>
    <t>PMC6812836</t>
  </si>
  <si>
    <t>10.15585/mmwr.mm6842a1</t>
  </si>
  <si>
    <t>A review of a 13-month period of FilmArray Meningitis/Encephalitis panel implementation as a first-line diagnosis tool at a university hospital</t>
  </si>
  <si>
    <t>Boudet A, Pantel A, Carles MJ, Boclé H, Charachon S, Enault C, Stéphan R, Cadot L, Lavigne JP, Marchandin H.</t>
  </si>
  <si>
    <t>PLoS One. 2019 Oct 24</t>
  </si>
  <si>
    <t>Boudet A</t>
  </si>
  <si>
    <t>PMC6812749</t>
  </si>
  <si>
    <t>10.1371/journal.pone.0223887</t>
  </si>
  <si>
    <t>2019 Oct 24</t>
  </si>
  <si>
    <t>Billing and payment of commercial and Medicaid health plan adult vaccination claims in Michigan since the Affordable Care Act</t>
  </si>
  <si>
    <t>Goodman RM, Bridges CB, Kim D, Pike J, Rose A, Prosser LA, Hutton DW.</t>
  </si>
  <si>
    <t>Vaccine. 2019 Oct 23</t>
  </si>
  <si>
    <t>Goodman RM</t>
  </si>
  <si>
    <t>PMC8972087</t>
  </si>
  <si>
    <t>NIHMS1791360</t>
  </si>
  <si>
    <t>10.1016/j.vaccine.2019.09.042</t>
  </si>
  <si>
    <t>2019 Oct 23</t>
  </si>
  <si>
    <t>Epidemiological profile of meningitis in Iran before pentavalent vaccine introduction</t>
  </si>
  <si>
    <t>Berangi Z, Karami M, Mohammadi Y, Nazarzadeh M, Zahraei SM, Javidrad H, Heidari S.</t>
  </si>
  <si>
    <t>BMC Pediatr. 2019 Oct 22</t>
  </si>
  <si>
    <t>Berangi Z</t>
  </si>
  <si>
    <t>PMC6806508</t>
  </si>
  <si>
    <t>10.1186/s12887-019-1741-y</t>
  </si>
  <si>
    <t>2019 Oct 22</t>
  </si>
  <si>
    <t>Serologic response to meningococcal vaccination in patients with cold agglutinin disease (CAD) in the novel era of complement inhibition</t>
  </si>
  <si>
    <t>Alashkar F, Vance C, Herich-Terhürne D, Turki AT, Schmitz C, Bommer M, Hüttmann A, Dührsen U, Vogel U, Röth A.</t>
  </si>
  <si>
    <t>Vaccine. 2019 Oct 16</t>
  </si>
  <si>
    <t>Alashkar F</t>
  </si>
  <si>
    <t>10.1016/j.vaccine.2019.09.033</t>
  </si>
  <si>
    <t>2019 Oct 16</t>
  </si>
  <si>
    <t>Choline Kinase Emerges as a Promising Drug Target in Gram-Positive Bacteria</t>
  </si>
  <si>
    <t>Zimmerman T, Lacal JC, Ibrahim SA.</t>
  </si>
  <si>
    <t>Front Microbiol. 2019 Oct 15</t>
  </si>
  <si>
    <t>Zimmerman T</t>
  </si>
  <si>
    <t>PMC6813931</t>
  </si>
  <si>
    <t>10.3389/fmicb.2019.02146</t>
  </si>
  <si>
    <t>2019 Octc Oct 15</t>
  </si>
  <si>
    <t>Redirecting the immune response towards immunoprotective domains of a DNABII protein resolves experimental otitis media</t>
  </si>
  <si>
    <t>NPJ Vaccines. 2019 Oct 14</t>
  </si>
  <si>
    <t>PMC6791836</t>
  </si>
  <si>
    <t>10.1038/s41541-019-0137-1</t>
  </si>
  <si>
    <t>2019 Oct 141 Oct 14</t>
  </si>
  <si>
    <t>Genomic characterization of Haemophilus influenzae: a focus on the capsule locus</t>
  </si>
  <si>
    <t>Potts CC, Topaz N, Rodriguez-Rivera LD, Hu F, Chang HY, Whaley MJ, Schmink S, Retchless AC, Chen A, Ramos E, Doho GH, Wang X.</t>
  </si>
  <si>
    <t>BMC Genomics. 2019 Oct 12</t>
  </si>
  <si>
    <t>Potts CC</t>
  </si>
  <si>
    <t>PMC6790013</t>
  </si>
  <si>
    <t>10.1186/s12864-019-6145-8</t>
  </si>
  <si>
    <t>2019 Oct 121 Oct 12</t>
  </si>
  <si>
    <t>Molecular detection of respiratory pathogens among children aged younger than 5 years hospitalized with febrile acute respiratory infections: A prospective hospital-based observational study in Niamey, Niger</t>
  </si>
  <si>
    <t>Lagare A, Ousmane S, Dano ID, Issaka B, Issa I, Mainassara HB, Testa J, Tempia S, Mamadou S.</t>
  </si>
  <si>
    <t>Health Sci Rep. 2019 Oct 11</t>
  </si>
  <si>
    <t>Lagare A</t>
  </si>
  <si>
    <t>Health Sci Rep</t>
  </si>
  <si>
    <t>PMC6869554</t>
  </si>
  <si>
    <t>10.1002/hsr2.137</t>
  </si>
  <si>
    <t>2019 Oct 11</t>
  </si>
  <si>
    <t>Defective bacterial phagocytosis is associated with dysfunctional mitochondria in COPD macrophages</t>
  </si>
  <si>
    <t>Belchamber KBR, Singh R, Batista CM, Whyte MK, Dockrell DH, Kilty I, Robinson MJ, Wedzicha JA, Barnes PJ, Donnelly LE</t>
  </si>
  <si>
    <t>Eur Respir J. 2019 Oct 10</t>
  </si>
  <si>
    <t>Water Networks Can Determine the Affinity of Ligand Binding to Proteins</t>
  </si>
  <si>
    <t>Darby JF, Hopkins AP, Shimizu S, Roberts SM, Brannigan JA, Turkenburg JP, Thomas GH, Hubbard RE, Fischer M.</t>
  </si>
  <si>
    <t>J Am Chem Soc. 2019 Oct 9</t>
  </si>
  <si>
    <t>Darby JF</t>
  </si>
  <si>
    <t>J Am Chem Soc</t>
  </si>
  <si>
    <t>10.1021/jacs.9b06275</t>
  </si>
  <si>
    <t>2019 Oct 9</t>
  </si>
  <si>
    <t>Exacerbations of Chronic Rhinosinusitis-Microbiology and Perspectives of Phage Therapy</t>
  </si>
  <si>
    <t>Szaleniec J, Gibała A, Pobiega M, Parasion S, Składzień J, Stręk P, Gosiewski T, Szaleniec M.</t>
  </si>
  <si>
    <t>Antibiotics (Basel). 2019 Oct 5</t>
  </si>
  <si>
    <t>Szaleniec J</t>
  </si>
  <si>
    <t>PMC6963383</t>
  </si>
  <si>
    <t>10.3390/antibiotics8040175</t>
  </si>
  <si>
    <t>20191 Oct 5</t>
  </si>
  <si>
    <t>Potential clinical utility of multiple target quantitative polymerase chain reaction (qPCR) array to detect microbial pathogens in patients with chronic obstructive pulmonary disease (COPD)</t>
  </si>
  <si>
    <t>O'Farrell HE, Shaw JG, Goh F, Bowman RV, Fong KM, Krause L, Yang IA.</t>
  </si>
  <si>
    <t>J Thorac Dis. 2019 Oct</t>
  </si>
  <si>
    <t>O'Farrell HE</t>
  </si>
  <si>
    <t>PMC6831922</t>
  </si>
  <si>
    <t>10.21037/jtd.2019.10.39</t>
  </si>
  <si>
    <t>2019 Oct</t>
  </si>
  <si>
    <t>[Meningitis Due to Streptococcus pneumoniae Serotype 24B in a Patient with Cochlear Implant Previously Vaccinated with the Pneumococcal Vaccine]</t>
  </si>
  <si>
    <t>İşeri Nepesov M, Dinleyici M, Kılıç Ö, Ceyhan M, Gürler N, Dinleyici EÇ.</t>
  </si>
  <si>
    <t>Mikrobiyol Bul. 2019 Oct</t>
  </si>
  <si>
    <t>İşeri Nepesov M</t>
  </si>
  <si>
    <t>Mikrobiyol Bul</t>
  </si>
  <si>
    <t>10.5578/mb.68490</t>
  </si>
  <si>
    <t>In Vitro Investigation of the Antibacterial Activity of Nigella sativa Oil on Some of the Most Commonly Isolated Bacteria in Otitis Media and Externa</t>
  </si>
  <si>
    <t>Kocoglu E, Kalcioglu MT, Uzun L, Zengin F, Celik S, Serifler S, Gulbay H, Gonullu N.</t>
  </si>
  <si>
    <t>Eurasian J Med. 2019 Oct</t>
  </si>
  <si>
    <t>Kocoglu E</t>
  </si>
  <si>
    <t>Eurasian J Med</t>
  </si>
  <si>
    <t>PMC6812908</t>
  </si>
  <si>
    <t>10.5152/eurasianjmed.2019.18386</t>
  </si>
  <si>
    <t>Protein Oxidation Biomarkers and Myeloperoxidase Activation in Cerebrospinal Fluid in Childhood Bacterial Meningitis</t>
  </si>
  <si>
    <t>Rugemalira E, Roine I, Kuligowski J, Sánchez-Illana Á, Piñeiro-Ramos JD, Andersson S, Peltola H, Leite Cruzeiro M, Pelkonen T, Vento M.</t>
  </si>
  <si>
    <t>Antioxidants (Basel). 2019 Oct 1</t>
  </si>
  <si>
    <t>Rugemalira E</t>
  </si>
  <si>
    <t>Antioxidants (Basel)</t>
  </si>
  <si>
    <t>PMC6826731</t>
  </si>
  <si>
    <t>10.3390/antiox8100441</t>
  </si>
  <si>
    <t>2010 Oct 1</t>
  </si>
  <si>
    <t>Estimated Annual Health and Cost Impact of PHiD-CV Immunization Program in Brazil</t>
  </si>
  <si>
    <t>Gomez JA, Lopes de Abreu AJ, Caceres DC, Nieto J, Ortega-Barria E.</t>
  </si>
  <si>
    <t>Pediatr Infect Dis J. 2019 Oct</t>
  </si>
  <si>
    <t>10.1097/INF.0000000000002436</t>
  </si>
  <si>
    <t>Acinetobacter baumannii Is a Risk Factor for Lower Respiratory Tract Infections in Children and Adolescents With a Tracheostomy</t>
  </si>
  <si>
    <t>Grosse-Onnebrink J, Rudloff J, Kessler C, Werner C, Dougherty GW, Kerschke L, Kahl BC, Omran H.</t>
  </si>
  <si>
    <t>Grosse-Onnebrink J</t>
  </si>
  <si>
    <t>10.1097/INF.0000000000002421</t>
  </si>
  <si>
    <t>DTaP-IPV-HepB-Hib Vaccine (Hexyon(®)): An Updated Review of its Use in Primary and Booster Vaccination</t>
  </si>
  <si>
    <t>Syed YY.</t>
  </si>
  <si>
    <t>Paediatr Drugs. 2019 Oct</t>
  </si>
  <si>
    <t>Syed YY</t>
  </si>
  <si>
    <t>Paediatr Drugs</t>
  </si>
  <si>
    <t>PMC6794236</t>
  </si>
  <si>
    <t>10.1007/s40272-019-00353-7</t>
  </si>
  <si>
    <t>Hib and pneumococcal vaccines work also in far North</t>
  </si>
  <si>
    <t>Peltola H.</t>
  </si>
  <si>
    <t>Acta Paediatr. 2019 Oct</t>
  </si>
  <si>
    <t>10.1111/apa.14867</t>
  </si>
  <si>
    <t>Contemporary management of bronchiectasis in children</t>
  </si>
  <si>
    <t>Wu J, Chang AB, Wurzel DF.</t>
  </si>
  <si>
    <t>Expert Rev Respir Med. 2019 Oct</t>
  </si>
  <si>
    <t>Wu J</t>
  </si>
  <si>
    <t>Expert Rev Respir Med</t>
  </si>
  <si>
    <t>10.1080/17476348.2019.1655400</t>
  </si>
  <si>
    <t>Ceftaroline fosamil as a potential treatment option for Staphylococcus aureus community-acquired pneumonia in adults</t>
  </si>
  <si>
    <t>Welte T, Kantecki M, Stone GG, Hammond J.</t>
  </si>
  <si>
    <t>Int J Antimicrob Agents. 2019 Oct</t>
  </si>
  <si>
    <t>Welte T</t>
  </si>
  <si>
    <t>10.1016/j.ijantimicag.2019.08.012</t>
  </si>
  <si>
    <t>Streptococcus pneumoniae and Haemophilus influenzae nasopharyngeal molecular detection in children with acute respiratory tract infection in SANADOR Hospital, Romania</t>
  </si>
  <si>
    <t>Giucă MC, Cîlcic C, Mihăescu G, Gavrilă A, Dinescu M, Gătej RI.</t>
  </si>
  <si>
    <t>J Med Microbiol. 2019 Oct</t>
  </si>
  <si>
    <t>Giucă MC</t>
  </si>
  <si>
    <t>10.1099/jmm.0.001038</t>
  </si>
  <si>
    <t>2019 Octc Oct</t>
  </si>
  <si>
    <t>Innate immunity of surfactant protein A in experimental otitis media</t>
  </si>
  <si>
    <t>Abdel-Razek O, Ni L, Yang F, Wang G.</t>
  </si>
  <si>
    <t>Innate Immun. 2019 Oct</t>
  </si>
  <si>
    <t>PMC6900641</t>
  </si>
  <si>
    <t>10.1177/1753425919866006</t>
  </si>
  <si>
    <t>The Role of Bacterial Etiology in the Tear Duct Infections Secondary to Congenital Nasolacrimal Duct Obstructions</t>
  </si>
  <si>
    <t>Bekmez S, Eriş E, Altan EV, Dursun V.</t>
  </si>
  <si>
    <t>J Craniofac Surg. 2019 Oct</t>
  </si>
  <si>
    <t>Bekmez S</t>
  </si>
  <si>
    <t>J Craniofac Surg</t>
  </si>
  <si>
    <t>10.1097/SCS.0000000000005798</t>
  </si>
  <si>
    <t>2019 OcO Oct</t>
  </si>
  <si>
    <t>Identification of Haemophilus influenzae serotype e strains missing the fucK gene in clinical isolates from Japan</t>
  </si>
  <si>
    <t>Hoshino T, Takeuchi N, Ohkusu M, Hachisu Y, Hirose S, Fukasawa C, Kubota T, Ishida M, Watanabe H, Oishi K, Ishiwada N.</t>
  </si>
  <si>
    <t>Hoshino T</t>
  </si>
  <si>
    <t>10.1099/jmm.0.001055</t>
  </si>
  <si>
    <t>A Cross-Reactive Protein Vaccine Combined with PCV-13 Prevents Streptococcus pneumoniae- and Haemophilus influenzae-Mediated Acute Otitis Media</t>
  </si>
  <si>
    <t>Rowe HM, Mann B, Iverson A, Poole A, Tuomanen E, Rosch JW.</t>
  </si>
  <si>
    <t>Infect Immun. 2019 Sep 19</t>
  </si>
  <si>
    <t>Rowe HM</t>
  </si>
  <si>
    <t>PMC6759292</t>
  </si>
  <si>
    <t>10.1128/IAI.00253-19</t>
  </si>
  <si>
    <t>2019 Sep 191 Sep 19</t>
  </si>
  <si>
    <t>Antibiotic modulation of mucins in otitis media</t>
  </si>
  <si>
    <t>Hong W, Khampang P, Kerschner AR, Mackinnon AC, Yan K, Simpson PM, Kerschner JE.</t>
  </si>
  <si>
    <t>Int J Pediatr Otorhinolaryngol. 2019 Oct</t>
  </si>
  <si>
    <t>Pneumococcal susceptibility to antibiotics in carriage: a 17 year time series analysis of the adaptive evolution of non-vaccine emerging serotypes to a new selective pressure environment</t>
  </si>
  <si>
    <t>Ouldali N, Cohen R, Levy C, Gelbert-Baudino N, Seror E, Corrard F, Vie Le Sage F, Michot AS, Romain O, Bechet S, Bonacorsi S, Angoulvant F, Varon E.</t>
  </si>
  <si>
    <t>J Antimicrob Chemother. 2019 Oct 1</t>
  </si>
  <si>
    <t>Ouldali N</t>
  </si>
  <si>
    <t>10.1093/jac/dkz281</t>
  </si>
  <si>
    <t>Diversity patterns of bacteriophages infecting Aggregatibacter and Haemophilus species across clades and niches</t>
  </si>
  <si>
    <t>Szafrański SP, Kilian M, Yang I, Bei der Wieden G, Winkel A, Hegermann J, Stiesch M.</t>
  </si>
  <si>
    <t>ISME J. 2019 Oct</t>
  </si>
  <si>
    <t>Szafrański SP</t>
  </si>
  <si>
    <t>ISME J</t>
  </si>
  <si>
    <t>PMC6776037</t>
  </si>
  <si>
    <t>10.1038/s41396-019-0450-8</t>
  </si>
  <si>
    <t>Inoculum effect of β-lactam antibiotics</t>
  </si>
  <si>
    <t>Lenhard JR, Bulman ZP.</t>
  </si>
  <si>
    <t>Lenhard JR</t>
  </si>
  <si>
    <t>PMC6753498</t>
  </si>
  <si>
    <t>10.1093/jac/dkz226</t>
  </si>
  <si>
    <t>Subversion of host immune responses by otopathogens during otitis media</t>
  </si>
  <si>
    <t>Parrish JM, Soni M, Mittal R.</t>
  </si>
  <si>
    <t>J Leukoc Biol. 2019 Oct</t>
  </si>
  <si>
    <t>Parrish JM</t>
  </si>
  <si>
    <t>PMC7166519</t>
  </si>
  <si>
    <t>10.1002/JLB.4RU0119-003R</t>
  </si>
  <si>
    <t>Sustained reductions of invasive infectious disease following general infant Haemophilus influenzae type b and pneumococcal vaccination in a Swedish Arctic region</t>
  </si>
  <si>
    <t>Johansson Kostenniemi U, Norman D, Sellin M, Silfverdal SA.</t>
  </si>
  <si>
    <t>Johansson Kostenniemi U</t>
  </si>
  <si>
    <t>10.1111/apa.14824</t>
  </si>
  <si>
    <t>Constituents from Nauclea latifolia with Anti-Haemophilus influenzae Type b Inhibitory Activities</t>
  </si>
  <si>
    <t>Kezetas Bankeu JJ, Kenou Kagho DU, Fotsing Fongang YS, Kouipou Toghueo RM, Mba'ning BM, Tchouya Feuya GR, Boyom Fekam F, Tchouankeu JC, Ngouela SA, Sewald N, Lenta BN, Ali MS.</t>
  </si>
  <si>
    <t>J Nat Prod. 2019 Sep 27</t>
  </si>
  <si>
    <t>Kezetas Bankeu JJ</t>
  </si>
  <si>
    <t>J Nat Prod</t>
  </si>
  <si>
    <t>10.1021/acs.jnatprod.9b00463</t>
  </si>
  <si>
    <t>2019 Sep 27</t>
  </si>
  <si>
    <t>Microbiome-Transcriptome Interactions Related to Severity of Respiratory Syncytial Virus Infection</t>
  </si>
  <si>
    <t>Sonawane AR, Tian L, Chu CY, Qiu X, Wang L, Holden-Wiltse J, Grier A, Gill SR, Caserta MT, Falsey AR, Topham DJ, Walsh EE, Mariani TJ, Weiss ST, Silverman EK, Glass K, Liu YY.</t>
  </si>
  <si>
    <t>Sci Rep. 2019 Sep 25</t>
  </si>
  <si>
    <t>Sonawane AR</t>
  </si>
  <si>
    <t>PMC6761288</t>
  </si>
  <si>
    <t>10.1038/s41598-019-50217-w</t>
  </si>
  <si>
    <t>2019 Sep 25</t>
  </si>
  <si>
    <t>Non-typeable Haemophilus influenzae protein vaccine in adults with COPD: A phase 2 clinical trial</t>
  </si>
  <si>
    <t>Wilkinson TMA, Schembri S, Brightling C, Bakerly ND, Lewis K, MacNee W, Rombo L, Hedner J, Allen M, Walker PP, De Ryck I, Tasciotti A, Casula D, Moris P, Testa M, Arora AK.</t>
  </si>
  <si>
    <t>Vaccine. 2019 Sep 24</t>
  </si>
  <si>
    <t>Wilkinson TMA</t>
  </si>
  <si>
    <t>10.1016/j.vaccine.2019.07.100</t>
  </si>
  <si>
    <t>2019 Sep 24</t>
  </si>
  <si>
    <t>Crystal structure and biochemical characterization of O-acetylhomoserine acetyltransferase from Mycobacterium smegmatis ATCC 19420</t>
  </si>
  <si>
    <t>Sagong HY, Hong J, Kim KJ.</t>
  </si>
  <si>
    <t>Biochem Biophys Res Commun. 2019 Sep 24</t>
  </si>
  <si>
    <t>Sagong HY</t>
  </si>
  <si>
    <t>10.1016/j.bbrc.2019.07.117</t>
  </si>
  <si>
    <t>Lefamulin (Xenleta) for community-acquired bacterial pneumonia</t>
  </si>
  <si>
    <t>Med Lett Drugs Ther. 2019 Sep 23</t>
  </si>
  <si>
    <t>2019 Sep 23</t>
  </si>
  <si>
    <t>Early childhood vaccination and subsequent mortality or morbidity: are observational studies hampered by residual confounding? A Danish register-based cohort study</t>
  </si>
  <si>
    <t>Jensen A, Andersen PK, Stensballe LG.</t>
  </si>
  <si>
    <t>BMJ Open. 2019 Sep 18</t>
  </si>
  <si>
    <t>Jensen A</t>
  </si>
  <si>
    <t>PMC6756458</t>
  </si>
  <si>
    <t>10.1136/bmjopen-2019-029794</t>
  </si>
  <si>
    <t>2019 Sep 18</t>
  </si>
  <si>
    <t>Translating Recent Microbiome Insights in Otitis Media into Probiotic Strategies</t>
  </si>
  <si>
    <t>van den Broek MFL, De Boeck I, Kiekens F, Boudewyns A, Vanderveken OM, Lebeer S.</t>
  </si>
  <si>
    <t>Clin Microbiol Rev. 2019 Jul 3</t>
  </si>
  <si>
    <t>van den Broek MFL</t>
  </si>
  <si>
    <t>PMC6750133</t>
  </si>
  <si>
    <t>10.1128/CMR.00010-18</t>
  </si>
  <si>
    <t>2019 Jul 3</t>
  </si>
  <si>
    <t>Severe Presentation of Nontypeable Haemophilus influenzae (NTHi) Infection in a Previously Healthy Toddler</t>
  </si>
  <si>
    <t>Al Boloushi E, Al Amri A, Ghatasheh G, Al Dhanhani H.</t>
  </si>
  <si>
    <t>Case Rep Infect Dis. 2019 Sep 15</t>
  </si>
  <si>
    <t>Al Boloushi E</t>
  </si>
  <si>
    <t>PMC6766142</t>
  </si>
  <si>
    <t>10.1155/2019/8306491</t>
  </si>
  <si>
    <t>2019 Sep 15</t>
  </si>
  <si>
    <t>Phylogenetic and functional characterisation of the Haemophilus influenzae multidrug efflux pump AcrB</t>
  </si>
  <si>
    <t>Zwama M, Yamaguchi A, Nishino K.</t>
  </si>
  <si>
    <t>Commun Biol. 2019 Sep 13</t>
  </si>
  <si>
    <t>Zwama M</t>
  </si>
  <si>
    <t>Commun Biol</t>
  </si>
  <si>
    <t>PMC6744504</t>
  </si>
  <si>
    <t>10.1038/s42003-019-0564-6</t>
  </si>
  <si>
    <t>2019 Sep 13</t>
  </si>
  <si>
    <t>Interaction With Nontypeable Haemophilus influenzae Alters Progression of Streptococcus pneumoniae From Colonization to Disease in a Site-Specific Manner</t>
  </si>
  <si>
    <t>Lewnard JA, Givon-Lavi N, Dagan R.</t>
  </si>
  <si>
    <t>J Infect Dis. 2019 Sep 13</t>
  </si>
  <si>
    <t>Lewnard JA</t>
  </si>
  <si>
    <t>10.1093/infdis/jiz312</t>
  </si>
  <si>
    <t>Anti-Haemophilus Activity of Selected Essential Oils Detected by TLC-Direct Bioautography and Biofilm Inhibition</t>
  </si>
  <si>
    <t>Balázs VL, Horváth B, Kerekes E, Ács K, Kocsis B, Varga A, Böszörményi A, Nagy DU, Krisch J, Széchenyi A, Horváth G.</t>
  </si>
  <si>
    <t>Molecules. 2019 Sep 11</t>
  </si>
  <si>
    <t>Balázs VL</t>
  </si>
  <si>
    <t>PMC6767207</t>
  </si>
  <si>
    <t>10.3390/molecules24183301</t>
  </si>
  <si>
    <t>2019 Sep 11</t>
  </si>
  <si>
    <t>Clonal diversity of Haemophilus influenzae carriage isolated from under the age of 6 years children</t>
  </si>
  <si>
    <t>Shooraj F, Mirzaei B, Mousavi SF, Hosseini F.</t>
  </si>
  <si>
    <t>BMC Res Notes. 2019 Sep 11</t>
  </si>
  <si>
    <t>Shooraj F</t>
  </si>
  <si>
    <t>PMC6737650</t>
  </si>
  <si>
    <t>10.1186/s13104-019-4603-7</t>
  </si>
  <si>
    <t>Degraded neutrophil extracellular traps promote the growth of Actinobacillus pleuropneumoniae</t>
  </si>
  <si>
    <t>de Buhr N, Bonilla MC, Pfeiffer J, Akhdar S, Schwennen C, Kahl BC, Waldmann KH, Valentin-Weigand P, Hennig-Pauka I, von Köckritz-Blickwede M.</t>
  </si>
  <si>
    <t>Cell Death Dis. 2019 Sep 10</t>
  </si>
  <si>
    <t>de Buhr N</t>
  </si>
  <si>
    <t>Cell Death Dis</t>
  </si>
  <si>
    <t>PMC6736959</t>
  </si>
  <si>
    <t>10.1038/s41419-019-1895-4</t>
  </si>
  <si>
    <t>2019 Sep 10</t>
  </si>
  <si>
    <t>Pediatric Bacterial Meningitis Surveillance in Niger: Increased Importance of Neisseria meningitidis Serogroup C, and a Decrease in Streptococcus pneumoniae Following 13-Valent Pneumococcal Conjugate Vaccine Introduction</t>
  </si>
  <si>
    <t>Kourna Hama M, Khan D, Laouali B, Okoi C, Yam A, Haladou M, Worwui A, Ndow PS, Nse Obama R, Mwenda JM, Biey J, Ntsama B, Kwambana-Adams BA, Antonio M.</t>
  </si>
  <si>
    <t>Clin Infect Dis. 2019 Sep 5</t>
  </si>
  <si>
    <t>Kourna Hama M</t>
  </si>
  <si>
    <t>PMC6761310</t>
  </si>
  <si>
    <t>10.1093/cid/ciz598</t>
  </si>
  <si>
    <t>2019 Sep 5</t>
  </si>
  <si>
    <t>Changes in the Molecular Epidemiology of Pediatric Bacterial Meningitis in Senegal After Pneumococcal Conjugate Vaccine Introduction</t>
  </si>
  <si>
    <t>Sonko MA, Dube FS, Okoi CB, Diop A, Thiongane A, Senghore M, Ndow P, Worwui A, Faye PM, Dieye B, Ba ID, Diallo A, Boly D, Ndiaye O, Cissé MF, Mwenda JM, Kwambana-Adams BA, Antonio M.</t>
  </si>
  <si>
    <t>Sonko MA</t>
  </si>
  <si>
    <t>PMC6761315</t>
  </si>
  <si>
    <t>10.1093/cid/ciz517</t>
  </si>
  <si>
    <t>Declining Trends of Pneumococcal Meningitis in Gambian Children After the Introduction of Pneumococcal Conjugate Vaccines</t>
  </si>
  <si>
    <t>Sanneh B, Okoi C, Grey-Johnson M, Bah-Camara H, Kunta Fofana B, Baldeh I, Papa Sey A, Labbo Bah M, Cham M, Samateh A, Usuf E, Ndow PS, Senghore M, Worwui A, Mwenda JM, Kwambana-Adams B, Antonio M.</t>
  </si>
  <si>
    <t>Sanneh B</t>
  </si>
  <si>
    <t>PMC6761313</t>
  </si>
  <si>
    <t>10.1093/cid/ciz505</t>
  </si>
  <si>
    <t>Hospital-based Surveillance Provides Insights Into the Etiology of Pediatric Bacterial Meningitis in Yaoundé, Cameroon, in the Post-Vaccine Era</t>
  </si>
  <si>
    <t>Boula A, Senghore M, Ngoh R, Tassadjo F, Fonkoua MC, Nzouankeu A, Njiki MK, Musi J, Bebey S, Ngo Baleba M, Nkembe A, Médjina S, Ndow PS, Worwui A, Kobela M, Nimpa M, Mwenda JM, N'diaye A, Kwambana-Adams BA, Antonio M.</t>
  </si>
  <si>
    <t>Boula A</t>
  </si>
  <si>
    <t>PMC6761319</t>
  </si>
  <si>
    <t>10.1093/cid/ciz506</t>
  </si>
  <si>
    <t>Declines in Pediatric Bacterial Meningitis in the Republic of Benin Following Introduction of Pneumococcal Conjugate Vaccine: Epidemiological and Etiological Findings, 2011-2016</t>
  </si>
  <si>
    <t>Agossou J, Ebruke C, Noudamadjo A, Adédémy JD, Dènon EY, Bankolé HS, Dogo MA, Assogba R, Alassane M, Condé A, Mohamed FA, Kpanidja G, Gomina M, Hounsou F, Aouanou BG, Okoi C, Oluwalana C, Worwui A, Ndow PS, Nounagnon J, Mwenda JM, Sossou RA, Kwambana-Adams BA, Antonio M.</t>
  </si>
  <si>
    <t>Agossou J</t>
  </si>
  <si>
    <t>PMC6761314</t>
  </si>
  <si>
    <t>10.1093/cid/ciz478</t>
  </si>
  <si>
    <t>Pediatric Bacterial Meningitis Surveillance in the World Health Organization African Region Using the Invasive Bacterial Vaccine-Preventable Disease Surveillance Network, 2011-2016</t>
  </si>
  <si>
    <t>Mwenda JM, Soda E, Weldegebriel G, Katsande R, Biey JN, Traore T, de Gouveia L, du Plessis M, von Gottberg A, Antonio M, Kwambana-Adams B, Worwui A, Gierke R, Schwartz S, van Beneden C, Cohen A, Serhan F, Lessa FC.</t>
  </si>
  <si>
    <t>Mwenda JM</t>
  </si>
  <si>
    <t>PMC6736400</t>
  </si>
  <si>
    <t>10.1093/cid/ciz472</t>
  </si>
  <si>
    <t>Community-acquired Invasive Bacterial Disease in Urban Gambia, 2005-2015: A Hospital-based Surveillance</t>
  </si>
  <si>
    <t>Darboe S, Okomo U, Muhammad AK, Ceesay B, Jallow M, Usuf E, Tweed S, Akpalu E, Kwambana-Adams B, Kariuki S, Antonio M, Bradbury RS, Forrest K, de Silva TI, Lawal BJ, Nwakanma D, Secka O, Roca A.</t>
  </si>
  <si>
    <t>Darboe S</t>
  </si>
  <si>
    <t>PMC6761311</t>
  </si>
  <si>
    <t>10.1093/cid/ciz463</t>
  </si>
  <si>
    <t>Pediatric Bacterial Meningitis Surveillance in Nigeria From 2010 to 2016, Prior to and During the Phased Introduction of the 10-Valent Pneumococcal Conjugate Vaccine</t>
  </si>
  <si>
    <t>Tagbo BN, Bancroft RE, Fajolu I, Abdulkadir MB, Bashir MF, Okunola OP, Isiaka AH, Lawal NM, Edelu BO, Onyejiaka N, Ihuoma CJ, Ndu F, Ozumba UC, Udeinya F, Ogunsola F, Saka AO, Fadeyi A, Aderibigbe SA, Abdulraheem J, Yusuf AG, Sylvanus Ndow P, Ogbogu P, Kanu C, Emina V, Makinwa OJ, Gehre F, Yusuf K, Braka F, Mwenda JM, Ticha JM, Nwodo D, Worwui A, Biey JN, Kwambana-Adams BA, Antonio M.</t>
  </si>
  <si>
    <t>Tagbo BN</t>
  </si>
  <si>
    <t>PMC6736152</t>
  </si>
  <si>
    <t>10.1093/cid/ciz474</t>
  </si>
  <si>
    <t>Etiology of Bacterial Meningitis Among Children &lt;5 Years Old in Côte d'Ivoire: Findings of Hospital-based Surveillance Before and After Pneumococcal Conjugate Vaccine Introduction</t>
  </si>
  <si>
    <t>Boni-Cisse C, Jarju S, Bancroft RE, Lepri NA, Kone H, Kofi N, Britoh-Mlan A, Zaba FS, Usuf E, Ndow PS, Worwui A, Mwenda JM, Biey JN, Ntsama B, Kwambana-Adams BA, Antonio M.</t>
  </si>
  <si>
    <t>Boni-Cisse C</t>
  </si>
  <si>
    <t>PMC6761318</t>
  </si>
  <si>
    <t>10.1093/cid/ciz475</t>
  </si>
  <si>
    <t>Etiology of Pediatric Bacterial Meningitis Pre- and Post-PCV13 Introduction Among Children Under 5 Years Old in Lomé, Togo</t>
  </si>
  <si>
    <t>Tsolenyanu E, Bancroft RE, Sesay AK, Senghore M, Fiawoo M, Akolly D, Godonou MA, Tsogbale N, Tigossou SD, Tientcheu L, Dagnra A, Atakouma Y, Sylvanus Ndow P, Worwui A, Landoh DE, Mwenda JM, Biey JN, Ntsama B, Kwambana-Adams BA, Antonio M.</t>
  </si>
  <si>
    <t>Tsolenyanu E</t>
  </si>
  <si>
    <t>PMC6761369</t>
  </si>
  <si>
    <t>10.1093/cid/ciz473</t>
  </si>
  <si>
    <t>Hospital-based Surveillance for Pediatric Bacterial Meningitis in the Era of the 13-Valent Pneumococcal Conjugate Vaccine in Ghana</t>
  </si>
  <si>
    <t>Renner LA, Usuf E, Mohammed NI, Ansong D, Dankwah T, Kusah JT, Owusu SK, Awunyo M, Arhin B, Addo Y, Asamoah J, Biey JN, Ndow PS, Worwui A, Senghore M, Ntsama B, Mwenda JM, Diamenu SK, Adams BK, Antonio M.</t>
  </si>
  <si>
    <t>Renner LA</t>
  </si>
  <si>
    <t>PMC6736167</t>
  </si>
  <si>
    <t>10.1093/cid/ciz464</t>
  </si>
  <si>
    <t>Infection with Opportunistic Bacteria Triggers Severe Pulmonary Inflammation in Lupus-Prone Mice</t>
  </si>
  <si>
    <t>Mediators Inflamm. 2019 Sep 3</t>
  </si>
  <si>
    <t>PMC6745158</t>
  </si>
  <si>
    <t>10.1155/2019/1701367</t>
  </si>
  <si>
    <t>2019 S  Sep 3</t>
  </si>
  <si>
    <t>Potential impact of a Moraxella catarrhalis vaccine in COPD</t>
  </si>
  <si>
    <t>Perez AC, Murphy TF.</t>
  </si>
  <si>
    <t>Vaccine. 2019 Sep 3</t>
  </si>
  <si>
    <t>Perez AC</t>
  </si>
  <si>
    <t>PMC5545157</t>
  </si>
  <si>
    <t>NIHMS840200</t>
  </si>
  <si>
    <t>10.1016/j.vaccine.2016.12.066</t>
  </si>
  <si>
    <t>2019 Sep 3</t>
  </si>
  <si>
    <t>[Expert consensus on diagnosis and treatment of Haemophilus influenzae infection in children]</t>
  </si>
  <si>
    <t>Subspeciality Group of Infectious Diseases, the Society of Pediatrics, Chinese Medical Association</t>
  </si>
  <si>
    <t>Otitis media pathogens - A life entrapped in biofilm communities</t>
  </si>
  <si>
    <t>Silva MD, Sillankorva S.</t>
  </si>
  <si>
    <t>Crit Rev Microbiol. 2019 Sep-Nov</t>
  </si>
  <si>
    <t>10.1080/1040841X.2019.1660616</t>
  </si>
  <si>
    <t>2019 Sep-Nov</t>
  </si>
  <si>
    <t>A retrospective analysis of the pathogens in the airways of patients with primary ciliary dyskinesia</t>
  </si>
  <si>
    <t>Roden L, Görlich D, Omran H, Peters G, Große-Onnebrink J, Kahl BC.</t>
  </si>
  <si>
    <t>Respir Med. 2019 Sep</t>
  </si>
  <si>
    <t>Roden L</t>
  </si>
  <si>
    <t>10.1016/j.rmed.2019.08.009</t>
  </si>
  <si>
    <t>2019 Sep</t>
  </si>
  <si>
    <t>Integration of hexavalent diphtheria, tetanus, acellular pertussis, hepatitis B virus, inactivated poliomyelitis and Haemophilus influenzae type b conjugate vaccine within existing national recommendations following a birth dose of monovalent hepatitis B virus vaccine: results of a systematic review in the Asia Pacific region</t>
  </si>
  <si>
    <t>Dolhain J, Janssens W, Sohn WY, Dindore V, Mukherjee P.</t>
  </si>
  <si>
    <t>Expert Rev Vaccines. 2019 Sep</t>
  </si>
  <si>
    <t>10.1080/14760584.2019.1646643</t>
  </si>
  <si>
    <t>20191 Sep</t>
  </si>
  <si>
    <t>Determination of MIC Quality Control Ranges for the Novel Gyrase Inhibitor Zoliflodacin</t>
  </si>
  <si>
    <t>Miller AA, Traczewski MM, Huband MD, Bradford PA, Mueller JP.</t>
  </si>
  <si>
    <t>J Clin Microbiol. 2019 Aug 26</t>
  </si>
  <si>
    <t>Miller AA</t>
  </si>
  <si>
    <t>PMC6711898</t>
  </si>
  <si>
    <t>10.1128/JCM.00567-19</t>
  </si>
  <si>
    <t>2019 Aug 26</t>
  </si>
  <si>
    <t>Effects of macrolides on airway microbiome and cytokine of children with bronchiolitis: A systematic review and meta-analysis of randomized controlled trials</t>
  </si>
  <si>
    <t>Zhang Y, Dai J, Jian H, Lin J.</t>
  </si>
  <si>
    <t>Microbiol Immunol. 2019 Sep</t>
  </si>
  <si>
    <t>Zhang Y</t>
  </si>
  <si>
    <t>10.1111/1348-0421.12726</t>
  </si>
  <si>
    <t>Causes of Pediatric Meningitis in Botswana: Results From a 16-Year National Meningitis Audit</t>
  </si>
  <si>
    <t>Mitchell HK, Mokomane M, Leeme T, Tlhako N, Tsholo K, Ramodimoosi C, Dube B, Mokobela KO, Tawanana E, Chebani T, Setlhake P, Pilatwe T, Hurt WJ, Molefi M, Mullan PC, Steenhoff AP, Mine M, Jarvis JN, Tenforde MW.</t>
  </si>
  <si>
    <t>Pediatr Infect Dis J. 2019 Sep</t>
  </si>
  <si>
    <t>Mitchell HK</t>
  </si>
  <si>
    <t>10.1097/INF.0000000000002396</t>
  </si>
  <si>
    <t>Paediatric orbital and periorbital infections</t>
  </si>
  <si>
    <t>Williams KJ, Allen RC.</t>
  </si>
  <si>
    <t>Curr Opin Ophthalmol. 2019 Sep</t>
  </si>
  <si>
    <t>Williams KJ</t>
  </si>
  <si>
    <t>Curr Opin Ophthalmol</t>
  </si>
  <si>
    <t>10.1097/ICU.0000000000000589</t>
  </si>
  <si>
    <t>2010 Sep</t>
  </si>
  <si>
    <t>Type I interferon induced by DNA of nontypeable Haemophilus influenza modulates inflammatory cytokine profile to promote susceptibility to this bacterium</t>
  </si>
  <si>
    <t>Yang S, Yin Y, Xu W, Zhang X, Gao Y, Liao H, Hu X, Wang J, Wang H.</t>
  </si>
  <si>
    <t>Int Immunopharmacol. 2019 Sep</t>
  </si>
  <si>
    <t>Yang S</t>
  </si>
  <si>
    <t>10.1016/j.intimp.2019.105710</t>
  </si>
  <si>
    <t>Sudden Infant Death After Vaccination: Survey of Forensic Autopsy Files</t>
  </si>
  <si>
    <t>Osawa M, Nagao R, Kakimoto Y, Kakiuchi Y, Satoh F.</t>
  </si>
  <si>
    <t>Am J Forensic Med Pathol. 2019 Sep</t>
  </si>
  <si>
    <t>Osawa M</t>
  </si>
  <si>
    <t>Am J Forensic Med Pathol</t>
  </si>
  <si>
    <t>10.1097/PAF.0000000000000494</t>
  </si>
  <si>
    <t>Nationwide surveillance of bacterial respiratory pathogens conducted by the surveillance committee of Japanese Society of Chemotherapy, the Japanese Association for Infectious Diseases, and the Japanese Society for clinical microbiology in 2014: General view of the pathogens' antibacterial susceptibility</t>
  </si>
  <si>
    <t>Yanagihara K, Matsumoto T, Aoki N, Sato J, Wakamura T, Kiyota H, Tateda K, Hanaki H, Ohsaki Y, Fujiuchi S, Takahashi M, Akiba Y, Masunaga S, Takeuchi K, Takeda H, Miki M, Kumagai T, Takahashi H, Utagawa M, Nishiya H, Kawakami S, Ishigaki S, Kobayasi N, Takasaki J, Mezaki K, Iwata S, Katouno Y, Inose R, Niki Y, Kawana A, Fujikura Y, Kudo M, Hirano T, Yamamoto M, Miyazawa N, Tsukada H, Aso S, Yamamoto Y, Iinuma Y, Mikamo H, Yamagishi Y, Nakamura A, Ohashi M, Kawabata A, Sugaki Y, Seki M, Hamaguchi S, Toyokawa M, Kakeya H, Fujikawa Y, Mitsuno N, Ukimura A, Miyara T, Hayasi M, Mikasa K, Kasahara K, Koizumi A, Korohasi N, Matumoto T, Yosimura Y, Katanami Y, Takesue Y, Wada Y, Sugimoto K, Yamamoto T, Kuwabara M, Doi M, Simizu S, Tokuyasu H, Hino S, Negayama K, Mukae H, Kawanami T, Yatera K, Fujita M, Kadota J, Hiramatsu K, Aoki Y, Magarifuchi H, Oho M, Morinaga Y, Suga M, Muranaka H, Fujita J, Higa F, Tateyama M.</t>
  </si>
  <si>
    <t>J Infect Chemother. 2019 Sep</t>
  </si>
  <si>
    <t>10.1016/j.jiac.2019.05.006</t>
  </si>
  <si>
    <t>2019 9 Sep</t>
  </si>
  <si>
    <t>Invasive Haemophilus influenzae Disease at Texas Children's Hospital, 2011 to 2018</t>
  </si>
  <si>
    <t>Vallejo JG, McNeil JC, Hultén KG, Sommer LM, Dunn JJ, Kaplan SL.</t>
  </si>
  <si>
    <t>Vallejo JG</t>
  </si>
  <si>
    <t>10.1097/INF.0000000000002383</t>
  </si>
  <si>
    <t>Phasevarions of bacterial pathogens - phase-variable epigenetic regulators evolving from restriction-modification systems</t>
  </si>
  <si>
    <t>Phillips ZN, Husna AU, Jennings MP, Seib KL, Atack JM.</t>
  </si>
  <si>
    <t>Microbiology (Reading). 2019 Sep</t>
  </si>
  <si>
    <t>Microbiology (Reading)</t>
  </si>
  <si>
    <t>10.1099/mic.0.000805</t>
  </si>
  <si>
    <t>Genetic characteristics and antibiotic resistance of Haemophilus influenzae isolates from pediatric patients with acute otitis media after introduction of 13-valent pneumococcal conjugate vaccine in Japan</t>
  </si>
  <si>
    <t>Ubukata K, Morozumi M, Sakuma M, Adachi Y, Mokuno E, Tajima T, Iwata S</t>
  </si>
  <si>
    <t>Population Pharmacokinetics of Doripenem in Pediatric Patients and Monte-Carlo Pharmacokinetic-Pharmacodynamic Simulations for Dosing Regimen Assessment</t>
  </si>
  <si>
    <t>Matsuo Y, Ishibashi T, Matsumoto S, Katsube T, Wajima T.</t>
  </si>
  <si>
    <t>J Pharm Sci. 2019 Sep</t>
  </si>
  <si>
    <t>Matsuo Y</t>
  </si>
  <si>
    <t>J Pharm Sci</t>
  </si>
  <si>
    <t>10.1016/j.xphs.2019.04.002</t>
  </si>
  <si>
    <t>Changing Prevalence of Lower Airway Infections in Young Children with Cystic Fibrosis</t>
  </si>
  <si>
    <t>Breuer O, Schultz A, Turkovic L, de Klerk N, Keil AD, Brennan S, Harrison J, Robertson C, Robinson PJ, Sly PD, Ranganathan S, Stick SM, Caudri D.</t>
  </si>
  <si>
    <t>Am J Respir Crit Care Med. 2019 Sep 1</t>
  </si>
  <si>
    <t>10.1164/rccm.201810-1919OC</t>
  </si>
  <si>
    <t>2019 Sep 1</t>
  </si>
  <si>
    <t>The squared distance approach to frequency domain time-resolved fluorescence analysis</t>
  </si>
  <si>
    <t>Yahav G, Diamandi HH, Preter E, Fixler D.</t>
  </si>
  <si>
    <t>J Biophotonics. 2019 Sep</t>
  </si>
  <si>
    <t>Yahav G</t>
  </si>
  <si>
    <t>J Biophotonics</t>
  </si>
  <si>
    <t>10.1002/jbio.201800485</t>
  </si>
  <si>
    <t>Cost-Effectiveness Comparison of Pneumococcal Conjugate Vaccines in Turkish Children</t>
  </si>
  <si>
    <t>Marijam A, Olbrecht J, Ozakay A, Eken V, Meszaros K.</t>
  </si>
  <si>
    <t>Value Health Reg Issues. 2019 Sep</t>
  </si>
  <si>
    <t>Marijam A</t>
  </si>
  <si>
    <t>10.1016/j.vhri.2018.11.007</t>
  </si>
  <si>
    <t>Emergence of Haemophilus influenzae with low susceptibility to quinolones and persistence in tosufloxacin treatment</t>
  </si>
  <si>
    <t>Tanaka E, Hara N, Wajima T, Ochiai S, Seyama S, Shirai A, Shibata M, Shiro H, Natsume Y, Noguchi N.</t>
  </si>
  <si>
    <t>J Glob Antimicrob Resist. 2019 Sep</t>
  </si>
  <si>
    <t>10.1016/j.jgar.2019.01.017</t>
  </si>
  <si>
    <t>Metagenome - Inferred bacterial replication rates in cystic fibrosis airways</t>
  </si>
  <si>
    <t>Pienkowska K, Wiehlmann L, Tümmler B.</t>
  </si>
  <si>
    <t>J Cyst Fibros. 2019 Sep</t>
  </si>
  <si>
    <t>Pienkowska K</t>
  </si>
  <si>
    <t>J Cyst Fibros</t>
  </si>
  <si>
    <t>10.1016/j.jcf.2019.01.003</t>
  </si>
  <si>
    <t>Causes of severe pneumonia requiring hospital admission in children without HIV infection from Africa and Asia: the PERCH multi-country case-control study</t>
  </si>
  <si>
    <t>Pneumonia Etiology Research for Child Health (PERCH) Study Group.</t>
  </si>
  <si>
    <t>Lancet. 2019 Aug 31</t>
  </si>
  <si>
    <t>Pneumonia Etiology Research for Child Health (PERCH) Study Group</t>
  </si>
  <si>
    <t>PMC6727070</t>
  </si>
  <si>
    <t>10.1016/S0140-6736(19)30721-4</t>
  </si>
  <si>
    <t>2019 Aug 31</t>
  </si>
  <si>
    <t>Seasonal variation and etiologic inferences of childhood pneumonia and diarrhea mortality in India</t>
  </si>
  <si>
    <t>Farrar DS, Awasthi S, Fadel SA, Kumar R, Sinha A, Fu SH, Wahl B, Morris SK, Jha P.</t>
  </si>
  <si>
    <t>Elife. 2019 Aug 27</t>
  </si>
  <si>
    <t>Farrar DS</t>
  </si>
  <si>
    <t>PMC6759316</t>
  </si>
  <si>
    <t>10.7554/eLife.46202</t>
  </si>
  <si>
    <t>2019 Aug 27</t>
  </si>
  <si>
    <t>Ligation of Soluble but Unreactive Peptide Segments in the Chemical Synthesis of Haemophilus Influenzae DNA Ligase</t>
  </si>
  <si>
    <t>Zhang B, Deng Q, Zuo C, Yan B, Zuo C, Cao XX, Zhu TF, Zheng JS, Liu L.</t>
  </si>
  <si>
    <t>Angew Chem Int Ed Engl. 2019 Aug 26</t>
  </si>
  <si>
    <t>Zhang B</t>
  </si>
  <si>
    <t>Angew Chem Int Ed Engl</t>
  </si>
  <si>
    <t>10.1002/anie.201905149</t>
  </si>
  <si>
    <t>The risk of non-specific hospitalised infections following MMR vaccination given with and without inactivated vaccines in the second year of life. Comparative self-controlled case-series study in England</t>
  </si>
  <si>
    <t>Andrews N, Stowe J, Thomas SL, Walker JL, Miller E.</t>
  </si>
  <si>
    <t>Vaccine. 2019 Aug 23</t>
  </si>
  <si>
    <t>Andrews N</t>
  </si>
  <si>
    <t>10.1016/j.vaccine.2019.07.059</t>
  </si>
  <si>
    <t>2019 Aug 23</t>
  </si>
  <si>
    <t>Immunogenicity and safety of a liquid Pentavalent (DTwP-Hb-Hib) combination vaccine manufactured by Human Biologicals Institute in 6-8 weeks old healthy infants: A phase III, randomized, single blind, non-inferiority study</t>
  </si>
  <si>
    <t>Susarla SK, Gupta M, Mantan M, Dhongade R, Bhave S, Das RK, Ray RK, Ramesh Babu T, Ravi MD, Krishnamurthy B, James S, Sandhya G, Satish M, Sahoo DP.</t>
  </si>
  <si>
    <t>Susarla SK</t>
  </si>
  <si>
    <t>10.1016/j.vaccine.2019.06.067</t>
  </si>
  <si>
    <t>Novel and Improved Crystal Structures of H. influenzae, E. coli and P. aeruginosa Penicillin-Binding Protein 3 (PBP3) and N. gonorrhoeae PBP2: Toward a Better Understanding of β-Lactam Target-Mediated Resistance</t>
  </si>
  <si>
    <t>Bellini D, Koekemoer L, Newman H, Dowson CG.</t>
  </si>
  <si>
    <t>J Mol Biol. 2019 Aug 23</t>
  </si>
  <si>
    <t>Bellini D</t>
  </si>
  <si>
    <t>10.1016/j.jmb.2019.07.010</t>
  </si>
  <si>
    <t>Nasopharyngeal carriage of Streptococcus pneumoniae, Haemophilus influenzae, and Staphylococcus aureus in a Brazilian elderly cohort</t>
  </si>
  <si>
    <t>Zanella RC, Brandileone MCC, Almeida SCG, de Lemos APS, Sacchi CT, Gonçalves CR, Gonçalves MG, Fukasawa LO, Saraiva MD, Rangel LF, Cunha JLL, Rotta TCA, Douradinho C, Jacob-Filho W, Minamisava R, Andrade AL.</t>
  </si>
  <si>
    <t>PLoS One. 2019 Aug 22</t>
  </si>
  <si>
    <t>Zanella RC</t>
  </si>
  <si>
    <t>PMC6705818</t>
  </si>
  <si>
    <t>10.1371/journal.pone.0221525</t>
  </si>
  <si>
    <t>2019 Aug 22</t>
  </si>
  <si>
    <t>The airway microbiota in children newly diagnosed with bronchiectasis largely retains its diversity</t>
  </si>
  <si>
    <t>Pillarisetti N, Broderick D, Ainsworth A, Mulholland A, Wagner Mackenzie B, Middleton D, Byrnes CA, Taylor MW.</t>
  </si>
  <si>
    <t>Eur Respir J. 2019 Aug 22</t>
  </si>
  <si>
    <t>Pillarisetti N</t>
  </si>
  <si>
    <t>10.1183/13993003.00704-2019</t>
  </si>
  <si>
    <t>Age-appropriate vaccination coverage and its associated factors for pentavalent 1-3 and measles vaccine doses, in northeast Ethiopia: A community-based cross-sectional study</t>
  </si>
  <si>
    <t>Marefiaw TA, Yenesew MA, Mihirete KM.</t>
  </si>
  <si>
    <t>PLoS One. 2019 Aug 16</t>
  </si>
  <si>
    <t>Marefiaw TA</t>
  </si>
  <si>
    <t>PMC6697368</t>
  </si>
  <si>
    <t>10.1371/journal.pone.0218470</t>
  </si>
  <si>
    <t>2019 Aug 16</t>
  </si>
  <si>
    <t>Seasonality of antimicrobial resistance rates in respiratory bacteria: A systematic review and meta-analysis</t>
  </si>
  <si>
    <t>Martinez EP, Cepeda M, Jovanoska M, Bramer WM, Schoufour J, Glisic M, Verbon A, Franco OH.</t>
  </si>
  <si>
    <t>PLoS One. 2019 Aug 15</t>
  </si>
  <si>
    <t>Martinez EP</t>
  </si>
  <si>
    <t>PMC6695168</t>
  </si>
  <si>
    <t>10.1371/journal.pone.0221133</t>
  </si>
  <si>
    <t>2019 Aug 15</t>
  </si>
  <si>
    <t>Discovery of piperazic acid peptide deformylase inhibitors with in vivo activity for respiratory tract and skin infections</t>
  </si>
  <si>
    <t>Spletstoser JT, Dreabit J, Knox AN, Benowitz A, Campobasso N, Ward P, Cui G, Lewandowski T, McCloskey L, Aubart KM.</t>
  </si>
  <si>
    <t>Bioorg Med Chem Lett. 2019 Aug 15</t>
  </si>
  <si>
    <t>Spletstoser JT</t>
  </si>
  <si>
    <t>Bioorg Med Chem Lett</t>
  </si>
  <si>
    <t>10.1016/j.bmcl.2019.05.028</t>
  </si>
  <si>
    <t>Antibiotic Resistance Profiles of Haemophilus influenzae Isolates from Children in 2016: A Multicenter Study in China</t>
  </si>
  <si>
    <t>Wang HJ, Wang CQ, Hua CZ, Yu H, Zhang T, Zhang H, Wang SF, Lin AW, Cao Q, Huang WC, Deng HL, Cao SC, Chen XJ.</t>
  </si>
  <si>
    <t>Can J Infect Dis Med Microbiol. 2019 Aug 14</t>
  </si>
  <si>
    <t>Wang HJ</t>
  </si>
  <si>
    <t>PMC6710757</t>
  </si>
  <si>
    <t>10.1155/2019/6456321</t>
  </si>
  <si>
    <t>2019 Aug 14</t>
  </si>
  <si>
    <t>Immunogenicity of the pneumococcal non-typeable Haemophilus influenzae protein D conjugate vaccine (PHiD-CV) administered concomitantly with the meningococcal serogroup B (4CMenB) vaccine in infants: A post-hoc analysis in a phase 3b, randomised, controlled trial</t>
  </si>
  <si>
    <t>Safadi MAP, Martinon-Torres F, Weckx LY, Moreira ED Junior, da Fonseca Lima EJ, Willemsen A, Toneatto D, Habib MA, Borys D.</t>
  </si>
  <si>
    <t>Vaccine. 2019 Aug 14</t>
  </si>
  <si>
    <t>Safadi MAP</t>
  </si>
  <si>
    <t>10.1016/j.vaccine.2019.07.021</t>
  </si>
  <si>
    <t>Shaping markets to benefit global health - A 15-year history and lessons learned from the pentavalent vaccine market</t>
  </si>
  <si>
    <t>Malhame M, Baker E, Gandhi G, Jones A, Kalpaxis P, Iqbal R, Momeni Y, Nguyen A.</t>
  </si>
  <si>
    <t>Vaccine X. 2019 Jul 18</t>
  </si>
  <si>
    <t>Malhame M</t>
  </si>
  <si>
    <t>PMC6668221</t>
  </si>
  <si>
    <t>10.1016/j.jvacx.2019.100033</t>
  </si>
  <si>
    <t>2019 Jul 18</t>
  </si>
  <si>
    <t>The Laminin Interactome: A Multifactorial Laminin-Binding Strategy by Nontypeable Haemophilus influenzae for Effective Adherence and Colonization</t>
  </si>
  <si>
    <t>Su YC, Mattsson E, Singh B, Jalalvand F, Murphy TF, Riesbeck K.</t>
  </si>
  <si>
    <t>J Infect Dis. 2019 Aug 9</t>
  </si>
  <si>
    <t>Su YC</t>
  </si>
  <si>
    <t>PMC7368242</t>
  </si>
  <si>
    <t>10.1093/infdis/jiz217</t>
  </si>
  <si>
    <t>2019 Aug 9</t>
  </si>
  <si>
    <t>Comparison of the Performance of Three Blood Culture Systems in a Chinese Tertiary-Care Hospital</t>
  </si>
  <si>
    <t>Li G, Sun J, Pan S, Li W, Zhang S, Wang Y, Sun X, Xu H, Ming L.</t>
  </si>
  <si>
    <t>Front Cell Infect Microbiol. 2019 Aug 7</t>
  </si>
  <si>
    <t>Li G</t>
  </si>
  <si>
    <t>PMC6698792</t>
  </si>
  <si>
    <t>10.3389/fcimb.2019.00285</t>
  </si>
  <si>
    <t>2019 Aug 7</t>
  </si>
  <si>
    <t>[Clinical characteristics of 84 children with invasive Haemophilus influenzae infection from 2014 to 2018]</t>
  </si>
  <si>
    <t>Wang GL, Hua CZ, Yang LH, Deng HL, Xu HM, Yu H, Wang SF, Zhang CH.</t>
  </si>
  <si>
    <t>Zhonghua Er Ke Za Zhi. 2019 Aug 2</t>
  </si>
  <si>
    <t>Wang GL</t>
  </si>
  <si>
    <t>10.3760/cma.j.issn.0578-1310.2019.08.004</t>
  </si>
  <si>
    <t>2019 Aug 2</t>
  </si>
  <si>
    <t>The Effect of Maternal Immunisation During Pregnancy on Infant Vaccine Responses</t>
  </si>
  <si>
    <t>Zimmermann P, Perrett KP, Messina NL, Donath S, Ritz N, van der Klis FRM, Curtis N.</t>
  </si>
  <si>
    <t>EClinicalMedicine. 2019 Jul 26</t>
  </si>
  <si>
    <t>PMC6733996</t>
  </si>
  <si>
    <t>10.1016/j.eclinm.2019.06.010</t>
  </si>
  <si>
    <t>2019 Jul 26</t>
  </si>
  <si>
    <t>Mortality risk factors in children with severe influenza virus infection admitted to the pediatric intensive care unit</t>
  </si>
  <si>
    <t>Shi T, Nie Z, Huang L, Fan H, Lu G, Yang D, Zhang D.</t>
  </si>
  <si>
    <t>Medicine (Baltimore). 2019 Aug</t>
  </si>
  <si>
    <t>PMC6736178</t>
  </si>
  <si>
    <t>10.1097/MD.0000000000016861</t>
  </si>
  <si>
    <t>2019 Aug</t>
  </si>
  <si>
    <t>Talk to Patients About: Hib</t>
  </si>
  <si>
    <t>Tex Med. 2019 Aug 1</t>
  </si>
  <si>
    <t>2019 Aug 1</t>
  </si>
  <si>
    <t>The situation of vaccines for the prevention of infections in adults: An opinion paper on the situation in Spain</t>
  </si>
  <si>
    <t>Bouza E, Ancochea-Bermúdez J, Campins M, Eirós-Bouza JM, Fargas J, García Rojas A, Gracia D, Gutiérrez Sánchez A, Limia A, López JA, Magro MC, Mirada G, Muñoz P, Olier E, Ortiz de Lejarazu R, Urbiztondo L, Palomo E.</t>
  </si>
  <si>
    <t>Rev Esp Quimioter. 2019 Aug</t>
  </si>
  <si>
    <t>Bouza E</t>
  </si>
  <si>
    <t>PMC6719651</t>
  </si>
  <si>
    <t>2019 A  Aug</t>
  </si>
  <si>
    <t>[Epiglottitis due to Haemophilus influenzae type b in the vaccination era: pediatric clinical case]</t>
  </si>
  <si>
    <t>García S, Ciriaci C, Montes G, Corbaz S.</t>
  </si>
  <si>
    <t>Arch Argent Pediatr. 2019 Aug 1</t>
  </si>
  <si>
    <t>García S</t>
  </si>
  <si>
    <t>Arch Argent Pediatr</t>
  </si>
  <si>
    <t>10.5546/aap.2019.e403</t>
  </si>
  <si>
    <t>Earlier generation quinolones can be useful in identifying Haemophilus influenzae strains with low susceptibility to quinolone isolated from paediatric patients</t>
  </si>
  <si>
    <t>Tanaka E, Wajima T, Noguchi N.</t>
  </si>
  <si>
    <t>J Med Microbiol. 2019 Aug</t>
  </si>
  <si>
    <t>10.1099/jmm.0.001027</t>
  </si>
  <si>
    <t>2019 Augu Aug</t>
  </si>
  <si>
    <t>Haemophilus influenzae type b vaccination and anthropometric, cognitive, and schooling outcomes among Indian children</t>
  </si>
  <si>
    <t>Nandi A, Deolalikar AB, Bloom DE, Laxminarayan R.</t>
  </si>
  <si>
    <t>Ann N Y Acad Sci. 2019 Aug</t>
  </si>
  <si>
    <t>Nandi A</t>
  </si>
  <si>
    <t>Ann N Y Acad Sci</t>
  </si>
  <si>
    <t>PMC6852042</t>
  </si>
  <si>
    <t>10.1111/nyas.14127</t>
  </si>
  <si>
    <t>Direct interactions with influenza promote bacterial adherence during respiratory infections</t>
  </si>
  <si>
    <t>Rowe HM, Meliopoulos VA, Iverson A, Bomme P, Schultz-Cherry S, Rosch JW.</t>
  </si>
  <si>
    <t>Nat Microbiol. 2019 Aug</t>
  </si>
  <si>
    <t>Nat Microbiol</t>
  </si>
  <si>
    <t>PMC7069060</t>
  </si>
  <si>
    <t>NIHMS1068694</t>
  </si>
  <si>
    <t>10.1038/s41564-019-0447-0</t>
  </si>
  <si>
    <t>Serum IgM and C-Reactive Protein Binding to Phosphorylcholine of Nontypeable Haemophilus influenzae Increases Complement-Mediated Killing</t>
  </si>
  <si>
    <t>Langereis JD, van der Pasch ES, de Jonge MI.</t>
  </si>
  <si>
    <t>Infect Immun. 2019 Jul 23</t>
  </si>
  <si>
    <t>PMC6652778</t>
  </si>
  <si>
    <t>10.1128/IAI.00299-19</t>
  </si>
  <si>
    <t>2019 Jul 232 Jul 23</t>
  </si>
  <si>
    <t>A Protein E-PilA Fusion Protein Shows Vaccine Potential against Nontypeable Haemophilus influenzae in Mice and Chinchillas</t>
  </si>
  <si>
    <t>Ysebaert C, Denoël P, Weynants V, Bakaletz LO, Novotny LA, Godfroid F, Hermand P.</t>
  </si>
  <si>
    <t>Ysebaert C</t>
  </si>
  <si>
    <t>PMC6652774</t>
  </si>
  <si>
    <t>10.1128/IAI.00345-19</t>
  </si>
  <si>
    <t>Design and Characterization of Protein E-PilA, a Candidate Fusion Antigen for Nontypeable Haemophilus influenzae Vaccine</t>
  </si>
  <si>
    <t>Blais N, Somers D, Faubert D, Labbé S, Castado C, Ysebaert C, Gagnon LP, Champagne J, Gagné M, Martin D.</t>
  </si>
  <si>
    <t>Blais N</t>
  </si>
  <si>
    <t>PMC6652776</t>
  </si>
  <si>
    <t>10.1128/IAI.00022-19</t>
  </si>
  <si>
    <t>A systematic review and meta-analysis of antimicrobial resistance in paediatric acute otitis media</t>
  </si>
  <si>
    <t>Mather MW, Drinnan M, Perry JD, Powell S, Wilson JA, Powell J.</t>
  </si>
  <si>
    <t>Int J Pediatr Otorhinolaryngol. 2019 Aug</t>
  </si>
  <si>
    <t>Mather MW</t>
  </si>
  <si>
    <t>10.1016/j.ijporl.2019.04.041</t>
  </si>
  <si>
    <t>Vaccination Status in Pediatric Solid-Organ Transplant Recipients and Their Household Members</t>
  </si>
  <si>
    <t>Cortina G, Ojinaga V, Zlamy M, Giner T, Riedl M, Rauchenzauner M, Entenmann A, Müller T.</t>
  </si>
  <si>
    <t>Exp Clin Transplant. 2019 Aug</t>
  </si>
  <si>
    <t>Cortina G</t>
  </si>
  <si>
    <t>Exp Clin Transplant</t>
  </si>
  <si>
    <t>10.6002/ect.2018.0184</t>
  </si>
  <si>
    <t>20191 Aug</t>
  </si>
  <si>
    <t>Azithromycin: The Holy Grail to Prevent Exacerbations in Chronic Respiratory Disease?</t>
  </si>
  <si>
    <t>Welte T.</t>
  </si>
  <si>
    <t>Am J Respir Crit Care Med. 2019 Aug 1</t>
  </si>
  <si>
    <t>PMC6680302</t>
  </si>
  <si>
    <t>10.1164/rccm.201903-0706ED</t>
  </si>
  <si>
    <t>Which pathogens should we worry about?</t>
  </si>
  <si>
    <t>Jones AM.</t>
  </si>
  <si>
    <t>Paediatr Respir Rev. 2019 Aug</t>
  </si>
  <si>
    <t>Jones AM</t>
  </si>
  <si>
    <t>10.1016/j.prrv.2019.02.007</t>
  </si>
  <si>
    <t>Investigation of the susceptibility trends in Japan to fluoroquinolones and other antimicrobial agents in a nationwide collection of clinical isolates: A longitudinal analysis from 1994 to 2016</t>
  </si>
  <si>
    <t>Tateda K, Ohno A, Ishii Y, Murakami H, Yamaguchi K</t>
  </si>
  <si>
    <t>J Infect Chemother. 2019 Aug</t>
  </si>
  <si>
    <t>Double-blind, placebo-controlled, randomized trial on low-dose azithromycin prophylaxis in patients with primary antibody deficiencies</t>
  </si>
  <si>
    <t>Milito C, Pulvirenti F, Cinetto F, Lougaris V, Soresina A, Pecoraro A, Vultaggio A, Carrabba M, Lassandro G, Plebani A, Spadaro G, Matucci A, Fabio G, Dellepiane RM, Martire B, Agostini C, Abeni D, Tabolli S, Quinti I.</t>
  </si>
  <si>
    <t>J Allergy Clin Immunol. 2019 Aug</t>
  </si>
  <si>
    <t>Milito C</t>
  </si>
  <si>
    <t>J Allergy Clin Immunol</t>
  </si>
  <si>
    <t>10.1016/j.jaci.2019.01.051</t>
  </si>
  <si>
    <t>Long-Term Azithromycin Reduces Haemophilus influenzae and Increases Antibiotic Resistance in Severe Asthma</t>
  </si>
  <si>
    <t>Taylor SL, Leong LEX, Mobegi FM, Choo JM, Wesselingh S, Yang IA, Upham JW, Reynolds PN, Hodge S, James AL, Jenkins C, Peters MJ, Baraket M, Marks GB, Gibson PG, Rogers GB, Simpson JL.</t>
  </si>
  <si>
    <t>10.1164/rccm.201809-1739OC</t>
  </si>
  <si>
    <t>Role of phosphorylcholine in Streptococcus pneumoniae and nontypeable Haemophilus influenzae adherence to epithelial cells</t>
  </si>
  <si>
    <t>Iuchi H, Ohori J, Kyutoku T, Ito K, Kurono Y.</t>
  </si>
  <si>
    <t>Auris Nasus Larynx. 2019 Aug</t>
  </si>
  <si>
    <t>10.1016/j.anl.2018.11.003</t>
  </si>
  <si>
    <t>2019 9 Aug</t>
  </si>
  <si>
    <t>Characterization of Vaccination Policies for Attendance and Employment at Day/Summer Camps in New York State</t>
  </si>
  <si>
    <t>Prescott WA Jr, Violanti KC, Fusco NM.</t>
  </si>
  <si>
    <t>J Pharm Pract. 2019 Aug</t>
  </si>
  <si>
    <t>Prescott WA Jr</t>
  </si>
  <si>
    <t>J Pharm Pract</t>
  </si>
  <si>
    <t>10.1177/0897190017751947</t>
  </si>
  <si>
    <t>Pellino-1 Regulates Immune Responses to Haemophilus influenzae in Models of Inflammatory Lung Disease</t>
  </si>
  <si>
    <t>Hughes BM, Burton CS, Reese A, Jabeen MF, Wright C, Willis J, Khoshaein N, Marsh EK, Peachell P, Sun SC, Dockrell DH, Marriott HM, Sabroe I, Condliffe AM, Prince LR.</t>
  </si>
  <si>
    <t>Front Immunol. 2019 Jul 31</t>
  </si>
  <si>
    <t>Hughes BM</t>
  </si>
  <si>
    <t>PMC6685348</t>
  </si>
  <si>
    <t>10.3389/fimmu.2019.01721</t>
  </si>
  <si>
    <t>2019 Jul 3  Jul 31</t>
  </si>
  <si>
    <t>In Silico Modeling of Biofilm Formation by Nontypeable Haemophilus influenzae In Vivo</t>
  </si>
  <si>
    <t>Brown JR, Jurcisek J, Lakhani V, Snedden A, Ray WC, Mokrzan EM, Bakaletz LO, Das J.</t>
  </si>
  <si>
    <t>mSphere. 2019 Jul 31</t>
  </si>
  <si>
    <t>Brown JR</t>
  </si>
  <si>
    <t>PMC6669334</t>
  </si>
  <si>
    <t>10.1128/mSphere.00254-19</t>
  </si>
  <si>
    <t>2019 Jul 31</t>
  </si>
  <si>
    <t>Comparison of antibody response between boys and girls after infant and childhood vaccinations in the Netherlands</t>
  </si>
  <si>
    <t>Hoes J, Knol MJ, Mollema L, Buisman A, de Melker HE, van der Klis FRM.</t>
  </si>
  <si>
    <t>Vaccine. 2019 Jul 26</t>
  </si>
  <si>
    <t>Hoes J</t>
  </si>
  <si>
    <t>10.1016/j.vaccine.2019.06.055</t>
  </si>
  <si>
    <t>Serum antibody response to Moraxella catarrhalis proteins in stringently defined otitis prone children</t>
  </si>
  <si>
    <t>Ren D, Almudevar AL, Murphy TF, Lafontaine ER, Campagnari AA, Luke-Marshall N, Pichichero ME.</t>
  </si>
  <si>
    <t>Ren D</t>
  </si>
  <si>
    <t>PMC5785584</t>
  </si>
  <si>
    <t>NIHMS892694</t>
  </si>
  <si>
    <t>10.1016/j.vaccine.2017.07.027</t>
  </si>
  <si>
    <t>Draft Whole-Genome Sequences of Haemophilus influenzae Biogroup aegyptius Strains Isolated from Five Brazilian Purpuric Fever Cases and One Conjunctivitis Case</t>
  </si>
  <si>
    <t>Pereira RFC, Mofatto LS, Silva ACA, Alves DA, Machado D, Theizen TH, Pereira GAG, Levy CE, de Hollanda LM, Carazzolle MF, Lancellotti M.</t>
  </si>
  <si>
    <t>Microbiol Resour Announc. 2019 Jul 25</t>
  </si>
  <si>
    <t>PMC6658695</t>
  </si>
  <si>
    <t>10.1128/MRA.00642-19</t>
  </si>
  <si>
    <t>2019 Jul 25</t>
  </si>
  <si>
    <t>The Contribution of Geogenic Particulate Matter to Lung Disease in Indigenous Children</t>
  </si>
  <si>
    <t>Shepherd CCJ, Clifford HD, Mitrou F, Melody SM, Bennett EJ, Johnston FH, Knibbs LD, Pereira G, Pickering JL, Teo TH, Kirkham LS, Thornton RB, Kicic A, Ling KM, Alach Z, Lester M, Franklin P, Reid D, Zosky GR.</t>
  </si>
  <si>
    <t>Int J Environ Res Public Health. 2019 Jul 24</t>
  </si>
  <si>
    <t>Shepherd CCJ</t>
  </si>
  <si>
    <t>PMC6696434</t>
  </si>
  <si>
    <t>10.3390/ijerph16152636</t>
  </si>
  <si>
    <t>2019 Jul 24</t>
  </si>
  <si>
    <t>Transcriptome Sequencing Data Sets for Determining Gene Expression Changes Mediated by Phase-Variable DNA Methyltransferases in Nontypeable Haemophilus influenzae Strains Isolated from Patients with Chronic Obstructive Pulmonary Disease</t>
  </si>
  <si>
    <t>Microbiol Resour Announc. 2019 Jul 18</t>
  </si>
  <si>
    <t>PMC6639615</t>
  </si>
  <si>
    <t>10.1128/MRA.00526-19</t>
  </si>
  <si>
    <t>IL-17C-mediated innate inflammation decreases the response to PD-1 blockade in a model of Kras-driven lung cancer</t>
  </si>
  <si>
    <t>Ritzmann F, Jungnickel C, Vella G, Kamyschnikow A, Herr C, Li D, Menger MM, Angenendt A, Hoth M, Lis A, Bals R, Beisswenger C.</t>
  </si>
  <si>
    <t>Sci Rep. 2019 Jul 17</t>
  </si>
  <si>
    <t>PMC6637115</t>
  </si>
  <si>
    <t>10.1038/s41598-019-46759-8</t>
  </si>
  <si>
    <t>2019 Jul 17</t>
  </si>
  <si>
    <t>Molecular Signatures of Non-typeable Haemophilus influenzae Lung Adaptation in Pediatric Chronic Lung Disease</t>
  </si>
  <si>
    <t>Aziz A, Sarovich DS, Nosworthy E, Beissbarth J, Chang AB, Smith-Vaughan H, Price EP, Harris TM.</t>
  </si>
  <si>
    <t>Front Microbiol. 2019 Jul 16</t>
  </si>
  <si>
    <t>Aziz A</t>
  </si>
  <si>
    <t>PMC6646836</t>
  </si>
  <si>
    <t>10.3389/fmicb.2019.01622</t>
  </si>
  <si>
    <t>2019 Julu Jul 16</t>
  </si>
  <si>
    <t>The association between pneumococcal vaccination, ethnicity, and the nasopharyngeal microbiota of children in Fiji</t>
  </si>
  <si>
    <t>Boelsen LK, Dunne EM, Mika M, Eggers S, Nguyen CD, Ratu FT, Russell FM, Mulholland EK, Hilty M, Satzke C.</t>
  </si>
  <si>
    <t>Microbiome. 2019 Jul 16</t>
  </si>
  <si>
    <t>Boelsen LK</t>
  </si>
  <si>
    <t>Microbiome</t>
  </si>
  <si>
    <t>PMC6636143</t>
  </si>
  <si>
    <t>10.1186/s40168-019-0716-4</t>
  </si>
  <si>
    <t>2019 Jul 16</t>
  </si>
  <si>
    <t>Small-Molecule Inhibitors of Haemophilus influenzae IgA1 Protease</t>
  </si>
  <si>
    <t>Shehaj L, Choudary SK, Makwana KM, Gallo MC, Murphy TF, Kritzer JA.</t>
  </si>
  <si>
    <t>ACS Infect Dis. 2019 Jul 12</t>
  </si>
  <si>
    <t>Shehaj L</t>
  </si>
  <si>
    <t>PMC6625846</t>
  </si>
  <si>
    <t>NIHMS1025371</t>
  </si>
  <si>
    <t>10.1021/acsinfecdis.9b00004</t>
  </si>
  <si>
    <t>2019 Jul 12</t>
  </si>
  <si>
    <t>Use of the 10-valent pneumococcal Haemophilus influenzae protein D conjugate vaccine (PHiD-CV10) in an Australian Indigenous paediatric population does not alter the prevalence of nontypeable Haemophilus influenzae without the protein D gene</t>
  </si>
  <si>
    <t>Beissbarth J, Smith-Vaughan HC, Harris TM, Binks MJ, Leach AJ.</t>
  </si>
  <si>
    <t>Vaccine. 2019 Jul 9</t>
  </si>
  <si>
    <t>10.1016/j.vaccine.2019.05.079</t>
  </si>
  <si>
    <t>2019 Jul 9</t>
  </si>
  <si>
    <t>Immunization of preterms with hexavalent combined diphtheria-tetanus-acellular pertussis-hepatitis B-inactivated poliovirus-Haemophilus influenzae type b conjugate vaccine: The position of the Italian Pediatric Society</t>
  </si>
  <si>
    <t>Russo R, Bozzola E, Villani A.</t>
  </si>
  <si>
    <t>Russo R</t>
  </si>
  <si>
    <t>10.1016/j.vaccine.2018.05.115</t>
  </si>
  <si>
    <t>Community analysis and co-occurrence patterns in airway microbial communities during health and disease</t>
  </si>
  <si>
    <t>Einarsson GG, Zhao J, LiPuma JJ, Downey DG, Tunney MM, Elborn JS.</t>
  </si>
  <si>
    <t>ERJ Open Res. 2019 Jul 8</t>
  </si>
  <si>
    <t>Einarsson GG</t>
  </si>
  <si>
    <t>PMC6612604</t>
  </si>
  <si>
    <t>10.1183/23120541.00128-2017</t>
  </si>
  <si>
    <t>2019 Jul 8</t>
  </si>
  <si>
    <t>Phage-Resistant Phase-Variant Sub-populations Mediate Herd Immunity Against Bacteriophage Invasion of Bacterial Meta-Populations</t>
  </si>
  <si>
    <t>Turkington CJR, Morozov A, Clokie MRJ, Bayliss CD.</t>
  </si>
  <si>
    <t>Front Microbiol. 2019 Jul 5</t>
  </si>
  <si>
    <t>Turkington CJR</t>
  </si>
  <si>
    <t>PMC6625227</t>
  </si>
  <si>
    <t>10.3389/fmicb.2019.01473</t>
  </si>
  <si>
    <t>2019 Julu Jul 5</t>
  </si>
  <si>
    <t>FindTargetsWEB: A User-Friendly Tool for Identification of Potential Therapeutic Targets in Metabolic Networks of Bacteria</t>
  </si>
  <si>
    <t>Merigueti TC, Carneiro MW, Carvalho-Assef APD, Silva-Jr FP, da Silva FAB.</t>
  </si>
  <si>
    <t>Front Genet. 2019 Jul 4</t>
  </si>
  <si>
    <t>Merigueti TC</t>
  </si>
  <si>
    <t>PMC6620235</t>
  </si>
  <si>
    <t>10.3389/fgene.2019.00633</t>
  </si>
  <si>
    <t>2019 Jul 4</t>
  </si>
  <si>
    <t>Increasing childhood vaccination coverage of the refugee and migrant population in Greece through the European programme PHILOS, April 2017 to April 2018</t>
  </si>
  <si>
    <t>Mellou K, Silvestros C, Saranti-Papasaranti E, Koustenis A, Pavlopoulou ID, Georgakopoulou T, Botsi C, Terzidis A.</t>
  </si>
  <si>
    <t>Euro Surveill. 2019 Jul</t>
  </si>
  <si>
    <t>Mellou K</t>
  </si>
  <si>
    <t>PMC6628755</t>
  </si>
  <si>
    <t>10.2807/1560-7917.ES.2019.24.27.1800326</t>
  </si>
  <si>
    <t>2019 Jul</t>
  </si>
  <si>
    <t>Virologic study of acute lower respiratory tract infections in children admitted to the paediatric department of Blida University Hospital, Algeria</t>
  </si>
  <si>
    <t>Derrar F, Izri K, Kaddache C, Boukari R, Hannoun D.</t>
  </si>
  <si>
    <t>New Microbes New Infect. 2019 Mar 27</t>
  </si>
  <si>
    <t>Derrar F</t>
  </si>
  <si>
    <t>PMC6517316</t>
  </si>
  <si>
    <t>10.1016/j.nmni.2019.100536</t>
  </si>
  <si>
    <t>2019 Mar 27</t>
  </si>
  <si>
    <t>Recommended immunization schedule for children and adolescents: Committee on Infectious Diseases of the Korean Pediatric Society, 2018</t>
  </si>
  <si>
    <t>Choi EH, Park SE, Kim YJ, Jo DS, Kim YK, Eun BW, Lee TJ, Lee J, Lee H, Kim KH, Cho HK, Cho EY, Kim JH.</t>
  </si>
  <si>
    <t>Korean J Pediatr. 2019 Jul</t>
  </si>
  <si>
    <t>Choi EH</t>
  </si>
  <si>
    <t>Korean J Pediatr</t>
  </si>
  <si>
    <t>PMC6642926</t>
  </si>
  <si>
    <t>10.3345/kjp.2019.00227</t>
  </si>
  <si>
    <t>2019 JuJ Jul</t>
  </si>
  <si>
    <t>Etiology of Central Nervous System Infections in a Rural Area of Nepal Using Molecular Approaches</t>
  </si>
  <si>
    <t>Säll O, Thulin Hedberg S, Neander M, Tiwari S, Dornon L, Bom R, Lagerqvist N, Sundqvist M, Mölling P.</t>
  </si>
  <si>
    <t>Am J Trop Med Hyg. 2019 Jul</t>
  </si>
  <si>
    <t>Säll O</t>
  </si>
  <si>
    <t>PMC6609203</t>
  </si>
  <si>
    <t>10.4269/ajtmh.18-0434</t>
  </si>
  <si>
    <t>Airway Bacterial Load and Inhaled Antibiotic Response in Bronchiectasis</t>
  </si>
  <si>
    <t>Sibila O, Laserna E, Shoemark A, Keir HR, Finch S, Rodrigo-Troyano A, Perea L, Lonergan M, Goeminne PC, Chalmers JD.</t>
  </si>
  <si>
    <t>Am J Respir Crit Care Med. 2019 Jul 1</t>
  </si>
  <si>
    <t>Sibila O</t>
  </si>
  <si>
    <t>10.1164/rccm.201809-1651OC</t>
  </si>
  <si>
    <t>2019 Jul 1</t>
  </si>
  <si>
    <t>High diversity of invasive Haemophilus influenzae isolates in France and the emergence of resistance to third generation cephalosporins by alteration of ftsI gene</t>
  </si>
  <si>
    <t>Deghmane AE, Hong E, Chehboub S, Terrade A, Falguières M, Sort M, Harrison O, Jolley KA, Taha MK.</t>
  </si>
  <si>
    <t>J Infect. 2019 Jul</t>
  </si>
  <si>
    <t>10.1016/j.jinf.2019.05.007</t>
  </si>
  <si>
    <t>The Effect of the 10-Valent Pneumococcal Nontypeable Haemophilus influenzae Protein D Conjugate Vaccine on H. influenzae in Healthy Carriers and Middle Ear Infections in Iceland</t>
  </si>
  <si>
    <t>Sveinsdóttir H, Björnsdóttir JB, Erlendsdóttir H, Hjálmarsdóttir MÁ, Hrafnkelsson B, Haraldsson Á, Kristinsson KG, Haraldsson G.</t>
  </si>
  <si>
    <t>J Clin Microbiol. 2019 Jun 25</t>
  </si>
  <si>
    <t>Sveinsdóttir H</t>
  </si>
  <si>
    <t>PMC6595461</t>
  </si>
  <si>
    <t>10.1128/JCM.00116-19</t>
  </si>
  <si>
    <t>2019 Jun 25</t>
  </si>
  <si>
    <t>Potential of the fluoroketolide RBx 14255 against Streptococcus pneumoniae, Neisseria meningitidis and Haemophilus influenzae in an experimental murine meningitis model</t>
  </si>
  <si>
    <t>Barman TK, Kumar M, Chaira T, Gangadharan R, Singhal S, Rao M, Mathur T, Bhateja P, Pandya M, Ramadass V, Chakrabarti A, Das B, Upadhyay DJ, Raj VS.</t>
  </si>
  <si>
    <t>J Antimicrob Chemother. 2019 Jul 1</t>
  </si>
  <si>
    <t>Barman TK</t>
  </si>
  <si>
    <t>10.1093/jac/dkz119</t>
  </si>
  <si>
    <t>Antecedent infections in Fisher syndrome: sources of variation in clinical characteristics</t>
  </si>
  <si>
    <t>Koga M, Kishi M, Fukusako T, Ikuta N, Kato M, Kanda T.</t>
  </si>
  <si>
    <t>J Neurol. 2019 Jul</t>
  </si>
  <si>
    <t>Koga M</t>
  </si>
  <si>
    <t>J Neurol</t>
  </si>
  <si>
    <t>PMC6586698</t>
  </si>
  <si>
    <t>10.1007/s00415-019-09308-x</t>
  </si>
  <si>
    <t>Many women with Turner syndrome lack protective antibodies to common respiratory pathogens, Haemophilus influenzae type B and Streptococcus Pneumoniae</t>
  </si>
  <si>
    <t>Swee DS, Spickett G, Quinton R.</t>
  </si>
  <si>
    <t>Clin Endocrinol (Oxf). 2019 Jul</t>
  </si>
  <si>
    <t>Swee DS</t>
  </si>
  <si>
    <t>Clin Endocrinol (Oxf)</t>
  </si>
  <si>
    <t>10.1111/cen.13978</t>
  </si>
  <si>
    <t>Cefotaxime-non-susceptibility of Haemophilus influenzae induced by additional amino acid substitutions of G555E and Y557H in altered penicillin-binding protein 3</t>
  </si>
  <si>
    <t>Mizoguchi A, Hitomi S.</t>
  </si>
  <si>
    <t>J Infect Chemother. 2019 Jul</t>
  </si>
  <si>
    <t>Mizoguchi A</t>
  </si>
  <si>
    <t>10.1016/j.jiac.2019.02.010</t>
  </si>
  <si>
    <t>2019 9 Jul</t>
  </si>
  <si>
    <t>Efficacy of Intraoperative Antiseptic Techniques in the Prevention of Periprosthetic Joint Infection: Superiority of Betadine</t>
  </si>
  <si>
    <t>Cichos KH, Andrews RM, Wolschendorf F, Narmore W, Mabry SE, Ghanem ES.</t>
  </si>
  <si>
    <t>J Arthroplasty. 2019 Jul</t>
  </si>
  <si>
    <t>Cichos KH</t>
  </si>
  <si>
    <t>J Arthroplasty</t>
  </si>
  <si>
    <t>10.1016/j.arth.2019.02.002</t>
  </si>
  <si>
    <t>Disseminated "Haemophilus quentini" infection in a patient with multiple myeloma - a case report and review of the literature</t>
  </si>
  <si>
    <t>Cohen R, Finn T, Babushkin F, Karalnik S, Paikin S, Adler A, Geffen Y, Rokney A, Ron M.</t>
  </si>
  <si>
    <t>Diagn Microbiol Infect Dis. 2019 Jul</t>
  </si>
  <si>
    <t>10.1016/j.diagmicrobio.2019.02.004</t>
  </si>
  <si>
    <t>The immunomodulatory effects of measles-mumps-rubella vaccination on persistence of heterologous vaccine responses</t>
  </si>
  <si>
    <t>Zimmermann P, Perrett KP, van der Klis FR, Curtis N.</t>
  </si>
  <si>
    <t>Immunol Cell Biol. 2019 Jul</t>
  </si>
  <si>
    <t>Immunol Cell Biol</t>
  </si>
  <si>
    <t>10.1111/imcb.12246</t>
  </si>
  <si>
    <t>2019 J  Jul</t>
  </si>
  <si>
    <t>Antibody responses to Bordetella pertussis and other childhood vaccines in infants born to mothers who received pertussis vaccine in pregnancy - a prospective, observational cohort study from the United Kingdom</t>
  </si>
  <si>
    <t>Rice TF, Diavatopoulos DA, Smits GP, van Gageldonk PGM, Berbers GAM, van der Klis FR, Vamvakas G, Donaldson B, Bouqueau M, Holder B, Kampmann B.</t>
  </si>
  <si>
    <t>Clin Exp Immunol. 2019 Jul</t>
  </si>
  <si>
    <t>Rice TF</t>
  </si>
  <si>
    <t>PMC6591149</t>
  </si>
  <si>
    <t>10.1111/cei.13275</t>
  </si>
  <si>
    <t>Alveolar Macrophage Apoptosis-associated Bacterial Killing Helps Prevent Murine Pneumonia</t>
  </si>
  <si>
    <t>Preston JA, Bewley MA, Marriott HM, McGarry Houghton A, Mohasin M, Jubrail J, Morris L, Stephenson YL, Cross S, Greaves DR, Craig RW, van Rooijen N, Bingle CD, Read RC, Mitchell TJ, Whyte MKB, Shapiro SD, Dockrell DH.</t>
  </si>
  <si>
    <t>Preston JA</t>
  </si>
  <si>
    <t>PMC6603058</t>
  </si>
  <si>
    <t>10.1164/rccm.201804-0646OC</t>
  </si>
  <si>
    <t>Clinical Characterization of Invasive Disease Caused by Haemophilus influenzae Serotype b in a High Vaccination Coverage Setting</t>
  </si>
  <si>
    <t>Monge S, Mollema L, de Melker H, Sanders E, van der Ende A, Knol M.</t>
  </si>
  <si>
    <t>J Pediatric Infect Dis Soc. 2019 Jul 1</t>
  </si>
  <si>
    <t>Monge S</t>
  </si>
  <si>
    <t>10.1093/jpids/piy020</t>
  </si>
  <si>
    <t>Rapid Isolation and Identification of Pneumonia-Associated Pathogens from Sputum Samples Combining an Innovative Sample Preparation Strategy and Array-Based Detection</t>
  </si>
  <si>
    <t>Pahlow S, Lehniger L, Hentschel S, Seise B, Braun SD, Ehricht R, Berg A, Popp J, Weber K.</t>
  </si>
  <si>
    <t>ACS Omega. 2019 Jun 14</t>
  </si>
  <si>
    <t>Pahlow S</t>
  </si>
  <si>
    <t>PMC6648014</t>
  </si>
  <si>
    <t>10.1021/acsomega.9b00904</t>
  </si>
  <si>
    <t>2019 Jun 14</t>
  </si>
  <si>
    <t>The etiology of acute meningitis and encephalitis syndromes in a sentinel pediatric hospital, Shenzhen, China</t>
  </si>
  <si>
    <t>Shen H, Zhu C, Liu X, Ma D, Song C, Zhou L, Wang Z, Ou Y, Ma W, Shi X, Ma X, Zhou Y.</t>
  </si>
  <si>
    <t>BMC Infect Dis. 2019 Jun 26</t>
  </si>
  <si>
    <t>Shen H</t>
  </si>
  <si>
    <t>PMC6595616</t>
  </si>
  <si>
    <t>10.1186/s12879-019-4162-5</t>
  </si>
  <si>
    <t>2019 Jun 26</t>
  </si>
  <si>
    <t>The pharyngeal carriage of Haemophilus influenzae among healthy population in China: a systematic review and meta-analysis</t>
  </si>
  <si>
    <t>Yang P, Zhang J, Peng A.</t>
  </si>
  <si>
    <t>BMC Infect Dis. 2019 Jun 21</t>
  </si>
  <si>
    <t>Yang P</t>
  </si>
  <si>
    <t>PMC6588945</t>
  </si>
  <si>
    <t>10.1186/s12879-019-4195-9</t>
  </si>
  <si>
    <t>2019 Jun 21</t>
  </si>
  <si>
    <t>Lack of the hyaluronan receptor CD44 affects the course of bacterial otitis media and reduces leukocyte recruitment to the middle ear</t>
  </si>
  <si>
    <t>Lim HW, Pak K, Kurabi A, Ryan AF.</t>
  </si>
  <si>
    <t>BMC Immunol. 2019 Jun 21</t>
  </si>
  <si>
    <t>Lim HW</t>
  </si>
  <si>
    <t>BMC Immunol</t>
  </si>
  <si>
    <t>PMC6588864</t>
  </si>
  <si>
    <t>10.1186/s12865-019-0302-3</t>
  </si>
  <si>
    <t>The influence of neonatal Bacille Calmette-Guérin (BCG) immunisation on heterologous vaccine responses in infants</t>
  </si>
  <si>
    <t>Zimmermann P, Donath S, Perrett KP, Messina NL, Ritz N, Netea MG, Flanagan KL, van der Klis FRM, Curtis N</t>
  </si>
  <si>
    <t>Vaccine. 2019 Jun 19</t>
  </si>
  <si>
    <t>Effectiveness of the 10-valent pneumococcal conjugate vaccine among girls, boys, preterm and low-birth-weight infants - Results from a randomized, double-blind vaccine trial</t>
  </si>
  <si>
    <t>Nieminen H, Rinta-Kokko H, Jokinen J, Puumalainen T, Moreira M, Borys D, Schuerman L, Palmu AA.</t>
  </si>
  <si>
    <t>Nieminen H</t>
  </si>
  <si>
    <t>10.1016/j.vaccine.2019.05.033</t>
  </si>
  <si>
    <t>2019 Jun 19</t>
  </si>
  <si>
    <t>Natural immunity against Haemophilus influenzae type a and B-cell subpopulations in adult patients with severe chronic kidney disease</t>
  </si>
  <si>
    <t>Gaultier GN, McCready W, Ulanova M.</t>
  </si>
  <si>
    <t>Gaultier GN</t>
  </si>
  <si>
    <t>10.1016/j.vaccine.2019.05.036</t>
  </si>
  <si>
    <t>Crystal Structure of VapBC-1 from Nontypeable Haemophilus influenzae and the Effect of PIN Domain Mutations on Survival during Infection</t>
  </si>
  <si>
    <t>Molinaro AL, Kashipathy MM, Lovell S, Battaile KP, Coussens NP, Shen M, Daines DA.</t>
  </si>
  <si>
    <t>J Bacteriol. 2019 May 22</t>
  </si>
  <si>
    <t>Molinaro AL</t>
  </si>
  <si>
    <t>J Bacteriol</t>
  </si>
  <si>
    <t>PMC6531621</t>
  </si>
  <si>
    <t>10.1128/JB.00026-19</t>
  </si>
  <si>
    <t>2019 May 22</t>
  </si>
  <si>
    <t>Human Rhinovirus Impairs the Innate Immune Response to Bacteria in Alveolar Macrophages in Chronic Obstructive Pulmonary Disease</t>
  </si>
  <si>
    <t>Finney LJ, Belchamber KBR, Fenwick PS, Kemp SV, Edwards MR, Mallia P, Donaldson G, Johnston SL, Donnelly LE, Wedzicha JA.</t>
  </si>
  <si>
    <t>Am J Respir Crit Care Med. 2019 Jun 15</t>
  </si>
  <si>
    <t>Finney LJ</t>
  </si>
  <si>
    <t>10.1164/rccm.201806-1095OC</t>
  </si>
  <si>
    <t>2019 Jun 15</t>
  </si>
  <si>
    <t>Current status and applications of genome-scale metabolic models</t>
  </si>
  <si>
    <t>Gu C, Kim GB, Kim WJ, Kim HU, Lee SY.</t>
  </si>
  <si>
    <t>Genome Biol. 2019 Jun 13</t>
  </si>
  <si>
    <t>Gu C</t>
  </si>
  <si>
    <t>PMC6567666</t>
  </si>
  <si>
    <t>10.1186/s13059-019-1730-3</t>
  </si>
  <si>
    <t>2019 Jun 13</t>
  </si>
  <si>
    <t>Common Genetic Variations Associated with the Persistence of Immunity following Childhood Immunization</t>
  </si>
  <si>
    <t>O'Connor D, Png E, Khor CC, Snape MD, Hill AVS, van der Klis F, Hoggart C, Levin M, Hibberd ML, Pollard AJ.</t>
  </si>
  <si>
    <t>Cell Rep. 2019 Jun 11</t>
  </si>
  <si>
    <t>10.1016/j.celrep.2019.05.053</t>
  </si>
  <si>
    <t>2019 Jun 11</t>
  </si>
  <si>
    <t>Accuracy and quality of immunization data in Iran: findings from data quality self-assessment survey in 2017</t>
  </si>
  <si>
    <t>Karami M, Khazaei S, Babaei A, Yaghini FA, Gouya MM, Zahraei SM.</t>
  </si>
  <si>
    <t>BMC Health Serv Res. 2019 Jun 11</t>
  </si>
  <si>
    <t>Karami M</t>
  </si>
  <si>
    <t>BMC Health Serv Res</t>
  </si>
  <si>
    <t>PMC6560874</t>
  </si>
  <si>
    <t>10.1186/s12913-019-4188-9</t>
  </si>
  <si>
    <t>In vitro activities of Eravacycline against 336 isolates collected from 2012 to 2016 from 11 teaching hospitals in China</t>
  </si>
  <si>
    <t>Zhao C, Wang X, Zhang Y, Wang R, Wang Q, Li H, Wang H.</t>
  </si>
  <si>
    <t>BMC Infect Dis. 2019 Jun 10</t>
  </si>
  <si>
    <t>PMC6558774</t>
  </si>
  <si>
    <t>10.1186/s12879-019-4093-1</t>
  </si>
  <si>
    <t>2019 Jun 10</t>
  </si>
  <si>
    <t>Haemophilus influenzae Type f Meningitis Complicated by Bilateral Subdural Empyema, Central Venous Thrombosis, and Bilateral Sensorineural Hearing Loss in an Immunocompetent 12-month-old</t>
  </si>
  <si>
    <t>Abou-Hanna J, Panning K, Mehta H.</t>
  </si>
  <si>
    <t>Cureus. 2019 Jun 6</t>
  </si>
  <si>
    <t>Abou-Hanna J</t>
  </si>
  <si>
    <t>PMC6684117</t>
  </si>
  <si>
    <t>10.7759/cureus.4850</t>
  </si>
  <si>
    <t>2019 Jun 6</t>
  </si>
  <si>
    <t>Draft Genome Sequence of Haemophilus haemolyticus Strain 16/010 O, Isolated from a Sputum Sample from a Cystic Fibrosis Patient</t>
  </si>
  <si>
    <t>Fluit AC, Bayjanov JR, Tunney M, Elborn JS, Rogers MRC, Schürch AC, Ekkelenkamp MB.</t>
  </si>
  <si>
    <t>Microbiol Resour Announc. 2019 Jun 6</t>
  </si>
  <si>
    <t>PMC6554601</t>
  </si>
  <si>
    <t>10.1128/MRA.00243-19</t>
  </si>
  <si>
    <t>Airway host-microbiome interactions in chronic obstructive pulmonary disease</t>
  </si>
  <si>
    <t>Wang Z, Maschera B, Lea S, Kolsum U, Michalovich D, Van Horn S, Traini C, Brown JR, Hessel EM, Singh D.</t>
  </si>
  <si>
    <t>Respir Res. 2019 Jun 6</t>
  </si>
  <si>
    <t>PMC6555748</t>
  </si>
  <si>
    <t>10.1186/s12931-019-1085-z</t>
  </si>
  <si>
    <t>Sputum Streptococcus pneumoniae is reduced in COPD following treatment with benralizumab</t>
  </si>
  <si>
    <t>George L, Wright A, Mistry V, Sutcliffe A, Chachi L, Haldar K, Ramsheh MY, Richardson M, van der Merwe R, Martin U, Newbold P, Brightling CE.</t>
  </si>
  <si>
    <t>Int J Chron Obstruct Pulmon Dis. 2019 Jun 5</t>
  </si>
  <si>
    <t>George L</t>
  </si>
  <si>
    <t>PMC6559763</t>
  </si>
  <si>
    <t>10.2147/COPD.S198302</t>
  </si>
  <si>
    <t>2019 Jun 5</t>
  </si>
  <si>
    <t>To LP or not to LP? Identifying the Etiology of Pediatric Meningitis</t>
  </si>
  <si>
    <t>Mijovic H, Sadarangani M.</t>
  </si>
  <si>
    <t>Pediatr Infect Dis J. 2019 Jun</t>
  </si>
  <si>
    <t>Mijovic H</t>
  </si>
  <si>
    <t>10.1097/INF.0000000000002313</t>
  </si>
  <si>
    <t>2019 Jun</t>
  </si>
  <si>
    <t>Structural and functional characterization of CMP-N-acetylneuraminate synthetase from Vibrio cholerae</t>
  </si>
  <si>
    <t>Bose S, Purkait D, Joseph D, Nayak V, Subramanian R.</t>
  </si>
  <si>
    <t>Acta Crystallogr D Struct Biol. 2019 Jun 1</t>
  </si>
  <si>
    <t>Bose S</t>
  </si>
  <si>
    <t>Acta Crystallogr D Struct Biol</t>
  </si>
  <si>
    <t>PMC6580227</t>
  </si>
  <si>
    <t>10.1107/S2059798319006831</t>
  </si>
  <si>
    <t>2019 Jun 1</t>
  </si>
  <si>
    <t>Immunogenicity and Safety of a Quadrivalent Meningococcal ACWY-tetanus Toxoid Conjugate Vaccine 6 Years After MenC Priming as Toddlers</t>
  </si>
  <si>
    <t>Nolan T, Booy R, Marshall HS, Richmond P, Nissen M, Ziegler JB, Baine Y, Traskine M, Jastorff A, Van der Wielen M.</t>
  </si>
  <si>
    <t>Nolan T</t>
  </si>
  <si>
    <t>10.1097/INF.0000000000002334</t>
  </si>
  <si>
    <t>National, regional, and state-level burden of Streptococcus pneumoniae and Haemophilus influenzae type b disease in children in India: modelled estimates for 2000-15</t>
  </si>
  <si>
    <t>Wahl B, Sharan A, Deloria Knoll M, Kumar R, Liu L, Chu Y, McAllister DA, Nair H, Campbell H, Rudan I, Ram U, Sauer M, Shet A, Black R, Santosham M, O'Brien KL, Arora NK.</t>
  </si>
  <si>
    <t>Lancet Glob Health. 2019 Jun</t>
  </si>
  <si>
    <t>Wahl B</t>
  </si>
  <si>
    <t>Lancet Glob Health</t>
  </si>
  <si>
    <t>PMC6527518</t>
  </si>
  <si>
    <t>10.1016/S2214-109X(19)30081-6</t>
  </si>
  <si>
    <t>2019 9 Jun</t>
  </si>
  <si>
    <t>Do regional differences in under-5 mortality in India reflect the burden of Streptococcus pneumoniae and Haemophilus influenzae type b disease?</t>
  </si>
  <si>
    <t>Awasthi S, Awasthi A.</t>
  </si>
  <si>
    <t>Awasthi S</t>
  </si>
  <si>
    <t>10.1016/S2214-109X(19)30160-3</t>
  </si>
  <si>
    <t>Interaction Between Regulatory T Cells and Antibody-Producing B Cells for Immune Responses at the Upper Respiratory Mucosa Against Nontypeable Haemophilus influenzae: In Vitro Assay Model</t>
  </si>
  <si>
    <t>Hirano T, Kadowaki Y, Matsunaga T, Yoshinaga K, Kawano T, Moriyama M, Suzuki M.</t>
  </si>
  <si>
    <t>Ann Otol Rhinol Laryngol. 2019 Jun</t>
  </si>
  <si>
    <t>Hirano T</t>
  </si>
  <si>
    <t>10.1177/0003489419837994</t>
  </si>
  <si>
    <t>In vitro assembly of Haemophilus influenzae adhesin transmembrane domain and studies on the electrostatic repulsion at the interface</t>
  </si>
  <si>
    <t>Aoki E, Ikeguchi M.</t>
  </si>
  <si>
    <t>Biophys Rev. 2019 Jun</t>
  </si>
  <si>
    <t>Aoki E</t>
  </si>
  <si>
    <t>Biophys Rev</t>
  </si>
  <si>
    <t>PMC6557918</t>
  </si>
  <si>
    <t>10.1007/s12551-019-00535-0</t>
  </si>
  <si>
    <t>Do combined upper airway cultures identify lower airway infections in children with chronic cough?</t>
  </si>
  <si>
    <t>Hare KM, Chang AB, Smith-Vaughan HC, Bauert PA, Spain B, Beissbarth J, Grimwood K.</t>
  </si>
  <si>
    <t>Pediatr Pulmonol. 2019 Jun</t>
  </si>
  <si>
    <t>Hare KM</t>
  </si>
  <si>
    <t>10.1002/ppul.24336</t>
  </si>
  <si>
    <t>A Retrospective Analysis of Probability of Target Attainment in Community-Acquired Pneumonia: Ceftaroline Fosamil Versus Comparators</t>
  </si>
  <si>
    <t>Cristinacce A, Wright JG, Stone GG, Hammond J, McFadyen L, Raber S.</t>
  </si>
  <si>
    <t>Infect Dis Ther. 2019 Jun</t>
  </si>
  <si>
    <t>Cristinacce A</t>
  </si>
  <si>
    <t>PMC6522587</t>
  </si>
  <si>
    <t>10.1007/s40121-019-0243-4</t>
  </si>
  <si>
    <t>2019 Junu Jun</t>
  </si>
  <si>
    <t>Emergence of cefotaxime-resistant Haemophilus influenza in Tunisia</t>
  </si>
  <si>
    <t>Mezghani Maalej S, Ktari S, Abdallah RB, Mahjoubi F, Hammami A.</t>
  </si>
  <si>
    <t>J Glob Antimicrob Resist. 2019 Jun</t>
  </si>
  <si>
    <t>Mezghani Maalej S</t>
  </si>
  <si>
    <t>10.1016/j.jgar.2019.03.016</t>
  </si>
  <si>
    <t>hicap: In Silico Serotyping of the Haemophilus influenzae Capsule Locus</t>
  </si>
  <si>
    <t>Watts SC, Holt KE.</t>
  </si>
  <si>
    <t>J Clin Microbiol. 2019 May 24</t>
  </si>
  <si>
    <t>Watts SC</t>
  </si>
  <si>
    <t>PMC6535587</t>
  </si>
  <si>
    <t>10.1128/JCM.00190-19</t>
  </si>
  <si>
    <t>2019 May 24</t>
  </si>
  <si>
    <t>Uptake of Sialic Acid by Nontypeable Haemophilus influenzae Increases Complement Resistance through Decreasing IgM-Dependent Complement Activation</t>
  </si>
  <si>
    <t>Oerlemans MMP, Moons SJ, Heming JJA, Boltje TJ, de Jonge MI, Langereis JD.</t>
  </si>
  <si>
    <t>Infect Immun. 2019 May 21</t>
  </si>
  <si>
    <t>Oerlemans MMP</t>
  </si>
  <si>
    <t>PMC6529651</t>
  </si>
  <si>
    <t>10.1128/IAI.00077-19</t>
  </si>
  <si>
    <t>2019 May 212 May 21</t>
  </si>
  <si>
    <t>The monocyte-dependent immune response to bacteria is suppressed in smoking-induced COPD</t>
  </si>
  <si>
    <t>Knobloch J, Panek S, Yanik SD, Jamal Jameel K, Bendella Z, Jungck D, Bürger P, Bülthoff E, Struck B, Giannakis N, Rupp J, Kronsbein J, Peters M, Koch A.</t>
  </si>
  <si>
    <t>J Mol Med (Berl). 2019 Jun</t>
  </si>
  <si>
    <t>J Mol Med (Berl)</t>
  </si>
  <si>
    <t>10.1007/s00109-019-01778-w</t>
  </si>
  <si>
    <t>Clinical study of safety and immunogenicity of pentavalent DTP-HB-Hib vaccine administered by disposable-syringe jet injector in India</t>
  </si>
  <si>
    <t>Bavdekar A, Malshe N, Ravichandran L, Sapru A, Kawade A, Lalwani S, Palkar S, Hanumante N, Gunale B, Kapse D, Chaudhari A, Miller T, Saganic L, Jarrahian C, McGray S, Zehrung D, Kulkarni PS.</t>
  </si>
  <si>
    <t>Contemp Clin Trials Commun. 2019 Jan 9</t>
  </si>
  <si>
    <t>Bavdekar A</t>
  </si>
  <si>
    <t>Contemp Clin Trials Commun</t>
  </si>
  <si>
    <t>PMC6406170</t>
  </si>
  <si>
    <t>10.1016/j.conctc.2019.100321</t>
  </si>
  <si>
    <t>2019 Jan 9</t>
  </si>
  <si>
    <t>Serious complications due to acute rhinosinusitis in children up to five years old in Stockholm, Sweden - Still a challenge in the pneumococcal conjugate vaccine era</t>
  </si>
  <si>
    <t>Dennison SH, Ask LS, Eriksson M, Granath A, Hertting O, Bennet R, Lindstrand A, Masaba P, Dimitriou P, Stjärne P.</t>
  </si>
  <si>
    <t>Int J Pediatr Otorhinolaryngol. 2019 Jun</t>
  </si>
  <si>
    <t>Dennison SH</t>
  </si>
  <si>
    <t>10.1016/j.ijporl.2019.02.034</t>
  </si>
  <si>
    <t>Skewed B cell receptor repertoire and reduced antibody avidity in patients with DOCK8 deficiency</t>
  </si>
  <si>
    <t>Tang W, Dou Y, Qin T, Ding Y, Tang X, Zhao X, An Y.</t>
  </si>
  <si>
    <t>Scand J Immunol. 2019 Jun</t>
  </si>
  <si>
    <t>Tang W</t>
  </si>
  <si>
    <t>Scand J Immunol</t>
  </si>
  <si>
    <t>10.1111/sji.12759</t>
  </si>
  <si>
    <t>Incidence of invasive Haemophilus influenzae infections in children with sickle cell disease</t>
  </si>
  <si>
    <t>Yee ME, Bakshi N, Graciaa SH, Lane PA, Jerris RC, Wang YF, Yildirim I.</t>
  </si>
  <si>
    <t>Pediatr Blood Cancer. 2019 Jun</t>
  </si>
  <si>
    <t>Pediatr Blood Cancer</t>
  </si>
  <si>
    <t>PMC6472970</t>
  </si>
  <si>
    <t>NIHMS1007825</t>
  </si>
  <si>
    <t>10.1002/pbc.27642</t>
  </si>
  <si>
    <t>2010 Jun</t>
  </si>
  <si>
    <t>New vaccine introductions in Africa before and during the decade of vaccines - Are we making progress?</t>
  </si>
  <si>
    <t>Sambala EZ, Wiyeh AB, Ngcobo N, Machingaidze S, Wiysonge CS.</t>
  </si>
  <si>
    <t>Vaccine. 2019 May 31</t>
  </si>
  <si>
    <t>Sambala EZ</t>
  </si>
  <si>
    <t>10.1016/j.vaccine.2019.05.002</t>
  </si>
  <si>
    <t>2019 May 31</t>
  </si>
  <si>
    <t>Fortanier AC, Venekamp RP, Boonacker CW, Hak E, Schilder AG, Sanders EA, Damoiseaux RA.</t>
  </si>
  <si>
    <t>Cochrane Database Syst Rev. 2019 May 28</t>
  </si>
  <si>
    <t>Fortanier AC</t>
  </si>
  <si>
    <t>PMC6537667</t>
  </si>
  <si>
    <t>10.1002/14651858.CD001480.pub5</t>
  </si>
  <si>
    <t>2019 May 28</t>
  </si>
  <si>
    <t>[Colloidal gold immunochromatographic strip for rapid detection of Haemophilus influenzae]</t>
  </si>
  <si>
    <t>Tao Y, Hao H, Li J, Wang M, Wang Y, Zhang G, Hu Z.</t>
  </si>
  <si>
    <t>Sheng Wu Gong Cheng Xue Bao. 2019 May 25</t>
  </si>
  <si>
    <t>Tao Y</t>
  </si>
  <si>
    <t>Sheng Wu Gong Cheng Xue Bao</t>
  </si>
  <si>
    <t>10.13345/j.cjb.180428</t>
  </si>
  <si>
    <t>2019 May 25</t>
  </si>
  <si>
    <t>Plasma therapy leads to an increase in functional IgA and IgM concentration in the blood and saliva of a patient with X-linked agammaglobulinemia</t>
  </si>
  <si>
    <t>Langereis JD, Jacobs JFM, de Jonge MI, van Deuren M.</t>
  </si>
  <si>
    <t>J Transl Med. 2019 May 23</t>
  </si>
  <si>
    <t>J Transl Med</t>
  </si>
  <si>
    <t>PMC6533670</t>
  </si>
  <si>
    <t>10.1186/s12967-019-1928-x</t>
  </si>
  <si>
    <t>2019 May 23</t>
  </si>
  <si>
    <t>Patterns in the longitudinal oropharyngeal microbiome evolution related to ventilator-associated pneumonia</t>
  </si>
  <si>
    <t>Sommerstein R, Merz TM, Berger S, Kraemer JG, Marschall J, Hilty M.</t>
  </si>
  <si>
    <t>Antimicrob Resist Infect Control. 2019 May 22</t>
  </si>
  <si>
    <t>Sommerstein R</t>
  </si>
  <si>
    <t>Antimicrob Resist Infect Control</t>
  </si>
  <si>
    <t>PMC6530040</t>
  </si>
  <si>
    <t>10.1186/s13756-019-0530-6</t>
  </si>
  <si>
    <t>Tobacco exposure inhibits SPLUNC1-dependent antimicrobial activity</t>
  </si>
  <si>
    <t>Moore PJ, Sesma J, Alexis NE, Tarran R.</t>
  </si>
  <si>
    <t>Respir Res. 2019 May 21</t>
  </si>
  <si>
    <t>Moore PJ</t>
  </si>
  <si>
    <t>PMC6530064</t>
  </si>
  <si>
    <t>10.1186/s12931-019-1066-2</t>
  </si>
  <si>
    <t>2019 May 21</t>
  </si>
  <si>
    <t>Epiglottitis</t>
  </si>
  <si>
    <t>Baiu I, Melendez E.</t>
  </si>
  <si>
    <t>JAMA. 2019 May 21</t>
  </si>
  <si>
    <t>Baiu I</t>
  </si>
  <si>
    <t>10.1001/jama.2019.3468</t>
  </si>
  <si>
    <t>Safety and immunogenicity of non-typeable Haemophilus influenzae-Moraxella catarrhalis vaccine</t>
  </si>
  <si>
    <t>Van Damme P, Leroux-Roels G, Vandermeulen C, De Ryck I, Tasciotti A, Dozot M, Moraschini L, Testa M, Arora AK.</t>
  </si>
  <si>
    <t>Vaccine. 2019 May 21</t>
  </si>
  <si>
    <t>Van Damme P</t>
  </si>
  <si>
    <t>10.1016/j.vaccine.2019.04.041</t>
  </si>
  <si>
    <t>Omadacycline (Nuzyra)--a new tetracycline antibiotic</t>
  </si>
  <si>
    <t>Med Lett Drugs Ther. 2019 May 20</t>
  </si>
  <si>
    <t>2019 May 20</t>
  </si>
  <si>
    <t>Adverse events following immunisation with four-component meningococcal serogroup B vaccine (4CMenB): interaction with co-administration of routine infant vaccines and risk of recurrence in European randomised controlled trials</t>
  </si>
  <si>
    <t>Zafack JG, Bureau A, Skowronski DM, De Serres G.</t>
  </si>
  <si>
    <t>BMJ Open. 2019 May 19</t>
  </si>
  <si>
    <t>Zafack JG</t>
  </si>
  <si>
    <t>PMC6530311</t>
  </si>
  <si>
    <t>10.1136/bmjopen-2018-026953</t>
  </si>
  <si>
    <t>2019 May 19</t>
  </si>
  <si>
    <t>Effectiveness of the ten-valent pneumococcal Haemophilus influenzae protein D conjugate vaccine (PHiD-CV10) against all respiratory tract infections in children under two years of age</t>
  </si>
  <si>
    <t>Karppinen S, Toivonen L, Schuez-Havupalo L, Teros-Jaakkola T, Waris M, Auranen K, Palmu AA, Peltola V.</t>
  </si>
  <si>
    <t>Vaccine. 2019 May 16</t>
  </si>
  <si>
    <t>Karppinen S</t>
  </si>
  <si>
    <t>10.1016/j.vaccine.2019.04.026</t>
  </si>
  <si>
    <t>2019 May 16</t>
  </si>
  <si>
    <t>Copying Life: Synthesis of an Enzymatically Active Mirror-Image DNA-Ligase Made of D-Amino Acids</t>
  </si>
  <si>
    <t>Weidmann J, Schnölzer M, Dawson PE, Hoheisel JD.</t>
  </si>
  <si>
    <t>Cell Chem Biol. 2019 May 16</t>
  </si>
  <si>
    <t>Weidmann J</t>
  </si>
  <si>
    <t>Cell Chem Biol</t>
  </si>
  <si>
    <t>10.1016/j.chembiol.2019.02.008</t>
  </si>
  <si>
    <t>Suppression of Alternative Lipooligosaccharide Glycosyltransferase Activity by UDP-Galactose Epimerase Enhances Murine Lung Infection and Evasion of Serum IgM</t>
  </si>
  <si>
    <t>Wong SM, Jackson MD, Akerley BJ.</t>
  </si>
  <si>
    <t>Front Cell Infect Microbiol. 2019 May 15</t>
  </si>
  <si>
    <t>Wong SM</t>
  </si>
  <si>
    <t>PMC6530457</t>
  </si>
  <si>
    <t>10.3389/fcimb.2019.00160</t>
  </si>
  <si>
    <t>2019 May 15</t>
  </si>
  <si>
    <t>Cross-Reactivity as a Mechanism Linking Infections to Stroke</t>
  </si>
  <si>
    <t>Lucchese G, Flöel A, Stahl B.</t>
  </si>
  <si>
    <t>Front Neurol. 2019 May 14</t>
  </si>
  <si>
    <t>Lucchese G</t>
  </si>
  <si>
    <t>Front Neurol</t>
  </si>
  <si>
    <t>PMC6528689</t>
  </si>
  <si>
    <t>10.3389/fneur.2019.00469</t>
  </si>
  <si>
    <t>2019 May 141 May 14</t>
  </si>
  <si>
    <t>Antimicrobial susceptibility among Streptococcus pneumoniae and Haemophilus influenzae collected globally between 2015 and 2017 as part of the Tigecycline Evaluation and Surveillance Trial (TEST)</t>
  </si>
  <si>
    <t>Zhang Z, Chen M, Yu Y, Pan S, Liu Y.</t>
  </si>
  <si>
    <t>Infect Drug Resist. 2019 May 10</t>
  </si>
  <si>
    <t>Zhang Z</t>
  </si>
  <si>
    <t>PMC6524636</t>
  </si>
  <si>
    <t>10.2147/IDR.S203121</t>
  </si>
  <si>
    <t>2019 May 10</t>
  </si>
  <si>
    <t>Usefulness of sputum gram stain for etiologic diagnosis in community-acquired pneumonia: a systematic review and meta-analysis</t>
  </si>
  <si>
    <t>Del Rio-Pertuz G, Gutiérrez JF, Triana AJ, Molinares JL, Robledo-Solano AB, Meza JL, Ariza-Bolívar OM, Acosta-Reyes J, Garavito A, Viasus D, Carratalà J.</t>
  </si>
  <si>
    <t>BMC Infect Dis. 2019 May 10</t>
  </si>
  <si>
    <t>Del Rio-Pertuz G</t>
  </si>
  <si>
    <t>PMC6509769</t>
  </si>
  <si>
    <t>10.1186/s12879-019-4048-6</t>
  </si>
  <si>
    <t>Critical Evaluation of Sinonasal Disease in 64 Adults with Primary Ciliary Dyskinesia</t>
  </si>
  <si>
    <t>Bequignon E, Dupuy L, Zerah-Lancner F, Bassinet L, Honoré I, Legendre M, Devars du Mayne M, Escabasse V, Crestani B, Maître B, Escudier E, Coste A, Papon JF.</t>
  </si>
  <si>
    <t>J Clin Med. 2019 May 7</t>
  </si>
  <si>
    <t>Bequignon E</t>
  </si>
  <si>
    <t>PMC6571605</t>
  </si>
  <si>
    <t>10.3390/jcm8050619</t>
  </si>
  <si>
    <t>2019 May 7</t>
  </si>
  <si>
    <t>Nontypeable Haemophilus influenzae Has Evolved Preferential Use of N-Acetylneuraminic Acid as a Host Adaptation</t>
  </si>
  <si>
    <t>Ng PSK, Day CJ, Atack JM, Hartley-Tassell LE, Winter LE, Marshanski T, Padler-Karavani V, Varki A, Barenkamp SJ, Apicella MA, Jennings MP.</t>
  </si>
  <si>
    <t>mBio. 2019 May 7</t>
  </si>
  <si>
    <t>Ng PSK</t>
  </si>
  <si>
    <t>PMC6509186</t>
  </si>
  <si>
    <t>10.1128/mBio.00422-19</t>
  </si>
  <si>
    <t>Species, Risk Factors, and Antimicrobial Susceptibility Profiles of Bacterial Isolates from HIV-Infected Patients Suspected to Have Pneumonia in Mekelle Zone, Tigray, Northern Ethiopia</t>
  </si>
  <si>
    <t>Adhanom G, Gebreegziabiher D, Weldu Y, Gebreyesus Wasihun A, Araya T, Legese H, Lopes BS, Saravanan M.</t>
  </si>
  <si>
    <t>Biomed Res Int. 2019 May 5</t>
  </si>
  <si>
    <t>Adhanom G</t>
  </si>
  <si>
    <t>PMC6525850</t>
  </si>
  <si>
    <t>10.1155/2019/8768439</t>
  </si>
  <si>
    <t>2019 May 5</t>
  </si>
  <si>
    <t>A longitudinal characterization of the Non-Cystic Fibrosis Bronchiectasis airway microbiome</t>
  </si>
  <si>
    <t>Woo TE, Lim R, Heirali AA, Acosta N, Rabin HR, Mody CH, Somayaji R, Surette MG, Sibley CD, Storey DG, Parkins MD.</t>
  </si>
  <si>
    <t>Sci Rep. 2019 May 3</t>
  </si>
  <si>
    <t>Woo TE</t>
  </si>
  <si>
    <t>PMC6499777</t>
  </si>
  <si>
    <t>10.1038/s41598-019-42862-y</t>
  </si>
  <si>
    <t>2019 May 3</t>
  </si>
  <si>
    <t>Recent advances in the production of recombinant glycoconjugate vaccines</t>
  </si>
  <si>
    <t>Kay E, Cuccui J, Wren BW.</t>
  </si>
  <si>
    <t>NPJ Vaccines. 2019 May 1</t>
  </si>
  <si>
    <t>Kay E</t>
  </si>
  <si>
    <t>PMC6494827</t>
  </si>
  <si>
    <t>10.1038/s41541-019-0110-z</t>
  </si>
  <si>
    <t>2019 May 1</t>
  </si>
  <si>
    <t>Crystal structures of the amino-terminal domain of LpoA from Escherichia coli and Haemophilus influenzae</t>
  </si>
  <si>
    <t>Kelley A, Vijayalakshmi J, Saper MA.</t>
  </si>
  <si>
    <t>Acta Crystallogr F Struct Biol Commun. 2019 May 1</t>
  </si>
  <si>
    <t>Kelley A</t>
  </si>
  <si>
    <t>Acta Crystallogr F Struct Biol Commun</t>
  </si>
  <si>
    <t>PMC6497104</t>
  </si>
  <si>
    <t>10.1107/S2053230X19004011</t>
  </si>
  <si>
    <t>50 Years Ago in The Journal of Pediatrics: Ampicillin in the Treatment of Meningitis due to Haemophilus influenzae: An Appraisal after 6 Years of Experience</t>
  </si>
  <si>
    <t>Baker CJ, Long SS.</t>
  </si>
  <si>
    <t>J Pediatr. 2019 May</t>
  </si>
  <si>
    <t>Baker CJ</t>
  </si>
  <si>
    <t>10.1016/j.jpeds.2018.11.001</t>
  </si>
  <si>
    <t>2019 May</t>
  </si>
  <si>
    <t>50 Years Ago in The Journal of Pediatrics: Relapse of Hemophilus influenzae Type b Meningitis during Intravenous Therapy with Ampicillin</t>
  </si>
  <si>
    <t>Toltzis P.</t>
  </si>
  <si>
    <t>Toltzis P</t>
  </si>
  <si>
    <t>10.1016/j.jpeds.2018.11.052</t>
  </si>
  <si>
    <t>High-density Bacterial Nasal Carriage in Children Is Transient and Associated With Respiratory Viral Infections-Implications for Transmission Dynamics</t>
  </si>
  <si>
    <t>Thors V, Christensen H, Morales-Aza B, Oliver E, Sikora P, Vipond I, Muir P, Finn A.</t>
  </si>
  <si>
    <t>Pediatr Infect Dis J. 2019 May</t>
  </si>
  <si>
    <t>Thors V</t>
  </si>
  <si>
    <t>10.1097/INF.0000000000002256</t>
  </si>
  <si>
    <t>Immunogenicity of pneumococcal conjugate vaccine formulations containing pneumococcal proteins, and immunogenicity and reactogenicity of co-administered routine vaccines - A phase II, randomised, observer-blind study in Gambian infants</t>
  </si>
  <si>
    <t>Odutola A, Ota MOC, Antonio M, Ogundare EO, Saidu Y, Owiafe PK, Worwui A, Idoko OT, Owolabi O, Kampmann B, Greenwood BM, Alderson M, Traskine M, Swinnen K, Verlant V, Dobbelaere K, Borys D.</t>
  </si>
  <si>
    <t>Vaccine. 2019 May 1</t>
  </si>
  <si>
    <t>Odutola A</t>
  </si>
  <si>
    <t>10.1016/j.vaccine.2019.03.033</t>
  </si>
  <si>
    <t>Efficacy of Aminomethyl Spectinomycins against Complex Upper Respiratory Tract Bacterial Infections</t>
  </si>
  <si>
    <t>Iverson A, Meyer CJ, Vogel P, Waidyarachchi S, Das N, Bruhn DF, Poole A, Butler MM, Bowlin TL, Lee RE, Rosch JW.</t>
  </si>
  <si>
    <t>Antimicrob Agents Chemother. 2019 Apr 25</t>
  </si>
  <si>
    <t>Iverson A</t>
  </si>
  <si>
    <t>PMC6496058</t>
  </si>
  <si>
    <t>10.1128/AAC.02096-18</t>
  </si>
  <si>
    <t>2019 Apr 25</t>
  </si>
  <si>
    <t>Investigating the promiscuity of the chloramphenicol nitroreductase from Haemophilus influenzae towards the reduction of 4-nitrobenzene derivatives</t>
  </si>
  <si>
    <t>Green KD, Fosso MY, Mayhoub AS, Garneau-Tsodikova S.</t>
  </si>
  <si>
    <t>Bioorg Med Chem Lett. 2019 May 1</t>
  </si>
  <si>
    <t>Green KD</t>
  </si>
  <si>
    <t>PMC6431269</t>
  </si>
  <si>
    <t>NIHMS1522925</t>
  </si>
  <si>
    <t>10.1016/j.bmcl.2019.02.025</t>
  </si>
  <si>
    <t>Detection of the major bacterial pathogens among children suffering from empyema in Ahvaz city, Iran</t>
  </si>
  <si>
    <t>Amin M, Yousef Pour S, Navidifar T.</t>
  </si>
  <si>
    <t>J Clin Lab Anal. 2019 May</t>
  </si>
  <si>
    <t>Amin M</t>
  </si>
  <si>
    <t>PMC6528561</t>
  </si>
  <si>
    <t>10.1002/jcla.22855</t>
  </si>
  <si>
    <t>Vaccine Allergy? Skin Testing and Challenge at a Tertiary Pediatric Hospital in Melbourne, Australia</t>
  </si>
  <si>
    <t>Cheung A, Choo S, Perrett KP.</t>
  </si>
  <si>
    <t>J Allergy Clin Immunol Pract. 2019 May-Jun</t>
  </si>
  <si>
    <t>Cheung A</t>
  </si>
  <si>
    <t>10.1016/j.jaip.2019.01.025</t>
  </si>
  <si>
    <t>2019 May-Jun</t>
  </si>
  <si>
    <t>Respiratory Pathogens in Infants Diagnosed with Acute Lower Respiratory Tract Infection in a Tertiary Care Hospital of Western India Using Multiplex Real Time PCR</t>
  </si>
  <si>
    <t>Sonawane AA, Shastri J, Bavdekar SB.</t>
  </si>
  <si>
    <t>Indian J Pediatr. 2019 May</t>
  </si>
  <si>
    <t>Sonawane AA</t>
  </si>
  <si>
    <t>Indian J Pediatr</t>
  </si>
  <si>
    <t>PMC7091426</t>
  </si>
  <si>
    <t>10.1007/s12098-018-2840-8</t>
  </si>
  <si>
    <t>2019  May</t>
  </si>
  <si>
    <t>Infantile Acute Conjunctivitis Induced by β-Lactamase-Positive Amoxicillin-Clavulanate-Resistant Strain of Haemophilus influenzae: A Report of Three Cases</t>
  </si>
  <si>
    <t>Inada N, Shoji J, Yamagami S.</t>
  </si>
  <si>
    <t>Eye Contact Lens. 2019 May</t>
  </si>
  <si>
    <t>Inada N</t>
  </si>
  <si>
    <t>Eye Contact Lens</t>
  </si>
  <si>
    <t>PMC6493690</t>
  </si>
  <si>
    <t>10.1097/ICL.0000000000000556</t>
  </si>
  <si>
    <t>Increasing Prevalence of Group III Penicillin-Binding Protein 3 Mutations Conferring High-Level Resistance to Beta-Lactams Among Nontypeable Haemophilus influenzae Isolates from Children in Korea</t>
  </si>
  <si>
    <t>Han MS, Jung HJ, Lee HJ, Choi EH.</t>
  </si>
  <si>
    <t>Microb Drug Resist. 2019 May</t>
  </si>
  <si>
    <t>Han MS</t>
  </si>
  <si>
    <t>Microb Drug Resist</t>
  </si>
  <si>
    <t>10.1089/mdr.2018.0342</t>
  </si>
  <si>
    <t>2019 9 May</t>
  </si>
  <si>
    <t>Isolation of multidrug-resistant Haemophilus influenzae harbouring multiple exogenous genes from a patient diagnosed with acute sinusitis</t>
  </si>
  <si>
    <t>Hara N, Wajima T, Seyama S, Tanaka E, Shirai A, Shibata M, Natsume Y, Shiro H, Noguchi N.</t>
  </si>
  <si>
    <t>J Infect Chemother. 2019 May</t>
  </si>
  <si>
    <t>Hara N</t>
  </si>
  <si>
    <t>10.1016/j.jiac.2018.09.015</t>
  </si>
  <si>
    <t>Performance of the Biomark HD real-time qPCR System (Fluidigm) for the detection of nasopharyngeal bacterial pathogens and Streptococcus pneumoniae typing</t>
  </si>
  <si>
    <t>Olwagen CP, Adrian PV, Madhi SA.</t>
  </si>
  <si>
    <t>Sci Rep. 2019 Apr 24</t>
  </si>
  <si>
    <t>Olwagen CP</t>
  </si>
  <si>
    <t>PMC6482308</t>
  </si>
  <si>
    <t>10.1038/s41598-019-42846-y</t>
  </si>
  <si>
    <t>2019 Apr 24</t>
  </si>
  <si>
    <t>Safety and Immunogenicity of Pneumococcal Conjugate Vaccines in a High-risk Population: A Randomized Controlled Trial of 10-Valent and 13-Valent Pneumococcal Conjugate Vaccine in Papua New Guinean Infants</t>
  </si>
  <si>
    <t>Pomat WS, van den Biggelaar AHJ, Wana S, Francis JP, Solomon V, Greenhill AR, Ford R, Orami T, Passey M, Jacoby P, Kirkham LA, Lehmann D, Richmond PC</t>
  </si>
  <si>
    <t>Clin Infect Dis. 2019 Apr 24</t>
  </si>
  <si>
    <t>Analysis of Invasive Nontypeable Haemophilus influenzae Isolates Reveals Selection for the Expression State of Particular Phase-Variable Lipooligosaccharide Biosynthetic Genes</t>
  </si>
  <si>
    <t>Phillips ZN, Brizuela C, Jennison AV, Staples M, Grimwood K, Seib KL, Jennings MP, Atack JM.</t>
  </si>
  <si>
    <t>Infect Immun. 2019 Apr 23</t>
  </si>
  <si>
    <t>PMC6479036</t>
  </si>
  <si>
    <t>10.1128/IAI.00093-19</t>
  </si>
  <si>
    <t>2019  Apr 23</t>
  </si>
  <si>
    <t>[Assessment of the effectiveness of an intervention to improve immunization coverage in splenectomy patients]</t>
  </si>
  <si>
    <t>Hernández-García I, Chaure-Pardos A, Aibar-Remón C.</t>
  </si>
  <si>
    <t>Rev Esp Salud Publica. 2019 Apr 22</t>
  </si>
  <si>
    <t>Hernández-García I</t>
  </si>
  <si>
    <t>Rev Esp Salud Publica</t>
  </si>
  <si>
    <t>2019 Apr 22</t>
  </si>
  <si>
    <t>Discovery and Characterization of a Nitroreductase Capable of Conferring Bacterial Resistance to Chloramphenicol</t>
  </si>
  <si>
    <t>Crofts TS, Sontha P, King AO, Wang B, Biddy BA, Zanolli N, Gaumnitz J, Dantas G.</t>
  </si>
  <si>
    <t>Cell Chem Biol. 2019 Apr 18</t>
  </si>
  <si>
    <t>Crofts TS</t>
  </si>
  <si>
    <t>PMC6474809</t>
  </si>
  <si>
    <t>NIHMS1519062</t>
  </si>
  <si>
    <t>10.1016/j.chembiol.2019.01.007</t>
  </si>
  <si>
    <t>2019 Apr 18</t>
  </si>
  <si>
    <t>Bacterial Aetiologies of Lower Respiratory Tract Infections among Adults in Yaoundé, Cameroon</t>
  </si>
  <si>
    <t>Tchatchouang S, Nzouankeu A, Kenmoe S, Ngando L, Penlap V, Fonkoua MC, Pefura-Yone EW, Njouom R.</t>
  </si>
  <si>
    <t>Biomed Res Int. 2019 Apr 17</t>
  </si>
  <si>
    <t>PMC6500673</t>
  </si>
  <si>
    <t>10.1155/2019/4834396</t>
  </si>
  <si>
    <t>2019 Apr 17</t>
  </si>
  <si>
    <t>Employment of Iron-Binding Protein from Haemophilus influenzae in Functional Nanopipettes for Iron Monitoring</t>
  </si>
  <si>
    <t>Bulbul G, Liu G, Vithalapur NR, Atilgan C, Sayers Z, Pourmand N.</t>
  </si>
  <si>
    <t>ACS Chem Neurosci. 2019 Apr 17</t>
  </si>
  <si>
    <t>Bulbul G</t>
  </si>
  <si>
    <t>ACS Chem Neurosci</t>
  </si>
  <si>
    <t>10.1021/acschemneuro.8b00263</t>
  </si>
  <si>
    <t>Private sector engagement and contributions to immunisation service delivery and coverage in Sudan</t>
  </si>
  <si>
    <t>Ahmed N, DeRoeck D, Sadr-Azodi N.</t>
  </si>
  <si>
    <t>BMJ Glob Health. 2019 Apr 16</t>
  </si>
  <si>
    <t>Ahmed N</t>
  </si>
  <si>
    <t>PMC6509592</t>
  </si>
  <si>
    <t>10.1136/bmjgh-2019-001414</t>
  </si>
  <si>
    <t>2019 Apr 16</t>
  </si>
  <si>
    <t>Quorum Sensing as Antivirulence Target in Cystic Fibrosis Pathogens</t>
  </si>
  <si>
    <t>Scoffone VC, Trespidi G, Chiarelli LR, Barbieri G, Buroni S.</t>
  </si>
  <si>
    <t>Int J Mol Sci. 2019 Apr 13</t>
  </si>
  <si>
    <t>Scoffone VC</t>
  </si>
  <si>
    <t>PMC6515091</t>
  </si>
  <si>
    <t>10.3390/ijms20081838</t>
  </si>
  <si>
    <t>2019 Apr 13</t>
  </si>
  <si>
    <t>[Respiratory pathogen spectrum in pulmonary exacerbation of bronchiectasis in adults and its association with disease severity]</t>
  </si>
  <si>
    <t>Gao YH, Guan WJ, Zhu YN, Chen RC, Zhang GJ.</t>
  </si>
  <si>
    <t>Zhonghua Jie He He Hu Xi Za Zhi. 2019 Apr 12</t>
  </si>
  <si>
    <t>Gao YH</t>
  </si>
  <si>
    <t>Zhonghua Jie He He Hu Xi Za Zhi</t>
  </si>
  <si>
    <t>10.3760/cma.j.issn.1001-0939.2019.04.002</t>
  </si>
  <si>
    <t>2019 Apr 12</t>
  </si>
  <si>
    <t>Bacterial Resistance in Pneumonia in Developing Countries-A Role for Iron Chelation</t>
  </si>
  <si>
    <t>Islam S, Chisti MJ, Ahmed M, Anwar N, Lehmann C.</t>
  </si>
  <si>
    <t>Trop Med Infect Dis. 2019 Apr 10</t>
  </si>
  <si>
    <t>PMC6631655</t>
  </si>
  <si>
    <t>10.3390/tropicalmed4020059</t>
  </si>
  <si>
    <t>2019 Apr 10</t>
  </si>
  <si>
    <t>[Revised prevention strategies for persons with (functional) hypo- or asplenie]</t>
  </si>
  <si>
    <t>Schreuder I, Kroon FP, Peters EJG, Sanders EAM, Wildenbeest JG, Lammers JAJ.</t>
  </si>
  <si>
    <t>Ned Tijdschr Geneeskd. 2019 Apr 4</t>
  </si>
  <si>
    <t>Schreuder I</t>
  </si>
  <si>
    <t>2019 Apr 4</t>
  </si>
  <si>
    <t>Unnecessary prescribing of antibiotics to healthy/asymptomatic school-age carriers of potentially pathogenic bacteria</t>
  </si>
  <si>
    <t>Kostić M, Bedeković V, Bastijančić-Kokić B, Lauc T.</t>
  </si>
  <si>
    <t>Saudi Med J. 2019 Apr</t>
  </si>
  <si>
    <t>Saudi Med J</t>
  </si>
  <si>
    <t>PMC6506651</t>
  </si>
  <si>
    <t>10.15537/smj.2019.4.24004</t>
  </si>
  <si>
    <t>2019 Apr</t>
  </si>
  <si>
    <t>Antibiotic Sensitivity Pattern of Bacterial Isolates in Patients with Chronic Rhinosinusitis in Kaduna, Nigeria</t>
  </si>
  <si>
    <t>Musa E, Kodiya AM, Kirfi AM, Nwaorgu OGB.</t>
  </si>
  <si>
    <t>Int Arch Otorhinolaryngol. 2019 Apr</t>
  </si>
  <si>
    <t>Musa E</t>
  </si>
  <si>
    <t>Int Arch Otorhinolaryngol</t>
  </si>
  <si>
    <t>PMC6449141</t>
  </si>
  <si>
    <t>10.1055/s-0038-1673676</t>
  </si>
  <si>
    <t>Maternal pertussis vaccination and its effects on the immune response of infants aged up to 12 months in the Netherlands: an open-label, parallel, randomised controlled trial</t>
  </si>
  <si>
    <t>Barug D, Pronk I, van Houten MA, Versteegh FGA, Knol MJ, van de Kassteele J, Berbers GAM, Sanders EAM, Rots NY.</t>
  </si>
  <si>
    <t>Lancet Infect Dis. 2019 Apr</t>
  </si>
  <si>
    <t>10.1016/S1473-3099(18)30717-5</t>
  </si>
  <si>
    <t>2019   Apr</t>
  </si>
  <si>
    <t>Integrated Safety Profile of a New Approved, Fully Liquid DTaP5-HB-IPV-Hib Vaccine</t>
  </si>
  <si>
    <t>Xu J, Stek JE, Ziani E, Liu GF, Lee AW.</t>
  </si>
  <si>
    <t>Pediatr Infect Dis J. 2019 Apr</t>
  </si>
  <si>
    <t>Xu J</t>
  </si>
  <si>
    <t>10.1097/INF.0000000000002257</t>
  </si>
  <si>
    <t>Multiplex-PCR for diagnosis of bacterial meningitis</t>
  </si>
  <si>
    <t>Albuquerque RC, Moreno ACR, Dos Santos SR, Ragazzi SLB, Martinez MB.</t>
  </si>
  <si>
    <t>Braz J Microbiol. 2019 Apr</t>
  </si>
  <si>
    <t>Albuquerque RC</t>
  </si>
  <si>
    <t>Braz J Microbiol</t>
  </si>
  <si>
    <t>PMC6863191</t>
  </si>
  <si>
    <t>10.1007/s42770-019-00055-9</t>
  </si>
  <si>
    <t>2019  Apr</t>
  </si>
  <si>
    <t>Evaluation of a stepwise approach using microbiota analysis, species-specific qPCRs and culture for the diagnosis of lower respiratory tract infections</t>
  </si>
  <si>
    <t>van den Munckhof EHA, de Koning MNC, Quint WGV, van Doorn LJ, Leverstein-van Hall MA.</t>
  </si>
  <si>
    <t>Eur J Clin Microbiol Infect Dis. 2019 Apr</t>
  </si>
  <si>
    <t>van den Munckhof EHA</t>
  </si>
  <si>
    <t>10.1007/s10096-019-03511-4</t>
  </si>
  <si>
    <t>Commensal microflora in human conjunctiva</t>
  </si>
  <si>
    <t>Shimizu E, Ogawa Y, Saijo Y, Yamane M, Uchino M, Kamoi M, Fukui M, Yang F, He J, Mukai S, Tsubota K.</t>
  </si>
  <si>
    <t>Ocul Surf. 2019 Apr</t>
  </si>
  <si>
    <t>Application of pharmacokinetic/pharmacodynamic analysis to evaluate the adequacy of antimicrobial therapy for pediatric acute otitis media in Spain before and after the introduction of the PCV7 vaccine</t>
  </si>
  <si>
    <t>Ibar-Bariain M, Rodríguez-Gascón A, Isla A, Solinís MA, Canut-Blasco A.</t>
  </si>
  <si>
    <t>Rev Esp Quimioter. 2019 Apr</t>
  </si>
  <si>
    <t>PMC6441979</t>
  </si>
  <si>
    <t>Acute otitis media in infants younger than two months of age: Epidemiologic and microbiologic characteristics in the era of pneumococcal conjugate vaccines</t>
  </si>
  <si>
    <t>Ziv O, Kraus M, Holcberg R, Dinur AB, Kordeluk S, Kaplan D, Rosenblatt HN, Ben-Shimol S, Greenberg D, Leibovitz E.</t>
  </si>
  <si>
    <t>Int J Pediatr Otorhinolaryngol. 2019 Apr</t>
  </si>
  <si>
    <t>Ziv O</t>
  </si>
  <si>
    <t>10.1016/j.ijporl.2019.01.031</t>
  </si>
  <si>
    <t>Effect of nontypeable Haemophilus influenzae protein E (PE) as a microbial adjuvant on the amount of antibody against PRP of Haemophilus influenzae type b (Hib) in BALB/c mice</t>
  </si>
  <si>
    <t>Tavakoli M, Bouzari S, Jafari A, Oloomi M, Asadi Karam MR, Najar-Peerayeh S, Siadat SD.</t>
  </si>
  <si>
    <t>Microb Pathog. 2019 Apr</t>
  </si>
  <si>
    <t>Tavakoli M</t>
  </si>
  <si>
    <t>10.1016/j.micpath.2019.01.023</t>
  </si>
  <si>
    <t>Antibacterial Activity of Lefamulin against Pathogens Most Commonly Causing Community-Acquired Bacterial Pneumonia: SENTRY Antimicrobial Surveillance Program (2015-2016)</t>
  </si>
  <si>
    <t>Paukner S, Gelone SP, Arends SJR, Flamm RK, Sader HS.</t>
  </si>
  <si>
    <t>Antimicrob Agents Chemother. 2019 Mar 27</t>
  </si>
  <si>
    <t>PMC6437505</t>
  </si>
  <si>
    <t>10.1128/AAC.02161-18</t>
  </si>
  <si>
    <t>INVASIVE NON-TYPE B HAEMOPHILUS INFLUENZAE DISEASE: REPORT OF EIGHT CASES</t>
  </si>
  <si>
    <t>Romaneli MTDN, Tresoldi AT, Pereira RM, Garcia MT, Hofling CC, Resende MR.</t>
  </si>
  <si>
    <t>Rev Paul Pediatr. 2019 Apr-Jun</t>
  </si>
  <si>
    <t>2019 Apr-Jun</t>
  </si>
  <si>
    <t>Invasive Disease Caused by Haemophilus influenzae Type A</t>
  </si>
  <si>
    <t>Konduri A, Wolf A, Boppana SB.</t>
  </si>
  <si>
    <t>Clin Pediatr (Phila). 2019 Apr</t>
  </si>
  <si>
    <t>Konduri A</t>
  </si>
  <si>
    <t>10.1177/0009922818821887</t>
  </si>
  <si>
    <t>2010 Apr</t>
  </si>
  <si>
    <t>Effects of cold atmospheric plasma (CAP) on bacteria and mucosa of the upper aerodigestive tract</t>
  </si>
  <si>
    <t>Becker S, Zimmermann JL, Baumeister P, Brunner TF, Shimizu T, Li YF, Morfill GE, Harréus U, Welz C.</t>
  </si>
  <si>
    <t>Auris Nasus Larynx. 2019 Apr</t>
  </si>
  <si>
    <t>Becker S</t>
  </si>
  <si>
    <t>10.1016/j.anl.2018.07.008</t>
  </si>
  <si>
    <t>2019 9 Apr</t>
  </si>
  <si>
    <t>Relationship between SNPs of POU1F1 Gene and Litter Size and Growth Traits in Shaanbei White Cashmere Goats</t>
  </si>
  <si>
    <t>Zhu H, Zhang Y, Bai Y, Yang H, Yan H, Liu J, Shi L, Song X, Li L, Dong S, Pan C, Lan X, Qu L.</t>
  </si>
  <si>
    <t>Animals (Basel). 2019 Mar 25</t>
  </si>
  <si>
    <t>Zhu H</t>
  </si>
  <si>
    <t>Animals (Basel)</t>
  </si>
  <si>
    <t>PMC6466355</t>
  </si>
  <si>
    <t>10.3390/ani9030114</t>
  </si>
  <si>
    <t>2019  Mar 25</t>
  </si>
  <si>
    <t>Genomic comparison of serogroups O159 and O170 with other Vibrio cholerae serogroups</t>
  </si>
  <si>
    <t>Li Z, Lu X, Wang D, Liang WL, Zhang J, Li J, Xu J, Pang B, Kan B.</t>
  </si>
  <si>
    <t>BMC Genomics. 2019 Mar 25</t>
  </si>
  <si>
    <t>PMC6434791</t>
  </si>
  <si>
    <t>10.1186/s12864-019-5603-7</t>
  </si>
  <si>
    <t>2019 Mar 25</t>
  </si>
  <si>
    <t>Lung Surfactant Lipids Provide Immune Protection Against Haemophilus influenzae Respiratory Infection</t>
  </si>
  <si>
    <t>García-Fojeda B, González-Carnicero Z, de Lorenzo A, Minutti CM, de Tapia L, Euba B, Iglesias-Ceacero A, Castillo-Lluva S, Garmendia J, Casals C.</t>
  </si>
  <si>
    <t>Front Immunol. 2019 Mar 18</t>
  </si>
  <si>
    <t>García-Fojeda B</t>
  </si>
  <si>
    <t>PMC6431623</t>
  </si>
  <si>
    <t>10.3389/fimmu.2019.00458</t>
  </si>
  <si>
    <t>2019 Mar 18</t>
  </si>
  <si>
    <t>A step-by-step beginner's protocol for whole genome sequencing of human bacterial pathogens</t>
  </si>
  <si>
    <t>Gautam SS, Kc R, Leong KW, Mac Aogáin M, O'Toole RF.</t>
  </si>
  <si>
    <t>J Biol Methods. 2019 Mar 15</t>
  </si>
  <si>
    <t>Gautam SS</t>
  </si>
  <si>
    <t>J Biol Methods</t>
  </si>
  <si>
    <t>PMC6706130</t>
  </si>
  <si>
    <t>10.14440/jbm.2019.276</t>
  </si>
  <si>
    <t>2019 Mar 15</t>
  </si>
  <si>
    <t>Effect of household relocation on child vaccination and health service utilisation in Dhaka, Bangladesh: a cross-sectional community survey</t>
  </si>
  <si>
    <t>Horng L, Kakoly NS, Abedin J, Luby SP.</t>
  </si>
  <si>
    <t>BMJ Open. 2019 Mar 15</t>
  </si>
  <si>
    <t>Horng L</t>
  </si>
  <si>
    <t>PMC6429946</t>
  </si>
  <si>
    <t>10.1136/bmjopen-2018-026176</t>
  </si>
  <si>
    <t>Identification of polysaccharide capsules among extensively drug-resistant genitourinary Haemophilus parainfluenzae isolates</t>
  </si>
  <si>
    <t>González-Díaz A, Tubau F, Pinto M, Sierra Y, Cubero M, Càmara J, Ayats J, Bajanca-Lavado P, Ardanuy C, Marti S.</t>
  </si>
  <si>
    <t>Sci Rep. 2019 Mar 14</t>
  </si>
  <si>
    <t>González-Díaz A</t>
  </si>
  <si>
    <t>PMC6418240</t>
  </si>
  <si>
    <t>10.1038/s41598-019-40812-2</t>
  </si>
  <si>
    <t>2019 Mar 14</t>
  </si>
  <si>
    <t>Impact of the introduction of the Haemophilus influenzae type b conjugate vaccine in an urban setting in southern India</t>
  </si>
  <si>
    <t>Fitzwater SP, Ramachandran P, Kahn GD, Nedunchelian K, Suresh S, Santosham M, Chandran A.</t>
  </si>
  <si>
    <t>Vaccine. 2019 Mar 14</t>
  </si>
  <si>
    <t>Fitzwater SP</t>
  </si>
  <si>
    <t>10.1016/j.vaccine.2019.01.080</t>
  </si>
  <si>
    <t>Antibiotic resistance among ocular pathogens: current trends from the ARMOR surveillance study (2009-2016)</t>
  </si>
  <si>
    <t>Thomas RK, Melton R, Asbell PA.</t>
  </si>
  <si>
    <t>Clin Optom (Auckl). 2019 Mar 12</t>
  </si>
  <si>
    <t>Clin Optom (Auckl)</t>
  </si>
  <si>
    <t>PMC6419597</t>
  </si>
  <si>
    <t>10.2147/OPTO.S189115</t>
  </si>
  <si>
    <t>2019 Mar 12</t>
  </si>
  <si>
    <t>Development of vaccine that could save lives of children in the North at a standstill</t>
  </si>
  <si>
    <t>Shuchman M.</t>
  </si>
  <si>
    <t>CMAJ. 2019 Mar 11</t>
  </si>
  <si>
    <t>Shuchman M</t>
  </si>
  <si>
    <t>CMAJ</t>
  </si>
  <si>
    <t>PMC6411468</t>
  </si>
  <si>
    <t>10.1503/cmaj.109-5715</t>
  </si>
  <si>
    <t>2019 Mar 11</t>
  </si>
  <si>
    <t>Chronic Bacterial Infection Prevalence, Risk Factors, and Characteristics: A Bronchiectasis Population-Based Prospective Study</t>
  </si>
  <si>
    <t>Amorim A, Meira L, Redondo M, Ribeiro M, Castro R, Rodrigues M, Martins N, Hespanhol V.</t>
  </si>
  <si>
    <t>J Clin Med. 2019 Mar 6</t>
  </si>
  <si>
    <t>Amorim A</t>
  </si>
  <si>
    <t>PMC6463080</t>
  </si>
  <si>
    <t>10.3390/jcm8030315</t>
  </si>
  <si>
    <t>2019 Mar 6</t>
  </si>
  <si>
    <t>Isolation and Antibiotic Susceptibility Testing of Haemophilus influenzae from Nasopharynx of Children under Five Years Attending Maternal and Child Health Clinic in Mbarara Regional Referral Hospital</t>
  </si>
  <si>
    <t>Omoding D, Bazira J.</t>
  </si>
  <si>
    <t>Can J Infect Dis Med Microbiol. 2019 Mar 3</t>
  </si>
  <si>
    <t>Omoding D</t>
  </si>
  <si>
    <t>PMC6421742</t>
  </si>
  <si>
    <t>10.1155/2019/6542919</t>
  </si>
  <si>
    <t>2019 Mar 3</t>
  </si>
  <si>
    <t>Today's vaccination policies in Italy: The National Plan for Vaccine Prevention 2017-2019 and the Law 119/2017 on the mandatory vaccinations</t>
  </si>
  <si>
    <t>Di Pietro A, Visalli G, Antonuccio GM, Facciolà A.</t>
  </si>
  <si>
    <t>Ann Ig. 2019 Mar-Apr</t>
  </si>
  <si>
    <t>Di Pietro A</t>
  </si>
  <si>
    <t>Ann Ig</t>
  </si>
  <si>
    <t>10.7416/ai.2019.2277</t>
  </si>
  <si>
    <t>2019 Mar-Apr</t>
  </si>
  <si>
    <t>Metabolic analyses reveal common adaptations in two invasive Haemophilus influenzae strains</t>
  </si>
  <si>
    <t>Muda NM, Nasreen M, Dhouib R, Hosmer J, Hill J, Mahawar M, Schirra HJ, McEwan AG, Kappler U.</t>
  </si>
  <si>
    <t>Pathog Dis. 2019 Mar 1</t>
  </si>
  <si>
    <t>Muda NM</t>
  </si>
  <si>
    <t>Pathog Dis</t>
  </si>
  <si>
    <t>10.1093/femspd/ftz015</t>
  </si>
  <si>
    <t>2019 Mar 1</t>
  </si>
  <si>
    <t>Prevalence of Bacteremia and Bacterial Meningitis in Febrile Neonates and Infants in the Second Month of Life: A Systematic Review and Meta-analysis</t>
  </si>
  <si>
    <t>Biondi EA, Lee B, Ralston SL, Winikor JM, Lynn JF, Dixon A, McCulloh R.</t>
  </si>
  <si>
    <t>JAMA Netw Open. 2019 Mar 1</t>
  </si>
  <si>
    <t>Biondi EA</t>
  </si>
  <si>
    <t>PMC6583289</t>
  </si>
  <si>
    <t>10.1001/jamanetworkopen.2019.0874</t>
  </si>
  <si>
    <t>A critique that misses the mark</t>
  </si>
  <si>
    <t>Geier DA, Kern JK, Homme KG, Geier MR.</t>
  </si>
  <si>
    <t>Int J Hyg Environ Health. 2019 Mar</t>
  </si>
  <si>
    <t>Geier DA</t>
  </si>
  <si>
    <t>Int J Hyg Environ Health</t>
  </si>
  <si>
    <t>10.1016/j.ijheh.2018.11.006</t>
  </si>
  <si>
    <t>2019 Mar</t>
  </si>
  <si>
    <t>The fallacy of small sample size - Comment on: Geier D.A., Kern J.K., Homme K.G., Geier M.R., 2018. The risk of neurodevelopmental disorders following thimerosal-containing Hib vaccine in comparison to thimerosal-free Hib vaccine administered from 1995 to 1999 in the United States. Int. J. Hyg. Environ. Health. 221: 677-683</t>
  </si>
  <si>
    <t>Nanoff C.</t>
  </si>
  <si>
    <t>Nanoff C</t>
  </si>
  <si>
    <t>10.1016/j.ijheh.2018.10.003</t>
  </si>
  <si>
    <t>Flu or strep? Rapid tests can mislead</t>
  </si>
  <si>
    <t>Cunha BA, Osakwe N.</t>
  </si>
  <si>
    <t>Cleve Clin J Med. 2019 Mar</t>
  </si>
  <si>
    <t>Cunha BA</t>
  </si>
  <si>
    <t>Cleve Clin J Med</t>
  </si>
  <si>
    <t>10.3949/ccjm.86a.18094</t>
  </si>
  <si>
    <t>Spontaneous capsule loss in Haemophilus influenzae serotype b associated with Hib conjugate vaccine failure and invasive disease</t>
  </si>
  <si>
    <t>Meyler K, Meehan M, Bennett D, Mulhall R, Harrison O, Gavin P, Drew RJ, Cunney R.</t>
  </si>
  <si>
    <t>Clin Microbiol Infect. 2019 Mar</t>
  </si>
  <si>
    <t>Meyler K</t>
  </si>
  <si>
    <t>10.1016/j.cmi.2018.10.011</t>
  </si>
  <si>
    <t>202 Mar</t>
  </si>
  <si>
    <t>Effect of 10-valent pneumococcal conjugate vaccine on the incidence of radiologically-confirmed pneumonia and clinically-defined pneumonia in Kenyan children: an interrupted time-series analysis</t>
  </si>
  <si>
    <t>Silaba M, Ooko M, Bottomley C, Sande J, Benamore R, Park K, Ignas J, Maitland K, Mturi N, Makumi A, Otiende M, Kagwanja S, Safari S, Ochola V, Bwanaali T, Bauni E, Gleeson F, Deloria Knoll M, Adetifa I, Marsh K, Williams TN, Kamau T, Sharif S, Levine OS, Hammitt LL, Scott JAG.</t>
  </si>
  <si>
    <t>Lancet Glob Health. 2019 Mar</t>
  </si>
  <si>
    <t>Silaba M</t>
  </si>
  <si>
    <t>PMC6379823</t>
  </si>
  <si>
    <t>10.1016/S2214-109X(18)30491-1</t>
  </si>
  <si>
    <t>2019 9 Mar</t>
  </si>
  <si>
    <t>Antimicrobial Activity of Omadacycline Tested against Clinical Bacterial Isolates from Hospitals in Mainland China, Hong Kong, and Taiwan: Results from the SENTRY Antimicrobial Surveillance Program (2013 to 2016)</t>
  </si>
  <si>
    <t>Carvalhaes CG, Huband MD, Reinhart HH, Flamm RK, Sader HS.</t>
  </si>
  <si>
    <t>Antimicrob Agents Chemother. 2019 Feb 26</t>
  </si>
  <si>
    <t>Carvalhaes CG</t>
  </si>
  <si>
    <t>PMC6395890</t>
  </si>
  <si>
    <t>10.1128/AAC.02262-18</t>
  </si>
  <si>
    <t>2019 Feb 26</t>
  </si>
  <si>
    <t>Nasal swab bacteriology by PCR during the first 24-months of life: A prospective birth cohort study</t>
  </si>
  <si>
    <t>Palmu AA, Ware RS, Lambert SB, Sarna M, Bialasiewicz S, Seib KL, Atack JM, Nissen MD, Grimwood K.</t>
  </si>
  <si>
    <t>Pediatr Pulmonol. 2019 Mar</t>
  </si>
  <si>
    <t>Palmu AA</t>
  </si>
  <si>
    <t>PMC7167656</t>
  </si>
  <si>
    <t>10.1002/ppul.24231</t>
  </si>
  <si>
    <t>Surveillance on susceptibility of strains isolated from pediatric infections</t>
  </si>
  <si>
    <t>Sakata H, Watanabe A, Iwata S, Sato Y, Suzuki K, Miyashita N, Hori S, Yamaguchi Y, Odajima M, Katakuse Y, Hasegawa T, Maki N, Wada K.</t>
  </si>
  <si>
    <t>J Infect Chemother. 2019 Mar</t>
  </si>
  <si>
    <t>Sakata H</t>
  </si>
  <si>
    <t>10.1016/j.jiac.2018.11.004</t>
  </si>
  <si>
    <t>Anti-EF-Tu IgG titers increase with age and may contribute to protection against the respiratory pathogen Haemophilus influenzae</t>
  </si>
  <si>
    <t>Thofte O, Kaur R, Su YC, Brant M, Rudin A, Hood D, Riesbeck K.</t>
  </si>
  <si>
    <t>Eur J Immunol. 2019 Mar</t>
  </si>
  <si>
    <t>Eur J Immunol</t>
  </si>
  <si>
    <t>PMC6491980</t>
  </si>
  <si>
    <t>10.1002/eji.201847871</t>
  </si>
  <si>
    <t>Etiology and epidemiology of community-acquired pneumonia in adults requiring hospital admission: A prospective study in rural Central Philippines</t>
  </si>
  <si>
    <t>Lupisan S, Suzuki A, Macalalad N, Egos R, Sombrero L, Okamoto M, Dapat C, Mondoy M, Galang H, Zeta VFF, de la Pena F, Romano V, Olveda R, Oshitani H.</t>
  </si>
  <si>
    <t>Int J Infect Dis. 2019 Mar</t>
  </si>
  <si>
    <t>Lupisan S</t>
  </si>
  <si>
    <t>10.1016/j.ijid.2018.12.005</t>
  </si>
  <si>
    <t>Detection of beta-lactamase-negative ampicillin resistance in Haemophilus influenzae in Belgium</t>
  </si>
  <si>
    <t>Schotte L, Wautier M, Martiny D, Piérard D, Depypere M.</t>
  </si>
  <si>
    <t>Diagn Microbiol Infect Dis. 2019 Mar</t>
  </si>
  <si>
    <t>Schotte L</t>
  </si>
  <si>
    <t>10.1016/j.diagmicrobio.2018.10.009</t>
  </si>
  <si>
    <t>Triplex real-time PCR assay for the detection of Streptococcus pneumoniae, Neisseria meningitidis and Haemophilus influenzae directly from clinical specimens without extraction of DNA</t>
  </si>
  <si>
    <t>Ouattara M, Whaley MJ, Jenkins LT, Schwartz SB, Traoré RO, Diarra S, Collard JM, Sacchi CT, Wang X.</t>
  </si>
  <si>
    <t>10.1016/j.diagmicrobio.2018.10.008</t>
  </si>
  <si>
    <t>Evaluation of a Hexavalent-Pentavalent-Hexavalent Infant Primary Vaccination Series Followed by a Pentavalent Booster Vaccine in Healthy Infants and Toddlers</t>
  </si>
  <si>
    <t>Martinón-Torres F, Diez-Domingo J, Feroldi E, Jordanov E, B'Chir S, Da Costa X.</t>
  </si>
  <si>
    <t>Pediatr Infect Dis J. 2019 Mar</t>
  </si>
  <si>
    <t>10.1097/INF.0000000000002231</t>
  </si>
  <si>
    <t>Airway infection with Nontypeable Haemophilus influenzae is more rapidly eradicated in vitamin D deficient mice</t>
  </si>
  <si>
    <t>Serré J, Mathyssen C, Ajime TT, Korf H, Maes K, Heulens N, Gysemans C, Mathieu C, Vanaudenaerde B, Janssens W, Gayan-Ramirez G.</t>
  </si>
  <si>
    <t>J Steroid Biochem Mol Biol. 2019 Mar</t>
  </si>
  <si>
    <t>Serré J</t>
  </si>
  <si>
    <t>J Steroid Biochem Mol Biol</t>
  </si>
  <si>
    <t>10.1016/j.jsbmb.2018.10.021</t>
  </si>
  <si>
    <t>Antimicrobial susceptibility of Streptococcus pneumoniae, Haemophilus influenzae, and Moraxella catarrhalis clinical isolates from children with acute otitis media in Japan from 2014 to 2017</t>
  </si>
  <si>
    <t>Nagai K, Kimura O, Domon H, Maekawa T, Yonezawa D, Terao Y.</t>
  </si>
  <si>
    <t>Nagai K</t>
  </si>
  <si>
    <t>10.1016/j.jiac.2018.08.018</t>
  </si>
  <si>
    <t>Allergic conversion of protective mucosal immunity against nasal bacteria in patients with chronic rhinosinusitis with nasal polyposis</t>
  </si>
  <si>
    <t>Takeda K, Sakakibara S, Yamashita K, Motooka D, Nakamura S, El Hussien MA, Katayama J, Maeda Y, Nakata M, Hamada S, Standley DM, Hayama M, Shikina T, Inohara H, Kikutani H.</t>
  </si>
  <si>
    <t>J Allergy Clin Immunol. 2019 Mar</t>
  </si>
  <si>
    <t>Takeda K</t>
  </si>
  <si>
    <t>10.1016/j.jaci.2018.07.006</t>
  </si>
  <si>
    <t>Coverage of Haemophilus influenzae Type b Conjugate Vaccine for Children in Mainland China: Systematic Review and Meta-analysis</t>
  </si>
  <si>
    <t>Yang Y, Yang Y, Scherpbier RW, Zhu X, Chen Y, Zhou Y, Jiang Q.</t>
  </si>
  <si>
    <t>Yang Y</t>
  </si>
  <si>
    <t>10.1097/INF.0000000000002132</t>
  </si>
  <si>
    <t>Parasitic infections during pregnancy need not affect infant antibody responses to early vaccination against Streptococcus pneumoniae, diphtheria, or Haemophilus influenzae type B</t>
  </si>
  <si>
    <t>McKittrick ND, Malhotra IJ, Vu DM, Boothroyd DB, Lee J, Krystosik AR, Mutuku FM, King CH, LaBeaud AD.</t>
  </si>
  <si>
    <t>PLoS Negl Trop Dis. 2019 Feb 28</t>
  </si>
  <si>
    <t>McKittrick ND</t>
  </si>
  <si>
    <t>PMC6413956</t>
  </si>
  <si>
    <t>10.1371/journal.pntd.0007172</t>
  </si>
  <si>
    <t>2019 Feb 28</t>
  </si>
  <si>
    <t>Bacterial load and defective monocyte-derived macrophage bacterial phagocytosis in biomass smoke-related COPD</t>
  </si>
  <si>
    <t>Ghosh B, Gaike AH, Pyasi K, Brashier B, Das VV, Londhe JD, Juvekar S, Shouche YS, Donnelly LE, Salvi SS, Barnes PJ.</t>
  </si>
  <si>
    <t>Eur Respir J. 2019 Feb 28</t>
  </si>
  <si>
    <t>Ghosh B</t>
  </si>
  <si>
    <t>10.1183/13993003.02273-2017</t>
  </si>
  <si>
    <t>Neutrophil Dysfunction in the Airways of Children with Acute Respiratory Failure Due to Lower Respiratory Tract Viral and Bacterial Coinfections</t>
  </si>
  <si>
    <t>Grunwell JR, Giacalone VD, Stephenson S, Margaroli C, Dobosh BS, Brown MR, Fitzpatrick AM, Tirouvanziam R.</t>
  </si>
  <si>
    <t>Sci Rep. 2019 Feb 27</t>
  </si>
  <si>
    <t>Grunwell JR</t>
  </si>
  <si>
    <t>PMC6393569</t>
  </si>
  <si>
    <t>10.1038/s41598-019-39726-w</t>
  </si>
  <si>
    <t>2019 Feb 27</t>
  </si>
  <si>
    <t>Drivers of year-to-year variation in exacerbation frequency of COPD: analysis of the AERIS cohort</t>
  </si>
  <si>
    <t>Wilkinson TMA, Aris E, Bourne SC, Clarke SC, Peeters M, Pascal TG, Taddei L, Tuck AC, Kim VL, Ostridge KK, Staples KJ, Williams NP, Williams AP, Wootton SA, Devaster JM.</t>
  </si>
  <si>
    <t>ERJ Open Res. 2019 Feb 25</t>
  </si>
  <si>
    <t>PMC6387989</t>
  </si>
  <si>
    <t>10.1183/23120541.00248-2018</t>
  </si>
  <si>
    <t>2019 Feb 25</t>
  </si>
  <si>
    <t>Mercury Exposure and Poor Nutritional Status Reduce Response to Six Expanded Program on Immunization Vaccines in Children: An Observational Cohort Study of Communities Affected by Gold Mining in the Peruvian Amazon</t>
  </si>
  <si>
    <t>Wyatt L, Permar SR, Ortiz E, Berky A, Woods CW, Amouou GF, Itell H, Hsu-Kim H, Pan W.</t>
  </si>
  <si>
    <t>Int J Environ Res Public Health. 2019 Feb 21</t>
  </si>
  <si>
    <t>Wyatt L</t>
  </si>
  <si>
    <t>PMC6406457</t>
  </si>
  <si>
    <t>10.3390/ijerph16040638</t>
  </si>
  <si>
    <t>2019 Feb 21</t>
  </si>
  <si>
    <t>A Haemophilus sp. dominates the microbiota of sputum from UK adults with non-severe community acquired pneumonia and chronic lung disease</t>
  </si>
  <si>
    <t>Wootton DG, Cox MJ, Gloor GB, Litt D, Hoschler K, German E, Court J, Eneje O, Keogan L, Macfarlane L, Wilks S, Diggle PJ, Woodhead M, Moffatt MF, Cookson WOC, Gordon SB.</t>
  </si>
  <si>
    <t>Sci Rep. 2019 Feb 20</t>
  </si>
  <si>
    <t>Wootton DG</t>
  </si>
  <si>
    <t>PMC6382935</t>
  </si>
  <si>
    <t>10.1038/s41598-018-38090-5</t>
  </si>
  <si>
    <t>2019 Feb 20</t>
  </si>
  <si>
    <t>VaccHemInf project: protocol for a prospective cohort study of efficacy, safety and characterisation of immune functional response to vaccinations in haematopoietic stem cell transplant recipients</t>
  </si>
  <si>
    <t>Conrad A, Boccard M, Valour F, Alcazer V, Tovar Sanchez AT, Chidiac C, Laurent F, Vanhems P, Salles G, Brengel-Pesce K, Meunier B, Trouillet-Assant S, Ader F</t>
  </si>
  <si>
    <t>BMJ Open. 2019 Feb 15</t>
  </si>
  <si>
    <t>Direct Transfer of a Mycoplasma mycoides Genome to Yeast Is Enhanced by Removal of the Mycoides Glycerol Uptake Factor Gene glpF</t>
  </si>
  <si>
    <t>Karas BJ, Moreau NG, Deerinck TJ, Gibson DG, Venter JC, Smith HO, Glass JI.</t>
  </si>
  <si>
    <t>ACS Synth Biol. 2019 Feb 15</t>
  </si>
  <si>
    <t>Karas BJ</t>
  </si>
  <si>
    <t>ACS Synth Biol</t>
  </si>
  <si>
    <t>10.1021/acssynbio.8b00449</t>
  </si>
  <si>
    <t>2019 Feb 15</t>
  </si>
  <si>
    <t>Mitigating base-catalysed degradation of periodate-oxidized capsular polysaccharides: Conjugation by reductive amination in acidic media</t>
  </si>
  <si>
    <t>Zou W, Williams D, Cox A.</t>
  </si>
  <si>
    <t>Vaccine. 2019 Feb 14</t>
  </si>
  <si>
    <t>Zou W</t>
  </si>
  <si>
    <t>10.1016/j.vaccine.2018.12.072</t>
  </si>
  <si>
    <t>2019 Feb 14</t>
  </si>
  <si>
    <t>The Adenoids but Not the Palatine Tonsils Serve as a Reservoir for Bacteria Associated with Secretory Otitis Media in Small Children</t>
  </si>
  <si>
    <t>Fagö-Olsen H, Dines LM, Sørensen CH, Jensen A.</t>
  </si>
  <si>
    <t>mSystems. 2019 Feb 12</t>
  </si>
  <si>
    <t>Fagö-Olsen H</t>
  </si>
  <si>
    <t>PMC6372837</t>
  </si>
  <si>
    <t>10.1128/mSystems.00169-18</t>
  </si>
  <si>
    <t>2019 Feb 12</t>
  </si>
  <si>
    <t>Desertomycin G, a New Antibiotic with Activity against Mycobacterium tuberculosis and Human Breast Tumor Cell Lines Produced by Streptomyces althioticus MSM3, Isolated from the Cantabrian Sea Intertidal Macroalgae Ulva sp</t>
  </si>
  <si>
    <t>Braña AF, Sarmiento-Vizcaíno A, Pérez-Victoria I, Martín J, Otero L, Palacios-Gutiérrez JJ, Fernández J, Mohamedi Y, Fontanil T, Salmón M, Cal S, Reyes F, García LA, Blanco G.</t>
  </si>
  <si>
    <t>Mar Drugs. 2019 Feb 12</t>
  </si>
  <si>
    <t>Braña AF</t>
  </si>
  <si>
    <t>Mar Drugs</t>
  </si>
  <si>
    <t>PMC6409695</t>
  </si>
  <si>
    <t>10.3390/md17020114</t>
  </si>
  <si>
    <t>Asymptomatic carriage of Neisseria meningitidis, Haemophilus influenzae, Streptococcus pneumoniae, Group A Streptococcus and Staphylococcus aureus among adults aged 65 years and older</t>
  </si>
  <si>
    <t>Drayß M, Claus H, Hubert K, Thiel K, Berger A, Sing A, Linden MV, Vogel U, Lâm TT.</t>
  </si>
  <si>
    <t>PLoS One. 2019 Feb 8</t>
  </si>
  <si>
    <t>Drayß M</t>
  </si>
  <si>
    <t>PMC6368330</t>
  </si>
  <si>
    <t>10.1371/journal.pone.0212052</t>
  </si>
  <si>
    <t>2019 Feb 8</t>
  </si>
  <si>
    <t>[Analysis of common pathogens and epidemiological characteristics of acute bacterial meningitis cases in Shandong Province]</t>
  </si>
  <si>
    <t>Zhang Y, Li MS, Liu GF, Song LZ, Zhang L, Xu AQ.</t>
  </si>
  <si>
    <t>Zhonghua Yu Fang Yi Xue Za Zhi. 2019 Feb 6</t>
  </si>
  <si>
    <t>10.3760/cma.j.issn.0253-9624.2019.02.011</t>
  </si>
  <si>
    <t>2019 Feb 6</t>
  </si>
  <si>
    <t>[Acute meningitis and encephalitis syndrome surveillance disease burden in four China prefectures]</t>
  </si>
  <si>
    <t>Wu D, Li YX, Shao ZJ, Wang HY, Ning GJ, Li JH, Yin ZD.</t>
  </si>
  <si>
    <t>Wu D</t>
  </si>
  <si>
    <t>10.3760/cma.j.issn.0253-9624.2019.02.008</t>
  </si>
  <si>
    <t>Indoor air pollution and tobacco smoke exposure: impact on nasopharyngeal bacterial carriage in mothers and infants in an African birth cohort study</t>
  </si>
  <si>
    <t>Vanker A, Nduru PM, Barnett W, Dube FS, Sly PD, Gie RP, Nicol MP, Zar HJ.</t>
  </si>
  <si>
    <t>ERJ Open Res. 2019 Feb 4</t>
  </si>
  <si>
    <t>Vanker A</t>
  </si>
  <si>
    <t>PMC6360211</t>
  </si>
  <si>
    <t>10.1183/23120541.00052-2018</t>
  </si>
  <si>
    <t>2019 Feb 4</t>
  </si>
  <si>
    <t>Biofilm biology and vaccine strategies for otitis media due to nontypeable Haemophilus influenzae</t>
  </si>
  <si>
    <t>Novotny LA, Brockman KL, Mokrzan EM, Jurcisek JA, Bakaletz LO.</t>
  </si>
  <si>
    <t>J Pediatr Infect Dis. 2019 Feb</t>
  </si>
  <si>
    <t>J Pediatr Infect Dis</t>
  </si>
  <si>
    <t>PMC6402341</t>
  </si>
  <si>
    <t>NIHMS980360</t>
  </si>
  <si>
    <t>10.1055/s-0038-1660818</t>
  </si>
  <si>
    <t>2019 Feb</t>
  </si>
  <si>
    <t>[Pathogens in bronchoalveolar lavage fluid of children with lower respiratory tract infection]</t>
  </si>
  <si>
    <t>Guo YL, Yang YX, Dong PP.</t>
  </si>
  <si>
    <t>Zhongguo Dang Dai Er Ke Za Zhi. 2019 Feb</t>
  </si>
  <si>
    <t>Guo YL</t>
  </si>
  <si>
    <t>Zhongguo Dang Dai Er Ke Za Zhi</t>
  </si>
  <si>
    <t>PMC7389829</t>
  </si>
  <si>
    <t>10.7499/j.issn.1008-8830.2019.02.007</t>
  </si>
  <si>
    <t>Timeliness and completeness of routine childhood vaccinations in young children residing in a district with recurrent vaccine-preventable disease outbreaks, Jerusalem, Israel</t>
  </si>
  <si>
    <t>Stein-Zamir C, Israeli A.</t>
  </si>
  <si>
    <t>Euro Surveill. 2019 Feb</t>
  </si>
  <si>
    <t>Stein-Zamir C</t>
  </si>
  <si>
    <t>PMC6373067</t>
  </si>
  <si>
    <t>10.2807/1560-7917.ES.2019.24.6.1800004</t>
  </si>
  <si>
    <t>Bacterial causes of otitis media with spontaneous perforation of the tympanic membrane in the era of 13 valent pneumococcal conjugate vaccine</t>
  </si>
  <si>
    <t>Levy C, Varon E, Ouldali N, Wollner A, Thollot F, Corrard F, Werner A, Béchet S, Bonacorsi S, Cohen R.</t>
  </si>
  <si>
    <t>PLoS One. 2019 Feb 1</t>
  </si>
  <si>
    <t>Levy C</t>
  </si>
  <si>
    <t>PMC6358092</t>
  </si>
  <si>
    <t>10.1371/journal.pone.0211712</t>
  </si>
  <si>
    <t>2019 Feb 1</t>
  </si>
  <si>
    <t>Bacterial and Viral Identification Rate in Acute Exacerbation of Chronic Obstructive Pulmonary Disease in Korea</t>
  </si>
  <si>
    <t>Choi J, Oh JY, Lee YS, Hur GY, Lee SY, Shim JJ, Kang KH, Min KH.</t>
  </si>
  <si>
    <t>Yonsei Med J. 2019 Feb</t>
  </si>
  <si>
    <t>Choi J</t>
  </si>
  <si>
    <t>Yonsei Med J</t>
  </si>
  <si>
    <t>PMC6342712</t>
  </si>
  <si>
    <t>10.3349/ymj.2019.60.2.216</t>
  </si>
  <si>
    <t>Data on inflammatory cytokines and pathways involved in clearance of Nontypeable Haemophilus influenzae from the lungs during cigarette smoking and vitamin D deficiency</t>
  </si>
  <si>
    <t>Data Brief. 2018 Dec 18</t>
  </si>
  <si>
    <t>Data Brief</t>
  </si>
  <si>
    <t>PMC6329200</t>
  </si>
  <si>
    <t>10.1016/j.dib.2018.12.048</t>
  </si>
  <si>
    <t>2018 Dec 18</t>
  </si>
  <si>
    <t>Timeliness of routine immunization in non-preterm children less than 2 years old using electronic data capture in an ambulatory setting in France in the context of vaccine hesitancy</t>
  </si>
  <si>
    <t>Rybak A, Vié le Sage F, Béchet S, Werner A, Thiebault G, Bakhache P, Virey B, Caulin E, Cohen R, Levy C.</t>
  </si>
  <si>
    <t>Arch Pediatr. 2019 Feb</t>
  </si>
  <si>
    <t>Rybak A</t>
  </si>
  <si>
    <t>10.1016/j.arcped.2018.11.011</t>
  </si>
  <si>
    <t>A comparison of flocked nylon swabs and non-flocked rayon swabs for detection of respiratory bacteria in nasopharyngeal carriage in Australian Indigenous children</t>
  </si>
  <si>
    <t>Wigger C, Morris PS, Stevens M, Smith-Vaughan H, Hare K, Beissbarth J, Leach AJ.</t>
  </si>
  <si>
    <t>J Microbiol Methods. 2019 Feb</t>
  </si>
  <si>
    <t>Wigger C</t>
  </si>
  <si>
    <t>10.1016/j.mimet.2018.12.013</t>
  </si>
  <si>
    <t>20191 Feb</t>
  </si>
  <si>
    <t>Feasibility of shotgun metagenomics to assess microbial ecology of pediatric tracheostomy tubes</t>
  </si>
  <si>
    <t>Wang JC, Bergeron M, Andersen H, Tikhtman R, Haslam D, Hunter T, Herr AB, de Alarcon A.</t>
  </si>
  <si>
    <t>Laryngoscope. 2019 Feb</t>
  </si>
  <si>
    <t>Wang JC</t>
  </si>
  <si>
    <t>10.1002/lary.27356</t>
  </si>
  <si>
    <t>A symptomatic anterior mediastinal mass with a simultaneous Haemophilus influenzae infection</t>
  </si>
  <si>
    <t>Hee HZ, Chen CK, Yeh YC, Huang CS.</t>
  </si>
  <si>
    <t>Respirol Case Rep. 2018 Dec 4</t>
  </si>
  <si>
    <t>Hee HZ</t>
  </si>
  <si>
    <t>Respirol Case Rep</t>
  </si>
  <si>
    <t>PMC6277967</t>
  </si>
  <si>
    <t>10.1002/rcr2.394</t>
  </si>
  <si>
    <t>2018 Dec 4</t>
  </si>
  <si>
    <t>Assessment of vaccination coverage of adolescents aged 16-18 years with an innovative electronic immunization record system</t>
  </si>
  <si>
    <t>Gault G, Fischer A, Nicand E, Burelle F, Burbaud A, Koeck JL.</t>
  </si>
  <si>
    <t>Med Mal Infect. 2019 Feb</t>
  </si>
  <si>
    <t>Gault G</t>
  </si>
  <si>
    <t>10.1016/j.medmal.2018.11.001</t>
  </si>
  <si>
    <t>Paediatric and adult bronchiectasis: Vaccination in prevention and management</t>
  </si>
  <si>
    <t>O'Grady KF, Cripps AW, Grimwood K.</t>
  </si>
  <si>
    <t>Respirology. 2019 Feb</t>
  </si>
  <si>
    <t>O'Grady KF</t>
  </si>
  <si>
    <t>10.1111/resp.13446</t>
  </si>
  <si>
    <t>Nontypeable Haemophilus influenzae Invasive Blood Isolates Are Mainly Phosphorylcholine Negative and Show Decreased Complement-Mediated Killing That Is Associated with Lower Binding of IgM and CRP in Comparison to Colonizing Isolates from the Oropharynx</t>
  </si>
  <si>
    <t>Langereis JD, Cremers AJH, Vissers M, van Beek J, Meis JF, de Jonge MI.</t>
  </si>
  <si>
    <t>Infect Immun. 2019 Jan 24</t>
  </si>
  <si>
    <t>PMC6346125</t>
  </si>
  <si>
    <t>10.1128/IAI.00604-18</t>
  </si>
  <si>
    <t>2019 Jan 24</t>
  </si>
  <si>
    <t>Changes in the composition of the upper respiratory tract microbial community in granulomatosis with polyangiitis</t>
  </si>
  <si>
    <t>Lamprecht P, Fischer N, Huang J, Burkhardt L, Lütgehetmann M, Arndt F, Rolfs I, Kerstein A, Iking-Konert C, Laudien M.</t>
  </si>
  <si>
    <t>J Autoimmun. 2019 Feb</t>
  </si>
  <si>
    <t>Lamprecht P</t>
  </si>
  <si>
    <t>J Autoimmun</t>
  </si>
  <si>
    <t>10.1016/j.jaut.2018.10.005</t>
  </si>
  <si>
    <t>Vaccine coverage of children in care of the child welfare system</t>
  </si>
  <si>
    <t>Hermann JS, Simmonds KA, Bell CA, Rafferty E, MacDonald SE.</t>
  </si>
  <si>
    <t>Can J Public Health. 2019 Feb</t>
  </si>
  <si>
    <t>Hermann JS</t>
  </si>
  <si>
    <t>Can J Public Health</t>
  </si>
  <si>
    <t>PMC6964484</t>
  </si>
  <si>
    <t>10.17269/s41997-018-0135-5</t>
  </si>
  <si>
    <t>Antibiotic Resistance Among Pediatric-Sourced Ocular Pathogens: 8-Year Findings From the Antibiotic Resistance Monitoring in Ocular Microorganisms (ARMOR) Surveillance Study</t>
  </si>
  <si>
    <t>Alter SJ, Sanfilippo CM, Asbell PA, DeCory HH.</t>
  </si>
  <si>
    <t>Pediatr Infect Dis J. 2019 Feb</t>
  </si>
  <si>
    <t>Alter SJ</t>
  </si>
  <si>
    <t>PMC6343952</t>
  </si>
  <si>
    <t>10.1097/INF.0000000000002206</t>
  </si>
  <si>
    <t>Prevalence of Haemophilus influenzae with alteration of PBP 3 sequence over a 1-year period in a French hospital: focus on a clinical failure after ceftriaxone treatment</t>
  </si>
  <si>
    <t>Thomas E, Guillouzouic A, Juvin ME, Chene AL, Caillon J, Bémer P, Corvec S.</t>
  </si>
  <si>
    <t>Diagn Microbiol Infect Dis. 2019 Feb</t>
  </si>
  <si>
    <t>Thomas E</t>
  </si>
  <si>
    <t>10.1016/j.diagmicrobio.2018.08.013</t>
  </si>
  <si>
    <t>Epidemiology of respiratory pathogen carriage in the homeless population within two shelters in Marseille, France, 2015-2017: cross sectional 1-day surveys</t>
  </si>
  <si>
    <t>Ly TDA, Edouard S, Badiaga S, Tissot-Dupont H, Hoang VT, Pommier de Santi V, Brouqui P, Raoult D, Gautret P.</t>
  </si>
  <si>
    <t>Clin Microbiol Infect. 2019 Feb</t>
  </si>
  <si>
    <t>Ly TDA</t>
  </si>
  <si>
    <t>PMC7128312</t>
  </si>
  <si>
    <t>10.1016/j.cmi.2018.04.032</t>
  </si>
  <si>
    <t>202 Feb</t>
  </si>
  <si>
    <t>Ciprofloxacin resistance in nontypable Haemophilus influenzae clinical isolates</t>
  </si>
  <si>
    <t>Aguirre-Quiñonero A, Canut A.</t>
  </si>
  <si>
    <t>Enferm Infecc Microbiol Clin (Engl Ed). 2019 Feb</t>
  </si>
  <si>
    <t>Aguirre-Quiñonero A</t>
  </si>
  <si>
    <t>10.1016/j.eimc.2018.02.011</t>
  </si>
  <si>
    <t>Epidemiology and antimicrobial susceptibility of non-typeable Haemophilus influenzae in otitis media in Taiwanese children</t>
  </si>
  <si>
    <t>Cho YC, Chiu NC, Huang FY, Huang DT, Chang L, Huang CY, Kung YH, Lee KS, Chi H.</t>
  </si>
  <si>
    <t>J Microbiol Immunol Infect. 2019 Feb</t>
  </si>
  <si>
    <t>Cho YC</t>
  </si>
  <si>
    <t>10.1016/j.jmii.2017.08.020</t>
  </si>
  <si>
    <t>A Rare Case of Candida Epiglottitis in an Immunocompetent Child</t>
  </si>
  <si>
    <t>Beil EP, Sole DP.</t>
  </si>
  <si>
    <t>Pediatr Emerg Care. 2019 Feb</t>
  </si>
  <si>
    <t>Beil EP</t>
  </si>
  <si>
    <t>10.1097/PEC.0000000000001082</t>
  </si>
  <si>
    <t>2019 9 Feb</t>
  </si>
  <si>
    <t>PCV7- and PCV10-Vaccinated Otitis-Prone Children in New Zealand Have Similar Pneumococcal and Haemophilus influenzae Densities in Their Nasopharynx and Middle Ear</t>
  </si>
  <si>
    <t>de Gier C, Granland CM, Pickering JL, Walls T, Bhuiyan M, Mills N, Richmond PC, Best EJ, Thornton RB, Kirkham LS.</t>
  </si>
  <si>
    <t>Vaccines (Basel). 2019 Jan 31</t>
  </si>
  <si>
    <t>de Gier C</t>
  </si>
  <si>
    <t>PMC6466140</t>
  </si>
  <si>
    <t>10.3390/vaccines7010014</t>
  </si>
  <si>
    <t>2019 Jan 31</t>
  </si>
  <si>
    <t>Fusobacterium spp. target human CEACAM1 via the trimeric autotransporter adhesin CbpF</t>
  </si>
  <si>
    <t>Brewer ML, Dymock D, Brady RL, Singer BB, Virji M, Hill DJ.</t>
  </si>
  <si>
    <t>J Oral Microbiol. 2019 Jan 24</t>
  </si>
  <si>
    <t>Brewer ML</t>
  </si>
  <si>
    <t>PMC6346709</t>
  </si>
  <si>
    <t>10.1080/20002297.2018.1565043</t>
  </si>
  <si>
    <t>Bacterial regulation of macrophage bacterial recognition receptors in COPD are differentially modified by budesonide and fluticasone propionate</t>
  </si>
  <si>
    <t>Provost KA, Smith M, Miller-Larsson A, Gudleski GD, Sethi S.</t>
  </si>
  <si>
    <t>PLoS One. 2019 Jan 24</t>
  </si>
  <si>
    <t>Provost KA</t>
  </si>
  <si>
    <t>PMC6345465</t>
  </si>
  <si>
    <t>10.1371/journal.pone.0207675</t>
  </si>
  <si>
    <t>Phenotyping and outcomes of hospitalized COPD patients using rapid molecular diagnostics on sputum samples</t>
  </si>
  <si>
    <t>Alotaibi NM, Chen V, Hollander Z, Leipsic JA, Hague CJ, Murphy DT, DeMarco ML, FitzGerald JM, McManus BM, Ng RT, Sin DD.</t>
  </si>
  <si>
    <t>Int J Chron Obstruct Pulmon Dis. 2019 Jan 23</t>
  </si>
  <si>
    <t>Alotaibi NM</t>
  </si>
  <si>
    <t>PMC6350828</t>
  </si>
  <si>
    <t>10.2147/COPD.S188186</t>
  </si>
  <si>
    <t>2019 Jan 23</t>
  </si>
  <si>
    <t>Oligopeptide-binding protein from nontypeable Haemophilus influenzae has ligand-specific sites to accommodate peptides and heme in the binding pocket</t>
  </si>
  <si>
    <t>Tanaka KJ, Pinkett HW.</t>
  </si>
  <si>
    <t>J Biol Chem. 2019 Jan 18</t>
  </si>
  <si>
    <t>Tanaka KJ</t>
  </si>
  <si>
    <t>PMC6341381</t>
  </si>
  <si>
    <t>10.1074/jbc.RA118.004479</t>
  </si>
  <si>
    <t>2019 Jan 18</t>
  </si>
  <si>
    <t>Bacterial Meningitis Caused by β-lactamase Non-producing Ampicillin-resistant Haemophilus influenzae Type f in an Immunocompetent Woman</t>
  </si>
  <si>
    <t>Sakamoto S, Sakamoto N.</t>
  </si>
  <si>
    <t>Intern Med. 2019 Jan 15</t>
  </si>
  <si>
    <t>Sakamoto S</t>
  </si>
  <si>
    <t>PMC6378172</t>
  </si>
  <si>
    <t>10.2169/internalmedicine.0597-17</t>
  </si>
  <si>
    <t>2019 Jan 15</t>
  </si>
  <si>
    <t>Biofilm production by Haemophilus influenzae and Streptococcus pneumoniae isolated from the nasopharynx of children with acute otitis media</t>
  </si>
  <si>
    <t>Vermee Q, Cohen R, Hays C, Varon E, Bonacorsi S, Bechet S, Thollot F, Corrard F, Poyart C, Levy C, Raymond J.</t>
  </si>
  <si>
    <t>BMC Infect Dis. 2019 Jan 11</t>
  </si>
  <si>
    <t>Vermee Q</t>
  </si>
  <si>
    <t>PMC6329076</t>
  </si>
  <si>
    <t>10.1186/s12879-018-3657-9</t>
  </si>
  <si>
    <t>2019 Jan 11</t>
  </si>
  <si>
    <t>High-Depth RNA-Seq Data Sets for Studying Gene Expression Changes Mediated by Phase-Variable DNA Methyltransferases in Nontypeable Haemophilus influenzae</t>
  </si>
  <si>
    <t>Atack JM, Bakaletz LO, Jennings MP.</t>
  </si>
  <si>
    <t>Microbiol Resour Announc. 2019 Jan 10</t>
  </si>
  <si>
    <t>PMC6328670</t>
  </si>
  <si>
    <t>10.1128/MRA.01500-18</t>
  </si>
  <si>
    <t>2019 Jan 10</t>
  </si>
  <si>
    <t>Clinical and microbiological characteristics of cystic fibrosis adults never colonized by Pseudomonas aeruginosa: Analysis of the French CF registry</t>
  </si>
  <si>
    <t>Vongthilath R, Richaud Thiriez B, Dehillotte C, Lemonnier L, Guillien A, Degano B, Dalphin ML, Dalphin JC, Plésiat P.</t>
  </si>
  <si>
    <t>PLoS One. 2019 Jan 8</t>
  </si>
  <si>
    <t>Vongthilath R</t>
  </si>
  <si>
    <t>PMC6324790</t>
  </si>
  <si>
    <t>10.1371/journal.pone.0210201</t>
  </si>
  <si>
    <t>2019 Jan 8</t>
  </si>
  <si>
    <t>Conopeptides [V11L</t>
  </si>
  <si>
    <t>Grau V, Richter K, Hone AJ, McIntosh JM.</t>
  </si>
  <si>
    <t>Front Pharmacol. 2019 Jan 7</t>
  </si>
  <si>
    <t>Use of Dipstick Assay and Rapid PCR-DNA Analysis of Nasal Secretions for Diagnosis of Bacterial Sinusitis in Children With Chronic Cough</t>
  </si>
  <si>
    <t>Song C, Chorath J, Pak Y, Redjal N.</t>
  </si>
  <si>
    <t>Allergy Rhinol (Providence). 2019 Jan 7</t>
  </si>
  <si>
    <t>Song C</t>
  </si>
  <si>
    <t>Allergy Rhinol (Providence)</t>
  </si>
  <si>
    <t>PMC6327234</t>
  </si>
  <si>
    <t>10.1177/2152656718821281</t>
  </si>
  <si>
    <t>2019 Jan 7</t>
  </si>
  <si>
    <t>Factors associated with uptake of Haemophilus influenzae type b vaccination in Shanghai, China</t>
  </si>
  <si>
    <t>Yang Y, Wang Y, Yang D, Dong S, Yang Y, Zhu X, Chen Y, Zhou Y, Jiang Q.</t>
  </si>
  <si>
    <t>BMC Pediatr. 2019 Jan 7</t>
  </si>
  <si>
    <t>PMC6323772</t>
  </si>
  <si>
    <t>10.1186/s12887-018-1374-6</t>
  </si>
  <si>
    <t>Studying PCV impact on clinical presentation of otitis media helps to understand its pathogenesis</t>
  </si>
  <si>
    <t>Ben-Shimol S, Givon-Lavi N, Leibovitz E, Greenberg D, Dagan R.</t>
  </si>
  <si>
    <t>Vaccine. 2019 Jan 3</t>
  </si>
  <si>
    <t>Ben-Shimol S</t>
  </si>
  <si>
    <t>10.1016/j.vaccine.2018.11.054</t>
  </si>
  <si>
    <t>2019 Jan 3</t>
  </si>
  <si>
    <t>Vaccine preventable invasive bacterial diseases in Italy: A comparison between the national surveillance system and recorded hospitalizations, 2007-2016</t>
  </si>
  <si>
    <t>Pezzotti P, Bellino S, Riccardo F, Lucaroni F, Cerquetti M, Pantosti A, Rezza G, Stefanelli P.</t>
  </si>
  <si>
    <t>Pezzotti P</t>
  </si>
  <si>
    <t>10.1016/j.vaccine.2018.11.047</t>
  </si>
  <si>
    <t>Immunogenicity and safety of 11- and 12-valent pneumococcal non-typeable Haemophilus influenzae protein D-conjugate vaccines (11vPHiD-CV, 12vPHiD-CV) in infants: Results from a phase II, randomised, multicentre study</t>
  </si>
  <si>
    <t>Carmona Martinez A, Prymula R, Miranda Valdivieso M, Otero Reigada MDC, Merino Arribas JM, Brzostek J, Szenborn L, Ruzkova R, Horn MR, Jackowska T, Centeno-Malfaz F, Traskine M, Dobbelaere K, Borys D.</t>
  </si>
  <si>
    <t>Carmona Martinez A</t>
  </si>
  <si>
    <t>10.1016/j.vaccine.2018.07.023</t>
  </si>
  <si>
    <t>PCR Detection of Respiratory Pathogens in Asymptomatic and Symptomatic Adults</t>
  </si>
  <si>
    <t>Sundell N, Andersson LM, Brittain-Long R, Sundvall PD, Alsiö Å, Lindh M, Gustavsson L, Westin J.</t>
  </si>
  <si>
    <t>J Clin Microbiol. 2019 Jan 2</t>
  </si>
  <si>
    <t>Sundell N</t>
  </si>
  <si>
    <t>PMC6322459</t>
  </si>
  <si>
    <t>10.1128/JCM.00716-18</t>
  </si>
  <si>
    <t>2019 Jan 2</t>
  </si>
  <si>
    <t>Meningitis and encephalitis in Poland in 2017</t>
  </si>
  <si>
    <t>Zbrzeźniak J, Paradowska-Stankiewicz I.</t>
  </si>
  <si>
    <t>Przegl Epidemiol. 2019</t>
  </si>
  <si>
    <t>Zbrzeźniak J</t>
  </si>
  <si>
    <t>10.32394/pe.73.39</t>
  </si>
  <si>
    <t>The Spectrum of Non-asthmatic Airway Diseases Contributing to Cough in the Adult</t>
  </si>
  <si>
    <t>Braman SS, Poor A.</t>
  </si>
  <si>
    <t>Curr Otorhinolaryngol Rep. 2019</t>
  </si>
  <si>
    <t>Braman SS</t>
  </si>
  <si>
    <t>Curr Otorhinolaryngol Rep</t>
  </si>
  <si>
    <t>PMC7100269</t>
  </si>
  <si>
    <t>10.1007/s40136-019-00238-w</t>
  </si>
  <si>
    <t>The profile of respiratory pathogens in induced sputum of elderly and non-elderly asthmatics</t>
  </si>
  <si>
    <t>Wardzyńska A, Pawełczyk M, Głobińska A, Makowska JS, Kowalski ML.</t>
  </si>
  <si>
    <t>Cent Eur J Immunol. 2019</t>
  </si>
  <si>
    <t>Wardzyńska A</t>
  </si>
  <si>
    <t>Cent Eur J Immunol</t>
  </si>
  <si>
    <t>PMC7050048</t>
  </si>
  <si>
    <t>10.5114/ceji.2019.92790</t>
  </si>
  <si>
    <t>The dynamics and interactions of respiratory pathogen carriage among French pilgrims during the 2018 Hajj</t>
  </si>
  <si>
    <t>Hoang VT, Dao TL, Ly TDA, Belhouchat K, Chaht KL, Gaudart J, Mrenda BM, Drali T, Yezli S, Alotaibi B, Fournier PE, Raoult D, Parola P, de Santi VP, Gautret P.</t>
  </si>
  <si>
    <t>Emerg Microbes Infect. 2019</t>
  </si>
  <si>
    <t>Emerg Microbes Infect</t>
  </si>
  <si>
    <t>PMC6882464</t>
  </si>
  <si>
    <t>10.1080/22221751.2019.1693247</t>
  </si>
  <si>
    <t>[Expansion of opportunities in diagnostics of bacteremia and sepsis in children of a multi-profile hospital.]</t>
  </si>
  <si>
    <t>Boronina LG, Samatova EV, Prutkin ME.</t>
  </si>
  <si>
    <t>Klin Lab Diagn. 2019</t>
  </si>
  <si>
    <t>10.18821/0869-2084-2019-64-613-619</t>
  </si>
  <si>
    <t>Polyarticular Septic Arthritis Due to Non-Typeable Haemophilus influenzae With Concomitant New-Onset Acute Gouty Arthritis</t>
  </si>
  <si>
    <t>Sanders B, Abdulfatah M, Aljuaid M, Tawhari I.</t>
  </si>
  <si>
    <t>J Investig Med High Impact Case Rep. 2019 Jan-Dec</t>
  </si>
  <si>
    <t>Sanders B</t>
  </si>
  <si>
    <t>J Investig Med High Impact Case Rep</t>
  </si>
  <si>
    <t>PMC6659179</t>
  </si>
  <si>
    <t>10.1177/2324709619864990</t>
  </si>
  <si>
    <t>2019 Jan-Dec</t>
  </si>
  <si>
    <t>A systematic literature review and network meta-analysis feasibility study to assess the comparative efficacy and comparative effectiveness of pneumococcal conjugate vaccines</t>
  </si>
  <si>
    <t>McGirr A, Iqbal SM, Izurieta P, Talarico C, Luijken J, Redig J, Newson RS.</t>
  </si>
  <si>
    <t>Hum Vaccin Immunother. 2019</t>
  </si>
  <si>
    <t>McGirr A</t>
  </si>
  <si>
    <t>PMC6930063</t>
  </si>
  <si>
    <t>10.1080/21645515.2019.1612667</t>
  </si>
  <si>
    <t>Circulating innate and adaptive immunity against anti-Haemophilus influenzae type b</t>
  </si>
  <si>
    <t>Zarei AE, Linjawi MH, Redwan EM.</t>
  </si>
  <si>
    <t>Hum Antibodies. 2019</t>
  </si>
  <si>
    <t>Zarei AE</t>
  </si>
  <si>
    <t>Hum Antibodies</t>
  </si>
  <si>
    <t>10.3233/HAB-190373</t>
  </si>
  <si>
    <t>Vaccination among HIV-infected, HIV-exposed uninfected and HIV-uninfected children: a systematic review and meta-analysis of evidence related to vaccine efficacy and effectiveness</t>
  </si>
  <si>
    <t>Adetokunboh OO, Ndwandwe D, Awotiwon A, Uthman OA, Wiysonge CS.</t>
  </si>
  <si>
    <t>Adetokunboh OO</t>
  </si>
  <si>
    <t>PMC6930074</t>
  </si>
  <si>
    <t>10.1080/21645515.2019.1599677</t>
  </si>
  <si>
    <t>[Efficacy of laboratory methods of diagnostic of purulent bacterial meningitis.]</t>
  </si>
  <si>
    <t>Oganesyan AN, Voropaeva EA, Mel'nikova AA, Mironov AY, Egorova EA, Urban YN, Grechishnikova OG, Metel'skaya VA, Voropaev AD.</t>
  </si>
  <si>
    <t>Oganesyan AN</t>
  </si>
  <si>
    <t>10.18821/0869-2084-2019-64-2-117-121</t>
  </si>
  <si>
    <t>Endophthalmitis following Suture Removal - Clinical Outcomes and Microbiological Profile</t>
  </si>
  <si>
    <t>Panchal B, Tyagi M, Pathengay A, Sharma S, Dave VP, Gandhi U, Balakrishnan D, Pappuru RR, Joseph J, Kekunnaya R, Das T.</t>
  </si>
  <si>
    <t>Semin Ophthalmol. 2019</t>
  </si>
  <si>
    <t>Panchal B</t>
  </si>
  <si>
    <t>Semin Ophthalmol</t>
  </si>
  <si>
    <t>10.1080/08820538.2019.1590605</t>
  </si>
  <si>
    <t>Panax Notoginseng Extract Possesses Significant Antibacterial Activity against Pathogenic Streptococci</t>
  </si>
  <si>
    <t>Wajima T, Kinugawa R, Yamada T, Ikoshi H, Noguchi N.</t>
  </si>
  <si>
    <t>Pharmacology. 2019</t>
  </si>
  <si>
    <t>Wajima T</t>
  </si>
  <si>
    <t>Pharmacology</t>
  </si>
  <si>
    <t>10.1159/000496830</t>
  </si>
  <si>
    <t>Extracellular directed ag NPs formation and investigation of their antimicrobial and cytotoxic properties</t>
  </si>
  <si>
    <t>Altinsoy BD, Şeker Karatoprak G, Ocsoy I.</t>
  </si>
  <si>
    <t>Saudi Pharm J. 2019 Jan</t>
  </si>
  <si>
    <t>Altinsoy BD</t>
  </si>
  <si>
    <t>Saudi Pharm J</t>
  </si>
  <si>
    <t>PMC6323131</t>
  </si>
  <si>
    <t>10.1016/j.jsps.2018.07.013</t>
  </si>
  <si>
    <t>2019 Jan</t>
  </si>
  <si>
    <t>Microbiological Progress in Patients with Bronchial Infection with Pseudomonas aeruginosa Treated with Nebulised Colistin</t>
  </si>
  <si>
    <t>Bruguera-Àvila N, Garcia-Olive I, Marin A, Prat C, Lacoma A, Gil M, Abad Capa J.</t>
  </si>
  <si>
    <t>Respiration. 2019</t>
  </si>
  <si>
    <t>Bruguera-Àvila N</t>
  </si>
  <si>
    <t>Respiration</t>
  </si>
  <si>
    <t>10.1159/000495069</t>
  </si>
  <si>
    <t>Immunogenicity and safety following primary and booster vaccination with a hexavalent diphtheria, tetanus, acellular pertussis, hepatitis B, inactivated poliovirus and Haemophilus influenzae type b vaccine: a randomized trial in the United States</t>
  </si>
  <si>
    <t>Klein NP, Abu-Elyazeed R, Cheuvart B, Janssens W, Mesaros N.</t>
  </si>
  <si>
    <t>Klein NP</t>
  </si>
  <si>
    <t>PMC6605854</t>
  </si>
  <si>
    <t>10.1080/21645515.2018.1549449</t>
  </si>
  <si>
    <t>Immunogenicity and safety of a combined DTPa-IPV/Hib vaccine administered as a three-dose primary vaccination course in healthy Korean infants: phase III, randomized study</t>
  </si>
  <si>
    <t>Kim KH, Kim CS, Kim HM, Kim JD, Ma SH, Kim DH, Hwang PH, Han JW, Lee TJ, Kim JH, Karkada N, Mesaros N, Sohn WY, Kim JH.</t>
  </si>
  <si>
    <t>Kim KH</t>
  </si>
  <si>
    <t>PMC6422512</t>
  </si>
  <si>
    <t>10.1080/21645515.2018.1536588</t>
  </si>
  <si>
    <t>Insights into the population structure and pan-genome of Haemophilus influenzae</t>
  </si>
  <si>
    <t>Pinto M, González-Díaz A, Machado MP, Duarte S, Vieira L, Carriço JA, Marti S, Bajanca-Lavado MP, Gomes JP.</t>
  </si>
  <si>
    <t>Infect Genet Evol. 2019 Jan</t>
  </si>
  <si>
    <t>Pinto M</t>
  </si>
  <si>
    <t>10.1016/j.meegid.2018.10.025</t>
  </si>
  <si>
    <t>2019 J  Jan</t>
  </si>
  <si>
    <t>Ceftobiprole Activity against Gram-Positive and -Negative Pathogens Collected from the United States in 2006 and 2016</t>
  </si>
  <si>
    <t>Pfaller MA, Flamm RK, Mendes RE, Streit JM, Smart JI, Hamed KA, Duncan LR, Sader HS.</t>
  </si>
  <si>
    <t>Antimicrob Agents Chemother. 2018 Dec 21</t>
  </si>
  <si>
    <t>PMC6325186</t>
  </si>
  <si>
    <t>10.1128/AAC.01566-18</t>
  </si>
  <si>
    <t>2018 Dec 21</t>
  </si>
  <si>
    <t>Effectiveness of Haemophilus influenzae type b vaccination after splenectomy - impact on selected immunological parameters</t>
  </si>
  <si>
    <t>Grywalska E, Siwicka-Gieroba D, Mielnik M, Podgajna M, Gosik K, Dąbrowski W, Roliński J.</t>
  </si>
  <si>
    <t>Grywalska E</t>
  </si>
  <si>
    <t>PMC6422483</t>
  </si>
  <si>
    <t>10.1080/21645515.2018.1537744</t>
  </si>
  <si>
    <t>WGS analysis of a penicillin-resistant Neisseria meningitidis strain containing a chromosomal ROB-1 β-lactamase gene</t>
  </si>
  <si>
    <t>Tsang RSW, Ahmad T, Jamieson FB, Tyrrell GJ.</t>
  </si>
  <si>
    <t>J Antimicrob Chemother. 2019 Jan 1</t>
  </si>
  <si>
    <t>PMC6293085</t>
  </si>
  <si>
    <t>10.1093/jac/dky391</t>
  </si>
  <si>
    <t>2019 Jan 1</t>
  </si>
  <si>
    <t>Widening the antimicrobial spectrum of esters of bicyclic amines: In vitro effect on gram-positive Streptococcus pneumoniae and gram-negative non-typeable Haemophilus influenzae biofilms</t>
  </si>
  <si>
    <t>Roig-Molina E, Domenech M, Retamosa MG, Nácher-Vázquez M, Rivas L, Maestro B, García P, García E, Sanz JM.</t>
  </si>
  <si>
    <t>Biochim Biophys Acta Gen Subj. 2019 Jan</t>
  </si>
  <si>
    <t>Roig-Molina E</t>
  </si>
  <si>
    <t>Biochim Biophys Acta Gen Subj</t>
  </si>
  <si>
    <t>10.1016/j.bbagen.2018.10.001</t>
  </si>
  <si>
    <t>Impact of eosinophil-peroxidase (EPX) deficiency on eosinophil structure and function in mouse airways</t>
  </si>
  <si>
    <t>Percopo CM, Krumholz JO, Fischer ER, Kraemer LS, Ma M, Laky K, Rosenberg HF.</t>
  </si>
  <si>
    <t>J Leukoc Biol. 2019 Jan</t>
  </si>
  <si>
    <t>Percopo CM</t>
  </si>
  <si>
    <t>PMC6310085</t>
  </si>
  <si>
    <t>NIHMS988841</t>
  </si>
  <si>
    <t>10.1002/JLB.3AB0318-090RR</t>
  </si>
  <si>
    <t>Cellular content plays a crucial role in Non-typeable Haemophilus influenzae infection of preinflamed Junbo mouse middle ear</t>
  </si>
  <si>
    <t>Cell Microbiol. 2019 Jan</t>
  </si>
  <si>
    <t>Cell Microbiol</t>
  </si>
  <si>
    <t>PMC6491974</t>
  </si>
  <si>
    <t>10.1111/cmi.12960</t>
  </si>
  <si>
    <t>Immunogenicity and safety of the Haemophilus influenzae type b and Neisseria meningitidis serogroups C and Y-tetanus toxoid conjugate vaccine co-administered with human rotavirus, hepatitis A and 13-valent pneumococcal conjugate vaccines: results from a phase III, randomized, multicenter study in infants</t>
  </si>
  <si>
    <t>Klein NP, Abu-Elyazeed R, Baine Y, Cheuvart B, Silerova M, Mesaros N.</t>
  </si>
  <si>
    <t>PMC6422469</t>
  </si>
  <si>
    <t>10.1080/21645515.2018.1526586</t>
  </si>
  <si>
    <t>Vaccination herd effect experience in Latin America: a systematic literature review</t>
  </si>
  <si>
    <t>DeAntonio R, Amador S, Bunge EM, Eeuwijk J, Prado-Cohrs D, Nieto Guevara J, Rubio MDP, Ortega-Barria E.</t>
  </si>
  <si>
    <t>DeAntonio R</t>
  </si>
  <si>
    <t>PMC6363147</t>
  </si>
  <si>
    <t>10.1080/21645515.2018.1514225</t>
  </si>
  <si>
    <t>Successful Lung Re-transplant in a Patient with Cepacia Syndrome due to Burkholderia ambifaria</t>
  </si>
  <si>
    <t>Goodlet KJ, Nailor MD, Omar A, Huang JL, LiPuma JJ, Walia R, Tokman S.</t>
  </si>
  <si>
    <t>J Cyst Fibros. 2019 Jan</t>
  </si>
  <si>
    <t>Goodlet KJ</t>
  </si>
  <si>
    <t>10.1016/j.jcf.2018.08.011</t>
  </si>
  <si>
    <t>Long-term antibody persistence against hepatitis B in adolescents 14-15-years of age vaccinated with 4 doses of hexavalent DTPa-HBV-IPV/Hib vaccine in infancy</t>
  </si>
  <si>
    <t>Schwarz TF, Behre U, Adelt T, Donner M, Suryakiran PV, Janssens W, Mesaros N, Panzer F.</t>
  </si>
  <si>
    <t>Schwarz TF</t>
  </si>
  <si>
    <t>PMC6363144</t>
  </si>
  <si>
    <t>10.1080/21645515.2018.1509658</t>
  </si>
  <si>
    <t>Antibodies prevalence against Haemophilus influenzae type b in Jeddah population, Saudi Arabia. III. Antibodies avidity</t>
  </si>
  <si>
    <t>Zarei AE, Redwan EM.</t>
  </si>
  <si>
    <t>10.3233/HAB-180345</t>
  </si>
  <si>
    <t>Antibodies prevalence against Haemophilus influenzae type b in Jeddah population, Saudi Arabia. II. Antibodies subclasses</t>
  </si>
  <si>
    <t>10.3233/HAB-180343</t>
  </si>
  <si>
    <t>Prevalence and clinical significance of respiratory viruses and bacteria detected in tuberculosis patients compared to household contact controls in Tanzania: a cohort study</t>
  </si>
  <si>
    <t>Mhimbira F, Hiza H, Mbuba E, Hella J, Kamwela L, Sasamalo M, Ticlla M, Said K, Mhalu G, Chiryamkubi M, Schindler C, Reither K, Gagneux S, Fenner L.</t>
  </si>
  <si>
    <t>Clin Microbiol Infect. 2019 Jan</t>
  </si>
  <si>
    <t>Mhimbira F</t>
  </si>
  <si>
    <t>PMC7128396</t>
  </si>
  <si>
    <t>10.1016/j.cmi.2018.03.019</t>
  </si>
  <si>
    <t>202 Jan</t>
  </si>
  <si>
    <t>Molecular characterization of the interaction of sialic acid with the periplasmic binding protein from Haemophilus ducreyi</t>
  </si>
  <si>
    <t>Gangi Setty T, Mowers JC, Hobbs AG, Maiya SP, Syed S, Munson RS Jr, Apicella MA, Subramanian R.</t>
  </si>
  <si>
    <t>J Biol Chem. 2018 Dec 28</t>
  </si>
  <si>
    <t>PMC6311513</t>
  </si>
  <si>
    <t>10.1074/jbc.RA118.005151</t>
  </si>
  <si>
    <t>2018 Dec 28</t>
  </si>
  <si>
    <t>Risk factors associated with nasopharyngeal carriage and density of Streptococcus pneumoniae, Haemophilus influenzae, Moraxella catarrhalis, and Staphylococcus aureus in young children living in Indonesia</t>
  </si>
  <si>
    <t>Fadlyana E, Dunne EM, Rusmil K, Tarigan R, Sudigdoadi S, Murad C, Watts E, Nguyen C, Satzke C, Dewi NE, Indriyani SAK, Yani FF, Mulholland K, Kartasasmita C.</t>
  </si>
  <si>
    <t>Pneumonia (Nathan). 2018 Dec 25</t>
  </si>
  <si>
    <t>Fadlyana E</t>
  </si>
  <si>
    <t>PMC6305570</t>
  </si>
  <si>
    <t>10.1186/s41479-018-0058-1</t>
  </si>
  <si>
    <t>2018 8 Dec 25</t>
  </si>
  <si>
    <t>Respiratory Bacterial Culture Sampling in Expectorating and Non-expectorating Patients With Cystic Fibrosis</t>
  </si>
  <si>
    <t>Eyns H, Piérard D, De Wachter E, Eeckhout L, Vaes P, Malfroot A.</t>
  </si>
  <si>
    <t>Front Pediatr. 2018 Dec 18</t>
  </si>
  <si>
    <t>Eyns H</t>
  </si>
  <si>
    <t>PMC6305441</t>
  </si>
  <si>
    <t>10.3389/fped.2018.00403</t>
  </si>
  <si>
    <t>2018 Dec 1  Dec 18</t>
  </si>
  <si>
    <t>EF-Tu From Non-typeable Haemophilus influenzae Is an Immunogenic Surface-Exposed Protein Targeted by Bactericidal Antibodies</t>
  </si>
  <si>
    <t>Thofte O, Su YC, Brant M, Littorin N, Duell BL, Alvarado V, Jalalvand F, Riesbeck K.</t>
  </si>
  <si>
    <t>Front Immunol. 2018 Dec 18</t>
  </si>
  <si>
    <t>PMC6305414</t>
  </si>
  <si>
    <t>10.3389/fimmu.2018.02910</t>
  </si>
  <si>
    <t>HRV16 Impairs Macrophages Cytokine Response to a Secondary Bacterial Trigger</t>
  </si>
  <si>
    <t>Jubrail J, Africano-Gomez K, Herit F, Baturcam E, Mayer G, Cunoosamy DM, Kurian N, Niedergang F.</t>
  </si>
  <si>
    <t>Jubrail J</t>
  </si>
  <si>
    <t>PMC6305396</t>
  </si>
  <si>
    <t>10.3389/fimmu.2018.02908</t>
  </si>
  <si>
    <t>Antibodies against the Majority Subunit (PilA) of the Type IV Pilus of Nontypeable Haemophilus influenzae Disperse Moraxella catarrhalis from a Dual-Species Biofilm</t>
  </si>
  <si>
    <t>Mokrzan EM, Novotny LA, Brockman KL, Bakaletz LO.</t>
  </si>
  <si>
    <t>mBio. 2018 Dec 11</t>
  </si>
  <si>
    <t>PMC6299487</t>
  </si>
  <si>
    <t>10.1128/mBio.02423-18</t>
  </si>
  <si>
    <t>2018 Dec 11</t>
  </si>
  <si>
    <t>Epidemiology of Meningitis in Oman-Implications for Future Surveillance</t>
  </si>
  <si>
    <t>Kurup PJ, Al-Abri S, Al-Mahrooqi S, Al-Jardani A, Bawikar S, Al-Rawahi B, Al-Abaidani I.</t>
  </si>
  <si>
    <t>J Epidemiol Glob Health. 2018 Dec</t>
  </si>
  <si>
    <t>Kurup PJ</t>
  </si>
  <si>
    <t>PMC7377570</t>
  </si>
  <si>
    <t>10.2991/j.jegh.2018.02.001</t>
  </si>
  <si>
    <t>2018 Dec</t>
  </si>
  <si>
    <t>Inherited Classical and Alternative Pathway Complement Deficiencies in Children: A Single Center Experience</t>
  </si>
  <si>
    <t>Genel F, Erdem SB, Gülez N, Karaman S, Nacaroglu HT, Skattum L, Truedsson L.</t>
  </si>
  <si>
    <t>Iran J Immunol. 2018 Dec</t>
  </si>
  <si>
    <t>Genel F</t>
  </si>
  <si>
    <t>Iran J Immunol</t>
  </si>
  <si>
    <t>10.22034/IJI.2018.39400</t>
  </si>
  <si>
    <t>A Rapidly Fatal Infection With Haemophilus influenzae Serotype E Harboring bla (ROB-1): The Dilemma of Safe De-escalation in the Setting of Potential Extended-Spectrum β-Lactamase Production</t>
  </si>
  <si>
    <t>Hanna J, Ogunsesan Y, Snesrud E, Maybank R, Ong A, Kwak Y, Jones A, McGann P, Lesho E.</t>
  </si>
  <si>
    <t>Open Forum Infect Dis. 2018 Nov 12</t>
  </si>
  <si>
    <t>Hanna J</t>
  </si>
  <si>
    <t>PMC6288768</t>
  </si>
  <si>
    <t>10.1093/ofid/ofy302</t>
  </si>
  <si>
    <t>2018 Nov 12</t>
  </si>
  <si>
    <t>The Reply</t>
  </si>
  <si>
    <t>Kanelidis AJ, Oehler D, Paul JD.</t>
  </si>
  <si>
    <t>Am J Med. 2018 Dec</t>
  </si>
  <si>
    <t>Kanelidis AJ</t>
  </si>
  <si>
    <t>Am J Med</t>
  </si>
  <si>
    <t>10.1016/j.amjmed.2018.07.044</t>
  </si>
  <si>
    <t>Physical Diagnosis of Cardiac Tamponade</t>
  </si>
  <si>
    <t>Tokuda Y.</t>
  </si>
  <si>
    <t>Tokuda Y</t>
  </si>
  <si>
    <t>10.1016/j.amjmed.2018.06.017</t>
  </si>
  <si>
    <t>Global, regional, and national burden of meningitis, 1990-2016: a systematic analysis for the Global Burden of Disease Study 2016</t>
  </si>
  <si>
    <t>GBD 2016 Meningitis Collaborators.</t>
  </si>
  <si>
    <t>Lancet Neurol. 2018 Dec</t>
  </si>
  <si>
    <t>GBD 2016 Meningitis Collaborators</t>
  </si>
  <si>
    <t>Lancet Neurol</t>
  </si>
  <si>
    <t>PMC6234314</t>
  </si>
  <si>
    <t>10.1016/S1474-4422(18)30387-9</t>
  </si>
  <si>
    <t>Splenic Embolization After Trauma: An Opportunity to Improve Best Immunization Practices</t>
  </si>
  <si>
    <t>Crooker KG, Howard JM, Alvarado AR, McDonald TJ, Berry SD, Green JL, Winfield RD.</t>
  </si>
  <si>
    <t>J Surg Res. 2018 Dec</t>
  </si>
  <si>
    <t>Crooker KG</t>
  </si>
  <si>
    <t>J Surg Res</t>
  </si>
  <si>
    <t>10.1016/j.jss.2018.06.036</t>
  </si>
  <si>
    <t>Antimicrobial activity of ceftaroline and comparator agents tested against organisms isolated from patients with community-acquired bacterial pneumonia in Europe, Asia, and Latin America</t>
  </si>
  <si>
    <t>Sader HS, Flamm RK, Streit JM, Carvalhaes CG, Mendes RE.</t>
  </si>
  <si>
    <t>Int J Infect Dis. 2018 Dec</t>
  </si>
  <si>
    <t>10.1016/j.ijid.2018.10.004</t>
  </si>
  <si>
    <t>Autoinducer 2 (AI-2) Production by Nontypeable Haemophilus influenzae 86-028NP Promotes Expression of a Predicted Glycosyltransferase That Is a Determinant of Biofilm Maturation, Prevention of Dispersal, and Persistence In Vivo</t>
  </si>
  <si>
    <t>Pang B, Armbruster CE, Foster G, Learman BS, Gandhi U, Swords WE.</t>
  </si>
  <si>
    <t>Infect Immun. 2018 Nov 20</t>
  </si>
  <si>
    <t>Pang B</t>
  </si>
  <si>
    <t>PMC6246909</t>
  </si>
  <si>
    <t>10.1128/IAI.00506-18</t>
  </si>
  <si>
    <t>2018 Nov 202 Nov 20</t>
  </si>
  <si>
    <t>Ventilator-Associated Pneumonia and Events in Pediatric Intensive Care: A Single Center Study</t>
  </si>
  <si>
    <t>Chomton M, Brossier D, Sauthier M, Vallières E, Dubois J, Emeriaud G, Jouvet P.</t>
  </si>
  <si>
    <t>Pediatr Crit Care Med. 2018 Dec</t>
  </si>
  <si>
    <t>Chomton M</t>
  </si>
  <si>
    <t>Pediatr Crit Care Med</t>
  </si>
  <si>
    <t>10.1097/PCC.0000000000001720</t>
  </si>
  <si>
    <t>Bioactive compound from Aspergillus terreusDMTMGK004 synergistically contributes towards potential anti-pathogenicity</t>
  </si>
  <si>
    <t>Krishnamoorthy G, Kannan S, Marudhamuthu M.</t>
  </si>
  <si>
    <t>Lett Appl Microbiol. 2018 Dec</t>
  </si>
  <si>
    <t>Krishnamoorthy G</t>
  </si>
  <si>
    <t>Lett Appl Microbiol</t>
  </si>
  <si>
    <t>10.1111/lam.13071</t>
  </si>
  <si>
    <t>20181 Dec</t>
  </si>
  <si>
    <t>Clinical and microbiological characteristics of adult invasive Haemophilus influenzae infections: results of a 14-year single-center experience from Hungary</t>
  </si>
  <si>
    <t>Szabo BG, Lenart KS, Tirczka T, Ostorhazi E.</t>
  </si>
  <si>
    <t>Infection. 2018 Dec</t>
  </si>
  <si>
    <t>Szabo BG</t>
  </si>
  <si>
    <t>10.1007/s15010-018-1213-6</t>
  </si>
  <si>
    <t>Surface Motion of Tympanic Membrane in a Chinchilla Model of Acute Otitis Media</t>
  </si>
  <si>
    <t>Wang X, Gan RZ.</t>
  </si>
  <si>
    <t>J Assoc Res Otolaryngol. 2018 Dec</t>
  </si>
  <si>
    <t>J Assoc Res Otolaryngol</t>
  </si>
  <si>
    <t>PMC6249160</t>
  </si>
  <si>
    <t>10.1007/s10162-018-00683-2</t>
  </si>
  <si>
    <t>What bacteria want</t>
  </si>
  <si>
    <t>Galperin MY.</t>
  </si>
  <si>
    <t>Environ Microbiol. 2018 Dec</t>
  </si>
  <si>
    <t>Galperin MY</t>
  </si>
  <si>
    <t>Environ Microbiol</t>
  </si>
  <si>
    <t>PMC7020242</t>
  </si>
  <si>
    <t>NIHMS1555427</t>
  </si>
  <si>
    <t>10.1111/1462-2920.14398</t>
  </si>
  <si>
    <t>Risk factors for Haemophilus influenzae and pneumococcal respiratory tract colonization in CVID</t>
  </si>
  <si>
    <t>Pulvirenti F, Camilli R, Giufrè M, Milito C, Pimentel de Araujo F, Mancini F, Cardines R, Ciervo A, Pantosti A, Cerquetti M, Quinti I.</t>
  </si>
  <si>
    <t>J Allergy Clin Immunol. 2018 Dec</t>
  </si>
  <si>
    <t>Pulvirenti F</t>
  </si>
  <si>
    <t>10.1016/j.jaci.2018.08.014</t>
  </si>
  <si>
    <t>Antibiotic Resistance Rates by Geographic Region Among Ocular Pathogens Collected During the ARMOR Surveillance Study</t>
  </si>
  <si>
    <t>Asbell PA, Pandit RT, Sanfilippo CM.</t>
  </si>
  <si>
    <t>Ophthalmol Ther. 2018 Dec</t>
  </si>
  <si>
    <t>PMC6258574</t>
  </si>
  <si>
    <t>10.1007/s40123-018-0141-y</t>
  </si>
  <si>
    <t>Sudden death from acute epiglottitis in a toddler</t>
  </si>
  <si>
    <t>Schröder AS, Edler C, Sperhake JP.</t>
  </si>
  <si>
    <t>Forensic Sci Med Pathol. 2018 Dec</t>
  </si>
  <si>
    <t>Schröder AS</t>
  </si>
  <si>
    <t>Forensic Sci Med Pathol</t>
  </si>
  <si>
    <t>10.1007/s12024-018-9992-8</t>
  </si>
  <si>
    <t>Treatment of community-acquired pneumonia</t>
  </si>
  <si>
    <t>Berild AG, Erichsen D, Berild D.</t>
  </si>
  <si>
    <t>Tidsskr Nor Laegeforen. 2018 Nov 26</t>
  </si>
  <si>
    <t>Berild AG</t>
  </si>
  <si>
    <t>10.4045/tidsskr.17.1115</t>
  </si>
  <si>
    <t>2018 Nov 26</t>
  </si>
  <si>
    <t>An internally quenched peptide as a new model substrate for rhomboid intramembrane proteases</t>
  </si>
  <si>
    <t>Arutyunova E, Jiang Z, Yang J, Kulepa AN, Young HS, Verhelst S, O'Donoghue AJ, Lemieux MJ.</t>
  </si>
  <si>
    <t>Biol Chem. 2018 Nov 27</t>
  </si>
  <si>
    <t>Arutyunova E</t>
  </si>
  <si>
    <t>Biol Chem</t>
  </si>
  <si>
    <t>10.1515/hsz-2018-0255</t>
  </si>
  <si>
    <t>2018 Nov 27</t>
  </si>
  <si>
    <t>Microbial virulence, molecular epidemiology and pathogenic factors of fluoroquinolone-resistant Haemophilus influenzae infections in Guangzhou, China</t>
  </si>
  <si>
    <t>Chen D, Wen S, Feng D, Xu R, Liu J, Peters BM, Su D, Lin Y, Yang L, Xu Z, Shirtliff ME.</t>
  </si>
  <si>
    <t>Ann Clin Microbiol Antimicrob. 2018 Nov 23</t>
  </si>
  <si>
    <t>Chen D</t>
  </si>
  <si>
    <t>Ann Clin Microbiol Antimicrob</t>
  </si>
  <si>
    <t>PMC6251178</t>
  </si>
  <si>
    <t>10.1186/s12941-018-0290-9</t>
  </si>
  <si>
    <t>2018 Nov 23</t>
  </si>
  <si>
    <t>Differential distribution of IgA-protease genotypes in mucosal and invasive isolates of Haemophilus influenzae in Sweden</t>
  </si>
  <si>
    <t>Resman F, Manat G, Lindh V, Murphy TF, Riesbeck K.</t>
  </si>
  <si>
    <t>BMC Infect Dis. 2018 Nov 22</t>
  </si>
  <si>
    <t>Resman F</t>
  </si>
  <si>
    <t>PMC6249890</t>
  </si>
  <si>
    <t>10.1186/s12879-018-3464-3</t>
  </si>
  <si>
    <t>2018 Nov 22</t>
  </si>
  <si>
    <t>Epidemiology of severe acute respiratory infections from hospital-based surveillance in Madagascar, November 2010 to July 2013</t>
  </si>
  <si>
    <t>Razanajatovo NH, Guillebaud J, Harimanana A, Rajatonirina S, Ratsima EH, Andrianirina ZZ, Rakotoariniaina H, Andriatahina T, Orelle A, Ratovoson R, Irinantenaina J, Rakotonanahary DA, Ramparany L, Randrianirina F, Richard V, Heraud JM.</t>
  </si>
  <si>
    <t>PLoS One. 2018 Nov 21</t>
  </si>
  <si>
    <t>Razanajatovo NH</t>
  </si>
  <si>
    <t>PMC6248916</t>
  </si>
  <si>
    <t>10.1371/journal.pone.0205124</t>
  </si>
  <si>
    <t>2018 Nov 21</t>
  </si>
  <si>
    <t>Protection Against Invasive Infections in Children Caused by Encapsulated Bacteria</t>
  </si>
  <si>
    <t>Sadarangani M.</t>
  </si>
  <si>
    <t>Front Immunol. 2018 Nov 20</t>
  </si>
  <si>
    <t>Sadarangani M</t>
  </si>
  <si>
    <t>PMC6255856</t>
  </si>
  <si>
    <t>10.3389/fimmu.2018.02674</t>
  </si>
  <si>
    <t>2018 Nov 2  Nov 20</t>
  </si>
  <si>
    <t>Community-acquired acute meningitis and encephalitis: a narrative review</t>
  </si>
  <si>
    <t>Beaman MH.</t>
  </si>
  <si>
    <t>Med J Aust. 2018 Nov 19</t>
  </si>
  <si>
    <t>Beaman MH</t>
  </si>
  <si>
    <t>Med J Aust</t>
  </si>
  <si>
    <t>10.5694/mja17.01073</t>
  </si>
  <si>
    <t>2018 Nov 19</t>
  </si>
  <si>
    <t>Global Routine Vaccination Coverage - 2017</t>
  </si>
  <si>
    <t>VanderEnde K, Gacic-Dobo M, Diallo MS, Conklin LM, Wallace AS.</t>
  </si>
  <si>
    <t>MMWR Morb Mortal Wkly Rep. 2018 Nov 16</t>
  </si>
  <si>
    <t>VanderEnde K</t>
  </si>
  <si>
    <t>PMC6290803</t>
  </si>
  <si>
    <t>10.15585/mmwr.mm6745a2</t>
  </si>
  <si>
    <t>2018 Nov 16</t>
  </si>
  <si>
    <t>Mutations in bacterial genes induce unanticipated changes in the relationship between bacterial pathogens in experimental otitis media</t>
  </si>
  <si>
    <t>Lakhani V, Tan L, Mukherjee S, Stewart WCL, Swords WE, Das J.</t>
  </si>
  <si>
    <t>R Soc Open Sci. 2018 Nov 14</t>
  </si>
  <si>
    <t>Lakhani V</t>
  </si>
  <si>
    <t>R Soc Open Sci</t>
  </si>
  <si>
    <t>PMC6281918</t>
  </si>
  <si>
    <t>10.1098/rsos.180810</t>
  </si>
  <si>
    <t>2018 Nov 14</t>
  </si>
  <si>
    <t>Succession and persistence of microbial communities and antimicrobial resistance genes associated with International Space Station environmental surfaces</t>
  </si>
  <si>
    <t>Singh NK, Wood JM, Karouia F, Venkateswaran K.</t>
  </si>
  <si>
    <t>Microbiome. 2018 Nov 13</t>
  </si>
  <si>
    <t>Singh NK</t>
  </si>
  <si>
    <t>PMC6234677</t>
  </si>
  <si>
    <t>10.1186/s40168-018-0585-2</t>
  </si>
  <si>
    <t>2018 Nov 13</t>
  </si>
  <si>
    <t>Dexamethasone Inhibits Synergistic Induction of PDE4B Expression by Roflumilast and Bacterium NTHi</t>
  </si>
  <si>
    <t>Lee BC, Susuki-Miyata S, Yan C, Li JD.</t>
  </si>
  <si>
    <t>Int J Mol Sci. 2018 Nov 8</t>
  </si>
  <si>
    <t>Lee BC</t>
  </si>
  <si>
    <t>PMC6274694</t>
  </si>
  <si>
    <t>10.3390/ijms19113511</t>
  </si>
  <si>
    <t>2018 Nov 8</t>
  </si>
  <si>
    <t>Vaccination and Allergic Sensitization in Early Childhood - The ALADDIN Birth Cohort</t>
  </si>
  <si>
    <t>Swartz J, Aronsson B, Lindblad F, Järnbert-Pettersson H, Scheynius A, Pershagen G, Alm J.</t>
  </si>
  <si>
    <t>EClinicalMedicine. 2018 Nov 6</t>
  </si>
  <si>
    <t>Swartz J</t>
  </si>
  <si>
    <t>PMC6537579</t>
  </si>
  <si>
    <t>10.1016/j.eclinm.2018.10.005</t>
  </si>
  <si>
    <t>2018 Nov 6</t>
  </si>
  <si>
    <t>The Interplay Between Immune Response and Bacterial Infection in COPD: Focus Upon Non-typeable Haemophilus influenzae</t>
  </si>
  <si>
    <t>Su YC, Jalalvand F, Thegerström J, Riesbeck K.</t>
  </si>
  <si>
    <t>Front Immunol. 2018 Nov 5</t>
  </si>
  <si>
    <t>PMC6230626</t>
  </si>
  <si>
    <t>10.3389/fimmu.2018.02530</t>
  </si>
  <si>
    <t>2018 Nov 5  Nov 5</t>
  </si>
  <si>
    <t>The unsolved problem of otitis media in indigenous populations: a systematic review of upper respiratory and middle ear microbiology in indigenous children with otitis media</t>
  </si>
  <si>
    <t>Coleman A, Wood A, Bialasiewicz S, Ware RS, Marsh RL, Cervin A.</t>
  </si>
  <si>
    <t>Microbiome. 2018 Nov 5</t>
  </si>
  <si>
    <t>PMC6219068</t>
  </si>
  <si>
    <t>10.1186/s40168-018-0577-2</t>
  </si>
  <si>
    <t>2018 Nov 5</t>
  </si>
  <si>
    <t>Revisiting cefditoren for the treatment of community-acquired infections caused by human-adapted respiratory pathogens in adults</t>
  </si>
  <si>
    <t>Giménez MJ, Aguilar L, Granizo JJ.</t>
  </si>
  <si>
    <t>Multidiscip Respir Med. 2018 Nov 2</t>
  </si>
  <si>
    <t>Giménez MJ</t>
  </si>
  <si>
    <t>Multidiscip Respir Med</t>
  </si>
  <si>
    <t>PMC6214181</t>
  </si>
  <si>
    <t>10.1186/s40248-018-0152-5</t>
  </si>
  <si>
    <t>2018 Nov 2</t>
  </si>
  <si>
    <t>Differential recognition of Haemophilus influenzae whole bacterial cells and isolated lipooligosaccharides by galactose-specific lectins</t>
  </si>
  <si>
    <t>Kalograiaki I, Euba B, Fernández-Alonso MDC, Proverbio D, St Geme JW 3rd, Aastrup T, Garmendia J, Cañada FJ, Solís D.</t>
  </si>
  <si>
    <t>Sci Rep. 2018 Nov 2</t>
  </si>
  <si>
    <t>Kalograiaki I</t>
  </si>
  <si>
    <t>PMC6215012</t>
  </si>
  <si>
    <t>10.1038/s41598-018-34383-x</t>
  </si>
  <si>
    <t>Immunization Against Staphylococcus aureus Infections</t>
  </si>
  <si>
    <t>Barie PS, Narayan M, Sawyer RG.</t>
  </si>
  <si>
    <t>Surg Infect (Larchmt). 2018 Nov/Dec</t>
  </si>
  <si>
    <t>Barie PS</t>
  </si>
  <si>
    <t>10.1089/sur.2018.263</t>
  </si>
  <si>
    <t>2018 Nov/Dec</t>
  </si>
  <si>
    <t>The Relationship between Colonization by Moraxella catarrhalis and Tonsillar Hypertrophy</t>
  </si>
  <si>
    <t>Prates MCM, Tamashiro E, Proenca-Modena JL, Criado MF, Saturno TH, Oliveira AS, Buzatto GP, Jesus BLS, Jacob MG, Carenzi LR, Demarco RC, Massuda ET, Aragon D, Valera FCP, Arruda E, Anselmo-Lima WT.</t>
  </si>
  <si>
    <t>Can J Infect Dis Med Microbiol. 2018 Nov 1</t>
  </si>
  <si>
    <t>Prates MCM</t>
  </si>
  <si>
    <t>PMC6236706</t>
  </si>
  <si>
    <t>10.1155/2018/5406467</t>
  </si>
  <si>
    <t>2018 Nov 1</t>
  </si>
  <si>
    <t>Acute Epiglottitis with Concurrent Pneumonia and Septic Shock in an Alcoholic Adult Patient</t>
  </si>
  <si>
    <t>Chitty A, Taylor K.</t>
  </si>
  <si>
    <t>Clin Pract Cases Emerg Med. 2018 Oct 16</t>
  </si>
  <si>
    <t>Chitty A</t>
  </si>
  <si>
    <t>PMC6230353</t>
  </si>
  <si>
    <t>10.5811/cpcem.2018.9.39280</t>
  </si>
  <si>
    <t>2018 Oct 16</t>
  </si>
  <si>
    <t>Emerging Concepts and Therapies for Mucoobstructive Lung Disease</t>
  </si>
  <si>
    <t>Mall MA, Danahay H, Boucher RC.</t>
  </si>
  <si>
    <t>Ann Am Thorac Soc. 2018 Nov</t>
  </si>
  <si>
    <t>Mall MA</t>
  </si>
  <si>
    <t>Ann Am Thorac Soc</t>
  </si>
  <si>
    <t>PMC6322026</t>
  </si>
  <si>
    <t>10.1513/AnnalsATS.201806-368AW</t>
  </si>
  <si>
    <t>2018 Nov</t>
  </si>
  <si>
    <t>Distinguishing the dominant species of pathogen in ethmoidal sinusitis by sequencing DNA dataset analysis</t>
  </si>
  <si>
    <t>Zhang J, He S, Li Y, Lv M, Wei H, Qu B, Zheng Y, Hu C.</t>
  </si>
  <si>
    <t>Exp Ther Med. 2018 Nov</t>
  </si>
  <si>
    <t>Exp Ther Med</t>
  </si>
  <si>
    <t>PMC6200977</t>
  </si>
  <si>
    <t>10.3892/etm.2018.6726</t>
  </si>
  <si>
    <t>FUT2 Variants Confer Susceptibility to Familial Otitis Media</t>
  </si>
  <si>
    <t>Santos-Cortez RLP, Chiong CM, Frank DN, Ryan AF, Giese APJ, Bootpetch Roberts T, Daly KA, Steritz MJ, Szeremeta W, Pedro M, Pine H, Yarza TKL, Scholes MA, Llanes EGDV, Yousaf S, Friedman N, Tantoco MLC, Wine TM, Labra PJ, Benoit J, Ruiz AG, de la Cruz RAR, Greenlee C, Yousaf A, Cardwell J, Nonato RMA, Ray D, Ong KMC, So E, Robertson CE, Dinwiddie J, Lagrana-Villagracia SM</t>
  </si>
  <si>
    <t>Poor compliance with antimicrobial guidelines for childhood pneumonia</t>
  </si>
  <si>
    <t>Barrett Mørk FC, Gade C, Thielsen M, Frederiksen MS, Arpi M, Johannesen J, Jimenez-Solem E, Holst H.</t>
  </si>
  <si>
    <t>Dan Med J. 2018 Nov</t>
  </si>
  <si>
    <t>Barrett Mørk FC</t>
  </si>
  <si>
    <t>Dan Med J</t>
  </si>
  <si>
    <t>Estimates of the global, regional, and national morbidity, mortality, and aetiologies of lower respiratory infections in 195 countries, 1990-2016: a systematic analysis for the Global Burden of Disease Study 2016</t>
  </si>
  <si>
    <t>GBD 2016 Lower Respiratory Infections Collaborators.</t>
  </si>
  <si>
    <t>Lancet Infect Dis. 2018 Nov</t>
  </si>
  <si>
    <t>GBD 2016 Lower Respiratory Infections Collaborators</t>
  </si>
  <si>
    <t>PMC6202443</t>
  </si>
  <si>
    <t>10.1016/S1473-3099(18)30310-4</t>
  </si>
  <si>
    <t>2018 N  Nov</t>
  </si>
  <si>
    <t>Immunogenicity and Safety of Monovalent Acellular Pertussis Vaccine at Birth: A Randomized Clinical Trial</t>
  </si>
  <si>
    <t>Wood N, Nolan T, Marshall H, Richmond P, Gibbs E, Perrett K, McIntyre P.</t>
  </si>
  <si>
    <t>JAMA Pediatr. 2018 Nov 1</t>
  </si>
  <si>
    <t>Wood N</t>
  </si>
  <si>
    <t>JAMA Pediatr</t>
  </si>
  <si>
    <t>PMC6248137</t>
  </si>
  <si>
    <t>10.1001/jamapediatrics.2018.2349</t>
  </si>
  <si>
    <t>Review of epiglottitis in the post Haemophilus influenzae type-b vaccine era</t>
  </si>
  <si>
    <t>Baird SM, Marsh PA, Padiglione A, Trubiano J, Lyons B, Hays A, Campbell MC, Phillips D.</t>
  </si>
  <si>
    <t>ANZ J Surg. 2018 Nov</t>
  </si>
  <si>
    <t>Baird SM</t>
  </si>
  <si>
    <t>ANZ J Surg</t>
  </si>
  <si>
    <t>10.1111/ans.14787</t>
  </si>
  <si>
    <t>Molecular characterization of fluoroquinolones, macrolides, and imipenem resistance in Haemophilus influenzae: analysis of the mutations in QRDRs and assessment of the extent of the AcrAB-TolC-mediated resistance</t>
  </si>
  <si>
    <t>Cherkaoui A, Gaïa N, Baud D, Leo S, Fischer A, Ruppe E, François P, Schrenzel J.</t>
  </si>
  <si>
    <t>Eur J Clin Microbiol Infect Dis. 2018 Nov</t>
  </si>
  <si>
    <t>10.1007/s10096-018-3362-z</t>
  </si>
  <si>
    <t>High frequency of Haemophilus influenzae associated with respiratory tract infections among Malaysian Hajj pilgrims</t>
  </si>
  <si>
    <t>Nik Zuraina NMN, Sarimah A, Suharni M, Hasan H, Suraiya S.</t>
  </si>
  <si>
    <t>J Infect Public Health. 2018 Nov-Dec</t>
  </si>
  <si>
    <t>10.1016/j.jiph.2018.07.010</t>
  </si>
  <si>
    <t>2018 Nov-Dec</t>
  </si>
  <si>
    <t>Antimicrobial Resistance and Respiratory Infections</t>
  </si>
  <si>
    <t>Guitor AK, Wright GD.</t>
  </si>
  <si>
    <t>Chest. 2018 Nov</t>
  </si>
  <si>
    <t>Guitor AK</t>
  </si>
  <si>
    <t>10.1016/j.chest.2018.06.019</t>
  </si>
  <si>
    <t>Temporal trends in paediatric bacterial meningitis in a tropical Australian region: 1992-2014</t>
  </si>
  <si>
    <t>White S, Katf H, Baird R, Francis J.</t>
  </si>
  <si>
    <t>J Paediatr Child Health. 2018 Nov</t>
  </si>
  <si>
    <t>White S</t>
  </si>
  <si>
    <t>10.1111/jpc.13936</t>
  </si>
  <si>
    <t>The contribution of DNA microarray technology to gene expression profiling in Leishmania spp.: A retrospective view</t>
  </si>
  <si>
    <t>Alonso A, Larraga V, Alcolea PJ.</t>
  </si>
  <si>
    <t>Acta Trop. 2018 Nov</t>
  </si>
  <si>
    <t>Alonso A</t>
  </si>
  <si>
    <t>Acta Trop</t>
  </si>
  <si>
    <t>10.1016/j.actatropica.2018.05.006</t>
  </si>
  <si>
    <t>Comparison of Bacterial Culture Results Obtained from Nasopharyngeal and Midturbinate Swabs in Children With Upper Respiratory Tract Infection Symptoms</t>
  </si>
  <si>
    <t>Martin JM, Simonian A, Muniz G, Green M, Shaikh N.</t>
  </si>
  <si>
    <t>Pediatr Infect Dis J. 2018 Nov</t>
  </si>
  <si>
    <t>Martin JM</t>
  </si>
  <si>
    <t>10.1097/INF.0000000000002027</t>
  </si>
  <si>
    <t>Neonates colonized with pathogenic bacteria in the airways have a low-grade systemic inflammation</t>
  </si>
  <si>
    <t>Rahman Fink N, Chawes BL, Thorsen J, Stokholm J, Krogfelt KA, Schjørring S, Kragh M, Bønnelykke K, Brix S, Bisgaard H.</t>
  </si>
  <si>
    <t>Allergy. 2018 Nov</t>
  </si>
  <si>
    <t>Rahman Fink N</t>
  </si>
  <si>
    <t>10.1111/all.13461</t>
  </si>
  <si>
    <t>Tracheal Microbiota in Patients With a Tracheostomy Before, During and After an Acute Respiratory Infection</t>
  </si>
  <si>
    <t>Pérez-Losada M, Graham RJ, Coquillette M, Jafarey A, Castro-Nallar E, Aira M, Hoptay C, Freishtat RJ, Mansbach JM.</t>
  </si>
  <si>
    <t>Pérez-Losada M</t>
  </si>
  <si>
    <t>PMC6097614</t>
  </si>
  <si>
    <t>NIHMS942479</t>
  </si>
  <si>
    <t>10.1097/INF.0000000000001952</t>
  </si>
  <si>
    <t>Aetiology of lower respiratory tract infection in adults in primary care: a prospective study in 11 European countries</t>
  </si>
  <si>
    <t>Ieven M, Coenen S, Loens K, Lammens C, Coenjaerts F, Vanderstraeten A, Henriques-Normark B, Crook D, Huygen K, Butler CC, Verheij TJM, Little P, Zlateva K, van Loon A, Claas ECJ, Goossens H</t>
  </si>
  <si>
    <t>Clin Microbiol Infect. 2018 Nov</t>
  </si>
  <si>
    <t>Epidemiological profile and vaccination coverage in splenectomy patients in a health area of Murcia (1993-2012)</t>
  </si>
  <si>
    <t>Molina-Salas Y, Romera-Guirado FJ, Pérez-Martín JJ, Peregrín-González MN, Góngora-Soria D.</t>
  </si>
  <si>
    <t>Enferm Clin (Engl Ed). 2018 Nov-Dec</t>
  </si>
  <si>
    <t>Molina-Salas Y</t>
  </si>
  <si>
    <t>Enferm Clin (Engl Ed)</t>
  </si>
  <si>
    <t>10.1016/j.enfcli.2017.02.002</t>
  </si>
  <si>
    <t>Acute epiglottitis caused by community-acquired methicillin-resistant Staphylococcus aureus in a healthy infant</t>
  </si>
  <si>
    <t>Fujisawa J, Mutoh T, Kawamura K, Sawada N, Ono D, Yamaguchi T, Morioka I.</t>
  </si>
  <si>
    <t>Infect Drug Resist. 2018 Oct 31</t>
  </si>
  <si>
    <t>Fujisawa J</t>
  </si>
  <si>
    <t>PMC6219105</t>
  </si>
  <si>
    <t>10.2147/IDR.S182659</t>
  </si>
  <si>
    <t>2018 Oct 31</t>
  </si>
  <si>
    <t>[Surveillance of bacterial resistance in children and newborns across China from 2014 to 2017]</t>
  </si>
  <si>
    <t>China Antimicrobial Resistance Surveillance System.</t>
  </si>
  <si>
    <t>Zhonghua Yi Xue Za Zhi. 2018 Oct 30</t>
  </si>
  <si>
    <t>China Antimicrobial Resistance Surveillance System</t>
  </si>
  <si>
    <t>Zhonghua Yi Xue Za Zhi</t>
  </si>
  <si>
    <t>10.3760/cma.j.issn.0376-2491.2018.40.013</t>
  </si>
  <si>
    <t>2018 Oct 30</t>
  </si>
  <si>
    <t>A cross-sectional study to assess the awareness and practices related to adult immunization among nursing students in a metropolitan city</t>
  </si>
  <si>
    <t>Hadaye RS, Shastri S, Lavangare SR.</t>
  </si>
  <si>
    <t>J Educ Health Promot. 2018 Oct 29</t>
  </si>
  <si>
    <t>Hadaye RS</t>
  </si>
  <si>
    <t>J Educ Health Promot</t>
  </si>
  <si>
    <t>PMC6225393</t>
  </si>
  <si>
    <t>10.4103/jehp.jehp_55_18</t>
  </si>
  <si>
    <t>2018 Oct 29</t>
  </si>
  <si>
    <t>Development of flow cytometric opsonophagocytosis and antibody-mediated complement deposition assays for non-typeable Haemophilus influenzae</t>
  </si>
  <si>
    <t>Thomas SR, Leung S, Knox K, Wilkinson TMA, Staples KJ, Lestrate P, Wauters D, Gorringe A, Taylor SC.</t>
  </si>
  <si>
    <t>BMC Microbiol. 2018 Oct 29</t>
  </si>
  <si>
    <t>Thomas SR</t>
  </si>
  <si>
    <t>PMC6206646</t>
  </si>
  <si>
    <t>10.1186/s12866-018-1314-5</t>
  </si>
  <si>
    <t>2018 Oct 2  Oct 29</t>
  </si>
  <si>
    <t>Increasing trend in invasive non-typeable Haemophilus influenzae disease and molecular characterization of the isolates, Italy, 2012-2016</t>
  </si>
  <si>
    <t>Giufrè M, Fabiani M, Cardines R, Riccardo F, Caporali MG, D'Ancona F, Pezzotti P, Cerquetti M.</t>
  </si>
  <si>
    <t>Vaccine. 2018 Oct 29</t>
  </si>
  <si>
    <t>10.1016/j.vaccine.2018.09.060</t>
  </si>
  <si>
    <t>Investigation of an increase in large local reactions following vaccine schedule change to include DTaP-HB-IPV-Hib (Infanrix-hexa®) and MMRV (ProQuad®) at 18 months of age</t>
  </si>
  <si>
    <t>Kiely M, Billard MN, Toth E, Zafack JG, Landry M, Skowronski DM, De Serres G.</t>
  </si>
  <si>
    <t>Kiely M</t>
  </si>
  <si>
    <t>10.1016/j.vaccine.2018.09.049</t>
  </si>
  <si>
    <t>Inequalities in childhood vaccination timing and completion in London</t>
  </si>
  <si>
    <t>Tiley KS, White JM, Andrews N, Ramsay M, Edelstein M.</t>
  </si>
  <si>
    <t>Tiley KS</t>
  </si>
  <si>
    <t>10.1016/j.vaccine.2018.09.032</t>
  </si>
  <si>
    <t>Laboratory Investigation of Trends in Bacterial Pneumonia in Cheonan, Korea, from January 2008 to September 2017</t>
  </si>
  <si>
    <t>Yook YS, Jeon JS, Park JO, Kim JK.</t>
  </si>
  <si>
    <t>J Microbiol Biotechnol. 2018 Oct 28</t>
  </si>
  <si>
    <t>Yook YS</t>
  </si>
  <si>
    <t>J Microbiol Biotechnol</t>
  </si>
  <si>
    <t>10.4014/jmb.1804.04004</t>
  </si>
  <si>
    <t>2018 Oct 28</t>
  </si>
  <si>
    <t>Antibiotic resistance among bacterial conjunctival pathogens collected in the Antibiotic Resistance Monitoring in Ocular Microorganisms (ARMOR) surveillance study</t>
  </si>
  <si>
    <t>Asbell PA, DeCory HH.</t>
  </si>
  <si>
    <t>PLoS One. 2018 Oct 18</t>
  </si>
  <si>
    <t>PMC6193682</t>
  </si>
  <si>
    <t>10.1371/journal.pone.0205814</t>
  </si>
  <si>
    <t>2018 Oct 18</t>
  </si>
  <si>
    <t>Selective Inhibition of Sialic Acid-Based Molecular Mimicry in Haemophilus influenzae Abrogates Serum Resistance</t>
  </si>
  <si>
    <t>Heise T, Langereis JD, Rossing E, de Jonge MI, Adema GJ, Büll C, Boltje TJ.</t>
  </si>
  <si>
    <t>Cell Chem Biol. 2018 Oct 18</t>
  </si>
  <si>
    <t>Heise T</t>
  </si>
  <si>
    <t>10.1016/j.chembiol.2018.05.018</t>
  </si>
  <si>
    <t>Microevolution in response to transient heme-iron restriction enhances intracellular bacterial community development and persistence</t>
  </si>
  <si>
    <t>Hardison RL, Harrison A, Wallace RM, Heimlich DR, O'Bryan ME, Sebra RP, Pinkett HW, Justice SS, Mason KM.</t>
  </si>
  <si>
    <t>PLoS Pathog. 2018 Oct 17</t>
  </si>
  <si>
    <t>Hardison RL</t>
  </si>
  <si>
    <t>PMC6205647</t>
  </si>
  <si>
    <t>10.1371/journal.ppat.1007355</t>
  </si>
  <si>
    <t>2018 Oct 17</t>
  </si>
  <si>
    <t>Assays for Studying the Role of Vitronectin in Bacterial Adhesion and Serum Resistance</t>
  </si>
  <si>
    <t>Singh B, Mostajeran M, Su YC, Al-Jubair T, Riesbeck K.</t>
  </si>
  <si>
    <t>J Vis Exp. 2018 Oct 16</t>
  </si>
  <si>
    <t>Singh B</t>
  </si>
  <si>
    <t>PMC6235525</t>
  </si>
  <si>
    <t>10.3791/54653</t>
  </si>
  <si>
    <t>Into Darkness and Silence: What Caused Helen Keller's Deafblindness?</t>
  </si>
  <si>
    <t>Clin Infect Dis. 2018 Oct 15</t>
  </si>
  <si>
    <t>10.1093/cid/ciy385</t>
  </si>
  <si>
    <t>2018 Oct 15</t>
  </si>
  <si>
    <t>Patients with Chronic Obstructive Pulmonary Disease harbour a variation of Haemophilus species</t>
  </si>
  <si>
    <t>Osman KL, Jefferies JMC, Woelk CH, Devos N, Pascal TG, Mortier MC, Devaster JM, Wilkinson TMA, Cleary DW, Clarke SC</t>
  </si>
  <si>
    <t>Sci Rep. 2018 Oct 3</t>
  </si>
  <si>
    <t>Cross-sectional study of adenoidal biofilms in a paediatric population and its clinical implications</t>
  </si>
  <si>
    <t>Subtil J, Bajanca-Lavado MP, Rodrigues J, Duarte A, Reis L, Nogueira I, Jordao L.</t>
  </si>
  <si>
    <t>Otolaryngol Pol. 2018 Oct 1</t>
  </si>
  <si>
    <t>Subtil J</t>
  </si>
  <si>
    <t>Otolaryngol Pol</t>
  </si>
  <si>
    <t>10.5604/01.3001.0012.5278</t>
  </si>
  <si>
    <t>2018 Oct 1</t>
  </si>
  <si>
    <t>Expanded program of immunization in the Maghreb. Case study of Tunisia.Systematic review of the literature</t>
  </si>
  <si>
    <t>Kacem M, Dhouib W, Bennasrallah C, Zemni I, Abroug H, Ben Fredj M, Sriha Belguith A.</t>
  </si>
  <si>
    <t>Tunis Med. 2018 Oct-Nov</t>
  </si>
  <si>
    <t>Kacem M</t>
  </si>
  <si>
    <t>2018 Oct-Nov</t>
  </si>
  <si>
    <t>Infantile bullous pemphigoid following vaccination</t>
  </si>
  <si>
    <t>Guerra L, Pedicelli C, Fania L, De Luca N, Condorelli AG, Mazzanti C, Di Zenzo G.</t>
  </si>
  <si>
    <t>Eur J Dermatol. 2018 Oct 1</t>
  </si>
  <si>
    <t>Guerra L</t>
  </si>
  <si>
    <t>Eur J Dermatol</t>
  </si>
  <si>
    <t>10.1684/ejd.2018.3383</t>
  </si>
  <si>
    <t>Specific growth conditions induce a Streptococcus pneumoniae non-mucoidal, small colony variant and determine the outcome of its co-culture with Haemophilus influenzae</t>
  </si>
  <si>
    <t>Tikhomirova A, Trappetti C, Standish AJ, Zhou Y, Breen J, Pederson S, Zilm PS, Paton JC, Kidd SP.</t>
  </si>
  <si>
    <t>Pathog Dis. 2018 Oct 1</t>
  </si>
  <si>
    <t>10.1093/femspd/fty074</t>
  </si>
  <si>
    <t>Acute Bacterial Meningitis</t>
  </si>
  <si>
    <t>Davis LE.</t>
  </si>
  <si>
    <t>Continuum (Minneap Minn). 2018 Oct</t>
  </si>
  <si>
    <t xml:space="preserve"> Neuroinfectious Disease):1264-1283. doi: 10.1212/CON.0000000000000660."</t>
  </si>
  <si>
    <t>Davis LE</t>
  </si>
  <si>
    <t>Continuum (Minneap Minn)</t>
  </si>
  <si>
    <t>2018 Oct</t>
  </si>
  <si>
    <t>Vaccine Impact on Long-term Trends in Invasive Bacterial Disease in New Zealand Children</t>
  </si>
  <si>
    <t>Walls T, Cho V, Martin N, Williman J, Brunton C.</t>
  </si>
  <si>
    <t>Pediatr Infect Dis J. 2018 Oct</t>
  </si>
  <si>
    <t>Walls T</t>
  </si>
  <si>
    <t>10.1097/INF.0000000000002071</t>
  </si>
  <si>
    <t>Epidemiology and Transmission of Respiratory Infections in Thai Army Recruits: A Prospective Cohort Study</t>
  </si>
  <si>
    <t>Tam CC, Anderson KB, Offeddu V, Weg A, Macareo LR, Ellison DW, Rangsin R, Fernandez S, Gibbons RV, Yoon IK, Simasathien S.</t>
  </si>
  <si>
    <t>Am J Trop Med Hyg. 2018 Oct</t>
  </si>
  <si>
    <t>Tam CC</t>
  </si>
  <si>
    <t>PMC6159564</t>
  </si>
  <si>
    <t>10.4269/ajtmh.18-0219</t>
  </si>
  <si>
    <t>Intranasal coinfection model allows for assessment of protein vaccines against nontypeable Haemophilus influenzae in mice</t>
  </si>
  <si>
    <t>Michel LV, Kaur R, Zavorin M, Pryharski K, Khan MN, LaClair C, O'Neil M, Xu Q, Pichichero ME.</t>
  </si>
  <si>
    <t>J Med Microbiol. 2018 Oct</t>
  </si>
  <si>
    <t>Michel LV</t>
  </si>
  <si>
    <t>10.1099/jmm.0.000827</t>
  </si>
  <si>
    <t>2018  Oct</t>
  </si>
  <si>
    <t>Characteristics of patients with bronchoscopy-diagnosed pulmonary Mycobacterium avium complex infection</t>
  </si>
  <si>
    <t>Urabe N, Sakamoto S, Sano G, Ito A, Homma S.</t>
  </si>
  <si>
    <t>J Infect Chemother. 2018 Oct</t>
  </si>
  <si>
    <t>Urabe N</t>
  </si>
  <si>
    <t>10.1016/j.jiac.2018.06.014</t>
  </si>
  <si>
    <t>2018 8 Oct</t>
  </si>
  <si>
    <t>Capsule and fimbriae modulate the invasion of Haemophilus influenzae in a human blood-cerebrospinal fluid barrier model</t>
  </si>
  <si>
    <t>Häuser S, Wegele C, Stump-Guthier C, Borkowski J, Weiss C, Rohde M, Ishikawa H, Schroten H, Schwerk C, Adam R.</t>
  </si>
  <si>
    <t>Int J Med Microbiol. 2018 Oct</t>
  </si>
  <si>
    <t>Häuser S</t>
  </si>
  <si>
    <t>Int J Med Microbiol</t>
  </si>
  <si>
    <t>10.1016/j.ijmm.2018.07.004</t>
  </si>
  <si>
    <t>Lower Airway Bacterial Colonization Patterns and Species-Specific Interactions in Chronic Obstructive Pulmonary Disease</t>
  </si>
  <si>
    <t>Jacobs DM, Ochs-Balcom HM, Zhao J, Murphy TF, Sethi S.</t>
  </si>
  <si>
    <t>J Clin Microbiol. 2018 Sep 25</t>
  </si>
  <si>
    <t>Jacobs DM</t>
  </si>
  <si>
    <t>PMC6156310</t>
  </si>
  <si>
    <t>10.1128/JCM.00330-18</t>
  </si>
  <si>
    <t>2018 Sep 25</t>
  </si>
  <si>
    <t>Diagnosis of Haemophilus influenzae Pneumonia by Nanopore 16S Amplicon Sequencing of Sputum</t>
  </si>
  <si>
    <t>Moon J, Jang Y, Kim N, Park WB, Park KI, Lee ST, Jung KH, Kim M, Lee SK, Chu K.</t>
  </si>
  <si>
    <t>Emerg Infect Dis. 2018 Oct</t>
  </si>
  <si>
    <t>Moon J</t>
  </si>
  <si>
    <t>PMC6154133</t>
  </si>
  <si>
    <t>10.3201/eid2410.180234</t>
  </si>
  <si>
    <t>Dual infectious brainstem encephalitis with Aspergillus flavus and Haemophilus influenza in an immunocompetent patient</t>
  </si>
  <si>
    <t>Papathanasiou A, Abdel-Fahim R, Evangelou N.</t>
  </si>
  <si>
    <t>Neurol Sci. 2018 Oct</t>
  </si>
  <si>
    <t>Papathanasiou A</t>
  </si>
  <si>
    <t>Neurol Sci</t>
  </si>
  <si>
    <t>10.1007/s10072-018-3469-0</t>
  </si>
  <si>
    <t>Biofilm in voice prosthesis: A prospective cohort study and laboratory tests using sonication and SEM analysis</t>
  </si>
  <si>
    <t>Galli J, Calo L, Meucci D, Giuliani M, Lucidi D, Paludetti G, Torelli R, Sanguinetti M, Parrilla C.</t>
  </si>
  <si>
    <t>Clin Otolaryngol. 2018 Oct</t>
  </si>
  <si>
    <t>Galli J</t>
  </si>
  <si>
    <t>Clin Otolaryngol</t>
  </si>
  <si>
    <t>10.1111/coa.13141</t>
  </si>
  <si>
    <t>[Management of Rhinosinusitis in Primary Care]</t>
  </si>
  <si>
    <t>Gabaldón NG, Arnaiz CM, Cánovas LN, Armas JJ.</t>
  </si>
  <si>
    <t>Semergen. 2018 Oct</t>
  </si>
  <si>
    <t>Gabaldón NG</t>
  </si>
  <si>
    <t>Semergen</t>
  </si>
  <si>
    <t>10.1016/j.semerg.2017.11.008</t>
  </si>
  <si>
    <t>Reduction in All-Cause Acute Otitis Media in Children &lt;3 Years of Age in Primary Care Following Vaccination With 10-Valent Pneumococcal Haemophilus influenzae Protein-D Conjugate Vaccine: A Whole-Population Study</t>
  </si>
  <si>
    <t>Sigurdsson S, Eythorsson E, Hrafnkelsson B, Erlendsdóttir H, Kristinsson KG, Haraldsson Á.</t>
  </si>
  <si>
    <t>Clin Infect Dis. 2018 Sep 28</t>
  </si>
  <si>
    <t>Sigurdsson S</t>
  </si>
  <si>
    <t>10.1093/cid/ciy233</t>
  </si>
  <si>
    <t>2018 Sep 28</t>
  </si>
  <si>
    <t>Clozapine is associated with secondary antibody deficiency</t>
  </si>
  <si>
    <t>Ponsford M, Castle D, Tahir T, Robinson R, Wade W, Steven R, Bramhall K, Moody M, Carne E, Ford C, Farewell D, Williams P, El-Shanawany T, Jolles S.</t>
  </si>
  <si>
    <t>Br J Psychiatry. 2018 Sep 27</t>
  </si>
  <si>
    <t>Ponsford M</t>
  </si>
  <si>
    <t>Br J Psychiatry</t>
  </si>
  <si>
    <t>PMC6429246</t>
  </si>
  <si>
    <t>10.1192/bjp.2018.152</t>
  </si>
  <si>
    <t>2018 Sep 27</t>
  </si>
  <si>
    <t>Antagonistic Pleiotropy in the Bifunctional Surface Protein FadL (OmpP1) during Adaptation of Haemophilus influenzae to Chronic Lung Infection Associated with Chronic Obstructive Pulmonary Disease</t>
  </si>
  <si>
    <t>Moleres J, Fernández-Calvet A, Ehrlich RL, Martí S, Pérez-Regidor L, Euba B, Rodríguez-Arce I, Balashov S, Cuevas E, Liñares J, Ardanuy C, Martín-Santamaría S, Ehrlich GD, Mell JC, Garmendia J.</t>
  </si>
  <si>
    <t>mBio. 2018 Sep 25</t>
  </si>
  <si>
    <t>Moleres J</t>
  </si>
  <si>
    <t>PMC6156194</t>
  </si>
  <si>
    <t>10.1128/mBio.01176-18</t>
  </si>
  <si>
    <t>Evaluation of Lavandula stoechas L. subsp. stoechas L., Mentha spicata L. subsp. spicata L. essential oils and their main components against sinusitis pathogens</t>
  </si>
  <si>
    <t>Karaca N, Demirci B, Demirci F.</t>
  </si>
  <si>
    <t>Z Naturforsch C J Biosci. 2018 Sep 25</t>
  </si>
  <si>
    <t>Karaca N</t>
  </si>
  <si>
    <t>Z Naturforsch C J Biosci</t>
  </si>
  <si>
    <t>10.1515/znc-2017-0150</t>
  </si>
  <si>
    <t>Evaluation of blood culture broths with lysis buffer to directly identify specific pathogens by matrix-assisted laser desorption/ionization time-of-flight mass spectrometry methods</t>
  </si>
  <si>
    <t>Hariu M, Watanabe Y, Oikawa N, Manaka T, Seki M.</t>
  </si>
  <si>
    <t>Infect Drug Resist. 2018 Sep 24</t>
  </si>
  <si>
    <t>Hariu M</t>
  </si>
  <si>
    <t>PMC6159798</t>
  </si>
  <si>
    <t>10.2147/IDR.S169197</t>
  </si>
  <si>
    <t>2018 Sep 24</t>
  </si>
  <si>
    <t>Epigenetic Regulation Alters Biofilm Architecture and Composition in Multiple Clinical Isolates of Nontypeable Haemophilus influenzae</t>
  </si>
  <si>
    <t>Brockman KL, Azzari PN, Branstool MT, Atack JM, Schulz BL, Jen FE, Jennings MP, Bakaletz LO.</t>
  </si>
  <si>
    <t>mBio. 2018 Sep 18</t>
  </si>
  <si>
    <t>Brockman KL</t>
  </si>
  <si>
    <t>PMC6143736</t>
  </si>
  <si>
    <t>10.1128/mBio.01682-18</t>
  </si>
  <si>
    <t>2018 Sep 18</t>
  </si>
  <si>
    <t>Incidence and aetiology of bacterial meningitis among children aged 1-59 months in South Asia: systematic review and meta-analysis</t>
  </si>
  <si>
    <t>Ali M, Chang BA, Johnson KW, Morris SK.</t>
  </si>
  <si>
    <t>Vaccine. 2018 Sep 18</t>
  </si>
  <si>
    <t>Ali M</t>
  </si>
  <si>
    <t>10.1016/j.vaccine.2018.07.037</t>
  </si>
  <si>
    <t>Effectiveness of pneumococcal Haemophilus influenzae protein D conjugate vaccine against pneumonia in children: A cluster-randomised trial</t>
  </si>
  <si>
    <t>Kilpi TM, Jokinen J, Puumalainen T, Nieminen H, Ruokokoski E, Rinta-Kokko H, Traskine M, Lommel P, Moreira M, Ruiz-Guinazu J, Borys D, Schuerman L, Palmu AA.</t>
  </si>
  <si>
    <t>Kilpi TM</t>
  </si>
  <si>
    <t>10.1016/j.vaccine.2018.08.020</t>
  </si>
  <si>
    <t>Aluminum in vaccines: Does it create a safety problem?</t>
  </si>
  <si>
    <t>Principi N, Esposito S.</t>
  </si>
  <si>
    <t>Principi N</t>
  </si>
  <si>
    <t>10.1016/j.vaccine.2018.08.036</t>
  </si>
  <si>
    <t>Comparison of fluticasone propionate and budesonide on COPD macrophage and neutrophil function</t>
  </si>
  <si>
    <t>Belchamber KB, Thomas CM, Dunne AE, Barnes PJ, Donnelly LE.</t>
  </si>
  <si>
    <t>Int J Chron Obstruct Pulmon Dis. 2018 Sep 17</t>
  </si>
  <si>
    <t>Belchamber KB</t>
  </si>
  <si>
    <t>PMC6147211</t>
  </si>
  <si>
    <t>10.2147/COPD.S169337</t>
  </si>
  <si>
    <t>2018 Sep 17</t>
  </si>
  <si>
    <t>Opsonic Phagocytosis in Chronic Obstructive Pulmonary Disease Is Enhanced by Nrf2 Agonists</t>
  </si>
  <si>
    <t>Bewley MA, Budd RC, Ryan E, Cole J, Collini P, Marshall J, Kolsum U, Beech G, Emes RD, Tcherniaeva I, Berbers GAM, Walmsley SR, Donaldson G, Wedzicha JA, Kilty I, Rumsey W, Sanchez Y, Brightling CE, Donnelly LE, Barnes PJ, Singh D, Whyte MKB, Dockrell DH</t>
  </si>
  <si>
    <t>Am J Respir Crit Care Med. 2018 Sep 15</t>
  </si>
  <si>
    <t>Association between semi-quantitative microbial load and respiratory symptoms among Thai military recruits: a prospective cohort study</t>
  </si>
  <si>
    <t>Tam CC, Offeddu V, Anderson KB, Weg AL, Macareo LR, Ellison DW, Rangsin R, Fernandez S, Gibbons RV, Yoon IK, Simasathien S.</t>
  </si>
  <si>
    <t>BMC Infect Dis. 2018 Sep 14</t>
  </si>
  <si>
    <t>PMC6137728</t>
  </si>
  <si>
    <t>10.1186/s12879-018-3358-4</t>
  </si>
  <si>
    <t>2018 Sep 14</t>
  </si>
  <si>
    <t>Nasopharyngeal isolates and their clinical impact on young children with asthma: a pilot study</t>
  </si>
  <si>
    <t>Alsuwaidi AR, Alkalbani AM, Alblooshi A, George J, Albadi G, Kamal SM, Narchi H, Souid AK.</t>
  </si>
  <si>
    <t>J Asthma Allergy. 2018 Sep 12</t>
  </si>
  <si>
    <t>Alsuwaidi AR</t>
  </si>
  <si>
    <t>J Asthma Allergy</t>
  </si>
  <si>
    <t>PMC6140756</t>
  </si>
  <si>
    <t>10.2147/JAA.S169966</t>
  </si>
  <si>
    <t>2018 Sep 12</t>
  </si>
  <si>
    <t>Transient Nutrient Deprivation Promotes Macropinocytosis-Dependent Intracellular Bacterial Community Development</t>
  </si>
  <si>
    <t>Hardison RL, Heimlich DR, Harrison A, Beatty WL, Rains S, Moseley MA, Thompson JW, Justice SS, Mason KM.</t>
  </si>
  <si>
    <t>mSphere. 2018 Sep 12</t>
  </si>
  <si>
    <t>PMC6135960</t>
  </si>
  <si>
    <t>10.1128/mSphere.00286-18</t>
  </si>
  <si>
    <t>The Diversity of Mammalian Hemoproteins and Microbial Heme Scavengers Is Shaped by an Arms Race for Iron Piracy</t>
  </si>
  <si>
    <t>Mozzi A, Forni D, Clerici M, Cagliani R, Sironi M.</t>
  </si>
  <si>
    <t>Front Immunol. 2018 Sep 11</t>
  </si>
  <si>
    <t>Mozzi A</t>
  </si>
  <si>
    <t>PMC6142043</t>
  </si>
  <si>
    <t>10.3389/fimmu.2018.02086</t>
  </si>
  <si>
    <t>2018 Sep 1  Sep 11</t>
  </si>
  <si>
    <t>A nationwide population-based surveillance of invasive Haemophilus influenzae diseases in children after the introduction of the Haemophilus influenzae type b vaccine in Japan</t>
  </si>
  <si>
    <t>Suga S, Ishiwada N, Sasaki Y, Akeda H, Nishi J, Okada K, Fujieda M, Oda M, Asada K, Nakano T, Saitoh A, Hosoya M, Togashi T, Matsuoka M, Kimura K, Shibayama K.</t>
  </si>
  <si>
    <t>Vaccine. 2018 Sep 11</t>
  </si>
  <si>
    <t>Suga S</t>
  </si>
  <si>
    <t>10.1016/j.vaccine.2018.08.029</t>
  </si>
  <si>
    <t>2018 Sep 11</t>
  </si>
  <si>
    <t>How cost effective is switching universal vaccination from PCV10 to PCV13? A case study from a developing country</t>
  </si>
  <si>
    <t>Castañeda-Orjuela C, De la Hoz-Restrepo F.</t>
  </si>
  <si>
    <t>Castañeda-Orjuela C</t>
  </si>
  <si>
    <t>10.1016/j.vaccine.2018.07.078</t>
  </si>
  <si>
    <t>Bushfire smoke is pro-inflammatory and suppresses macrophage phagocytic function</t>
  </si>
  <si>
    <t>Hamon R, Tran HB, Roscioli E, Ween M, Jersmann H, Hodge S.</t>
  </si>
  <si>
    <t>Sci Rep. 2018 Sep 7</t>
  </si>
  <si>
    <t>Hamon R</t>
  </si>
  <si>
    <t>PMC6128914</t>
  </si>
  <si>
    <t>10.1038/s41598-018-31459-6</t>
  </si>
  <si>
    <t>2018 Sep 7</t>
  </si>
  <si>
    <t>Non-interference of Bovine-Human reassortant pentavalent rotavirus vaccine ROTASIIL® with the immunogenicity of infant vaccines in comparison with a licensed rotavirus vaccine</t>
  </si>
  <si>
    <t>Desai S, Rathi N, Kawade A, Venkatramanan P, Kundu R, Lalwani SK, Dubey AP, Venkateswara Rao J, Narayanappa D, Ghildiyal R, Gogtay NJ, Venugopal P, Palkar S, Munshi R, Bavdekar A, Juvekar S, Ganguly N, Niyogi P, Uttam KG, Kondekar A, Kumbhar D, Mohanlal S, Agarwal MC, Shetty P, Antony K, Gunale B, Dharmadhikari A, Deshpande J, Nalavade U, Sharma D, Bansal A, Tang Y, Flores J, Kulkarni PS.</t>
  </si>
  <si>
    <t>Vaccine. 2018 Sep 5</t>
  </si>
  <si>
    <t>Desai S</t>
  </si>
  <si>
    <t>PMC6143481</t>
  </si>
  <si>
    <t>10.1016/j.vaccine.2018.07.064</t>
  </si>
  <si>
    <t>2018 Sep 5</t>
  </si>
  <si>
    <t>Development and application of a multiplex assay for the simultaneous measurement of antibody responses elicited by common childhood vaccines</t>
  </si>
  <si>
    <t>Itell HL, McGuire EP, Muresan P, Cunningham CK, McFarland EJ, Borkowsky W, Permar SR, Fouda GG.</t>
  </si>
  <si>
    <t>Itell HL</t>
  </si>
  <si>
    <t>PMC6130906</t>
  </si>
  <si>
    <t>NIHMS1502967</t>
  </si>
  <si>
    <t>10.1016/j.vaccine.2018.07.048</t>
  </si>
  <si>
    <t>The HMW2 adhesin of non-typeable Haemophilus influenzae is a human-adapted lectin that mediates high-affinity binding to 2-6 linked N-acetylneuraminic acid glycans</t>
  </si>
  <si>
    <t>Atack JM, Day CJ, Poole J, Brockman KL, Bakaletz LO, Barenkamp SJ, Jennings MP.</t>
  </si>
  <si>
    <t>Biochem Biophys Res Commun. 2018 Sep 5</t>
  </si>
  <si>
    <t>PMC6095747</t>
  </si>
  <si>
    <t>NIHMS978258</t>
  </si>
  <si>
    <t>10.1016/j.bbrc.2018.06.126</t>
  </si>
  <si>
    <t>Non-typeable Haemophilus influenzae purulent pericarditis in a healthy child</t>
  </si>
  <si>
    <t>Kanno K, Yamaguchi H, Imuta N, Nishi J, Kasai M.</t>
  </si>
  <si>
    <t>Pediatr Int. 2018 Sep</t>
  </si>
  <si>
    <t>Kanno K</t>
  </si>
  <si>
    <t>10.1111/ped.13650</t>
  </si>
  <si>
    <t>2018 Sep</t>
  </si>
  <si>
    <t>The return of Pfeiffer's bacillus: Rising incidence of ampicillin resistance in Haemophilus influenzae</t>
  </si>
  <si>
    <t>Heinz E.</t>
  </si>
  <si>
    <t>Microb Genom. 2018 Sep</t>
  </si>
  <si>
    <t>Heinz E</t>
  </si>
  <si>
    <t>PMC6202453</t>
  </si>
  <si>
    <t>10.1099/mgen.0.000214</t>
  </si>
  <si>
    <t>Effectiveness and impact of the 10-valent pneumococcal conjugate vaccine, PHiD-CV: review of clinical trials and post-marketing experience</t>
  </si>
  <si>
    <t>Mrkvan T, Pelton SI, Ruiz-Guiñazú J, Palmu AA, Borys D.</t>
  </si>
  <si>
    <t>Expert Rev Vaccines. 2018 Sep</t>
  </si>
  <si>
    <t>Mrkvan T</t>
  </si>
  <si>
    <t>10.1080/14760584.2018.1516551</t>
  </si>
  <si>
    <t>20181 Sep</t>
  </si>
  <si>
    <t>Pneumococcal vaccine impacts on the population genomics of non-typeable Haemophilus influenzae</t>
  </si>
  <si>
    <t>PMC6202451</t>
  </si>
  <si>
    <t>10.1099/mgen.0.000209</t>
  </si>
  <si>
    <t>Clinical relevance of bacterial resistance in lower respiratory tract infection in primary care: secondary analysis of a multicentre European trial</t>
  </si>
  <si>
    <t>Teepe J, Broekhuizen BD, Goossens H, Hordijk PM, Loens K, Lammens C, Ieven M, Little P, Butler CC, Coenen S, Godycki-Cwirko M, Henriques-Normark B, Verheij TJ</t>
  </si>
  <si>
    <t>Br J Gen Pract. 2018 Sep</t>
  </si>
  <si>
    <t>Expression of surfactant Protein-A in the Haemophilus influenzae-induced otitis media in a rat model</t>
  </si>
  <si>
    <t>Yu GH, Kim HB, Ko SH, Kim YW, Lim YS, Park SW, Cho CG, Park JH.</t>
  </si>
  <si>
    <t>Int J Pediatr Otorhinolaryngol. 2018 Sep</t>
  </si>
  <si>
    <t>Yu GH</t>
  </si>
  <si>
    <t>10.1016/j.ijporl.2018.06.030</t>
  </si>
  <si>
    <t>Toll-like receptor 4 plays an important role to enhance bacterial clearance from the nose in synergy with triggering receptor expressed on myeloid cells (TREM)-1 expression on polymorphonuclear neutrophils</t>
  </si>
  <si>
    <t>Moriyama M, Hirano T, Kawano T, Kadowaki Y, Kodama S, Suzuki M.</t>
  </si>
  <si>
    <t>Moriyama M</t>
  </si>
  <si>
    <t>10.1016/j.ijporl.2018.06.025</t>
  </si>
  <si>
    <t>In vitro detection of common rhinosinusitis bacteria by the eNose utilising differential mobility spectrometry</t>
  </si>
  <si>
    <t>Virtanen J, Hokkinen L, Karjalainen M, Kontunen A, Vuento R, Numminen J, Rautiainen M, Oksala N, Roine A, Kivekäs I.</t>
  </si>
  <si>
    <t>Eur Arch Otorhinolaryngol. 2018 Sep</t>
  </si>
  <si>
    <t>Virtanen J</t>
  </si>
  <si>
    <t>Eur Arch Otorhinolaryngol</t>
  </si>
  <si>
    <t>10.1007/s00405-018-5055-8</t>
  </si>
  <si>
    <t>The nasopharyngeal microbiota in patients with viral respiratory tract infections is enriched in bacterial pathogens</t>
  </si>
  <si>
    <t>Edouard S, Million M, Bachar D, Dubourg G, Michelle C, Ninove L, Charrel R, Raoult D.</t>
  </si>
  <si>
    <t>Eur J Clin Microbiol Infect Dis. 2018 Sep</t>
  </si>
  <si>
    <t>Edouard S</t>
  </si>
  <si>
    <t>10.1007/s10096-018-3305-8</t>
  </si>
  <si>
    <t>Lefamulin: Review of a Promising Novel Pleuromutilin Antibiotic</t>
  </si>
  <si>
    <t>Veve MP, Wagner JL.</t>
  </si>
  <si>
    <t>Pharmacotherapy. 2018 Sep</t>
  </si>
  <si>
    <t>Veve MP</t>
  </si>
  <si>
    <t>Pharmacotherapy</t>
  </si>
  <si>
    <t>10.1002/phar.2166</t>
  </si>
  <si>
    <t>Multiclonal Expansion and High Prevalence of β-Lactamase-Negative Haemophilus influenzae with High-Level Ampicillin Resistance in Japan and Susceptibility to Quinolones</t>
  </si>
  <si>
    <t>Honda H, Sato T, Shinagawa M, Fukushima Y, Nakajima C, Suzuki Y, Shiraishi T, Kuronuma K, Takahashi S, Takahashi H, Yokota SI.</t>
  </si>
  <si>
    <t>Antimicrob Agents Chemother. 2018 Aug 27</t>
  </si>
  <si>
    <t>PMC6125502</t>
  </si>
  <si>
    <t>10.1128/AAC.00851-18</t>
  </si>
  <si>
    <t>2018 Aug 27</t>
  </si>
  <si>
    <t>Systematic Review and Meta-analysis of the Efficacy of Short-Course Antibiotic Treatments for Community-Acquired Pneumonia in Adults</t>
  </si>
  <si>
    <t>Tansarli GS, Mylonakis E.</t>
  </si>
  <si>
    <t>Tansarli GS</t>
  </si>
  <si>
    <t>PMC6125522</t>
  </si>
  <si>
    <t>10.1128/AAC.00635-18</t>
  </si>
  <si>
    <t>Benzylpenicillin versus wide-spectrum beta-lactam antibiotics as empirical treatment of Haemophilus influenzae-associated lower respiratory tract infections in adults</t>
  </si>
  <si>
    <t>Thegerström J, Månsson V, Riesbeck K, Resman F.</t>
  </si>
  <si>
    <t>Bacteria and viruses in the nasopharynx immediately prior to onset of acute lower respiratory infections in Indigenous Australian children</t>
  </si>
  <si>
    <t>Smith-Vaughan HC, Binks MJ, Beissbarth J, Chang AB, McCallum GB, Mackay IM, Morris PS, Marsh RL, Torzillo PJ, Wurzel DF, Grimwood K, Nosworthy E, Gaydon JE, Leach AJ, MacHunter B, Chatfield MD, Sloots TP, Cheng AC.</t>
  </si>
  <si>
    <t>Smith-Vaughan HC</t>
  </si>
  <si>
    <t>PMC7088242</t>
  </si>
  <si>
    <t>10.1007/s10096-018-3314-7</t>
  </si>
  <si>
    <t>Acquisition of Beta-Lactamase by Neisseria meningitidis through Possible Horizontal Gene Transfer</t>
  </si>
  <si>
    <t>Hong E, Deghmane AE, Taha MK.</t>
  </si>
  <si>
    <t>PMC6125549</t>
  </si>
  <si>
    <t>10.1128/AAC.00831-18</t>
  </si>
  <si>
    <t>Anti-inflammatory and antibacterial evaluation of Thymus sipyleus Boiss. subsp. sipyleus var. sipyleus essential oil against rhinosinusitis pathogens</t>
  </si>
  <si>
    <t>Demirci F, Karaca N, Tekin M, Demirci B.</t>
  </si>
  <si>
    <t>Microb Pathog. 2018 Sep</t>
  </si>
  <si>
    <t>Demirci F</t>
  </si>
  <si>
    <t>10.1016/j.micpath.2018.06.025</t>
  </si>
  <si>
    <t>A probable prehistoric case of meningococcal disease from San Francisco Bay: Next generation sequencing of Neisseria meningitidis from dental calculus and osteological evidence</t>
  </si>
  <si>
    <t>Eerkens JW, Nichols RV, Murray GGR, Perez K, Murga E, Kaijankoski P, Rosenthal JS, Engbring L, Shapiro B.</t>
  </si>
  <si>
    <t>Int J Paleopathol. 2018 Sep</t>
  </si>
  <si>
    <t>Eerkens JW</t>
  </si>
  <si>
    <t>Int J Paleopathol</t>
  </si>
  <si>
    <t>10.1016/j.ijpp.2018.05.001</t>
  </si>
  <si>
    <t>2018  Sep</t>
  </si>
  <si>
    <t>Antibody responses against Streptococcus pneumoniae, Haemophilus influenzae and Moraxella catarrhalis in children with acute respiratory infection with or without nasopharyngeal bacterial carriage</t>
  </si>
  <si>
    <t>Andrade DC, Borges IC, Bouzas ML, Oliveira JR, Käyhty H, Ruuskanen O, Nascimento-Carvalho C.</t>
  </si>
  <si>
    <t>Infect Dis (Lond). 2018 Sep</t>
  </si>
  <si>
    <t>Andrade DC</t>
  </si>
  <si>
    <t>10.1080/23744235.2018.1463451</t>
  </si>
  <si>
    <t>Microbiological Results From Middle Ear Effusion in Pediatric Patients Receiving Ventilation Tube Insertion: Multicenter Registry Study on the Effectiveness of Ventilation Tube Insertion in Pediatric Patients With Chronic Otitis Media With Effusion: Part I</t>
  </si>
  <si>
    <t>Yoo MH, Cho YS, Choi J, Choung YH, Chung JH, Chung JW, Han GC, Jeon EJ, Jun BC, Kim DK, Kim KS, Lee JH, Lee KY, Lee SH, Moon IS, Park HJ, Park SN, Rhee J, Seo JH, Yeo SG.</t>
  </si>
  <si>
    <t>Clin Exp Otorhinolaryngol. 2018 Sep</t>
  </si>
  <si>
    <t>Yoo MH</t>
  </si>
  <si>
    <t>PMC6102334</t>
  </si>
  <si>
    <t>10.21053/ceo.2017.01473</t>
  </si>
  <si>
    <t>The Pulmonary Extracellular Matrix Is a Bactericidal Barrier Against Haemophilus influenzae in Chronic Obstructive Pulmonary Disease (COPD): Implications for an in vivo Innate Host Defense Function of Collagen VI</t>
  </si>
  <si>
    <t>Abdillahi SM, Tati R, Nordin SL, Baumgarten M, Hallgren O, Bjermer L, Erjefält J, Westergren-Thorsson G, Singh B, Riesbeck K, Mörgelin M.</t>
  </si>
  <si>
    <t>Front Immunol. 2018 Aug 31</t>
  </si>
  <si>
    <t>Abdillahi SM</t>
  </si>
  <si>
    <t>PMC6127292</t>
  </si>
  <si>
    <t>10.3389/fimmu.2018.01988</t>
  </si>
  <si>
    <t>2018  Aug 31</t>
  </si>
  <si>
    <t>Current Epidemiology and Trends in Invasive Haemophilus influenzae Disease-United States, 2009-2015</t>
  </si>
  <si>
    <t>Soeters HM, Blain A, Pondo T, Doman B, Farley MM, Harrison LH, Lynfield R, Miller L, Petit S, Reingold A, Schaffner W, Thomas A, Zansky SM, Wang X, Briere EC.</t>
  </si>
  <si>
    <t>Clin Infect Dis. 2018 Aug 31</t>
  </si>
  <si>
    <t>PMC6181225</t>
  </si>
  <si>
    <t>NIHMS988144</t>
  </si>
  <si>
    <t>10.1093/cid/ciy187</t>
  </si>
  <si>
    <t>2018 Aug 31</t>
  </si>
  <si>
    <t>Susceptibility to ceftobiprole of respiratory-tract pathogens collected in the United Kingdom and Ireland during 2014-2015</t>
  </si>
  <si>
    <t>Santerre Henriksen A, Smart JI, Hamed K.</t>
  </si>
  <si>
    <t>Infect Drug Resist. 2018 Aug 28</t>
  </si>
  <si>
    <t>Santerre Henriksen A</t>
  </si>
  <si>
    <t>PMC6118268</t>
  </si>
  <si>
    <t>10.2147/IDR.S176369</t>
  </si>
  <si>
    <t>2018 Aug 28</t>
  </si>
  <si>
    <t>Infectious Diseases and Mass Gatherings</t>
  </si>
  <si>
    <t>Hoang VT, Gautret P.</t>
  </si>
  <si>
    <t>Curr Infect Dis Rep. 2018 Aug 28</t>
  </si>
  <si>
    <t>PMC7088693</t>
  </si>
  <si>
    <t>10.1007/s11908-018-0650-9</t>
  </si>
  <si>
    <t>New perspectives for hexavalent vaccines</t>
  </si>
  <si>
    <t>Obando-Pacheco P, Rivero-Calle I, Gómez-Rial J, Rodríguez-Tenreiro Sánchez C, Martinón-Torres F.</t>
  </si>
  <si>
    <t>Vaccine. 2018 Aug 28</t>
  </si>
  <si>
    <t>10.1016/j.vaccine.2017.06.063</t>
  </si>
  <si>
    <t>Epidemiological analysis and rapid detection by one-step multiplex PCR assay of Haemophilus influenzae in children with respiratory tract infections in Zhejiang Province, China</t>
  </si>
  <si>
    <t>Fan X, Liu X, Ji L, Cai D, Jiang J, Zhu J, Sun A, Yan J.</t>
  </si>
  <si>
    <t>BMC Infect Dis. 2018 Aug 22</t>
  </si>
  <si>
    <t>Fan X</t>
  </si>
  <si>
    <t>PMC6103868</t>
  </si>
  <si>
    <t>10.1186/s12879-018-3295-2</t>
  </si>
  <si>
    <t>2018 Aug 22</t>
  </si>
  <si>
    <t>Conjugate Haemophilus influenzae type b vaccines for sickle cell disease</t>
  </si>
  <si>
    <t>Allali S, Chalumeau M, Launay O, Ballas SK, de Montalembert M.</t>
  </si>
  <si>
    <t>Cochrane Database Syst Rev. 2018 Aug 20</t>
  </si>
  <si>
    <t>Allali S</t>
  </si>
  <si>
    <t>PMC6513445</t>
  </si>
  <si>
    <t>10.1002/14651858.CD011199.pub3</t>
  </si>
  <si>
    <t>2018 Aug 20</t>
  </si>
  <si>
    <t>The challenges of treating tracheobronchitis in a laryngectomee due to nontypeable Haemophilus influenzae: a case report</t>
  </si>
  <si>
    <t>Brook I.</t>
  </si>
  <si>
    <t>J Med Case Rep. 2018 Aug 20</t>
  </si>
  <si>
    <t>Brook I</t>
  </si>
  <si>
    <t>PMC6100715</t>
  </si>
  <si>
    <t>10.1186/s13256-018-1764-2</t>
  </si>
  <si>
    <t>Exceptional association of two species of bacteria causing mediastinitis: Haemophilus influenzae (H. influenzae) and Aggregatibacter aphrophilus (A. aphrophilus)</t>
  </si>
  <si>
    <t>Belarj B, Dahraoui S, Rar L, Atmani N, Frikh M, Ben Lahlou Y, Maleb A, Lemnouer A, Ait Houssa M, Boulahya A, Elouennass M.</t>
  </si>
  <si>
    <t>BMC Infect Dis. 2018 Aug 16</t>
  </si>
  <si>
    <t>Belarj B</t>
  </si>
  <si>
    <t>PMC6097304</t>
  </si>
  <si>
    <t>10.1186/s12879-018-3269-4</t>
  </si>
  <si>
    <t>2018 Aug 16</t>
  </si>
  <si>
    <t>PPARγ is reduced in the airways of non-CF bronchiectasis subjects and is inversely correlated with the presence of Pseudomonas aeruginosa</t>
  </si>
  <si>
    <t>Burr LD, Rogers GB, Chen AC, Taylor SL, Bowler SD, Keating RL, Martin ML, Hasnain SZ, McGuckin MA.</t>
  </si>
  <si>
    <t>PLoS One. 2018 Aug 16</t>
  </si>
  <si>
    <t>Burr LD</t>
  </si>
  <si>
    <t>PMC6095532</t>
  </si>
  <si>
    <t>10.1371/journal.pone.0202296</t>
  </si>
  <si>
    <t>BMScan: using whole genome similarity to rapidly and accurately identify bacterial meningitis causing species</t>
  </si>
  <si>
    <t>Topaz N, Boxrud D, Retchless AC, Nichols M, Chang HY, Hu F, Wang X.</t>
  </si>
  <si>
    <t>BMC Infect Dis. 2018 Aug 15</t>
  </si>
  <si>
    <t>PMC6094466</t>
  </si>
  <si>
    <t>10.1186/s12879-018-3324-1</t>
  </si>
  <si>
    <t>2018 Aug 15</t>
  </si>
  <si>
    <t>Characterization of natural bactericidal antibody against Haemophilus influenzae type a in Canadian First Nations: A Canadian Immunization Research Network (CIRN) Clinical Trials Network (CTN) study</t>
  </si>
  <si>
    <t>Nix EB, Choi J, Anthes C, Gaultier GN, Thorgrimson J, Cox AD, Tsang RSW, McCready WG, Boreham D, Ulanova M.</t>
  </si>
  <si>
    <t>PLoS One. 2018 Aug 15</t>
  </si>
  <si>
    <t>Nix EB</t>
  </si>
  <si>
    <t>PMC6093645</t>
  </si>
  <si>
    <t>10.1371/journal.pone.0201282</t>
  </si>
  <si>
    <t>Hospitalization rates and outcome of invasive bacterial vaccine-preventable diseases in Tuscany: a historical cohort study of the 2000-2016 period</t>
  </si>
  <si>
    <t>Chiappini E, Inturrisi F, Orlandini E, de Martino M, de Waure C.</t>
  </si>
  <si>
    <t>BMC Infect Dis. 2018 Aug 13</t>
  </si>
  <si>
    <t>PMC6090664</t>
  </si>
  <si>
    <t>10.1186/s12879-018-3316-1</t>
  </si>
  <si>
    <t>2018 Aug 13</t>
  </si>
  <si>
    <t>Needle size for vaccination procedures in children and adolescents</t>
  </si>
  <si>
    <t>Beirne PV, Hennessy S, Cadogan SL, Shiely F, Fitzgerald T, MacLeod F.</t>
  </si>
  <si>
    <t>Cochrane Database Syst Rev. 2018 Aug 9</t>
  </si>
  <si>
    <t>Beirne PV</t>
  </si>
  <si>
    <t>PMC6513245</t>
  </si>
  <si>
    <t>10.1002/14651858.CD010720.pub3</t>
  </si>
  <si>
    <t>2018 Aug 9</t>
  </si>
  <si>
    <t>Phosphocholine-Modified Lipooligosaccharides of Haemophilus influenzae Inhibit ATP-Induced IL-1β Release by Pulmonary Epithelial Cells</t>
  </si>
  <si>
    <t>Richter K, Koch C, Perniss A, Wolf PM, Schweda EKH, Wichmann S, Wilker S, Magel I, Sander M, McIntosh JM, Padberg W, Grau V.</t>
  </si>
  <si>
    <t>Molecules. 2018 Aug 8</t>
  </si>
  <si>
    <t>Richter K</t>
  </si>
  <si>
    <t>PMC6222299</t>
  </si>
  <si>
    <t>10.3390/molecules23081979</t>
  </si>
  <si>
    <t>2018 Aug 8</t>
  </si>
  <si>
    <t>Resistance decay in individuals after antibiotic exposure in primary care: a systematic review and meta-analysis</t>
  </si>
  <si>
    <t>Bakhit M, Hoffmann T, Scott AM, Beller E, Rathbone J, Del Mar C.</t>
  </si>
  <si>
    <t>BMC Med. 2018 Aug 7</t>
  </si>
  <si>
    <t>Bakhit M</t>
  </si>
  <si>
    <t>PMC6091205</t>
  </si>
  <si>
    <t>10.1186/s12916-018-1109-4</t>
  </si>
  <si>
    <t>2018 Aug 7</t>
  </si>
  <si>
    <t>Clinical characteristics and prognostic factors of pneumonia in patients with and without rheumatoid arthritis</t>
  </si>
  <si>
    <t>Wakabayashi A, Ishiguro T, Takaku Y, Miyahara Y, Kagiyama N, Takayanagi N.</t>
  </si>
  <si>
    <t>PLoS One. 2018 Aug 3</t>
  </si>
  <si>
    <t>Wakabayashi A</t>
  </si>
  <si>
    <t>PMC6075779</t>
  </si>
  <si>
    <t>10.1371/journal.pone.0201799</t>
  </si>
  <si>
    <t>2018 Aug 3</t>
  </si>
  <si>
    <t>Comparison of twice a day and three times a day meropenem administration in elderly patients in a Japanese community hospital</t>
  </si>
  <si>
    <t>Aimiya K, Mamiya T, Tabuchi K, Kita T, Hiramatsu M.</t>
  </si>
  <si>
    <t>Nagoya J Med Sci. 2018 Aug</t>
  </si>
  <si>
    <t>Aimiya K</t>
  </si>
  <si>
    <t>Nagoya J Med Sci</t>
  </si>
  <si>
    <t>PMC6125661</t>
  </si>
  <si>
    <t>10.18999/nagjms.80.3.391</t>
  </si>
  <si>
    <t>2018 Aug</t>
  </si>
  <si>
    <t>Viral and bacterial co-infection in hospitalised children with refractory Mycoplasma pneumoniae pneumonia</t>
  </si>
  <si>
    <t>Zhang X, Chen Z, Gu W, Ji W, Wang Y, Hao C, He Y, Huang L, Wang M, Shao X, Yan Y.</t>
  </si>
  <si>
    <t>Epidemiol Infect. 2018 Aug</t>
  </si>
  <si>
    <t>Zhang X</t>
  </si>
  <si>
    <t>PMC9133674</t>
  </si>
  <si>
    <t>10.1017/S0950268818000778</t>
  </si>
  <si>
    <t>Synthesis and antibacterial activity of novel ketolides with 11,12-quinoylalkyl side chains</t>
  </si>
  <si>
    <t>Zhao ZH, Zhang XX, Jin LL, Yang S, Lei PS.</t>
  </si>
  <si>
    <t>Bioorg Med Chem Lett. 2018 Aug 1</t>
  </si>
  <si>
    <t>Zhao ZH</t>
  </si>
  <si>
    <t>10.1016/j.bmcl.2018.06.039</t>
  </si>
  <si>
    <t>2018 Aug 1</t>
  </si>
  <si>
    <t>Classification of genera of Pasteurellaceae using conserved predicted protein sequences</t>
  </si>
  <si>
    <t>Christensen H, Bisgaard M.</t>
  </si>
  <si>
    <t>Int J Syst Evol Microbiol. 2018 Aug</t>
  </si>
  <si>
    <t>10.1099/ijsem.0.002860</t>
  </si>
  <si>
    <t>Nontypeable Haemophilus influenzae (NTHi)</t>
  </si>
  <si>
    <t>Bakaletz LO, Novotny LA.</t>
  </si>
  <si>
    <t>Trends Microbiol. 2018 Aug</t>
  </si>
  <si>
    <t>Bakaletz LO</t>
  </si>
  <si>
    <t>10.1016/j.tim.2018.05.001</t>
  </si>
  <si>
    <t>Carbapenem-Nonsusceptible Haemophilus influenzae with Penicillin-Binding Protein 3 Containing an Amino Acid Insertion</t>
  </si>
  <si>
    <t>Kitaoka K, Kimura K, Kitanaka H, Banno H, Jin W, Wachino JI, Arakawa Y.</t>
  </si>
  <si>
    <t>Antimicrob Agents Chemother. 2018 Jul 27</t>
  </si>
  <si>
    <t>Kitaoka K</t>
  </si>
  <si>
    <t>PMC6105787</t>
  </si>
  <si>
    <t>10.1128/AAC.00671-18</t>
  </si>
  <si>
    <t>2018 Jul 27</t>
  </si>
  <si>
    <t>Immunogenicity and Safety of Primary and Booster Vaccinations of a Fully Liquid DTaP-IPV-HB-PRP-T Hexavalent Vaccine in Healthy Infants and Toddlers in Germany and the Czech Republic</t>
  </si>
  <si>
    <t>Prymula R, Kieninger D, Feroldi E, Jordanov E, B'Chir S, DaCosta X.</t>
  </si>
  <si>
    <t>Pediatr Infect Dis J. 2018 Aug</t>
  </si>
  <si>
    <t>Prymula R</t>
  </si>
  <si>
    <t>10.1097/INF.0000000000002109</t>
  </si>
  <si>
    <t>Changes in IgA Protease Expression Are Conferred by Changes in Genomes during Persistent Infection by Nontypeable Haemophilus influenzae in Chronic Obstructive Pulmonary Disease</t>
  </si>
  <si>
    <t>Gallo MC, Kirkham C, Eng S, Bebawee RS, Kong Y, Pettigrew MM, Tettelin H, Murphy TF.</t>
  </si>
  <si>
    <t>Infect Immun. 2018 Jul 23</t>
  </si>
  <si>
    <t>Gallo MC</t>
  </si>
  <si>
    <t>PMC6056860</t>
  </si>
  <si>
    <t>10.1128/IAI.00313-18</t>
  </si>
  <si>
    <t>2018  Jul 23</t>
  </si>
  <si>
    <t>Phenotypic detection of clinical isolates of Haemophilus influenzae with altered penicillin-binding protein 3</t>
  </si>
  <si>
    <t>Aguirre-Quiñonero A, Pérez Del Molino IC, de la Fuente CG, Sanjuán MC, Agüero J, Martínez-Martínez L.</t>
  </si>
  <si>
    <t>Eur J Clin Microbiol Infect Dis. 2018 Aug</t>
  </si>
  <si>
    <t>10.1007/s10096-018-3273-z</t>
  </si>
  <si>
    <t>Adherence and immune response to revaccination following hematopoietic stem cell transplantation at a pediatric onco-hematology reference center</t>
  </si>
  <si>
    <t>Gouveia-Alves F, Gouveia R, Ginani VC, Seber A, Kuramoto DA, Murad GFA, Spina FG, Petrilli AS, Zecchin VG, Granato C, Carlesse F, de Moraes-Pinto MI.</t>
  </si>
  <si>
    <t>Transpl Infect Dis. 2018 Aug</t>
  </si>
  <si>
    <t>Gouveia-Alves F</t>
  </si>
  <si>
    <t>Transpl Infect Dis</t>
  </si>
  <si>
    <t>10.1111/tid.12903</t>
  </si>
  <si>
    <t>2018 8 Aug</t>
  </si>
  <si>
    <t>Pulmonary Contusion in Mechanically Ventilated Subjects After Severe Trauma</t>
  </si>
  <si>
    <t>Dhar SM, Breite MD, Barnes SL, Quick JA.</t>
  </si>
  <si>
    <t>Respir Care. 2018 Aug</t>
  </si>
  <si>
    <t>Dhar SM</t>
  </si>
  <si>
    <t>10.4187/respcare.05952</t>
  </si>
  <si>
    <t>Value of the eazyplex(®) CSF direct assay in rapid diagnosis of invasive meningococcal disease - Case report</t>
  </si>
  <si>
    <t>Karrasch M, Eisenach S, Vogel U, Zinke J, Witte OW, Günther A, Romeike B, Rödel J.</t>
  </si>
  <si>
    <t>Acta Microbiol Immunol Hung. 2018 Aug 1</t>
  </si>
  <si>
    <t>Karrasch M</t>
  </si>
  <si>
    <t>10.1556/030.65.2018.021</t>
  </si>
  <si>
    <t>A Registry for Patients With Asplenia/Hyposplenism Reduces the Risk of Infections With Encapsulated Organisms</t>
  </si>
  <si>
    <t>Arnott A, Jones P, Franklin LJ, Spelman D, Leder K, Cheng AC.</t>
  </si>
  <si>
    <t>Clin Infect Dis. 2018 Aug 1</t>
  </si>
  <si>
    <t>Arnott A</t>
  </si>
  <si>
    <t>10.1093/cid/ciy141</t>
  </si>
  <si>
    <t>Literature review and a case report of spontaneous subscapular abscess in a child</t>
  </si>
  <si>
    <t>Mourkus H, Vadivelu R, Phillips J.</t>
  </si>
  <si>
    <t>Eur J Orthop Surg Traumatol. 2018 Aug</t>
  </si>
  <si>
    <t>Mourkus H</t>
  </si>
  <si>
    <t>Eur J Orthop Surg Traumatol</t>
  </si>
  <si>
    <t>10.1007/s00590-018-2156-4</t>
  </si>
  <si>
    <t>Nontypable Haemophilus influenzae Septicemia and Urinary Tract Infection Associated with Renal Stone Disease</t>
  </si>
  <si>
    <t>Stærk M, Tolouee SA, Christensen JJ.</t>
  </si>
  <si>
    <t>Open Microbiol J. 2018 Jul 31</t>
  </si>
  <si>
    <t>Stærk M</t>
  </si>
  <si>
    <t>Open Microbiol J</t>
  </si>
  <si>
    <t>PMC6110053</t>
  </si>
  <si>
    <t>10.2174/1874285801812010243</t>
  </si>
  <si>
    <t>2018 Jul 31</t>
  </si>
  <si>
    <t>Nontypeable Haemophilus influenzae Lipooligosaccharide Expresses a Terminal Ketodeoxyoctanoate In Vivo, Which Can Be Used as a Target for Bactericidal Antibody</t>
  </si>
  <si>
    <t>Apicella MA, Coffin J, Ketterer M, Post DMB, Day CJ, Jen FE, Jennings MP.</t>
  </si>
  <si>
    <t>mBio. 2018 Jul 31</t>
  </si>
  <si>
    <t>Apicella MA</t>
  </si>
  <si>
    <t>PMC6069110</t>
  </si>
  <si>
    <t>10.1128/mBio.01401-18</t>
  </si>
  <si>
    <t>Bacterial meningitis in Niger: an analysis of national surveillance data, 2003-2015</t>
  </si>
  <si>
    <t>Manzo LM, Ousmane S, Ibrahim DD, Zaneidou M, Testa J, Maïnassara HB.</t>
  </si>
  <si>
    <t>Pan Afr Med J. 2018 Jul 30</t>
  </si>
  <si>
    <t>Manzo LM</t>
  </si>
  <si>
    <t>PMC6295294</t>
  </si>
  <si>
    <t>10.11604/pamj.2018.30.235.15937</t>
  </si>
  <si>
    <t>2018 Jul 30</t>
  </si>
  <si>
    <t>Impact of radiologically stratified exacerbations: insights into pneumonia aetiology in COPD</t>
  </si>
  <si>
    <t>Williams NP, Ostridge K, Devaster JM, Kim V, Coombs NA, Bourne S, Clarke SC, Harden S, Abbas A, Aris E, Lambert C, Tuck A, Williams A, Wootton S, Staples KJ, Wilkinson TMA</t>
  </si>
  <si>
    <t>Respir Res. 2018 Jul 28</t>
  </si>
  <si>
    <t>Socioeconomic Status Is Associated With Antibody Levels Against Vaccine Preventable Diseases in the Netherlands</t>
  </si>
  <si>
    <t>Hoes J, Boef AGC, Knol MJ, de Melker HE, Mollema L, van der Klis FRM, Rots NY, van Baarle D.</t>
  </si>
  <si>
    <t>Front Public Health. 2018 Jul 27</t>
  </si>
  <si>
    <t>PMC6094970</t>
  </si>
  <si>
    <t>10.3389/fpubh.2018.00209</t>
  </si>
  <si>
    <t>Antibacterial activity evaluation of selected essential oils in liquid and vapor phase on respiratory tract pathogens</t>
  </si>
  <si>
    <t>Ács K, Balázs VL, Kocsis B, Bencsik T, Böszörményi A, Horváth G.</t>
  </si>
  <si>
    <t>BMC Complement Altern Med. 2018 Jul 27</t>
  </si>
  <si>
    <t>Ács K</t>
  </si>
  <si>
    <t>BMC Complement Altern Med</t>
  </si>
  <si>
    <t>PMC6064118</t>
  </si>
  <si>
    <t>10.1186/s12906-018-2291-9</t>
  </si>
  <si>
    <t>Recognition of conserved antigens by Th17 cells provides broad protection against pulmonary Haemophilus influenzae infection</t>
  </si>
  <si>
    <t>Li W, Zhang X, Yang Y, Yin Q, Wang Y, Li Y, Wang C, Wong SM, Wang Y, Goldfine H, Akerley BJ, Shen H.</t>
  </si>
  <si>
    <t>Proc Natl Acad Sci U S A. 2018 Jul 24</t>
  </si>
  <si>
    <t>PMC6065041</t>
  </si>
  <si>
    <t>10.1073/pnas.1802261115</t>
  </si>
  <si>
    <t>2018 Jul 24</t>
  </si>
  <si>
    <t>Persistence of Vaccine-Induced Immunity in Preschool Children: Effect of Gestational Age</t>
  </si>
  <si>
    <t>Bednarek A, Bartkowiak-Emeryk M, Klepacz R, Ślusarska B, Zarzycka D, Emeryk A.</t>
  </si>
  <si>
    <t>Med Sci Monit. 2018 Jul 23</t>
  </si>
  <si>
    <t>Bednarek A</t>
  </si>
  <si>
    <t>Med Sci Monit</t>
  </si>
  <si>
    <t>PMC6067032</t>
  </si>
  <si>
    <t>10.12659/MSM.908834</t>
  </si>
  <si>
    <t>2018 Jul 23</t>
  </si>
  <si>
    <t>Closed Complete Genome Sequences of Two Nontypeable Haemophilus influenzae Strains Containing Novel modA Alleles from the Sputum of Patients with Chronic Obstructive Pulmonary Disease</t>
  </si>
  <si>
    <t>Atack JM, Murphy TF, Bakaletz LO, Seib KL, Jennings MP.</t>
  </si>
  <si>
    <t>Microbiol Resour Announc. 2018 Jul 19</t>
  </si>
  <si>
    <t>PMC6211359</t>
  </si>
  <si>
    <t>10.1128/MRA.00821-18</t>
  </si>
  <si>
    <t>2018 Jul 19</t>
  </si>
  <si>
    <t>Public subsidies and the recommendation of child vaccines among primary care physicians: a nationwide cross-sectional study in Japan</t>
  </si>
  <si>
    <t>Sakanishi Y, Yamamoto Y, Hara M, Fukumori N, Goto Y, Kusaba T, Tanaka K, Sugioka T, Vaccine Project Team JPCA, Fukuhara S.</t>
  </si>
  <si>
    <t>BMJ Open. 2018 Jul 19</t>
  </si>
  <si>
    <t>Sakanishi Y</t>
  </si>
  <si>
    <t>PMC6059295</t>
  </si>
  <si>
    <t>10.1136/bmjopen-2017-020923</t>
  </si>
  <si>
    <t>Assessment of vaccine wastage rates, missed opportunities, and related knowledge, attitudes and practices during introduction of a second dose of measles-containing vaccine into Cambodia's national immunization program</t>
  </si>
  <si>
    <t>Wallace AS, Krey K, Hustedt J, Burnett E, Choun N, Daniels D, Watkins ML, Soeung SC, Duncan R.</t>
  </si>
  <si>
    <t>Vaccine. 2018 Jul 16</t>
  </si>
  <si>
    <t>Wallace AS</t>
  </si>
  <si>
    <t>PMC6032508</t>
  </si>
  <si>
    <t>NIHMS976965</t>
  </si>
  <si>
    <t>10.1016/j.vaccine.2018.06.009</t>
  </si>
  <si>
    <t>2018 Jul 16</t>
  </si>
  <si>
    <t>Structure-activity relationships in a new class of non-substrate-like covalent inhibitors of the bacterial glycosyltransferase LgtC</t>
  </si>
  <si>
    <t>Xu Y, Cuccui J, Denman C, Maharjan T, Wren BW, Wagner GK.</t>
  </si>
  <si>
    <t>Bioorg Med Chem. 2018 Jul 15</t>
  </si>
  <si>
    <t>Xu Y</t>
  </si>
  <si>
    <t>Bioorg Med Chem</t>
  </si>
  <si>
    <t>10.1016/j.bmc.2018.03.006</t>
  </si>
  <si>
    <t>2018 Jul 15</t>
  </si>
  <si>
    <t>Bacterial Outer Membrane Vesicles Induce Vitronectin Release Into the Bronchoalveolar Space Conferring Protection From Complement-Mediated Killing</t>
  </si>
  <si>
    <t>Paulsson M, Che KF, Ahl J, Tham J, Sandblad L, Smith ME, Qvarfordt I, Su YC, Lindén A, Riesbeck K.</t>
  </si>
  <si>
    <t>Front Microbiol. 2018 Jul 13</t>
  </si>
  <si>
    <t>Paulsson M</t>
  </si>
  <si>
    <t>PMC6055051</t>
  </si>
  <si>
    <t>10.3389/fmicb.2018.01559</t>
  </si>
  <si>
    <t>2018  Jul 13</t>
  </si>
  <si>
    <t>In Search of Factors Negatively Affecting Vaccine Immunity to Pertussis in Preschool Children Before the Administration of the First Booster</t>
  </si>
  <si>
    <t>Bednarek A, Bodajko-Grochowska A, Hasiec B, Klepacz R, Szczekala K, Zarzycka D, Emeryk A.</t>
  </si>
  <si>
    <t>Int J Environ Res Public Health. 2018 Jul 6</t>
  </si>
  <si>
    <t>PMC6068489</t>
  </si>
  <si>
    <t>10.3390/ijerph15071432</t>
  </si>
  <si>
    <t>2018 Jul 6</t>
  </si>
  <si>
    <t>Breech at the Border: An Atypical Case of Invasive Haemophilus influenzae in a Patient on a Novel Immunotherapeutic</t>
  </si>
  <si>
    <t>Howard-Anderson J, Satola SW, Collins MH.</t>
  </si>
  <si>
    <t>Open Forum Infect Dis. 2018 Jun 26</t>
  </si>
  <si>
    <t>Howard-Anderson J</t>
  </si>
  <si>
    <t>PMC6299461</t>
  </si>
  <si>
    <t>10.1093/ofid/ofy146</t>
  </si>
  <si>
    <t>2018 Jun 26</t>
  </si>
  <si>
    <t>Cefixime-associated acute generalized exanthematous pustulosis: Rare cases in India</t>
  </si>
  <si>
    <t>Kumar V, Kalaiselvan V, Kumar AP, Saurabh A, Thota P, Sidhu S, Medhi B.</t>
  </si>
  <si>
    <t>Indian J Pharmacol. 2018 Jul-Aug</t>
  </si>
  <si>
    <t>Kumar V</t>
  </si>
  <si>
    <t>Indian J Pharmacol</t>
  </si>
  <si>
    <t>PMC6234709</t>
  </si>
  <si>
    <t>10.4103/ijp.IJP_673_17</t>
  </si>
  <si>
    <t>2018 Jul-Aug</t>
  </si>
  <si>
    <t>Viral infection in community acquired pneumonia patients with fever: a prospective observational study</t>
  </si>
  <si>
    <t>Tao RJ, Luo XL, Xu W, Mao B, Dai RX, Li CW, Yu L, Gu F, Liang S, Lu HW, Chen KB, Bai JW, Ji XB, Gu SY, Sun XL, Dai FH, Jiang P, Cao WJ, Xu JF.</t>
  </si>
  <si>
    <t>J Thorac Dis. 2018 Jul</t>
  </si>
  <si>
    <t>Tao RJ</t>
  </si>
  <si>
    <t>PMC6105945</t>
  </si>
  <si>
    <t>10.21037/jtd.2018.06.33</t>
  </si>
  <si>
    <t>2018 Jul</t>
  </si>
  <si>
    <t>[Optimization of real-time multiplex polymerase chain reaction for the diagnosis of acute bacterial meningitis and Neisseria meningitidis serogrouping]</t>
  </si>
  <si>
    <t>Güldemir D, Turan M, Bakkaloğlu Z, Nar Ötgün S, Durmaz R.</t>
  </si>
  <si>
    <t>Mikrobiyol Bul. 2018 Jul</t>
  </si>
  <si>
    <t>Güldemir D</t>
  </si>
  <si>
    <t>10.5578/mb.67019</t>
  </si>
  <si>
    <t>A deficiency in cathelicidin reduces lung tumor growth in NNK/NTHi-induced A/J mice</t>
  </si>
  <si>
    <t>Yao Y, Wu J, Zhou H, Firrman J, Xiao W, Sun Z, Li D.</t>
  </si>
  <si>
    <t>Am J Cancer Res. 2018 Jul 1</t>
  </si>
  <si>
    <t>Yao Y</t>
  </si>
  <si>
    <t>Am J Cancer Res</t>
  </si>
  <si>
    <t>PMC6079153</t>
  </si>
  <si>
    <t>2018 Jul 1</t>
  </si>
  <si>
    <t>Epidemiology, clinical profile and role of rapid tests in the diagnosis of acute bacterial meningitis in children (aged 1-59 months)</t>
  </si>
  <si>
    <t>Chauhan D, Mokta K, Kanga A, Grover N.</t>
  </si>
  <si>
    <t>Neurol India. 2018 Jul-Aug</t>
  </si>
  <si>
    <t>Chauhan D</t>
  </si>
  <si>
    <t>Neurol India</t>
  </si>
  <si>
    <t>10.4103/0028-3886.236972</t>
  </si>
  <si>
    <t>Assessment of antimicrobial, antioxidant and cytotoxicity properties of Camellia sinensis L</t>
  </si>
  <si>
    <t>Shah SB, Parveen Z, Bilal M, Sartaj L, Bibi S, Nasir A, Mahmood A.</t>
  </si>
  <si>
    <t>Pak J Pharm Sci. 2018 Jul</t>
  </si>
  <si>
    <t>Shah SB</t>
  </si>
  <si>
    <t>Influence of subglottic secretion drainage on the microorganisms of ventilator associated pneumonia: A meta-analysis for subglottic secretion drainage</t>
  </si>
  <si>
    <t>Huang XA, Du YP, Fu BB, Li LX.</t>
  </si>
  <si>
    <t>Medicine (Baltimore). 2018 Jul</t>
  </si>
  <si>
    <t>Huang XA</t>
  </si>
  <si>
    <t>PMC6076059</t>
  </si>
  <si>
    <t>10.1097/MD.0000000000011223</t>
  </si>
  <si>
    <t>Diagnosing causes of headache within the postpartum period</t>
  </si>
  <si>
    <t>Stanhope E, Foulds L, Sayed G, Goldmann U.</t>
  </si>
  <si>
    <t>J Obstet Gynaecol. 2018 Jul</t>
  </si>
  <si>
    <t>Stanhope E</t>
  </si>
  <si>
    <t>10.1080/01443615.2018.1444409</t>
  </si>
  <si>
    <t>2018 J  Jul</t>
  </si>
  <si>
    <t>Progress in Vaccine-Preventable and Respiratory Infectious Diseases-First 10 Years of the CDC National Center for Immunization and Respiratory Diseases, 2006-2015</t>
  </si>
  <si>
    <t>Schuchat A, Anderson LJ, Rodewald LE, Cox NJ, Hajjeh R, Pallansch MA, Messonnier NE, Jernigan DB, Wharton M.</t>
  </si>
  <si>
    <t>Emerg Infect Dis. 2018 Jul</t>
  </si>
  <si>
    <t>Schuchat A</t>
  </si>
  <si>
    <t>PMC6038744</t>
  </si>
  <si>
    <t>10.3201/eid2407.171699</t>
  </si>
  <si>
    <t>Burden of Streptococcus pneumoniae and Haemophilus influenzae type b disease in children in the era of conjugate vaccines: global, regional, and national estimates for 2000-15</t>
  </si>
  <si>
    <t>Wahl B, O'Brien KL, Greenbaum A, Majumder A, Liu L, Chu Y, Lukšić I, Nair H, McAllister DA, Campbell H, Rudan I, Black R, Knoll MD.</t>
  </si>
  <si>
    <t>Lancet Glob Health. 2018 Jul</t>
  </si>
  <si>
    <t>PMC6005122</t>
  </si>
  <si>
    <t>10.1016/S2214-109X(18)30247-X</t>
  </si>
  <si>
    <t>2018 8 Jul</t>
  </si>
  <si>
    <t>Pneumococcal and Haemophilus influenzae type b disease: moving numbers in the right direction</t>
  </si>
  <si>
    <t>Whitney CG.</t>
  </si>
  <si>
    <t>Whitney CG</t>
  </si>
  <si>
    <t>10.1016/S2214-109X(18)30274-2</t>
  </si>
  <si>
    <t>Commentary: The Conquest of Haemophilus influenzae Type B-The Importance of Protecting High-Risk Children</t>
  </si>
  <si>
    <t>Santosham M.</t>
  </si>
  <si>
    <t>Pediatr Infect Dis J. 2018 Jul</t>
  </si>
  <si>
    <t>Santosham M</t>
  </si>
  <si>
    <t>10.1097/INF.0000000000001863</t>
  </si>
  <si>
    <t>Effectiveness of the DTPa-HBV-IPV/Hib vaccine against invasive Haemophilus influenzae type b disease in the Netherlands (2003-16): a case-control study</t>
  </si>
  <si>
    <t>Monge S, Hahné SJ, de Melker HE, Sanders EA, van der Ende A, Knol MJ.</t>
  </si>
  <si>
    <t>Lancet Infect Dis. 2018 Jul</t>
  </si>
  <si>
    <t>10.1016/S1473-3099(18)30166-X</t>
  </si>
  <si>
    <t>Hib combination vaccines: efficient and effective</t>
  </si>
  <si>
    <t>Cohen C, von Gottberg A.</t>
  </si>
  <si>
    <t>Cohen C</t>
  </si>
  <si>
    <t>10.1016/S1473-3099(18)30234-2</t>
  </si>
  <si>
    <t>Clinical and Bacteriologic Analysis of Nontypeable Haemophilus influenzae Strains Isolated from Children with Invasive Diseases in Japan from 2008 to 2015</t>
  </si>
  <si>
    <t>Naito S, Takeuchi N, Ohkusu M, Takahashi-Nakaguchi A, Takahashi H, Imuta N, Nishi J, Shibayama K, Matsuoka M, Sasaki Y, Ishiwada N.</t>
  </si>
  <si>
    <t>J Clin Microbiol. 2018 Jun 25</t>
  </si>
  <si>
    <t>Naito S</t>
  </si>
  <si>
    <t>PMC6018332</t>
  </si>
  <si>
    <t>10.1128/JCM.00141-18</t>
  </si>
  <si>
    <t>2018 Jun 25</t>
  </si>
  <si>
    <t>Atypical aluminium patch tests in children with persistent itching postvaccinal nodules</t>
  </si>
  <si>
    <t>Raison-Peyron N, Genillier-Foin N, Bessis D, Milpied B.</t>
  </si>
  <si>
    <t>Pediatr Dermatol. 2018 Jul</t>
  </si>
  <si>
    <t>Raison-Peyron N</t>
  </si>
  <si>
    <t>Pediatr Dermatol</t>
  </si>
  <si>
    <t>10.1111/pde.13481</t>
  </si>
  <si>
    <t>Epidemiology of Otitis Media With Otorrhea Among Bangladeshi Children: Baseline Study for Future Assessment of Pneumococcal Conjugate Vaccine Impact</t>
  </si>
  <si>
    <t>Naziat H, Saha S, Islam M, Saha S, Uddin MJ, Hussain M, Luby SP, Darmstadt GL, Whitney CG, Gessner BD, Saha SK.</t>
  </si>
  <si>
    <t>Naziat H</t>
  </si>
  <si>
    <t>10.1097/INF.0000000000002077</t>
  </si>
  <si>
    <t>Immunogenicity and Reactogenicity of DTPa-HBV-IPV/Hib and PHiD-CV When Coadministered With MenACWY-TT in Infants: Results of an Open, Randomized Trial</t>
  </si>
  <si>
    <t>Merino Arribas JM, Carmona Martínez A, Horn M, Perez Porcuna XM, Otero Reigada MDC, Marès Bermúdez J, Centeno Malfaz F, Miranda M, Mendez M, Garcia Cabezas MA, Christoph W, Bleckmann G, Fischbach T, Kolhe D, Van der Wielen M, Baine Y.</t>
  </si>
  <si>
    <t>Merino Arribas JM</t>
  </si>
  <si>
    <t>10.1097/INF.0000000000002061</t>
  </si>
  <si>
    <t>Quercetin inhibits NTHi-triggered CXCR4 activation through suppressing IKKα/NF-κB and MAPK signaling pathways in otitis media</t>
  </si>
  <si>
    <t>Ma YK, Chen YB, Li P.</t>
  </si>
  <si>
    <t>Int J Mol Med. 2018 Jul</t>
  </si>
  <si>
    <t>Ma YK</t>
  </si>
  <si>
    <t>Int J Mol Med</t>
  </si>
  <si>
    <t>PMC5979834</t>
  </si>
  <si>
    <t>10.3892/ijmm.2018.3577</t>
  </si>
  <si>
    <t>Capsular serotyping of Haemophilus influenzae by using matrix-associated laser desorption ionization-time of flight mass spectrometry</t>
  </si>
  <si>
    <t>Takeuchi N, Segawa S, Ishiwada N, Ohkusu M, Tsuchida S, Satoh M, Matsushita K, Nomura F.</t>
  </si>
  <si>
    <t>J Infect Chemother. 2018 Jul</t>
  </si>
  <si>
    <t>10.1016/j.jiac.2018.02.007</t>
  </si>
  <si>
    <t>Bacillus licheniformis in geogenic dust induces inflammation in respiratory epithelium</t>
  </si>
  <si>
    <t>Pickering J, Teo TH, Thornton RB, Kirkham LA, Zosky GR, Clifford HD.</t>
  </si>
  <si>
    <t>Environ Res. 2018 Jul</t>
  </si>
  <si>
    <t>Pickering J</t>
  </si>
  <si>
    <t>10.1016/j.envres.2018.02.025</t>
  </si>
  <si>
    <t>A Binge and a Breach: Cardiac Tamponade Caused by Haemophilus influenzae</t>
  </si>
  <si>
    <t>Kanelidis AJ, Oehler D, Oehler CL, Rosenberg J, Paul JD.</t>
  </si>
  <si>
    <t>Am J Med. 2018 Jul</t>
  </si>
  <si>
    <t>10.1016/j.amjmed.2018.02.006</t>
  </si>
  <si>
    <t>Comparative in vitro activity of ceftaroline and comparator agents against nosocomial Gram-negative and Gram-positive clinically significant bacterial isolates from patients in a teaching hospital in Kuwait</t>
  </si>
  <si>
    <t>Jamal W, Abdulkareem H, Rotimi VO.</t>
  </si>
  <si>
    <t>J Chemother. 2018 Jul</t>
  </si>
  <si>
    <t>Jamal W</t>
  </si>
  <si>
    <t>J Chemother</t>
  </si>
  <si>
    <t>10.1080/1120009X.2018.1438768</t>
  </si>
  <si>
    <t>Trend and outcome of sepsis in children: A nationwide cohort study</t>
  </si>
  <si>
    <t>Yo CH, Hsu TC, Gabriel Lee MT, Porta L, Tsou PY, Wang YH, Lee WC, Chen ST, Lee CC</t>
  </si>
  <si>
    <t>J Paediatr Child Health. 2018 Jul</t>
  </si>
  <si>
    <t>Molecular diagnosis and characterization of a culture-negative mycotic aneurysm due to ST54 Haemophilus influenzae type b with PBP 3 alterations</t>
  </si>
  <si>
    <t>Hirai N, Kasahara K, Fujikura H, Yoshihara S, Ogawa T, Ogawa Y, Hishiya N, Suzuki Y, Nakano R, Yano H, Yoshikawa M, Mikasa K.</t>
  </si>
  <si>
    <t>Hirai N</t>
  </si>
  <si>
    <t>10.1016/j.jiac.2017.12.013</t>
  </si>
  <si>
    <t>Invasive Haemophilus Influenzae Type B Infections in Children with Cancer in the Era of Infant HIB Immunization Programs (1991-2014): A Report From the Canadian Immunization Monitoring Program Active</t>
  </si>
  <si>
    <t>McNair J, Smith A, Bettinger JA, Vaudry W, Tan B, Desai S, Halperin SA, Top KA</t>
  </si>
  <si>
    <t>Systemic cytokines and chemokines on admission of children hospitalized with community-acquired pneumonia</t>
  </si>
  <si>
    <t>Vasconcellos ÂG, Clarêncio J, Andrade D, Cardoso MA, Barral A, Nascimento-Carvalho CM.</t>
  </si>
  <si>
    <t>Cytokine. 2018 Jul</t>
  </si>
  <si>
    <t>Vasconcellos ÂG</t>
  </si>
  <si>
    <t>Cytokine</t>
  </si>
  <si>
    <t>10.1016/j.cyto.2017.11.005</t>
  </si>
  <si>
    <t>Epidemiology of vaccine-preventable diseases in Japan: considerations for pre-travel advice for the 2019 Rugby World Cup and 2020 Summer Olympic and Paralympic Games</t>
  </si>
  <si>
    <t>Griffith MM, Fukusumi M, Kobayashi Y, Matsui Y, Nishiki S, Shimbashi R, Morino S, Sunagawa T, Tanaka-Taya K, Matsui T, Oishi K.</t>
  </si>
  <si>
    <t>Western Pac Surveill Response J. 2018 Jun 30</t>
  </si>
  <si>
    <t>Griffith MM</t>
  </si>
  <si>
    <t>Western Pac Surveill Response J</t>
  </si>
  <si>
    <t>PMC6053105</t>
  </si>
  <si>
    <t>10.5365/wpsar.2017.8.4.002</t>
  </si>
  <si>
    <t>2018 Jun 30</t>
  </si>
  <si>
    <t>How bacteria hack the matrix and dodge the bullets of immunity</t>
  </si>
  <si>
    <t>Paulsson M, Riesbeck K.</t>
  </si>
  <si>
    <t>Eur Respir Rev. 2018 Jun 27</t>
  </si>
  <si>
    <t>Eur Respir Rev</t>
  </si>
  <si>
    <t>PMC9488709</t>
  </si>
  <si>
    <t>10.1183/16000617.0018-2018</t>
  </si>
  <si>
    <t>2018 Jun 27</t>
  </si>
  <si>
    <t>Immunogenicity and safety of MenACWY-TT, a meningococcal conjugate vaccine, co-administered with routine childhood vaccine in healthy infants: A phase III, randomized study</t>
  </si>
  <si>
    <t>Dbaibo G, Tinoco Favila JC, Traskine M, Jastorff A, Van der Wielen M.</t>
  </si>
  <si>
    <t>Vaccine. 2018 Jun 27</t>
  </si>
  <si>
    <t>Dbaibo G</t>
  </si>
  <si>
    <t>10.1016/j.vaccine.2018.05.046</t>
  </si>
  <si>
    <t>Immune responses to vaccine-preventable diseases among toddlers and preschool children after primary immunization and first booster in Northwestern Algiers, Algeria</t>
  </si>
  <si>
    <t>Benamrouche N, Tali Maamar H, Chemli S, Senouci H, Rahal K.</t>
  </si>
  <si>
    <t>Heliyon. 2018 Jun 26</t>
  </si>
  <si>
    <t>Benamrouche N</t>
  </si>
  <si>
    <t>PMC6039293</t>
  </si>
  <si>
    <t>10.1016/j.heliyon.2018.e00664</t>
  </si>
  <si>
    <t>[Non-type b Haemophilus influenzae: a rare cause of meningitis in an infant with a guarded prognosis]</t>
  </si>
  <si>
    <t>Rachidi M, Moussair FA, Daoudi N, Soraa N.</t>
  </si>
  <si>
    <t>Pan Afr Med J. 2018 Jun 22</t>
  </si>
  <si>
    <t>Rachidi M</t>
  </si>
  <si>
    <t>PMC6235511</t>
  </si>
  <si>
    <t>10.11604/pamj.2018.30.164.15371</t>
  </si>
  <si>
    <t>2018 Jun 22</t>
  </si>
  <si>
    <t>Antibacterial, Antioxidant, and Antiproliferative Activities of Corymbia citriodora and the Essential Oils of Eight Eucalyptus Species</t>
  </si>
  <si>
    <t>Miguel MG, Gago C, Antunes MD, Lagoas S, Faleiro ML, Megías C, Cortés-Giraldo I, Vioque J, Figueiredo AC.</t>
  </si>
  <si>
    <t>Medicines (Basel). 2018 Jun 21</t>
  </si>
  <si>
    <t>Miguel MG</t>
  </si>
  <si>
    <t>Medicines (Basel)</t>
  </si>
  <si>
    <t>PMC6163473</t>
  </si>
  <si>
    <t>10.3390/medicines5030061</t>
  </si>
  <si>
    <t>2018Jun 21</t>
  </si>
  <si>
    <t>The Impact of the 13-Valent Pneumococcal Conjugate Vaccine on Pneumococcal Carriage in the Community Acquired Pneumonia Immunization Trial in Adults (CAPiTA) Study</t>
  </si>
  <si>
    <t>van Deursen AMM, van Houten MA, Webber C, Patton M, Scott D, Patterson S, Jiang Q, Gruber WC, Schmoele-Thoma B, Grobbee DE, Bonten MJM, Sanders EAM.</t>
  </si>
  <si>
    <t>Clin Infect Dis. 2018 Jun 18</t>
  </si>
  <si>
    <t>van Deursen AMM</t>
  </si>
  <si>
    <t>10.1093/cid/ciy009</t>
  </si>
  <si>
    <t>2018 Jun 18</t>
  </si>
  <si>
    <t>Pharmacokinetics of a novel human intravenous immunoglobulin 10% in patients with primary immunodeficiency diseases: Analysis of a phase III, multicentre, prospective, open-label study</t>
  </si>
  <si>
    <t>Melamed IR, Borte M, Trawnicek L, Kobayashi AL, Kobayashi RH, Knutsen A, Gupta S, Smits W, Pituch-Noworolska A, Strach M, Pulka G, Ochs HD, Moy JN.</t>
  </si>
  <si>
    <t>Eur J Pharm Sci. 2018 Jun 15</t>
  </si>
  <si>
    <t>Melamed IR</t>
  </si>
  <si>
    <t>Eur J Pharm Sci</t>
  </si>
  <si>
    <t>10.1016/j.ejps.2018.03.007</t>
  </si>
  <si>
    <t>2018 Jun 15</t>
  </si>
  <si>
    <t>Mandatory vaccinations in European countries, undocumented information, false news and the impact on vaccination uptake: the position of the Italian pediatric society</t>
  </si>
  <si>
    <t>Bozzola E, Spina G, Russo R, Bozzola M, Corsello G, Villani A.</t>
  </si>
  <si>
    <t>Ital J Pediatr. 2018 Jun 14</t>
  </si>
  <si>
    <t>Bozzola E</t>
  </si>
  <si>
    <t>PMC6001041</t>
  </si>
  <si>
    <t>10.1186/s13052-018-0504-y</t>
  </si>
  <si>
    <t>2018 Jun 14</t>
  </si>
  <si>
    <t>Global etiology of bacterial meningitis: A systematic review and meta-analysis</t>
  </si>
  <si>
    <t>Oordt-Speets AM, Bolijn R, van Hoorn RC, Bhavsar A, Kyaw MH.</t>
  </si>
  <si>
    <t>PLoS One. 2018 Jun 11</t>
  </si>
  <si>
    <t>Oordt-Speets AM</t>
  </si>
  <si>
    <t>PMC5995389</t>
  </si>
  <si>
    <t>10.1371/journal.pone.0198772</t>
  </si>
  <si>
    <t>2018 Jun 11</t>
  </si>
  <si>
    <t>Evaluation of different infant vaccination schedules incorporating pneumococcal vaccination (The Vietnam Pneumococcal Project): protocol of a randomised controlled trial</t>
  </si>
  <si>
    <t>Temple B, Toan NT, Uyen DY, Balloch A, Bright K, Cheung YB, Licciardi P, Nguyen CD, Phuong NTM, Satzke C, Smith-Vaughan H, Vu TQH, Huu TN, Mulholland EK.</t>
  </si>
  <si>
    <t>BMJ Open. 2018 Jun 8</t>
  </si>
  <si>
    <t>Temple B</t>
  </si>
  <si>
    <t>PMC6009474</t>
  </si>
  <si>
    <t>10.1136/bmjopen-2017-019795</t>
  </si>
  <si>
    <t>2018 Jun 8</t>
  </si>
  <si>
    <t>Nasal and Pharyngeal Colonization by Bacterial Pathogens: A Comparative Study between Preclinical and Clinical Sciences Medical Students</t>
  </si>
  <si>
    <t>Bhatta DR, Hamal D, Shrestha R, Parajuli R, Baral N, Subramanya SH, Nayak N, Gokhale S.</t>
  </si>
  <si>
    <t>Can J Infect Dis Med Microbiol. 2018 Jun 6</t>
  </si>
  <si>
    <t>Bhatta DR</t>
  </si>
  <si>
    <t>PMC6011148</t>
  </si>
  <si>
    <t>10.1155/2018/7258672</t>
  </si>
  <si>
    <t>2018 Jun 6</t>
  </si>
  <si>
    <t>Immune response to the hepatitis B antigen in the RTS,S/AS01 malaria vaccine, and co-administration with pneumococcal conjugate and rotavirus vaccines in African children: A randomized controlled trial</t>
  </si>
  <si>
    <t>Valéa I, Adjei S, Usuf E, Traore O, Ansong D, Tinto H, Owusu Boateng H, Leach A, Mwinessobaonfou Some A, Buabeng P, Vekemans J, Nana LA, Kotey A, Vandoolaeghe P, Ouedraogo F, Sambian D, Lievens M, Tahita MC, Rettig T, Jongert E, Lompo P, Idriss A, Borys D, Ouedraogo S, Prempeh F, Habib MA, Schuerman L, Sorgho H, Agbenyega T.</t>
  </si>
  <si>
    <t>Hum Vaccin Immunother. 2018 Jun 3</t>
  </si>
  <si>
    <t>PMC6037440</t>
  </si>
  <si>
    <t>10.1080/21645515.2018.1442996</t>
  </si>
  <si>
    <t>2018 Jun 3</t>
  </si>
  <si>
    <t>Role of O-Acetylation in the Immunogenicity of Bacterial Polysaccharide Vaccines</t>
  </si>
  <si>
    <t>Berti F, De Ricco R, Rappuoli R.</t>
  </si>
  <si>
    <t>Molecules. 2018 Jun 2</t>
  </si>
  <si>
    <t>PMC6100563</t>
  </si>
  <si>
    <t>10.3390/molecules23061340</t>
  </si>
  <si>
    <t>2018 Jun 2</t>
  </si>
  <si>
    <t>Hexavalent vaccines: characteristics of available products and practical considerations from a panel of Italian experts</t>
  </si>
  <si>
    <t>Orsi A, Azzari C, Bozzola E, Chiamenti G, Chirico G, Esposito S, Francia F, Lopalco P, Prato R, Russo R, Villani A, Franco E.</t>
  </si>
  <si>
    <t>J Prev Med Hyg. 2018 Jun 1</t>
  </si>
  <si>
    <t>Orsi A</t>
  </si>
  <si>
    <t>PMC6069402</t>
  </si>
  <si>
    <t>2018 Jun 1</t>
  </si>
  <si>
    <t>Trends in dacryocystitis in China: A STROBE-compliant article</t>
  </si>
  <si>
    <t>Chen L, Fu T, Gu H, Jie Y, Sun Z, Jiang D, Yu J, Zhu X, Xu J, Hong J.</t>
  </si>
  <si>
    <t>Medicine (Baltimore). 2018 Jun</t>
  </si>
  <si>
    <t>Chen L</t>
  </si>
  <si>
    <t>PMC6039673</t>
  </si>
  <si>
    <t>10.1097/MD.0000000000011318</t>
  </si>
  <si>
    <t>2018 Jun</t>
  </si>
  <si>
    <t>Influence of Vitamin D Deficiency on Progression of Experimental Otitis Media in Rats</t>
  </si>
  <si>
    <t>Kim HB, Lim SH, Cho CG, Choi HS.</t>
  </si>
  <si>
    <t>Endocrinol Metab (Seoul). 2018 Jun</t>
  </si>
  <si>
    <t>Kim HB</t>
  </si>
  <si>
    <t>Endocrinol Metab (Seoul)</t>
  </si>
  <si>
    <t>PMC6021308</t>
  </si>
  <si>
    <t>10.3803/EnM.2018.33.2.296</t>
  </si>
  <si>
    <t>Detection of Bacterial Meningitis Pathogens by PCR-Mass Spectrometry in Cerebrospinal Fluid</t>
  </si>
  <si>
    <t>Jing-Zi P, Zheng-Xin H, Wei-Jun C, Yong-Qiang J.</t>
  </si>
  <si>
    <t>Clin Lab. 2018 Jun 1</t>
  </si>
  <si>
    <t>Jing-Zi P</t>
  </si>
  <si>
    <t>Clin Lab</t>
  </si>
  <si>
    <t>10.7754/Clin.Lab.2018.180122</t>
  </si>
  <si>
    <t>Hexavalent vaccines: increasing options for policy-makers and providers. A review of the data supporting interchangeability (substitution with vaccines containing fewer antigens) and mixed schedules from the same manufacturer</t>
  </si>
  <si>
    <t>Dolhain J, Janssens W, Mesaros N, Hanssens L, Fierens F.</t>
  </si>
  <si>
    <t>Expert Rev Vaccines. 2018 Jun</t>
  </si>
  <si>
    <t>10.1080/14760584.2018.1419070</t>
  </si>
  <si>
    <t>20181 Jun</t>
  </si>
  <si>
    <t>Adverse Events Following Immunization in Brazil: Age of Child and Vaccine-Associated Risk Analysis Using Logistic Regression</t>
  </si>
  <si>
    <t>Lopes SRC, Perin JLR, Prass TS, Carvalho SMD, Lessa SC, Dórea JG.</t>
  </si>
  <si>
    <t>Int J Environ Res Public Health. 2018 Jun 1</t>
  </si>
  <si>
    <t>Lopes SRC</t>
  </si>
  <si>
    <t>PMC6025605</t>
  </si>
  <si>
    <t>10.3390/ijerph15061149</t>
  </si>
  <si>
    <t>Update on non-typeable Haemophilus influenzae-mediated disease and vaccine development</t>
  </si>
  <si>
    <t>Jalalvand F, Riesbeck K.</t>
  </si>
  <si>
    <t>10.1080/14760584.2018.1484286</t>
  </si>
  <si>
    <t>A Descriptive Study of Chlorhexidine as a Disinfectant in Cleft Palate Surgery</t>
  </si>
  <si>
    <t>Roode GJ, Bütow KW.</t>
  </si>
  <si>
    <t>Clin Med Res. 2018 Jun</t>
  </si>
  <si>
    <t>Roode GJ</t>
  </si>
  <si>
    <t>PMC6108510</t>
  </si>
  <si>
    <t>10.3121/cmr.2018.1385</t>
  </si>
  <si>
    <t>The immunotherapy of Guillain-Barré syndrome</t>
  </si>
  <si>
    <t>Restrepo-Jiménez P, Rodríguez Y, González P, Chang C, Gershwin ME, Anaya JM.</t>
  </si>
  <si>
    <t>Expert Opin Biol Ther. 2018 Jun</t>
  </si>
  <si>
    <t>Restrepo-Jiménez P</t>
  </si>
  <si>
    <t>10.1080/14712598.2018.1468885</t>
  </si>
  <si>
    <t>Animal models of acute otitis media - A review with practical implications for laboratory research</t>
  </si>
  <si>
    <t>Davidoss NH, Varsak YK, Santa Maria PL.</t>
  </si>
  <si>
    <t>Eur Ann Otorhinolaryngol Head Neck Dis. 2018 Jun</t>
  </si>
  <si>
    <t>Davidoss NH</t>
  </si>
  <si>
    <t>Eur Ann Otorhinolaryngol Head Neck Dis</t>
  </si>
  <si>
    <t>10.1016/j.anorl.2017.06.013</t>
  </si>
  <si>
    <t>A Cost-Effectiveness Analysis of the 10-Valent Pneumococcal Non-Typeable Haemophilus influenzae Protein D Conjugate Vaccine (PHiD-CV) Compared to the 13-Valent Pneumococcal Conjugate Vaccine (PCV13) for Universal Mass Vaccination Implementation in New Zealand</t>
  </si>
  <si>
    <t>Varghese L, Talbot L, Govender A, Zhang XH, Mungall BA.</t>
  </si>
  <si>
    <t>Appl Health Econ Health Policy. 2018 Jun</t>
  </si>
  <si>
    <t>Varghese L</t>
  </si>
  <si>
    <t>Appl Health Econ Health Policy</t>
  </si>
  <si>
    <t>PMC5940727</t>
  </si>
  <si>
    <t>10.1007/s40258-018-0387-5</t>
  </si>
  <si>
    <t>Nosocomial Outbreak of Upper Respiratory Tract Infection With β-Lactamase-Negative Ampicillin-Resistant Nontypeable Haemophilus influenzae</t>
  </si>
  <si>
    <t>Miyahara R, Suzuki M, Morimoto K, Chang B, Yoshida S, Yoshinaga S, Kitamura M, Chikamori M, Oishi K, Kitamura T, Ishida M.</t>
  </si>
  <si>
    <t>Infect Control Hosp Epidemiol. 2018 Jun</t>
  </si>
  <si>
    <t>Miyahara R</t>
  </si>
  <si>
    <t>Infect Control Hosp Epidemiol</t>
  </si>
  <si>
    <t>10.1017/ice.2018.56</t>
  </si>
  <si>
    <t>Deconstructing Pneumococcal Progression from Colonization to Disease</t>
  </si>
  <si>
    <t>Pelton SI.</t>
  </si>
  <si>
    <t>Infect Immun. 2018 May 22</t>
  </si>
  <si>
    <t>Pelton SI</t>
  </si>
  <si>
    <t>PMC5964524</t>
  </si>
  <si>
    <t>10.1128/IAI.00225-18</t>
  </si>
  <si>
    <t>2018 May 22</t>
  </si>
  <si>
    <t>In Vitro and In Vivo Activities of DS-2969b, a Novel GyrB Inhibitor, and Its Water-Soluble Prodrug, DS11960558, against Methicillin-Resistant Staphylococcus aureus</t>
  </si>
  <si>
    <t>Barman TK, Kumar M, Mathur T, Namba E, Singh D, Chaira T, Kurosaka Y, Yamada M, Upadhyay DJ, Masuda N.</t>
  </si>
  <si>
    <t>Antimicrob Agents Chemother. 2018 May 25</t>
  </si>
  <si>
    <t>PMC5971602</t>
  </si>
  <si>
    <t>10.1128/AAC.02556-17</t>
  </si>
  <si>
    <t>2018 May 25</t>
  </si>
  <si>
    <t>Effect of an Exercise Program on Lymphocyte Proliferative Responses of COPD Patients</t>
  </si>
  <si>
    <t>Fernandes JR, Marques da Silva CCB, da Silva AG, de Carvalho Pinto RM, da Silva Duarte AJ, Carvalho CR, Benard G.</t>
  </si>
  <si>
    <t>Lung. 2018 Jun</t>
  </si>
  <si>
    <t>Fernandes JR</t>
  </si>
  <si>
    <t>Lung</t>
  </si>
  <si>
    <t>10.1007/s00408-018-0107-9</t>
  </si>
  <si>
    <t>Etiology of Acute Otitis Media and Characterization of Pneumococcal Isolates After Introduction of 13-Valent Pneumococcal Conjugate Vaccine in Japanese Children</t>
  </si>
  <si>
    <t>Ubukata K, Morozumi M, Sakuma M, Takata M, Mokuno E, Tajima T, Iwata S</t>
  </si>
  <si>
    <t>Pediatr Infect Dis J. 2018 Jun</t>
  </si>
  <si>
    <t>Antimicrobial activity of a novel bioengineered honey against non-typeable Haemophilus influenzae biofilms: an in vitro study</t>
  </si>
  <si>
    <t>Newby RS, Dryden M, Allan RN, Salib RJ.</t>
  </si>
  <si>
    <t>J Clin Pathol. 2018 Jun</t>
  </si>
  <si>
    <t>Newby RS</t>
  </si>
  <si>
    <t>J Clin Pathol</t>
  </si>
  <si>
    <t>10.1136/jclinpath-2017-204901</t>
  </si>
  <si>
    <t>Surveillance of tigecycline activity tested against clinical isolates from a global (North America, Europe, Latin America and Asia-Pacific) collection (2016)</t>
  </si>
  <si>
    <t>Pfaller MA, Huband MD, Streit JM, Flamm RK, Sader HS.</t>
  </si>
  <si>
    <t>Int J Antimicrob Agents. 2018 Jun</t>
  </si>
  <si>
    <t>10.1016/j.ijantimicag.2018.01.006</t>
  </si>
  <si>
    <t>Pneumococcal Phenotype and Interaction with Nontypeable Haemophilus influenzae as Determinants of Otitis Media Progression</t>
  </si>
  <si>
    <t>Lewnard JA, Givon-Lavi N, Tähtinen PA, Dagan R.</t>
  </si>
  <si>
    <t>PMC5964529</t>
  </si>
  <si>
    <t>10.1128/IAI.00727-17</t>
  </si>
  <si>
    <t>Characterization of the "Frequent Exacerbator Phenotype" in Bronchiectasis</t>
  </si>
  <si>
    <t>Chalmers JD, Aliberti S, Filonenko A, Shteinberg M, Goeminne PC, Hill AT, Fardon TC, Obradovic D, Gerlinger C, Sotgiu G, Operschall E, Rutherford RM, Dimakou K, Polverino E, De Soyza A, McDonnell MJ.</t>
  </si>
  <si>
    <t>Am J Respir Crit Care Med. 2018 Jun 1</t>
  </si>
  <si>
    <t>Chalmers JD</t>
  </si>
  <si>
    <t>10.1164/rccm.201711-2202OC</t>
  </si>
  <si>
    <t>The DNABII family of proteins is comprised of the only nucleoid associated proteins required for nontypeable Haemophilus influenzae biofilm structure</t>
  </si>
  <si>
    <t>Devaraj A, Buzzo J, Rocco CJ, Bakaletz LO, Goodman SD.</t>
  </si>
  <si>
    <t>Microbiologyopen. 2018 Jun</t>
  </si>
  <si>
    <t>Devaraj A</t>
  </si>
  <si>
    <t>Microbiologyopen</t>
  </si>
  <si>
    <t>PMC6011942</t>
  </si>
  <si>
    <t>10.1002/mbo3.563</t>
  </si>
  <si>
    <t>Genetic mannose binding lectin deficiency is associated with airway microbiota diversity and reduced exacerbation frequency in COPD</t>
  </si>
  <si>
    <t>Dicker AJ, Crichton ML, Cassidy AJ, Brady G, Hapca A, Tavendale R, Einarsson GG, Furrie E, Elborn JS, Schembri S, Marshall SE, Palmer CNA, Chalmers JD.</t>
  </si>
  <si>
    <t>Thorax. 2018 Jun</t>
  </si>
  <si>
    <t>Dicker AJ</t>
  </si>
  <si>
    <t>PMC5969339</t>
  </si>
  <si>
    <t>10.1136/thoraxjnl-2016-209931</t>
  </si>
  <si>
    <t>Blood-Brain Barrier in a Haemophilus influenzae Type a In Vitro Infection: Role of Adenosine Receptors A(2A) and A(2B)</t>
  </si>
  <si>
    <t>Caporarello N, Olivieri M, Cristaldi M, Scalia M, Toscano MA, Genovese C, Addamo A, Salmeri M, Lupo G, Anfuso CD.</t>
  </si>
  <si>
    <t>Mol Neurobiol. 2018 Jun</t>
  </si>
  <si>
    <t>Caporarello N</t>
  </si>
  <si>
    <t>Mol Neurobiol</t>
  </si>
  <si>
    <t>10.1007/s12035-017-0769-y</t>
  </si>
  <si>
    <t>IL-12 and IL-7 synergize to control mucosal-associated invariant T-cell cytotoxic responses to bacterial infection</t>
  </si>
  <si>
    <t>Wallington JC, Williams AP, Staples KJ, Wilkinson TMA.</t>
  </si>
  <si>
    <t>J Allergy Clin Immunol. 2018 Jun</t>
  </si>
  <si>
    <t>Wallington JC</t>
  </si>
  <si>
    <t>10.1016/j.jaci.2017.08.009</t>
  </si>
  <si>
    <t>The bacterial species associated with aspirated foreign bodies in children</t>
  </si>
  <si>
    <t>Gruber M, van Der Meer G, Ling B, Barber C, Mills N, Neeff M, Salkeld L, Mahadevan M.</t>
  </si>
  <si>
    <t>Auris Nasus Larynx. 2018 Jun</t>
  </si>
  <si>
    <t>Gruber M</t>
  </si>
  <si>
    <t>10.1016/j.anl.2017.07.014</t>
  </si>
  <si>
    <t>2018 8 Jun</t>
  </si>
  <si>
    <t>A novel PBP3 substitution in Haemophilus influenzae confers reduced aminopenicillin susceptibility</t>
  </si>
  <si>
    <t>Thegerström J, Matuschek E, Su YC, Riesbeck K, Resman F.</t>
  </si>
  <si>
    <t>BMC Microbiol. 2018 May 31</t>
  </si>
  <si>
    <t>Thegerström J</t>
  </si>
  <si>
    <t>PMC5984330</t>
  </si>
  <si>
    <t>10.1186/s12866-018-1196-6</t>
  </si>
  <si>
    <t>2018 May 31</t>
  </si>
  <si>
    <t>Causes of acute undifferentiated fever and the utility of biomarkers in Chiangrai, northern Thailand</t>
  </si>
  <si>
    <t>Wangrangsimakul T, Althaus T, Mukaka M, Kantipong P, Wuthiekanun V, Chierakul W, Blacksell SD, Day NP, Laongnualpanich A, Paris DH.</t>
  </si>
  <si>
    <t>PLoS Negl Trop Dis. 2018 May 31</t>
  </si>
  <si>
    <t>Wangrangsimakul T</t>
  </si>
  <si>
    <t>PMC5978881</t>
  </si>
  <si>
    <t>10.1371/journal.pntd.0006477</t>
  </si>
  <si>
    <t>Evaluation of the association of pneumococcal conjugate vaccine immunization and density of nasopharyngeal bacterial colonization using a multiplex quantitative polymerase chain reaction assay</t>
  </si>
  <si>
    <t>Olwagen CP, Adrian PV, Nunes MC, Madhi SA.</t>
  </si>
  <si>
    <t>Vaccine. 2018 May 31</t>
  </si>
  <si>
    <t>10.1016/j.vaccine.2018.04.068</t>
  </si>
  <si>
    <t>Anti-bacterial antibody and T cell responses in bronchiectasis are differentially associated with lung colonization and disease</t>
  </si>
  <si>
    <t>Jaat FG, Hasan SF, Perry A, Cookson S, Murali S, Perry JD, Lanyon CV, De Soyza A, Todryk SM.</t>
  </si>
  <si>
    <t>Respir Res. 2018 May 30</t>
  </si>
  <si>
    <t>Jaat FG</t>
  </si>
  <si>
    <t>PMC5977760</t>
  </si>
  <si>
    <t>10.1186/s12931-018-0811-2</t>
  </si>
  <si>
    <t>2018 May 30</t>
  </si>
  <si>
    <t>A New Family of Capsule Polymerases Generates Teichoic Acid-Like Capsule Polymers in Gram-Negative Pathogens</t>
  </si>
  <si>
    <t>Litschko C, Oldrini D, Budde I, Berger M, Meens J, Gerardy-Schahn R, Berti F, Schubert M, Fiebig T.</t>
  </si>
  <si>
    <t>mBio. 2018 May 29</t>
  </si>
  <si>
    <t>Litschko C</t>
  </si>
  <si>
    <t>PMC5974469</t>
  </si>
  <si>
    <t>10.1128/mBio.00641-18</t>
  </si>
  <si>
    <t>2018 May 29</t>
  </si>
  <si>
    <t>Vaccination Coverage Among Children Aged 2 Years - U.S. Affiliated Pacific Islands, April-October, 2016</t>
  </si>
  <si>
    <t>Tippins A, Murthy N, Meghani M, Solsman A, Apaisam C, Basilius M, Eckert M, Judicpa P, Masunu Y, Pistotnik K, Pedro D, Sasamoto J, Underwood JM.</t>
  </si>
  <si>
    <t>MMWR Morb Mortal Wkly Rep. 2018 May 25</t>
  </si>
  <si>
    <t>Tippins A</t>
  </si>
  <si>
    <t>PMC6433335</t>
  </si>
  <si>
    <t>10.15585/mmwr.mm6720a3</t>
  </si>
  <si>
    <t>Clarithromycin in patients with coronary artery disease</t>
  </si>
  <si>
    <t>Med Lett Drugs Ther. 2018 May 21</t>
  </si>
  <si>
    <t>2018 May 21</t>
  </si>
  <si>
    <t>Chronic rhinosinusitis with nasal polyps is characterized by dysbacteriosis of the nasal microbiota</t>
  </si>
  <si>
    <t>Chalermwatanachai T, Vilchez-Vargas R, Holtappels G, Lacoere T, Jáuregui R, Kerckhof FM, Pieper DH, Van de Wiele T, Vaneechoutte M, Van Zele T, Bachert C.</t>
  </si>
  <si>
    <t>Sci Rep. 2018 May 21</t>
  </si>
  <si>
    <t>Chalermwatanachai T</t>
  </si>
  <si>
    <t>PMC5962583</t>
  </si>
  <si>
    <t>10.1038/s41598-018-26327-2</t>
  </si>
  <si>
    <t>Recommendations for application of Haemophilus influenzae PCR diagnostics to respiratory specimens for children living in northern Australia: a retrospective re-analysis</t>
  </si>
  <si>
    <t>Beissbarth J, Binks MJ, Marsh RL, Chang AB, Leach AJ, Smith-Vaughan HC.</t>
  </si>
  <si>
    <t>BMC Res Notes. 2018 May 21</t>
  </si>
  <si>
    <t>PMC5963172</t>
  </si>
  <si>
    <t>10.1186/s13104-018-3429-z</t>
  </si>
  <si>
    <t>Long-term exposure to low-dose Haemophilus influenzae during allergic airway disease drives a steroid-resistant neutrophilic inflammation and promotes airway remodeling</t>
  </si>
  <si>
    <t>Yang X, Wang Y, Zhao S, Wang R, Wang C.</t>
  </si>
  <si>
    <t>Oncotarget. 2018 May 18</t>
  </si>
  <si>
    <t>Yang X</t>
  </si>
  <si>
    <t>Oncotarget</t>
  </si>
  <si>
    <t>PMC5982741</t>
  </si>
  <si>
    <t>10.18632/oncotarget.24653</t>
  </si>
  <si>
    <t>2018 May 18</t>
  </si>
  <si>
    <t>Safety, tolerability and immunogenicity of intramuscular administration of PRP-CRM(197) Hib vaccine to healthy Japanese children: An open-label trial</t>
  </si>
  <si>
    <t>Togashi T, Mitsuya N, Sumino S, Takanami Y.</t>
  </si>
  <si>
    <t>Vaccine. 2018 May 17</t>
  </si>
  <si>
    <t>Togashi T</t>
  </si>
  <si>
    <t>10.1016/j.vaccine.2018.04.040</t>
  </si>
  <si>
    <t>2018 May 17</t>
  </si>
  <si>
    <t>Burden of bacterial meningitis in India: Preliminary data from a hospital based sentinel surveillance network</t>
  </si>
  <si>
    <t>Jayaraman Y, Veeraraghavan B, Chethrapilly Purushothaman GK, Sukumar B, Kangusamy B, Nair Kapoor A, Gupta N, Mehendale SM</t>
  </si>
  <si>
    <t>PLoS One. 2018 May 16</t>
  </si>
  <si>
    <t>Characterization of a nontypeable Haemophilus influenzae thermonuclease</t>
  </si>
  <si>
    <t>Cho C, Chande AT, Gakhar L, Hunt J, Ketterer MR, Apicella MA.</t>
  </si>
  <si>
    <t>PLoS One. 2018 May 10</t>
  </si>
  <si>
    <t>Cho C</t>
  </si>
  <si>
    <t>PMC5944969</t>
  </si>
  <si>
    <t>10.1371/journal.pone.0197010</t>
  </si>
  <si>
    <t>2018 May 10</t>
  </si>
  <si>
    <t>Pharyngeal colonization and drug resistance profiles of Morraxella catarrrhalis, Streptococcus pneumoniae, Staphylococcus aureus, and Haemophilus influenzae among HIV infected children attending ART Clinic of Felegehiwot Referral Hospital, Ethiopia</t>
  </si>
  <si>
    <t>Mulu W, Yizengaw E, Alemu M, Mekonnen D, Hailu D, Ketemaw K, Abera B, Kibret M.</t>
  </si>
  <si>
    <t>Mulu W</t>
  </si>
  <si>
    <t>PMC5944927</t>
  </si>
  <si>
    <t>10.1371/journal.pone.0196722</t>
  </si>
  <si>
    <t>Expanded table: some vaccines recommended for use in adults</t>
  </si>
  <si>
    <t>Med Lett Drugs Ther. 2018 May 7</t>
  </si>
  <si>
    <t>2018 May 7</t>
  </si>
  <si>
    <t>Progress toward the global control of Neisseria meningitidis: 21st century vaccines, current guidelines, and challenges for future vaccine development</t>
  </si>
  <si>
    <t>Dretler AW, Rouphael NG, Stephens DS.</t>
  </si>
  <si>
    <t>Hum Vaccin Immunother. 2018 May 4</t>
  </si>
  <si>
    <t>Dretler AW</t>
  </si>
  <si>
    <t>PMC6067816</t>
  </si>
  <si>
    <t>10.1080/21645515.2018.1451810</t>
  </si>
  <si>
    <t>2018 May 4</t>
  </si>
  <si>
    <t>Safety and immunogenicity of a meningococcal B recombinant vaccine when administered with routine vaccines to healthy infants in Taiwan: A phase 3, open-label, randomized study</t>
  </si>
  <si>
    <t>Chiu NC, Huang LM, Willemsen A, Bhusal C, Arora AK, Reynoso Mojares Z, Toneatto D.</t>
  </si>
  <si>
    <t>Chiu NC</t>
  </si>
  <si>
    <t>PMC5989895</t>
  </si>
  <si>
    <t>10.1080/21645515.2018.1425659</t>
  </si>
  <si>
    <t>Factors associated with routine immunization coverage of children under one year old in Lao People's Democratic Republic</t>
  </si>
  <si>
    <t>Phoummalaysith B, Yamamoto E, Xeuatvongsa A, Louangpradith V, Keohavong B, Saw YM, Hamajima N.</t>
  </si>
  <si>
    <t>Vaccine. 2018 May 3</t>
  </si>
  <si>
    <t>Phoummalaysith B</t>
  </si>
  <si>
    <t>10.1016/j.vaccine.2018.03.051</t>
  </si>
  <si>
    <t>2018 May 3</t>
  </si>
  <si>
    <t>Modulation of Haemophilus influenzae interaction with hydrophobic molecules by the VacJ/MlaA lipoprotein impacts strongly on its interplay with the airways</t>
  </si>
  <si>
    <t>Fernández-Calvet A, Rodríguez-Arce I, Almagro G, Moleres J, Euba B, Caballero L, Martí S, Ramos-Vivas J, Bartholomew TL, Morales X, Ortíz-de-Solórzano C, Yuste JE, Bengoechea JA, Conde-Álvarez R, Garmendia J.</t>
  </si>
  <si>
    <t>Sci Rep. 2018 May 2</t>
  </si>
  <si>
    <t>PMC5932069</t>
  </si>
  <si>
    <t>10.1038/s41598-018-25232-y</t>
  </si>
  <si>
    <t>2018 May 2</t>
  </si>
  <si>
    <t>A Two-Center Randomized Trial of an Additional Early Dose of Measles Vaccine: Effects on Mortality and Measles Antibody Levels</t>
  </si>
  <si>
    <t>Fisker AB, Nebie E, Schoeps A, Martins C, Rodrigues A, Zakane A, Kagone M, Byberg S, Thysen SM, Tiendrebeogo J, Coulibaly B, Sankoh O, Becher H, Whittle HC, van der Klis FRM, Benn CS, Sie A, Müller O, Aaby P.</t>
  </si>
  <si>
    <t>Clin Infect Dis. 2018 May 2</t>
  </si>
  <si>
    <t>Fisker AB</t>
  </si>
  <si>
    <t>10.1093/cid/cix1033</t>
  </si>
  <si>
    <t>Paediatric Septic Arthritis in a Nigerian Tertiary Hospital: A 5-Year Clinical Review</t>
  </si>
  <si>
    <t>Mue DD, Salihu MN, Yongu WT, Ochoga M, Kortor JN, Elachi IC.</t>
  </si>
  <si>
    <t>West Afr J Med. 2018 May-Aug</t>
  </si>
  <si>
    <t>Mue DD</t>
  </si>
  <si>
    <t>West Afr J Med</t>
  </si>
  <si>
    <t>2018 May-Aug</t>
  </si>
  <si>
    <t>Case 2: Sore Throat and Dysphagia in a 6-year-old Boy</t>
  </si>
  <si>
    <t>Belfer JA.</t>
  </si>
  <si>
    <t>Pediatr Rev. 2018 May</t>
  </si>
  <si>
    <t>Belfer JA</t>
  </si>
  <si>
    <t>Pediatr Rev</t>
  </si>
  <si>
    <t>10.1542/pir.2017-0027</t>
  </si>
  <si>
    <t>2018 May</t>
  </si>
  <si>
    <t>Vaccination status and needs of asylum-seeking children in Denmark: a retrospective data analysis</t>
  </si>
  <si>
    <t>Nakken CS, Skovdal M, Nellums LB, Friedland JS, Hargreaves S, Norredam M.</t>
  </si>
  <si>
    <t>Public Health. 2018 May</t>
  </si>
  <si>
    <t>Nakken CS</t>
  </si>
  <si>
    <t>Public Health</t>
  </si>
  <si>
    <t>PMC5947822</t>
  </si>
  <si>
    <t>10.1016/j.puhe.2018.02.018</t>
  </si>
  <si>
    <t>Genotypic characterization of Haemophilus influenzae isolates from paediatric patients in Japan</t>
  </si>
  <si>
    <t>Adachi Y, Ando M, Morozumi M, Ubukata K, Iwata S.</t>
  </si>
  <si>
    <t>J Med Microbiol. 2018 May</t>
  </si>
  <si>
    <t>Adachi Y</t>
  </si>
  <si>
    <t>10.1099/jmm.0.000721</t>
  </si>
  <si>
    <t>2018  May</t>
  </si>
  <si>
    <t>Airway cells from protracted bacterial bronchitis and bronchiectasis share similar gene expression profiles</t>
  </si>
  <si>
    <t>Chen AC, Pena OM, Nel HJ, Yerkovich ST, Chang AB, Baines KJ, Gibson PG, Petsky HL, Pizzutto SJ, Hodge S, Masters IB, Buntain HL, Upham JW.</t>
  </si>
  <si>
    <t>Pediatr Pulmonol. 2018 May</t>
  </si>
  <si>
    <t>Chen AC</t>
  </si>
  <si>
    <t>10.1002/ppul.23984</t>
  </si>
  <si>
    <t>The risk of neurodevelopmental disorders following Thimerosal-containing Hib vaccine in comparison to Thimerosal-free Hib vaccine administered from 1995 to 1999 in the United States</t>
  </si>
  <si>
    <t>Int J Hyg Environ Health. 2018 May</t>
  </si>
  <si>
    <t>10.1016/j.ijheh.2018.03.004</t>
  </si>
  <si>
    <t>Potential targets for next generation antimicrobial glycoconjugate vaccines</t>
  </si>
  <si>
    <t>Micoli F, Costantino P, Adamo R.</t>
  </si>
  <si>
    <t>FEMS Microbiol Rev. 2018 May 1</t>
  </si>
  <si>
    <t>FEMS Microbiol Rev</t>
  </si>
  <si>
    <t>PMC5995208</t>
  </si>
  <si>
    <t>10.1093/femsre/fuy011</t>
  </si>
  <si>
    <t>2018 May 1</t>
  </si>
  <si>
    <t>Comparison of the first whole genome sequence of 'Haemophilus quentini' with two new strains of 'Haemophilus quentini' and other species of Haemophilus</t>
  </si>
  <si>
    <t>Hubbard ATM, Davies SEW, Baxter L, Thompson S, Collery MM, Hand DC, Thomas DJI, Fink CG.</t>
  </si>
  <si>
    <t>Genome. 2018 May</t>
  </si>
  <si>
    <t>Hubbard ATM</t>
  </si>
  <si>
    <t>Genome</t>
  </si>
  <si>
    <t>10.1139/gen-2017-0195</t>
  </si>
  <si>
    <t>Safety and Immunogenicity of Seven Dosing Regimens of the Candidate RTS,S/AS01E Malaria Vaccine Integrated Within an Expanded Program on Immunization Regimen: A Phase II, Single-Center, Open, Controlled Trial in Infants in Malawi</t>
  </si>
  <si>
    <t>Witte D, Cunliffe NA, Turner AM, Ngulube E, Ofori-Anyinam O, Vekemans J, Chimpeni P, Lievens M, Wilson TP, Njiram'madzi J, Mendoza YG, Leach A.</t>
  </si>
  <si>
    <t>Pediatr Infect Dis J. 2018 May</t>
  </si>
  <si>
    <t>Witte D</t>
  </si>
  <si>
    <t>10.1097/INF.0000000000001937</t>
  </si>
  <si>
    <t>Antimicrobial activity of ceftobiprole and comparator agents when tested against contemporary Gram-positive and -negative organisms collected from Europe (2015)</t>
  </si>
  <si>
    <t>Pfaller MA, Flamm RK, Duncan LR, Streit JM, Castanheira M, Sader HS.</t>
  </si>
  <si>
    <t>Diagn Microbiol Infect Dis. 2018 May</t>
  </si>
  <si>
    <t>10.1016/j.diagmicrobio.2017.12.020</t>
  </si>
  <si>
    <t>Optimization of Haemophilus influenzae adhesin transmembrane domain expression in Escherichia coli</t>
  </si>
  <si>
    <t>Aoki E, Fujiwara K, Shimizu A, Takase-Yoden S, Ikeguchi M.</t>
  </si>
  <si>
    <t>Protein Expr Purif. 2018 May</t>
  </si>
  <si>
    <t>10.1016/j.pep.2017.12.009</t>
  </si>
  <si>
    <t>2018 8 May</t>
  </si>
  <si>
    <t>[Frontoethmoidal encephalocele detected after meningitis caused by two microorganisms]</t>
  </si>
  <si>
    <t>Llombart Vidal A, Revert Gil R, Bonilla Díaz I, Alcalá Minagorre PJ.</t>
  </si>
  <si>
    <t>An Pediatr (Engl Ed). 2018 May</t>
  </si>
  <si>
    <t>Llombart Vidal A</t>
  </si>
  <si>
    <t>An Pediatr (Engl Ed)</t>
  </si>
  <si>
    <t>10.1016/j.anpedi.2017.10.004</t>
  </si>
  <si>
    <t>The association between oral health status and respiratory pathogen colonization with pneumonia risk in institutionalized adults</t>
  </si>
  <si>
    <t>Hong C, Aung MM, Kanagasabai K, Lim CA, Liang S, Tan KS.</t>
  </si>
  <si>
    <t>Int J Dent Hyg. 2018 May</t>
  </si>
  <si>
    <t>Hong C</t>
  </si>
  <si>
    <t>Int J Dent Hyg</t>
  </si>
  <si>
    <t>10.1111/idh.12321</t>
  </si>
  <si>
    <t>Burden of lower respiratory infections in the Eastern Mediterranean Region between 1990 and 2015: findings from the Global Burden of Disease 2015 study</t>
  </si>
  <si>
    <t>GBD 2015 Eastern Mediterranean Region Lower Respiratory Infections Collaborators.</t>
  </si>
  <si>
    <t>Int J Public Health. 2018 May</t>
  </si>
  <si>
    <t>GBD 2015 Eastern Mediterranean Region Lower Respiratory Infections Collaborators</t>
  </si>
  <si>
    <t>Int J Public Health</t>
  </si>
  <si>
    <t>PMC5973986</t>
  </si>
  <si>
    <t>10.1007/s00038-017-1007-0</t>
  </si>
  <si>
    <t>Haemophilus influenzae type b meningitis in a vaccinated and immunocompetent child</t>
  </si>
  <si>
    <t>Al-Mendalawi MD.</t>
  </si>
  <si>
    <t>J Infect Public Health. 2018 May-Jun</t>
  </si>
  <si>
    <t>Al-Mendalawi MD</t>
  </si>
  <si>
    <t>10.1016/j.jiph.2017.07.008</t>
  </si>
  <si>
    <t>2018 May-Jun</t>
  </si>
  <si>
    <t>Practical spectrophotometric assay for the dapE-encoded N-succinyl-L,L-diaminopimelic acid desuccinylase, a potential antibiotic target</t>
  </si>
  <si>
    <t>Heath TK, Lutz MR Jr, Reidl CT, Guzman ER, Herbert CA, Nocek BP, Holz RC, Olsen KW, Ballicora MA, Becker DP.</t>
  </si>
  <si>
    <t>PLoS One. 2018 Apr 26</t>
  </si>
  <si>
    <t>Heath TK</t>
  </si>
  <si>
    <t>PMC5919655</t>
  </si>
  <si>
    <t>10.1371/journal.pone.0196010</t>
  </si>
  <si>
    <t>2018 Apr 26</t>
  </si>
  <si>
    <t>Nontypeable Haemophilus Influenzae Sepsis in a Term Neonate</t>
  </si>
  <si>
    <t>Okubo S, Fujioka K, Yamane M, Ashina M, Fukushima S, Ikuta T, Ohyama S, Yamana K, Kobayashi A, Iijima K, Morioka I.</t>
  </si>
  <si>
    <t>Kobe J Med Sci. 2018 Apr 19</t>
  </si>
  <si>
    <t>Okubo S</t>
  </si>
  <si>
    <t>Kobe J Med Sci</t>
  </si>
  <si>
    <t>PMC6192819</t>
  </si>
  <si>
    <t>2018 Apr 19</t>
  </si>
  <si>
    <t>A randomized, open label trial to evaluate and compare the immunogenicity and safety of a novel liquid hexavalent DTwP-Hib/Hep B-IPV (EasySix™) to licensed combination vaccines in healthy infants</t>
  </si>
  <si>
    <t>Mohanty L, Sharma S, Behera B, Panwar S, Paliwal C, Gupta A, Chilkoti DC, Singh A.</t>
  </si>
  <si>
    <t>Vaccine. 2018 Apr 19</t>
  </si>
  <si>
    <t>Mohanty L</t>
  </si>
  <si>
    <t>10.1016/j.vaccine.2017.09.029</t>
  </si>
  <si>
    <t>Population pharmacokinetics and dosing optimization of cefathiamidine in children with hematologic infection</t>
  </si>
  <si>
    <t>Zhi LJ, Wang L, Chen XK, Zhai XY, Wen L, Dong L, Jacqz-Aigrain E, Shi ZR, Zhao W.</t>
  </si>
  <si>
    <t>Drug Des Devel Ther. 2018 Apr 17</t>
  </si>
  <si>
    <t>Zhi LJ</t>
  </si>
  <si>
    <t>PMC5909787</t>
  </si>
  <si>
    <t>10.2147/DDDT.S160329</t>
  </si>
  <si>
    <t>2018 Apr 17</t>
  </si>
  <si>
    <t>Secondhand Smoke Induces Inflammation and Impairs Immunity to Respiratory Infections</t>
  </si>
  <si>
    <t>Bhat TA, Kalathil SG, Bogner PN, Miller A, Lehmann PV, Thatcher TH, Phipps RP, Sime PJ, Thanavala Y.</t>
  </si>
  <si>
    <t>J Immunol. 2018 Apr 15</t>
  </si>
  <si>
    <t>PMC5922268</t>
  </si>
  <si>
    <t>NIHMS946118</t>
  </si>
  <si>
    <t>10.4049/jimmunol.1701417</t>
  </si>
  <si>
    <t>2018 Apr 15</t>
  </si>
  <si>
    <t>Carriage of Streptococcus pneumoniae, Haemophilus influenzae, Moraxella catarrhalis, and Staphylococcus aureus in Indonesian children: A cross-sectional study</t>
  </si>
  <si>
    <t>Dunne EM, Murad C, Sudigdoadi S, Fadlyana E, Tarigan R, Indriyani SAK, Pell CL, Watts E, Satzke C, Hinds J, Dewi NE, Yani FF, Rusmil K, Mulholland EK, Kartasasmita C.</t>
  </si>
  <si>
    <t>PLoS One. 2018 Apr 12</t>
  </si>
  <si>
    <t>Dunne EM</t>
  </si>
  <si>
    <t>PMC5896896</t>
  </si>
  <si>
    <t>10.1371/journal.pone.0195098</t>
  </si>
  <si>
    <t>2018 Apr 12</t>
  </si>
  <si>
    <t>Cord Blood Antiparasite Interleukin 10 as a Risk Marker for Compromised Vaccine Immunogenicity in Early Childhood</t>
  </si>
  <si>
    <t>Malhotra I, LaBeaud AD, Morris N, McKibben M, Mungai P, Muchiri E, King CL, King CH.</t>
  </si>
  <si>
    <t>J Infect Dis. 2018 Apr 11</t>
  </si>
  <si>
    <t>Malhotra I</t>
  </si>
  <si>
    <t>PMC5894090</t>
  </si>
  <si>
    <t>10.1093/infdis/jiy047</t>
  </si>
  <si>
    <t>2018 Apr 11</t>
  </si>
  <si>
    <t>Non-typeable Haemophilus Influenzae detection in the lower airways of patients with lung cancer and chronic obstructive pulmonary disease</t>
  </si>
  <si>
    <t>Sriram KB, Cox AJ, Sivakumaran P, Singh M, Watts AM, West NP, Cripps AW.</t>
  </si>
  <si>
    <t>Multidiscip Respir Med. 2018 Apr 9</t>
  </si>
  <si>
    <t>Sriram KB</t>
  </si>
  <si>
    <t>PMC5890355</t>
  </si>
  <si>
    <t>10.1186/s40248-018-0123-x</t>
  </si>
  <si>
    <t>2018 Apr 9</t>
  </si>
  <si>
    <t>Simultaneous Detection of Key Bacterial Pathogens Related to Pneumonia and Meningitis Using Multiplex PCR Coupled With Mass Spectrometry</t>
  </si>
  <si>
    <t>Zhang C, Xiu L, Xiao Y, Xie Z, Ren L, Peng J.</t>
  </si>
  <si>
    <t>Front Cell Infect Microbiol. 2018 Apr 5</t>
  </si>
  <si>
    <t>Zhang C</t>
  </si>
  <si>
    <t>PMC5895723</t>
  </si>
  <si>
    <t>10.3389/fcimb.2018.00107</t>
  </si>
  <si>
    <t>2018 Apr 5</t>
  </si>
  <si>
    <t>Evidence of functional cell-mediated immune responses to nontypeable Haemophilus influenzae in otitis-prone children</t>
  </si>
  <si>
    <t>Seppanen E, Tan D, Corscadden KJ, Currie AJ, Richmond PC, Thornton RB, Kirkham LS.</t>
  </si>
  <si>
    <t>PLoS One. 2018 Apr 5</t>
  </si>
  <si>
    <t>Seppanen E</t>
  </si>
  <si>
    <t>PMC5886403</t>
  </si>
  <si>
    <t>10.1371/journal.pone.0193962</t>
  </si>
  <si>
    <t>Haemophilus influenzae genome evolution during persistence in the human airways in chronic obstructive pulmonary disease</t>
  </si>
  <si>
    <t>Pettigrew MM, Ahearn CP, Gent JF, Kong Y, Gallo MC, Munro JB, D'Mello A, Sethi S, Tettelin H, Murphy TF.</t>
  </si>
  <si>
    <t>Proc Natl Acad Sci U S A. 2018 Apr 3</t>
  </si>
  <si>
    <t>Pettigrew MM</t>
  </si>
  <si>
    <t>PMC5889651</t>
  </si>
  <si>
    <t>10.1073/pnas.1719654115</t>
  </si>
  <si>
    <t>2018 Apr 3</t>
  </si>
  <si>
    <t>Utilization pattern of Haemophilus influenza type b vaccine in eight provinces of China</t>
  </si>
  <si>
    <t>Li Y, Yue C, Wang Y, Zhu X, Martin K, Scherpbier RW, Liu J, Wang Z, Ma Y, Cheng H, Zhang Z, Wang Q, Li H, Xie S, Xiao Q, Wang H, An Z.</t>
  </si>
  <si>
    <t>Hum Vaccin Immunother. 2018 Apr 3</t>
  </si>
  <si>
    <t>Li Y</t>
  </si>
  <si>
    <t>PMC5893207</t>
  </si>
  <si>
    <t>10.1080/21645515.2017.1420447</t>
  </si>
  <si>
    <t>[Serotype distribution and drug resistance of Streptococcus pneumoniae, Haemophilus influenzae and Moraxella catarrhalis isolated from nasopharynx of Uygur children]</t>
  </si>
  <si>
    <t>Tian HL, Shi W, Zhou HF, Yuan L, Yao KH, Rexiati D, Xu AM.</t>
  </si>
  <si>
    <t>Zhonghua Er Ke Za Zhi. 2018 Apr 2</t>
  </si>
  <si>
    <t>Tian HL</t>
  </si>
  <si>
    <t>10.3760/cma.j.issn.0578-1310.2018.04.008</t>
  </si>
  <si>
    <t>2018 Apr 2</t>
  </si>
  <si>
    <t>[The bacteriologic features of recurrent acute rhinosinusitis]</t>
  </si>
  <si>
    <t>Wei HQ, Zhu ZW, Cao Z, Mo JW, Xing HY.</t>
  </si>
  <si>
    <t>Lin Chuang Er Bi Yan Hou Tou Jing Wai Ke Za Zhi. 2018 Apr</t>
  </si>
  <si>
    <t>Wei HQ</t>
  </si>
  <si>
    <t>10.13201/j.issn.1001-1781.2018.07.008</t>
  </si>
  <si>
    <t>2018 Apr</t>
  </si>
  <si>
    <t>Results from the Survey of Antibiotic Resistance (SOAR) 2014-16 in Ukraine and the Slovak Republic</t>
  </si>
  <si>
    <t>Torumkuney D, Pertseva T, Bratus E, Dziublik A, Yachnyk V, Liskova A, Sopko O, Malynovska K, Morrissey I.</t>
  </si>
  <si>
    <t>J Antimicrob Chemother. 2018 Apr 1</t>
  </si>
  <si>
    <t>10.1093/jac/dky069</t>
  </si>
  <si>
    <t>2018 Apr 1</t>
  </si>
  <si>
    <t>Results from the Survey of Antibiotic Resistance (SOAR) 2014-16 in Greece</t>
  </si>
  <si>
    <t>Torumkuney D, Papaparaskevas J, Morrissey I.</t>
  </si>
  <si>
    <t>10.1093/jac/dky068</t>
  </si>
  <si>
    <t>Results from the Survey of Antibiotic Resistance (SOAR) 2014-16 in the Czech Republic</t>
  </si>
  <si>
    <t>Torumkuney D, Zemlickova H, Maruscak M, Morrissey I.</t>
  </si>
  <si>
    <t>10.1093/jac/dky067</t>
  </si>
  <si>
    <t>Results from the Survey of Antibiotic Resistance (SOAR) 2014-16 in Bulgaria, Romania, Serbia and Croatia</t>
  </si>
  <si>
    <t>Torumkuney D, Nica M, Nistor I, Vatcheva-Dobrevska R, Petrovic V, Stoica A, Hanicar B, Antic D, Morrissey I.</t>
  </si>
  <si>
    <t>10.1093/jac/dky066</t>
  </si>
  <si>
    <t>Results from the Survey of Antibiotic Resistance (SOAR) 2014-16 in Russia</t>
  </si>
  <si>
    <t>Torumkuney D, Mayanskiy N, Edelstein M, Sidorenko S, Kozhevin R, Morrissey I.</t>
  </si>
  <si>
    <t>10.1093/jac/dky065</t>
  </si>
  <si>
    <t>Efficacy and Safety of 0.6% Pazufloxacin Ophthalmic Solution Versus Moxifloxacin 0.5% and Gatifloxacin 0.5% in Subjects with Bacterial Conjunctivitis: A Randomized Clinical Trial</t>
  </si>
  <si>
    <t>Baiza-Durán L, Olvera-Montaño O, Mercado-Sesma AR, Oregon-Miranda AA, Lizárraga-Corona A, Ochoa-Tabares JC, Pérez-Balbuena AL, Montoya-Sánchez IM, Saucedo-Rodríguez LR, Mora-González A, Gómez-Bastar PA, Villanueva-Najera MA, Sandoval-Delgadillo LI, González-Lomelí M, Páez-Garza JH, Orozco-Carroll M, Casillas-Magallanes M.</t>
  </si>
  <si>
    <t>J Ocul Pharmacol Ther. 2018 Apr</t>
  </si>
  <si>
    <t>Baiza-Durán L</t>
  </si>
  <si>
    <t>J Ocul Pharmacol Ther</t>
  </si>
  <si>
    <t>10.1089/jop.2017.0056</t>
  </si>
  <si>
    <t>Retraction: "Haemophilus influenzae responds to glucocorticoids used in asthma therapy by modulation of biofilm formation and antibiotic resistance"</t>
  </si>
  <si>
    <t>EMBO Mol Med. 2018 Apr</t>
  </si>
  <si>
    <t>EMBO Mol Med</t>
  </si>
  <si>
    <t>PMC5887906</t>
  </si>
  <si>
    <t>10.15252/emmm.201870001</t>
  </si>
  <si>
    <t>Nontypeable Haemophilus influenzae DNA stimulates type I interferon expression via STING signaling pathway</t>
  </si>
  <si>
    <t>Lu C, Zhang X, Ma C, Xu W, Gan L, Cui J, Yin Y, Wang H.</t>
  </si>
  <si>
    <t>Biochim Biophys Acta Mol Cell Res. 2018 Apr</t>
  </si>
  <si>
    <t>Lu C</t>
  </si>
  <si>
    <t>Biochim Biophys Acta Mol Cell Res</t>
  </si>
  <si>
    <t>10.1016/j.bbamcr.2018.01.011</t>
  </si>
  <si>
    <t>Effect of diesel exhaust generated by a city bus engine on stress responses and innate immunity in primary bronchial epithelial cell cultures</t>
  </si>
  <si>
    <t>Zarcone MC, Duistermaat E, Alblas MJ, van Schadewijk A, Ninaber DK, Clarijs V, Moerman MM, Vaessen D, Hiemstra PS, Kooter IM.</t>
  </si>
  <si>
    <t>Toxicol In Vitro. 2018 Apr</t>
  </si>
  <si>
    <t>Zarcone MC</t>
  </si>
  <si>
    <t>Toxicol In Vitro</t>
  </si>
  <si>
    <t>10.1016/j.tiv.2018.01.024</t>
  </si>
  <si>
    <t>Comparison of bronchoscopy and bronchoalveolar lavage findings in three types of suppurative lung disease</t>
  </si>
  <si>
    <t>de Vries JJV, Chang AB, Marchant JM.</t>
  </si>
  <si>
    <t>Pediatr Pulmonol. 2018 Apr</t>
  </si>
  <si>
    <t>de Vries JJV</t>
  </si>
  <si>
    <t>10.1002/ppul.23952</t>
  </si>
  <si>
    <t>Surveillance of Omadacycline Activity Tested against Clinical Isolates from the United States and Europe as Part of the 2016 SENTRY Antimicrobial Surveillance Program</t>
  </si>
  <si>
    <t>Antimicrob Agents Chemother. 2018 Mar 27</t>
  </si>
  <si>
    <t>PMC5913935</t>
  </si>
  <si>
    <t>10.1128/AAC.02327-17</t>
  </si>
  <si>
    <t>2018 Mar 27</t>
  </si>
  <si>
    <t>Duplex recombinase polymerase amplification assays incorporating competitive internal controls for bacterial meningitis detection</t>
  </si>
  <si>
    <t>Higgins O, Clancy E, Forrest MS, Piepenburg O, Cormican M, Boo TW, O'Sullivan N, McGuinness C, Cafferty D, Cunney R, Smith TJ.</t>
  </si>
  <si>
    <t>Anal Biochem. 2018 Apr 1</t>
  </si>
  <si>
    <t>Anal Biochem</t>
  </si>
  <si>
    <t>10.1016/j.ab.2018.01.016</t>
  </si>
  <si>
    <t>A decision analytic model for prevention of hepatitis B virus infection in Sub-Saharan Africa using birth-dose vaccination</t>
  </si>
  <si>
    <t>Anderson S, Harper LM, Dionne-Odom J, Halle-Ekane G, Tita ATN.</t>
  </si>
  <si>
    <t>Int J Gynaecol Obstet. 2018 Apr</t>
  </si>
  <si>
    <t>Anderson S</t>
  </si>
  <si>
    <t>Int J Gynaecol Obstet</t>
  </si>
  <si>
    <t>PMC5843528</t>
  </si>
  <si>
    <t>NIHMS933665</t>
  </si>
  <si>
    <t>10.1002/ijgo.12434</t>
  </si>
  <si>
    <t>Haemophilus influenzae type b (Hib) seroprevalence and current epidemiology in England and Wales</t>
  </si>
  <si>
    <t>Collins S, Litt D, Almond R, Findlow J, Linley E, Ramsay M, Borrow R, Ladhani S.</t>
  </si>
  <si>
    <t>J Infect. 2018 Apr</t>
  </si>
  <si>
    <t>Collins S</t>
  </si>
  <si>
    <t>10.1016/j.jinf.2017.12.010</t>
  </si>
  <si>
    <t>Revaccination after Autologous Hematopoietic Stem Cell Transplantation Is Safe and Effective in Patients with Multiple Myeloma Receiving Lenalidomide Maintenance</t>
  </si>
  <si>
    <t>Palazzo M, Shah GL, Copelan O, Seier K, Devlin SM, Maloy M, Kenny S, Hassoun H, Korde NS, Lendvai N, Lesokhin AM, Mailankody S, Chung DJ, Koehne G, Landgren CO, Landau H, Giralt SA, Perales MA.</t>
  </si>
  <si>
    <t>Biol Blood Marrow Transplant. 2018 Apr</t>
  </si>
  <si>
    <t>Palazzo M</t>
  </si>
  <si>
    <t>Biol Blood Marrow Transplant</t>
  </si>
  <si>
    <t>PMC6673673</t>
  </si>
  <si>
    <t>NIHMS1533942</t>
  </si>
  <si>
    <t>10.1016/j.bbmt.2017.12.795</t>
  </si>
  <si>
    <t>Decreased Acute Otitis Media With Treatment Failure After Introduction of the Ten-valent Pneumococcal Haemophilus influenzae Protein D Conjugate Vaccine</t>
  </si>
  <si>
    <t>Eythorsson E, Hrafnkelsson B, Erlendsdóttir H, Gudmundsson SA, Kristinsson KG, Haraldsson Á.</t>
  </si>
  <si>
    <t>Pediatr Infect Dis J. 2018 Apr</t>
  </si>
  <si>
    <t>Eythorsson E</t>
  </si>
  <si>
    <t>10.1097/INF.0000000000001870</t>
  </si>
  <si>
    <t>Nontypeable Haemophilus influenzae lysates increase heterogeneous nuclear ribonucleoprotein secretion and exosome release in human middle-ear epithelial cells</t>
  </si>
  <si>
    <t>Val S, Krueger A, Poley M, Cohen A, Brown K, Panigrahi A, Preciado D.</t>
  </si>
  <si>
    <t>FASEB J. 2018 Apr</t>
  </si>
  <si>
    <t>PMC5893168</t>
  </si>
  <si>
    <t>10.1096/fj.201700248RR</t>
  </si>
  <si>
    <t>Invasive Haemophilus influenzae Serotype a Infection in Children: Clinical Description of an Emerging Pathogen-Alaska, 2002-2014</t>
  </si>
  <si>
    <t>Plumb ID, Lecy KD, Singleton R, Engel MC, Hirschfeld M, Keck JW, Klejka J, Rudolph KM, Hennessy TW, Bruce MG.</t>
  </si>
  <si>
    <t>Plumb ID</t>
  </si>
  <si>
    <t>PMC6362456</t>
  </si>
  <si>
    <t>NIHMS1007173</t>
  </si>
  <si>
    <t>10.1097/INF.0000000000001764</t>
  </si>
  <si>
    <t>Immunity After Childhood Vaccinations in Perinatally HIV-exposed Children With and Without HIV Infection in Latin America</t>
  </si>
  <si>
    <t>Succi RCM, Krauss MR, Harris DR, Machado DM, de Moraes-Pinto MI, Mussi-Pinhata MM, Pavia Ruz N, Pierre RB, Kolevic Roca LA, Joao E, Foradori I, Scotta MC, Hazra R, Siberry GK</t>
  </si>
  <si>
    <t>Fulminant Haemophilus Influenzae Type a Infection in a 4-year-old with Previously Undiagnosed Asplenic Heterotaxy</t>
  </si>
  <si>
    <t>Headrick A, Schmit EO, Kimberlin DW.</t>
  </si>
  <si>
    <t>Headrick A</t>
  </si>
  <si>
    <t>10.1097/INF.0000000000001758</t>
  </si>
  <si>
    <t>Mucosal and systemic immune response to sublingual or intranasal immunization with phosphorylcholine</t>
  </si>
  <si>
    <t>Maseda Y, Ohori J, Tanaka N, Nagano H, Miyashita K, Kurono Y.</t>
  </si>
  <si>
    <t>Auris Nasus Larynx. 2018 Apr</t>
  </si>
  <si>
    <t>Maseda Y</t>
  </si>
  <si>
    <t>10.1016/j.anl.2017.04.009</t>
  </si>
  <si>
    <t>2018 8 Apr</t>
  </si>
  <si>
    <t>Utilizing pharmacy intervention in asplenic patients to improve vaccination rates</t>
  </si>
  <si>
    <t>Rihtarchik L, Murphy CV, Porter K, Mostafavifar L.</t>
  </si>
  <si>
    <t>Res Social Adm Pharm. 2018 Apr</t>
  </si>
  <si>
    <t>Rihtarchik L</t>
  </si>
  <si>
    <t>Res Social Adm Pharm</t>
  </si>
  <si>
    <t>10.1016/j.sapharm.2017.04.013</t>
  </si>
  <si>
    <t>IgE anti-Haemophilus influenzae type b (Hib) antibodies detected in serum of Hib-vaccinated asthmatic and non-asthmatic pediatric patients</t>
  </si>
  <si>
    <t>Smith-Norowitz TA, Saadia TA, Banniettis N, Norowitz YM, Joks R, Hammerschlag MR, Durkin HG, Kohlhoff S.</t>
  </si>
  <si>
    <t>Minerva Pediatr. 2018 Apr</t>
  </si>
  <si>
    <t>Smith-Norowitz TA</t>
  </si>
  <si>
    <t>Minerva Pediatr</t>
  </si>
  <si>
    <t>10.23736/S0026-4946.16.04564-3</t>
  </si>
  <si>
    <t>Metal complexes of a novel heterocyclic benzimidazole ligand formed by rearrangement-cyclization of the corresponding Schiff base. Electrosynthesis, structural characterization and antimicrobial activity</t>
  </si>
  <si>
    <t>Casanova I, Durán ML, Viqueira J, Sousa-Pedrares A, Zani F, Real JA, García-Vázquez JA.</t>
  </si>
  <si>
    <t>Dalton Trans. 2018 Mar 28</t>
  </si>
  <si>
    <t>Casanova I</t>
  </si>
  <si>
    <t>Dalton Trans</t>
  </si>
  <si>
    <t>10.1039/c8dt00532j</t>
  </si>
  <si>
    <t>2018  Mar 28</t>
  </si>
  <si>
    <t>The new WHO decision-making framework on vaccine use in acute humanitarian emergencies: MSF experience in Minkaman, South Sudan</t>
  </si>
  <si>
    <t>Rull M, Masson S, Peyraud N, Simonelli M, Ventura A, Dorion C, Luquero FJ, Uzzeni F, Cigleneki I.</t>
  </si>
  <si>
    <t>Confl Health. 2018 Mar 26</t>
  </si>
  <si>
    <t>Rull M</t>
  </si>
  <si>
    <t>Confl Health</t>
  </si>
  <si>
    <t>PMC5868060</t>
  </si>
  <si>
    <t>10.1186/s13031-018-0147-z</t>
  </si>
  <si>
    <t>2018 Mar 26</t>
  </si>
  <si>
    <t>Multiple inflammasomes may regulate the interleukin-1-driven inflammation in protracted bacterial bronchitis</t>
  </si>
  <si>
    <t>Chen AC, Tran HB, Xi Y, Yerkovich ST, Baines KJ, Pizzutto SJ, Carroll M, Robertson AAB, Cooper MA, Schroder K, Simpson JL, Gibson PG, Hodge G, Masters IB, Buntain HM, Petsky HL, Prime SJ, Chang AB, Hodge S, Upham JW.</t>
  </si>
  <si>
    <t>ERJ Open Res. 2018 Mar 23</t>
  </si>
  <si>
    <t>PMC5868518</t>
  </si>
  <si>
    <t>10.1183/23120541.00130-2017</t>
  </si>
  <si>
    <t>2018 Mar 23</t>
  </si>
  <si>
    <t>Reduced nontypeable Haemophilus influenzae lower airway infection in children with chronic endobronchial suppuration vaccinated with the 10-valent pneumococcal H. influenzae protein D conjugate vaccine</t>
  </si>
  <si>
    <t>Hare KM, Smith-Vaughan HC, Leach AJ, Pizzutto SJ, McCallum GB, Chang AB.</t>
  </si>
  <si>
    <t>Vaccine. 2018 Mar 20</t>
  </si>
  <si>
    <t>10.1016/j.vaccine.2018.02.054</t>
  </si>
  <si>
    <t>2018 Mar 20</t>
  </si>
  <si>
    <t>Dynamics of Bacterial Colonization With Streptococcus pneumoniae, Haemophilus influenzae, and Moraxella catarrhalis During Symptomatic and Asymptomatic Viral Upper Respiratory Tract Infection</t>
  </si>
  <si>
    <t>DeMuri GP, Gern JE, Eickhoff JC, Lynch SV, Wald ER.</t>
  </si>
  <si>
    <t>Clin Infect Dis. 2018 Mar 19</t>
  </si>
  <si>
    <t>DeMuri GP</t>
  </si>
  <si>
    <t>PMC6019034</t>
  </si>
  <si>
    <t>10.1093/cid/cix941</t>
  </si>
  <si>
    <t>2018 Mar 19</t>
  </si>
  <si>
    <t>Role of viral and bacterial pathogens in causing pneumonia among Western Australian children: a case-control study protocol</t>
  </si>
  <si>
    <t>Bhuiyan MU, Snelling TL, West R, Lang J, Rahman T, Borland ML, Thornton R, Kirkham LA, Sikazwe C, Martin AC, Richmond PC, Smith DW, Jaffe A, Blyth CC.</t>
  </si>
  <si>
    <t>BMJ Open. 2018 Mar 16</t>
  </si>
  <si>
    <t>Bhuiyan MU</t>
  </si>
  <si>
    <t>PMC5857668</t>
  </si>
  <si>
    <t>10.1136/bmjopen-2017-020646</t>
  </si>
  <si>
    <t>2018 Mar 16</t>
  </si>
  <si>
    <t>Comparison of serum bactericidal and antibody titers induced by two Haemophilus influenzae type b conjugate vaccines: A phase III randomized double-blind study</t>
  </si>
  <si>
    <t>Akeda Y, Koizumi Y, Takanami Y, Sumino S, Hattori Y, Sugizaki K, Mitsuya N, Oishi K.</t>
  </si>
  <si>
    <t>Vaccine. 2018 Mar 14</t>
  </si>
  <si>
    <t>Akeda Y</t>
  </si>
  <si>
    <t>10.1016/j.vaccine.2018.02.011</t>
  </si>
  <si>
    <t>2018 Mar 14</t>
  </si>
  <si>
    <t>Cost-effectiveness of a potential vaccine candidate for Haemophilus influenzae serotype 'a'</t>
  </si>
  <si>
    <t>Shoukat A, Van Exan R, Moghadas SM.</t>
  </si>
  <si>
    <t>Shoukat A</t>
  </si>
  <si>
    <t>10.1016/j.vaccine.2018.01.047</t>
  </si>
  <si>
    <t>The Role of Regulatory T Cell in Nontypeable Haemophilus influenzae-Induced Acute Exacerbation of Chronic Obstructive Pulmonary Disease</t>
  </si>
  <si>
    <t>Guan X, Lu Y, Wang G, Gibson P, Chen F, Fang K, Wang Z, Pang Z, Guo Y, Lu J, Yuan Y, Ran N, Wang F.</t>
  </si>
  <si>
    <t>Mediators Inflamm. 2018 Mar 13</t>
  </si>
  <si>
    <t>PMC5872612</t>
  </si>
  <si>
    <t>10.1155/2018/8387150</t>
  </si>
  <si>
    <t>2018  Mar 13</t>
  </si>
  <si>
    <t>Respiratory Syncytial Virus and Rhinovirus Bronchiolitis Are Associated With Distinct Metabolic Pathways</t>
  </si>
  <si>
    <t>Stewart CJ, Hasegawa K, Wong MC, Ajami NJ, Petrosino JF, Piedra PA, Espinola JA, Tierney CN, Camargo CA Jr, Mansbach JM.</t>
  </si>
  <si>
    <t>J Infect Dis. 2018 Mar 13</t>
  </si>
  <si>
    <t>Stewart CJ</t>
  </si>
  <si>
    <t>PMC5939849</t>
  </si>
  <si>
    <t>10.1093/infdis/jix680</t>
  </si>
  <si>
    <t>2018 Mar 13</t>
  </si>
  <si>
    <t>Loop-Mediated Isothermal Amplification Methods for Diagnosis of Bacterial Meningitis</t>
  </si>
  <si>
    <t>Seki M, Kilgore PE, Kim EJ, Ohnishi M, Hayakawa S, Kim DW.</t>
  </si>
  <si>
    <t>Front Pediatr. 2018 Mar 12</t>
  </si>
  <si>
    <t>Seki M</t>
  </si>
  <si>
    <t>PMC5857938</t>
  </si>
  <si>
    <t>10.3389/fped.2018.00057</t>
  </si>
  <si>
    <t>2018  Mar 12</t>
  </si>
  <si>
    <t>Incomplete childhood immunization with new and old vaccines and associated factors: BRISA birth cohort, São Luís, Maranhão State, Northeast Brazil</t>
  </si>
  <si>
    <t>Silva FS, Barbosa YC, Batalha MA, Ribeiro MRC, Simões VMF, Branco MDRFC, Thomaz ÉBAF, Queiroz RCS, Araújo WRM, Silva AAMD.</t>
  </si>
  <si>
    <t>Cad Saude Publica. 2018 Mar 12</t>
  </si>
  <si>
    <t>Silva FS</t>
  </si>
  <si>
    <t>10.1590/0102-311X00041717</t>
  </si>
  <si>
    <t>2018 Mar 12</t>
  </si>
  <si>
    <t>Meningococcal serogroup W135 epiglottitis in an adolescent patient</t>
  </si>
  <si>
    <t>Beltrami D, Guilcher P, Longchamp D, Crisinel PA.</t>
  </si>
  <si>
    <t>BMJ Case Rep. 2018 Mar 5</t>
  </si>
  <si>
    <t>Beltrami D</t>
  </si>
  <si>
    <t>PMC5847937</t>
  </si>
  <si>
    <t>10.1136/bcr-2017-223038</t>
  </si>
  <si>
    <t>2018 Mar 5</t>
  </si>
  <si>
    <t>Besifloxacin: A Critical Review of Its Characteristics, Properties, and Analytical Methods</t>
  </si>
  <si>
    <t>Tótoli EG, Salgado HRN.</t>
  </si>
  <si>
    <t>Crit Rev Anal Chem. 2018 Mar 4</t>
  </si>
  <si>
    <t>Tótoli EG</t>
  </si>
  <si>
    <t>Crit Rev Anal Chem</t>
  </si>
  <si>
    <t>10.1080/10408347.2018.1429885</t>
  </si>
  <si>
    <t>2018 Mar 4</t>
  </si>
  <si>
    <t>Bacterial pathogens were detected from human exhaled breath using a novel protocol</t>
  </si>
  <si>
    <t>Zheng Y, Chen H, Yao M, Li X.</t>
  </si>
  <si>
    <t>J Aerosol Sci. 2018 Mar</t>
  </si>
  <si>
    <t>Zheng Y</t>
  </si>
  <si>
    <t>J Aerosol Sci</t>
  </si>
  <si>
    <t>PMC7094568</t>
  </si>
  <si>
    <t>10.1016/j.jaerosci.2017.12.009</t>
  </si>
  <si>
    <t>2018 Mar</t>
  </si>
  <si>
    <t>Changes Over Time in Nasopharyngeal Colonization in Children Under 2 Years of Age at the Time of Diagnosis of Acute Otitis Media (1999-2014)</t>
  </si>
  <si>
    <t>Martin JM, Hoberman A, Shaikh N, Shope T, Onika Bhatnagar S, Block SL, Haralam MA, Kurs-Lasky M, Green M.</t>
  </si>
  <si>
    <t>Open Forum Infect Dis. 2018 Feb 17</t>
  </si>
  <si>
    <t>PMC5842555</t>
  </si>
  <si>
    <t>10.1093/ofid/ofy036</t>
  </si>
  <si>
    <t>2018 Feb 17</t>
  </si>
  <si>
    <t>Identification of Pseudomonas aeruginosa and airway bacterial colonization by an electronic nose in bronchiectasis</t>
  </si>
  <si>
    <t>Suarez-Cuartin G, Giner J, Merino JL, Rodrigo-Troyano A, Feliu A, Perea L, Sanchez-Reus F, Castillo D, Plaza V, Chalmers JD, Sibila O.</t>
  </si>
  <si>
    <t>Respir Med. 2018 Mar</t>
  </si>
  <si>
    <t>Suarez-Cuartin G</t>
  </si>
  <si>
    <t>10.1016/j.rmed.2018.02.008</t>
  </si>
  <si>
    <t>Importance of the IL-1 Axis in Haemophilus influenzae-stimulated M(1) Macrophages Driving Transepithelial Signaling</t>
  </si>
  <si>
    <t>Mang S, Braun A, Pairet N, Lamb DJ.</t>
  </si>
  <si>
    <t>Am J Respir Cell Mol Biol. 2018 Mar</t>
  </si>
  <si>
    <t>Mang S</t>
  </si>
  <si>
    <t>Am J Respir Cell Mol Biol</t>
  </si>
  <si>
    <t>10.1165/rcmb.2017-0283LE</t>
  </si>
  <si>
    <t>Capsule Typing of Haemophilus influenzae by Matrix-Assisted Laser Desorption/Ionization Time-of-Flight Mass Spectrometry</t>
  </si>
  <si>
    <t>Månsson V, Gilsdorf JR, Kahlmeter G, Kilian M, Kroll JS, Riesbeck K, Resman F.</t>
  </si>
  <si>
    <t>Emerg Infect Dis. 2018 Mar</t>
  </si>
  <si>
    <t>Månsson V</t>
  </si>
  <si>
    <t>PMC5823330</t>
  </si>
  <si>
    <t>10.3201/eid2403.170459</t>
  </si>
  <si>
    <t>2018  Mar</t>
  </si>
  <si>
    <t>Clinical usefulness and accuracy of polymerase chain reaction in the detection of bacterial meningitis agents in pediatric cerebrospinal fluid</t>
  </si>
  <si>
    <t>Nour M, Alaidarous A.</t>
  </si>
  <si>
    <t>Curr Res Transl Med. 2018 Mar</t>
  </si>
  <si>
    <t>Nour M</t>
  </si>
  <si>
    <t>Curr Res Transl Med</t>
  </si>
  <si>
    <t>10.1016/j.retram.2018.01.001</t>
  </si>
  <si>
    <t>The adhesins of non-typeable Haemophilus influenzae</t>
  </si>
  <si>
    <t>Osman KL, Jefferies JM, Woelk CH, Cleary DW, Clarke SC.</t>
  </si>
  <si>
    <t>Expert Rev Anti Infect Ther. 2018 Mar</t>
  </si>
  <si>
    <t>Osman KL</t>
  </si>
  <si>
    <t>Expert Rev Anti Infect Ther</t>
  </si>
  <si>
    <t>10.1080/14787210.2018.1438263</t>
  </si>
  <si>
    <t>Incidence of HACEK bacteraemia in Denmark: A 6-year population-based study</t>
  </si>
  <si>
    <t>Lützen L, Olesen B, Voldstedlund M, Christensen JJ, Moser C, Knudsen JD, Fuursted K, Hartmeyer GN, Chen M, Søndergaard TS, Rosenvinge FS, Dzajic E, Schønheyder HC, Nørskov-Lauritsen N.</t>
  </si>
  <si>
    <t>Int J Infect Dis. 2018 Mar</t>
  </si>
  <si>
    <t>Lützen L</t>
  </si>
  <si>
    <t>10.1016/j.ijid.2018.01.025</t>
  </si>
  <si>
    <t>Intensive care admission for Coronavirus OC43 respiratory tract infections</t>
  </si>
  <si>
    <t>Vandroux D, Allou N, Jabot J, Li Pat Yuen G, Brottet E, Roquebert B, Martinet O.</t>
  </si>
  <si>
    <t>Med Mal Infect. 2018 Mar</t>
  </si>
  <si>
    <t>Vandroux D</t>
  </si>
  <si>
    <t>PMC7126704</t>
  </si>
  <si>
    <t>10.1016/j.medmal.2018.01.001</t>
  </si>
  <si>
    <t>Changing Epidemiology of Haemophilus influenzae in Children</t>
  </si>
  <si>
    <t>Butler DF, Myers AL.</t>
  </si>
  <si>
    <t>Infect Dis Clin North Am. 2018 Mar</t>
  </si>
  <si>
    <t>Butler DF</t>
  </si>
  <si>
    <t>Infect Dis Clin North Am</t>
  </si>
  <si>
    <t>10.1016/j.idc.2017.10.005</t>
  </si>
  <si>
    <t>Antibiotic Resistance of Potential Otopathogens Isolated From Nasopharyngeal Flora of Children With Acute Otitis Media Before, During and After Pneumococcal Conjugate Vaccines Implementation</t>
  </si>
  <si>
    <t>Rybak A, Levy C, Bonacorsi S, Béchet S, Vié le Sage F, Elbez A, Varon E, Cohen R.</t>
  </si>
  <si>
    <t>Pediatr Infect Dis J. 2018 Mar</t>
  </si>
  <si>
    <t>10.1097/INF.0000000000001862</t>
  </si>
  <si>
    <t>The Unexpected Impact of Vaccines on Secondary Bacterial Infections Following Influenza</t>
  </si>
  <si>
    <t>Smith AM, Huber VC.</t>
  </si>
  <si>
    <t>Viral Immunol. 2018 Mar</t>
  </si>
  <si>
    <t>Smith AM</t>
  </si>
  <si>
    <t>Viral Immunol</t>
  </si>
  <si>
    <t>PMC5863092</t>
  </si>
  <si>
    <t>10.1089/vim.2017.0138</t>
  </si>
  <si>
    <t>GyrA and/or ParC alterations of Haemophilus influenzae strains isolated from the urethra of men with acute urethritis</t>
  </si>
  <si>
    <t>Kondo H, Ito S, Hatazaki K, Horie K, Nakane K, Mizutani K, Tsuchiya T, Yasuda M, Yokoi S, Nakano M, Deguchi T.</t>
  </si>
  <si>
    <t>J Infect Chemother. 2018 Mar</t>
  </si>
  <si>
    <t>Kondo H</t>
  </si>
  <si>
    <t>10.1016/j.jiac.2017.10.013</t>
  </si>
  <si>
    <t>2018 8 Mar</t>
  </si>
  <si>
    <t>Investigation of bronchiectasis in severe uncontrolled asthma</t>
  </si>
  <si>
    <t>Dimakou K, Gousiou A, Toumbis M, Kaponi M, Chrysikos S, Thanos L, Triantafillidou C.</t>
  </si>
  <si>
    <t>Clin Respir J. 2018 Mar</t>
  </si>
  <si>
    <t>Dimakou K</t>
  </si>
  <si>
    <t>10.1111/crj.12653</t>
  </si>
  <si>
    <t>Nontypeable Haemophilus influenzae and chronic obstructive pulmonary disease: a review for clinicians</t>
  </si>
  <si>
    <t>Sriram KB, Cox AJ, Clancy RL, Slack MPE, Cripps AW.</t>
  </si>
  <si>
    <t>Crit Rev Microbiol. 2018 Mar</t>
  </si>
  <si>
    <t>10.1080/1040841X.2017.1329274</t>
  </si>
  <si>
    <t>Haemophilus influenzae-protein D specific antibody correlate with protection against acute otitis media in young children</t>
  </si>
  <si>
    <t>Almudevar A, Pichichero ME.</t>
  </si>
  <si>
    <t>Vaccine. 2018 Feb 21</t>
  </si>
  <si>
    <t>Almudevar A</t>
  </si>
  <si>
    <t>PMC6219858</t>
  </si>
  <si>
    <t>NIHMS937726</t>
  </si>
  <si>
    <t>10.1016/j.vaccine.2018.01.021</t>
  </si>
  <si>
    <t>2018 Feb 21</t>
  </si>
  <si>
    <t>NMR study of mutations of glycine-52 of the catalytic domain of diphtheria toxin</t>
  </si>
  <si>
    <t>Sauvé S, Gingras G, Aubin Y.</t>
  </si>
  <si>
    <t>J Pharm Biomed Anal. 2018 Feb 20</t>
  </si>
  <si>
    <t>Sauvé S</t>
  </si>
  <si>
    <t>10.1016/j.jpba.2017.11.056</t>
  </si>
  <si>
    <t>2018 Feb 20</t>
  </si>
  <si>
    <t>Procalcitonin Accurately Identifies Hospitalized Children With Low Risk of Bacterial Community-Acquired Pneumonia</t>
  </si>
  <si>
    <t>Stockmann C, Ampofo K, Killpack J, Williams DJ, Edwards KM, Grijalva CG, Arnold SR, McCullers JA, Anderson EJ, Wunderink RG, Self WH, Bramley A, Jain S, Pavia AT, Blaschke AJ.</t>
  </si>
  <si>
    <t>J Pediatric Infect Dis Soc. 2018 Feb 19</t>
  </si>
  <si>
    <t>Stockmann C</t>
  </si>
  <si>
    <t>PMC6251689</t>
  </si>
  <si>
    <t>10.1093/jpids/piw091</t>
  </si>
  <si>
    <t>2018 Feb 19</t>
  </si>
  <si>
    <t>Influenza interaction with cocirculating pathogens and its impact on surveillance, pathogenesis, and epidemic profile: A key role for mathematical modelling</t>
  </si>
  <si>
    <t>Opatowski L, Baguelin M, Eggo RM.</t>
  </si>
  <si>
    <t>PLoS Pathog. 2018 Feb 15</t>
  </si>
  <si>
    <t>Opatowski L</t>
  </si>
  <si>
    <t>PMC5814058</t>
  </si>
  <si>
    <t>10.1371/journal.ppat.1006770</t>
  </si>
  <si>
    <t>2018 Feb 15</t>
  </si>
  <si>
    <t>Virome and bacteriome characterization of children with pneumonia and asthma in Mexico City during winter seasons 2014 and 2015</t>
  </si>
  <si>
    <t>Romero-Espinoza JA, Moreno-Valencia Y, Coronel-Tellez RH, Castillejos-Lopez M, Hernandez A, Dominguez A, Miliar-Garcia A, Barbachano-Guerrero A, Perez-Padilla R, Alejandre-Garcia A, Vazquez-Perez JA.</t>
  </si>
  <si>
    <t>PLoS One. 2018 Feb 15</t>
  </si>
  <si>
    <t>Romero-Espinoza JA</t>
  </si>
  <si>
    <t>PMC5813968</t>
  </si>
  <si>
    <t>10.1371/journal.pone.0192878</t>
  </si>
  <si>
    <t>Viral and Bacterial Etiologies of Acute Respiratory Infections Among Children Under 5 Years in Senegal</t>
  </si>
  <si>
    <t>Assane D, Makhtar C, Abdoulaye D, Amary F, Djibril B, Amadou D, Niokhor DJB, Amadou D, Cheikh L, Ndongo D, Mbayame N, Lamine F, Bouh BCS.</t>
  </si>
  <si>
    <t>Microbiol Insights. 2018 Feb 13</t>
  </si>
  <si>
    <t>Assane D</t>
  </si>
  <si>
    <t>Microbiol Insights</t>
  </si>
  <si>
    <t>PMC5815418</t>
  </si>
  <si>
    <t>10.1177/1178636118758651</t>
  </si>
  <si>
    <t>2018 8 Feb 13</t>
  </si>
  <si>
    <t>Tripartite ATP-Independent Periplasmic (TRAP) Transporters and Tripartite Tricarboxylate Transporters (TTT): From Uptake to Pathogenicity</t>
  </si>
  <si>
    <t>Rosa LT, Bianconi ME, Thomas GH, Kelly DJ.</t>
  </si>
  <si>
    <t>Front Cell Infect Microbiol. 2018 Feb 12</t>
  </si>
  <si>
    <t>Rosa LT</t>
  </si>
  <si>
    <t>PMC5812351</t>
  </si>
  <si>
    <t>10.3389/fcimb.2018.00033</t>
  </si>
  <si>
    <t>2018 Feb 12</t>
  </si>
  <si>
    <t>Evaluation of an Internally Controlled Multiplex Tth Endonuclease Cleavage Loop-Mediated Isothermal Amplification (TEC-LAMP) Assay for the Detection of Bacterial Meningitis Pathogens</t>
  </si>
  <si>
    <t>Higgins O, Clancy E, Cormican M, Boo TW, Cunney R, Smith TJ.</t>
  </si>
  <si>
    <t>Int J Mol Sci. 2018 Feb 9</t>
  </si>
  <si>
    <t>PMC5855746</t>
  </si>
  <si>
    <t>10.3390/ijms19020524</t>
  </si>
  <si>
    <t>2018 Feb 9</t>
  </si>
  <si>
    <t>Basic Characterization of Natural Transformation in a Highly Transformable Haemophilus parasuis Strain SC1401</t>
  </si>
  <si>
    <t>Dai K, He L, Chang YF, Cao S, Zhao Q, Huang X, Wu R, Huang Y, Yan Q, Han X, Ma X, Wen X, Wen Y.</t>
  </si>
  <si>
    <t>Front Cell Infect Microbiol. 2018 Feb 8</t>
  </si>
  <si>
    <t>Dai K</t>
  </si>
  <si>
    <t>PMC5809987</t>
  </si>
  <si>
    <t>10.3389/fcimb.2018.00032</t>
  </si>
  <si>
    <t>2018 Feb 8</t>
  </si>
  <si>
    <t>Immunization of preterm infants with GSK's hexavalent combined diphtheria-tetanus-acellular pertussis-hepatitis B-inactivated poliovirus-Haemophilus influenzae type b conjugate vaccine: A review of safety and immunogenicity</t>
  </si>
  <si>
    <t>Omeñaca F, Vázquez L, Garcia-Corbeira P, Mesaros N, Hanssens L, Dolhain J, Gómez IP, Liese J, Knuf M.</t>
  </si>
  <si>
    <t>Vaccine. 2018 Feb 8</t>
  </si>
  <si>
    <t>Omeñaca F</t>
  </si>
  <si>
    <t>10.1016/j.vaccine.2018.01.005</t>
  </si>
  <si>
    <t>A modular synthetic route to size-defined immunogenic Haemophilus influenzae b antigens is key to the identification of an octasaccharide lead vaccine candidate</t>
  </si>
  <si>
    <t>Baek JY, Geissner A, Rathwell DCK, Meierhofer D, Pereira CL, Seeberger PH.</t>
  </si>
  <si>
    <t>Chem Sci. 2017 Dec 11</t>
  </si>
  <si>
    <t>Baek JY</t>
  </si>
  <si>
    <t>Chem Sci</t>
  </si>
  <si>
    <t>PMC5887106</t>
  </si>
  <si>
    <t>10.1039/c7sc04521b</t>
  </si>
  <si>
    <t>2017 Dec 11</t>
  </si>
  <si>
    <t>Structural Evidence of a Major Conformational Change Triggered by Substrate Binding in DapE Enzymes: Impact on the Catalytic Mechanism</t>
  </si>
  <si>
    <t>Nocek B, Reidl C, Starus A, Heath T, Bienvenue D, Osipiuk J, Jedrzejczak R, Joachimiak A, Becker DP, Holz RC.</t>
  </si>
  <si>
    <t>Biochemistry. 2018 Feb 6</t>
  </si>
  <si>
    <t>Nocek B</t>
  </si>
  <si>
    <t>Biochemistry</t>
  </si>
  <si>
    <t>PMC6886521</t>
  </si>
  <si>
    <t>NIHMS934946</t>
  </si>
  <si>
    <t>10.1021/acs.biochem.7b01151</t>
  </si>
  <si>
    <t>2018 Feb 6</t>
  </si>
  <si>
    <t>Etiology of Invasive Bacterial Infections in Immunocompetent Children in Korea (2006-2010): a Retrospective Multicenter Study</t>
  </si>
  <si>
    <t>Rhie K, Choi EH, Cho EY, Lee J, Kang JH, Kim DS, Kim YJ, Ahn Y, Eun BW, Oh SH, Cha SH, Hong YJ, Kim KN, Kim NH, Kim YK, Kim JH, Lee T, Kim HM, Lee KS, Kim CS, Park SE, Kim YM, Oh CE, Ma SH, Jo DS, Choi YY, Lee HJ.</t>
  </si>
  <si>
    <t>J Korean Med Sci. 2018 Feb 5</t>
  </si>
  <si>
    <t>Rhie K</t>
  </si>
  <si>
    <t>J Korean Med Sci</t>
  </si>
  <si>
    <t>PMC5777919</t>
  </si>
  <si>
    <t>10.3346/jkms.2018.33.e45</t>
  </si>
  <si>
    <t>2018 Feb 5</t>
  </si>
  <si>
    <t>MLVA typing of Haemophilus influenzae isolated from two Iranian university hospitals</t>
  </si>
  <si>
    <t>Nejati F, Fateh A, Nojoumi SA, Rahbar M, Behrouzi A, Vaziri F, Siadat SD.</t>
  </si>
  <si>
    <t>Iran J Microbiol. 2018 Feb</t>
  </si>
  <si>
    <t>Nejati F</t>
  </si>
  <si>
    <t>PMC6004631</t>
  </si>
  <si>
    <t>2018 FeF Feb</t>
  </si>
  <si>
    <t>Cloning and Expression of H. influenzae 49247 IgA Protease in E. coli</t>
  </si>
  <si>
    <t>Wang H, Zhong X, Li J, Zhu M, Wang L, Ji X, Fan J, Wang L.</t>
  </si>
  <si>
    <t>Mol Biotechnol. 2018 Feb</t>
  </si>
  <si>
    <t>Mol Biotechnol</t>
  </si>
  <si>
    <t>10.1007/s12033-017-0054-3</t>
  </si>
  <si>
    <t>2018 Feb</t>
  </si>
  <si>
    <t>Mutant selection window of four quinolone antibiotics against clinical isolates of Streptococcus pneumoniae, Haemophilus influenzae and Moraxella catarrhalis</t>
  </si>
  <si>
    <t>Nakai H, Sato T, Uno T, Furukawa E, Kawamura M, Takahashi H, Watanabe A, Fujimura S.</t>
  </si>
  <si>
    <t>J Infect Chemother. 2018 Feb</t>
  </si>
  <si>
    <t>Nakai H</t>
  </si>
  <si>
    <t>10.1016/j.jiac.2017.08.009</t>
  </si>
  <si>
    <t>2018 8 Feb</t>
  </si>
  <si>
    <t>Bacteria from bronchoalveolar lavage fluid from children with suspected chronic lower respiratory tract infection: results from a multi-center, cross-sectional study in Spain</t>
  </si>
  <si>
    <t>Escribano Montaner A, García de Lomas J, Villa Asensi JR, Asensio de la Cruz O, de la Serna Blázquez O, Santiago Burruchaga M, Mondéjar López P, Torrent Vernetta A, Feng Y, Van Dyke MK, Reyes J, Garcia-Corbeira P, Talarico CA</t>
  </si>
  <si>
    <t>Eur J Pediatr. 2018 Feb</t>
  </si>
  <si>
    <t>A Combined Syndromic Approach to Examine Viral, Bacterial, and Parasitic Agents among Febrile Patients: A Pilot Study in Kilombero, Tanzania</t>
  </si>
  <si>
    <t>Hercik C, Cosmas L, Mogeni OD, Wamola N, Kohi W, Houpt E, Liu J, Ochieng C, Onyango C, Fields B, Mfinanga S, Montgomery JM.</t>
  </si>
  <si>
    <t>Am J Trop Med Hyg. 2018 Feb</t>
  </si>
  <si>
    <t>Hercik C</t>
  </si>
  <si>
    <t>PMC5929188</t>
  </si>
  <si>
    <t>10.4269/ajtmh.17-0421</t>
  </si>
  <si>
    <t>Long-term regulation of local cytokine production following immunization in mice</t>
  </si>
  <si>
    <t>Nakayama T, Kashiwagi Y, Kawashima H.</t>
  </si>
  <si>
    <t>Microbiol Immunol. 2018 Feb</t>
  </si>
  <si>
    <t>10.1111/1348-0421.12566</t>
  </si>
  <si>
    <t>Pathogen Identification by Multiplex LightMix Real-Time PCR Assay in Patients with Meningitis and Culture-Negative Cerebrospinal Fluid Specimens</t>
  </si>
  <si>
    <t>Wagner K, Springer B, Pires VP, Keller PM.</t>
  </si>
  <si>
    <t>J Clin Microbiol. 2018 Jan 24</t>
  </si>
  <si>
    <t>Wagner K</t>
  </si>
  <si>
    <t>PMC5786711</t>
  </si>
  <si>
    <t>10.1128/JCM.01492-17</t>
  </si>
  <si>
    <t>2018 Jan 24</t>
  </si>
  <si>
    <t>Azithromycin Pharmacodynamics against Persistent Haemophilus influenzae in Chronic Obstructive Pulmonary Disease</t>
  </si>
  <si>
    <t>Tsuji BT, Fisher J, Boadi-Yeboah R, Holden PN, Sethi S, Pettigrew MM, Murphy TF.</t>
  </si>
  <si>
    <t>Antimicrob Agents Chemother. 2018 Jan 25</t>
  </si>
  <si>
    <t>Tsuji BT</t>
  </si>
  <si>
    <t>PMC5786777</t>
  </si>
  <si>
    <t>10.1128/AAC.01995-17</t>
  </si>
  <si>
    <t>2018 Jan 25</t>
  </si>
  <si>
    <t>Epidemiology of community-acquired bacterial meningitis</t>
  </si>
  <si>
    <t>Brouwer MC, van de Beek D.</t>
  </si>
  <si>
    <t>Curr Opin Infect Dis. 2018 Feb</t>
  </si>
  <si>
    <t>Brouwer MC</t>
  </si>
  <si>
    <t>10.1097/QCO.0000000000000417</t>
  </si>
  <si>
    <t>Association between prior antibiotic therapy and subsequent risk of community-acquired infections: a systematic review</t>
  </si>
  <si>
    <t>Malik U, Armstrong D, Ashworth M, Dregan A, L'Esperance V, McDonnell L, Molokhia M, White P.</t>
  </si>
  <si>
    <t>J Antimicrob Chemother. 2018 Feb 1</t>
  </si>
  <si>
    <t>Malik U</t>
  </si>
  <si>
    <t>10.1093/jac/dkx374</t>
  </si>
  <si>
    <t>2018 Feb 1</t>
  </si>
  <si>
    <t>General practitioners and vaccination of children presenting with a benign infection</t>
  </si>
  <si>
    <t>Le Maréchal M, Fressard L, Raude J, Verger P, Pulcini C.</t>
  </si>
  <si>
    <t>Med Mal Infect. 2018 Feb</t>
  </si>
  <si>
    <t>Le Maréchal M</t>
  </si>
  <si>
    <t>10.1016/j.medmal.2017.09.018</t>
  </si>
  <si>
    <t>Homologous VapC Toxins Inhibit Translation and Cell Growth by Sequence-Specific Cleavage of tRNA(fMet)</t>
  </si>
  <si>
    <t>Walling LR, Butler JS.</t>
  </si>
  <si>
    <t>J Bacteriol. 2018 Jan 10</t>
  </si>
  <si>
    <t>Walling LR</t>
  </si>
  <si>
    <t>PMC5763043</t>
  </si>
  <si>
    <t>10.1128/JB.00582-17</t>
  </si>
  <si>
    <t>2018 Jan 10</t>
  </si>
  <si>
    <t>Streptococcus pneumoniae colonization of the nasopharynx is associated with increased severity during respiratory syncytial virus infection in young children</t>
  </si>
  <si>
    <t>Brealey JC, Chappell KJ, Galbraith S, Fantino E, Gaydon J, Tozer S, Young PR, Holt PG, Sly PD.</t>
  </si>
  <si>
    <t>Respirology. 2018 Feb</t>
  </si>
  <si>
    <t>PMC7169064</t>
  </si>
  <si>
    <t>10.1111/resp.13179</t>
  </si>
  <si>
    <t>Cerebrospinal Fluid Cathelicidin Correlates With the Bacterial Load and Outcomes in Childhood Bacterial Meningitis</t>
  </si>
  <si>
    <t>Savonius O, Helve O, Roine I, Andersson S, Saukkoriipi A, González Mata A, Peltola H, Pelkonen T.</t>
  </si>
  <si>
    <t>Pediatr Infect Dis J. 2018 Feb</t>
  </si>
  <si>
    <t>Savonius O</t>
  </si>
  <si>
    <t>10.1097/INF.0000000000001744</t>
  </si>
  <si>
    <t>Progress in Definition, Prevention and Treatment of Fungal Infections in Cystic Fibrosis</t>
  </si>
  <si>
    <t>Schwarz C, Hartl D, Eickmeier O, Hector A, Benden C, Durieu I, Sole A, Gartner S, Milla CE, Barry PJ.</t>
  </si>
  <si>
    <t>Mycopathologia. 2018 Feb</t>
  </si>
  <si>
    <t>Schwarz C</t>
  </si>
  <si>
    <t>Mycopathologia</t>
  </si>
  <si>
    <t>10.1007/s11046-017-0182-0</t>
  </si>
  <si>
    <t>Optimisation of peptides that actively cross the tympanic membrane by random amino acid extension: a phage display study</t>
  </si>
  <si>
    <t>Kurabi A, Schaerer D, Chang L, Pak K, Ryan AF.</t>
  </si>
  <si>
    <t>J Drug Target. 2018 Feb</t>
  </si>
  <si>
    <t>J Drug Target</t>
  </si>
  <si>
    <t>PMC6223256</t>
  </si>
  <si>
    <t>NIHMS1505139</t>
  </si>
  <si>
    <t>10.1080/1061186X.2017.1347791</t>
  </si>
  <si>
    <t>Implementation of the new VIRTUO blood culture system: evaluation and comparison to the 3D system using simulated blood cultures</t>
  </si>
  <si>
    <t>Miller N, Brassinne L, Allemeersch D.</t>
  </si>
  <si>
    <t>Acta Clin Belg. 2018 Feb</t>
  </si>
  <si>
    <t>Miller N</t>
  </si>
  <si>
    <t>Acta Clin Belg</t>
  </si>
  <si>
    <t>10.1080/17843286.2017.1331618</t>
  </si>
  <si>
    <t>Prediction of enzymatic pathways by integrative pathway mapping</t>
  </si>
  <si>
    <t>Calhoun S, Korczynska M, Wichelecki DJ, San Francisco B, Zhao S, Rodionov DA, Vetting MW, Al-Obaidi NF, Lin H, O'Meara MJ, Scott DA, Morris JH, Russel D, Almo SC, Osterman AL, Gerlt JA, Jacobson MP, Shoichet BK, Sali A.</t>
  </si>
  <si>
    <t>Elife. 2018 Jan 29</t>
  </si>
  <si>
    <t>Calhoun S</t>
  </si>
  <si>
    <t>PMC5788505</t>
  </si>
  <si>
    <t>10.7554/eLife.31097</t>
  </si>
  <si>
    <t>2018 Jan 29</t>
  </si>
  <si>
    <t>Immunologic non-inferiority and safety of the investigational pneumococcal non-typeable Haemophilus influenzae protein D-conjugate vaccine (PHiD-CV) 4-dose vial presentation compared to the licensed PHiD-CV 1-dose vial presentation in infants: A phase III randomized study</t>
  </si>
  <si>
    <t>Zaman K, Zaman SF, Zaman F, Aziz A, Faisal SB, Traskine M, Habib MA, Ruiz-Guiñazú J, Borys D.</t>
  </si>
  <si>
    <t>Vaccine. 2018 Jan 29</t>
  </si>
  <si>
    <t>Zaman K</t>
  </si>
  <si>
    <t>10.1016/j.vaccine.2017.12.034</t>
  </si>
  <si>
    <t>Case report: a fatal case of disseminated adenovirus infection in a non-transplant adult haematology patient</t>
  </si>
  <si>
    <t>Joffe M, Wagner SD, Tang JW.</t>
  </si>
  <si>
    <t>BMC Infect Dis. 2018 Jan 27</t>
  </si>
  <si>
    <t>Joffe M</t>
  </si>
  <si>
    <t>PMC5787257</t>
  </si>
  <si>
    <t>10.1186/s12879-018-2962-7</t>
  </si>
  <si>
    <t>2018 Jan 27</t>
  </si>
  <si>
    <t>RNA gene profile variation in peripheral blood mononuclear cells from rhesus macaques immunized with Hib conjugate vaccine, Hib capsular polysaccharide and TT carrier protein</t>
  </si>
  <si>
    <t>Tang J, Zhang Y, Zhang X, Liao Y, Wang Y, Ouyang S, Che Y, Xu M, Pu J, Shen Q, He Z, Ye Q, Li Q.</t>
  </si>
  <si>
    <t>BMC Immunol. 2018 Jan 25</t>
  </si>
  <si>
    <t>Tang J</t>
  </si>
  <si>
    <t>PMC5784715</t>
  </si>
  <si>
    <t>10.1186/s12865-018-0240-5</t>
  </si>
  <si>
    <t>Active Trachoma Cases in the Solomon Islands Have Varied Polymicrobial Community Structures but Do Not Associate with Individual Non-Chlamydial Pathogens of the Eye</t>
  </si>
  <si>
    <t>Butcher RMR, Sokana O, Jack K, Kalae E, Sui L, Russell C, Houghton J, Palmer C, Holland MJ, Le Mesurier RT, Solomon AW, Mabey DCW, Roberts CH.</t>
  </si>
  <si>
    <t>Front Med (Lausanne). 2018 Jan 23</t>
  </si>
  <si>
    <t>Butcher RMR</t>
  </si>
  <si>
    <t>PMC5787070</t>
  </si>
  <si>
    <t>10.3389/fmed.2017.00251</t>
  </si>
  <si>
    <t>2018 Jan 23</t>
  </si>
  <si>
    <t>What's the risk? Identifying potential human pathogens within grey-headed flying foxes faeces</t>
  </si>
  <si>
    <t>Henry R, Galbraith P, Coutts S, Prosser T, Boyce J, McCarthy DT.</t>
  </si>
  <si>
    <t>PLoS One. 2018 Jan 23</t>
  </si>
  <si>
    <t>Henry R</t>
  </si>
  <si>
    <t>PMC5779653</t>
  </si>
  <si>
    <t>10.1371/journal.pone.0191301</t>
  </si>
  <si>
    <t>Recurrent Guillain-Barré Syndrome Following Urinary Tract Infection by Escherichia coli</t>
  </si>
  <si>
    <t>Jo YS, Choi JY, Chung H, Kim Y, Na SJ.</t>
  </si>
  <si>
    <t>J Korean Med Sci. 2018 Jan 22</t>
  </si>
  <si>
    <t>Jo YS</t>
  </si>
  <si>
    <t>PMC5760814</t>
  </si>
  <si>
    <t>10.3346/jkms.2018.33.e29</t>
  </si>
  <si>
    <t>2018 Jan 22</t>
  </si>
  <si>
    <t>Single nucleotide polymorphisms in genes encoding penicillin-binding proteins in β-lactamase-negative ampicillin-resistant Haemophilus influenzae in Japan</t>
  </si>
  <si>
    <t>Misawa K, Tarumoto N, Tamura S, Osa M, Hamamoto T, Yuki A, Kouzaki Y, Imai K, Ronald RL, Yamaguchi T, Murakami T, Maesaki S, Suzuki Y, Kawana A, Maeda T.</t>
  </si>
  <si>
    <t>BMC Res Notes. 2018 Jan 20</t>
  </si>
  <si>
    <t>Misawa K</t>
  </si>
  <si>
    <t>PMC5775570</t>
  </si>
  <si>
    <t>10.1186/s13104-018-3169-0</t>
  </si>
  <si>
    <t>2018 Jan 20</t>
  </si>
  <si>
    <t>Transcriptional Modulation of Penicillin-Binding Protein 1b, Outer Membrane Protein P2 and Efflux Pump (AcrAB-TolC) during Heat Stress Is Correlated to Enhanced Bactericidal Action of Imipenem on Non-typeable Haemophilus influenzae</t>
  </si>
  <si>
    <t>Cherkaoui A, Diene SM, Fischer A, Leo S, François P, Schrenzel J.</t>
  </si>
  <si>
    <t>Front Microbiol. 2018 Jan 12</t>
  </si>
  <si>
    <t>PMC5770572</t>
  </si>
  <si>
    <t>10.3389/fmicb.2017.02676</t>
  </si>
  <si>
    <t>2018 Jana Jan 12</t>
  </si>
  <si>
    <t>Differences by sex in IgG levels following infant and childhood vaccinations: An individual participant data meta-analysis of vaccination studies</t>
  </si>
  <si>
    <t>Boef AGC, van der Klis FRM, Berbers GAM, Buisman AM, Sanders EAM, Kemmeren JM, van der Ende A, de Melker HE, Rots NY, Knol MJ.</t>
  </si>
  <si>
    <t>Vaccine. 2018 Jan 8</t>
  </si>
  <si>
    <t>Boef AGC</t>
  </si>
  <si>
    <t>10.1016/j.vaccine.2017.11.070</t>
  </si>
  <si>
    <t>2018 Jan 8</t>
  </si>
  <si>
    <t>[Report of antimicrobial resistance surveillance program in Chinese children in 2016]</t>
  </si>
  <si>
    <t>Wang CQ, Wang AM, Yu H, Xu HM, Jing CM, Deng JK, Zhao RZ, Hua CZ, Chen YH, Chen XJ, Zhang T, Zhang H, Chen YP, Yang JG, Lin AW, Wang SF, Cao Q, Wang X, Deng HL, Cao SC, He JH, Gao W, Han SZ.</t>
  </si>
  <si>
    <t>Zhonghua Er Ke Za Zhi. 2018 Jan 2</t>
  </si>
  <si>
    <t>Wang CQ</t>
  </si>
  <si>
    <t>10.3760/cma.j.issn.0578-1310.2018.01.008</t>
  </si>
  <si>
    <t>2018 Jan 2</t>
  </si>
  <si>
    <t>Cost-effectiveness analysis of infant pneumococcal vaccination with PHiD-CV in Korea</t>
  </si>
  <si>
    <t>Zhang XH, Leeuwenkamp O, Oh KB, Lee YE, Kim CM.</t>
  </si>
  <si>
    <t>Hum Vaccin Immunother. 2018 Jan 2</t>
  </si>
  <si>
    <t>Zhang XH</t>
  </si>
  <si>
    <t>PMC5791581</t>
  </si>
  <si>
    <t>10.1080/21645515.2017.1362513</t>
  </si>
  <si>
    <t>Cost-effectiveness of the Haemophilus influenzae type b vaccine for infants in mainland China</t>
  </si>
  <si>
    <t>Ning G, Yin Z, Li Y, Wang H, Yang W.</t>
  </si>
  <si>
    <t>Ning G</t>
  </si>
  <si>
    <t>PMC5791576</t>
  </si>
  <si>
    <t>10.1080/21645515.2017.1385687</t>
  </si>
  <si>
    <t>Three Innate Cytokine Biomarkers Predict Presence of Acute Otitis Media and Relevant Otopathogens</t>
  </si>
  <si>
    <t>Pichichero ME, Morris MC, Almudevar A.</t>
  </si>
  <si>
    <t>Biomark Appl. 2018</t>
  </si>
  <si>
    <t>Biomark Appl</t>
  </si>
  <si>
    <t>PMC8734035</t>
  </si>
  <si>
    <t>NIHMS1002079</t>
  </si>
  <si>
    <t>10.29011/2576-9588.100018</t>
  </si>
  <si>
    <t>Serum concentrations of antimicrobial peptide cathelicidin LL-37 in patients with bacterial lung infections</t>
  </si>
  <si>
    <t>Majewski K, Kozłowska E, Żelechowska P, Brzezińska-Błaszczyk E.</t>
  </si>
  <si>
    <t>Cent Eur J Immunol. 2018</t>
  </si>
  <si>
    <t>Majewski K</t>
  </si>
  <si>
    <t>PMC6384432</t>
  </si>
  <si>
    <t>10.5114/ceji.2018.81355</t>
  </si>
  <si>
    <t>A 6-year safety surveillance of 10-valent pneumococcal non-typeable Haemophilus influenzae protein D conjugate vaccine (PHiD-CV) in South Korea</t>
  </si>
  <si>
    <t>Lee SM, Lee JH, Song ES, Kim SJ, Kim JH, Jakes RW, Devadiga R, Park MS.</t>
  </si>
  <si>
    <t>Hum Vaccin Immunother. 2018</t>
  </si>
  <si>
    <t>Lee SM</t>
  </si>
  <si>
    <t>PMC6343627</t>
  </si>
  <si>
    <t>10.1080/21645515.2018.1502525</t>
  </si>
  <si>
    <t>Antibodies prevalence against Haemophilus influenzae type b in Jeddah population, Saudi Arabia. I. Total antibodies</t>
  </si>
  <si>
    <t>Hum Antibodies. 2018</t>
  </si>
  <si>
    <t>10.3233/HAB-180342</t>
  </si>
  <si>
    <t>The clinical, immunological and microbiological impact of the 10-valent pneumococcal-Protein D conjugate vaccine in children with recurrent protracted bacterial bronchitis, chronic suppurative lung disease and bronchiectasis: A multi-centre, double-blind, randomised controlled trial</t>
  </si>
  <si>
    <t>O'Grady KF, Chang AB, Cripps A, Mulholland EK, Smith-Vaughan H, Wood N, Danchin M, Thornton R, Wilson A, Torzillo PJ, Morris PM, Richmond P, Rablin S, Arnold D, Connor A, Goyal V, Stoney T, Perrett K, Grimwood K.</t>
  </si>
  <si>
    <t>PMC6314404</t>
  </si>
  <si>
    <t>10.1080/21645515.2018.1488562</t>
  </si>
  <si>
    <t>Community-Acquired Pneumonia in Children</t>
  </si>
  <si>
    <t>Leung AKC, Wong AHC, Hon KL.</t>
  </si>
  <si>
    <t>Recent Pat Inflamm Allergy Drug Discov. 2018</t>
  </si>
  <si>
    <t>Leung AKC</t>
  </si>
  <si>
    <t>Recent Pat Inflamm Allergy Drug Discov</t>
  </si>
  <si>
    <t>10.2174/1872213X12666180621163821</t>
  </si>
  <si>
    <t>The role of vaccines in fighting antimicrobial resistance (AMR)</t>
  </si>
  <si>
    <t>Jansen KU, Anderson AS.</t>
  </si>
  <si>
    <t>PMC6183139</t>
  </si>
  <si>
    <t>10.1080/21645515.2018.1476814</t>
  </si>
  <si>
    <t>Nonspecific amplification of human DNA by Streptococcus pneumoniae LytA primer</t>
  </si>
  <si>
    <t>Thangamony HH, Kumar R, Thangavelu CP, Mariappa M, Mariammal BGV, Brahmadathan KN.</t>
  </si>
  <si>
    <t>Indian J Med Microbiol. 2018 Jan-Mar</t>
  </si>
  <si>
    <t>Thangamony HH</t>
  </si>
  <si>
    <t>10.4103/ijmm.IJMM_17_342</t>
  </si>
  <si>
    <t>2018 Jan-Mar</t>
  </si>
  <si>
    <t>The Incidence of Pediatric Invasive Bacterial Diseases in Nippon Medical School Chiba Hokusoh Hospital before and after the Introduction of Conjugate Vaccines</t>
  </si>
  <si>
    <t>Sano T, Suzuki T, Nishigori A, Miyatake C, Koizumi S, Kaizu K, Fujita A, Kamisago M, Chang B, Ishiwada N, Asano T.</t>
  </si>
  <si>
    <t>J Nippon Med Sch. 2018</t>
  </si>
  <si>
    <t>Sano T</t>
  </si>
  <si>
    <t>J Nippon Med Sch</t>
  </si>
  <si>
    <t>10.1272/jnms.2018_85-5</t>
  </si>
  <si>
    <t>[Bacteriology of acute exacerbations of chronic obstructive pulmonary disease in Tunisia]</t>
  </si>
  <si>
    <t>Messous S, Grissa MH, Beltaief K, Boukef R, Nouira S, Mastouri M.</t>
  </si>
  <si>
    <t>Rev Mal Respir. 2018 Jan</t>
  </si>
  <si>
    <t>Messous S</t>
  </si>
  <si>
    <t>Rev Mal Respir</t>
  </si>
  <si>
    <t>10.1016/j.rmr.2017.03.035</t>
  </si>
  <si>
    <t>2018 Jan</t>
  </si>
  <si>
    <t>Bacterial Conjunctivitis in Childhood: Etiology, Clinical Manifestations, Diagnosis, and Management</t>
  </si>
  <si>
    <t>Leung AKC, Hon KL, Wong AHC, Wong AS.</t>
  </si>
  <si>
    <t>10.2174/1872213X12666180129165718</t>
  </si>
  <si>
    <t>Discov</t>
  </si>
  <si>
    <t>Bacterial co-infection and early mortality among pulmonary tuberculosis patients in Manila, The Philippines</t>
  </si>
  <si>
    <t>Shimazaki T, Taniguchi T, Saludar NRD, Gustilo LM, Kato T, Furumoto A, Kato K, Saito N, Go WS, Tria ES, Salva EP, Dimaano EM, Parry C, Ariyoshi K, Villarama JB, Suzuki M.</t>
  </si>
  <si>
    <t>Int J Tuberc Lung Dis. 2018 Jan 1</t>
  </si>
  <si>
    <t>Shimazaki T</t>
  </si>
  <si>
    <t>Int J Tuberc Lung Dis</t>
  </si>
  <si>
    <t>10.5588/ijtld.17.0389</t>
  </si>
  <si>
    <t>2018 Jan 1</t>
  </si>
  <si>
    <t>Microbiological airway colonization in COPD patients with severe emphysema undergoing endoscopic lung volume reduction</t>
  </si>
  <si>
    <t>Trudzinski FC, Seiler F, Wilkens H, Metz C, Kamp A, Bals R, Gärtner B, Lepper PM, Becker SL.</t>
  </si>
  <si>
    <t>Int J Chron Obstruct Pulmon Dis. 2017 Dec 19</t>
  </si>
  <si>
    <t>Trudzinski FC</t>
  </si>
  <si>
    <t>PMC5741074</t>
  </si>
  <si>
    <t>10.2147/COPD.S150705</t>
  </si>
  <si>
    <t>2017 Dec 19</t>
  </si>
  <si>
    <t>Antibacterial activity of Artemisia asiatica essential oil against some common respiratory infection causing bacterial strains and its mechanism of action in Haemophilus influenzae</t>
  </si>
  <si>
    <t>Huang J, Qian C, Xu H, Huang Y.</t>
  </si>
  <si>
    <t>Microb Pathog. 2018 Jan</t>
  </si>
  <si>
    <t>PMC7127219</t>
  </si>
  <si>
    <t>10.1016/j.micpath.2017.12.032</t>
  </si>
  <si>
    <t>Vaccination Practices in Pediatric Dialysis Patients Across Europe. A European Pediatric Dialysis Working Group and European Society for Pediatric Nephrology Dialysis Working Group Study</t>
  </si>
  <si>
    <t>Bakkaloğlu SA, Özdemir Atikel Y, Paglialonga F, Stefanidis CJ, Askiti V, Vidal E, Ariceta G, Melek E, Verrina E, Printza N, Vondrak K, Zurowska A, Zagozdzon I, Ekim M, Özmert EN, Dufek S, Jankauskiene A, Schmitt CP, Lévai E, Vande Walle J, Canpolat N, Holtta T, Fischbach M, Klaus G, Aufricht C, Shroff R, Edefonti A.</t>
  </si>
  <si>
    <t>Nephron. 2018</t>
  </si>
  <si>
    <t>Bakkaloğlu SA</t>
  </si>
  <si>
    <t>Nephron</t>
  </si>
  <si>
    <t>10.1159/000485398</t>
  </si>
  <si>
    <t>Case Report of a 5-Year-Old With Epiglottitis: An Atypical Presentation of an Uncommon Disease</t>
  </si>
  <si>
    <t>Kasem AJ.</t>
  </si>
  <si>
    <t>Pediatr Emerg Care. 2018 Jan</t>
  </si>
  <si>
    <t>Kasem AJ</t>
  </si>
  <si>
    <t>10.1097/PEC.0000000000001368</t>
  </si>
  <si>
    <t>2018 8 Jan</t>
  </si>
  <si>
    <t>An ELISA method to estimate the mono ADP-ribosyltransferase activities: e.g in pertussis toxin and vaccines</t>
  </si>
  <si>
    <t>Asokanathan C, Tierney S, Ball CR, Buckle G, Day A, Tanley S, Bristow A, Markey K, Xing D, Yuen CT.</t>
  </si>
  <si>
    <t>Anal Biochem. 2018 Jan 1</t>
  </si>
  <si>
    <t>Asokanathan C</t>
  </si>
  <si>
    <t>10.1016/j.ab.2017.10.025</t>
  </si>
  <si>
    <t>Prospective evaluation of a high multiplexing real-time polymerase chain reaction array for the rapid identification and characterization of bacteria causative of nosocomial pneumonia from clinical specimens: a proof-of-concept study</t>
  </si>
  <si>
    <t>Roisin S, Huang TD, de Mendonça R, Nonhoff C, Bogaerts P, Hites M, Delaere B, Hamels S, de Longueville F, Glupczynski Y, Denis O.</t>
  </si>
  <si>
    <t>Eur J Clin Microbiol Infect Dis. 2018 Jan</t>
  </si>
  <si>
    <t>Roisin S</t>
  </si>
  <si>
    <t>10.1007/s10096-017-3108-3</t>
  </si>
  <si>
    <t>Infanrix hexa and sudden death: a review of the periodic safety update reports submitted to the European Medicines Agency</t>
  </si>
  <si>
    <t>Puliyel J, Sathyamala C.</t>
  </si>
  <si>
    <t>Indian J Med Ethics. 2018 Jan-Mar</t>
  </si>
  <si>
    <t>Puliyel J</t>
  </si>
  <si>
    <t>Indian J Med Ethics</t>
  </si>
  <si>
    <t>10.20529/IJME.2017.079</t>
  </si>
  <si>
    <t>'Haemophilus quentini' in the urethra of men complaining of urethritis symptoms</t>
  </si>
  <si>
    <t>Horie K, Ito S, Hatazaki K, Yasuda M, Nakano M, Kawakami K, Fujita Y, Ito M, Ezaki T, Deguchi T.</t>
  </si>
  <si>
    <t>J Infect Chemother. 2018 Jan</t>
  </si>
  <si>
    <t>Horie K</t>
  </si>
  <si>
    <t>10.1016/j.jiac.2017.08.007</t>
  </si>
  <si>
    <t>Paediatric invasive Haemophilus influenzae in Queensland, Australia, 2002-2011: Young Indigenous children remain at highest risk</t>
  </si>
  <si>
    <t>Cleland G, Leung C, Wan Sai Cheong J, Francis J, Heney C, Nourse C.</t>
  </si>
  <si>
    <t>J Paediatr Child Health. 2018 Jan</t>
  </si>
  <si>
    <t>Cleland G</t>
  </si>
  <si>
    <t>10.1111/jpc.13662</t>
  </si>
  <si>
    <t>Use of Biologic Therapy by Pregnant Women With Inflammatory Bowel Disease Does Not Affect Infant Response to Vaccines</t>
  </si>
  <si>
    <t>Beaulieu DB, Ananthakrishnan AN, Martin C, Cohen RD, Kane SV, Mahadevan U.</t>
  </si>
  <si>
    <t>Clin Gastroenterol Hepatol. 2018 Jan</t>
  </si>
  <si>
    <t>Beaulieu DB</t>
  </si>
  <si>
    <t>Clin Gastroenterol Hepatol</t>
  </si>
  <si>
    <t>PMC5735029</t>
  </si>
  <si>
    <t>NIHMS919286</t>
  </si>
  <si>
    <t>10.1016/j.cgh.2017.08.041</t>
  </si>
  <si>
    <t>Infection by Streptococcus pneumoniae in children with or without radiologically confirmed pneumonia</t>
  </si>
  <si>
    <t>Andrade DC, Borges IC, Vilas-Boas AL, Fontoura MSH, Araújo-Neto CA, Andrade SC, Brim RV, Meinke A, Barral A, Ruuskanen O, Käyhty H, Nascimento-Carvalho CM.</t>
  </si>
  <si>
    <t>J Pediatr (Rio J). 2018 Jan-Feb</t>
  </si>
  <si>
    <t>J Pediatr (Rio J)</t>
  </si>
  <si>
    <t>10.1016/j.jped.2017.03.004</t>
  </si>
  <si>
    <t>2018 Jan-Feb</t>
  </si>
  <si>
    <t>Nosocomial herpes simplex encephalitis: Does it really exist?</t>
  </si>
  <si>
    <t>Jouan Y, Grammatico-Guillon L, Guillon A.</t>
  </si>
  <si>
    <t>J Infect Public Health. 2018 Jan-Feb</t>
  </si>
  <si>
    <t>Jouan Y</t>
  </si>
  <si>
    <t>10.1016/j.jiph.2016.11.001</t>
  </si>
  <si>
    <t>A diagnostic and epidemiologic investigation of acute febrile illness (AFI) in Kilombero, Tanzania</t>
  </si>
  <si>
    <t>Hercik C, Cosmas L, Mogeni OD, Wamola N, Kohi W, Omballa V, Ochieng M, Lidechi S, Bonventure J, Ochieng C, Onyango C, Fields BS, Mfinanga S, Montgomery JM.</t>
  </si>
  <si>
    <t>PLoS One. 2017 Dec 29</t>
  </si>
  <si>
    <t>PMC5747442</t>
  </si>
  <si>
    <t>10.1371/journal.pone.0189712</t>
  </si>
  <si>
    <t>2017 Dec 29</t>
  </si>
  <si>
    <t>Extracellular DNA and Type IV Pilus Expression Regulate the Structure and Kinetics of Biofilm Formation by Nontypeable Haemophilus influenzae</t>
  </si>
  <si>
    <t>Das J, Mokrzan E, Lakhani V, Rosas L, Jurcisek JA, Ray WC, Bakaletz LO.</t>
  </si>
  <si>
    <t>mBio. 2017 Dec 19</t>
  </si>
  <si>
    <t>Das J</t>
  </si>
  <si>
    <t>PMC5736908</t>
  </si>
  <si>
    <t>10.1128/mBio.01466-17</t>
  </si>
  <si>
    <t>Measuring the timeliness of childhood vaccinations: Using cohort data and routine health records to evaluate quality of immunisation services</t>
  </si>
  <si>
    <t>Walton S, Cortina-Borja M, Dezateux C, Griffiths LJ, Tingay K, Akbari A, Bandyopadhyay A, Lyons RA, Bedford H.</t>
  </si>
  <si>
    <t>Vaccine. 2017 Dec 18</t>
  </si>
  <si>
    <t>Walton S</t>
  </si>
  <si>
    <t>PMC5720480</t>
  </si>
  <si>
    <t>10.1016/j.vaccine.2017.10.085</t>
  </si>
  <si>
    <t>2017 Dec 18</t>
  </si>
  <si>
    <t>Spotlight on solithromycin in the treatment of community-acquired bacterial pneumonia: design, development, and potential place in therapy</t>
  </si>
  <si>
    <t>Donald BJ, Surani S, Deol HS, Mbadugha UJ, Udeani G.</t>
  </si>
  <si>
    <t>Drug Des Devel Ther. 2017 Dec 13</t>
  </si>
  <si>
    <t>Donald BJ</t>
  </si>
  <si>
    <t>PMC5732564</t>
  </si>
  <si>
    <t>10.2147/DDDT.S119545</t>
  </si>
  <si>
    <t>2017 Dec 13</t>
  </si>
  <si>
    <t>Immunoglobulin A Protease Variants Facilitate Intracellular Survival in Epithelial Cells By Nontypeable Haemophilus influenzae That Persist in the Human Respiratory Tract in Chronic Obstructive Pulmonary Disease</t>
  </si>
  <si>
    <t>Murphy TF, Kirkham C, Gallo MC, Yang Y, Wilding GE, Pettigrew MM.</t>
  </si>
  <si>
    <t>J Infect Dis. 2017 Dec 5</t>
  </si>
  <si>
    <t>Murphy TF</t>
  </si>
  <si>
    <t>PMC5853902</t>
  </si>
  <si>
    <t>10.1093/infdis/jix471</t>
  </si>
  <si>
    <t>2017 Dec 5</t>
  </si>
  <si>
    <t>Haemophilus Protein F Orthologs of Pathogens Infecting the Airways: Exploiting Host Laminin at Heparin-Binding Sites for Maximal Adherence to Epithelial Cells</t>
  </si>
  <si>
    <t>Su YC, Halang P, Fleury C, Jalalvand F, Mörgelin M, Riesbeck K.</t>
  </si>
  <si>
    <t>10.1093/infdis/jix467</t>
  </si>
  <si>
    <t>Hib antibody responses in infants following diphtheria, tetanus, acellular pertussis, and conjugated Haemophilus influenzae type b (Hib) combination vaccines with decreasing amounts of tetanus toxoid</t>
  </si>
  <si>
    <t>Bernstein HH, Seyferth ER.</t>
  </si>
  <si>
    <t>Vaccine. 2017 Dec 4</t>
  </si>
  <si>
    <t>Bernstein HH</t>
  </si>
  <si>
    <t>10.1016/j.vaccine.2017.10.016</t>
  </si>
  <si>
    <t>2017 Dec 4</t>
  </si>
  <si>
    <t>The Adenoid Microbiome in Recurrent Acute Otitis Media and Obstructive Sleep Apnea</t>
  </si>
  <si>
    <t>Dirain CO, Silva RC, Collins WO, Antonelli PJ.</t>
  </si>
  <si>
    <t>J Int Adv Otol. 2017 Dec</t>
  </si>
  <si>
    <t>Dirain CO</t>
  </si>
  <si>
    <t>J Int Adv Otol</t>
  </si>
  <si>
    <t>10.5152/iao.2017.4203</t>
  </si>
  <si>
    <t>2017 Dec</t>
  </si>
  <si>
    <t>[Cefditoren: a reality for the treatment of community infections]</t>
  </si>
  <si>
    <t>Sánchez Artola B, Barberán J.</t>
  </si>
  <si>
    <t>Rev Esp Quimioter. 2017 Dec</t>
  </si>
  <si>
    <t>Sánchez Artola B</t>
  </si>
  <si>
    <t>2017 D  Dec</t>
  </si>
  <si>
    <t>Atypical causes of bacterial osteoarticular infections in immunocompetent children</t>
  </si>
  <si>
    <t>Dehority W.</t>
  </si>
  <si>
    <t>Minerva Pediatr. 2017 Dec</t>
  </si>
  <si>
    <t>Dehority W</t>
  </si>
  <si>
    <t>10.23736/S0026-4946.17.05100-3</t>
  </si>
  <si>
    <t>[Acute epiglottitis due to Haemophilus influenzae b: A severe consequence of increased skepticism about vaccination]</t>
  </si>
  <si>
    <t>Doutau J, Bost-Bru C, Gayot A, Wroblewski I, Pelloux I, Debillon T, Millet A.</t>
  </si>
  <si>
    <t>Arch Pediatr. 2017 Dec</t>
  </si>
  <si>
    <t>Doutau J</t>
  </si>
  <si>
    <t>10.1016/j.arcped.2017.09.015</t>
  </si>
  <si>
    <t>In silico design, cloning, expression and immunologic evaluation of ED fusion protein of NT H. influenzae</t>
  </si>
  <si>
    <t>Behrouzi A, Bouzari S, Oloomi M, Fateh A, Vaziri F, Afrough P, Amanzadeh A, Siadat SD.</t>
  </si>
  <si>
    <t>Microb Pathog. 2017 Dec</t>
  </si>
  <si>
    <t>10.1016/j.micpath.2017.11.007</t>
  </si>
  <si>
    <t>Regarding flagellar expression in clinical isolates of non-typeable Haemophilus influenzae</t>
  </si>
  <si>
    <t>Bossé JT, Langford PR.</t>
  </si>
  <si>
    <t>J Med Microbiol. 2017 Dec</t>
  </si>
  <si>
    <t>Bossé JT</t>
  </si>
  <si>
    <t>10.1099/jmm.0.000632</t>
  </si>
  <si>
    <t>2017 Dece Dec</t>
  </si>
  <si>
    <t>Factor H-IgG Chimeric Proteins as a Therapeutic Approach against the Gram-Positive Bacterial Pathogen Streptococcus pyogenes</t>
  </si>
  <si>
    <t>Blom AM, Magda M, Kohl L, Shaughnessy J, Lambris JD, Ram S, Ermert D.</t>
  </si>
  <si>
    <t>J Immunol. 2017 Dec 1</t>
  </si>
  <si>
    <t>Blom AM</t>
  </si>
  <si>
    <t>PMC5698128</t>
  </si>
  <si>
    <t>NIHMS911253</t>
  </si>
  <si>
    <t>10.4049/jimmunol.1700426</t>
  </si>
  <si>
    <t>2017 Dec 1</t>
  </si>
  <si>
    <t>In Vitro Activity of the Novel Lactone Ketolide Nafithromycin (WCK 4873) against Contemporary Clinical Bacteria from a Global Surveillance Program</t>
  </si>
  <si>
    <t>Flamm RK, Rhomberg PR, Sader HS.</t>
  </si>
  <si>
    <t>Antimicrob Agents Chemother. 2017 Nov 22</t>
  </si>
  <si>
    <t>Flamm RK</t>
  </si>
  <si>
    <t>PMC5700335</t>
  </si>
  <si>
    <t>10.1128/AAC.01230-17</t>
  </si>
  <si>
    <t>2017 Nov 22</t>
  </si>
  <si>
    <t>Expression of acquired macrolide resistance genes in Haemophilus influenzae</t>
  </si>
  <si>
    <t>J Antimicrob Chemother. 2017 Dec 1</t>
  </si>
  <si>
    <t>10.1093/jac/dkx290</t>
  </si>
  <si>
    <t>Epidemiology of invasive pneumococcal and Haemophilus influenzae diseases in Northwestern Ontario, Canada, 2010-2015</t>
  </si>
  <si>
    <t>Eton V, Schroeter A, Kelly L, Kirlew M, Tsang RSW, Ulanova M.</t>
  </si>
  <si>
    <t>Int J Infect Dis. 2017 Dec</t>
  </si>
  <si>
    <t>Eton V</t>
  </si>
  <si>
    <t>10.1016/j.ijid.2017.09.016</t>
  </si>
  <si>
    <t>Streptococcus pneumoniae and chronic endobronchial infections in childhood</t>
  </si>
  <si>
    <t>Hare KM, Leach AJ, Smith-Vaughan HC, Chang AB, Grimwood K.</t>
  </si>
  <si>
    <t>Pediatr Pulmonol. 2017 Dec</t>
  </si>
  <si>
    <t>10.1002/ppul.23828</t>
  </si>
  <si>
    <t>Monitoring sputum culture in resected esophageal cancer patients with preoperative treatment</t>
  </si>
  <si>
    <t>Kosumi K, Baba Y, Yamashita K, Ishimoto T, Nakamura K, Ohuchi M, Kiyozumi Y, Izumi D, Tokunaga R, Harada K, Shigaki H, Kurashige J, Iwatsuki M, Sakamoto Y, Yoshida N, Watanabe M, Baba H.</t>
  </si>
  <si>
    <t>Dis Esophagus. 2017 Dec 1</t>
  </si>
  <si>
    <t>Kosumi K</t>
  </si>
  <si>
    <t>Dis Esophagus</t>
  </si>
  <si>
    <t>10.1093/dote/dox092</t>
  </si>
  <si>
    <t>2017 Dec 1  Dec 1</t>
  </si>
  <si>
    <t>β-Lactam resistance among Haemophilus influenzae isolates in Poland</t>
  </si>
  <si>
    <t>Kiedrowska M, Kuch A, Żabicka D, Waśko I, Ronkiewicz P, Wasiak K, Bojarska K, Hryniewicz W, Skoczyńska A.</t>
  </si>
  <si>
    <t>J Glob Antimicrob Resist. 2017 Dec</t>
  </si>
  <si>
    <t>Kiedrowska M</t>
  </si>
  <si>
    <t>10.1016/j.jgar.2017.08.005</t>
  </si>
  <si>
    <t>Characteristics of meningitis following transsphenoidal endoscopic surgery: a case series and a systematic literature review</t>
  </si>
  <si>
    <t>Pagliano P, Caggiano C, Ascione T, Solari D, Di Flumeri G, Cavallo LM, Tortora F, Cappabianca P.</t>
  </si>
  <si>
    <t>Infection. 2017 Dec</t>
  </si>
  <si>
    <t>Pagliano P</t>
  </si>
  <si>
    <t>10.1007/s15010-017-1056-6</t>
  </si>
  <si>
    <t>Direct and Indirect Effectiveness of the 10-Valent Pneumococcal Conjugate Vaccine Against Carriage in a Cluster Randomized Trial</t>
  </si>
  <si>
    <t>Palmu AA, Toropainen M, Kaijalainen T, Siira L, Lahdenkari M, Nieminen H, Syrjänen RK, Kilpi TM, Jokinen J.</t>
  </si>
  <si>
    <t>Pediatr Infect Dis J. 2017 Dec</t>
  </si>
  <si>
    <t>10.1097/INF.0000000000001705</t>
  </si>
  <si>
    <t>Epidemiological Features and Antibiotic Resistance Patterns of Haemophilus influenzae Originating from Respiratory Tract and Vaginal Specimens in Pediatric Patients</t>
  </si>
  <si>
    <t>Li JP, Hua CZ, Sun LY, Wang HJ, Chen ZM, Shang SQ.</t>
  </si>
  <si>
    <t>J Pediatr Adolesc Gynecol. 2017 Dec</t>
  </si>
  <si>
    <t>Li JP</t>
  </si>
  <si>
    <t>10.1016/j.jpag.2017.06.002</t>
  </si>
  <si>
    <t>Budesonide, fluticasone propionate, and azithromycin do not modulate the membrane vesicle release by THP-1 macrophages and respiratory pathogens during macrophage infection</t>
  </si>
  <si>
    <t>Volgers C, Grauls GE, Hellebrand PHM, Savelkoul PHM, Stassen FRM.</t>
  </si>
  <si>
    <t>Inflammopharmacology. 2017 Dec</t>
  </si>
  <si>
    <t>Volgers C</t>
  </si>
  <si>
    <t>Inflammopharmacology</t>
  </si>
  <si>
    <t>PMC5671549</t>
  </si>
  <si>
    <t>10.1007/s10787-017-0359-7</t>
  </si>
  <si>
    <t>Individual Preferences for Child and Adolescent Vaccine Attributes: A Systematic Review of the Stated Preference Literature</t>
  </si>
  <si>
    <t>Michaels-Igbokwe C, MacDonald S, Currie GR.</t>
  </si>
  <si>
    <t>Patient. 2017 Dec</t>
  </si>
  <si>
    <t>Michaels-Igbokwe C</t>
  </si>
  <si>
    <t>Patient</t>
  </si>
  <si>
    <t>10.1007/s40271-017-0244-x</t>
  </si>
  <si>
    <t>Designing novel construction for cell surface display of protein E on Escherichia coli using non-classical pathway based on Lpp-OmpA</t>
  </si>
  <si>
    <t>Jeiranikhameneh M, Razavi MR, Irani S, Siadat SD, Oloomi M.</t>
  </si>
  <si>
    <t>AMB Express. 2017 Dec</t>
  </si>
  <si>
    <t>Jeiranikhameneh M</t>
  </si>
  <si>
    <t>AMB Express</t>
  </si>
  <si>
    <t>PMC5331024</t>
  </si>
  <si>
    <t>10.1186/s13568-017-0350-0</t>
  </si>
  <si>
    <t>Immunization status in childhood cancer survivors: A hidden risk which could be prevented</t>
  </si>
  <si>
    <t>Fayea NY, Fouda AE, Kandil SM.</t>
  </si>
  <si>
    <t>Pediatr Neonatol. 2017 Dec</t>
  </si>
  <si>
    <t>Fayea NY</t>
  </si>
  <si>
    <t>10.1016/j.pedneo.2016.04.003</t>
  </si>
  <si>
    <t>A randomized, double-blind, multicenter Phase II study comparing the efficacy and safety of oral nemonoxacin with oral levofloxacin in the treatment of community-acquired pneumonia</t>
  </si>
  <si>
    <t>Liu Y, Zhang Y, Wu J, Zhu D, Sun S, Zhao L, Wang X, Liu H, Ren Z, Wang C, Xiu Q, Xiao Z, Cao Z, Cui S, Yang H, Liang Y, Chen P, Lv Y, Hu C, Lv X, Liu S, Kuang J, Li J, Wang D, Chang L.</t>
  </si>
  <si>
    <t>J Microbiol Immunol Infect. 2017 Dec</t>
  </si>
  <si>
    <t>10.1016/j.jmii.2015.09.005</t>
  </si>
  <si>
    <t>The nasopharyngeal microbiome</t>
  </si>
  <si>
    <t>Cleary DW, Clarke SC.</t>
  </si>
  <si>
    <t>Emerg Top Life Sci. 2017 Nov 30</t>
  </si>
  <si>
    <t>Emerg Top Life Sci</t>
  </si>
  <si>
    <t>10.1042/ETLS20170041</t>
  </si>
  <si>
    <t>2017 Nov 30</t>
  </si>
  <si>
    <t>Bacterial profile of ocular infections: a systematic review</t>
  </si>
  <si>
    <t>Teweldemedhin M, Gebreyesus H, Atsbaha AH, Asgedom SW, Saravanan M.</t>
  </si>
  <si>
    <t>BMC Ophthalmol. 2017 Nov 25</t>
  </si>
  <si>
    <t>Teweldemedhin M</t>
  </si>
  <si>
    <t>BMC Ophthalmol</t>
  </si>
  <si>
    <t>PMC5702129</t>
  </si>
  <si>
    <t>10.1186/s12886-017-0612-2</t>
  </si>
  <si>
    <t>2017 Nov v Nov 25</t>
  </si>
  <si>
    <t>Detection of pathogens by real-time PCR in adult patients with acute exacerbation of bronchial asthma</t>
  </si>
  <si>
    <t>Yoshii Y, Shimizu K, Morozumi M, Chiba N, Ubukata K, Uruga H, Hanada S, Wakui H, Minagawa S, Hara H, Numata T, Saito K, Araya J, Nakayama K, Kishi K, Kuwano K.</t>
  </si>
  <si>
    <t>BMC Pulm Med. 2017 Nov 22</t>
  </si>
  <si>
    <t>Yoshii Y</t>
  </si>
  <si>
    <t>PMC5700744</t>
  </si>
  <si>
    <t>10.1186/s12890-017-0494-3</t>
  </si>
  <si>
    <t>Proposed Pharmacokinetic-Pharmacodynamic Breakpoint of Garenoxacin and Other Quinolones</t>
  </si>
  <si>
    <t>Yamagishi Y, Shibata T, Nakagawa S, Nomura N, Mitsuyama J, Mikamo H.</t>
  </si>
  <si>
    <t>Jpn J Infect Dis. 2017 Nov 22</t>
  </si>
  <si>
    <t>Yamagishi Y</t>
  </si>
  <si>
    <t>10.7883/yoken.JJID.2017.068</t>
  </si>
  <si>
    <t>Economic Evaluation and Budget Impact Analysis of Vaccination against Haemophilus influenzae Type b Infection in Thailand</t>
  </si>
  <si>
    <t>Kotirum S, Muangchana C, Techathawat S, Dilokthornsakul P, Wu DB, Chaiyakunapruk N.</t>
  </si>
  <si>
    <t>Front Public Health. 2017 Nov 20</t>
  </si>
  <si>
    <t>Kotirum S</t>
  </si>
  <si>
    <t>PMC5701919</t>
  </si>
  <si>
    <t>10.3389/fpubh.2017.00289</t>
  </si>
  <si>
    <t>2017 Nov 20</t>
  </si>
  <si>
    <t>2017 Prince Mahidol Award winners announced</t>
  </si>
  <si>
    <t>Green A.</t>
  </si>
  <si>
    <t>Lancet. 2017 Nov 18</t>
  </si>
  <si>
    <t>Green A</t>
  </si>
  <si>
    <t>10.1016/S0140-6736(17)32902-1</t>
  </si>
  <si>
    <t>2017 Nov 18</t>
  </si>
  <si>
    <t>Immunomodulatory role for membrane vesicles released by THP-1 macrophages and respiratory pathogens during macrophage infection</t>
  </si>
  <si>
    <t>Volgers C, Benedikter BJ, Grauls GE, Savelkoul PHM, Stassen FRM.</t>
  </si>
  <si>
    <t>BMC Microbiol. 2017 Nov 13</t>
  </si>
  <si>
    <t>PMC5683551</t>
  </si>
  <si>
    <t>10.1186/s12866-017-1122-3</t>
  </si>
  <si>
    <t>2017 Nov 1  Nov 13</t>
  </si>
  <si>
    <t>Antibody Kinetics and Response to Routine Vaccinations in Infants Born to Women Who Received an Investigational Trivalent Group B Streptococcus Polysaccharide CRM197-Conjugate Vaccine During Pregnancy</t>
  </si>
  <si>
    <t>Madhi SA, Koen A, Cutland CL, Jose L, Govender N, Wittke F, Olugbosi M, Sobanjo-Ter Meulen A, Baker S, Dull PM, Narasimhan V, Slobod K.</t>
  </si>
  <si>
    <t>Clin Infect Dis. 2017 Nov 13</t>
  </si>
  <si>
    <t>PMC5848233</t>
  </si>
  <si>
    <t>10.1093/cid/cix666</t>
  </si>
  <si>
    <t>2017 Nov 13</t>
  </si>
  <si>
    <t>Etiology of bacterial meningitis: a cross-sectional study among patients admitted in a semi-urban hospital in Nairobi, Kenya</t>
  </si>
  <si>
    <t>Gituro CN, Nyerere A, Ngayo MO, Maina E, Githuku J, Boru W.</t>
  </si>
  <si>
    <t>Pan Afr Med J. 2017 Nov 4</t>
  </si>
  <si>
    <t>Gituro CN</t>
  </si>
  <si>
    <t>PMC6113691</t>
  </si>
  <si>
    <t>10.11604/pamj.supp.2017.28.1.9383</t>
  </si>
  <si>
    <t>2017 Nov 4</t>
  </si>
  <si>
    <t>Vaccination Coverage Among Children Aged 19-35 Months - United States, 2016</t>
  </si>
  <si>
    <t>Hill HA, Elam-Evans LD, Yankey D, Singleton JA, Kang Y.</t>
  </si>
  <si>
    <t>MMWR Morb Mortal Wkly Rep. 2017 Nov 3</t>
  </si>
  <si>
    <t>Hill HA</t>
  </si>
  <si>
    <t>PMC5689213</t>
  </si>
  <si>
    <t>10.15585/mmwr.mm6643a3</t>
  </si>
  <si>
    <t>2017 Nov 3</t>
  </si>
  <si>
    <t>Bacterial meningitis epidemiology and return of Neisseria meningitidis serogroup A cases in Burkina Faso in the five years following MenAfriVac mass vaccination campaign</t>
  </si>
  <si>
    <t>Diallo AO, Soeters HM, Yameogo I, Sawadogo G, Aké F, Lingani C, Wang X, Bita A, Fall A, Sangaré L, Ouédraogo-Traoré R, Medah I, Bicaba B, Novak RT</t>
  </si>
  <si>
    <t>PLoS One. 2017 Nov 2</t>
  </si>
  <si>
    <t>The etiology of community-acquired pneumonia among children under 5 years of age in mainland China, 2001-2015: A systematic review</t>
  </si>
  <si>
    <t>Ning G, Wang X, Wu D, Yin Z, Li Y, Wang H, Yang W.</t>
  </si>
  <si>
    <t>Hum Vaccin Immunother. 2017 Nov 2</t>
  </si>
  <si>
    <t>PMC5703373</t>
  </si>
  <si>
    <t>10.1080/21645515.2017.1371381</t>
  </si>
  <si>
    <t>2017 Nov 2</t>
  </si>
  <si>
    <t>Frequency of detection of Chlamydophila pneumoniae using bronchoalveolar lavage fluid in patients with community-onset pneumonia</t>
  </si>
  <si>
    <t>Noguchi S, Yatera K, Kawanami T, Fukuda K, Yamasaki K, Naito K, Akata K, Ishimoto H, Mukae H.</t>
  </si>
  <si>
    <t>Respir Investig. 2017 Nov</t>
  </si>
  <si>
    <t>Noguchi S</t>
  </si>
  <si>
    <t>Respir Investig</t>
  </si>
  <si>
    <t>10.1016/j.resinv.2017.08.003</t>
  </si>
  <si>
    <t>2017 Nov</t>
  </si>
  <si>
    <t>Inflammation and chronic colonization of Haemophilus influenzae in sputum in COPD patients related to the degree of emphysema and bronchiectasis in high-resolution computed tomography</t>
  </si>
  <si>
    <t>Tufvesson E, Markstad H, Bozovic G, Ekberg M, Bjermer L.</t>
  </si>
  <si>
    <t>Int J Chron Obstruct Pulmon Dis. 2017 Nov 1</t>
  </si>
  <si>
    <t>Tufvesson E</t>
  </si>
  <si>
    <t>PMC5677300</t>
  </si>
  <si>
    <t>10.2147/COPD.S137578</t>
  </si>
  <si>
    <t>2017 Nov 1</t>
  </si>
  <si>
    <t>Covalent bonding of heme to protein prevents heme capture by nontypeable Haemophilus influenzae</t>
  </si>
  <si>
    <t>Sgheiza V, Novick B, Stanton S, Pierce J, Kalmeta B, Holmquist MF, Grimaldi K, Bren KL, Michel LV.</t>
  </si>
  <si>
    <t>FEBS Open Bio. 2017 Oct 12</t>
  </si>
  <si>
    <t>Sgheiza V</t>
  </si>
  <si>
    <t>FEBS Open Bio</t>
  </si>
  <si>
    <t>PMC5666386</t>
  </si>
  <si>
    <t>10.1002/2211-5463.12324</t>
  </si>
  <si>
    <t>2017 Oct 12</t>
  </si>
  <si>
    <t>Bacterial infections in patients with primary ciliary dyskinesia: Comparison with cystic fibrosis</t>
  </si>
  <si>
    <t>Wijers CD, Chmiel JF, Gaston BM.</t>
  </si>
  <si>
    <t>Chron Respir Dis. 2017 Nov</t>
  </si>
  <si>
    <t>Wijers CD</t>
  </si>
  <si>
    <t>Chron Respir Dis</t>
  </si>
  <si>
    <t>PMC5729729</t>
  </si>
  <si>
    <t>10.1177/1479972317694621</t>
  </si>
  <si>
    <t>2017  Nov</t>
  </si>
  <si>
    <t>Comparison of direct-plating and broth-enrichment culture methods for detection of potential bacterial pathogens in respiratory secretions</t>
  </si>
  <si>
    <t>Kaur R, Wischmeyer J, Morris M, Pichichero ME.</t>
  </si>
  <si>
    <t>J Med Microbiol. 2017 Nov</t>
  </si>
  <si>
    <t>10.1099/jmm.0.000587</t>
  </si>
  <si>
    <t>Impact of Haemophilus influenzae type b conjugate vaccination on hospitalization for invasive disease in children fifteen years after its introduction in Italy</t>
  </si>
  <si>
    <t>Martinelli D, Azzari C, Bonanni P, Esposito S, Franco E, Icardi G, Zuccotti G, Prato R.</t>
  </si>
  <si>
    <t>Vaccine. 2017 Nov 1</t>
  </si>
  <si>
    <t>10.1016/j.vaccine.2017.09.077</t>
  </si>
  <si>
    <t>Haemophilus influenzae type b carriage and burden of its related diseases in Chinese children: Systematic review and meta-analysis</t>
  </si>
  <si>
    <t>Yang Y, Pan X, Cheng W, Yang Y, Scherpbier RW, Zhu X, Chen Y, Zhou Y, Jiang Q.</t>
  </si>
  <si>
    <t>10.1016/j.vaccine.2017.09.057</t>
  </si>
  <si>
    <t>A review of Haemophilus influenzae disease in Europe from 2000-2014: challenges, successes and the contribution of hexavalent combination vaccines</t>
  </si>
  <si>
    <t>Wang S, Tafalla M, Hanssens L, Dolhain J.</t>
  </si>
  <si>
    <t>Expert Rev Vaccines. 2017 Nov</t>
  </si>
  <si>
    <t>Wang S</t>
  </si>
  <si>
    <t>10.1080/14760584.2017.1383157</t>
  </si>
  <si>
    <t>20171 Nov</t>
  </si>
  <si>
    <t>Amino Acid Substitution in the Major Multidrug Efflux Transporter Protein AcrB Contributes to Low Susceptibility to Azithromycin in Haemophilus influenzae</t>
  </si>
  <si>
    <t>Seyama S, Wajima T, Nakaminami H, Noguchi N.</t>
  </si>
  <si>
    <t>Antimicrob Agents Chemother. 2017 Oct 24</t>
  </si>
  <si>
    <t>Seyama S</t>
  </si>
  <si>
    <t>PMC5655073</t>
  </si>
  <si>
    <t>10.1128/AAC.01337-17</t>
  </si>
  <si>
    <t>2017 Oct 24</t>
  </si>
  <si>
    <t>Otitis Media and Nasopharyngeal Colonization in ccl3(-/-) Mice</t>
  </si>
  <si>
    <t>Deniffel D, Nuyen B, Pak K, Suzukawa K, Hung J, Kurabi A, Wasserman SI, Ryan AF.</t>
  </si>
  <si>
    <t>Infect Immun. 2017 Oct 18</t>
  </si>
  <si>
    <t>Deniffel D</t>
  </si>
  <si>
    <t>PMC5649018</t>
  </si>
  <si>
    <t>10.1128/IAI.00148-17</t>
  </si>
  <si>
    <t>2017  Oct 18</t>
  </si>
  <si>
    <t>Experimental design and metabolic flux analysis tools to optimize industrially relevant Haemophilus influenzae type b growth medium</t>
  </si>
  <si>
    <t>da Silva MR, Andreia Freixo Portela C, Maria Ferreira Albani S, Rizzo de Paiva P, Massako Tanizaki M, Zangirolami TC.</t>
  </si>
  <si>
    <t>Biotechnol Prog. 2017 Nov</t>
  </si>
  <si>
    <t>da Silva MR</t>
  </si>
  <si>
    <t>Biotechnol Prog</t>
  </si>
  <si>
    <t>10.1002/btpr.2546</t>
  </si>
  <si>
    <t>Reducing Antibacterial Development Risk for GSK1322322 by Exploring Potential Human Dose Regimens in Nonclinical Efficacy Studies Using Immunocompetent Rats</t>
  </si>
  <si>
    <t>Hoover JL, Singley CM, Elefante P, DeMarsh P, Zalacain M, Rittenhouse S.</t>
  </si>
  <si>
    <t>Hoover JL</t>
  </si>
  <si>
    <t>PMC5655044</t>
  </si>
  <si>
    <t>10.1128/AAC.00959-17</t>
  </si>
  <si>
    <t>Nontypeable Haemophilus influenzae (NTHi) directly interfere with the regulation of E-cadherin in lung epithelial cells</t>
  </si>
  <si>
    <t>Kaufhold I, Osbahr S, Shima K, Marwitz S, Rohmann K, Drömann D, Goldmann T, Dalhoff K, Rupp J.</t>
  </si>
  <si>
    <t>Microbes Infect. 2017 Nov</t>
  </si>
  <si>
    <t>Kaufhold I</t>
  </si>
  <si>
    <t>10.1016/j.micinf.2017.07.002</t>
  </si>
  <si>
    <t>A Randomized Controlled Study of a Fully Liquid DTaP-IPV-HB-PRP-T Hexavalent Vaccine for Primary and Booster Vaccinations of Healthy Infants and Toddlers in Latin America</t>
  </si>
  <si>
    <t>López P, Arguedas Mohs A, Abdelnour Vásquez A, Consuelo-Miranda M, Feroldi E, Noriega F, Jordanov E, B Chir S, Zambrano B.</t>
  </si>
  <si>
    <t>Pediatr Infect Dis J. 2017 Nov</t>
  </si>
  <si>
    <t>López P</t>
  </si>
  <si>
    <t>10.1097/INF.0000000000001682</t>
  </si>
  <si>
    <t>Trends in Otitis Media Incidence After Conjugate Pneumococcal Vaccination: A National Observational Study</t>
  </si>
  <si>
    <t>Gisselsson-Solen M.</t>
  </si>
  <si>
    <t>Gisselsson-Solen M</t>
  </si>
  <si>
    <t>10.1097/INF.0000000000001654</t>
  </si>
  <si>
    <t>Antimicrobial susceptibility of Haemophilus influenzae strains isolated from the urethra of men with acute urethritis and/or epididymitis</t>
  </si>
  <si>
    <t>Deguchi T, Ito S, Hatazaki K, Horie K, Yasuda M, Nakane K, Mizutani K, Tsuchiya T, Yokoi S, Hanaoka N, Shimuta K, Ohnishi M, Muratani T, Nakano M.</t>
  </si>
  <si>
    <t>J Infect Chemother. 2017 Nov</t>
  </si>
  <si>
    <t>Deguchi T</t>
  </si>
  <si>
    <t>10.1016/j.jiac.2017.05.009</t>
  </si>
  <si>
    <t>2017 7 Nov</t>
  </si>
  <si>
    <t>Sex bias in diagnostic delay in bronchiectasis: An analysis of the Spanish Historical Registry of Bronchiectasis</t>
  </si>
  <si>
    <t>Girón RM, de Gracia Roldán J, Olveira C, Vendrell M, Martínez-García MÁ, de la Rosa D, Máiz L, Ancochea J, Vázquez L, Borderías L, Polverino E, Martínez-Moragón E, Rajas O, Soriano JB.</t>
  </si>
  <si>
    <t>Girón RM</t>
  </si>
  <si>
    <t>PMC5729731</t>
  </si>
  <si>
    <t>10.1177/1479972317702139</t>
  </si>
  <si>
    <t>Adherence to vaccination guidelines post splenectomy: A five year follow up study</t>
  </si>
  <si>
    <t>Boam T, Sellars P, Isherwood J, Hollobone C, Pollard C, Lloyd DM, Dennison AR, Garcea G.</t>
  </si>
  <si>
    <t>J Infect Public Health. 2017 Nov-Dec</t>
  </si>
  <si>
    <t>Boam T</t>
  </si>
  <si>
    <t>10.1016/j.jiph.2017.01.006</t>
  </si>
  <si>
    <t>2017 Nov-Dec</t>
  </si>
  <si>
    <t>Investigating the candidacy of a capsular polysaccharide-based glycoconjugate as a vaccine to combat Haemophilus influenzae type a disease: A solution for an unmet public health need</t>
  </si>
  <si>
    <t>Cox AD, Williams D, Cairns C, St Michael F, Fleming P, Vinogradov E, Arbour M, Masson L, Zou W.</t>
  </si>
  <si>
    <t>Vaccine. 2017 Oct 27</t>
  </si>
  <si>
    <t>10.1016/j.vaccine.2017.09.055</t>
  </si>
  <si>
    <t>2017 Oct 27</t>
  </si>
  <si>
    <t>Structural analyses of the Haemophilus influenzae peptidoglycan synthase activator LpoA suggest multiple conformations in solution</t>
  </si>
  <si>
    <t>Sathiyamoorthy K, Vijayalakshmi J, Tirupati B, Fan L, Saper MA.</t>
  </si>
  <si>
    <t>J Biol Chem. 2017 Oct 27</t>
  </si>
  <si>
    <t>Sathiyamoorthy K</t>
  </si>
  <si>
    <t>PMC5663868</t>
  </si>
  <si>
    <t>10.1074/jbc.M117.804997</t>
  </si>
  <si>
    <t>Resveratrol therapeutics combines both antimicrobial and immunomodulatory properties against respiratory infection by nontypeable Haemophilus influenzae</t>
  </si>
  <si>
    <t>Euba B, López-López N, Rodríguez-Arce I, Fernández-Calvet A, Barberán M, Caturla N, Martí S, Díez-Martínez R, Garmendia J.</t>
  </si>
  <si>
    <t>Sci Rep. 2017 Oct 16</t>
  </si>
  <si>
    <t>Euba B</t>
  </si>
  <si>
    <t>PMC5643544</t>
  </si>
  <si>
    <t>10.1038/s41598-017-13034-7</t>
  </si>
  <si>
    <t>2017 Oct 16</t>
  </si>
  <si>
    <t>Burden of bacterial upper respiratory tract pathogens in school children of Nepal</t>
  </si>
  <si>
    <t>Thapa S, Gokhale S, Sharma AL, Sapkota LB, Ansari S, Gautam R, Shrestha S, Neopane P.</t>
  </si>
  <si>
    <t>BMJ Open Respir Res. 2017 Oct 13</t>
  </si>
  <si>
    <t>Thapa S</t>
  </si>
  <si>
    <t>BMJ Open Respir Res</t>
  </si>
  <si>
    <t>PMC5652512</t>
  </si>
  <si>
    <t>10.1136/bmjresp-2017-000203</t>
  </si>
  <si>
    <t>2017 Oct 13</t>
  </si>
  <si>
    <t>Pneumococcal responses are similar in Papua New Guinean children aged 3-5 years vaccinated in infancy with pneumococcal polysaccharide vaccine with or without prior pneumococcal conjugate vaccine, or without pneumococcal vaccination</t>
  </si>
  <si>
    <t>van den Biggelaar AHJ, Richmond PC, Fuery A, Anderson D, Opa C, Saleu G, Lai M, Francis JP, Alpers MP, Pomat WS, Lehmann D.</t>
  </si>
  <si>
    <t>PLoS One. 2017 Oct 13</t>
  </si>
  <si>
    <t>van den Biggelaar AHJ</t>
  </si>
  <si>
    <t>PMC5640225</t>
  </si>
  <si>
    <t>10.1371/journal.pone.0185877</t>
  </si>
  <si>
    <t>The first case report of septic abortion resulting from β-lactamase-negative ampicillin-resistant non-typeable Haemophilus influenzae infection</t>
  </si>
  <si>
    <t>Baba H, Kakuta R, Tomita H, Miyazoe M, Saito M, Oe C, Ishibashi N, Sogi M, Oshima K, Aoyagi T, Gu Y, Yoshida M, Tokuda K, Endo S, Yano H, Kaku M.</t>
  </si>
  <si>
    <t>JMM Case Rep. 2017 Oct 12</t>
  </si>
  <si>
    <t>Baba H</t>
  </si>
  <si>
    <t>JMM Case Rep</t>
  </si>
  <si>
    <t>PMC5692239</t>
  </si>
  <si>
    <t>10.1099/jmmcr.0.005123</t>
  </si>
  <si>
    <t>32-week premature rupture of membranes caused by oropharyngeal microbiota</t>
  </si>
  <si>
    <t>Hidalgo-Chicharro A, Abad-Torreblanca R, Navarro-Marí JM, Gutiérrez-Fernández J.</t>
  </si>
  <si>
    <t>Hidalgo-Chicharro A</t>
  </si>
  <si>
    <t>PMC5692237</t>
  </si>
  <si>
    <t>10.1099/jmmcr.0.005121</t>
  </si>
  <si>
    <t>Correction: The carriage of interleukin-1B-31*C allele plus Staphylococcus aureus and Haemophilus influenzae increases the risk of recurrent tonsillitis in a Mexican population</t>
  </si>
  <si>
    <t>González-Andrade B, Santos-Lartigue R, Flores-Treviño S, Ramirez-Ochoa NS, Bocanegra-Ibarias P, Huerta-Torres FJ, Mendoza-Olazarán S, Villarreal-Treviño L, Camacho-Ortiz A, Villarreal-Vázquez H, Garza-González E.</t>
  </si>
  <si>
    <t>PLoS One. 2017 Oct 12</t>
  </si>
  <si>
    <t>González-Andrade B</t>
  </si>
  <si>
    <t>PMC5638536</t>
  </si>
  <si>
    <t>10.1371/journal.pone.0186627</t>
  </si>
  <si>
    <t>Erratum to "Phase I, randomized, observer-blind, placebo-controlled studies to evaluate the safety, reactogenicity and immunogenicity of an investigational non-typeable Haemophilus influenzae (NTHi) protein vaccine in adults" [Vaccine 34 (2016) 3156-3163]</t>
  </si>
  <si>
    <t>Leroux-Roels G, Van Damme P, Haazen W, Shakib S, Caubet M, Aris E, Devaster JM, Peeters M.</t>
  </si>
  <si>
    <t>Vaccine. 2017 Oct 9</t>
  </si>
  <si>
    <t>Leroux-Roels G</t>
  </si>
  <si>
    <t>10.1016/j.vaccine.2017.08.076</t>
  </si>
  <si>
    <t>2017 Oct 9</t>
  </si>
  <si>
    <t>Immunogenicity of Nontypeable Haemophilus influenzae Outer Membrane Vesicles and Protective Ability in the Chinchilla Model of Otitis Media</t>
  </si>
  <si>
    <t>Winter LE, Barenkamp SJ.</t>
  </si>
  <si>
    <t>Clin Vaccine Immunol. 2017 Oct 5</t>
  </si>
  <si>
    <t>Winter LE</t>
  </si>
  <si>
    <t>Clin Vaccine Immunol</t>
  </si>
  <si>
    <t>PMC5629667</t>
  </si>
  <si>
    <t>10.1128/CVI.00138-17</t>
  </si>
  <si>
    <t>2017 Oct 5</t>
  </si>
  <si>
    <t>Molecular Serotype-Specific Identification of Non-type b Haemophilus influenzae by Loop-Mediated Isothermal Amplification</t>
  </si>
  <si>
    <t>Front Microbiol. 2017 Oct 4</t>
  </si>
  <si>
    <t>PMC5632651</t>
  </si>
  <si>
    <t>10.3389/fmicb.2017.01877</t>
  </si>
  <si>
    <t>2017  Oct 4</t>
  </si>
  <si>
    <t>Overall effectiveness of pneumococcal conjugate vaccines: An economic analysis of PHiD-CV and PCV-13 in the immunization of infants in Italy</t>
  </si>
  <si>
    <t>Castiglia P, Pradelli L, Castagna S, Freguglia V, Palù G, Esposito S.</t>
  </si>
  <si>
    <t>Hum Vaccin Immunother. 2017 Oct 3</t>
  </si>
  <si>
    <t>Castiglia P</t>
  </si>
  <si>
    <t>PMC5647981</t>
  </si>
  <si>
    <t>10.1080/21645515.2017.1343773</t>
  </si>
  <si>
    <t>2017 Oct 3</t>
  </si>
  <si>
    <t>Cytokine responses to two common respiratory pathogens in children are dependent on interleukin-1β</t>
  </si>
  <si>
    <t>Chen AC, Xi Y, Carroll M, Petsky HL, Gardiner SJ, Pizzutto SJ, Yerkovich ST, Baines KJ, Gibson PG, Hodge S, Masters IB, Buntain HM, Chang AB, Upham JW.</t>
  </si>
  <si>
    <t>ERJ Open Res. 2017 Oct 2</t>
  </si>
  <si>
    <t>PMC5703357</t>
  </si>
  <si>
    <t>10.1183/23120541.00025-2017</t>
  </si>
  <si>
    <t>2017 Oct 2</t>
  </si>
  <si>
    <t>Aetiology of acute encephalitis syndrome in Uttar Pradesh, India from 2014 to 2016</t>
  </si>
  <si>
    <t>Jain P, Prakash S, Khan DN, Garg RK, Kumar R, Bhagat A, Ramakrishna V, Jain A.</t>
  </si>
  <si>
    <t>J Vector Borne Dis. 2017 Oct-Dec</t>
  </si>
  <si>
    <t>Jain P</t>
  </si>
  <si>
    <t>J Vector Borne Dis</t>
  </si>
  <si>
    <t>10.4103/0972-9062.225835</t>
  </si>
  <si>
    <t>A comparative study of the oral microbiome compositions of healthy postmenopausal, premenopausal, and prepubertal Nigerian females, using 16s rrna metagenomics methods</t>
  </si>
  <si>
    <t>Anukam KC, Agbakoba NR.</t>
  </si>
  <si>
    <t>Niger J Clin Pract. 2017 Oct</t>
  </si>
  <si>
    <t>Anukam KC</t>
  </si>
  <si>
    <t>Niger J Clin Pract</t>
  </si>
  <si>
    <t>10.4103/njcp.njcp_32_17</t>
  </si>
  <si>
    <t>2017 Oct</t>
  </si>
  <si>
    <t>Preliminary report from the World Health Organisation Chest Radiography in Epidemiological Studies project</t>
  </si>
  <si>
    <t>Mahomed N, Fancourt N, de Campo J, de Campo M, Akano A, Cherian T, Cohen OG, Greenberg D, Lacey S, Kohli N, Lederman HM, Madhi SA, Manduku V, McCollum ED, Park K, Ribo-Aristizabal JL, Bar-Zeev N, O'Brien KL, Mulholland K.</t>
  </si>
  <si>
    <t>Pediatr Radiol. 2017 Oct</t>
  </si>
  <si>
    <t>Mahomed N</t>
  </si>
  <si>
    <t>Pediatr Radiol</t>
  </si>
  <si>
    <t>PMC5608771</t>
  </si>
  <si>
    <t>10.1007/s00247-017-3834-9</t>
  </si>
  <si>
    <t>Community-acquired pneumonia in children - a changing spectrum of disease</t>
  </si>
  <si>
    <t>le Roux DM, Zar HJ.</t>
  </si>
  <si>
    <t>le Roux DM</t>
  </si>
  <si>
    <t>PMC5608782</t>
  </si>
  <si>
    <t>10.1007/s00247-017-3827-8</t>
  </si>
  <si>
    <t>Early nasopharyngeal microbial signature associated with severe influenza in children: a retrospective pilot study</t>
  </si>
  <si>
    <t>Langevin S, Pichon M, Smith E, Morrison J, Bent Z, Green R, Barker K, Solberg O, Gillet Y, Javouhey E, Lina B, Katze MG, Josset L.</t>
  </si>
  <si>
    <t>J Gen Virol. 2017 Oct</t>
  </si>
  <si>
    <t>Langevin S</t>
  </si>
  <si>
    <t>J Gen Virol</t>
  </si>
  <si>
    <t>PMC7011740</t>
  </si>
  <si>
    <t>10.1099/jgv.0.000920</t>
  </si>
  <si>
    <t>Polymicrobial bloodstream infection in an immunocompetent child</t>
  </si>
  <si>
    <t>Ono A, Yamaguchi H, Ito Y, Kasai M.</t>
  </si>
  <si>
    <t>Pediatr Int. 2017 Oct</t>
  </si>
  <si>
    <t>Ono A</t>
  </si>
  <si>
    <t>10.1111/ped.13361</t>
  </si>
  <si>
    <t>Development of a highly resolved loop-mediated isothermal amplification method to detect the N526K ftsI mutation of β-lactamase-negative ampicillin-resistant Haemophilus influenzae</t>
  </si>
  <si>
    <t>Tamura S, Maeda T, Misawa K, Osa M, Hamamoto T, Yuki A, Imai K, Mikita K, Morichika K, Kawana A, Matsumoto H, Nonoyama S.</t>
  </si>
  <si>
    <t>J Microbiol Methods. 2017 Oct</t>
  </si>
  <si>
    <t>Tamura S</t>
  </si>
  <si>
    <t>10.1016/j.mimet.2017.08.008</t>
  </si>
  <si>
    <t>Surgical management of cervical spine deformity in chondrodysplasia punctata</t>
  </si>
  <si>
    <t>Morota N, Ihara S, Ogiwara H, Tamura G.</t>
  </si>
  <si>
    <t>J Neurosurg Pediatr. 2017 Oct</t>
  </si>
  <si>
    <t>Morota N</t>
  </si>
  <si>
    <t>J Neurosurg Pediatr</t>
  </si>
  <si>
    <t>10.3171/2017.5.PEDS16554</t>
  </si>
  <si>
    <t>Determination of Disk Diffusion and MIC Quality Control Ranges for Nafithromycin (WCK 4873), a New Lactone-Ketolide</t>
  </si>
  <si>
    <t>Hackel MA, Karlowsky JA, Dressel D, Sahm DF.</t>
  </si>
  <si>
    <t>J Clin Microbiol. 2017 Oct</t>
  </si>
  <si>
    <t>Hackel MA</t>
  </si>
  <si>
    <t>PMC5625388</t>
  </si>
  <si>
    <t>10.1128/JCM.00972-17</t>
  </si>
  <si>
    <t>2017  Oct</t>
  </si>
  <si>
    <t>Economic evaluations of Haemophilus influenzae type b (Hib) vaccine: a systematic review</t>
  </si>
  <si>
    <t>Chongmelaxme B, Hammanee M, Phooaphirak W, Kotirum S, Hutubessy R, Chaiyakunapruk N.</t>
  </si>
  <si>
    <t>J Med Econ. 2017 Oct</t>
  </si>
  <si>
    <t>Chongmelaxme B</t>
  </si>
  <si>
    <t>J Med Econ</t>
  </si>
  <si>
    <t>10.1080/13696998.2017.1359181</t>
  </si>
  <si>
    <t>Development of antimicrobial nanoemulsion-based delivery systems against selected pathogenic bacteria using a thymol-rich Thymus daenensis essential oil</t>
  </si>
  <si>
    <t>Ghaderi L, Moghimi R, Aliahmadi A, McClements DJ, Rafati H.</t>
  </si>
  <si>
    <t>J Appl Microbiol. 2017 Oct</t>
  </si>
  <si>
    <t>Ghaderi L</t>
  </si>
  <si>
    <t>10.1111/jam.13541</t>
  </si>
  <si>
    <t>Respiratory viral infections are underdiagnosed in patients with suspected sepsis</t>
  </si>
  <si>
    <t>Ljungström LR, Jacobsson G, Claesson BEB, Andersson R, Enroth H.</t>
  </si>
  <si>
    <t>Eur J Clin Microbiol Infect Dis. 2017 Oct</t>
  </si>
  <si>
    <t>Ljungström LR</t>
  </si>
  <si>
    <t>PMC5602075</t>
  </si>
  <si>
    <t>10.1007/s10096-017-2990-z</t>
  </si>
  <si>
    <t>Epidemiology of Nasopharyngeal Carriage by Haemophilus influenzae in Healthy Children: A Study in the Mediterranean Coast Region</t>
  </si>
  <si>
    <t>Ortiz-Romero MDM, Espejo-García MP, Alfayate-Miguelez S, Ruiz-López FJ, Zapata-Hernandez D, Gonzalez-Pacanowska AJ</t>
  </si>
  <si>
    <t>Pediatr Infect Dis J. 2017 Oct</t>
  </si>
  <si>
    <t>A prospective, observational cohort study of the seasonal dynamics of airway pathogens in the aetiology of exacerbations in COPD</t>
  </si>
  <si>
    <t>Wilkinson TMA, Aris E, Bourne S, Clarke SC, Peeters M, Pascal TG, Schoonbroodt S, Tuck AC, Kim V, Ostridge K, Staples KJ, Williams N, Williams A, Wootton S, Devaster JM</t>
  </si>
  <si>
    <t>Thorax. 2017 Oct</t>
  </si>
  <si>
    <t>Corynebacterium species nasopharyngeal carriage in asymptomatic individuals aged ≥ 65 years in Germany</t>
  </si>
  <si>
    <t>Teutsch B, Berger A, Marosevic D, Schönberger K, Lâm TT, Hubert K, Beer S, Wienert P, Ackermann N, Claus H, Drayß M, Thiel K, van der Linden M, Vogel U, Sing A.</t>
  </si>
  <si>
    <t>Infection. 2017 Oct</t>
  </si>
  <si>
    <t>Teutsch B</t>
  </si>
  <si>
    <t>10.1007/s15010-017-1017-0</t>
  </si>
  <si>
    <t>Diagnostic value of bronchoalveolar lavage in children with nonresponding community-acquired pneumonia</t>
  </si>
  <si>
    <t>Tsai CM, Wong KS, Lee WJ, Hsieh KS, Hung PL, Niu CK, Yu HR.</t>
  </si>
  <si>
    <t>Pediatr Neonatol. 2017 Oct</t>
  </si>
  <si>
    <t>Tsai CM</t>
  </si>
  <si>
    <t>10.1016/j.pedneo.2016.09.004</t>
  </si>
  <si>
    <t>Comparison of Pathogen Eradication Rate and Safety of Anti-Bacterial Agents for Bronchitis: A Network Meta-Analysis</t>
  </si>
  <si>
    <t>Wang J, Xu H, Wang D, Li M.</t>
  </si>
  <si>
    <t>J Cell Biochem. 2017 Oct</t>
  </si>
  <si>
    <t>J Cell Biochem</t>
  </si>
  <si>
    <t>10.1002/jcb.25951</t>
  </si>
  <si>
    <t>Encapsulated pleural effusion due to Haemophilus influenzae biotype II in a child with trisomy 21: A case report and literature review</t>
  </si>
  <si>
    <t>Kaneko M, Bando Y, Fujita T, Hirose Y, Suganuma E, Ishii M, Takahashi T.</t>
  </si>
  <si>
    <t>IDCases. 2017 Sep 28</t>
  </si>
  <si>
    <t>Kaneko M</t>
  </si>
  <si>
    <t>PMC5645171</t>
  </si>
  <si>
    <t>10.1016/j.idcr.2017.09.007</t>
  </si>
  <si>
    <t>2017 Sep 28</t>
  </si>
  <si>
    <t>Predictors of pneumococcal carriage and the effect of the 13-valent pneumococcal conjugate vaccination in the Western Australian Aboriginal population</t>
  </si>
  <si>
    <t>Collins DA, Hoskins A, Snelling T, Senasinghe K, Bowman J, Stemberger NA, Leach AJ, Lehmann D.</t>
  </si>
  <si>
    <t>Pneumonia (Nathan). 2017 Sep 25</t>
  </si>
  <si>
    <t>Collins DA</t>
  </si>
  <si>
    <t>PMC5611608</t>
  </si>
  <si>
    <t>10.1186/s41479-017-0038-x</t>
  </si>
  <si>
    <t>2017  Sep 25</t>
  </si>
  <si>
    <t>Immunogenicity, safety and reactogenicity of the pneumococcal non-typeable Haemophilus influenzae protein D conjugate vaccine (PHiD-CV) in 2-17-year-old children with asplenia or splenic dysfunction: A phase 3 study</t>
  </si>
  <si>
    <t>Szenborn L, Osipova IV, Czajka H, Kharit SM, Jackowska T, François N, Habib MA, Borys D.</t>
  </si>
  <si>
    <t>Vaccine. 2017 Sep 25</t>
  </si>
  <si>
    <t>Szenborn L</t>
  </si>
  <si>
    <t>10.1016/j.vaccine.2017.08.039</t>
  </si>
  <si>
    <t>2017 Sep 25</t>
  </si>
  <si>
    <t>Conservation and Recombination in the Genome Sequence of Haemophilus influenzae Type f WAPHL1</t>
  </si>
  <si>
    <t>Bateman AC, Perez-Osorio AC, Li Z, Tran M, Greninger AL.</t>
  </si>
  <si>
    <t>Genome Announc. 2017 Sep 21</t>
  </si>
  <si>
    <t>Bateman AC</t>
  </si>
  <si>
    <t>Genome Announc</t>
  </si>
  <si>
    <t>PMC5609409</t>
  </si>
  <si>
    <t>10.1128/genomeA.00929-17</t>
  </si>
  <si>
    <t>2017 Sep p Sep 21</t>
  </si>
  <si>
    <t>Substrate-Induced Facilitated Dissociation of the Competitive Inhibitor from the Active Site of O-Acetyl Serine Sulfhydrylase Reveals a Competitive-Allostery Mechanism</t>
  </si>
  <si>
    <t>Singh AK, Ekka MK, Kaushik A, Pandya V, Singh RP, Banerjee S, Mittal M, Singh V, Kumaran S.</t>
  </si>
  <si>
    <t>Biochemistry. 2017 Sep 19</t>
  </si>
  <si>
    <t>Singh AK</t>
  </si>
  <si>
    <t>10.1021/acs.biochem.7b00500</t>
  </si>
  <si>
    <t>2017 Sep 19</t>
  </si>
  <si>
    <t>PD-L2 Regulates B-1 Cell Antibody Production against Phosphorylcholine through an IL-5-Dependent Mechanism</t>
  </si>
  <si>
    <t>McKay JT, Haro MA, Daly CA, Yammani RD, Pang B, Swords WE, Haas KM.</t>
  </si>
  <si>
    <t>J Immunol. 2017 Sep 15</t>
  </si>
  <si>
    <t>McKay JT</t>
  </si>
  <si>
    <t>PMC5587397</t>
  </si>
  <si>
    <t>NIHMS893277</t>
  </si>
  <si>
    <t>10.4049/jimmunol.1700555</t>
  </si>
  <si>
    <t>2017 Sep 15</t>
  </si>
  <si>
    <t>Modelling the effects of booster dose vaccination schedules and recommendations for public health immunization programs: the case of Haemophilus influenzae serotype b</t>
  </si>
  <si>
    <t>Charania NA, Moghadas SM.</t>
  </si>
  <si>
    <t>BMC Public Health. 2017 Sep 13</t>
  </si>
  <si>
    <t>Charania NA</t>
  </si>
  <si>
    <t>BMC Public Health</t>
  </si>
  <si>
    <t>PMC5598080</t>
  </si>
  <si>
    <t>10.1186/s12889-017-4714-9</t>
  </si>
  <si>
    <t>2017 Sep 13</t>
  </si>
  <si>
    <t>Vaccinations in the first year of life and risk of atopic disease - Results from the KiGGS study</t>
  </si>
  <si>
    <t>Schlaud M, Schmitz R, Poethko-Müller C, Kuhnert R.</t>
  </si>
  <si>
    <t>Vaccine. 2017 Sep 12</t>
  </si>
  <si>
    <t>Schlaud M</t>
  </si>
  <si>
    <t>10.1016/j.vaccine.2017.07.111</t>
  </si>
  <si>
    <t>2017 Sep 12</t>
  </si>
  <si>
    <t>Immunogenicity and safety of a booster dose of the 13-valent pneumococcal conjugate vaccine in children primed with the 10-valent or 13-valent pneumococcal conjugate vaccine in the Czech Republic and Slovakia</t>
  </si>
  <si>
    <t>Urbancikova I, Prymula R, Goldblatt D, Roalfe L, Prymulova K, Kosina P.</t>
  </si>
  <si>
    <t>Urbancikova I</t>
  </si>
  <si>
    <t>10.1016/j.vaccine.2017.07.103</t>
  </si>
  <si>
    <t>Haemophilus influenzae biofilms in primary ciliary dyskinesia: a moving story</t>
  </si>
  <si>
    <t>Shoemark A.</t>
  </si>
  <si>
    <t>Eur Respir J. 2017 Sep 10</t>
  </si>
  <si>
    <t>Shoemark A</t>
  </si>
  <si>
    <t>10.1183/13993003.01369-2017</t>
  </si>
  <si>
    <t>2017 Sep 10</t>
  </si>
  <si>
    <t>Primary ciliary dyskinesia ciliated airway cells show increased susceptibility to Haemophilus influenzae biofilm formation</t>
  </si>
  <si>
    <t>Walker WT, Jackson CL, Allan RN, Collins SA, Kelso MJ, Rineh A, Yepuri NR, Nicholas B, Lau L, Johnston D, Lackie P, Faust SN, Lucas JSA, Hall-Stoodley L.</t>
  </si>
  <si>
    <t>Walker WT</t>
  </si>
  <si>
    <t>10.1183/13993003.00612-2017</t>
  </si>
  <si>
    <t>Sequential Mycoplasma pneumoniae pneumonia and Chromobacterium violaceum skin abscess in a pediatric patient</t>
  </si>
  <si>
    <t>Guo W, Li IWS, Li X, Xu H, Lu D, Liu Y, Chen J, Mok CKP, Zhou Y.</t>
  </si>
  <si>
    <t>J Infect Dev Ctries. 2017 Sep 5</t>
  </si>
  <si>
    <t>Guo W</t>
  </si>
  <si>
    <t>10.3855/jidc.8878</t>
  </si>
  <si>
    <t>2017 Sep 5</t>
  </si>
  <si>
    <t>Defective anti-polysaccharide IgG vaccine responses in IgA deficient mice</t>
  </si>
  <si>
    <t>Furuya Y, Kirimanjeswara GS, Roberts S, Racine R, Wilson-Welder J, Sanfilippo AM, Salmon SL, Metzger DW.</t>
  </si>
  <si>
    <t>Vaccine. 2017 Sep 5</t>
  </si>
  <si>
    <t>Furuya Y</t>
  </si>
  <si>
    <t>PMC6314215</t>
  </si>
  <si>
    <t>NIHMS1003060</t>
  </si>
  <si>
    <t>10.1016/j.vaccine.2017.07.071</t>
  </si>
  <si>
    <t>Children with respiratory tract infections in Swedish primary care</t>
  </si>
  <si>
    <t>Tyrstrup M, Melander E, Hedin K, Beckman A, Mölstad S.</t>
  </si>
  <si>
    <t>BMC Infect Dis. 2017 Sep 4</t>
  </si>
  <si>
    <t>The extracellular DNA lattice of bacterial biofilms is structurally related to Holliday junction recombination intermediates</t>
  </si>
  <si>
    <t>Devaraj A, Buzzo JR, Mashburn-Warren L, Gloag ES, Novotny LA, Stoodley P, Bakaletz LO, Goodman SD.</t>
  </si>
  <si>
    <t>Proc Natl Acad Sci U S A. 2019 Dec 10</t>
  </si>
  <si>
    <t>PMC6911203</t>
  </si>
  <si>
    <t>10.1073/pnas.1909017116</t>
  </si>
  <si>
    <t>Extracellular DNA (eDNA) is a critical component of the extracellular matrix of bacterial biofilms that protects the resident bacteria from environmental hazards, which includes imparting significantly greater resistance to antibiotics and host immune effectors. eDNA is organized into a lattice-like structure, stabilized by the DNABII family of proteins, known to have high affinity and specificity for Holliday junctions (HJs). Accordingly, we demonstrated that the branched eDNA structures present within the biofilms formed by NTHI in the middle ear of the chinchilla in an experimental otitis media model, and in sputum samples recovered from cystic fibrosis patients that contain multiple mixed bacterial species, possess an HJ-like configuration. Next, we showed that the prototypic Escherichia coli HJ-specific DNA-binding protein RuvA could be functionally exchanged for DNABII proteins in the stabilization of biofilms formed by 3 diverse human pathogens, uropathogenic E. coli, nontypeable Haemophilus influenzae, and Staphylococcus epidermidis Importantly, while replacement of DNABII proteins within the NTHI biofilm matrix with RuvA was shown to retain similar mechanical properties when compared to the control NTHI biofilm structure, we also demonstrated that biofilm eDNA matrices stabilized by RuvA could be subsequently undermined upon addition of the HJ resolvase complex, RuvABC, which resulted in significant biofilm disruption. Collectively, our data suggested that nature has recapitulated a functional equivalent of the HJ recombination intermediate to maintain the structural integrity of bacterial biofilms.</t>
  </si>
  <si>
    <t>Exchange of DNABII for RuvA and removal with RuvABC destroys NTHi biofilms, proposing an anti-biofilm therapeutic approach.</t>
  </si>
  <si>
    <t>[Bacteriologic profile and drug resistance in children with respiratory infection from 2016 to 2018]</t>
  </si>
  <si>
    <t>Wang QY, Li CR, Guo J, Tang KW.</t>
  </si>
  <si>
    <t>Zhongguo Dang Dai Er Ke Za Zhi. 2019 Dec</t>
  </si>
  <si>
    <t>Wang QY</t>
  </si>
  <si>
    <t>PMC7389001</t>
  </si>
  <si>
    <t>10.7499/j.issn.1008-8830.2019.12.006</t>
  </si>
  <si>
    <t>Objective: To study the bacteriologic profile and drug resistance of respiratory infection in children, and to provide a basis for etiological diagnosis and rational use of antimicrobial agents.
Methods: A retrospective analysis was performed for 15 047 children who attended the hospital due to respiratory infection from January 2016 to December 2018. Their sputum samples were collected, and the Phoenix-100 automatic microbial identification system was used for the identification and drug sensitivity analysis of the isolated pathogenic bacteria.
Results: Of all 17 174 sputum samples detected, there were 2 395 positive samples, with a positive rate of 13.95%; a total of 2 584 strains of pathogenic bacteria were isolated, among which there were 1 577 (61.03%) Gram-negative strains, 967 (37.42%) Gram-positive strains, and 40 (1.55%) fungal strains. The most common pathogen was Haemophilus influenzae (33.90%), followed by Streptococcus pneumoniae (33.55%), Moraxella catarrhalis (19.20%), and Staphylococcus aureus (3.64%). Among the 2 331 children with positive infection, 251 had mixed infection, most commonly with Haemophilus influenzae and Streptococcus pneumoniae. The detection rate of pathogenic bacteria was higher in winter and spring and lower in summer and autumn. There was a significant difference in the detection rate of pathogenic bacteria between different age groups (P&lt;0.05), with the highest detection rate in infants aged 1 month to &lt;1 year. Streptococcus pneumoniae and Staphylococcus aureus had a sensitivity rate of 100% to vancomycin, linezolid, and teicoplanin, and Haemophilus influenzae had a lower sensitivity rate to ampicillin, compound sulfamethoxazole and cefuroxime and a higher sensitivity rate to other drugs.
Conclusions: Haemophilus influenzae, Streptococcus pneumoniae, and Moraxella catarrhalis are the main pathogenic bacteria of respiratory infection in children, and mixed infection is the most common type of infection. The detection rate of pathogenic bacteria varies across seasons and ages. Different pathogenic bacteria have different features of drug resistance, and antibiotics should be selected based on drug sensitivity results.</t>
  </si>
  <si>
    <t>H. influenzae shows low sensitivity to ampicillin, TMP-SMX and cefuroxime; resistance profiles vary with age and season.</t>
  </si>
  <si>
    <t>Rapid and Accurate Diagnosis of Acute Pyogenic Meningitis Due to Streptococcus Pneumoniae, Haemophilus influenzae Type b and Neisseria meningitidis Using A Multiplex PCR Assay</t>
  </si>
  <si>
    <t>Seth R, Murthy PSR, Sistla S, Subramanian M, Tamilarasu K.</t>
  </si>
  <si>
    <t>J Clin Diagn Res. 2017 Sep</t>
  </si>
  <si>
    <t>Seth R</t>
  </si>
  <si>
    <t>J Clin Diagn Res</t>
  </si>
  <si>
    <t>PMC5713747</t>
  </si>
  <si>
    <t>10.7860/JCDR/2017/28114.10532</t>
  </si>
  <si>
    <t>2017 Sep</t>
  </si>
  <si>
    <t>[Pathogen distribution and bacterial resistance in children with severe community-acquired pneumonia]</t>
  </si>
  <si>
    <t>Lu YY, Luo R, Fu Z.</t>
  </si>
  <si>
    <t>Zhongguo Dang Dai Er Ke Za Zhi. 2017 Sep</t>
  </si>
  <si>
    <t>Lu YY</t>
  </si>
  <si>
    <t>PMC7403056</t>
  </si>
  <si>
    <t>10.7499/j.issn.1008-8830.2017.09.010</t>
  </si>
  <si>
    <t>Estimated economic impact of vaccinations in 73 low- and middle-income countries, 2001-2020</t>
  </si>
  <si>
    <t>Ozawa S, Clark S, Portnoy A, Grewal S, Stack ML, Sinha A, Mirelman A, Franklin H, Friberg IK, Tam Y, Walker N, Clark A, Ferrari M, Suraratdecha C, Sweet S, Goldie SJ, Garske T, Li M, Hansen PM, Johnson HL, Walker D.</t>
  </si>
  <si>
    <t>Bull World Health Organ. 2017 Sep 1</t>
  </si>
  <si>
    <t>Ozawa S</t>
  </si>
  <si>
    <t>Bull World Health Organ</t>
  </si>
  <si>
    <t>PMC5578376</t>
  </si>
  <si>
    <t>10.2471/BLT.16.178475</t>
  </si>
  <si>
    <t>2017 Sep 1</t>
  </si>
  <si>
    <t>Sinus bacteriology in patients with cystic fibrosis or primary ciliary dyskinesia: A systematic review</t>
  </si>
  <si>
    <t>Møller ME, Alanin MC, Grønhøj C, Aanæs K, Høiby N, von Buchwald C.</t>
  </si>
  <si>
    <t>Am J Rhinol Allergy. 2017 Sep 1</t>
  </si>
  <si>
    <t>Møller ME</t>
  </si>
  <si>
    <t>Am J Rhinol Allergy</t>
  </si>
  <si>
    <t>PMC5590177</t>
  </si>
  <si>
    <t>10.2500/ajra.2017.31.4461</t>
  </si>
  <si>
    <t>Boy With Fever and Cough</t>
  </si>
  <si>
    <t>Zhang K, Broder J.</t>
  </si>
  <si>
    <t>Ann Emerg Med. 2017 Sep</t>
  </si>
  <si>
    <t>Zhang K</t>
  </si>
  <si>
    <t>Ann Emerg Med</t>
  </si>
  <si>
    <t>10.1016/j.annemergmed.2017.04.003</t>
  </si>
  <si>
    <t>Epidemiology of Acute Otitis Media in the Postpneumococcal Conjugate Vaccine Era</t>
  </si>
  <si>
    <t>Kaur R, Morris M, Pichichero ME.</t>
  </si>
  <si>
    <t>Pediatrics. 2017 Sep</t>
  </si>
  <si>
    <t>PMC5574724</t>
  </si>
  <si>
    <t>10.1542/peds.2017-0181</t>
  </si>
  <si>
    <t>Vaccine-Preventable Diseases Requiring Hospitalization</t>
  </si>
  <si>
    <t>Williamson G, Ahmed B, Kumar PS, Ostrov BE, Ericson JE.</t>
  </si>
  <si>
    <t>Williamson G</t>
  </si>
  <si>
    <t>10.1542/peds.2017-0298</t>
  </si>
  <si>
    <t>Biofilms: Building up the matrix</t>
  </si>
  <si>
    <t>Vacca I.</t>
  </si>
  <si>
    <t>Nat Rev Microbiol. 2017 Sep</t>
  </si>
  <si>
    <t>Vacca I</t>
  </si>
  <si>
    <t>Nat Rev Microbiol</t>
  </si>
  <si>
    <t>10.1038/nrmicro.2017.91</t>
  </si>
  <si>
    <t>2017 S  Sep</t>
  </si>
  <si>
    <t>Transmission Fitness in Co-colonization and the Persistence of Bacterial Pathogens</t>
  </si>
  <si>
    <t>Gaivão M, Dionisio F, Gjini E.</t>
  </si>
  <si>
    <t>Bull Math Biol. 2017 Sep</t>
  </si>
  <si>
    <t>Gaivão M</t>
  </si>
  <si>
    <t>Bull Math Biol</t>
  </si>
  <si>
    <t>10.1007/s11538-017-0320-3</t>
  </si>
  <si>
    <t>Antibiotic-Resistant Community-Acquired Bacterial Pneumonia</t>
  </si>
  <si>
    <t>Ho J, Ip M.</t>
  </si>
  <si>
    <t>Infect Dis Clin North Am. 2019 Dec</t>
  </si>
  <si>
    <t>Ho J</t>
  </si>
  <si>
    <t>10.1016/j.idc.2019.07.002</t>
  </si>
  <si>
    <t>Antimicrobial resistance is a global concern, and prudent use of antibiotics is essential to preserve the current armamentarium of effective drugs. Acute respiratory tract infection is the most common reason for antibiotic prescription in adults. In particular, community-acquired pneumonia poses a significant health challenge and economic burden globally, especially in the current landscape of a dense and aging population. By updating the knowledge on the common antimicrobial-resistant pathogens in community-acquired respiratory tract infections, their prevalence, and resistance may pave the way to enhancing appropriate antibiotic use in the ambulatory and health care setting.</t>
  </si>
  <si>
    <t>Update on prevalence and resistance profiles of pathogens in community-acquired pneumonia, key to optimize antibiotic use.</t>
  </si>
  <si>
    <t>Surveillance of omadacycline activity tested against clinical isolates from the United States and Europe: Results from the SENTRY Antimicrobial Surveillance Programme, 2017</t>
  </si>
  <si>
    <t>Huband MD, Pfaller MA, Shortridge D, Flamm RK.</t>
  </si>
  <si>
    <t>J Glob Antimicrob Resist. 2019 Dec</t>
  </si>
  <si>
    <t>10.1016/j.jgar.2019.02.017</t>
  </si>
  <si>
    <t>Objectives: Omadacycline is an aminomethylcycline antibacterial (oral and intravenous once-daily formulation) that recently (October 2018) received United States Food and Drug Administration (FDA) approval for the treatment of acute bacterial skin and skin structure infections (ABSSSIs) and community-acquired bacterial pneumonia (CABP) against selected organism groups. This study tested omadacycline and comparators against 14 000 non-duplicate bacterial isolates that were prospectively collected during 2017 from medical centres in Europe (EUR; 7000 isolates) and the United States (USA; 7000 isolates).
Methods: Omadacycline was tested by broth microdilution following Clinical and Laboratory Standards Institute M07-A11 (2018) methods.
Results: A total of 98.7% ofStaphylococcus aureus isolates were susceptible to omadacycline (MIC50/90, 0.12/0.25mg/L; ABSSSI breakpoints) including 96.5% of methicillin-resistant Staphylococcus aureus (MRSA), 99.8% of methicillin-susceptible Staphylococcus aureus, and 93.9% of tetracycline-resistant strains. Omadacycline activity was similar for Streptococcus pneumoniae (MIC50/90 0.06/0.12mg/L; 98.6% susceptible [CABP breakpoints]), Streptococcus anginosus group (MIC50/90 0.06/0.06mg/L; 100.0% susceptible [ABSSSI breakpoints]), and Streptococcus pyogenes (MIC50/90 0.06/0.12mg/L; 97.7% susceptible [ABSSSI breakpoints]). Omadacycline demonstrated activity against Enterobacter cloacae species complex isolates (MIC50/90, 2/4mg/L; 91.2% susceptible [ABSSSI breakpoints]), Klebsiella pneumoniae (MIC50/90, 2/8mg/L; 87.5% susceptible [CABP and ABSSSI breakpoints]), and inhibited 99.1% of Escherichia coli (MIC50/90, 0.5/2mg/L) isolates at ≤ 4mg/L. Omadacycline was active against Haemophilus influenzae (MIC50/90, 0.5/1mg/L; 99.8% susceptible [CABP breakpoints]), including all β-lactamase positive isolates, and inhibited 100.0% of Moraxella catarrhalis isolates at ≤ 0.25mg/L.
Conclusions: The potent activity of omadacycline against Gram-positive and Gram-negative bacteria indicates that omadacycline merits further study in serious infections in which multidrug resistance and mixed Gram-positive and Gram-negative infections may be of concern.</t>
  </si>
  <si>
    <t>Evaluates the activity of omadacycline against 14,000 clinical isolates in the U.S. and Europe, including multidrug-resistant strains.</t>
  </si>
  <si>
    <t>Haemophilus parainfluenzae Strain ATCC 33392 Forms Biofilms In Vitro and during Experimental Otitis Media Infections</t>
  </si>
  <si>
    <t>Pang B, Swords WE.</t>
  </si>
  <si>
    <t>Infect Immun. 2017 Aug 18</t>
  </si>
  <si>
    <t>PMC5563591</t>
  </si>
  <si>
    <t>10.1128/IAI.01070-16</t>
  </si>
  <si>
    <t>2017   Aug 18</t>
  </si>
  <si>
    <t>Nationwide surveillance of bacterial respiratory pathogens conducted by the surveillance committee of Japanese Society of Chemotherapy, the Japanese Association for Infectious Diseases, and the Japanese Society for Clinical Microbiology in 2012: General view of the pathogens' antibacterial susceptibility</t>
  </si>
  <si>
    <t>Yanagihara K, Watanabe A, Aoki N, Matsumoto T, Yoshida M, Sato J, Wakamura T, Sunakawa K, Kadota J, Kiyota H, Iwata S, Kaku M, Hanaki H, Ohsaki Y, Fujiuchi S, Takahashi M, Takeuchi K, Takeda H, Ikeda H, Miki M, Nakanowatari S, Takahashi H, Utagawa M, Nishiya H, Kawakami S, Morino E, Takasaki J, Mezaki K, Chonabayashi N, Tanaka C, Sugiura H, Goto H, Saraya T, Kurai D, Katono Y, Inose R, Niki Y, Takuma T, Kudo M, Ehara S, Sato Y, Tsukada H, Watabe N, Honma Y, Mikamo H, Yamagishi Y, Nakamura A, Ohashi M, Seki M, Hamaguchi S, Toyokawa M, Fujikawa Y, Mitsuno N, Ukimura A, Miyara T, Nakamura T, Mikasa K, Kasahara K, Ui K, Fukuda S, Nakamura A, Morimura M, Yamashita M, Takesue Y, Wada Y, Sugimoto K, Kusano N, Nose M, Mihara E, Kuwabara M, Doi M, Watanabe Y, Tokuyasu H, Hino S, Negayama K, Mukae H, Kawanami T, Ota T, Fujita M, Honda J, Hiramatsu K, Aoki Y, Fukuoka M, Magarifuchi H, Nagasawa Z, Kaku N, Fujita J, Higa F, Tateyama M.</t>
  </si>
  <si>
    <t>J Infect Chemother. 2017 Sep</t>
  </si>
  <si>
    <t>10.1016/j.jiac.2017.05.010</t>
  </si>
  <si>
    <t>2017 7 Sep</t>
  </si>
  <si>
    <t>Rapid Differentiation of Haemophilus influenzae and Haemophilus haemolyticus by Use of Matrix-Assisted Laser Desorption Ionization-Time of Flight Mass Spectrometry with ClinProTools Mass Spectrum Analysis</t>
  </si>
  <si>
    <t>Chen JHK, Cheng VCC, Wong CP, Wong SCY, Yam WC, Yuen KY.</t>
  </si>
  <si>
    <t>J Clin Microbiol. 2017 Sep</t>
  </si>
  <si>
    <t>Chen JHK</t>
  </si>
  <si>
    <t>PMC5648705</t>
  </si>
  <si>
    <t>10.1128/JCM.00267-17</t>
  </si>
  <si>
    <t>2017 SeS Sep</t>
  </si>
  <si>
    <t>Reemergence of the Natural History of Otolaryngologic Infections: Lessons Learned from 2 American Presidents</t>
  </si>
  <si>
    <t>Naples J, Schwartz M, Eisen M.</t>
  </si>
  <si>
    <t>Otolaryngol Head Neck Surg. 2017 Sep</t>
  </si>
  <si>
    <t>Naples J</t>
  </si>
  <si>
    <t>10.1177/0194599817709437</t>
  </si>
  <si>
    <t>Bacterial infections after pediatric heart transplantation: Epidemiology, risk factors and outcomes</t>
  </si>
  <si>
    <t>Rostad CA, Wehrheim K, Kirklin JK, Naftel D, Pruitt E, Hoffman TM, L'Ecuyer T, Berkowitz K, Mahle WT, Scheel JN.</t>
  </si>
  <si>
    <t>J Heart Lung Transplant. 2017 Sep</t>
  </si>
  <si>
    <t>Rostad CA</t>
  </si>
  <si>
    <t>J Heart Lung Transplant</t>
  </si>
  <si>
    <t>10.1016/j.healun.2017.05.009</t>
  </si>
  <si>
    <t>Infected mediastinal bronchogenic cyst successfully treated by endoscopic ultrasound-guided fine-needle aspiration drainage through the esophagus</t>
  </si>
  <si>
    <t>Davarashvili IO, Epstein Y, Khoury T.</t>
  </si>
  <si>
    <t>Dig Endosc. 2017 Sep</t>
  </si>
  <si>
    <t>Davarashvili IO</t>
  </si>
  <si>
    <t>Dig Endosc</t>
  </si>
  <si>
    <t>10.1111/den.12898</t>
  </si>
  <si>
    <t>Enhanced Anti-Bacterial Activity Of Biogenic Silver Nanoparticles Synthesized From Terminalia mantaly Extracts</t>
  </si>
  <si>
    <t>Majoumouo MS, Sibuyi NRS, Tincho MB, Mbekou M, Boyom FF, Meyer M.</t>
  </si>
  <si>
    <t>Int J Nanomedicine. 2019 Nov 19</t>
  </si>
  <si>
    <t>Majoumouo MS</t>
  </si>
  <si>
    <t>Int J Nanomedicine</t>
  </si>
  <si>
    <t>PMC6875292</t>
  </si>
  <si>
    <t>10.2147/IJN.S223447</t>
  </si>
  <si>
    <t>Background: The global increase in outbreaks and mortality rates associated with multi-drug-resistant (MDR) bacteria is a major health concern and calls for alternative treatments. Natural-derived products have shown potential in combating the most dreadful diseases, and therefore serve as an effective source of bioactive compounds that can be used as anti-bacterial agents. These compounds are able to reduce metal ions and cap nanoparticles to form biogenic nanoparticles (NPs) with remarkable anti-bacterial activities. This study explores the use of Terminalia mantaly (TM) extracts for the synthesis of biogenic silver NPs (TM-AgNPs) and the evaluation of their antibacterial activity.
Methods: TM-AgNPs were synthetized by the reduction of AgNO3 with aqueous and methanolic TM extracts. UV-visible (UV-vis) spectrophotometry, Dynamic Light Scattering (DLS), Transmission Electron Microscopy, and Fourier Transform Infrared (FTIR) analyses were used to characterise the TM-AgNPs. Anti-bacterial activity of the TM extracts and TM-AgNPs was evaluated against eight bacterial strains using the broth microdilution assay. The growth inhibitory kinetics of the bio-active TM-AgNPs was assessed on susceptible strains for a period of 8 hrs.
Results: Polycrystalline biogenic AgNPs with anisotropic shapes and diameter range of 11 to 83 nm were synthesized from the TM extracts. The biogenic TM-AgNPs showed signiﬁcant antibacterial activity compared to their respective extracts. The MIC values for TM-AgNPs and extracts were 3 and 125 µg/mL, respectively. Biogenic AgNPs synthesised from the aqueous TM leaf extract at 25°C (aTML-AgNPs-25°C) showed signiﬁcant antibacterial activity against all the bacterial strains tested in this study. Their bactericidal effect was particularly higher against the Streptococcus pneumoniae and Haemophilus influenzae.
Conclusion: This study demonstrated the ability of TM extracts to synthesize biogenic AgNPs. The NPs synthesized from the aqueous TM extracts demonstrated higher antibacterial activity against the tested microorganisms compared to the methanolic extracts. Studies are underway to identify the phytochemicals involved in NP synthesis and their mechanism of action.</t>
  </si>
  <si>
    <t>AgNPs biosynthesized with Terminalia mantaly show potent bactericidal activity against H. influenzae and S. pneumoniae.</t>
  </si>
  <si>
    <t>Biofilm formation of Achromobacter xylosoxidans on contact lens</t>
  </si>
  <si>
    <t>Konstantinović N, Ćirković I, Đukić S, Marić V, Božić DD.</t>
  </si>
  <si>
    <t>Acta Microbiol Immunol Hung. 2017 Sep 1</t>
  </si>
  <si>
    <t>Konstantinović N</t>
  </si>
  <si>
    <t>10.1556/030.64.2017.005</t>
  </si>
  <si>
    <t>Non-Type b Haemophilus influenzae Invasive Infections in North Dakota and South Dakota, 2013-2015</t>
  </si>
  <si>
    <t>Antony S, Kaushik A, Mauriello C, Chatterjee A.</t>
  </si>
  <si>
    <t>J Pediatric Infect Dis Soc. 2017 Sep 1</t>
  </si>
  <si>
    <t>Antony S</t>
  </si>
  <si>
    <t>10.1093/jpids/piw053</t>
  </si>
  <si>
    <t>Non-Type b Haemophilus influenzae Septic Arthritis in Children</t>
  </si>
  <si>
    <t>Pavlik DF, Johnston JJ, Eldredge JD, Dehority W.</t>
  </si>
  <si>
    <t>Pavlik DF</t>
  </si>
  <si>
    <t>10.1093/jpids/piw024</t>
  </si>
  <si>
    <t>Non-specific effects of measles, mumps, and rubella (MMR) vaccination in high income setting: population based cohort study in the Netherlands</t>
  </si>
  <si>
    <t>Tielemans SMAJ, de Melker HE, Hahné SJM, Boef AGC, van der Klis FRM, Sanders EAM, van der Sande MAB, Knol MJ.</t>
  </si>
  <si>
    <t>BMJ. 2017 Aug 30</t>
  </si>
  <si>
    <t>Tielemans SMAJ</t>
  </si>
  <si>
    <t>BMJ</t>
  </si>
  <si>
    <t>PMC5576097</t>
  </si>
  <si>
    <t>10.1136/bmj.j3862</t>
  </si>
  <si>
    <t>2017 Aug 30</t>
  </si>
  <si>
    <t>Impact of meningitis on intelligence and development: A systematic review and meta-analysis</t>
  </si>
  <si>
    <t>Christie D, Rashid H, El-Bashir H, Sweeney F, Shore T, Booy R, Viner RM.</t>
  </si>
  <si>
    <t>PLoS One. 2017 Aug 24</t>
  </si>
  <si>
    <t>Christie D</t>
  </si>
  <si>
    <t>PMC5570486</t>
  </si>
  <si>
    <t>10.1371/journal.pone.0175024</t>
  </si>
  <si>
    <t>2017 Aug 24</t>
  </si>
  <si>
    <t>Cost-effectiveness analysis of a universal mass vaccination program with a PHiD-CV 2+1 schedule in Malaysia</t>
  </si>
  <si>
    <t>Wang XJ, Saha A, Zhang XH.</t>
  </si>
  <si>
    <t>Cost Eff Resour Alloc. 2017 Aug 22</t>
  </si>
  <si>
    <t>Wang XJ</t>
  </si>
  <si>
    <t>PMC5568314</t>
  </si>
  <si>
    <t>10.1186/s12962-017-0079-2</t>
  </si>
  <si>
    <t>2017 Aug 22</t>
  </si>
  <si>
    <t>Differences of lung microbiome in patients with clinically stable and exacerbated bronchiectasis</t>
  </si>
  <si>
    <t>Byun MK, Chang J, Kim HJ, Jeong SH.</t>
  </si>
  <si>
    <t>PLoS One. 2017 Aug 22</t>
  </si>
  <si>
    <t>Byun MK</t>
  </si>
  <si>
    <t>PMC5567645</t>
  </si>
  <si>
    <t>10.1371/journal.pone.0183553</t>
  </si>
  <si>
    <t>Reprioritization of biofilm metabolism is associated with nutrient adaptation and long-term survival of Haemophilus influenzae</t>
  </si>
  <si>
    <t>Harrison A, Hardison RL, Wallace RM, Fitch J, Heimlich DR, Bryan MO, Dubois L, John-Williams LS, Sebra RP, White P, Moseley MA, Thompson JW, Justice SS, Mason KM.</t>
  </si>
  <si>
    <t>NPJ Biofilms Microbiomes. 2019 Nov 5</t>
  </si>
  <si>
    <t>NPJ Biofilms Microbiomes</t>
  </si>
  <si>
    <t>PMC6831627</t>
  </si>
  <si>
    <t>10.1038/s41522-019-0105-6</t>
  </si>
  <si>
    <t>Nontypeable Haemophilus influenzae (NTHI) is a human-restricted pathogen with an essential requirement for heme-iron acquisition. We previously demonstrated that microevolution of NTHI promotes stationary phase survival in response to transient heme-iron restriction. In this study, we examine the metabolic contributions to biofilm formation using this evolved NTHI strain, RM33. Quantitative analyses identified 29 proteins, 55 transcripts, and 31 metabolites that significantly changed within in vitro biofilms formed by RM33. The synthesis of all enzymes within the tryptophan and glycogen pathways was significantly increased in biofilms formed by RM33 compared with the parental strain. In addition, increases were observed in metabolite transport, adhesin production, and DNA metabolism. Furthermore, we observed pyruvate as a pivotal point in the metabolic pathways associated with changes in cAMP phosphodiesterase activity during biofilm formation. Taken together, changes in central metabolism combined with increased stores of nutrients may serve to counterbalance nutrient sequestration.</t>
  </si>
  <si>
    <t>Metabolic adaptation in evolved NTHI strain favors biofilm and survival in the face of heme-iron restriction, implying environmental resistance.</t>
  </si>
  <si>
    <t>[Study on the classification of dominant pathogens related to febrile respiratory syndrome, based on the method of Bayes discriminant analysis]</t>
  </si>
  <si>
    <t>Li XC, Li JS, Meng L, Bai YN, Yu DS, Liu XN, Liu XF, Jiang XJ, Ren XW, Yang XT, Shen XP, Zhang JW.</t>
  </si>
  <si>
    <t>Zhonghua Liu Xing Bing Xue Za Zhi. 2017 Aug 10</t>
  </si>
  <si>
    <t>Li XC</t>
  </si>
  <si>
    <t>10.3760/cma.j.issn.0254-6450.2017.08.019</t>
  </si>
  <si>
    <t>2017 Aug 10</t>
  </si>
  <si>
    <t>Haemophilus spills its guts to make a biofilm</t>
  </si>
  <si>
    <t>Seifert HS.</t>
  </si>
  <si>
    <t>Proc Natl Acad Sci U S A. 2017 Aug 8</t>
  </si>
  <si>
    <t>Seifert HS</t>
  </si>
  <si>
    <t>PMC5559058</t>
  </si>
  <si>
    <t>10.1073/pnas.1711077114</t>
  </si>
  <si>
    <t>2017 Aug 8</t>
  </si>
  <si>
    <t>Nontypeable Haemophilus influenzae releases DNA and DNABII proteins via a T4SS-like complex and ComE of the type IV pilus machinery</t>
  </si>
  <si>
    <t>Jurcisek JA, Brockman KL, Novotny LA, Goodman SD, Bakaletz LO.</t>
  </si>
  <si>
    <t>Jurcisek JA</t>
  </si>
  <si>
    <t>PMC5559034</t>
  </si>
  <si>
    <t>10.1073/pnas.1705508114</t>
  </si>
  <si>
    <t>Alloiococcus otitidis Forms Multispecies Biofilm with Haemophilus influenzae: Effects on Antibiotic Susceptibility and Growth in Adverse Conditions</t>
  </si>
  <si>
    <t>Chan CL, Richter K, Wormald PJ, Psaltis AJ, Vreugde S.</t>
  </si>
  <si>
    <t>Front Cell Infect Microbiol. 2017 Aug 2</t>
  </si>
  <si>
    <t>Chan CL</t>
  </si>
  <si>
    <t>PMC5539592</t>
  </si>
  <si>
    <t>10.3389/fcimb.2017.00344</t>
  </si>
  <si>
    <t>2017 Aug 2</t>
  </si>
  <si>
    <t>Simultaneous Detection of 13 Key Bacterial Respiratory Pathogens by Combination of Multiplex PCR and Capillary Electrophoresis</t>
  </si>
  <si>
    <t>Jiang LX, Ren HY, Zhou HJ, Zhao SH, Hou BY, Yan JP, Qin T, Chen Y.</t>
  </si>
  <si>
    <t>Biomed Environ Sci. 2017 Aug</t>
  </si>
  <si>
    <t>Jiang LX</t>
  </si>
  <si>
    <t>10.3967/bes2017.074</t>
  </si>
  <si>
    <t>2017 7 Aug</t>
  </si>
  <si>
    <t>[Neisseria gonorrhoeae: an infrequent causal agent of periorbital cellulitis in a child]</t>
  </si>
  <si>
    <t>Pereira-Ospina RDP, Pinzón-Salamanca JY, Suescún-Vargas JM, Guzmán-Prado Y.</t>
  </si>
  <si>
    <t>Arch Argent Pediatr. 2017 Aug 1</t>
  </si>
  <si>
    <t>Pereira-Ospina RDP</t>
  </si>
  <si>
    <t>10.5546/aap.2017.e243</t>
  </si>
  <si>
    <t>2017 Aug 1</t>
  </si>
  <si>
    <t>Selective IgM Deficiency: Clinical and Laboratory Features of 17 Patients and a Review of the Literature</t>
  </si>
  <si>
    <t>Chovancova Z, Kralickova P, Pejchalova A, Bloomfield M, Nechvatalova J, Vlkova M, Litzman J.</t>
  </si>
  <si>
    <t>J Clin Immunol. 2017 Aug</t>
  </si>
  <si>
    <t>Chovancova Z</t>
  </si>
  <si>
    <t>10.1007/s10875-017-0420-8</t>
  </si>
  <si>
    <t>2017 Aug</t>
  </si>
  <si>
    <t>Bacteriology and antibiotic sensitivity of tonsillar diseases in Chinese children</t>
  </si>
  <si>
    <t>Wang Q, Du J, Jie C, Ouyang H, Luo R, Li W.</t>
  </si>
  <si>
    <t>Eur Arch Otorhinolaryngol. 2017 Aug</t>
  </si>
  <si>
    <t>Wang Q</t>
  </si>
  <si>
    <t>10.1007/s00405-017-4603-y</t>
  </si>
  <si>
    <t>Active offer of vaccinations during hospitalization improves coverage among splenectomized patients: An Italian experience</t>
  </si>
  <si>
    <t>Gallone MS, Martino C, Quarto M, Tafuri S</t>
  </si>
  <si>
    <t>Am J Infect Control. 2017 Aug 1</t>
  </si>
  <si>
    <t>Throat swabs in children with respiratory tract infection: associations with clinical presentation and potential targets for point-of-care testing</t>
  </si>
  <si>
    <t>Thornton HV, Hay AD, Redmond NM, Turnbull SL, Christensen H, Peters TJ, Leeming JP, Lovering A, Vipond B, Muir P, Blair PS.</t>
  </si>
  <si>
    <t>Fam Pract. 2017 Aug 1</t>
  </si>
  <si>
    <t>Thornton HV</t>
  </si>
  <si>
    <t>Fam Pract</t>
  </si>
  <si>
    <t>PMC7108458</t>
  </si>
  <si>
    <t>10.1093/fampra/cmw136</t>
  </si>
  <si>
    <t>Diagnosis of primary antibody and complement deficiencies in young adults after a first invasive bacterial infection</t>
  </si>
  <si>
    <t>Sanges S, Wallet F, Blondiaux N, Theis D, Vérin I, Vachée A, Dessein R, Faure K, Viget N, Senneville E, Leroy O, Maury F, Just N, Poissy J, Mathieu D, Prévotat A, Chenivesse C, Scherpereel A, Smith G, Lopez B, Rosain J, Frémeaux-Bacchi V, Hachulla E, Hatron PY, Bahuaud M, Batteux F, Launay D, Labalette M, Lefèvre G.</t>
  </si>
  <si>
    <t>Clin Microbiol Infect. 2017 Aug</t>
  </si>
  <si>
    <t>Sanges S</t>
  </si>
  <si>
    <t>10.1016/j.cmi.2017.02.005</t>
  </si>
  <si>
    <t>202 Aug</t>
  </si>
  <si>
    <t>Vaccination Coverage Disparities Between Foreign-Born and U.S.-Born Children Aged 19-35 Months, United States, 2010-2012</t>
  </si>
  <si>
    <t>Varan AK, Rodriguez-Lainz A, Hill HA, Elam-Evans LD, Yankey D, Li Q.</t>
  </si>
  <si>
    <t>J Immigr Minor Health. 2017 Aug</t>
  </si>
  <si>
    <t>Varan AK</t>
  </si>
  <si>
    <t>J Immigr Minor Health</t>
  </si>
  <si>
    <t>10.1007/s10903-016-0465-4</t>
  </si>
  <si>
    <t>Prevalence of Antibiotic Resistance of Haemophilus Influenzae in Iran- A Meta-Analysis</t>
  </si>
  <si>
    <t>Vaez H, Sahebkar A, Pourfarzi F, Yousefi-Avarvand A, Khademi F.</t>
  </si>
  <si>
    <t>Iran J Otorhinolaryngol. 2019 Nov</t>
  </si>
  <si>
    <t>Vaez H</t>
  </si>
  <si>
    <t>Iran J Otorhinolaryngol</t>
  </si>
  <si>
    <t>PMC6914328</t>
  </si>
  <si>
    <t>10.22038/ijorl.2019.34363.2137</t>
  </si>
  <si>
    <t>. Nov</t>
  </si>
  <si>
    <t>Introduction: Based on the World Health Organization reports, infections caused by ampicillin-resistant Haemophilus influenzae strains are a major threat to public health and need urgent therapy with new antibiotics. Given the lack of a previous comprehensive study on the prevalence of the antibiotic resistance of H. influenzae in Iran, this systematic review and meta-analysis was performed to increase the knowledge about antibiotic resistance status of this pathogenic agent.
Materials and methods: For the purpose of the study, the articles related to the subject of interest and published up to August 2018 were searched in several English and Persian databases, including PubMed, Scopus, Web of Science, Scientific Information Database, and Magiran. The search process was accomplished using the following keywords: "Antibiotic resistance", "H. influenzae", and "Iran". The data were pooled from 13 eligible studies reporting the prevalence of antibiotic resistance of H. influenzae in Iran.
Results: The prevalence of H. influenzae resistance to various antibiotics in Iran, including ampicillin, amoxicillin, cephalexin, cefixime, ceftazidime, cefotaxime, and ceftizoxime, were obtained as 54.8%, 66.6%, 28.6%, 62%, 21.3%, 22.3%, 23.2%, respectively. These rates were reported as 27.7%, 46.7%, 53%, 82.6%, 40.3%, 30.8% for chloramphenicol, tetracycline, trimethoprim/sulfamethoxazole, penicillin, erythromycin, and ciprofloxacin, respectively. Additionally, ceftriaxone, gentamicin, amikacin, kanamycin, rifampin, azithromycin, and clindamycin had the H. influenzae resistance rates of 33.1%, 40.2%, 45.8%, 44.4%, 18.5%, 17.4%, and 71.3%, respectively.
Conclusion: The majority of the antibiotics tested in Iran showed a high rate of resistance to H. influenzae. This may cause serious problems in the treatment of infections in the future. Therefore, precautionary measures, such as monitoring antibiotic prescription and resistance and using the new classes of antibiotics, are necessary.</t>
  </si>
  <si>
    <t>Meta-analysis shows high prevalence of H. influenzae resistance to multiple antibiotics in Iran, indicating therapeutic threat.</t>
  </si>
  <si>
    <t>A randomized, open-label clinical trial to evaluate immunogenicity and safety of an indigenously developed DTwP-Hib tetravalent combination vaccine (Easyfour®-TT) with Quadrovax® in Indian infants</t>
  </si>
  <si>
    <t>Mohanty L, Sharma S, Behera B, Panwar S, Paliwal C, Singh A, Gupta A, Chilkoti DC.</t>
  </si>
  <si>
    <t>Hum Vaccin Immunother. 2017 Sep 2</t>
  </si>
  <si>
    <t>PMC5612288</t>
  </si>
  <si>
    <t>10.1080/21645515.2017.1342020</t>
  </si>
  <si>
    <t>2017 Sep 2</t>
  </si>
  <si>
    <t>An open-label, randomized, multi-center trial was conducted to compare the immunogenicity and safety of an indigenously developed tetravalent DTwP-Hib vaccine, Easyfour®-TT with a commercially available vaccine, Quadrovax®. A total of 244 infants in good health, aged 6-10 weeks, were randomized in a 1:1 allocation to receive three doses of the test or comparator vaccine. Immunogenicity of the vaccines was determined by measuring the baseline and post-vaccination antibody response against the vaccine antigens; safety was evaluated in terms of local and systemic reactions (solicited and unsolicited) reported during the trial. Similar levels of seroprotection/seroresponse were achieved, 4 weeks after receiving 3 doses of Easyfour®-TT and Quadrovax®, and the antibody response of Easyfour®-TT was found non-inferior to Quadrovax®, against all four vaccine antigens. Both vaccines were well tolerated and had similar reactogenicity profiles, with a significantly lower occurrence of local (redness at injection site) and systemic reactions (irritability post-vaccination) with Easyfour®-TT vaccine as compared to Quadrovax® (p &lt; 0.05). All adverse events resolved completely with no sequelae. All through the study, only one serious adverse event was observed that completely resolved upon treatment and was deemed unrelated to the vaccine administered. This study demonstrated that Easyfour®-TT vaccine was safe and immunogenic.</t>
  </si>
  <si>
    <t>Easyfour®-TT proved to be non-inferior, safe and with lower reactogenicity than Quadrovax® in infant DTwP-Hib scheme.</t>
  </si>
  <si>
    <t>Bacteriological incidence in pneumonia patients with pulmonary emphysema: a bacterial floral analysis using the 16S ribosomal RNA gene in bronchoalveolar lavage fluid</t>
  </si>
  <si>
    <t>Naito K, Yamasaki K, Yatera K, Akata K, Noguchi S, Kawanami T, Fukuda K, Kido T, Ishimoto H, Mukae H.</t>
  </si>
  <si>
    <t>Int J Chron Obstruct Pulmon Dis. 2017 Jul 20</t>
  </si>
  <si>
    <t>Naito K</t>
  </si>
  <si>
    <t>PMC5530061</t>
  </si>
  <si>
    <t>10.2147/COPD.S140901</t>
  </si>
  <si>
    <t>2017 Jul 20</t>
  </si>
  <si>
    <t>IL-17C mediates the recruitment of tumor-associated neutrophils and lung tumor growth</t>
  </si>
  <si>
    <t>Jungnickel C, Schmidt LH, Bittigkoffer L, Wolf L, Wolf A, Ritzmann F, Kamyschnikow A, Herr C, Menger MD, Spieker T, Wiewrodt R, Bals R, Beisswenger C.</t>
  </si>
  <si>
    <t>Oncogene. 2017 Jul 20</t>
  </si>
  <si>
    <t>Jungnickel C</t>
  </si>
  <si>
    <t>Oncogene</t>
  </si>
  <si>
    <t>10.1038/onc.2017.28</t>
  </si>
  <si>
    <t>Age-appropriate versus up-to-date coverage of routine childhood vaccinations among young children in Israel</t>
  </si>
  <si>
    <t>PMC5612049</t>
  </si>
  <si>
    <t>10.1080/21645515.2017.1341028</t>
  </si>
  <si>
    <t>Background and aims: Routine childhood vaccinations schedules recommend that children receive the vaccine doses at specific ages. Vaccination coverage data are conventionally reported by the up-to-date method. We aimed to assess vaccination timeliness by the age-appropriate method and compare with the up-to-date vaccination coverage.
Methods: Assessment of age-appropriate and up-to-date vaccination coverage among children born in Israel in 2009 and followed to age 48 months (national representative sample, n = 3892). The vaccinations included: Hepatitis B vaccine (HBV), Diphtheria-Tetanus-acellular Pertussis-Polio-Haemophilus-influenzae-b (DTaP-IPV-Hib), Pneumococcal conjugate vaccine (PCV), Measles-mumps-rubella-varicella vaccine (MMR/MMRV) and Hepatitis A vaccine (HAV). The categories defined: age-appropriate (at the recommended age and up to 1 month), delayed less than 6 months, delayed 6 months and above and unvaccinated (48 months).
Results: The age-specific vaccinations assessment showed considerable delay in receipt of routine vaccination. While most (96%, 95%, 91%, 96%, 94% and 86%) children were vaccinated up-to-date for HBV3, DTaP-IPV-Hib4, PCV3, MMR/MMRV1, HAV1and HAV2 vaccine doses; only 26%, 29%, 47%, 64%, 55% and 12% were vaccinated age-appropriate. Vaccination delay was more common in vaccines with multiple doses. Vaccination delay was associated with high child's birth order, low socio-economic rank, ethnicity (delay more common in Jews vs. Arabs), season of birth (winter) and delayed receipt of DTaP-IPV-Hib vaccine 1st dose.
Conclusions: This study assessed age-appropriate childhood vaccination coverage in a national cohort of children. While the overall vaccination coverage stands in line with the WHO goals, vaccination timeliness and equity are inadequate and targeted public health intervention programs aimed at vaccination timeliness are necessary.</t>
  </si>
  <si>
    <t>High overall coverage in Israel masks delays; only 12-64% received vaccines on time. Interventions are needed for equity and timeliness.</t>
  </si>
  <si>
    <t>Fluorescence Imaging of Streptococcus pneumoniae with the Helix pomatia agglutinin (HPA) As a Potential, Rapid Diagnostic Tool</t>
  </si>
  <si>
    <t>Domenech M, García E.</t>
  </si>
  <si>
    <t>Front Microbiol. 2017 Jul 18</t>
  </si>
  <si>
    <t>Domenech M</t>
  </si>
  <si>
    <t>PMC5513899</t>
  </si>
  <si>
    <t>10.3389/fmicb.2017.01333</t>
  </si>
  <si>
    <t>2017 Jul 18</t>
  </si>
  <si>
    <t>Specific Polysaccharide Antibody Deficiency Revealed by Severe Bacterial Infections in Adulthood: A Report on 11 Cases</t>
  </si>
  <si>
    <t>Lopez B, Boucher A, Bahuaud M, Mortuaire G, Melliez H, Launay D, Terriou L, Wemeau-Stervinou L, Wallaert B, Faure K, Wallet F, Hachulla E, Hatron PY, Dubucquoi S, Batteux F, Labalette M, Lefèvre G.</t>
  </si>
  <si>
    <t>Clin Infect Dis. 2017 Jul 15</t>
  </si>
  <si>
    <t>Lopez B</t>
  </si>
  <si>
    <t>10.1093/cid/cix284</t>
  </si>
  <si>
    <t>2017 Jul 15</t>
  </si>
  <si>
    <t>Nasopharyngeal microbiota in infants and changes during viral upper respiratory tract infection and acute otitis media</t>
  </si>
  <si>
    <t>Chonmaitree T, Jennings K, Golovko G, Khanipov K, Pimenova M, Patel JA, McCormick DP, Loeffelholz MJ, Fofanov Y.</t>
  </si>
  <si>
    <t>PLoS One. 2017 Jul 14</t>
  </si>
  <si>
    <t>Chonmaitree T</t>
  </si>
  <si>
    <t>PMC5510840</t>
  </si>
  <si>
    <t>10.1371/journal.pone.0180630</t>
  </si>
  <si>
    <t>2017 Jul 14</t>
  </si>
  <si>
    <t>A cluster of invasive meningococcal disease (IMD) caused by Neisseria meningitidis serogroup W among university students, France, February to May 2017</t>
  </si>
  <si>
    <t>Bassi C, Taha MK, Merle C, Hong E, Lévy-Bruhl D, Barret AS, Mounchetrou Njoya I.</t>
  </si>
  <si>
    <t>Euro Surveill. 2017 Jul 13</t>
  </si>
  <si>
    <t>Bassi C</t>
  </si>
  <si>
    <t>PMC5545766</t>
  </si>
  <si>
    <t>10.2807/1560-7917.ES.2017.22.28.30574</t>
  </si>
  <si>
    <t>2017 Jul 1  Jul 13</t>
  </si>
  <si>
    <t>Safety and immune response to a challenge dose of hepatitis B vaccine in healthy children primed 10years earlier with hexavalent vaccines in a 3, 5, 11-month schedule: An open-label, controlled, multicentre trial in Italy</t>
  </si>
  <si>
    <t>Zanetti A, Desole MG, Romanò L, d'Alessandro A, Conversano M, Ferrera G, Panico MG, Tomasi A, Zoppi G, Zuliani M, Thomas S, Soubeyrand B, Eymin C, Lockhart S.</t>
  </si>
  <si>
    <t>Vaccine. 2017 Jul 13</t>
  </si>
  <si>
    <t>Zanetti A</t>
  </si>
  <si>
    <t>10.1016/j.vaccine.2017.05.047</t>
  </si>
  <si>
    <t>2017 Jul 13</t>
  </si>
  <si>
    <t>A high seroprevalence of antibodies to pertussis toxin among Japanese adults: Qualitative and quantitative analyses</t>
  </si>
  <si>
    <t>Moriuchi T, Otsuka N, Hiramatsu Y, Shibayama K, Kamachi K.</t>
  </si>
  <si>
    <t>PLoS One. 2017 Jul 10</t>
  </si>
  <si>
    <t>Moriuchi T</t>
  </si>
  <si>
    <t>PMC5507317</t>
  </si>
  <si>
    <t>10.1371/journal.pone.0181181</t>
  </si>
  <si>
    <t>2017 Jul 10</t>
  </si>
  <si>
    <t>UK adds hepatitis B to infant vaccination schedule</t>
  </si>
  <si>
    <t>Torjesen I.</t>
  </si>
  <si>
    <t>BMJ. 2017 Jul 10</t>
  </si>
  <si>
    <t>Torjesen I</t>
  </si>
  <si>
    <t>10.1136/bmj.j3357</t>
  </si>
  <si>
    <t>Recombinant truncated E protein as a new vaccine candidate against nontypeable H. influenzae: Its expression and immunogenic evaluation</t>
  </si>
  <si>
    <t>Behrouzi A, Bouzari S, Vaziri F, Fateh A, Afrough P, Vijeh Motlagh AD, Siadat SD.</t>
  </si>
  <si>
    <t>Microb Pathog. 2017 Sep</t>
  </si>
  <si>
    <t>10.1016/j.micpath.2017.07.025</t>
  </si>
  <si>
    <t>Protein E (PE) is a conserved entity observed in both nontypeable Haemophilus influenzae (NTHi) and encapsulated H. influenzae. This is a small surface lipoprotein, consisting of only 160 amino acids, involved in the adhesion of H. influenzae to various types of epithelial cells. A 384-bp-long fragment from NTHi PE was cloned into the prokaryotic expression vector pBAD-gIIIA. The recombinant protein was expressed with arabinose and then purified by affinity purification on an Ni-NTA agarose matrix. BALB/c mice were immunized by subcutaneous injection with purified recombinant truncated PE mixed with an alum adjuvant. Serum antibody response and the functional activity of antibodies were evaluated by enzyme-linked immunosorbent assay (ELISA) and serum bactericidal assay (SBA), respectively. Colony PCR, double digestion, and sequencing were used to verify successful cloning of truncated PE. Sodium dodecyl sulfate-polyacrylamide gel electrophoresis (SDS-PAGE) and western blot analyses indicated the presence of a ∼15-kDa recombinant protein. Serum IgG, IgG1, and IgG2a levels were significantly higher in the group immunized by recombinant truncated PE mixed with an alum adjuvant, compared to the non-vaccinated control group. Development of a strong bactericidal effect against NTHi was observed in the serum samples from immunized animals. Our findings suggest that recombinant truncated PE is a potential vaccine candidate for NTHi.</t>
  </si>
  <si>
    <t>A recombinant PE vaccine generates humoral response and bactericidal effect in mice, showing potential against NTHi.</t>
  </si>
  <si>
    <t>Immunogenicity and safety of primary and booster vaccination with 2 investigational formulations of diphtheria, tetanus and Haemophilus influenzae type b antigens in a hexavalent DTPa-HBV-IPV/Hib combination vaccine in comparison with the licensed Infanrix hexa</t>
  </si>
  <si>
    <t>Vesikari T, Rivera L, Korhonen T, Ahonen A, Cheuvart B, Hezareh M, Janssens W, Mesaros N.</t>
  </si>
  <si>
    <t>Hum Vaccin Immunother. 2017 Jul 3</t>
  </si>
  <si>
    <t>Vesikari T</t>
  </si>
  <si>
    <t>PMC5512790</t>
  </si>
  <si>
    <t>10.1080/21645515.2017.1294294</t>
  </si>
  <si>
    <t>2017 Jul 3</t>
  </si>
  <si>
    <t>Infant immunization coverage in Italy (2000-2016)</t>
  </si>
  <si>
    <t>Signorelli C, Odone A, Cella P, Iannazzo S, D'Ancona F, Guerra R.</t>
  </si>
  <si>
    <t>Ann Ist Super Sanita. 2017 Jul-Sep</t>
  </si>
  <si>
    <t>Signorelli C</t>
  </si>
  <si>
    <t>Ann Ist Super Sanita</t>
  </si>
  <si>
    <t>10.4415/ANN_17_03_09</t>
  </si>
  <si>
    <t>2017 Jul-Sep</t>
  </si>
  <si>
    <t>[Investigation of bacterial and viral etiology in community acquired central nervous system infections with molecular methods]</t>
  </si>
  <si>
    <t>Kahraman H, Tünger A, Şenol Ş, Gazi H, Avcı M, Örmen B, Türker N, Atalay S, Köse Ş, Ulusoy S, Işıkgöz Taşbakan M, Sipahi OR, Yamazhan T, Gülay Z, Alp Çavuş S, Pullukçu H.</t>
  </si>
  <si>
    <t>Mikrobiyol Bul. 2017 Jul</t>
  </si>
  <si>
    <t>Kahraman H</t>
  </si>
  <si>
    <t>10.5578/mb.57358</t>
  </si>
  <si>
    <t>2017 Jul</t>
  </si>
  <si>
    <t>Administering Multiple Injectable Vaccines During a Single Visit-Summary of Findings From the Accelerated Introduction of Inactivated Polio Vaccine Globally</t>
  </si>
  <si>
    <t>Dolan SB, Patel M, Hampton LM, Burnett E, Ehlman DC, Garon J, Cloessner E, Chmielewski E, Hyde TB, Mantel C, Wallace AS.</t>
  </si>
  <si>
    <t>J Infect Dis. 2017 Jul 1</t>
  </si>
  <si>
    <t>Dolan SB</t>
  </si>
  <si>
    <t>PMC5853974</t>
  </si>
  <si>
    <t>10.1093/infdis/jix054</t>
  </si>
  <si>
    <t>2017 Jul 1</t>
  </si>
  <si>
    <t>Common bacterial isolates, clinical outcome and TB meningitis in children admitted at Morogoro Regional Referral Hospital, Tanzania</t>
  </si>
  <si>
    <t>Chambuso RS, Mkhoi ML, Kaambo E.</t>
  </si>
  <si>
    <t>Int J Mycobacteriol. 2017 Jul-Sep</t>
  </si>
  <si>
    <t>Chambuso RS</t>
  </si>
  <si>
    <t>Int J Mycobacteriol</t>
  </si>
  <si>
    <t>10.4103/ijmy.ijmy_83_17</t>
  </si>
  <si>
    <t>Comparison of Plasma and Intrapulmonary Concentrations of Nafithromycin (WCK 4873) in Healthy Adult Subjects</t>
  </si>
  <si>
    <t>Rodvold KA, Gotfried MH, Chugh R, Gupta M, Friedland HD, Bhatia A.</t>
  </si>
  <si>
    <t>Antimicrob Agents Chemother. 2017 Aug 24</t>
  </si>
  <si>
    <t>Rodvold KA</t>
  </si>
  <si>
    <t>PMC5571338</t>
  </si>
  <si>
    <t>10.1128/AAC.01096-17</t>
  </si>
  <si>
    <t>The nafithromycin concentrations in the plasma, epithelial lining fluid (ELF), and alveolar macrophages (AM) of 37 healthy adult subjects were measured following repeated dosing of oral nafithromycin at 800 mg once daily for 3 days. The values of noncompartmental pharmacokinetic (PK) parameters were determined from serial plasma samples collected over a 24-h interval following the first and third oral doses. Each subject underwent one standardized bronchoscopy with bronchoalveolar lavage (BAL) at 3, 6, 9, 12, 24, or 48 h after the third dose of nafithromycin. The mean ± standard deviation values of the plasma PK parameters after the first and third doses included maximum plasma concentrations (Cmax) of 1.02 ± 0.31 μg/ml and 1.39 ± 0.36 μg/ml, respectively; times to Cmax of 3.97 ± 1.30 h and 3.69 ± 1.28 h, respectively; clearances of 67.3 ± 21.3 liters/h and 52.4 ± 18.5 liters/h, respectively, and elimination half-lives of 7.7 ± 1.1 h and 9.1 ± 1.7 h, respectively. The values of the area under the plasma concentration-time curve (AUC) from time zero to 24 h postdosing (AUC0-24) for nafithromycin based on the mean or median total plasma concentrations at BAL fluid sampling times were 16.2 μg · h/ml. For ELF, the respective AUC0-24 values based on the mean and median concentrations were 224.1 and 176.3 μg · h/ml, whereas for AM, the respective AUC0-24 values were 8,538 and 5,894 μg · h/ml. Penetration ratios based on ELF and total plasma AUC0-24 values based on the mean and median concentrations were 13.8 and 10.9, respectively, whereas the ratios of the AM to total plasma concentrations based on the mean and median concentrations were 527 and 364, respectively. The sustained ELF and AM concentrations for 48 h after the third dose suggest that nafithromycin has the potential to be a useful agent for the treatment of lower respiratory tract infections. (This study has been registered at ClinicalTrials.gov under registration no. NCT02453529.).</t>
  </si>
  <si>
    <t>Nafithromycin shows high sustained concentrations in ELF and AM after 800 mg daily, supporting its use in lower respiratory infections.</t>
  </si>
  <si>
    <t>Haemophilus influenzae Type a Meningitis in Immunocompetent Child, Oman, 2015</t>
  </si>
  <si>
    <t>Sawardekar KP.</t>
  </si>
  <si>
    <t>Emerg Infect Dis. 2017 Jul</t>
  </si>
  <si>
    <t>Sawardekar KP</t>
  </si>
  <si>
    <t>PMC5512487</t>
  </si>
  <si>
    <t>10.3201/eid2307.170311</t>
  </si>
  <si>
    <t>2017 JuJ Jul</t>
  </si>
  <si>
    <t>The Epidemiology, Management, and Outcomes of Bacterial Meningitis in Infants</t>
  </si>
  <si>
    <t>Ouchenir L, Renaud C, Khan S, Bitnun A, Boisvert AA, McDonald J, Bowes J, Brophy J, Barton M, Ting J, Roberts A, Hawkes M, Robinson JL.</t>
  </si>
  <si>
    <t>Pediatrics. 2017 Jul</t>
  </si>
  <si>
    <t>Ouchenir L</t>
  </si>
  <si>
    <t>10.1542/peds.2017-0476</t>
  </si>
  <si>
    <t>Antimicrobial susceptibility of bacterial isolates from patients presenting with ear, nose and throat (ENT) infections in the German community healthcare setting</t>
  </si>
  <si>
    <t>Olzowy B, Kresken M, Havel M, Hafner D, Körber-Irrgang B</t>
  </si>
  <si>
    <t>Eur J Clin Microbiol Infect Dis. 2017 Sep</t>
  </si>
  <si>
    <t>Empiric initial antibiotic therapy of bacterial infections is based primarily upon the susceptibility of the most common causative pathogens. The purpose of this study was to provide susceptibility data on six bacterial species known to cause ear, nose and throat (ENT) infections. A total of 1066 isolates collected during a nationwide laboratory-based surveillance study were analysed. All Streptococcus pyogenes isolates were penicillin (PEN)-susceptible, indicating that natural penicillins can still be recommended as the first-line treatment for group A streptococcal tonsillopharyngitis. Of the S. pneumoniae isolates, 92.9% were PEN-susceptible and of the Haemophilus influenzae isolates, 89.7% were amoxicillin-susceptible, retaining aminopenicillins as the first-line treatment for acute otitis media (AOM) and acute rhinosinusitis (ARS), in case antibiotic therapy is considered. In contrast, cefuroxime axetil seems less likely to be suitable for the treatment of AOM or ARS, as all Moraxella catarrhalis and &gt;99% of the H. influenzae isolates were categorised as intermediate or resistant. The susceptibility rates of Pseudomonas aeruginosa were 97-100% for the drugs tested, except for the fluoroquinolones (87.6%). Overall, bacterial isolates from outpatients presenting with ENT infections showed low frequencies of resistance in Germany. However, given the emergence of multidrug resistance to standard antibiotics in Escherichia coli and other pathogens, inappropriate use of broad-spectrum antibiotics for the treatment of ENT infections has to be avoided.</t>
  </si>
  <si>
    <t>Low resistance in ENT pathogens in Germany: S. pneumoniae 92.9% PEN-sensitive, H. influenzae 89.7% amoxicillin-sensitive.</t>
  </si>
  <si>
    <t>Influenza-like Illness Incidence Is Not Reduced by Influenza Vaccination in a Cohort of Older Adults, Despite Effectively Reducing Laboratory-Confirmed Influenza Virus Infections</t>
  </si>
  <si>
    <t>van Beek J, Veenhoven RH, Bruin JP, van Boxtel RAJ, de Lange MMA, Meijer A, Sanders EAM, Rots NY, Luytjes W.</t>
  </si>
  <si>
    <t>J Infect Dis. 2017 Aug 15</t>
  </si>
  <si>
    <t>van Beek J</t>
  </si>
  <si>
    <t>PMC7107403</t>
  </si>
  <si>
    <t>10.1093/infdis/jix268</t>
  </si>
  <si>
    <t>2017 Aug 15</t>
  </si>
  <si>
    <t>Background: Data on the relative contribution of influenza virus and other respiratory pathogens to respiratory infections in community-dwelling older adults (≥60 years) are needed.
Methods: A prospective observational cohort study was performed in the Netherlands during 2 winters. Nasopharyngeal and oropharyngeal swabs were collected during influenza-like illness (ILI) episodes and from controls. Viruses and bacteria were identified by multiplex ligation-dependent probe amplification assay and conventional bacterial culture.
Results: The ILI incidence in the consecutive seasons was 7.2% and 11.6%, and influenza virus caused 18.9% and 34.2% of ILI episodes. Potential pathogen were detected in 80% of the ILI events with influenza virus, coronaviruses, rhinoviruses, human metapneumovirus, respiratory syncytial virus, parainfluenza viruses, and Haemophilus influenzae being the most common. Influenza vaccination reduced influenza virus infection by 73% (95% confidence interval [CI], 26%-90%) and 51% (95% CI, 7%-74%) in ILI patients. However, ILI incidence was similar between vaccinated (7.6% and 10.8%) and nonvaccinated (4.2% and 11.4%) participants in 2011-2012 and 2012-2013, respectively (P &gt; .05).
Conclusions: Influenza virus is a frequent pathogen in older adults with ILI. Vaccination reduces the number of influenza virus infections but not the overall number of ILI episodes: other pathogens fill the gap. We suggest the existence of a pool of individuals with high susceptibility to respiratory infections.
Clinical trials registration: NTR3386.</t>
  </si>
  <si>
    <t>Influenza vaccination reduces viral infections in the elderly but does not reduce the incidence of ILI due to other pathogens.</t>
  </si>
  <si>
    <t>The Asplenic Patient: Post-Insult Immunocompetence, Infection, and Vaccination</t>
  </si>
  <si>
    <t>Dionne B, Dehority W, Brett M, Howdieshell TR.</t>
  </si>
  <si>
    <t>Surg Infect (Larchmt). 2017 Jul</t>
  </si>
  <si>
    <t>Dionne B</t>
  </si>
  <si>
    <t>10.1089/sur.2016.267</t>
  </si>
  <si>
    <t>Development of immunochromatographic colloidal gold test strip for rapid detection of Haemophilus influenzae in clinical specimens</t>
  </si>
  <si>
    <t>Kong MM, Yang B, Gong CJ, Wang H, Li X, Zhao KS, Li JJ, Wu F, Liu X, Hu Z.</t>
  </si>
  <si>
    <t>J Appl Microbiol. 2017 Jul</t>
  </si>
  <si>
    <t>Kong MM</t>
  </si>
  <si>
    <t>10.1111/jam.13489</t>
  </si>
  <si>
    <t>10-valent pneumococcal conjugate vaccine (PCV10) decreases metabolic activity but not nasopharyngeal carriage of Streptococcus pneumoniae and Haemophilus influenzae</t>
  </si>
  <si>
    <t>Andrade DC, Borges IC, Bouzas ML, Oliveira JR, Fukutani KF, Queiroz AT, de Oliveira CI, Barral A, Van Weyenbergh J, Nascimento-Carvalho C.</t>
  </si>
  <si>
    <t>Vaccine. 2017 Jul 24</t>
  </si>
  <si>
    <t>10.1016/j.vaccine.2017.06.048</t>
  </si>
  <si>
    <t>2017 Jul 24</t>
  </si>
  <si>
    <t>Background: The effect of pneumococcal vaccination is widely variable when measured by nasopharyngeal carriage of vaccine and non-vaccine targets. The aim of this study was to compare the carriage rates and metabolic activity of Streptococcus pneumoniae, Staphylococcus aureus, Haemophilus influenzae and Moraxella catarrhalis among children who were or were not vaccinated with PCV10.
Methods: We included children with acute respiratory infection aged 6-23months from a cross-sectional study (CHIADO-IVAS). Nasopharyngeal aspirates were collected and respiratory pathogens were quantified by nCounter digital transcriptomics (Nanostring) and metagenomic sequencing of 16S ribosomal RNA (Illumina). The metabolic rate was calculated by the ratio between RNA transcripts and 16S DNA reads.
Results: Out of the 80 patients in this study, 53 were vaccinated with PCV10 and 27 were unvaccinated. There was no difference in nasopharyngeal carriage rates of S. pneumoniae, S. aureus, H. influenzae or M. catarrhalis by either transcriptomic analysis or 16S metagenomics. However, unvaccinated children presented a higher metabolic rate for S. pneumoniae compared to PCV10-vaccinated children (Median [25-75th percentiles]: 126 [22.75-218.41] vs. 0[0-47.83], p=0.004). Furthermore, unvaccinated children presented a positive correlation between mRNA counts and 16S DNA reads for S. pneumoniae (r=0.707; p&lt;0.001) and H. influenzae (r=0.525; p=0.005), in contrast to vaccinated children. No such effect was observed for S. aureus and M. catarrhalis.
Conclusions: Vaccination by PCV10 exerts a pathogen-specific effect on pneumococcal metabolic rate. Pathogen RNA/DNA ratio might represent a more sensitive readout for vaccine follow-up, as compared to nasopharyngeal carriage.</t>
  </si>
  <si>
    <t>PCV10 vaccination reduces the metabolic activity of S. pneumoniae in children, although it does not affect the nasopharyngeal pathogen load.</t>
  </si>
  <si>
    <t>Serotype changes and antimicrobial nonsusceptibility rates of invasive and non-invasive Streptococcus pneumoniae isolates after implementation of 10-valent pneumococcal nontypeable Haemophilus influenzae protein D conjugate vaccine (PHiD-CV) in Bulgaria</t>
  </si>
  <si>
    <t>Setchanova L, Murdjeva M, Stancheva I, Alexandrova A, Sredkova M, Stoeva T, Yoneva M, Kurchatova A, Mitov I.</t>
  </si>
  <si>
    <t>Braz J Infect Dis. 2017 Jul-Aug</t>
  </si>
  <si>
    <t>Setchanova L</t>
  </si>
  <si>
    <t>PMC9428030</t>
  </si>
  <si>
    <t>10.1016/j.bjid.2017.03.011</t>
  </si>
  <si>
    <t>2017 Jul-Aug</t>
  </si>
  <si>
    <t>Recurrent otorrhea in chronic suppurative otitis media: is biofilm the missing link?</t>
  </si>
  <si>
    <t>Jensen RG, Johansen HK, Bjarnsholt T, Eickhardt-Sørensen SR, Homøe P.</t>
  </si>
  <si>
    <t>Eur Arch Otorhinolaryngol. 2017 Jul</t>
  </si>
  <si>
    <t>Jensen RG</t>
  </si>
  <si>
    <t>10.1007/s00405-017-4586-8</t>
  </si>
  <si>
    <t>Pediatric bacterial meningitis in Japan, 2013-2015 - 3-5 years after the wide use of Haemophilus influenzae type b and Streptococcus pneumoniae conjugated vaccines</t>
  </si>
  <si>
    <t>Shinjoh M, Yamaguchi Y, Iwata S.</t>
  </si>
  <si>
    <t>J Infect Chemother. 2017 Jul</t>
  </si>
  <si>
    <t>10.1016/j.jiac.2017.02.014</t>
  </si>
  <si>
    <t>2017 7 Jul</t>
  </si>
  <si>
    <t>Etiological analysis and epidemiological comparison among adult CAP and NHCAP patients in Okinawa, Japan</t>
  </si>
  <si>
    <t>Parrott G, Nebeya D, Kinjo T, Miyagi K, Haranaga S, Higa F, Tateyama M, Fujita J.</t>
  </si>
  <si>
    <t>Parrott G</t>
  </si>
  <si>
    <t>10.1016/j.jiac.2017.03.018</t>
  </si>
  <si>
    <t>Invasive Haemophilus influenzae infections in children in Kamikawa subprefecture, Hokkaido, Japan, 2006-2015: The effectiveness of H. influenzae type b vaccine</t>
  </si>
  <si>
    <t>Sakata H, Adachi Y, Morozumi M, Ubukata K.</t>
  </si>
  <si>
    <t>10.1016/j.jiac.2017.03.019</t>
  </si>
  <si>
    <t>Factors affecting sound energy absorbance in acute otitis media model of chinchilla</t>
  </si>
  <si>
    <t>Guan X, Seale TW, Gan RZ.</t>
  </si>
  <si>
    <t>Hear Res. 2017 Jul</t>
  </si>
  <si>
    <t>Hear Res</t>
  </si>
  <si>
    <t>PMC5504283</t>
  </si>
  <si>
    <t>NIHMS869552</t>
  </si>
  <si>
    <t>10.1016/j.heares.2017.04.003</t>
  </si>
  <si>
    <t>Nasopharyngeal polymicrobial colonization during health, viral upper respiratory infection and upper respiratory bacterial infection</t>
  </si>
  <si>
    <t>Xu Q, Wischmeyer J, Gonzalez E, Pichichero ME.</t>
  </si>
  <si>
    <t>J Infect. 2017 Jul</t>
  </si>
  <si>
    <t>Xu Q</t>
  </si>
  <si>
    <t>PMC5505505</t>
  </si>
  <si>
    <t>NIHMS871526</t>
  </si>
  <si>
    <t>10.1016/j.jinf.2017.04.003</t>
  </si>
  <si>
    <t>Bacterial and histopathological findings in deep head and neck infections: a retrospective analysis</t>
  </si>
  <si>
    <t>Cordesmeyer R, Kauffmann P, Markus T, Sömmer C, Eiffert H, Bremmer F, Laskawi R.</t>
  </si>
  <si>
    <t>Oral Surg Oral Med Oral Pathol Oral Radiol. 2017 Jul</t>
  </si>
  <si>
    <t>Cordesmeyer R</t>
  </si>
  <si>
    <t>Oral Surg Oral Med Oral Pathol Oral Radiol</t>
  </si>
  <si>
    <t>10.1016/j.oooo.2017.02.003</t>
  </si>
  <si>
    <t>Evaluation of a TaqMan Array Card for Detection of Central Nervous System Infections</t>
  </si>
  <si>
    <t>Onyango CO, Loparev V, Lidechi S, Bhullar V, Schmid DS, Radford K, Lo MK, Rota P, Johnson BW, Munoz J, Oneko M, Burton D, Black CM, Neatherlin J, Montgomery JM, Fields B.</t>
  </si>
  <si>
    <t>J Clin Microbiol. 2017 Jul</t>
  </si>
  <si>
    <t>Onyango CO</t>
  </si>
  <si>
    <t>PMC5483905</t>
  </si>
  <si>
    <t>10.1128/JCM.02469-16</t>
  </si>
  <si>
    <t>2017  Jul</t>
  </si>
  <si>
    <t>Patients hospitalized with an infective exacerbation of bronchiectasis unrelated to cystic fibrosis: Clinical, physiological and sputum characteristics</t>
  </si>
  <si>
    <t>Venning V, Bartlett J, Jayaram L.</t>
  </si>
  <si>
    <t>Respirology. 2017 Jul</t>
  </si>
  <si>
    <t>Venning V</t>
  </si>
  <si>
    <t>PMC7169079</t>
  </si>
  <si>
    <t>10.1111/resp.13005</t>
  </si>
  <si>
    <t>Splenectomy as a Destination: Improving Quality of Care Among Asplenic Veterans Through a Travel Clinic</t>
  </si>
  <si>
    <t>Mitchell AP, Boggan JC, Lau K, Simel DL.</t>
  </si>
  <si>
    <t>Am J Med. 2017 Jul</t>
  </si>
  <si>
    <t>Mitchell AP</t>
  </si>
  <si>
    <t>10.1016/j.amjmed.2017.01.024</t>
  </si>
  <si>
    <t>Prospective evaluation of the aetiology of acute otitis media with spontaneous tympanic membrane perforation</t>
  </si>
  <si>
    <t>Marchisio P, Esposito S, Picca M, Baggi E, Terranova L, Orenti A, Biganzoli E, Principi N</t>
  </si>
  <si>
    <t>Clin Microbiol Infect. 2017 Jul</t>
  </si>
  <si>
    <t>Microbiology of otitis media in Indigenous Australian children: review</t>
  </si>
  <si>
    <t>Jervis-Bardy J, Carney AS, Duguid R, Leach AJ.</t>
  </si>
  <si>
    <t>J Laryngol Otol. 2017 Jul</t>
  </si>
  <si>
    <t>Jervis-Bardy J</t>
  </si>
  <si>
    <t>J Laryngol Otol</t>
  </si>
  <si>
    <t>10.1017/S0022215116009294</t>
  </si>
  <si>
    <t>Identification of Chemical Compounds That Inhibit Protein Synthesis in Pseudomonas aeruginosa</t>
  </si>
  <si>
    <t>Palmer SO, Hu Y, Keniry M, Bullard JM.</t>
  </si>
  <si>
    <t>SLAS Discov. 2017 Jul</t>
  </si>
  <si>
    <t>Palmer SO</t>
  </si>
  <si>
    <t>SLAS Discov</t>
  </si>
  <si>
    <t>PMC5438914</t>
  </si>
  <si>
    <t>NIHMS833061</t>
  </si>
  <si>
    <t>10.1177/1087057116679591</t>
  </si>
  <si>
    <t>Prevalence and antibiotic resistance profiles of cerebrospinal fluid pathogens in children with acute bacterial meningitis in Yunnan province, China, 2012-2015</t>
  </si>
  <si>
    <t>Jiang H, Su M, Kui L, Huang H, Qiu L, Li L, Ma J, Du T, Fan M, Sun Q, Liu X.</t>
  </si>
  <si>
    <t>PLoS One. 2017 Jun 29</t>
  </si>
  <si>
    <t>Jiang H</t>
  </si>
  <si>
    <t>PMC5491142</t>
  </si>
  <si>
    <t>10.1371/journal.pone.0180161</t>
  </si>
  <si>
    <t>2017 Jun 29</t>
  </si>
  <si>
    <t>The changing epidemiology of invasive Haemophilus influenzae disease: Emergence and global presence of serotype a strains that may require a new vaccine for control</t>
  </si>
  <si>
    <t>Tsang RSW, Ulanova M.</t>
  </si>
  <si>
    <t>10.1016/j.vaccine.2017.06.001</t>
  </si>
  <si>
    <t>Background: More than two decades after the implementation of the Hib conjugate vaccine in North America, Haemophilus influenzae serotype a (Hia) has emerged as a significant cause of invasive disease in Indigenous communities. However, little is known about the global presence of this pathogen.
Methods: We interrogated the H. influenzae Multi-Locus Sequence Typing (MLST) website (https://pubmlst.org/hinfluenzae/) by selecting for serotype a records. We also updated our previous literature review on this subject matter.
Results: Hia has been reported from at least 35 countries on six major continents. However, most Hia diseases were associated with Indigenous communities. Clonal analysis identified two clonal populations with one typified as ST-23 responsible for most invasive disease in North America and being the predominant clone described on the H. influenzae MLST website. Incidence of invasive Hia disease in Indigenous communities in North America are similar to the rates of Hib disease reported prior to the Hib conjugate vaccine era. Hia causes severe clinical diseases, such as meningitis, septicaemia, pneumonia, and septic arthritis with case-fatality rates between 5.6% and 33% depending on the age of the patient and the genetic makeup of the Hia strain.
Conclusion: Although invasive Hia disease can be found globally, the current epidemiological data suggest that this infection predominantly affects Indigenous communities in North America. The clinical disease of Hia and the clonal nature of the bacteria resemble that of Hib. The high incidence of invasive Hia disease in Indigenous communities, along with potential fatality and severe sequelae causing long-term disability in survivors, may support the development of a new Hia conjugate vaccine for protection against this infection similar in design to the one introduced in the 1990s to control invasive Hib disease.</t>
  </si>
  <si>
    <t>It talks about the incidence and clonal rate of the bacteria.</t>
  </si>
  <si>
    <t>Haemophilus influenzae serotype f endocarditis and septic arthritis</t>
  </si>
  <si>
    <t>Oikonomou K, Alhaddad B, Kelly K, Rajmane R, Apergis G.</t>
  </si>
  <si>
    <t>IDCases. 2017 Jun 27</t>
  </si>
  <si>
    <t>Oikonomou K</t>
  </si>
  <si>
    <t>PMC5506860</t>
  </si>
  <si>
    <t>10.1016/j.idcr.2017.06.008</t>
  </si>
  <si>
    <t>2017 Jun 27</t>
  </si>
  <si>
    <t>Immunogenicity and safety of a new hexavalent vaccine (DTaP5-IPV-HB-Hib) administered in a mixed primary series schedule with a pentavalent vaccine (DTaP5-IPV-Hib)</t>
  </si>
  <si>
    <t>Martinón-Torres F, Boisnard F, Thomas S, Sadorge C, Borrow R</t>
  </si>
  <si>
    <t>Vaccine. 2017 Jun 27</t>
  </si>
  <si>
    <t>The evidence for non-typeable Haemophilus influenzae as a causative agent of childhood pneumonia</t>
  </si>
  <si>
    <t>Pneumonia (Nathan). 2017 Jun 25</t>
  </si>
  <si>
    <t>PMC5483294</t>
  </si>
  <si>
    <t>10.1186/s41479-017-0033-2</t>
  </si>
  <si>
    <t>2017 7 Jun 25</t>
  </si>
  <si>
    <t>Secondary Bacterial Infections Associated with Influenza Pandemics</t>
  </si>
  <si>
    <t>Morris DE, Cleary DW, Clarke SC.</t>
  </si>
  <si>
    <t>Front Microbiol. 2017 Jun 23</t>
  </si>
  <si>
    <t>Morris DE</t>
  </si>
  <si>
    <t>PMC5481322</t>
  </si>
  <si>
    <t>10.3389/fmicb.2017.01041</t>
  </si>
  <si>
    <t>2017 Jun 23</t>
  </si>
  <si>
    <t>Induction of β-Lactamase Activity and Decreased β-Lactam Susceptibility by CO(2) in Clinical Bacterial Isolates</t>
  </si>
  <si>
    <t>Mullen N, Raposo H, Gudis P, Barker L, Humphries RM, Schmitt BH, Relich RF, May M.</t>
  </si>
  <si>
    <t>mSphere. 2017 Jul 19</t>
  </si>
  <si>
    <t>Mullen N</t>
  </si>
  <si>
    <t>PMC5518270</t>
  </si>
  <si>
    <t>10.1128/mSphere.00266-17</t>
  </si>
  <si>
    <t>2017 Jul 19</t>
  </si>
  <si>
    <t>Antimicrobial susceptibility testing of clinical isolates is a crucial step toward appropriate treatment of infectious diseases. The clinical isolate Francisella philomiragia 14IUHPL001, recently isolated from a 63-year-old woman with atypical pneumonia, featured decreased susceptibility to β-lactam antibiotics when cultivated in 5% CO2. Quantitative β-lactamase assays demonstrated a significant (P &lt; 0.0001) increase in enzymatic activity between bacteria cultivated in 5% CO2 over those incubated in ambient air. The presence of β-lactamase genes blaTEM and blaSHV was detected in the clinical isolate F. philomiragia 14IUHPL001 by PCR, and the genes were positively identified by nucleotide sequencing. Expression of blaTEM and blaSHV was detected by reverse transcription-PCR during growth at 5% CO2 but not during growth in ambient air. A statistically significant alkaline shift was observed following cultivation of F. philomiragia 14IUHPL001 in both ambient air and 5% CO2, allowing desegregation of the previously reported effects of acidic pH from the currently reported effect of 5% CO2 on blaTEM and blaSHV β-lactamases. To ensure that the observed phenomenon was not unique to F. philomiragia, we evaluated a clinical isolate of blaTEM-carrying Haemophilus influenzae and found parallel induction of blaTEM gene expression and β-lactamase activity at 5% CO2 relative to ambient air. IMPORTANCE β-Lactamase induction and concurrent β-lactam resistance in respiratory tract pathogens as a consequence of growth in a physiologically relevant level of CO2 are of clinical significance, particularly given the ubiquity of TEM and SHV β-lactamase genes in diverse bacterial pathogens. This is the first report of β-lactamase induction by 5% CO2.</t>
  </si>
  <si>
    <t>Growth in 5% CO2 induces the expression of β-lactamases and resistance to β-lactams, impacting the treatment of respiratory infections.</t>
  </si>
  <si>
    <t>Infusion of Sibling Marrow in a Patient with Purine Nucleoside Phosphorylase Deficiency Leads to Split Mixed Donor Chimerism and Normal Immunity</t>
  </si>
  <si>
    <t>Yeates L, Slatter MA, Gennery AR.</t>
  </si>
  <si>
    <t>Front Pediatr. 2017 Jun 19</t>
  </si>
  <si>
    <t>Yeates L</t>
  </si>
  <si>
    <t>PMC5475337</t>
  </si>
  <si>
    <t>10.3389/fped.2017.00143</t>
  </si>
  <si>
    <t>2017 Jun 1  Jun 19</t>
  </si>
  <si>
    <t>Haemophilus influenzae oral vaccination for preventing acute exacerbations of chronic bronchitis and chronic obstructive pulmonary disease</t>
  </si>
  <si>
    <t>Teo E, Lockhart K, Purchuri SN, Pushparajah J, Cripps AW, van Driel ML.</t>
  </si>
  <si>
    <t>Cochrane Database Syst Rev. 2017 Jun 19</t>
  </si>
  <si>
    <t>Teo E</t>
  </si>
  <si>
    <t>PMC6481520</t>
  </si>
  <si>
    <t>10.1002/14651858.CD010010.pub3</t>
  </si>
  <si>
    <t>2017 Jun 19</t>
  </si>
  <si>
    <t>Multipathogenic necrotising supraglottitis in an immunocompetent patient</t>
  </si>
  <si>
    <t>Ahmed JJ, Constable JD, Kamani T, De M.</t>
  </si>
  <si>
    <t>BMJ Case Rep. 2017 Jun 18</t>
  </si>
  <si>
    <t>Ahmed JJ</t>
  </si>
  <si>
    <t>PMC5534817</t>
  </si>
  <si>
    <t>10.1136/bcr-2017-219631</t>
  </si>
  <si>
    <t>2017 Jun 18</t>
  </si>
  <si>
    <t>Timeliness and completeness of routine childhood vaccinations in children by two years of age in Alberta, Canada</t>
  </si>
  <si>
    <t>Saini V, MacDonald SE, McNeil DA, McDonald SW, Kellner JD, Edwards SA, Stagg V, Tough S.</t>
  </si>
  <si>
    <t>Can J Public Health. 2017 Jun 16</t>
  </si>
  <si>
    <t>Saini V</t>
  </si>
  <si>
    <t>PMC6972325</t>
  </si>
  <si>
    <t>10.17269/cjph.108.5885</t>
  </si>
  <si>
    <t>2017 Jun 16</t>
  </si>
  <si>
    <t>Lot-to-lot consistency, safety and immunogenicity of 3 lots of Haemophilus influenzae type b conjugate vaccine: results from a phase III randomized, multicenter study in infants</t>
  </si>
  <si>
    <t>Klein NP, Abu-Elyazeed R, Cornish M, Leonardi ML, Weiner LB, Silas PE, Grogg SE, Varman M, Frenck RW, Cheuvart B, Baine Y, Miller JM, Leyssen M, Mesaros N, Roy-Ghanta S.</t>
  </si>
  <si>
    <t>Vaccine. 2017 Jun 16</t>
  </si>
  <si>
    <t>10.1016/j.vaccine.2017.05.018</t>
  </si>
  <si>
    <t>Live attenuated tetravalent (G1-G4) bovine-human reassortant rotavirus vaccine (BRV-TV): Randomized, controlled phase III study in Indian infants</t>
  </si>
  <si>
    <t>Saluja T, Palkar S, Misra P, Gupta M, Venugopal P, Sood AK, Dhati RM, Shetty A, Dhaded SM, Agarkhedkar S, Choudhury A, Kumar R, Balasubramanian S, Babji S, Adhikary L, Dupuy M, Chadha SM, Desai F, Kukian D, Patnaik BN, Dhingra MS.</t>
  </si>
  <si>
    <t>Saluja T</t>
  </si>
  <si>
    <t>10.1016/j.vaccine.2017.05.019</t>
  </si>
  <si>
    <t>Haemophilus influenzae peritonitis in a girl on automated peritoneal dialysis: Case report and review of the literature</t>
  </si>
  <si>
    <t>Otsuka T, Hasegawa H, Yamada T, Kaneko U, Saitoh A.</t>
  </si>
  <si>
    <t>IDCases. 2017 Jun 15</t>
  </si>
  <si>
    <t>Otsuka T</t>
  </si>
  <si>
    <t>PMC5480228</t>
  </si>
  <si>
    <t>10.1016/j.idcr.2017.06.003</t>
  </si>
  <si>
    <t>2017 Jun 15</t>
  </si>
  <si>
    <t>Single variant bottleneck in the early dynamics of H. influenzae bacteremia in neonatal rats questions the theory of independent action</t>
  </si>
  <si>
    <t>Shao X, Levin B, Nemenman I.</t>
  </si>
  <si>
    <t>Phys Biol. 2017 Jun 15</t>
  </si>
  <si>
    <t>Shao X</t>
  </si>
  <si>
    <t>Phys Biol</t>
  </si>
  <si>
    <t>10.1088/1478-3975/aa731b</t>
  </si>
  <si>
    <t>Colonization Density of the Upper Respiratory Tract as a Predictor of Pneumonia-Haemophilus influenzae, Moraxella catarrhalis, Staphylococcus aureus, and Pneumocystis jirovecii</t>
  </si>
  <si>
    <t>Park DE, Baggett HC, Howie SRC, Shi Q, Watson NL, Brooks WA, Deloria Knoll M, Hammitt LL, Kotloff KL, Levine OS, Madhi SA, Murdoch DR, O'Brien KL, Scott JAG, Thea DM, Ahmed D, Antonio M, Baillie VL, DeLuca AN, Driscoll AJ, Fu W, Gitahi CW, Olutunde E, Higdon MM, Hossain L, Karron RA, Maiga AA, Maloney SA, Moore DP, Morpeth SC, Mwaba J, Mwenechanya M, Prosperi C, Sylla M, Thamthitiwat S, Zeger SL, Feikin DR</t>
  </si>
  <si>
    <t>Clin Infect Dis. 2017 Jun 15</t>
  </si>
  <si>
    <t>PERCH in Perspective: What Can It Teach Us About Pneumonia Etiology in Children?</t>
  </si>
  <si>
    <t>Klugman KP, Rodgers GL.</t>
  </si>
  <si>
    <t>Klugman KP</t>
  </si>
  <si>
    <t>PMC5447840</t>
  </si>
  <si>
    <t>10.1093/cid/cix075</t>
  </si>
  <si>
    <t>The ModA2 Phasevarion of nontypeable Haemophilus influenzae Regulates Resistance to Oxidative Stress and Killing by Human Neutrophils</t>
  </si>
  <si>
    <t>Brockman KL, Branstool MT, Atack JM, Robledo-Avila F, Partida-Sanchez S, Jennings MP, Bakaletz LO.</t>
  </si>
  <si>
    <t>Sci Rep. 2017 Jun 9</t>
  </si>
  <si>
    <t>PMC5466613</t>
  </si>
  <si>
    <t>10.1038/s41598-017-03552-9</t>
  </si>
  <si>
    <t>2017 Jun 9</t>
  </si>
  <si>
    <t>Seasonality of acquisition of respiratory bacterial pathogens in young children with cystic fibrosis</t>
  </si>
  <si>
    <t>Psoter KJ, De Roos AJ, Wakefield J, Mayer JD, Rosenfeld M.</t>
  </si>
  <si>
    <t>BMC Infect Dis. 2017 Jun 9</t>
  </si>
  <si>
    <t>Psoter KJ</t>
  </si>
  <si>
    <t>PMC5466772</t>
  </si>
  <si>
    <t>10.1186/s12879-017-2511-9</t>
  </si>
  <si>
    <t>Bacterial meningitis in Finland, 1995-2014: a population-based observational study</t>
  </si>
  <si>
    <t>Polkowska A, Toropainen M, Ollgren J, Lyytikäinen O, Nuorti JP.</t>
  </si>
  <si>
    <t>BMJ Open. 2017 Jun 6</t>
  </si>
  <si>
    <t>Polkowska A</t>
  </si>
  <si>
    <t>PMC5734207</t>
  </si>
  <si>
    <t>10.1136/bmjopen-2016-015080</t>
  </si>
  <si>
    <t>2017 Jun 6</t>
  </si>
  <si>
    <t>Polysaccharide conjugate vaccine protein carriers as a "neglected valency" - Potential and limitations</t>
  </si>
  <si>
    <t>Bröker M, Berti F, Schneider J, Vojtek I.</t>
  </si>
  <si>
    <t>Vaccine. 2017 Jun 5</t>
  </si>
  <si>
    <t>Bröker M</t>
  </si>
  <si>
    <t>10.1016/j.vaccine.2017.04.078</t>
  </si>
  <si>
    <t>2017 Jun 5</t>
  </si>
  <si>
    <t>Parasitic Infections in Pregnancy Decrease Placental Transfer of Antipneumococcus Antibodies</t>
  </si>
  <si>
    <t>McKittrick ND, Vu DM, Malhotra I, King CH, Mutuku F, LaBeaud AD.</t>
  </si>
  <si>
    <t>Clin Vaccine Immunol. 2017 Jun 5</t>
  </si>
  <si>
    <t>PMC5461374</t>
  </si>
  <si>
    <t>10.1128/CVI.00039-17</t>
  </si>
  <si>
    <t>Synthesis and antibacterial activity of novel lincomycin derivatives. III. Optimization of a phenyl thiadiazole moiety</t>
  </si>
  <si>
    <t>Kumura K, Wakiyama Y, Ueda K, Umemura E, Watanabe T, Yamamoto M, Yoshida T, Ajito K.</t>
  </si>
  <si>
    <t>J Antibiot (Tokyo). 2017 Jul 5. doi: 10.1038/ja.2017.59. Online ahead of print.</t>
  </si>
  <si>
    <t>Lincomycin derivatives that have a 5-(2-nitrophenyl)-1,3,4-thiadiazol-2-yl thio moiety at the 7-position were synthesized. 5-Substituted 2-nitrophenyl derivatives showed potent antibacterial activities against Streptococcus pneumoniae and Streptococcus pyogenes with erm gene. Antibacterial activities of the 4,5-di-substituted 2-nitrophenyl derivatives were generally comparable to those of telithromycin (TEL) against S. pneumoniae with erm gene and clearly superior to those of TEL against S. pyogenes with erm gene. Compounds 6 and 10c that have a methoxy group at the 5-position of the benzene ring exhibited activities comparable to TEL against Haemophilus influenzae. These results suggest that lincomycin derivatives modified at the 7-position would be promising compounds as a clinical candidate. We would like to dedicate this article to the special issue for late Professor Dr. Hamao Umezawa in The Journal of Antibiotics.The Journal of Antibiotics advance online publication, 5 July 2017; doi:10.1038/ja.2017.59.</t>
  </si>
  <si>
    <t>Lincomycin derivatives with 5-(2-nitrophenyl)-1,3,4-thiadiazol-2-yl thio group show promising antibacterial activity against erm gene-bearing pathogens.</t>
  </si>
  <si>
    <t>Efficacy of 10-valent pneumococcal non-typeable Haemophilus influenzae protein D conjugate vaccine against acute otitis media and nasopharyngeal carriage in Panamanian children - A randomized controlled trial</t>
  </si>
  <si>
    <t>Sáez-Llorens X, Rowley S, Wong D, Rodríguez M, Calvo A, Troitiño M, Salas A, Vega V, Castrejón MM, Lommel P, Pascal TG, Hausdorff WP, Borys D, Ruiz-Guiñazú J, Ortega-Barría E, Yarzabal JP, Schuerman L.</t>
  </si>
  <si>
    <t>Hum Vaccin Immunother. 2017 Jun 3</t>
  </si>
  <si>
    <t>Sáez-Llorens X</t>
  </si>
  <si>
    <t>PMC5489287</t>
  </si>
  <si>
    <t>10.1080/21645515.2017.1287640</t>
  </si>
  <si>
    <t>2017 Jun 3</t>
  </si>
  <si>
    <t>Hypotonic-hyporesponsive episodes after administration of hexavalent DTP-based combination vaccine: A description of 12 cases</t>
  </si>
  <si>
    <t>Vigo A, Costagliola G, Ferrero E, Noce S.</t>
  </si>
  <si>
    <t>Vigo A</t>
  </si>
  <si>
    <t>PMC5489273</t>
  </si>
  <si>
    <t>10.1080/21645515.2017.1287642</t>
  </si>
  <si>
    <t>[Etiology and evolution of the osteoarticular infections. 2009-2015: Pediatric Hospital Pereira Rossell Uruguay]</t>
  </si>
  <si>
    <t>Zuníno C, Vomero A, Pandolfo S, Gutiérrez C, Algorta G, Pírez MC, Giachetto G.</t>
  </si>
  <si>
    <t>Rev Chilena Infectol. 2017 Jun</t>
  </si>
  <si>
    <t>Zuníno C</t>
  </si>
  <si>
    <t>Rev Chilena Infectol</t>
  </si>
  <si>
    <t>10.4067/S0716-10182017000300005</t>
  </si>
  <si>
    <t>Haemophilus influenzae vulvovaginitis associated with rhinitis caused by the same clone in a prepubertal girl</t>
  </si>
  <si>
    <t>Chen X, Chen L, Zeng W, Zhao X.</t>
  </si>
  <si>
    <t>J Obstet Gynaecol Res. 2017 Jun</t>
  </si>
  <si>
    <t>Chen X</t>
  </si>
  <si>
    <t>J Obstet Gynaecol Res</t>
  </si>
  <si>
    <t>10.1111/jog.13311</t>
  </si>
  <si>
    <t>Simultaneous identification of Haemophilus influenzae and Haemophilus haemolyticus using real-time PCR</t>
  </si>
  <si>
    <t>Price EP, Harris TM, Spargo J, Nosworthy E, Beissbarth J, Chang AB, Smith-Vaughan HC, Sarovich DS.</t>
  </si>
  <si>
    <t>Future Microbiol. 2017 Jun</t>
  </si>
  <si>
    <t>Price EP</t>
  </si>
  <si>
    <t>10.2217/fmb-2016-0215</t>
  </si>
  <si>
    <t>Life-Threatening Pneumopathy and U urealyticum in a STAT3-Deficient Hyper-IgE Syndrome Patient</t>
  </si>
  <si>
    <t>Deverrière G, Lemée L, Grangé S, Boyer S, Picard C, Fischer A, Marguet C.</t>
  </si>
  <si>
    <t>Pediatrics. 2017 Jun</t>
  </si>
  <si>
    <t>Deverrière G</t>
  </si>
  <si>
    <t>10.1542/peds.2016-0845</t>
  </si>
  <si>
    <t>D-methionine interferes with non-typeable Haemophilus influenzae peptidoglycan synthesis during growth and biofilm formation</t>
  </si>
  <si>
    <t>Dawe H, Berger E, Sihlbom C, Angus EM, Howlin RP, Laver JR, Tebruegge M, Hall-Stoodley L, Stoodley P, Faust SN, Allan RN.</t>
  </si>
  <si>
    <t>Microbiology (Reading). 2017 Jul</t>
  </si>
  <si>
    <t>Dawe H</t>
  </si>
  <si>
    <t>10.1099/mic.0.000491</t>
  </si>
  <si>
    <t>Non-typeable Haemophilus influenzae (NTHi) is an opportunistic pathogen that plays a major role in a number of respiratory tract infections, including otitis media, cystic fibrosis and chronic obstructive pulmonary disease. Biofilm formation has been implicated in both NTHi colonization and disease, and is responsible for the increased tolerance of this pathogen towards antibiotic treatment. Targeting metabolic pathways that are important in NTHi biofilm formation represents a potential strategy to combat this antibiotic recalcitrance. A previous investigation demonstrated increased expression of a putative d-methionine uptake protein following exposure of NTHi biofilms to the ubiquitous signalling molecule, nitric oxide. We therefore hypothesized that treatment with exogenous d-methionine would impact on NTHi biofilm formation and increase antibiotic sensitivity. Treatment of NTHi during the process of biofilm formation resulted in a reduction in biofilm viability, increased biomass, changes in the overall biofilm architecture and the adoption of an amorphous cellular morphology. Quantitative proteomic analyses identified 124 proteins that were differentially expressed following d-methionine treatment, of which 51 (41 %) were involved in metabolic and transport processes. Nine proteins involved in peptidoglycan synthesis and cell division showed significantly increased expression. Furthermore, d-methionine treatment augmented the efficacy of azithromycin treatment and highlighted the potential of d-methionine as an adjunctive therapeutic approach for NTHi biofilm-associated infections.</t>
  </si>
  <si>
    <t>d-Methionine reduces NTHi biofilms, alters key proteins and enhances azithromycin, being proposed as a therapeutic adjuvant.</t>
  </si>
  <si>
    <t>Impact of protein D-containing pneumococcal conjugate vaccines on non-typeable Haemophilus influenzae acute otitis media and carriage</t>
  </si>
  <si>
    <t>Clarke C, Bakaletz LO, Ruiz-Guiñazú J, Borys D, Mrkvan T.</t>
  </si>
  <si>
    <t>Expert Rev Vaccines. 2017 Jul</t>
  </si>
  <si>
    <t>Clarke C</t>
  </si>
  <si>
    <t>10.1080/14760584.2017.1333905</t>
  </si>
  <si>
    <t>20171 Jul</t>
  </si>
  <si>
    <t>Protein D-containing vaccines may decrease acute otitis media (AOM) burden and nasopharyngeal carriage of non-typeable Haemophilus influenzae (NTHi). Protein D-containing pneumococcal conjugate vaccine PHiD-CV (Synflorix, GSK Vaccines) elicits robust immune responses against protein D. However, the phase III Clinical Otitis Media and PneumoniA Study (COMPAS), assessing PHiD-CV efficacy against various pneumococcal diseases, was not powered to demonstrate efficacy against NTHi; only trends of protective efficacy against NTHi AOM in children were shown. Areas covered: This review aims to consider all evidence available to date from pre-clinical and clinical phase III studies together with further evidence emerging from post-marketing studies since PHiD-CV has been introduced into routine clinical practice worldwide, to better describe the clinical utility of protein D in preventing AOM due to NTHi and its impact on NTHi nasopharyngeal carriage. Expert commentary: Protein D is an effective carrier protein in conjugate vaccines and evidence gathered from pre-clinical, clinical and observational studies suggest that it also elicits immune response that can help to reduce the burden of AOM due to NTHi. There remains a need to develop improved vaccines for prevention of NTHi disease, which could be achieved by combining protein D with other antigens.</t>
  </si>
  <si>
    <t>PHiD-CV vaccine with protein D reduces the tendency for NTHi otitis media and decreases its nasopharyngeal colonization.</t>
  </si>
  <si>
    <t>Infectious complications of pediatric cochlear implants are highly influenced by otitis media</t>
  </si>
  <si>
    <t>Vila PM, Ghogomu NT, Odom-John AR, Hullar TE, Hirose K.</t>
  </si>
  <si>
    <t>Int J Pediatr Otorhinolaryngol. 2017 Jun</t>
  </si>
  <si>
    <t>Vila PM</t>
  </si>
  <si>
    <t>PMC6198317</t>
  </si>
  <si>
    <t>NIHMS992596</t>
  </si>
  <si>
    <t>10.1016/j.ijporl.2017.02.026</t>
  </si>
  <si>
    <t>Epidemiology of paediatric meningitis in central Côte d'Ivoire after the implementation of Haemophilus influenzae type b vaccination</t>
  </si>
  <si>
    <t>Touré FS, Kouame S, Tia H, Monemo P, Cissé A, Diané B, Becker SL, Akoua-Koffi C.</t>
  </si>
  <si>
    <t>New Microbiol. 2017 Jul</t>
  </si>
  <si>
    <t>Touré FS</t>
  </si>
  <si>
    <t>Infectious meningitis accounts for enormous morbidity worldwide, but there is a paucity of data on its regional epidemiology in resource-constrained settings of sub-Saharan Africa. Here, we present a study on the aetiology of paediatric meningitis in central Côte d'Ivoire. Between June 2012 and December 2013, all cerebrospinal fluid (CSF) samples drawn at the University Teaching Hospital Bouaké were examined for the presence of bacterial and fungal pathogens. A causative agent was detected in 31 out of 833 CSF specimens (3.7%), with the most prevalent pathogens being Streptococcus pneumoniae (n=15) and Neisseria meningitidis (n=5). With the exception of neonates, these two bacteria were the most common agents in all age groups. Of note, only a single case of Haemophilus influenzae meningitis was detected. Hence, this study reports a considerable shift in the epidemiology of paediatric meningitis in central Côte d'Ivoire. Following the implementation of a nation-wide childhood vaccination programme against H. influenzae type b, this pathogen was much less frequently reported than in previous studies. The integration of specific vaccines against S. pneumoniae and N. meningitidis into the childhood vaccination programme in Côted'Ivoire holds promise to further reduce the burden due to infectious meningitis.</t>
  </si>
  <si>
    <t>Following Hib vaccination in Côte d'Ivoire, H. influenzae type b meningitis has dropped to almost zero; it is urgent to include pneumococcal and meningococcal infections.</t>
  </si>
  <si>
    <t>Insights on persistent airway infection by non-typeable Haemophilus influenzae in chronic obstructive pulmonary disease</t>
  </si>
  <si>
    <t>Ahearn CP, Gallo MC, Murphy TF.</t>
  </si>
  <si>
    <t>Pathog Dis. 2017 Jun 1</t>
  </si>
  <si>
    <t>PMC5437125</t>
  </si>
  <si>
    <t>10.1093/femspd/ftx042</t>
  </si>
  <si>
    <t>2017 Jun 1</t>
  </si>
  <si>
    <t>Childhood vaccinations and risk of acute lymphoblastic leukaemia in children</t>
  </si>
  <si>
    <t>Søegaard SH, Rostgaard K, Schmiegelow K, Kamper-Jørgensen M, Hargreave M, Hjalgrim H, Hviid A.</t>
  </si>
  <si>
    <t>Int J Epidemiol. 2017 Jun 1</t>
  </si>
  <si>
    <t>Søegaard SH</t>
  </si>
  <si>
    <t>10.1093/ije/dyx052</t>
  </si>
  <si>
    <t>Comparison of the tolerability of newly introduced childhood vaccines in the Netherlands</t>
  </si>
  <si>
    <t>Kemmeren JM, van der Maas NA, de Melker HE.</t>
  </si>
  <si>
    <t>Eur J Pediatr. 2017 Jun</t>
  </si>
  <si>
    <t>Kemmeren JM</t>
  </si>
  <si>
    <t>Eur J Pediatr</t>
  </si>
  <si>
    <t>10.1007/s00431-017-2901-4</t>
  </si>
  <si>
    <t>Immunization with 10-valent pneumococcal non-typeable Haemophilus influenzae protein D conjugate vaccine (PHiD-CV) according to different schedules in infants in South Africa: a phase III trial</t>
  </si>
  <si>
    <t>Madhi SA, Koen A, Jose L, Moreira M, van Niekerk N, Cutland C, François N, Ruiz-Guiñazú J, Yarzabal JP, Borys D, Schuerman L.</t>
  </si>
  <si>
    <t>Expert Rev Vaccines. 2017 Jun</t>
  </si>
  <si>
    <t>10.1080/14760584.2017.1321990</t>
  </si>
  <si>
    <t>20171 Jun</t>
  </si>
  <si>
    <t>Typing and Characterization of Bacteria Using Bottom-up Tandem Mass Spectrometry Proteomics</t>
  </si>
  <si>
    <t>Boulund F, Karlsson R, Gonzales-Siles L, Johnning A, Karami N, Al-Bayati O, Åhrén C, Moore ERB, Kristiansson E.</t>
  </si>
  <si>
    <t>Mol Cell Proteomics. 2017 Jun</t>
  </si>
  <si>
    <t>Boulund F</t>
  </si>
  <si>
    <t>PMC5461537</t>
  </si>
  <si>
    <t>10.1074/mcp.M116.061721</t>
  </si>
  <si>
    <t>Comment on: Emergence and molecular characterization of Haemophilus influenzae harbouring mef(A)</t>
  </si>
  <si>
    <t>J Antimicrob Chemother. 2017 Jun 1</t>
  </si>
  <si>
    <t>10.1093/jac/dkx057</t>
  </si>
  <si>
    <t>Emergence and molecular characterization of Haemophilus influenzae harbouring mef(A)-authors' response</t>
  </si>
  <si>
    <t>Seyama S, Wajima T, Suzuki M, Ushio M, Fujii T, Noguchi N.</t>
  </si>
  <si>
    <t>10.1093/jac/dkx114</t>
  </si>
  <si>
    <t>Emergence of Invasive Haemophilus influenzae Type A Disease in Italy</t>
  </si>
  <si>
    <t>Giufrè M, Cardines R, Brigante G, Orecchioni F, Cerquetti M.</t>
  </si>
  <si>
    <t>Clin Infect Dis. 2017 Jun 1</t>
  </si>
  <si>
    <t>10.1093/cid/cix234</t>
  </si>
  <si>
    <t>Culture of non-typeable Haemophilus influenzae from the nasopharynx: Not all media are equal</t>
  </si>
  <si>
    <t>Harris TM, Rumaseb A, Beissbarth J, Barzi F, Leach AJ, Smith-Vaughan HC.</t>
  </si>
  <si>
    <t>J Microbiol Methods. 2017 Jun</t>
  </si>
  <si>
    <t>10.1016/j.mimet.2017.03.012</t>
  </si>
  <si>
    <t>Analysis of MIC and Disk Diffusion Testing Variables for Gepotidacin and Comparator Agents against Select Bacterial Pathogens</t>
  </si>
  <si>
    <t>Koeth LM, DiFranco-Fisher JM, Scangarella-Oman NE, Miller LA.</t>
  </si>
  <si>
    <t>J Clin Microbiol. 2017 Jun</t>
  </si>
  <si>
    <t>Koeth LM</t>
  </si>
  <si>
    <t>PMC5442533</t>
  </si>
  <si>
    <t>10.1128/JCM.02366-16</t>
  </si>
  <si>
    <t>2017 JuJ Jun</t>
  </si>
  <si>
    <t>Risk factors for community-acquired bacterial meningitis</t>
  </si>
  <si>
    <t>Lundbo LF, Benfield T.</t>
  </si>
  <si>
    <t>Infect Dis (Lond). 2017 Jun</t>
  </si>
  <si>
    <t>Lundbo LF</t>
  </si>
  <si>
    <t>10.1080/23744235.2017.1285046</t>
  </si>
  <si>
    <t>2017 J  Jun</t>
  </si>
  <si>
    <t>Characterisation of invasive clinical Haemophilus influenzae isolates in Queensland, Australia using whole-genome sequencing</t>
  </si>
  <si>
    <t>Staples M, Graham RMA, Jennison AV.</t>
  </si>
  <si>
    <t>Epidemiol Infect. 2017 Jun</t>
  </si>
  <si>
    <t>Staples M</t>
  </si>
  <si>
    <t>PMC9203348</t>
  </si>
  <si>
    <t>10.1017/S0950268817000450</t>
  </si>
  <si>
    <t>Community analysis of dental plaque and endotracheal tube biofilms from mechanically ventilated patients</t>
  </si>
  <si>
    <t>Marino PJ, Wise MP, Smith A, Marchesi JR, Riggio MP, Lewis MAO, Williams DW.</t>
  </si>
  <si>
    <t>J Crit Care. 2017 Jun</t>
  </si>
  <si>
    <t>Marino PJ</t>
  </si>
  <si>
    <t>J Crit Care</t>
  </si>
  <si>
    <t>10.1016/j.jcrc.2017.02.020</t>
  </si>
  <si>
    <t>Proinflammatory Cytokines Impair Vitamin D-Induced Host Defense in Cultured Airway Epithelial Cells</t>
  </si>
  <si>
    <t>Schrumpf JA, Amatngalim GD, Veldkamp JB, Verhoosel RM, Ninaber DK, Ordonez SR, van der Does AM, Haagsman HP, Hiemstra PS.</t>
  </si>
  <si>
    <t>Am J Respir Cell Mol Biol. 2017 Jun</t>
  </si>
  <si>
    <t>Schrumpf JA</t>
  </si>
  <si>
    <t>10.1165/rcmb.2016-0289OC</t>
  </si>
  <si>
    <t>Aqueous Humor Antimicrobial Activity: In Vitro Analysis after Topical 0.5% Chloramphenicol Application</t>
  </si>
  <si>
    <t>Cagini C, Dragoni A, Orsolini G, Fiore T, Beccasio A, Spadea L, Moretti A, Mencacci A.</t>
  </si>
  <si>
    <t>Curr Eye Res. 2017 Jun</t>
  </si>
  <si>
    <t>Cagini C</t>
  </si>
  <si>
    <t>Curr Eye Res</t>
  </si>
  <si>
    <t>10.1080/02713683.2016.1256414</t>
  </si>
  <si>
    <t>Immunogenicity and Safety of a Booster Injection of DTap-IPV//Hib (Pentaxim) Administered Concomitantly With Tetravalent Dengue Vaccine in Healthy Toddlers 15-18 Months of Age in Mexico: A Randomized Trial</t>
  </si>
  <si>
    <t>Melo FIR, Morales JJR, De Los Santos AHM, Rivas E, Vigne C, Noriega F.</t>
  </si>
  <si>
    <t>Pediatr Infect Dis J. 2017 Jun</t>
  </si>
  <si>
    <t>Melo FIR</t>
  </si>
  <si>
    <t>10.1097/INF.0000000000001542</t>
  </si>
  <si>
    <t>Attitudes of Swiss Health Care Providers Toward Childhood Immunizations</t>
  </si>
  <si>
    <t>Schuler M, Schaedelin S, Aebi C, Berger C, Crisinel PA, Diana A, Niederer-Loher A, Siegrist CA, Vaudaux B, Heininger U.</t>
  </si>
  <si>
    <t>Schuler M</t>
  </si>
  <si>
    <t>10.1097/INF.0000000000001522</t>
  </si>
  <si>
    <t>Cohort Profile: The Kilifi Vaccine Monitoring Study</t>
  </si>
  <si>
    <t>Adetifa IMO, Bwanaali T, Wafula J, Mutuku A, Karia B, Makumi A, Mwatsuma P, Bauni E, Hammitt LL, Nokes DJ, Maree E, Tabu C, Kamau T, Mataza C, Williams TN, Scott JAG.</t>
  </si>
  <si>
    <t>Adetifa IMO</t>
  </si>
  <si>
    <t>PMC5654374</t>
  </si>
  <si>
    <t>10.1093/ije/dyw202</t>
  </si>
  <si>
    <t>Identification of a Large Family of Slam-Dependent Surface Lipoproteins in Gram-Negative Bacteria</t>
  </si>
  <si>
    <t>Hooda Y, Lai CCL, Moraes TF.</t>
  </si>
  <si>
    <t>Front Cell Infect Microbiol. 2017 May 31</t>
  </si>
  <si>
    <t>Hooda Y</t>
  </si>
  <si>
    <t>PMC5449769</t>
  </si>
  <si>
    <t>10.3389/fcimb.2017.00207</t>
  </si>
  <si>
    <t>2017 May 31</t>
  </si>
  <si>
    <t>Cost-effectiveness analysis of vaccinations and decision makings on vaccination programmes in Hong Kong: A systematic review</t>
  </si>
  <si>
    <t>Wong CKH, Liao Q, Guo VYW, Xin Y, Lam CLK.</t>
  </si>
  <si>
    <t>Vaccine. 2017 May 31</t>
  </si>
  <si>
    <t>Wong CKH</t>
  </si>
  <si>
    <t>10.1016/j.vaccine.2017.04.050</t>
  </si>
  <si>
    <t>The carriage of interleukin-1B-31*C allele plus Staphylococcus aureus and Haemophilus influenzae increases the risk of recurrent tonsillitis in a Mexican population</t>
  </si>
  <si>
    <t>PLoS One. 2017 May 24</t>
  </si>
  <si>
    <t>PMC5443552</t>
  </si>
  <si>
    <t>10.1371/journal.pone.0178115</t>
  </si>
  <si>
    <t>2017 May 24</t>
  </si>
  <si>
    <t>Bronchial inflammation and bacterial load in stable COPD is associated with TLR4 overexpression</t>
  </si>
  <si>
    <t>Di Stefano A, Ricciardolo FLM, Caramori G, Adcock IM, Chung KF, Barnes PJ, Brun P, Leonardi A, Andò F, Vallese D, Gnemmi I, Righi L, Cappello F, Balbi B.</t>
  </si>
  <si>
    <t>Eur Respir J. 2017 May 23</t>
  </si>
  <si>
    <t>Di Stefano A</t>
  </si>
  <si>
    <t>10.1183/13993003.02006-2016</t>
  </si>
  <si>
    <t>2017 May 23</t>
  </si>
  <si>
    <t>Surveillance of the activity of solithromycin (CEM-101) against bacteria from respiratory tract infections</t>
  </si>
  <si>
    <t>Hawser S, Morrissey I, Lemos B, Keedy K, Fernandes P.</t>
  </si>
  <si>
    <t>Int J Antimicrob Agents. 2017 Jul</t>
  </si>
  <si>
    <t>Hawser S</t>
  </si>
  <si>
    <t>10.1016/j.ijantimicag.2017.01.035</t>
  </si>
  <si>
    <t>The activity of solithromycin, a fourth-generation macrolide and novel fluoroketolide, was evaluated by determining its minimum inhibitory concentration (MIC) (via Clinical and Laboratory Standards Institute broth microdilution) against 2797 contemporary clinical respiratory tract isolates collected from North America, Europe, Asia-Pacific and other regions of the world in 2012-13. Solithromycin was very active against Streptococcus pneumoniae and Streptococcus pyogenes, with MIC90 of 0.25 and 0.12 µg/mL, respectively. Isolates with combined macrolide resistance genes ermB and mefE had a higher solithromycin MIC distribution, but the highest MIC recorded was 1 µg/mL for one S. pneumoniae isolate from Japan and one S. pyogenes isolate from China. Solithromycin was active against methicillin-susceptible Staphylococcus aureus (MIC90 0.12 µg/mL) but not against methicillin-resistant S. aureus (MRSA) (MIC90 &gt;32 µg/mL). However, MRSA strains most commonly observed with community-associated infections (i.e. SCCmec IV) were more susceptible than other MRSA SCCmec types. Gram-negative pathogens that cause community-acquired respiratory tract infections (Haemophilus influenzae and Moraxella catarrhalis) were inhibited by solithromycin isolated from worldwide locations (MIC90 2 and 0.25 µg/mL, respectively). These data support the continued development of solithromycin for the treatment of community-acquired pneumonia globally.</t>
  </si>
  <si>
    <t>Solithromycin exhibits low MIC₉₀ against S. pneumoniae, H. influenzae, and S. pyogenes worldwide, supporting its development as a new community treatment</t>
  </si>
  <si>
    <t>The SENSOR Study: Protocol for a Mixed-Methods Study of Self-Management Checks to Predict Exacerbations of Pseudomonas Aeruginosa in Patients with Long-Term Respiratory Conditions</t>
  </si>
  <si>
    <t>Roberts C, Jones TL, Gunatilake S, Storrar W, Elliott S, Glaysher S, Green B, Rule S, Fogg C, Dewey A, Auton KA, Chauhan AJ.</t>
  </si>
  <si>
    <t>JMIR Res Protoc. 2017 May 19</t>
  </si>
  <si>
    <t>Roberts C</t>
  </si>
  <si>
    <t>PMC5457528</t>
  </si>
  <si>
    <t>10.2196/resprot.6636</t>
  </si>
  <si>
    <t>2017 May 19</t>
  </si>
  <si>
    <t>Effect of prophylactic or therapeutic administration of paracetamol on immune response to DTwP-HepB-Hib combination vaccine in Indian infants</t>
  </si>
  <si>
    <t>Sil A, Ravi MD, Patnaik BN, Dhingra MS, Dupuy M, Gandhi DJ, Dhaded SM, Dubey AP, Kundu R, Lalwani SK, Chhatwal J, Mathew LG, Gupta M, Sharma SD, Bavdekar SB, Rout SP, Jayanth MV, D'Cor NA, Mangarule SA, Ravinuthala S, Reddy E J.</t>
  </si>
  <si>
    <t>Vaccine. 2017 May 19</t>
  </si>
  <si>
    <t>Sil A</t>
  </si>
  <si>
    <t>10.1016/j.vaccine.2017.03.009</t>
  </si>
  <si>
    <t>Developing a vaccine for Haemophilus influenzae serotype a: Proceedings of a workshop</t>
  </si>
  <si>
    <t>Cox AD, Barreto L, Ulanova M, Bruce MG, Tsang R</t>
  </si>
  <si>
    <t>Can Commun Dis Rep. 2017 May 4</t>
  </si>
  <si>
    <t>The emerging Haemophilus influenzae serotype a infection and a potential vaccine: Implementation science in action</t>
  </si>
  <si>
    <t>Barreto L, Cox AD, Ulanova M, Bruce MG, Tsang R.</t>
  </si>
  <si>
    <t>Barreto L</t>
  </si>
  <si>
    <t>PMC5864301</t>
  </si>
  <si>
    <t>10.14745/ccdr.v43i05a01</t>
  </si>
  <si>
    <t>2017 May 4</t>
  </si>
  <si>
    <t>Highly specific and rapid glycan based amperometric detection of influenza viruses</t>
  </si>
  <si>
    <t>Cui X, Das A, Dhawane AN, Sweeney J, Zhang X, Chivukula V, Iyer SS.</t>
  </si>
  <si>
    <t>Chem Sci. 2017 May 1</t>
  </si>
  <si>
    <t>Cui X</t>
  </si>
  <si>
    <t>PMC5437373</t>
  </si>
  <si>
    <t>10.1039/c6sc03720h</t>
  </si>
  <si>
    <t>2017 May 1</t>
  </si>
  <si>
    <t>Flagellar expression in clinical isolates of non-typeable Haemophilus influenzae</t>
  </si>
  <si>
    <t>Carabarin-Lima A, Lozano-Zarain P, Castañeda-Lucio M, Martínez de la Peña CF, Martinez-Garcia J, Flores NL, Cruz EC, González-Posos S, Rocha-Gracia RDC.</t>
  </si>
  <si>
    <t>J Med Microbiol. 2017 May</t>
  </si>
  <si>
    <t>Carabarin-Lima A</t>
  </si>
  <si>
    <t>10.1099/jmm.0.000471</t>
  </si>
  <si>
    <t>2017  May</t>
  </si>
  <si>
    <t>Determining optimal dosing regimen of oral administration of dicloxacillin using Monte Carlo simulation</t>
  </si>
  <si>
    <t>Yu W, Ji J, Xiao T, Ying C, Fang J, Shen P, Xiao Y.</t>
  </si>
  <si>
    <t>Drug Des Devel Ther. 2017 Jun 28</t>
  </si>
  <si>
    <t>Yu W</t>
  </si>
  <si>
    <t>PMC5500557</t>
  </si>
  <si>
    <t>10.2147/DDDT.S139632</t>
  </si>
  <si>
    <t>2017 Jun 28</t>
  </si>
  <si>
    <t>Background: Dicloxacillin, a semisynthetic isoxazolyl penicillin, exhibits antimicrobial activity against a wide variety of Gram-positive bacteria, as well as stability against penicillinases and low level of toxicity. The objective of this study was to obtain optimal dosing regimen of oral administration of dicloxacillin by analyzing the pharmacokinetic (PK) index in healthy volunteers and in vitro antibacterial activity by using Monte Carlo simulation.
Materials and methods: A total of 867 clinical isolates from community-onset infections were collected from 31 secondary hospitals in People's Republic of China. The minimum inhibitory concentration (MIC) values of dicloxacillin were determined by the agar dilution method. Based on the MICs and the PK parameters of different dosage regimens, Monte Carlo simulation was performed to simulate the PK/pharmacodynamic indices of 250 mg once-daily (qd), 500 mg qd, 1,000 mg qd, 2,000 mg qd, 250 mg every 6 hours (q6h), and 500 mg q6h, respectively. The probability of target attainment was estimated at each MIC value, and the cumulative fraction of response (CFR) was calculated to evaluate the efficacy of these regimens.
Results: Dicloxacillin showed poor antibacterial activity against Haemophilus influenzae, Moraxella catarrhalis, and Streptococcus pneumoniae. Resistance to dicloxacillin was observed in 7.5% of coagulase-negative Staphylococcus (CNS) isolates and 9.2% of other Streptococcus isolates, whereas 1.5% of methicillin-sensitive Staphylococcus aureus (MSSA) was resistant to dicloxacillin. Multiple-dose regimens could obtain higher CFR than single-dose regimens against H. influenza and S. pneumoniae. However, all dosing regimens against MSSA achieved CFR ≥$90%. Meanwhile, dosing regimen of 2,000 mg qd, 250 mg q6h, and 500 mg q6h could achieve &gt;90% of CFR for CNS. For other Streptococcus isolates, multiple-dose regimens achieved CFR ≥90%.
Conclusion: Dicloxacillin has a significant antibacterial activity against MSSA, CNS, and other Streptococcus isolates. The simulation results suggest that dicloxacillin 250 mg q6h and 500 mg q6h dosing regimens may be recommended for clinical applications, especially for community-onset infections.</t>
  </si>
  <si>
    <t>Monte Carlo simulation supports dicloxacillin doses of 250 mg/6 h or 500 mg/6 h to achieve ≥90% efficacy against MSSA, CNS, and streptococci.</t>
  </si>
  <si>
    <t>Antibiogram profile of septic meningitis among children in Duhok, Iraq</t>
  </si>
  <si>
    <t>Saadi AT, Garjees NA, Rasool AH.</t>
  </si>
  <si>
    <t>Saudi Med J. 2017 May</t>
  </si>
  <si>
    <t>Saadi AT</t>
  </si>
  <si>
    <t>PMC5447213</t>
  </si>
  <si>
    <t>10.15537/smj.2017.5.19300</t>
  </si>
  <si>
    <t>2017 May</t>
  </si>
  <si>
    <t>Immunogenicity and Safety of 10-valent Pneumococcal Nontypeable Haemophilus influenzae Protein D Conjugate Vaccine (PHiD-CV) Administered to Children With Sickle Cell Disease Between 8 Weeks and 2 Years of Age: A Phase III, Open, Controlled Study</t>
  </si>
  <si>
    <t>Sirima SB, Tiono A, Gansané Z, Siribié M, Zongo A, Ouédraogo A, François N, Strezova A, Dobbelaere K, Borys D.</t>
  </si>
  <si>
    <t>Pediatr Infect Dis J. 2017 May</t>
  </si>
  <si>
    <t>Sirima SB</t>
  </si>
  <si>
    <t>10.1097/INF.0000000000001518</t>
  </si>
  <si>
    <t>Inactivation of the Thymidylate Synthase thyA in Non-typeable Haemophilus influenzae Modulates Antibiotic Resistance and Has a Strong Impact on Its Interplay with the Host Airways</t>
  </si>
  <si>
    <t>Rodríguez-Arce I, Martí S, Euba B, Fernández-Calvet A, Moleres J, López-López N, Barberán M, Ramos-Vivas J, Tubau F, Losa C, Ardanuy C, Leiva J, Yuste JE, Garmendia J.</t>
  </si>
  <si>
    <t>Front Cell Infect Microbiol. 2017 Jun 20</t>
  </si>
  <si>
    <t>PMC5476696</t>
  </si>
  <si>
    <t>10.3389/fcimb.2017.00266</t>
  </si>
  <si>
    <t>2017 Jun 20</t>
  </si>
  <si>
    <t>Antibacterial treatment with cotrimoxazol (TxS), a combination of trimethoprim and sulfamethoxazole, generates resistance by, among others, acquisition of thymidine auxotrophy associated with mutations in the thymidylate synthase gene thyA, which can modify the biology of infection. The opportunistic pathogen non-typeable Haemophilus influenzae (NTHi) is frequently encountered in the lower airways of chronic obstructive pulmonary disease (COPD) patients, and associated with acute exacerbation of COPD symptoms. Increasing resistance of NTHi to TxS limits its suitability as initial antibacterial against COPD exacerbation, although its relationship with thymidine auxotrophy is unknown. In this study, the analysis of 2,542 NTHi isolates recovered at Bellvitge University Hospital (Spain) in the period 2010-2014 revealed 119 strains forming slow-growing colonies on the thymidine low concentration medium Mueller Hinton Fastidious, including one strain isolated from a COPD patient undergoing TxS therapy that was a reversible thymidine auxotroph. To assess the impact of thymidine auxotrophy in the NTHi-host interplay during respiratory infection, thyA mutants were generated in both the clinical isolate NTHi375 and the reference strain RdKW20. Inactivation of the thyA gene increased TxS resistance, but also promoted morphological changes consistent with elongation and impaired bacterial division, which altered H. influenzae self-aggregation, phosphorylcholine level, C3b deposition, and airway epithelial infection patterns. Availability of external thymidine contributed to overcome such auxotrophy and TxS effect, potentially facilitated by the nucleoside transporter nupC. Although, thyA inactivation resulted in bacterial attenuation in a lung infection mouse model, it also rendered a lower clearance upon a TxS challenge in vivo. Thus, our results show that thymidine auxotrophy modulates both the NTHi host airway interplay and antibiotic resistance, which should be considered at the clinical setting for the consequences of TxS administration.</t>
  </si>
  <si>
    <t>Mutations in thyA of Haemophilus influenzae induce thymidine auxotrophy, modulate cotrimoxazole resistance, and alter host-pathogen interaction.</t>
  </si>
  <si>
    <t>Voluntarily Reported Immunization Registry Data: Reliability and Feasibility to Predict Immunization Rates, San Diego, California, 2013</t>
  </si>
  <si>
    <t>Madewell ZJ, Wester RB, Wang WW, Smith TC, Peddecord KM, Morris J, DeGuzman H, Sawyer MH, McDonald EC.</t>
  </si>
  <si>
    <t>Public Health Rep. 2017 May/Jun</t>
  </si>
  <si>
    <t>Madewell ZJ</t>
  </si>
  <si>
    <t>Public Health Rep</t>
  </si>
  <si>
    <t>PMC5415257</t>
  </si>
  <si>
    <t>10.1177/0033354917699827</t>
  </si>
  <si>
    <t>2017 May/Jun</t>
  </si>
  <si>
    <t>Influence of the Co-Administration of Heptavalent Conjugate Vaccine PCV7-TT on the Immunological Response Elicited by VA-MENGOC-BC® and Heberpenta®-L in Rabbits</t>
  </si>
  <si>
    <t>Espinosa-Viñals C, García-Rivera D, Rodríguez Noda L, Amador Gómez A, Nicot M, Valle O, Núñez JF, Martin Y, Santana D, Valdés Y, Vérez Bencomo V.</t>
  </si>
  <si>
    <t>Immunol Invest. 2017 May</t>
  </si>
  <si>
    <t>Espinosa-Viñals C</t>
  </si>
  <si>
    <t>Immunol Invest</t>
  </si>
  <si>
    <t>10.1080/08820139.2017.1288238</t>
  </si>
  <si>
    <t>Acute Bilateral Photoreceptor Degeneration in an Infant After Vaccination Against Measles and Rubella</t>
  </si>
  <si>
    <t>Kuniyoshi K, Hatsukawa Y, Kimura S, Fujino T, Ohguro H, Nakai R, Sunami K, Mishima SI, Sato T, Kusaka S, Suzuki Y, Shimomura Y.</t>
  </si>
  <si>
    <t>JAMA Ophthalmol. 2017 May 1</t>
  </si>
  <si>
    <t>Kuniyoshi K</t>
  </si>
  <si>
    <t>PMC5847112</t>
  </si>
  <si>
    <t>10.1001/jamaophthalmol.2017.0380</t>
  </si>
  <si>
    <t>2017 Maya May 1</t>
  </si>
  <si>
    <t>The role of acute and chronic respiratory colonization and infections in the pathogenesis of COPD</t>
  </si>
  <si>
    <t>Leung JM, Tiew PY, Mac Aogáin M, Budden KF, Yong VF, Thomas SS, Pethe K, Hansbro PM, Chotirmall SH.</t>
  </si>
  <si>
    <t>Respirology. 2017 May</t>
  </si>
  <si>
    <t>Leung JM</t>
  </si>
  <si>
    <t>PMC7169176</t>
  </si>
  <si>
    <t>10.1111/resp.13032</t>
  </si>
  <si>
    <t>Rhinovirus-bacteria coexposure synergistically induces CCL20 production from human bronchial epithelial cells</t>
  </si>
  <si>
    <t>Maciejewski BA, Jamieson KC, Arnason JW, Kooi C, Wiehler S, Traves SL, Leigh R, Proud D.</t>
  </si>
  <si>
    <t>Am J Physiol Lung Cell Mol Physiol. 2017 May 1</t>
  </si>
  <si>
    <t>Maciejewski BA</t>
  </si>
  <si>
    <t>10.1152/ajplung.00362.2016</t>
  </si>
  <si>
    <t>Nontypeable Haemophilus influenzae-Promoted Proliferation of Kras-Induced Early Adenomatous Lesions Is Completely Dependent on Toll-Like Receptor Signaling</t>
  </si>
  <si>
    <t>Jungnickel C, Schnabel PA, Bohle R, Wiewrodt R, Herr C, Bals R, Beisswenger C.</t>
  </si>
  <si>
    <t>Am J Pathol. 2017 May</t>
  </si>
  <si>
    <t>Am J Pathol</t>
  </si>
  <si>
    <t>10.1016/j.ajpath.2017.01.003</t>
  </si>
  <si>
    <t>The immunogenicity and safety of a Hib-MenAC vaccine: a non-inferiority randomized, observer-blind trial in infants aged 3-5 months</t>
  </si>
  <si>
    <t>Wang YX, Tao H, Hu JL, Li JX, Dai WM, Sun JF, Liu P, Tang J, Liu WY, Zhu FC.</t>
  </si>
  <si>
    <t>Expert Rev Vaccines. 2017 May</t>
  </si>
  <si>
    <t>Wang YX</t>
  </si>
  <si>
    <t>10.1080/14760584.2017.1303380</t>
  </si>
  <si>
    <t>20171 May</t>
  </si>
  <si>
    <t>Transcutaneous Immunization with a Band-Aid Prevents Experimental Otitis Media in a Polymicrobial Model</t>
  </si>
  <si>
    <t>Novotny LA, Clements JD, Goodman SD, Bakaletz LO.</t>
  </si>
  <si>
    <t>PMC5461379</t>
  </si>
  <si>
    <t>10.1128/CVI.00563-16</t>
  </si>
  <si>
    <t>Otitis media (OM) is a common pediatric disease, and nontypeable Haemophilus influenzae (NTHI) is the predominant pathogen in chronic OM, recurrent OM, and OM associated with treatment failure. OM is also a polymicrobial disease, wherein an upper respiratory tract viral infection predisposes to ascension of NTHI from the nasopharynx, the site of colonization, to the normally sterile middle ear, resulting in disease. Using a clinically relevant viral-bacterial coinfection model of NTHI-induced OM, we performed transcutaneous immunization (TCI) via a band-aid delivery system to administer each of three promising NTHI vaccine candidates derived from bacterial adhesive proteins and biofilm mediators: recombinant soluble PilA (rsPilA), chimV4, and integration host factor. Each immunogen was admixed with the adjuvant LT(R192G/L211A), a double mutant of Escherichia coli heat-labile enterotoxin, and assessed for relative ability to prevent the onset of experimental OM. For each cohort, the presence of circulating immunogen-specific antibody-secreting cells and serum antibody was confirmed prior to intranasal NTHI challenge. After bacterial challenge, blinded video otoscopy and tympanometry revealed a significant reduction in the proportion of animals with signs of OM compared to levels in animals receiving adjuvant only, with an overall vaccine efficacy of 64 to 77%. These data are the first to demonstrate the efficacy afforded by TCI with a band-aid vaccine delivery system in a clinically relevant polymicrobial model of OM. The simplicity of TCI with a band-aid and the significant efficacy observed here hold great promise for reducing the global burden of OM in the pediatric population.</t>
  </si>
  <si>
    <t>Transdermal immunization with a Haemophilus influenzae vaccine candidate significantly reduces experimental otitis media in a polymicrobial model.</t>
  </si>
  <si>
    <t>Characteristics of CI children with complicated middle ear infections</t>
  </si>
  <si>
    <t>Hoberg S, Danstrup C, Laursen B, Petersen NK, Udholm N, Kamarauskas GA, Ovesen T.</t>
  </si>
  <si>
    <t>Cochlear Implants Int. 2017 May</t>
  </si>
  <si>
    <t>Hoberg S</t>
  </si>
  <si>
    <t>Cochlear Implants Int</t>
  </si>
  <si>
    <t>10.1080/14670100.2017.1289298</t>
  </si>
  <si>
    <t>202 May</t>
  </si>
  <si>
    <t>Surveillance of Omadacycline Activity against Clinical Isolates from a Global Collection (North America, Europe, Latin America, Asia-Western Pacific), 2010-2011</t>
  </si>
  <si>
    <t>Pfaller MA, Huband MD, Rhomberg PR, Flamm RK.</t>
  </si>
  <si>
    <t>Antimicrob Agents Chemother. 2017 Apr 24</t>
  </si>
  <si>
    <t>PMC5404553</t>
  </si>
  <si>
    <t>10.1128/AAC.00018-17</t>
  </si>
  <si>
    <t>2017 Apr 24</t>
  </si>
  <si>
    <t>Antibiotic susceptibility and molecular analysis of invasive Haemophilus influenzae in Canada, 2007 to 2014</t>
  </si>
  <si>
    <t>Tsang RSW, Shuel M, Whyte K, Hoang L, Tyrrell G, Horsman G, Wylie J, Jamieson F, Lefebvre B, Haldane D, Gad RR, German GJ, Needle R.</t>
  </si>
  <si>
    <t>J Antimicrob Chemother. 2017 May 1</t>
  </si>
  <si>
    <t>PMC5890693</t>
  </si>
  <si>
    <t>10.1093/jac/dkw565</t>
  </si>
  <si>
    <t>Routine vaccination practice after adult and paediatric allogeneic haematopoietic stem cell transplant: a survey of UK NHS programmes</t>
  </si>
  <si>
    <t>Miller PDE, de Silva TI, Skinner R, Gilleece M, Peniket A, Hamblin A, Greenfield D, Anthias C, Peggs K, Madrigal A, Snowden JA.</t>
  </si>
  <si>
    <t>Bone Marrow Transplant. 2017 May</t>
  </si>
  <si>
    <t>Miller PDE</t>
  </si>
  <si>
    <t>Bone Marrow Transplant</t>
  </si>
  <si>
    <t>10.1038/bmt.2016.362</t>
  </si>
  <si>
    <t>Invasive Haemophilus influenzae serotype b disease in adults</t>
  </si>
  <si>
    <t>Fuente Cosío S, Castelo Corral L, Rodríguez Mayo M, Llinares Mondejar P.</t>
  </si>
  <si>
    <t>Enferm Infecc Microbiol Clin. 2017 May</t>
  </si>
  <si>
    <t>Fuente Cosío S</t>
  </si>
  <si>
    <t>Enferm Infecc Microbiol Clin</t>
  </si>
  <si>
    <t>10.1016/j.eimc.2016.09.001</t>
  </si>
  <si>
    <t>Almeida AF, Trindade E, B Vitor A, Tavares M.</t>
  </si>
  <si>
    <t>J Infect Public Health. 2017 May-Jun</t>
  </si>
  <si>
    <t>Almeida AF</t>
  </si>
  <si>
    <t>10.1016/j.jiph.2016.06.001</t>
  </si>
  <si>
    <t>2017 May-Jun</t>
  </si>
  <si>
    <t>Mass gathering medicine (Hajj Pilgrimage in Saudi Arabia): The clinical pattern of pneumonia among pilgrims during Hajj</t>
  </si>
  <si>
    <t>Shirah BH, Zafar SH, Alferaidi OA, Sabir AMM.</t>
  </si>
  <si>
    <t>Shirah BH</t>
  </si>
  <si>
    <t>PMC7102673</t>
  </si>
  <si>
    <t>10.1016/j.jiph.2016.04.016</t>
  </si>
  <si>
    <t>The role of latex agglutination test for the etiological diagnosis of pleural effusion in children and adolescents</t>
  </si>
  <si>
    <t>Camargos P, Fonseca AC, Amantéa S, Oliveira E, Benfica MDG, Chamone C.</t>
  </si>
  <si>
    <t>Clin Respir J. 2017 May</t>
  </si>
  <si>
    <t>Camargos P</t>
  </si>
  <si>
    <t>10.1111/crj.12348</t>
  </si>
  <si>
    <t>Complete Genome Sequence of Bordetella pertussis Pelita III, the Production Strain for an Indonesian Whole-Cell Pertussis Vaccine</t>
  </si>
  <si>
    <t>Efendi YS, Susanti D, Tritama E, Pasier ML, Niwan Putri GN, Raharso S, Iskandar, Aditiawati P, Giri-Rachman EA, Mukhopadhyay B, Purwantini E.</t>
  </si>
  <si>
    <t>Genome Announc. 2017 Apr 27</t>
  </si>
  <si>
    <t>Efendi YS</t>
  </si>
  <si>
    <t>PMC5408109</t>
  </si>
  <si>
    <t>10.1128/genomeA.00235-17</t>
  </si>
  <si>
    <t>2017  Apr 27</t>
  </si>
  <si>
    <t>Bacteria isolated from the airways of paediatric patients with bronchiectasis according to HIV status</t>
  </si>
  <si>
    <t>Verwey C, Velaphi S, Khan R.</t>
  </si>
  <si>
    <t>S Afr Med J. 2017 Apr 25</t>
  </si>
  <si>
    <t>Verwey C</t>
  </si>
  <si>
    <t>10.7196/SAMJ.2017.v107i5.10692</t>
  </si>
  <si>
    <t>2017 Apr 25</t>
  </si>
  <si>
    <t>Correction: Relationships between Mucosal Antibodies, Non-Typeable Haemophilus influenzae (NTHi) Infection and Airway Inflammation in COPD</t>
  </si>
  <si>
    <t>Staples KJ, Taylor S, Thomas S, Leung S, Cox K, Pascal TG, Ostridge K, Welch L, Tuck AC, Clarke SC, Gorringe A, Wilkinson TMA.</t>
  </si>
  <si>
    <t>PLoS One. 2017 Apr 25</t>
  </si>
  <si>
    <t>Staples KJ</t>
  </si>
  <si>
    <t>PMC5404759</t>
  </si>
  <si>
    <t>10.1371/journal.pone.0176749</t>
  </si>
  <si>
    <t>Neisseria meningitidis nasopharyngeal carriage during the Hajj: A cohort study evaluating the need for ciprofloxacin prophylaxis</t>
  </si>
  <si>
    <t>Memish ZA, Al-Tawfiq JA, Almasri M, Azhar EI, Yasir M, Al-Saeed MS, Ben Helaby H, Borrow R, Turkistani A, Assiri A.</t>
  </si>
  <si>
    <t>Vaccine. 2017 Apr 25</t>
  </si>
  <si>
    <t>Memish ZA</t>
  </si>
  <si>
    <t>10.1016/j.vaccine.2017.03.027</t>
  </si>
  <si>
    <t>Performance Evaluation of a Newly Developed and Fully Automated Bacteriological Analyzer "RAISUS ANY" for Antimicrobial Susceptibility Testing of Fastidious Bacteria Haemophilus influenzae and Streptococcus pneumoniae</t>
  </si>
  <si>
    <t>Ohshima T, Nomiya S, Yamamoto Y, Miyazawa M, Ohsuga J, Hisada A, Iwawaki K, Asai S, Miyachi H.</t>
  </si>
  <si>
    <t>Tokai J Exp Clin Med. 2017 Apr 20</t>
  </si>
  <si>
    <t>Ohshima T</t>
  </si>
  <si>
    <t>Tokai J Exp Clin Med</t>
  </si>
  <si>
    <t>2017 Apr 20</t>
  </si>
  <si>
    <t>Electrostatic Repulsion between Unique Arginine Residues Is Essential for the Efficient in Vitro Assembly of the Transmembrane Domain of a Trimeric Autotransporter</t>
  </si>
  <si>
    <t>Aoki E, Sato D, Fujiwara K, Ikeguchi M.</t>
  </si>
  <si>
    <t>Biochemistry. 2017 Apr 18</t>
  </si>
  <si>
    <t>10.1021/acs.biochem.6b01130</t>
  </si>
  <si>
    <t>2017 Apr 18</t>
  </si>
  <si>
    <t>Australian Aboriginal Children with Otitis Media Have Reduced Antibody Titers to Specific Nontypeable Haemophilus influenzae Vaccine Antigens</t>
  </si>
  <si>
    <t>Thornton RB, Kirkham LS, Corscadden KJ, Wiertsema SP, Fuery A, Jones BJ, Coates HL, Vijayasekaran S, Zhang G, Keil A, Richmond PC.</t>
  </si>
  <si>
    <t>Clin Vaccine Immunol. 2017 Apr 5</t>
  </si>
  <si>
    <t>Thornton RB</t>
  </si>
  <si>
    <t>PMC5382827</t>
  </si>
  <si>
    <t>10.1128/CVI.00556-16</t>
  </si>
  <si>
    <t>2017 Apr 5</t>
  </si>
  <si>
    <t>A randomized study of fever prophylaxis and the immunogenicity of routine pediatric vaccinations</t>
  </si>
  <si>
    <t>Wysocki J, Center KJ, Brzostek J, Majda-Stanislawska E, Szymanski H, Szenborn L, Czajka H, Hasiec B, Dziduch J, Jackowska T, Witor A, Kopińska E, Konior R, Giardina PC, Sundaraiyer V, Patterson S, Gruber WC, Scott DA, Gurtman A.</t>
  </si>
  <si>
    <t>Vaccine. 2017 Apr 4</t>
  </si>
  <si>
    <t>Wysocki J</t>
  </si>
  <si>
    <t>10.1016/j.vaccine.2017.02.035</t>
  </si>
  <si>
    <t>2017 Apr 4</t>
  </si>
  <si>
    <t>Prevention of influenza virus induced bacterial superinfection by standardized Echinacea purpurea, via regulation of surface receptor expression in human bronchial epithelial cells</t>
  </si>
  <si>
    <t>Vimalanathan S, Schoop R, Suter A, Hudson J.</t>
  </si>
  <si>
    <t>Virus Res. 2017 Apr 2</t>
  </si>
  <si>
    <t>Vimalanathan S</t>
  </si>
  <si>
    <t>10.1016/j.virusres.2017.03.006</t>
  </si>
  <si>
    <t>2017 Apr 2</t>
  </si>
  <si>
    <t>A Fresh Shine onCystic Fibrosis Inhalation Therapy: Antimicrobial Synergy of Polymyxin B in Combination with Silver Nanoparticles</t>
  </si>
  <si>
    <t>Jasim R, Schneider EK, Han M, Azad MAK, Hussein M, Nowell C, Baker MA, Wang J, Li J, Velkov T.</t>
  </si>
  <si>
    <t>J Biomed Nanotechnol. 2017 Apr</t>
  </si>
  <si>
    <t>Jasim R</t>
  </si>
  <si>
    <t>J Biomed Nanotechnol</t>
  </si>
  <si>
    <t>10.1166/jbn.2017.2355</t>
  </si>
  <si>
    <t>[Detection of influenza A, B and subtypes A (H1N1) pdm09, A (H3N2) viruses by multiple qrt-pcr in clinical samples]</t>
  </si>
  <si>
    <t>Marcos P, Huaringa M, Rojas N, Gutiérrez V, Ruiton S, Gallardo E, Achata J, Galarza M.</t>
  </si>
  <si>
    <t>Rev Peru Med Exp Salud Publica. 2017 Apr-Jun</t>
  </si>
  <si>
    <t>Marcos P</t>
  </si>
  <si>
    <t>Rev Peru Med Exp Salud Publica</t>
  </si>
  <si>
    <t>10.17843/rpmesp.2017.342.2054</t>
  </si>
  <si>
    <t>2017 Apr-Jun</t>
  </si>
  <si>
    <t>Real-time PCR Detection of the Most Common Bacteria and Viruses Causing Meningitis</t>
  </si>
  <si>
    <t>Akkaya O, Guvenc HI, Yuksekkaya S, Opus A, Guzelant A, Kaya M, Kurtoglu MG, Kaya N.</t>
  </si>
  <si>
    <t>Clin Lab. 2017 Apr 1</t>
  </si>
  <si>
    <t>Akkaya O</t>
  </si>
  <si>
    <t>10.7754/Clin.Lab.2016.160912</t>
  </si>
  <si>
    <t>2017 Apr 1</t>
  </si>
  <si>
    <t>Panel 6: Vaccines</t>
  </si>
  <si>
    <t>Pettigrew MM, Alderson MR, Bakaletz LO, Barenkamp SJ, Hakansson AP, Mason KM, Nokso-Koivisto J, Patel J, Pelton SI, Murphy TF.</t>
  </si>
  <si>
    <t>Otolaryngol Head Neck Surg. 2017 Apr</t>
  </si>
  <si>
    <t>PMC5505493</t>
  </si>
  <si>
    <t>NIHMS872507</t>
  </si>
  <si>
    <t>10.1177/0194599816632178</t>
  </si>
  <si>
    <t>50 Years Ago in The Journal of Pediatrics: Systemic Infection with Haemophilus Influenzae in Very Young Infants</t>
  </si>
  <si>
    <t>Cuello-Garcia CA.</t>
  </si>
  <si>
    <t>J Pediatr. 2017 Apr</t>
  </si>
  <si>
    <t>Cuello-Garcia CA</t>
  </si>
  <si>
    <t>10.1016/j.jpeds.2016.10.068</t>
  </si>
  <si>
    <t>Haemophilus influenzae Isolated From Men With Acute Urethritis: Its Pathogenic Roles, Responses to Antimicrobial Chemotherapies, and Antimicrobial Susceptibilities</t>
  </si>
  <si>
    <t>Ito S, Hatazaki K, Shimuta K, Kondo H, Mizutani K, Yasuda M, Nakane K, Tsuchiya T, Yokoi S, Nakano M, Ohinishi M, Deguchi T.</t>
  </si>
  <si>
    <t>Sex Transm Dis. 2017 Apr</t>
  </si>
  <si>
    <t>Ito S</t>
  </si>
  <si>
    <t>Sex Transm Dis</t>
  </si>
  <si>
    <t>10.1097/OLQ.0000000000000573</t>
  </si>
  <si>
    <t>Design, synthesis and structure-bactericidal activity relationships of novel 9-oxime ketolides and reductive epimers of acylides</t>
  </si>
  <si>
    <t>Tian JC, Han X, Lv W, Li YX, Wang H, Fan BZ, Cushman M, Liang JH.</t>
  </si>
  <si>
    <t>Bioorg Med Chem Lett. 2017 Apr 1</t>
  </si>
  <si>
    <t>Tian JC</t>
  </si>
  <si>
    <t>10.1016/j.bmcl.2017.02.041</t>
  </si>
  <si>
    <t>Biodegradation of Picolinic Acid by a Newly Isolated Bacterium Alcaligenes faecalis Strain JQ135</t>
  </si>
  <si>
    <t>Qiu J, Zhang J, Zhang Y, Wang Y, Tong L, Hong Q, He J.</t>
  </si>
  <si>
    <t>Curr Microbiol. 2017 Apr</t>
  </si>
  <si>
    <t>Qiu J</t>
  </si>
  <si>
    <t>Curr Microbiol</t>
  </si>
  <si>
    <t>10.1007/s00284-017-1205-2</t>
  </si>
  <si>
    <t>Haemophilus influenzae type B meningitis: Is there a re-emergence? 24 years of experience in a children's hospital</t>
  </si>
  <si>
    <t>Gentile A, Martínez AC, Juarez MDV, Lución MF, Burgo C, Della Latta MP, Rapapor S, Romanin V, Turco M.</t>
  </si>
  <si>
    <t>Arch Argent Pediatr. 2017 Jun 1</t>
  </si>
  <si>
    <t>Gentile A</t>
  </si>
  <si>
    <t>10.5546/aap.2017.eng.227</t>
  </si>
  <si>
    <t>Introduction: Haemophilus influenzae type B (Hib) used to be the main cause of bacterial meningitis in children younger than 5 years old. Following the introduction of the Hib vaccine in the immunization schedule (1998), its incidence reduced significantly but it has increased over the last years. The objectives of this study included describing the characteristics and analyzing the epidemic curve of Haemophilus influenzae type B (Hib) meningitis by comparing the pre- and postimmunization periods.
Materials and methods: Time-series study. All patients hospitalized with Hib meningitis at Hospital de Niños "R. Gutiérrez" (January 1992-May 2016). Hospitalization rates were compared before (pre-immunization) and after (post-immunization) the introduction of the Hib vaccine. The post-immunization period was divided into three similar periods.
Results: Eighty-five patients with Hib meningitis were admitted (73.3% in the pre-immunization period). No differences were observed in relation to the clinical and sociodemographic characteristics of cases in both periods. Pre-immunization: 10.5 cases/year; postimmunization: 0.7 cases/year. As of 2014, the rate has increased. Lethality rate: 4.8% (all preimmunization). Post-immunization data (n= 15): 40% had completed their primary immunization schedule, 40% were delayed on the immunization schedule for their age. Overall reduction in the hospital rate of Hib meningitis by 89.8% (95% confidence interval: -82.79-93.96%, p &lt; 0.001) in the post-immunization period. The analysis of the different post-immunization periods shows a decline in reduction over time.
Conclusions: A very significant reduction in hospitalizations due to Hib meningitis was observed after the Hib vaccine was introduced; however, over the past years, the number of cases has increased although no changes have been observed in patient characteristics.</t>
  </si>
  <si>
    <t>Following the Hib vaccine, hospitalizations for meningitis decreased by 90%, but cases are resurfacing, underscoring the importance of timely immunization.</t>
  </si>
  <si>
    <t>Effect of Ebola virus disease on maternal and child health services in Guinea: a retrospective observational cohort study</t>
  </si>
  <si>
    <t>Delamou A, Ayadi AME, Sidibe S, Delvaux T, Camara BS, Sandouno SD, Beavogui AH, Rutherford GW, Okumura J, Zhang WH, De Brouwere V.</t>
  </si>
  <si>
    <t>Lancet Glob Health. 2017 Apr</t>
  </si>
  <si>
    <t>Delamou A</t>
  </si>
  <si>
    <t>PMC6530984</t>
  </si>
  <si>
    <t>NIHMS1011242</t>
  </si>
  <si>
    <t>10.1016/S2214-109X(17)30078-5</t>
  </si>
  <si>
    <t>2017 7 Apr</t>
  </si>
  <si>
    <t>Characteristics of invasive Haemophilus influenzae serotype a (Hia) from Nunavik, Canada and comparison with Hia strains in other North American Arctic regions</t>
  </si>
  <si>
    <t>Tsang RSW, Proulx JF, Hayden K, Shuel M, Lefebvre B, Boisvert AA, Moore D.</t>
  </si>
  <si>
    <t>Int J Infect Dis. 2017 Apr</t>
  </si>
  <si>
    <t>10.1016/j.ijid.2017.02.003</t>
  </si>
  <si>
    <t>Monophosphoryl lipid A enhances nontypeable Haemophilus influenzae-specific mucosal and systemic immune responses by intranasal immunization</t>
  </si>
  <si>
    <t>Iwasaki T, Hirano T, Kodama S, Kadowaki Y, Moriyama M, Kawano T, Suzuki M.</t>
  </si>
  <si>
    <t>Iwasaki T</t>
  </si>
  <si>
    <t>10.1016/j.ijporl.2017.03.018</t>
  </si>
  <si>
    <t>Objective: Acute otitis media (AOM) is one of the most common infectious diseases in children. Nontypeable Haemophilus influenzae (NTHi) is Gram-negative bacteria that are considered major pathogens of AOM and respiratory tract infections. In this study, we used monophosphoryl lipid A (MPL), a toll-like receptor (TLR) 4 agonist, as an adjuvant to induce mucosal immune responses against NTHi to enhance bacterial clearance from the nasopharynx.
Methods: Mice were administered 10 μg outer membrane protein (OMP) from NTHi and 0, 10, or 20 μg MPL intranasally once a week for 3 weeks. Control mice were administered phosphate-buffered saline alone. After immunization, these mice were challenged with NTHi. At 6 and 12 h after bacterial challenge, the mice were killed and nasal washes and sera were collected. The numbers of NTHi- and OMP-specific antibodies were quantified by enzyme-linked immunosorbent assay.
Results: The MPL 10 and 20 μg group produced a significant reduction in the number of bacteria recovered from the nasopharynx at 12 h after bacterial challenge compared to the control group. OMP-specific IgA titers were also augmented in the MPL groups compared to the control and OMP groups.
Conclusion: MPL is suitable for eliciting effective mucosal immune responses against NTHi in the nasopharynx. These results demonstrate the possibility of an adjuvant that involves stimulation of the innate immune system by TLR4 agonists such as MPL for mucosal vaccination.</t>
  </si>
  <si>
    <t>The MPL adjuvant enhances mucosal immune responses against NTHi, demonstrating its potential for nasal vaccines against acute otitis media.</t>
  </si>
  <si>
    <t>Ampicillin resistance in Haemophilus influenzae from COPD patients in the UK</t>
  </si>
  <si>
    <t>Maddi S, Kolsum U, Jackson S, Barraclough R, Maschera B, Simpson KD, Pascal TG, Durviaux S, Hessel EM, Singh D.</t>
  </si>
  <si>
    <t>Int J Chron Obstruct Pulmon Dis. 2017 May 22</t>
  </si>
  <si>
    <t>Maddi S</t>
  </si>
  <si>
    <t>PMC5446963</t>
  </si>
  <si>
    <t>10.2147/COPD.S135338</t>
  </si>
  <si>
    <t>2017 May 22</t>
  </si>
  <si>
    <t>Background: Haemophilus influenzae is commonly isolated from the airways of COPD patients. Antibiotic treatment may cause the emergence of resistant H. influenzae strains, particularly ampicillin-resistant strains, including β-lactamase-negative ampicillin resistance (BLNAR) strains. Genetic identification using ftsI sequencing is the optimum method for identifying mutations within BLNAR strains. The prevalence of BLNAR in COPD patients during the stable state has not been reported. We investigated the antibiotic resistance patterns of H. influenzae present in the sputum of stable COPD patients, focusing on ampicillin resistance; the prevalence of enzyme and non-enzyme-mediated ampicillin resistance was determined. A subset of patients was followed up longitudinally to study H. influenzae strain switching and antibiotic sensitivity changes.
Patients and methods: Sputum sampling was performed in 61 COPD patients, with 42 samples obtained at baseline; H. influenzae was detected by polymerase chain reaction in 28 samples. In all, 45 patients completed the follow-up for 2 years; 24 H. influenzae isolates were obtained.
Results: Disk diffusion showed the highest antibiotic resistance in the penicillin antibiotic group (eg, 67% for ampicillin) and macrolides (eg, 46% for erythromycin), whereas all isolates were susceptible to quinolones. Of the 16 isolates resistant to ampicillin, 9 (56%) were β-lactamase positive. The β-lactamase-negative isolates were further investigated; none of these fulfilled the phenotypic BLNAR classification criteria of ampicillin minimum inhibitory concentration &gt;1 µg/mL, and only one demonstrated an ftsI mutation. Frequent H. influenzae strain switching was confirmed using multilocus sequence typing and was associated with changes in the antibiotic sensitivity pattern.
Conclusion: We observed an overidentification of ampicillin resistance by disk diffusion. The majority of ampicillin resistance was due to enzyme production. H. influenzae strain changes during the stable state may be associated with a change in antibiotic sensitivity; this has implications for empirical antibiotic prescribing.</t>
  </si>
  <si>
    <t>Ampicillin resistance was identified in H. influenzae in patients with COPD, mainly due to β-lactamase production.</t>
  </si>
  <si>
    <t>Temporal upregulation of host surface receptors provides a window of opportunity for bacterial adhesion and disease</t>
  </si>
  <si>
    <t>Kc R, Shukla SD, Walters EH, O'Toole RF.</t>
  </si>
  <si>
    <t>Microbiology (Reading). 2017 Apr</t>
  </si>
  <si>
    <t>10.1099/mic.0.000434</t>
  </si>
  <si>
    <t>Nasopharyngeal carriage of respiratory pathogens in Warao Amerindians: significant relationship with stunting</t>
  </si>
  <si>
    <t>Verhagen LM, Hermsen M, Rivera-Olivero IA, Sisco MC, de Jonge MI, Hermans PW, de Waard JH.</t>
  </si>
  <si>
    <t>Trop Med Int Health. 2017 Apr</t>
  </si>
  <si>
    <t>Verhagen LM</t>
  </si>
  <si>
    <t>10.1111/tmi.12835</t>
  </si>
  <si>
    <t>Evasion of Neutrophil Extracellular Traps by Respiratory Pathogens</t>
  </si>
  <si>
    <t>Storisteanu DM, Pocock JM, Cowburn AS, Juss JK, Nadesalingam A, Nizet V, Chilvers ER.</t>
  </si>
  <si>
    <t>Am J Respir Cell Mol Biol. 2017 Apr</t>
  </si>
  <si>
    <t>Storisteanu DM</t>
  </si>
  <si>
    <t>PMC5449512</t>
  </si>
  <si>
    <t>10.1165/rcmb.2016-0193PS</t>
  </si>
  <si>
    <t>Effects of N-acetyl-L-cysteine on the membrane vesicle release and growth of respiratory pathogens</t>
  </si>
  <si>
    <t>Volgers C, Benedikter BJ, Grauls GE, Hellebrand PHM, Savelkoul PHM, Stassen FRM.</t>
  </si>
  <si>
    <t>FEMS Microbiol Lett. 2017 May 1</t>
  </si>
  <si>
    <t>FEMS Microbiol Lett</t>
  </si>
  <si>
    <t>10.1093/femsle/fnx087</t>
  </si>
  <si>
    <t>Bacterial infections contribute to the disease progression of chronic obstructive pulmonary disease by stimulating mucus production in the airways. This increased mucus production and other symptoms are often alleviated when patients are treated with mucolytics such as N-acetyl-L-cysteine (NAC). Moreover, NAC has been suggested to inhibit bacterial growth. Bacteria can release membrane vesicles (MVs) in response to stress, and recent studies report a role for these proinflammatory MVs in the pathogenesis of airways disease. Yet, until now it is not clear whether NAC also affects the release of these MVs. This study set out to determine whether NAC, at concentrations reached during high-dose nebulization, affects bacterial growth and MV release of the respiratory pathogens non-typeable Haemophilus influenzae (NTHi), Moraxella catarrhalis (Mrc), Streptococcus pneumoniae (Spn) and Pseudomonas aeruginosa (Psa). We observed that NAC exerted a strong bacteriostatic effect, but also induced the release of proinflammatory MVs by NTHi, Mrc and Psa, but not by Spn. Interestingly, NAC also markedly blunted the release of TNF-α by naive macrophages in response to MVs. This suggests that the application of NAC by nebulization at a high dosage may be beneficial for patients with airway conditions associated with bacterial infections.</t>
  </si>
  <si>
    <t>NAC at nebulized doses exerts a bacteriostatic effect and modulates the release and inflammation mediated by vesicles of H. influenzae and other pathogens.</t>
  </si>
  <si>
    <t>First Whole-Genome Sequence of a Haemophilus influenzae Type e Strain Isolated from a Patient with Invasive Disease in Italy</t>
  </si>
  <si>
    <t>Giufrè M, Cardines R, Cerquetti M.</t>
  </si>
  <si>
    <t>Genome Announc. 2017 Mar 30</t>
  </si>
  <si>
    <t>PMC5374224</t>
  </si>
  <si>
    <t>10.1128/genomeA.00059-17</t>
  </si>
  <si>
    <t>2017 Mar r Mar 30</t>
  </si>
  <si>
    <t>Concordance between upper and lower airway microbiota in infants with cystic fibrosis</t>
  </si>
  <si>
    <t>Prevaes SM, de Steenhuijsen Piters WA, de Winter-de Groot KM, Janssens HM, Tramper-Stranders GA, Chu ML, Tiddens HA, van Westreenen M, van der Ent CK, Sanders EA, Bogaert D.</t>
  </si>
  <si>
    <t>Eur Respir J. 2017 Mar 29</t>
  </si>
  <si>
    <t>Prevaes SM</t>
  </si>
  <si>
    <t>10.1183/13993003.02235-2016</t>
  </si>
  <si>
    <t>2017 Mar 29</t>
  </si>
  <si>
    <t>Characterization of bacteria causing acute otitis media using Raman microspectroscopy</t>
  </si>
  <si>
    <t>Ayala OD, Wakeman CA, Pence IJ, O'Brien CM, Werkhaven JA, Skaar EP, Mahadevan-Jansen A.</t>
  </si>
  <si>
    <t>Anal Methods. 2017 Mar 28</t>
  </si>
  <si>
    <t>Ayala OD</t>
  </si>
  <si>
    <t>Anal Methods</t>
  </si>
  <si>
    <t>PMC8635270</t>
  </si>
  <si>
    <t>NIHMS854733</t>
  </si>
  <si>
    <t>10.1039/c7ay00128b</t>
  </si>
  <si>
    <t>2017 Mar 282 Mar 28</t>
  </si>
  <si>
    <t>An Overview of Structural Features of Antibacterial Glycoconjugate Vaccines That Influence Their Immunogenicity</t>
  </si>
  <si>
    <t>Khatun F, Stephenson RJ, Toth I.</t>
  </si>
  <si>
    <t>Chemistry. 2017 Mar 28</t>
  </si>
  <si>
    <t>Khatun F</t>
  </si>
  <si>
    <t>Chemistry</t>
  </si>
  <si>
    <t>10.1002/chem.201603599</t>
  </si>
  <si>
    <t>2017 Mar 28</t>
  </si>
  <si>
    <t>Bacterial and viral pathogen spectra of acute respiratory infections in under-5 children in hospital settings in Dhaka city</t>
  </si>
  <si>
    <t>Bhuyan GS, Hossain MA, Sarker SK, Rahat A, Islam MT, Haque TN, Begum N, Qadri SK, Muraduzzaman AK, Islam NN, Islam MS, Sultana N, Jony MH, Khanam F, Mowla G, Matin A, Begum F, Shirin T, Ahmed D, Saha N, Qadri F, Mannoor K.</t>
  </si>
  <si>
    <t>PLoS One. 2017 Mar 27</t>
  </si>
  <si>
    <t>Bhuyan GS</t>
  </si>
  <si>
    <t>PMC5367831</t>
  </si>
  <si>
    <t>10.1371/journal.pone.0174488</t>
  </si>
  <si>
    <t>2017 Mar 27</t>
  </si>
  <si>
    <t>Diagnostic accuracy of two multiplex real-time polymerase chain reaction assays for the diagnosis of meningitis in children in a resource-limited setting</t>
  </si>
  <si>
    <t>Khumalo J, Nicol M, Hardie D, Muloiwa R, Mteshana P, Bamford C.</t>
  </si>
  <si>
    <t>Khumalo J</t>
  </si>
  <si>
    <t>PMC5367690</t>
  </si>
  <si>
    <t>10.1371/journal.pone.0173948</t>
  </si>
  <si>
    <t>Increased glycosylation efficiency of recombinant proteins in Escherichia coli by auto-induction</t>
  </si>
  <si>
    <t>Ding N, Yang C, Sun S, Han L, Ruan Y, Guo L, Hu X, Zhang J.</t>
  </si>
  <si>
    <t>Biochem Biophys Res Commun. 2017 Mar 25</t>
  </si>
  <si>
    <t>Ding N</t>
  </si>
  <si>
    <t>10.1016/j.bbrc.2017.02.037</t>
  </si>
  <si>
    <t>2017 Mar 25</t>
  </si>
  <si>
    <t>Draft Genome Sequences of Three Nontypeable Strains of Haemophilus influenzae, C188, R535, and 1200, Isolated from Different Types of Disease</t>
  </si>
  <si>
    <t>Kappler U, Dhouib R, Nair RP, McEwan AG.</t>
  </si>
  <si>
    <t>Genome Announc. 2017 Mar 23</t>
  </si>
  <si>
    <t>Kappler U</t>
  </si>
  <si>
    <t>PMC5364213</t>
  </si>
  <si>
    <t>10.1128/genomeA.00035-17</t>
  </si>
  <si>
    <t>2017 Mar r Mar 23</t>
  </si>
  <si>
    <t>Next-Generation Sequencing Combined with Specific PCR Assays To Determine the Bacterial 16S rRNA Gene Profiles of Middle Ear Fluid Collected from Children with Acute Otitis Media</t>
  </si>
  <si>
    <t>Sillanpää S, Kramna L, Oikarinen S, Sipilä M, Rautiainen M, Aittoniemi J, Laranne J, Hyöty H, Cinek O.</t>
  </si>
  <si>
    <t>mSphere. 2017 Mar 22</t>
  </si>
  <si>
    <t>Sillanpää S</t>
  </si>
  <si>
    <t>PMC5362748</t>
  </si>
  <si>
    <t>10.1128/mSphere.00006-17</t>
  </si>
  <si>
    <t>2017 Mar 22</t>
  </si>
  <si>
    <t>Erratum: Antibodies from multiple sclerosis patients preferentially recognize hyperglucosylated adhesin of non-typeable Haemophilus influenzae</t>
  </si>
  <si>
    <t>Walvoort MT, Testa C, Eilam R, Aharoni R, Nuti F, Rossi G, Real-Fernandez F, Lanzillo R, Brescia Morra V, Lolli F, Rovero P, Imperiali B, Papini AM.</t>
  </si>
  <si>
    <t>Sci Rep. 2017 Mar 22</t>
  </si>
  <si>
    <t>Walvoort MT</t>
  </si>
  <si>
    <t>PMC5361103</t>
  </si>
  <si>
    <t>10.1038/srep44969</t>
  </si>
  <si>
    <t>Ceftaroline Activity Tested Against Bacterial Isolates Causing Community-acquired Respiratory Tract Infections and Skin and Skin Structure Infections in Pediatric Patients From United States Hospitals: 2012-2014</t>
  </si>
  <si>
    <t>Pfaller MA, Mendes RE, Castanheira M, Flamm RK, Jones RN, Sader HS.</t>
  </si>
  <si>
    <t>10.1097/INF.0000000000001477</t>
  </si>
  <si>
    <t>Ceftaroline fosamil has recently received US Food and Drug Administration approval for treatment of acute bacterial skin/skin structure infections (SSSIs), including those caused by methicillin-resistant Staphylococcus aureus and community-acquired bacterial pneumonia for pediatric patients ≥2 months old. We evaluated the potency and spectrum of ceftaroline and comparators when tested against community-acquired respiratory tract infection (CARTI) and SSSI pathogens from pediatric patients. A total of 3141 consecutive, unique pediatric patient isolates of clinical significance (1460 CARTI and 1681 SSSI isolates) were collected from 29 US medical centers and tested for susceptibility to ceftaroline and comparators by broth microdilution methods. The organism collection included Streptococcus pneumoniae (n = 754), Haemophilus influenzae (487), S. aureus (1399), β-hemolytic streptococci (214), Enterobacteriaceae (112), Pseudomonas aeruginosa (58), Klebsiella spp. (39), Escherichia coli (26) and miscellaneous other bacteria (52). Susceptibility results were analyzed according to patient age as follows: ≤1, 2-5, 6-12 and 13-17 years old. Overall, 99%-100% of Gram-positive isolates and H. influenzae were susceptible to ceftaroline according to Clinical and Laboratory Standards Institute clinical breakpoint criteria. Ceftaroline exhibited potent in vitro activity against bacterial pathogens from CARTI and SSSI recently (2012-2014) collected from pediatric patients in US medical centers. Ceftaroline was particularly active against methicillin-resistant S. aureus from SSSI ([minimum inhibitory concentration for 50% and 90% of isolates (MIC50/90,)] and ceftriaxone-nonsusceptible isolates of S. pneumoniae from CARTI (MIC50/90, 0.25/0.5 μg/mL; 98.3% susceptible).</t>
  </si>
  <si>
    <t>Ceftaroline shows high in vitro activity against pediatric CARTI and SSSI pathogens, including MRSA and resistant S. pneumoniae.</t>
  </si>
  <si>
    <t>Retrospective report of antimicrobial susceptibility observed in bacterial pathogens isolated from ocular samples at Mount Sinai Hospital, 2010 to 2015</t>
  </si>
  <si>
    <t>Oydanich M, Dingle TC, Hamula CL, Ghisa C, Asbell P.</t>
  </si>
  <si>
    <t>Antimicrob Resist Infect Control. 2017 Mar 20</t>
  </si>
  <si>
    <t>Oydanich M</t>
  </si>
  <si>
    <t>PMC5360068</t>
  </si>
  <si>
    <t>10.1186/s13756-017-0185-0</t>
  </si>
  <si>
    <t>2017 Mar 20</t>
  </si>
  <si>
    <t>Diagnostic Value of Nasopharyngeal Aspirates in Children with Lower Respiratory Tract Infections</t>
  </si>
  <si>
    <t>Lu AZ, Shi P, Wang LB, Qian LL, Zhang XB.</t>
  </si>
  <si>
    <t>Chin Med J (Engl). 2017 Mar 20</t>
  </si>
  <si>
    <t>Lu AZ</t>
  </si>
  <si>
    <t>Chin Med J (Engl)</t>
  </si>
  <si>
    <t>PMC5358412</t>
  </si>
  <si>
    <t>10.4103/0366-6999.201595</t>
  </si>
  <si>
    <t>Abnormal Brain Connectivity Spectrum Disorders Following Thimerosal Administration: A Prospective Longitudinal Case-Control Assessment of Medical Records in the Vaccine Safety Datalink</t>
  </si>
  <si>
    <t>Dose Response. 2017 Mar 16</t>
  </si>
  <si>
    <t>Dose Response</t>
  </si>
  <si>
    <t>PMC5433557</t>
  </si>
  <si>
    <t>10.1177/1559325817690849</t>
  </si>
  <si>
    <t>2017 Mar 1  Mar 16</t>
  </si>
  <si>
    <t>Antimicrobial peptide levels are linked to airway inflammation, bacterial colonisation and exacerbations in chronic obstructive pulmonary disease</t>
  </si>
  <si>
    <t>Persson LJ, Aanerud M, Hardie JA, Miodini Nilsen R, Bakke PS, Eagan TM, Hiemstra PS.</t>
  </si>
  <si>
    <t>Eur Respir J. 2017 Mar 15</t>
  </si>
  <si>
    <t>Persson LJ</t>
  </si>
  <si>
    <t>10.1183/13993003.01328-2016</t>
  </si>
  <si>
    <t>2017 Mar 15</t>
  </si>
  <si>
    <t>Purulent pericarditis as a complication of bacteraemic Enterococcus faecalis urinary tract infection</t>
  </si>
  <si>
    <t>Nehme F, Gitau J, Liu J.</t>
  </si>
  <si>
    <t>BMJ Case Rep. 2017 Mar 15</t>
  </si>
  <si>
    <t>Nehme F</t>
  </si>
  <si>
    <t>PMC5353494</t>
  </si>
  <si>
    <t>10.1136/bcr-2017-219498</t>
  </si>
  <si>
    <t>Burden and spectrum of bacterial infections among sickle cell disease children living in Cameroon</t>
  </si>
  <si>
    <t>Alima Yanda AN, Nansseu JR, Mbassi Awa HD, Tatah SA, Seungue J, Eposse C, Koki PO.</t>
  </si>
  <si>
    <t>BMC Infect Dis. 2017 Mar 15</t>
  </si>
  <si>
    <t>Alima Yanda AN</t>
  </si>
  <si>
    <t>PMC5353947</t>
  </si>
  <si>
    <t>10.1186/s12879-017-2317-9</t>
  </si>
  <si>
    <t>PRELP Enhances Host Innate Immunity against the Respiratory Tract Pathogen Moraxella catarrhalis</t>
  </si>
  <si>
    <t>Liu G, Ermert D, Johansson ME, Singh B, Su YC, Paulsson M, Riesbeck K, Blom AM.</t>
  </si>
  <si>
    <t>J Immunol. 2017 Mar 15</t>
  </si>
  <si>
    <t>Liu G</t>
  </si>
  <si>
    <t>10.4049/jimmunol.1601319</t>
  </si>
  <si>
    <t>Effect of stepwise perinatal immunization education: A cluster-randomized controlled trial</t>
  </si>
  <si>
    <t>Saitoh A, Saitoh A, Sato I, Shinozaki T, Kamiya H, Nagata S.</t>
  </si>
  <si>
    <t>Vaccine. 2017 Mar 14</t>
  </si>
  <si>
    <t>Saitoh A</t>
  </si>
  <si>
    <t>10.1016/j.vaccine.2017.01.069</t>
  </si>
  <si>
    <t>2017 Mar 14</t>
  </si>
  <si>
    <t>Infective Endocarditis Risk After Percutaneous Pulmonary Valve Implantation With the Melody and Sapien Valves</t>
  </si>
  <si>
    <t>Hascoet S, Mauri L, Claude C, Fournier E, Lourtet J, Riou JY, Brenot P, Petit J.</t>
  </si>
  <si>
    <t>JACC Cardiovasc Interv. 2017 Mar 13</t>
  </si>
  <si>
    <t>Hascoet S</t>
  </si>
  <si>
    <t>JACC Cardiovasc Interv</t>
  </si>
  <si>
    <t>10.1016/j.jcin.2016.12.012</t>
  </si>
  <si>
    <t>2017 Mar 13</t>
  </si>
  <si>
    <t>IL-33/ST2 immune responses to respiratory bacteria in pediatric asthma</t>
  </si>
  <si>
    <t>Hentschke I, Graser A, Melichar VO, Kiefer A, Zimmermann T, Kroß B, Haag P, Xepapadaki P, Papadopoulos NG, Bogdan C, Finotto S.</t>
  </si>
  <si>
    <t>Sci Rep. 2017 Mar 6</t>
  </si>
  <si>
    <t>Hentschke I</t>
  </si>
  <si>
    <t>PMC5338274</t>
  </si>
  <si>
    <t>10.1038/srep43426</t>
  </si>
  <si>
    <t>2017 Mar 6</t>
  </si>
  <si>
    <t>Childhood pneumonia and meningitis in the Eastern Highlands Province, Papua New Guinea in the era of conjugate vaccines: study methods and challenges</t>
  </si>
  <si>
    <t>Blyth CC, Ford R, Sapura J, Kumani T, Masiria G, Kave J, Yuasi L, Greenhill A, Hwaihwanje I, Lang A, Lehmann D, Pomat W</t>
  </si>
  <si>
    <t>Pneumonia (Nathan). 2017 Mar 5</t>
  </si>
  <si>
    <t>Safety, immunogenicity and persistence of immune response to the combined diphtheria, tetanus, acellular pertussis, poliovirus and Haemophilus influenzae type b conjugate vaccine (DTPa-IPV/Hib) administered in Chinese infants</t>
  </si>
  <si>
    <t>Li Y, Li RC, Ye Q, Li C, Liu YP, Ma X, Li Y, Zhao H, Chen X, Assudani D, Karkada N, Han HH, Van Der Meeren O, Mesaros N.</t>
  </si>
  <si>
    <t>Hum Vaccin Immunother. 2017 Mar 4</t>
  </si>
  <si>
    <t>PMC5360111</t>
  </si>
  <si>
    <t>10.1080/21645515.2016.1239670</t>
  </si>
  <si>
    <t>2017 Mar 4</t>
  </si>
  <si>
    <t>Antibody persistence and immunologic memory in children vaccinated with 4 doses of pneumococcal conjugate vaccines: Results from 2 long-term follow-up studies</t>
  </si>
  <si>
    <t>Wysocki J, Brzostek J, Konior R, Panzer FG, François NA, Ravula SM, Kolhe DA, Song Y, Dieussaert I, Schuerman L, Borys D.</t>
  </si>
  <si>
    <t>PMC5360132</t>
  </si>
  <si>
    <t>10.1080/21645515.2016.1241919</t>
  </si>
  <si>
    <t>Effects of prophylactic ibuprofen and paracetamol administration on the immunogenicity and reactogenicity of the 10-valent pneumococcal non-typeable Haemophilus influenzae protein D conjugated vaccine (PHiD-CV) co-administered with DTPa-combined vaccines in children: An open-label, randomized, controlled, non-inferiority trial</t>
  </si>
  <si>
    <t>Falup-Pecurariu O, Man SC, Neamtu ML, Chicin G, Baciu G, Pitic C, Cara AC, Neculau AE, Burlea M, Brinza IL, Schnell CN, Sas V, Lupu VV, François N, Swinnen K, Borys D.</t>
  </si>
  <si>
    <t>Falup-Pecurariu O</t>
  </si>
  <si>
    <t>PMC5360152</t>
  </si>
  <si>
    <t>10.1080/21645515.2016.1223001</t>
  </si>
  <si>
    <t>Non-Typeable Haemophilus influenzae Infection of the Junbo Mouse</t>
  </si>
  <si>
    <t>Cheeseman MT, Hood DW.</t>
  </si>
  <si>
    <t>Curr Protoc Mouse Biol. 2017 Mar 2</t>
  </si>
  <si>
    <t>Cheeseman MT</t>
  </si>
  <si>
    <t>Curr Protoc Mouse Biol</t>
  </si>
  <si>
    <t>10.1002/cpmo.24</t>
  </si>
  <si>
    <t>2017 Mar 2</t>
  </si>
  <si>
    <t>HAEMOPHILUS INFLUENZAE FROM PATIENTS AT THE LARGEST UNIVERSITY TERTIARY CARE CENTER, THAILAND 2012 - 2015</t>
  </si>
  <si>
    <t>Tribuddharat C, Pongpech P, Srifuengfung S.</t>
  </si>
  <si>
    <t>Southeast Asian J Trop Med Public Health. 2017 Mar</t>
  </si>
  <si>
    <t>Southeast Asian J Trop Med Public Health</t>
  </si>
  <si>
    <t>2017 Mar</t>
  </si>
  <si>
    <t>[Orbital cellulitis complicated by subperiosteal abscess due to Streptococcus pyogenes infection]</t>
  </si>
  <si>
    <t>Ruíz Carrillo JD, Vázquez Guerrero E, Mercado Uribe MC.</t>
  </si>
  <si>
    <t>Bol Med Hosp Infant Mex. 2017 Mar-Apr</t>
  </si>
  <si>
    <t>Ruíz Carrillo JD</t>
  </si>
  <si>
    <t>Bol Med Hosp Infant Mex</t>
  </si>
  <si>
    <t>10.1016/j.bmhimx.2017.01.006</t>
  </si>
  <si>
    <t>2017 Mar-Apr</t>
  </si>
  <si>
    <t>Incidence, Etiology and Outcome of Ventilator-Associated Pneumonia in Patients with Percutaneous Tracheotomy</t>
  </si>
  <si>
    <t>Magdić Turković T, Obraz M, Zlatić Glogoški M, Juranić I, Bodulica B, Kovačić J.</t>
  </si>
  <si>
    <t>Acta Clin Croat. 2017 Mar</t>
  </si>
  <si>
    <t>Magdić Turković T</t>
  </si>
  <si>
    <t>Acta Clin Croat</t>
  </si>
  <si>
    <t>10.20471/acc.2017.56.01.15</t>
  </si>
  <si>
    <t>2017 Mara Mar</t>
  </si>
  <si>
    <t>Role of neural barriers in the pathogenesis and outcome of Streptococcus pneumoniae meningitis</t>
  </si>
  <si>
    <t>Prager O, Friedman A, Nebenzahl YM.</t>
  </si>
  <si>
    <t>Exp Ther Med. 2017 Mar</t>
  </si>
  <si>
    <t>Prager O</t>
  </si>
  <si>
    <t>PMC5403536</t>
  </si>
  <si>
    <t>10.3892/etm.2017.4082</t>
  </si>
  <si>
    <t>Molecular characterization and antibiotic susceptibility of Haemophilus influenzae clinical isolates</t>
  </si>
  <si>
    <t>K L Ç H, Akyol S, Parkan ÕM, Dinç G, Sav H, Aydemir G.</t>
  </si>
  <si>
    <t>Infez Med. 2017 Mar 1</t>
  </si>
  <si>
    <t>K L Ç H</t>
  </si>
  <si>
    <t>Infez Med</t>
  </si>
  <si>
    <t>2017 Mar 1</t>
  </si>
  <si>
    <t>Influence of socio-economic inequality measured by the Gini coefficient on meningitis incidence caused by Mycobacterium tuberculosis and Haemophilus influenzae in Colombia, 2008-2011</t>
  </si>
  <si>
    <t>Acevedo-Mendoza WF, Buitrago Gómez DP, Atehortua-Otero MÁ, Páez MÁ, Jiménez-Rincón M, Lagos-Grisales GJ, Rodríguez-Morales AJ.</t>
  </si>
  <si>
    <t>Acevedo-Mendoza WF</t>
  </si>
  <si>
    <t>Orbital Cellulitis in a Psoriatic Patient Treated With Adalimumab</t>
  </si>
  <si>
    <t>Katana VG, Carpenter RJ, Trafeli JP, Kwan JM.</t>
  </si>
  <si>
    <t>Mil Med. 2017 Mar</t>
  </si>
  <si>
    <t>Katana VG</t>
  </si>
  <si>
    <t>Mil Med</t>
  </si>
  <si>
    <t>10.7205/MILMED-D-16-00149</t>
  </si>
  <si>
    <t>Bacteria associated with marginal zone lymphomas</t>
  </si>
  <si>
    <t>Ponzoni M, Ferreri AJ.</t>
  </si>
  <si>
    <t>Best Pract Res Clin Haematol. 2017 Mar-Jun</t>
  </si>
  <si>
    <t>Ponzoni M</t>
  </si>
  <si>
    <t>Best Pract Res Clin Haematol</t>
  </si>
  <si>
    <t>10.1016/j.beha.2017.01.001</t>
  </si>
  <si>
    <t>2017 Mar-Jun</t>
  </si>
  <si>
    <t>Discharge and infection in retinoblastoma post-enucleation sockets</t>
  </si>
  <si>
    <t>Mourits DL, Hartong DT, Budding AE, Bosscha MI, Tan HS, Moll AC.</t>
  </si>
  <si>
    <t>Clin Ophthalmol. 2017 Mar 1</t>
  </si>
  <si>
    <t>Mourits DL</t>
  </si>
  <si>
    <t>PMC5338952</t>
  </si>
  <si>
    <t>10.2147/OPTH.S120653</t>
  </si>
  <si>
    <t>2017 Mara Mar 1</t>
  </si>
  <si>
    <t>Invasive Haemophilus influenzae disease in the vaccine era in Rio de Janeiro, Brazil</t>
  </si>
  <si>
    <t>Tuyama M, Corrêa-Antônio J, Schlackman J, Marsh JW, Rebelo MC, Cerqueira EO, Nehab M, Kegele F, Carmo GF, Thielmann DC, Barroso PF, Harrison LH, Barroso DE.</t>
  </si>
  <si>
    <t>Mem Inst Oswaldo Cruz. 2017 Mar</t>
  </si>
  <si>
    <t>Tuyama M</t>
  </si>
  <si>
    <t>Mem Inst Oswaldo Cruz</t>
  </si>
  <si>
    <t>PMC5319370</t>
  </si>
  <si>
    <t>10.1590/0074-02760160391</t>
  </si>
  <si>
    <t>Epidemiology of Invasive Haemophilus influenzae Disease, Europe, 2007-2014</t>
  </si>
  <si>
    <t>Whittaker R, Economopoulou A, Dias JG, Bancroft E, Ramliden M, Celentano LP</t>
  </si>
  <si>
    <t>Emerg Infect Dis. 2017 Mar</t>
  </si>
  <si>
    <t>Vaccine Candidates against Nontypeable Haemophilus influenzae: a Review</t>
  </si>
  <si>
    <t>Behrouzi A, Vaziri F, Rahimi-Jamnani F, Afrough P, Rahbar M, Satarian F, Siadat SD.</t>
  </si>
  <si>
    <t>Iran Biomed J. 2017 Mar</t>
  </si>
  <si>
    <t>Iran Biomed J</t>
  </si>
  <si>
    <t>PMC5274713</t>
  </si>
  <si>
    <t>10.18869/acadpub.ibj.21.2.69</t>
  </si>
  <si>
    <t>Response to Effectiveness of the 10-Valent Pneumococcal Nontypeable Haemophilus influenzae Protein D-Conjugated Vaccine (PHiD-CV) Against Carriage and Acute Otitis Media-A Double-Blind Randomized Clinical Trial in Finland</t>
  </si>
  <si>
    <t>Sings HL, Isturiz R.</t>
  </si>
  <si>
    <t>J Pediatric Infect Dis Soc. 2017 Mar 1</t>
  </si>
  <si>
    <t>Sings HL</t>
  </si>
  <si>
    <t>10.1093/jpids/piw074</t>
  </si>
  <si>
    <t>Population Pharmacokinetics and Pharmacodynamics of Levofloxacin in Acutely Hospitalized Older Patients with Various Degrees of Renal Function</t>
  </si>
  <si>
    <t>Cojutti PG, Ramos-Martin V, Schiavon I, Rossi P, Baraldo M, Hope W, Pea F.</t>
  </si>
  <si>
    <t>Antimicrob Agents Chemother. 2017 Feb 23</t>
  </si>
  <si>
    <t>Cojutti PG</t>
  </si>
  <si>
    <t>PMC5328580</t>
  </si>
  <si>
    <t>10.1128/AAC.02134-16</t>
  </si>
  <si>
    <t>2017 Feb 23</t>
  </si>
  <si>
    <t>Biochemical characterization of TyrA enzymes from Ignicoccus hospitalis and Haemophilus influenzae: A comparative study of the bifunctional and monofunctional dehydrogenase forms</t>
  </si>
  <si>
    <t>Shlaifer I, Quashie PK, Kim HY, Turnbull JL.</t>
  </si>
  <si>
    <t>Biochim Biophys Acta Proteins Proteom. 2017 Mar</t>
  </si>
  <si>
    <t>Shlaifer I</t>
  </si>
  <si>
    <t>Biochim Biophys Acta Proteins Proteom</t>
  </si>
  <si>
    <t>10.1016/j.bbapap.2016.12.014</t>
  </si>
  <si>
    <t>Recent epidemiology of Streptococcus pneumoniae in nasopharynxes of Korean children with acute otitis media</t>
  </si>
  <si>
    <t>Han SB, Kim JH, Kang JH, Ma SH, Kim CS, Kim KH, Kim HM, Choi YY.</t>
  </si>
  <si>
    <t>J Infect Chemother. 2017 Mar</t>
  </si>
  <si>
    <t>Han SB</t>
  </si>
  <si>
    <t>10.1016/j.jiac.2016.10.006</t>
  </si>
  <si>
    <t>2017 7 Mar</t>
  </si>
  <si>
    <t>Emergence and molecular characterization of Haemophilus influenzae harbouring mef(A)</t>
  </si>
  <si>
    <t>J Antimicrob Chemother. 2017 Mar 1</t>
  </si>
  <si>
    <t>10.1093/jac/dkw501</t>
  </si>
  <si>
    <t>Etiology of Acute Otitis Media in Children Less Than 5 Years of Age: A Pooled Analysis of 10 Similarly Designed Observational Studies</t>
  </si>
  <si>
    <t>Van Dyke MK, Pirçon JY, Cohen R, Madhi SA, Rosenblüt A, Macias Parra M, Al-Mazrou K, Grevers G, Lopez P, Naranjo L, Pumarola F, Sonsuwan N, Hausdorff WP.</t>
  </si>
  <si>
    <t>Pediatr Infect Dis J. 2017 Mar</t>
  </si>
  <si>
    <t>Van Dyke MK</t>
  </si>
  <si>
    <t>PMC5312727</t>
  </si>
  <si>
    <t>10.1097/INF.0000000000001420</t>
  </si>
  <si>
    <t>Rise in Haemophilus influenzae With Reduced Quinolone Susceptibility and Development of a Simple Screening Method</t>
  </si>
  <si>
    <t>Seyama S, Wajima T, Yanagisawa Y, Nakaminami H, Ushio M, Fujii T, Noguchi N.</t>
  </si>
  <si>
    <t>10.1097/INF.0000000000001415</t>
  </si>
  <si>
    <t>The spread and clinical impact of ST14CC-PBP3 type IIb/A, a clonal group of non-typeable Haemophilus influenzae with chromosomally mediated β-lactam resistance-a prospective observational study</t>
  </si>
  <si>
    <t>Månsson V, Skaare D, Riesbeck K, Resman F.</t>
  </si>
  <si>
    <t>Clin Microbiol Infect. 2017 Mar</t>
  </si>
  <si>
    <t>10.1016/j.cmi.2016.11.006</t>
  </si>
  <si>
    <t>Utility of oropharyngeal real-time PCR for S. pneumoniae and H. influenzae for diagnosis of pneumonia in adults</t>
  </si>
  <si>
    <t>Bjarnason A, Lindh M, Westin J, Andersson LM, Baldursson O, Kristinsson KG, Gottfredsson M.</t>
  </si>
  <si>
    <t>Eur J Clin Microbiol Infect Dis. 2017 Mar</t>
  </si>
  <si>
    <t>Bjarnason A</t>
  </si>
  <si>
    <t>PMC5309271</t>
  </si>
  <si>
    <t>10.1007/s10096-016-2829-z</t>
  </si>
  <si>
    <t>Staphylococcus aureus carriage at admission predicts early-onset pneumonia after burn trauma</t>
  </si>
  <si>
    <t>Fournier A, Voirol P, Krähenbühl M, Bonnemain CL, Fournier C, Dupuis-Lozeron E, Pantet O, Pagani JL, Revelly JP, Sadeghipour F, Eggimann P, Que YA.</t>
  </si>
  <si>
    <t>Fournier A</t>
  </si>
  <si>
    <t>10.1007/s10096-016-2828-0</t>
  </si>
  <si>
    <t>Low and disparate seroprotection after pentavalent childhood vaccination in the Lao People's Democratic Republic: a cross-sectional study</t>
  </si>
  <si>
    <t>Evdokimov K, Sayasinh K, Nouanthong P, Vilivong K, Samountry B, Phonekeo D, Strobel M, Haegeman F, Heimann P, Muller CP, Black AP.</t>
  </si>
  <si>
    <t>Evdokimov K</t>
  </si>
  <si>
    <t>10.1016/j.cmi.2016.10.007</t>
  </si>
  <si>
    <t>Prevalence of Fusobacterium necrophorum in tonsils from patients with chronic tonsillitis</t>
  </si>
  <si>
    <t>Dapefrid A, Lundström B, Tano K.</t>
  </si>
  <si>
    <t>Acta Otolaryngol. 2017 Mar</t>
  </si>
  <si>
    <t>Dapefrid A</t>
  </si>
  <si>
    <t>10.1080/00016489.2016.1229024</t>
  </si>
  <si>
    <t>Use of cerebrospinal fluid and serum samples impregnated on FTATM Elute filter paper for the diagnosis of infections caused by Neisseria meningitidis, Streptococcus pneumoniae and Haemophilus influenzae</t>
  </si>
  <si>
    <t>Fukasawa LO, Gonçalves MG, Higa FT, Castilho EA, Ibarz-Pavón AB, Sacchi CT.</t>
  </si>
  <si>
    <t>PLoS One. 2017 Feb 24</t>
  </si>
  <si>
    <t>Fukasawa LO</t>
  </si>
  <si>
    <t>PMC5325563</t>
  </si>
  <si>
    <t>10.1371/journal.pone.0172794</t>
  </si>
  <si>
    <t>2017 Feb 24</t>
  </si>
  <si>
    <t>Branimycins B and C, Antibiotics Produced by the Abyssal Actinobacterium Pseudonocardia carboxydivorans M-227</t>
  </si>
  <si>
    <t>Braña AF, Sarmiento-Vizcaíno A, Pérez-Victoria I, Otero L, Fernández J, Palacios JJ, Martín J, de la Cruz M, Díaz C, Vicente F, Reyes F, García LA, Blanco G.</t>
  </si>
  <si>
    <t>J Nat Prod. 2017 Feb 24</t>
  </si>
  <si>
    <t>10.1021/acs.jnatprod.6b01107</t>
  </si>
  <si>
    <t>Two new antibiotics, branimycins B (2) and C (3), were produced by fermentation of the abyssal actinobacterium Pseudonocardia carboxydivorans M-227, isolated from deep seawater of the Avilés submarine Canyon. Their structures were elucidated by HRMS and NMR analyses. These compounds exhibit antibacterial activities against a panel of Gram-positive bacteria, including Corynebacterium urealyticum, Clostridium perfringens, and Micrococcus luteus, and against the Gram-negative bacterium Neisseria meningitidis. Additionally, branimycin B displayed moderate antibacterial activity against other Gram-negative bacteria such as Bacteroides fragilis, Haemophilus influenzae, and Escherichia coli, and branimycin C against the Gram-positive Enterococcus faecalis and methicillin-sensitive and methicillin-resistant Staphylococcus aureus.</t>
  </si>
  <si>
    <t>Two new marine antibiotics with activity against resistant strains of H. influenzae and other pathogens.</t>
  </si>
  <si>
    <t>Simultaneous Detection of Nine Key Bacterial Respiratory Pathogens Using Luminex xTAG(®) Technology</t>
  </si>
  <si>
    <t>Jiang L, Ren H, Zhou H, Qin T, Chen Y.</t>
  </si>
  <si>
    <t>Int J Environ Res Public Health. 2017 Feb 23</t>
  </si>
  <si>
    <t>Jiang L</t>
  </si>
  <si>
    <t>PMC5369059</t>
  </si>
  <si>
    <t>10.3390/ijerph14030223</t>
  </si>
  <si>
    <t>Three case reports of post immunization and post viral Bullous Pemphigoid: looking for the right trigger</t>
  </si>
  <si>
    <t>Baroero L, Coppo P, Bertolino L, Maccario S, Savino F.</t>
  </si>
  <si>
    <t>BMC Pediatr. 2017 Feb 23</t>
  </si>
  <si>
    <t>Baroero L</t>
  </si>
  <si>
    <t>PMC5322655</t>
  </si>
  <si>
    <t>10.1186/s12887-017-0813-0</t>
  </si>
  <si>
    <t>Fluorocycline TP-271 Is Potent against Complicated Community-Acquired Bacterial Pneumonia Pathogens</t>
  </si>
  <si>
    <t>Grossman TH, Fyfe C, O'Brien W, Hackel M, Minyard MB, Waites KB, Dubois J, Murphy TM, Slee AM, Weiss WJ, Sutcliffe JA.</t>
  </si>
  <si>
    <t>mSphere. 2017 Feb 22</t>
  </si>
  <si>
    <t>Grossman TH</t>
  </si>
  <si>
    <t>PMC5322343</t>
  </si>
  <si>
    <t>10.1128/mSphere.00004-17</t>
  </si>
  <si>
    <t>2017 Feb 22</t>
  </si>
  <si>
    <t>TP-271 is a novel, fully synthetic fluorocycline antibiotic in clinical development for the treatment of respiratory infections caused by susceptible and multidrug-resistant pathogens. TP-271 was active in MIC assays against key community respiratory Gram-positive and Gram-negative pathogens, including Streptococcus pneumoniae (MIC90 = 0.03 µg/ml), methicillin-sensitive Staphylococcus aureus (MSSA; MIC90 = 0.25 µg/ml), methicillin-resistant S. aureus (MRSA; MIC90 = 0.12 µg/ml), Streptococcus pyogenes (MIC90 = 0.03 µg/ml), Haemophilus influenzae (MIC90 = 0.12 µg/ml), and Moraxella catarrhalis (MIC90 ≤0.016 µg/ml). TP-271 showed activity (MIC90 = 0.12 µg/ml) against community-acquired MRSA expressing Panton-Valentine leukocidin (PVL). MIC90 values against Mycoplasma pneumoniae, Legionella pneumophila, and Chlamydia pneumoniae were 0.004, 1, and 4 µg/ml, respectively. TP-271 was efficacious in neutropenic and immunocompetent animal pneumonia models, generally showing, compared to the burden at the start of dosing, ~2 to 5 log10 CFU reductions against MRSA, S. pneumoniae, and H. influenzae infections when given intravenously (i.v.) and ~1 to 4 log10 CFU reductions when given orally (p.o.). TP-271 was potent against key community-acquired bacterial pneumonia (CABP) pathogens and was minimally affected, or unaffected, by tetracycline-specific resistance mechanisms and fluoroquinolone or macrolide drug resistance phenotypes. IMPORTANCE Rising resistance rates for macrolides, fluoroquinolones, and β-lactams in the most common pathogens associated with community-acquired bacterial pneumonia (CABP) are of concern, especially for cases of moderate to severe infections in vulnerable populations such as the very young and the elderly. New antibiotics that are active against multidrug-resistant Streptococcus pneumoniae and Staphylococcus aureus are needed for use in the empirical treatment of the most severe forms of this disease. TP-271 is a promising new fluorocycline antibiotic demonstrating in vitro potency and nonclinical efficacy by intravenous and oral administration against the major pathogens associated with moderate to severe CABP.</t>
  </si>
  <si>
    <t>TP-271, a synthetic antibiotic, shows activity against resistant strains of S. pneumoniae, MRSA, and H. influenzae, promising as an option for severe pneumonias.</t>
  </si>
  <si>
    <t>The Immunostimulatory Capacity of Nontypeable Haemophilus influenzae Lipooligosaccharide</t>
  </si>
  <si>
    <t>Gaultier GN, Colledanchise KN, Alhazmi A, Ulanova M.</t>
  </si>
  <si>
    <t>Pathog Immun. 2017 Feb 16</t>
  </si>
  <si>
    <t>Pathog Immun</t>
  </si>
  <si>
    <t>PMC6423806</t>
  </si>
  <si>
    <t>10.20411/pai.v2i1.162</t>
  </si>
  <si>
    <t>2017 Feb 161 Feb 16</t>
  </si>
  <si>
    <t>Persistent and Recurrent Bacterial Bronchitis-A Paradigm Shift in Our Understanding of Chronic Respiratory Disease</t>
  </si>
  <si>
    <t>Ishak A, Everard ML.</t>
  </si>
  <si>
    <t>Front Pediatr. 2017 Feb 15</t>
  </si>
  <si>
    <t>Ishak A</t>
  </si>
  <si>
    <t>PMC5309219</t>
  </si>
  <si>
    <t>10.3389/fped.2017.00019</t>
  </si>
  <si>
    <t>2017 Feb 1  Feb 15</t>
  </si>
  <si>
    <t>Modeling the Potential for Vaccination to Diminish the Burden of Invasive Non-typhoidal Salmonella Disease in Young Children in Mali, West Africa</t>
  </si>
  <si>
    <t>Bornstein K, Hungerford L, Hartley D, Sorkin JD, Tapia MD, Sow SO, Onwuchekwa U, Simon R, Tennant SM, Levine MM.</t>
  </si>
  <si>
    <t>PLoS Negl Trop Dis. 2017 Feb 9</t>
  </si>
  <si>
    <t>Bornstein K</t>
  </si>
  <si>
    <t>PMC5300129</t>
  </si>
  <si>
    <t>10.1371/journal.pntd.0005283</t>
  </si>
  <si>
    <t>2017 Feb 9</t>
  </si>
  <si>
    <t>The impact of prenatal exposure to parasitic infections and to anthelminthic treatment on antibody responses to routine immunisations given in infancy: Secondary analysis of a randomised controlled trial</t>
  </si>
  <si>
    <t>Nash S, Mentzer AJ, Lule SA, Kizito D, Smits G, van der Klis FR, Elliott AM.</t>
  </si>
  <si>
    <t>PLoS Negl Trop Dis. 2017 Feb 8</t>
  </si>
  <si>
    <t>Nash S</t>
  </si>
  <si>
    <t>PMC5298230</t>
  </si>
  <si>
    <t>10.1371/journal.pntd.0005213</t>
  </si>
  <si>
    <t>2017 Feb 8</t>
  </si>
  <si>
    <t>A versatile assay to determine bacterial and host factors contributing to opsonophagocytotic killing in hirudin-anticoagulated whole blood</t>
  </si>
  <si>
    <t>van der Maten E, de Jonge MI, de Groot R, van der Flier M, Langereis JD.</t>
  </si>
  <si>
    <t>Sci Rep. 2017 Feb 8</t>
  </si>
  <si>
    <t>van der Maten E</t>
  </si>
  <si>
    <t>PMC5296863</t>
  </si>
  <si>
    <t>10.1038/srep42137</t>
  </si>
  <si>
    <t>Longitudinal assessment of sputum microbiome by sequencing of the 16S rRNA gene in non-cystic fibrosis bronchiectasis patients</t>
  </si>
  <si>
    <t>Cox MJ, Turek EM, Hennessy C, Mirza GK, James PL, Coleman M, Jones A, Wilson R, Bilton D, Cookson WO, Moffatt MF, Loebinger MR.</t>
  </si>
  <si>
    <t>PLoS One. 2017 Feb 7</t>
  </si>
  <si>
    <t>Cox MJ</t>
  </si>
  <si>
    <t>PMC5295668</t>
  </si>
  <si>
    <t>10.1371/journal.pone.0170622</t>
  </si>
  <si>
    <t>2017 Feb 7</t>
  </si>
  <si>
    <t>High pneumonia lifetime-ever incidence in Beijing children compared with locations in other countries, and implications for national PCV and Hib vaccination</t>
  </si>
  <si>
    <t>Qu F, Weschler LB, Sun Y, Sundell J.</t>
  </si>
  <si>
    <t>PLoS One. 2017 Feb 6</t>
  </si>
  <si>
    <t>Qu F</t>
  </si>
  <si>
    <t>PMC5293229</t>
  </si>
  <si>
    <t>10.1371/journal.pone.0171438</t>
  </si>
  <si>
    <t>2017 Feb 6</t>
  </si>
  <si>
    <t>Bacterial aetiology and mortality in COPD patients with CAP: results from the German Competence Network, CAPNETZ</t>
  </si>
  <si>
    <t>Braeken DC, Franssen FM, von Baum H, Schütte H, Pletz MW, Rupp J, Stassen F, Mooij MJ, Rohde GG.</t>
  </si>
  <si>
    <t>Int J Tuberc Lung Dis. 2017 Feb 1</t>
  </si>
  <si>
    <t>Braeken DC</t>
  </si>
  <si>
    <t>10.5588/ijtld.16.0567</t>
  </si>
  <si>
    <t>2017 Feb 1</t>
  </si>
  <si>
    <t>Prophylactic antipyretics for prevention of febrile seizures following vaccination</t>
  </si>
  <si>
    <t>Monfries N, Goldman RD.</t>
  </si>
  <si>
    <t>Can Fam Physician. 2017 Feb</t>
  </si>
  <si>
    <t>Monfries N</t>
  </si>
  <si>
    <t>Can Fam Physician</t>
  </si>
  <si>
    <t>PMC5395384</t>
  </si>
  <si>
    <t>2017 F  Feb</t>
  </si>
  <si>
    <t>Serum resistance and phase variation of a nasopharyngeal non-typeable Haemophilus influenzae isolate</t>
  </si>
  <si>
    <t>Lichtenegger S, Bina I, Durakovic S, Glaser P, Tutz S, Schild S, Reidl J.</t>
  </si>
  <si>
    <t>Int J Med Microbiol. 2017 Feb</t>
  </si>
  <si>
    <t>Lichtenegger S</t>
  </si>
  <si>
    <t>10.1016/j.ijmm.2017.01.005</t>
  </si>
  <si>
    <t>2017 Feb</t>
  </si>
  <si>
    <t>Haemophilus influenzae harbours a complex array of factors to resist human complement attack. As non-typeable H. influenzae (NTHi) strains do not possess a capsule, their serum resistance mainly depends on other mechanisms including LOS decoration. In this report, we describe the identification of a highly serum resistant, nasopharyngeal isolate (NTHi23) by screening a collection of 77 clinical isolates. For NTHi23, we defined the MLST sequence type 1133, which matches the profile of a previously published invasive NTHi isolate. A detailed genetic analysis revealed that NTHi23 shares several complement evading mechanisms with invasive disease isolates. These mechanisms include the functional expression of a retrograde phospholipid trafficking system and the presumable decoration of the LOS structure with sialic acid. By screening the NTHi23 population for spontaneous decreased serum resistance, we identified a clone, which was about 103-fold more sensitive to complement-mediated killing. Genome-wide analysis of this isolate revealed a phase variation in the N'-terminal region of lpsA, leading to a truncated version of the glycosyltransferase (LpsA). We further showed that a NTHi23 lpsA mutant exhibits a decreased invasion rate into human alveolar basal epithelial cells. Since only a small proportion of the NTHi23 population expressed the serum sensitive phenotype, resulting from lpsA phase-off, we conclude that the nasopharyngeal environment selected for a population expressing the intact and functional glycosyltransferase</t>
  </si>
  <si>
    <t>An NTHi isolate with complement hyperresistance via LOS modification by LpsA was identified; variation in LpsA restores serum sensitivity.</t>
  </si>
  <si>
    <t>Etiology of acute otitis media and serotype distribution of Streptococcus pneumoniae and Haemophilus influenzae in Chilean children &lt;5 years of age</t>
  </si>
  <si>
    <t>Rosenblut A, Napolitano C, Pereira A, Moreno C, Kolhe D, Lepetic A, Ortega-Barria E.</t>
  </si>
  <si>
    <t>Medicine (Baltimore). 2017 Feb</t>
  </si>
  <si>
    <t>Rosenblut A</t>
  </si>
  <si>
    <t>PMC5312995</t>
  </si>
  <si>
    <t>10.1097/MD.0000000000005974</t>
  </si>
  <si>
    <t>The crystal structure of PD1, a Haemophilus surface fibril domain</t>
  </si>
  <si>
    <t>Wright J, Thomsen M, Kolodziejczyk R, Ridley J, Sinclair J, Carrington G, Singh B, Riesbeck K, Goldman A.</t>
  </si>
  <si>
    <t>Acta Crystallogr F Struct Biol Commun. 2017 Feb 1</t>
  </si>
  <si>
    <t>Wright J</t>
  </si>
  <si>
    <t>PMC5297931</t>
  </si>
  <si>
    <t>10.1107/S2053230X17001406</t>
  </si>
  <si>
    <t>Epidemiology of Otitis Media with Spontaneous Perforation of the Tympanic Membrane in Young Children and Association with Bacterial Nasopharyngeal Carriage, Recurrences and Pneumococcal Vaccination in Catalonia, Spain - The Prospective HERMES Study</t>
  </si>
  <si>
    <t>Cilveti R, Olmo M, Pérez-Jove J, Picazo JJ, Arimany JL, Mora E, Pérez-Porcuna TM, Aguilar I, Alonso A, Molina F, Del Amo M, Mendez C</t>
  </si>
  <si>
    <t>PLoS One. 2017 Feb 1</t>
  </si>
  <si>
    <t>[Nicolau syndrome induced by intramuscular injection of a hexavalent vaccine in a 6-month-old girl]</t>
  </si>
  <si>
    <t>Stefano PC, Garello M, Nolte MF, Lamy P, Giglio N, Castellano V, Gentile Á.</t>
  </si>
  <si>
    <t>Arch Argent Pediatr. 2017 Feb 1</t>
  </si>
  <si>
    <t>Stefano PC</t>
  </si>
  <si>
    <t>10.5546/aap.2017.e13</t>
  </si>
  <si>
    <t>Haemophilus Species as a Urinary Tract Pathogen</t>
  </si>
  <si>
    <t>Diedrich LK, Manby CL.</t>
  </si>
  <si>
    <t>Lab Med. 2017 Feb</t>
  </si>
  <si>
    <t>Diedrich LK</t>
  </si>
  <si>
    <t>Lab Med</t>
  </si>
  <si>
    <t>10.1093/labmed/lmw063</t>
  </si>
  <si>
    <t>DTaP5-HB-IPV-Hib Vaccine (Vaxelis(®)): A Review of its Use in Primary and Booster Vaccination</t>
  </si>
  <si>
    <t>Paediatr Drugs. 2017 Feb</t>
  </si>
  <si>
    <t>10.1007/s40272-016-0208-y</t>
  </si>
  <si>
    <t>DTaP5-IPV-Hib-HepB, a hexavalent vaccine for infants and toddlers</t>
  </si>
  <si>
    <t>Lee AW, Jordanov E, Boisnard F, Marshall GS.</t>
  </si>
  <si>
    <t>Expert Rev Vaccines. 2017 Feb</t>
  </si>
  <si>
    <t>Lee AW</t>
  </si>
  <si>
    <t>10.1080/14760584.2017.1268920</t>
  </si>
  <si>
    <t>20171 Feb</t>
  </si>
  <si>
    <t>Nonantibiotic macrolides restore airway macrophage phagocytic function with potential anti-inflammatory effects in chronic lung diseases</t>
  </si>
  <si>
    <t>Hodge S, Tran HB, Hamon R, Roscioli E, Hodge G, Jersmann H, Ween M, Reynolds PN, Yeung A, Treiberg J, Wilbert S.</t>
  </si>
  <si>
    <t>PMC5451592</t>
  </si>
  <si>
    <t>10.1152/ajplung.00518.2016</t>
  </si>
  <si>
    <t>We reported defective efferocytosis associated with cigarette smoking and/or airway inflammation in chronic lung diseases, including chronic obstructive pulmonary disease, severe asthma, and childhood bronchiectasis. We also showed defects in phagocytosis of nontypeable Haemophilus influenzae (NTHi), a common colonizer of the lower airway in these diseases. These defects could be substantially overcome with low-dose azithromycin; however, chronic use may induce bacterial resistance. The aim of the present study was therefore to investigate two novel macrolides-2'-desoxy-9-(S)-erythromycylamine (GS-459755) and azithromycin-based 2'-desoxy molecule (GS-560660)-with significantly diminished antibiotic activity against Staphylococcus aureus, Streptococcus pneumonia, Moraxella catarrhalis, and H. influenzae We tested their effects on efferocytosis, phagocytosis of NTHi, cell viability, receptors involved in recognition of apoptotic cells and/or NTHi (flow cytometry), secreted and cleaved intracellular IL-1β (cytometric bead array, immunofluorescence/confocal microscopy), and nucleotide-binding oligomerization domain-like receptor family pyrin domain-containing 3 (NLRP3) using primary alveolar macrophages and THP-1 macrophages ± 10% cigarette smoke extract. Dose-response experiments showed optimal prophagocytic effects of GS-459755 and GS-560660 at concentrations of 0.5-1 µg/ml compared with our findings with azithromycin. Both macrolides significantly improved phagocytosis of apoptotic cells and NTHi (e.g., increases in efferocytosis and phagocytosis of NTHi: GS-459755, 23 and 22.5%, P = 0.043; GS-560660, 23.5 and 22%, P = 0.043, respectively). Macrophage viability remained &gt;85% following 24 h exposure to either macrolide at concentrations up to 20 µg/ml. Secreted and intracellular-cleaved IL-1β was decreased with both macrolides with no significant changes in recognition molecules c-mer proto-oncogene tyrosine kinase; scavenger receptor class A, member 1; Toll-like receptor 2/4; or CD36. Particulate cytoplasmic immunofluorescence of NLRP3 inflammasome was also reduced significantly. We conclude that GS-459755 and GS-560660 may be useful for reducing airway inflammation in chronic lung diseases without inducing bacterial resistance.</t>
  </si>
  <si>
    <t>GS-459755 and GS-560660 enhance NTHi ephagocytosis and phagocytosis in macrophages without inducing bacterial resistance.</t>
  </si>
  <si>
    <t>N-Acetyl-l-Cysteine and Cysteamine as New Strategies against Mixed Biofilms of Nonencapsulated Streptococcus pneumoniae and Nontypeable Haemophilus influenzae</t>
  </si>
  <si>
    <t>Antimicrob Agents Chemother. 2017 Jan 24</t>
  </si>
  <si>
    <t>PMC5278723</t>
  </si>
  <si>
    <t>10.1128/AAC.01992-16</t>
  </si>
  <si>
    <t>2017 Jan 24</t>
  </si>
  <si>
    <t>Acute otitis media, a polymicrobial disease of the middle ear cavity of children, is a significant public health problem worldwide. It is most frequently caused by encapsulated Streptococcus pneumoniae and nontypeable Haemophilus influenzae, although the widespread use of pneumococcal conjugate vaccines is apparently producing an increase in the carriage of nonencapsulated S. pneumoniae Frequently, pneumococci and H. influenzae live together in the human nasopharynx, forming a self-produced biofilm. Biofilms present a global medical challenge since the inherent antibiotic resistance of their producers demands the use of large doses of antibiotics over prolonged periods. Frequently, these therapeutic measures fail, contributing to bacterial persistence. Here, we describe the development of an in vitro nonencapsulated S. pneumoniae-nontypeable H. influenzae biofilm system with polystyrene or glass-bottom plates. Confocal laser scanning microscopy and specific fluorescent labeling of pneumococcal cells with Helix pomatia agglutinin revealed an even distribution of both species within the biofilm. This simple and robust protocol of mixed biofilms was used to test the antimicrobial properties of two well-known antioxidants that are widely used in the clinical setting, i.e., N-acetyl-l-cysteine and cysteamine. This repurposing approach showed the high potency of N-acetyl-l-cysteine and cysteamine against mixed biofilms of nonencapsulated S. pneumoniae and nontypeable H. influenzae Decades of clinical use mean that these compounds are safe to use, which may accelerate their evaluation in humans.</t>
  </si>
  <si>
    <t>N-acetyl-L-cysteine ​​and cysteamine showed high effectiveness against mixed biofilms of S. pneumoniae and H. influenzae, suggesting their therapeutic potential.</t>
  </si>
  <si>
    <t>An isolate of Haemophilus haemolyticus produces a bacteriocin-like substance that inhibits the growth of nontypeable Haemophilus influenzae</t>
  </si>
  <si>
    <t>Latham RD, Gell DA, Fairbairn RL, Lyons AB, Shukla SD, Cho KY, Jones DA, Harkness NM, Tristram SG.</t>
  </si>
  <si>
    <t>Int J Antimicrob Agents. 2017 Apr</t>
  </si>
  <si>
    <t>10.1016/j.ijantimicag.2016.12.010</t>
  </si>
  <si>
    <t>Nontypeable Haemophilus influenzae (NTHi) frequently colonises the upper respiratory tract and is an important cause of respiratory infections. Resistance to antibiotics is an emerging trend in NTHi and alternative prevention or treatment strategies are required. Haemophilus haemolyticus is a common commensal occupying the same niche as NTHi and, if able to produce substances that inhibit NTHi growth, may have a role as a probiotic. In this study, ammonium sulphate extracts from broth culture of 100 H. haemolyticus isolates were tested for the presence of substances inhibitory to NTHi using a well diffusion assay. One isolate produced a substance that consistently inhibited the growth of NTHi. The substance was inactivated by protease enzymes and had a molecular size of ca. 30 kDa as determined by size exclusion chromatography. When the substance was tested against bacteria from eight Gram-negative and three Gram-positive genera, only Haemophilus spp. were inhibited. Quantitative PCR testing showed the substance to be different to 'haemocin', the previously described bacteriocin of H. influenzae type b. These molecular characteristics, together with narrow-spectrum activity, suggest the substance may be a novel bacteriocin, and there is potential for this H. haemolyticus isolate to function as a probiotic for reduction of colonisation and subsequent infection with NTHi.</t>
  </si>
  <si>
    <t>H. haemolyticus secretes a ~30 kDa bacteriocin that selectively inhibits NTHi, showing potential as a probiotic therapy.</t>
  </si>
  <si>
    <t>Evaluation of antibacterial potential and toxicity of plant volatile compounds using new broth microdilution volatilization method and modified MTT assay</t>
  </si>
  <si>
    <t>Houdkova M, Rondevaldova J, Doskocil I, Kokoska L.</t>
  </si>
  <si>
    <t>Fitoterapia. 2017 Apr</t>
  </si>
  <si>
    <t>Fitoterapia</t>
  </si>
  <si>
    <t>10.1016/j.fitote.2017.02.008</t>
  </si>
  <si>
    <t>With aim to develop effective proof-of-concept approach which can be used in a development of new preparations for the inhalation therapy, we designed a new screening method for simple and rapid simultaneous determination of antibacterial potential of plant volatiles in the liquid and the vapour phase at different concentrations. In addition, EVA (ethylene vinyl acetate) capmat™ as vapour barrier cover was used as reliable modification of thiazolyl blue tetrazolium bromide (MTT) assay for cytotoxicity testing of volatiles on microtiter plates. Antibacterial activity of carvacrol, cinnamaldehyde, eugenol, 8-hydroxyquinoline, thymol and thymoquinone was determined against Haemophilus influenzae, Staphylococcus aureus, and Streptococcus pneumoniae using new broth microdilution volatilization method. The cytotoxicity of these compounds was evaluated using MTT test in lung fibroblast cells MRC-5. The most effective antibacterial agents were 8-hydroxyquinoline and thymoquinone with the lowest minimum inhibitory concentrations (MICs) ranging from 2 to 128μg/mL, but they also possessed the highest toxicity in lung cell lines with half maximal inhibitory concentration (IC50) values 0.86-2.95μg/mL. The lowest cytotoxicity effect was identified for eugenol with IC50 295.71μg/mL, however this compound produced only weak antibacterial potency with MICs 512-1024μg/mL. The results demonstrate validity of our novel broth microdilution volatilization method, which allows cost and labour effective high-throughput antimicrobial screening of volatile agents without need of special apparatus. In our opinion, this assay can also potentially be used for development of various medicinal, agricultural, and food applications that are based on volatile antimicrobials.</t>
  </si>
  <si>
    <t>New screening method to evaluate the antibacterial activity of volatiles, highlighting 8-hydroxyquinoline and thymoquinone as effective.</t>
  </si>
  <si>
    <t>Analysis of Streptococcus pneumoniae and Haemophilus influenzae isolated from middle ear fluid before and after the introduction of government subsidies for pneumococcal and H. influenzae type b vaccines in Japan</t>
  </si>
  <si>
    <t>Hoshino T, Takeuchi N, Fukasawa C, Hirose S, Okui H, Sato H, Sato M, Arimoto Y, Nakano A, Ishiwada N.</t>
  </si>
  <si>
    <t>J Infect Chemother. 2017 Feb</t>
  </si>
  <si>
    <t>10.1016/j.jiac.2016.10.008</t>
  </si>
  <si>
    <t>2017 7 Feb</t>
  </si>
  <si>
    <t>Study of Greek children and youths with cystic fibrosis identifies immunisation gaps and delays</t>
  </si>
  <si>
    <t>Maltezou HC, Doudounakis S, Lekaditi M, Tanou K, Katerelos P, Theodoridou M.</t>
  </si>
  <si>
    <t>Acta Paediatr. 2017 Feb</t>
  </si>
  <si>
    <t>10.1111/apa.13663</t>
  </si>
  <si>
    <t>Lot-to-lot Consistency, Safety, Tolerability and Immunogenicity of an Investigational Hexavalent Vaccine in US Infants</t>
  </si>
  <si>
    <t>Block SL, Klein NP, Sarpong K, Russell S, Fling J, Petrecz M, Flores S, Xu J, Liu G, Stek JE, Foglia G, Lee AW.</t>
  </si>
  <si>
    <t>Pediatr Infect Dis J. 2017 Feb</t>
  </si>
  <si>
    <t>Block SL</t>
  </si>
  <si>
    <t>10.1097/INF.0000000000001405</t>
  </si>
  <si>
    <t>A Phase III Randomized, Double-blind, Clinical Trial of an Investigational Hexavalent Vaccine Given at Two, Three, Four and Twelve Months</t>
  </si>
  <si>
    <t>Vesikari T, Becker T, Vertruyen AF, Poschet K, Flores SA, Pagnoni MF, Xu J, Liu GF, Stek JE, Boisnard F, Thomas S, Ziani E, Lee AW.</t>
  </si>
  <si>
    <t>10.1097/INF.0000000000001406</t>
  </si>
  <si>
    <t>Emergence of quinolone-resistant strains in Streptococcus pneumoniae isolated from paediatric patients since the approval of oral fluoroquinolones in Japan</t>
  </si>
  <si>
    <t>Takeuchi N, Ohkusu M, Hoshino T, Naito S, Takaya A, Yamamoto T, Ishiwada N.</t>
  </si>
  <si>
    <t>J Infect Chemother. 2017 Apr</t>
  </si>
  <si>
    <t>10.1016/j.jiac.2016.12.012</t>
  </si>
  <si>
    <t>2017  Apr</t>
  </si>
  <si>
    <t>Tosufloxacin (TFLX) is a fluoroquinolone antimicrobial agent. TFLX granules for children were initially released in Japan in 2010 to treat otitis media and pneumonia caused by drug-resistant bacteria, e.g. penicillin-resistant Streptococcus pneumoniae and beta-lactamase-negative, ampicillin-resistant Haemophilus influenzae. The evolution of bacterial resistance since TFLX approval is not known. To clarify the influence of quinolones administered to children since their approval, we examined the resistance mechanism of TFLX-resistant S. pneumoniae isolated from paediatric patients as well as patient clinical characteristics. TFLX-resistant strains (MIC ≥ 2 mg/L) were detected among clinical isolates of S. pneumoniae derived from children (≤15 years old) between 2010 and 2014. These strains were characterised based on quinolone resistance-determining regions (QRDRs), i.e. gyrA, gyrB, parC, and parE. In addition, the antimicrobial susceptibility, serotype, and multilocus sequence type of strains were determined, pulsed-field gel electrophoresis was performed, and patient clinical characteristics based on medical records were assessed for cases with underling TFLX-resistant strains. Among 1168 S. pneumoniae isolates, two TFLX-resistant strains were detected from respiratory specimens obtained from paediatric patients with frequent exposure to TFLX. Both strains had mutations in the QRDRs of gyrA and parC. One case exhibited gradual changes in the QRDR during the clinical course. This is the first study of quinolone-resistant S. pneumoniae isolated from children, including clinical data, in Japan. These data may help prevent increases in infections of quinolone-resistant S. pneumoniae in children; specifically, the results emphasise the importance of administering fluoroquinolones only in appropriate cases.</t>
  </si>
  <si>
    <t>First finding of pediatric strains of S. pneumoniae resistant to tosufloxacin after use in children, with mutations in QRDR (gyrA and parC)</t>
  </si>
  <si>
    <t>Protection against vaccine preventable diseases in children treated for acute lymphoblastic leukemia</t>
  </si>
  <si>
    <t>de de la Fuente Garcia I, Coïc L, Leclerc JM, Laverdière C, Rousseau C, Ovetchkine P, Tapiéro B.</t>
  </si>
  <si>
    <t>Pediatr Blood Cancer. 2017 Feb</t>
  </si>
  <si>
    <t>de de la Fuente Garcia I</t>
  </si>
  <si>
    <t>10.1002/pbc.26187</t>
  </si>
  <si>
    <t>2010 Feb</t>
  </si>
  <si>
    <t>Low prevalence of Kingella kingae carriage in children aged 6-48 months in Sydney, Australia</t>
  </si>
  <si>
    <t>Khatami A, Rivers BR, Outhred AC, Kesson AM.</t>
  </si>
  <si>
    <t>J Paediatr Child Health. 2017 Feb</t>
  </si>
  <si>
    <t>Khatami A</t>
  </si>
  <si>
    <t>10.1111/jpc.13337</t>
  </si>
  <si>
    <t>Seasonal patterns and association of meteorological factors with infection caused by Streptococcus pneumoniae, Haemophilus influenzae, and Moraxella catarrhalis in childhood community-acquired pneumonia in a tropical region</t>
  </si>
  <si>
    <t>Borges IC, Andrade DC, Cardoso MA, Meinke A, Barral A, Käyhty H, Ruuskanen O, Nascimento-Carvalho CM.</t>
  </si>
  <si>
    <t>Infect Dis (Lond). 2017 Feb</t>
  </si>
  <si>
    <t>Borges IC</t>
  </si>
  <si>
    <t>10.1080/23744235.2016.1212170</t>
  </si>
  <si>
    <t>MicroRNA-21 drives severe, steroid-insensitive experimental asthma by amplifying phosphoinositide 3-kinase-mediated suppression of histone deacetylase 2</t>
  </si>
  <si>
    <t>Kim RY, Horvat JC, Pinkerton JW, Starkey MR, Essilfie AT, Mayall JR, Nair PM, Hansbro NG, Jones B, Haw TJ, Sunkara KP, Nguyen TH, Jarnicki AG, Keely S, Mattes J, Adcock IM, Foster PS, Hansbro PM.</t>
  </si>
  <si>
    <t>J Allergy Clin Immunol. 2017 Feb</t>
  </si>
  <si>
    <t>Kim RY</t>
  </si>
  <si>
    <t>10.1016/j.jaci.2016.04.038</t>
  </si>
  <si>
    <t>Safety profile of the 10-valent pneumococcal non-typeable Haemophilus influenzae protein D conjugate vaccine (PHiD-CV)</t>
  </si>
  <si>
    <t>Silfverdal SA, Coremans V, François N, Borys D, Cleerbout J.</t>
  </si>
  <si>
    <t>Silfverdal SA</t>
  </si>
  <si>
    <t>10.1586/14760584.2016.1164044</t>
  </si>
  <si>
    <t>Diesel exhaust alters the response of cultured primary bronchial epithelial cells from patients with chronic obstructive pulmonary disease (COPD) to non-typeable Haemophilus influenzae</t>
  </si>
  <si>
    <t>Zarcone MC, van Schadewijk A, Duistermaat E, Hiemstra PS, Kooter IM.</t>
  </si>
  <si>
    <t>Respir Res. 2017 Jan 28</t>
  </si>
  <si>
    <t>PMC5273858</t>
  </si>
  <si>
    <t>10.1186/s12931-017-0510-4</t>
  </si>
  <si>
    <t>2017 Jan 28</t>
  </si>
  <si>
    <t>From Immunologically Archaic to Neoteric Glycovaccines</t>
  </si>
  <si>
    <t>Cavallari M, De Libero G.</t>
  </si>
  <si>
    <t>Vaccines (Basel). 2017 Jan 27</t>
  </si>
  <si>
    <t>Cavallari M</t>
  </si>
  <si>
    <t>PMC5371740</t>
  </si>
  <si>
    <t>10.3390/vaccines5010004</t>
  </si>
  <si>
    <t>2017 JaJ Jan 27</t>
  </si>
  <si>
    <t>Comparison of Serotype Prevalence of Pneumococci Isolated from Middle Ear, Lower Respiratory Tract and Invasive Disease Prior to Vaccination in Iceland</t>
  </si>
  <si>
    <t>Hjálmarsdóttir MÁ, Quirk SJ, Haraldsson G, Erlendsdóttir H, Haraldsson Á, Kristinsson KG.</t>
  </si>
  <si>
    <t>PLoS One. 2017 Jan 26</t>
  </si>
  <si>
    <t>Hjálmarsdóttir MÁ</t>
  </si>
  <si>
    <t>PMC5270330</t>
  </si>
  <si>
    <t>10.1371/journal.pone.0169210</t>
  </si>
  <si>
    <t>2017 Jan 26</t>
  </si>
  <si>
    <t>First Complete Genome Sequence of Haemophilus influenzae Serotype a</t>
  </si>
  <si>
    <t>Iskander M, Hayden K, Van Domselaar G, Tsang R.</t>
  </si>
  <si>
    <t>Genome Announc. 2017 Jan 19</t>
  </si>
  <si>
    <t>Iskander M</t>
  </si>
  <si>
    <t>PMC5255917</t>
  </si>
  <si>
    <t>10.1128/genomeA.01506-16</t>
  </si>
  <si>
    <t>2017 Jan n Jan 19</t>
  </si>
  <si>
    <t>Bacterial Lysis through Interference with Peptidoglycan Synthesis Increases Biofilm Formation by Nontypeable Haemophilus influenzae</t>
  </si>
  <si>
    <t>Marti S, Puig C, Merlos A, Viñas M, de Jonge MI, Liñares J, Ardanuy C, Langereis JD.</t>
  </si>
  <si>
    <t>mSphere. 2017 Jan 18</t>
  </si>
  <si>
    <t>Marti S</t>
  </si>
  <si>
    <t>PMC5244263</t>
  </si>
  <si>
    <t>10.1128/mSphere.00329-16</t>
  </si>
  <si>
    <t>2017 Jan 18</t>
  </si>
  <si>
    <t>Nontypeable Haemophilus influenzae (NTHi) is an opportunistic pathogen that mainly causes otitis media in children and community-acquired pneumonia or exacerbations of chronic obstructive pulmonary disease in adults. A large variety of studies suggest that biofilm formation by NTHi may be an important step in the pathogenesis of this bacterium. However, the underlying mechanisms involved in this process are poorly elucidated. In this study, we used a transposon mutant library to identify bacterial genes involved in biofilm formation. The growth and biofilm formation of 4,172 transposon mutants were determined, and the involvement of the identified genes in biofilm formation was validated in in vitro experiments. Here, we present experimental data showing that increased bacterial lysis, through interference with peptidoglycan synthesis, results in elevated levels of extracellular DNA, which increased biofilm formation. Interestingly, similar results were obtained with subinhibitory concentrations of β-lactam antibiotics, known to interfere with peptidoglycan synthesis, but such an effect does not appear with other classes of antibiotics. These results indicate that treatment with β-lactam antibiotics, especially for β-lactam-resistant NTHi isolates, might increase resistance to antibiotics by increasing biofilm formation. IMPORTANCE Most, if not all, bacteria form a biofilm, a multicellular structure that protects them from antimicrobial actions of the host immune system and affords resistance to antibiotics. The latter is especially disturbing with the increase in multiresistant bacterial clones worldwide. Bacterial biofilm formation is a multistep process that starts with surface adhesion, after which attached bacteria divide and give rise to biomass. The actual steps required for Haemophilus influenzae biofilm formation are largely not known. We show that interference with peptidoglycan biosynthesis increases biofilm formation because of the release of bacterial genomic DNA. Subinhibitory concentrations of β-lactam antibiotics, which are often prescribed to treat H. influenzae infections, increase biofilm formation through a similar mechanism. Therefore, when β-lactam antibiotics do not reach their MIC in vivo, they might not only drive selection for β-lactam-resistant clones but also increase biofilm formation and resistance to other antimicrobial compounds.</t>
  </si>
  <si>
    <t>β-Lactam subinhibitors increase lysis and extracellular DNA in NTHi, enhancing biofilm formation and resistance</t>
  </si>
  <si>
    <t>[The child immunisation programme--effective but insufficient. Experiences from the Astrid Lindgren pediatric hospital, 2008–2013]</t>
  </si>
  <si>
    <t>Laestadius Å, Nilsson A, Bennet R, Bogdanovic G, Eriksson M.</t>
  </si>
  <si>
    <t>Lakartidningen. 2017 Jan 16</t>
  </si>
  <si>
    <t>Laestadius Å</t>
  </si>
  <si>
    <t>Lakartidningen</t>
  </si>
  <si>
    <t>2017 Jan 16</t>
  </si>
  <si>
    <t>Predicting the presence of bacterial pathogens in the airways of primary care patients with acute cough</t>
  </si>
  <si>
    <t>Teepe J, Broekhuizen BDL, Loens K, Lammens C, Ieven M, Goossens H, Little P, Butler CC, Coenen S, Godycki-Cwirko M, Verheij TJM</t>
  </si>
  <si>
    <t>CMAJ. 2017 Jan 16</t>
  </si>
  <si>
    <t>Immunogenicity and Safety of a Liquid Hexavalent Vaccine in Indian Infants</t>
  </si>
  <si>
    <t>Chhatwal J, Lalwani S, Vidor E.</t>
  </si>
  <si>
    <t>Indian Pediatr. 2017 Jan 15</t>
  </si>
  <si>
    <t>Chhatwal J</t>
  </si>
  <si>
    <t>10.1007/s13312-017-0989-2</t>
  </si>
  <si>
    <t>2017 Jan n Jan 15</t>
  </si>
  <si>
    <t>Multiplexed instrument-free meningitis diagnosis on a polymer/paper hybrid microfluidic biochip</t>
  </si>
  <si>
    <t>Dou M, Sanjay ST, Dominguez DC, Liu P, Xu F, Li X.</t>
  </si>
  <si>
    <t>Biosens Bioelectron. 2017 Jan 15</t>
  </si>
  <si>
    <t>Dou M</t>
  </si>
  <si>
    <t>PMC5125860</t>
  </si>
  <si>
    <t>NIHMS817979</t>
  </si>
  <si>
    <t>10.1016/j.bios.2016.09.033</t>
  </si>
  <si>
    <t>20171 Jan 15</t>
  </si>
  <si>
    <t>Budget impact analysis of vaccination against Haemophilus influenzae type b as a part of a Pentavalent vaccine in the childhood immunization schedule of Iran</t>
  </si>
  <si>
    <t>Teimouri F, Kebriaeezadeh A, Zahraei SM, Gheiratian M, Nikfar S.</t>
  </si>
  <si>
    <t>Daru. 2017 Jan 14</t>
  </si>
  <si>
    <t>Teimouri F</t>
  </si>
  <si>
    <t>Daru</t>
  </si>
  <si>
    <t>PMC5237530</t>
  </si>
  <si>
    <t>10.1186/s40199-017-0166-0</t>
  </si>
  <si>
    <t>2017 Jan 14</t>
  </si>
  <si>
    <t>Comparative Genome Sequencing Reveals Within-Host Genetic Changes in Neisseria meningitidis during Invasive Disease</t>
  </si>
  <si>
    <t>Klughammer J, Dittrich M, Blom J, Mitesser V, Vogel U, Frosch M, Goesmann A, Müller T, Schoen C.</t>
  </si>
  <si>
    <t>PLoS One. 2017 Jan 12</t>
  </si>
  <si>
    <t>Klughammer J</t>
  </si>
  <si>
    <t>PMC5231331</t>
  </si>
  <si>
    <t>10.1371/journal.pone.0169892</t>
  </si>
  <si>
    <t>2017 Jan 12</t>
  </si>
  <si>
    <t>Evaluation of the line probe assay for the rapid detection of bacterial meningitis pathogens in cerebrospinal fluid samples from children</t>
  </si>
  <si>
    <t>Soysal A, Toprak DG, Türkoğlu S, Bakir M.</t>
  </si>
  <si>
    <t>BMC Microbiol. 2017 Jan 11</t>
  </si>
  <si>
    <t>Soysal A</t>
  </si>
  <si>
    <t>PMC5228108</t>
  </si>
  <si>
    <t>10.1186/s12866-016-0834-0</t>
  </si>
  <si>
    <t>2017 Jan 1  Jan 11</t>
  </si>
  <si>
    <t>Pneumonia prevention: Cost-effectiveness analyses of two vaccines among refugee children aged under two years, Haemophilus influenzae type b-containing and pneumococcal conjugate vaccines, during a humanitarian emergency, Yida camp, South Sudan</t>
  </si>
  <si>
    <t>Gargano LM, Hajjeh R, Cookson ST.</t>
  </si>
  <si>
    <t>Vaccine. 2017 Jan 11</t>
  </si>
  <si>
    <t>Gargano LM</t>
  </si>
  <si>
    <t>PMC5497221</t>
  </si>
  <si>
    <t>NIHMS859583</t>
  </si>
  <si>
    <t>10.1016/j.vaccine.2016.11.070</t>
  </si>
  <si>
    <t>2017 Jan 11</t>
  </si>
  <si>
    <t>Concomitant administration of a fully liquid, ready-to-use DTaP-IPV-HB-PRP-T hexavalent vaccine with a meningococcal serogroup C conjugate vaccine in infants</t>
  </si>
  <si>
    <t>Vesikari T, Borrow R, Da Costa X, Richard P, Eymin C, Boisnard F, Lockhart S.</t>
  </si>
  <si>
    <t>10.1016/j.vaccine.2016.11.053</t>
  </si>
  <si>
    <t>Status of new vaccine introduction – worldwide, September 2016</t>
  </si>
  <si>
    <t>Wkly Epidemiol Rec. 2017 Jan 6</t>
  </si>
  <si>
    <t>Wkly Epidemiol Rec</t>
  </si>
  <si>
    <t>2017 Jan 6</t>
  </si>
  <si>
    <t>The main rhinovirus respiratory tract adhesion site (ICAM-1) is upregulated in smokers and patients with chronic airflow limitation (CAL)</t>
  </si>
  <si>
    <t>Shukla SD, Mahmood MQ, Weston S, Latham R, Muller HK, Sohal SS, Walters EH.</t>
  </si>
  <si>
    <t>Respir Res. 2017 Jan 5</t>
  </si>
  <si>
    <t>PMC5217320</t>
  </si>
  <si>
    <t>10.1186/s12931-016-0483-8</t>
  </si>
  <si>
    <t>2017 Jan 5</t>
  </si>
  <si>
    <t>Synthesis of novel 15-membered 8a-azahomoerythromycin A acylides: Consequences of structural modification at the C-3 and C-6 position on antibacterial activity</t>
  </si>
  <si>
    <t>Pavlović D, Kimmins S, Mutak S.</t>
  </si>
  <si>
    <t>Eur J Med Chem. 2017 Jan 5</t>
  </si>
  <si>
    <t>Pavlović D</t>
  </si>
  <si>
    <t>Eur J Med Chem</t>
  </si>
  <si>
    <t>10.1016/j.ejmech.2016.09.022</t>
  </si>
  <si>
    <t>A novel series of 6-O-substituted 8a-aza-8a-homoerythromycin A 3-O-acylides has been discovered with potent activity against key respiratory pathogens, including those inducibly and constitutively resistant to erythromycin. The best compounds in this series 15na and 15nd showed activity comparable to telithromycin, especially against Haemophilus influenzae and constitutively MLSB-resistant strains of Streptococcus pneumoniae and Streptococcus pyogenes. Furthermore, 15na exhibited a number of drug-like attributes including favorable pharmacokinetic properties and in vivo efficacy. For instance, 15na exhibited good oral bioavailability (average F = 42%) and demonstrated in vivo efficacy superior to telithromycin (1) against erythromycin-susceptible S. pneumoniae. As such, 15na has a significant potential for further development of this novel macrolide antibiotics class.</t>
  </si>
  <si>
    <t>New macrolide compounds, such as 15na, effective against erythromycin-resistant strains, with good pharmacokinetic properties.</t>
  </si>
  <si>
    <t>Pediatric endogenous Haemophilus influenzae endophthalmitis with presumed hyposplenism</t>
  </si>
  <si>
    <t>Haruta M, Yoshida Y, Yamakawa R.</t>
  </si>
  <si>
    <t>Int Med Case Rep J. 2017 Jan 4</t>
  </si>
  <si>
    <t>Haruta M</t>
  </si>
  <si>
    <t>Int Med Case Rep J</t>
  </si>
  <si>
    <t>PMC5221797</t>
  </si>
  <si>
    <t>10.2147/IMCRJ.S123524</t>
  </si>
  <si>
    <t>2017 Jan 4</t>
  </si>
  <si>
    <t>Cord Blood Acute Phase Reactants Predict Early Onset Neonatal Sepsis in Preterm Infants</t>
  </si>
  <si>
    <t>Mithal LB, Palac HL, Yogev R, Ernst LM, Mestan KK.</t>
  </si>
  <si>
    <t>PLoS One. 2017 Jan 3</t>
  </si>
  <si>
    <t>Mithal LB</t>
  </si>
  <si>
    <t>PMC5207723</t>
  </si>
  <si>
    <t>10.1371/journal.pone.0168677</t>
  </si>
  <si>
    <t>2017 Jan 3</t>
  </si>
  <si>
    <t>A Robust Pneumonia Model in Immunocompetent Rodents to Evaluate Antibacterial Efficacy against S. pneumoniae, H. influenzae, K. pneumoniae, P. aeruginosa or A. baumannii</t>
  </si>
  <si>
    <t>Hoover JL, Lewandowski TF, Mininger CL, Singley CM, Sucoloski S, Rittenhouse S.</t>
  </si>
  <si>
    <t>J Vis Exp. 2017 Jan 2</t>
  </si>
  <si>
    <t>PMC5408714</t>
  </si>
  <si>
    <t>10.3791/55068</t>
  </si>
  <si>
    <t>2017 Jan 2</t>
  </si>
  <si>
    <t>A cross-sectional vaccination coverage study in preschool children attending nurseries-kindergartens: Implications on economic crisis effect</t>
  </si>
  <si>
    <t>Georgakopoulou T, Menegas D, Katsioulis A, Theodoridou M, Kremastinou J, Hadjichristodoulou C.</t>
  </si>
  <si>
    <t>Hum Vaccin Immunother. 2017 Jan 2</t>
  </si>
  <si>
    <t>Georgakopoulou T</t>
  </si>
  <si>
    <t>PMC5287328</t>
  </si>
  <si>
    <t>10.1080/21645515.2016.1230577</t>
  </si>
  <si>
    <t>Immunogenicity and safety of 3-dose primary vaccination with combined DTPa-HBV-IPV/Hib in Indian infants</t>
  </si>
  <si>
    <t>Lalwani SK, Agarkhedkar S, Sundaram B, Mahantashetti NS, Malshe N, Agarkhedkar S, Van Der Meeren O, Mehta S, Karkada N, Han HH, Mesaros N.</t>
  </si>
  <si>
    <t>Lalwani SK</t>
  </si>
  <si>
    <t>PMC5287296</t>
  </si>
  <si>
    <t>10.1080/21645515.2016.1225639</t>
  </si>
  <si>
    <t>Biomedical Potentialities of Taraxacum officinale-based Nanoparticles Biosynthesized Using Methanolic Leaf Extract</t>
  </si>
  <si>
    <t>Rasheed T, Bilal M, Li C, Iqbal HMN.</t>
  </si>
  <si>
    <t>Curr Pharm Biotechnol. 2017</t>
  </si>
  <si>
    <t>Rasheed T</t>
  </si>
  <si>
    <t>Curr Pharm Biotechnol</t>
  </si>
  <si>
    <t>10.2174/1389201019666180214145421</t>
  </si>
  <si>
    <t>Biotechnol</t>
  </si>
  <si>
    <t>Background: In the present study, the potential of methanolic leaf extract of Taraxacum officinale plant as a function of bio-inspired green synthesis for the fabrication of silver nanoparticles (AgNPs) has been explored.
Methods: The bio-reduction of aqueous silver nitrate (AgNO3) solution was confirmed by visually detecting the color change from pale yellow to blackish-brown. Maximum absorbance was observed at 420 nm due to the presence of characteristic surface Plasmon resonance of nano silver by UV-visible spectroscopy. The role of various functional groups in the bio-reduction of silver and chemical transformation was verified by Fourier transform infrared spectroscopy (FTIR). Scanning electron microscopy (SEM) and energy dispersive X-ray spectroscopy (EDX) predict the shape (rocky, flack type, ellipsoidal, etc.), size (68 nm) and elemental composition (Ag as a major constituent) of the biosynthesized AgNPs, respectively.
Results: Transmission electron microscopy (TEM) analysis further corroborated the morphology of the AgNPs. Color mapping and atomic force microscopy (AFM) confirmed the nano-sized topography. The dynamic light scattering (DLS) showed the charge, stability, and size of the AgNPs. The generated AgNPs presented potential antibacterial activities against Gram-positive and Gram-negative bacterial strains including Staphylococcus aureus, Escherichia coli, and Haemophilus influenzae. The biosynthesized AgNPs also showed antiproliferative activity against MCF-7 breast cancer cell line in a dosedependent manner.
Conclusion: In conclusion, results clearly indicate that biosynthesized AgNPs could be used as effective nano drug for treating infectious diseases caused by multidrug resistant bacterial strains in the near future.</t>
  </si>
  <si>
    <t>AgNPs biosynthesized from Taraxacum officinale show antibacterial activity against resistant strains, such as Haemophilus influenzae</t>
  </si>
  <si>
    <t>Molecular mechanisms of bacterial infections of the central nervous system</t>
  </si>
  <si>
    <t>Rzaska M, Niewiadomski S, Karwacki Z.</t>
  </si>
  <si>
    <t>Anaesthesiol Intensive Ther. 2017</t>
  </si>
  <si>
    <t>Rzaska M</t>
  </si>
  <si>
    <t>Anaesthesiol Intensive Ther</t>
  </si>
  <si>
    <t>10.5603/AIT.2017.0080</t>
  </si>
  <si>
    <t>Ther</t>
  </si>
  <si>
    <t>Collaborative study on saccharide quantification of the Haemophilus influenzae type b component in liquid vaccine presentations</t>
  </si>
  <si>
    <t>Rosskopf U, Daas A, Terao E, von Hunolstein C.</t>
  </si>
  <si>
    <t>Pharmeur Bio Sci Notes. 2017</t>
  </si>
  <si>
    <t>Rosskopf U</t>
  </si>
  <si>
    <t>Pharmeur Bio Sci Notes</t>
  </si>
  <si>
    <t>Notes</t>
  </si>
  <si>
    <t>[Lower respiratory tract infections in immunocompetent adult]</t>
  </si>
  <si>
    <t>Jacobs F.</t>
  </si>
  <si>
    <t>Rev Med Brux. 2017</t>
  </si>
  <si>
    <t>Jacobs F</t>
  </si>
  <si>
    <t>Rev Med Brux</t>
  </si>
  <si>
    <t>Brux</t>
  </si>
  <si>
    <t>Glycoengineered Outer Membrane Vesicles as a Platform for Vaccine Development</t>
  </si>
  <si>
    <t>Valguarnera E, Feldman MF.</t>
  </si>
  <si>
    <t>Methods Enzymol. 2017</t>
  </si>
  <si>
    <t>Valguarnera E</t>
  </si>
  <si>
    <t>Methods Enzymol</t>
  </si>
  <si>
    <t>10.1016/bs.mie.2017.06.032</t>
  </si>
  <si>
    <t>Enzymol</t>
  </si>
  <si>
    <t>Be Aware of Immunogenic But not Protective Antigens: The Actinobacillus pleuropneumoniae PalA as an Example</t>
  </si>
  <si>
    <t>Liu C, Cao Y, Yang J, Zhao H, Zahid KR, Zhao J, Qi C, Liu J.</t>
  </si>
  <si>
    <t>Protein Pept Lett. 2017</t>
  </si>
  <si>
    <t>Liu C</t>
  </si>
  <si>
    <t>Protein Pept Lett</t>
  </si>
  <si>
    <t>10.2174/0929866524666170822121558</t>
  </si>
  <si>
    <t>Lett</t>
  </si>
  <si>
    <t>Acute Otitis Media in Children</t>
  </si>
  <si>
    <t>Leung AKC, Wong AHC.</t>
  </si>
  <si>
    <t>Recent Pat Inflamm Allergy Drug Discov. 2017</t>
  </si>
  <si>
    <t>10.2174/1874609810666170712145332</t>
  </si>
  <si>
    <t>Streptococcus pneumoniae Otitis Media Pathogenesis and How It Informs Our Understanding of Vaccine Strategies</t>
  </si>
  <si>
    <t>Bergenfelz C, Hakansson AP.</t>
  </si>
  <si>
    <t>Curr Otorhinolaryngol Rep. 2017</t>
  </si>
  <si>
    <t>Bergenfelz C</t>
  </si>
  <si>
    <t>PMC5446555</t>
  </si>
  <si>
    <t>10.1007/s40136-017-0152-6</t>
  </si>
  <si>
    <t>Rep</t>
  </si>
  <si>
    <t>Commercial Essential Oils as Potential Antimicrobials to Treat Skin Diseases</t>
  </si>
  <si>
    <t>Orchard A, van Vuuren S.</t>
  </si>
  <si>
    <t>Evid Based Complement Alternat Med. 2017</t>
  </si>
  <si>
    <t>Orchard A</t>
  </si>
  <si>
    <t>PMC5435909</t>
  </si>
  <si>
    <t>10.1155/2017/4517971</t>
  </si>
  <si>
    <t>Med</t>
  </si>
  <si>
    <t>Essential oils are one of the most notorious natural products used for medical purposes. Combined with their popular use in dermatology, their availability, and the development of antimicrobial resistance, commercial essential oils are often an option for therapy. At least 90 essential oils can be identified as being recommended for dermatological use, with at least 1500 combinations. This review explores the fundamental knowledge available on the antimicrobial properties against pathogens responsible for dermatological infections and compares the scientific evidence to what is recommended for use in common layman's literature. Also included is a review of combinations with other essential oils and antimicrobials. The minimum inhibitory concentration dilution method is the preferred means of determining antimicrobial activity. While dermatological skin pathogens such as Staphylococcus aureus have been well studied, other pathogens such as Streptococcus pyogenes, Propionibacterium acnes, Haemophilus influenzae, and Brevibacterium species have been sorely neglected. Combination studies incorporating oil blends, as well as interactions with conventional antimicrobials, have shown that mostly synergy is reported. Very few viral studies of relevance to the skin have been made. Encouragement is made for further research into essential oil combinations with other essential oils, antimicrobials, and carrier oils.</t>
  </si>
  <si>
    <t>Essential oils exhibit antimicrobial properties, including against Haemophilus influenzae, making them a promising option for the treatment of skin infections.</t>
  </si>
  <si>
    <t>Update on the Epidemiology and Antibiotic Resistance of Ocular Infections</t>
  </si>
  <si>
    <t>Miller D.</t>
  </si>
  <si>
    <t>Middle East Afr J Ophthalmol. 2017 Jan-Mar</t>
  </si>
  <si>
    <t>Miller D</t>
  </si>
  <si>
    <t>Middle East Afr J Ophthalmol</t>
  </si>
  <si>
    <t>PMC5433126</t>
  </si>
  <si>
    <t>10.4103/meajo.MEAJO_276_16</t>
  </si>
  <si>
    <t>2017 Jan-Mar</t>
  </si>
  <si>
    <t>Purpose: The purpose of this review is to provide an update on the epidemiology and current antibiotic-resistant threats in ophthalmology.
Methods: Trends in frequency and antibiotic-nonsusceptible profiles during an 11 year-period (2005-2015) were evaluated and compared with the 5-year Antibiotic Resistance Monitoring in Ocular Microorganism (ARMOR) study.
Results: Trends in the current review confirmed the continued high rates of fluoroquinolone nonsusceptbility circulating among ocular methicillin-susceptible Staphylococcus aureus, methicillin-susceptible Staphylococcus epidermidis, methicillin-resistant S. aureus, and methicillin-resistant S. epidermidis isolates as well as the detection of uncommon, but emerging resistance (&lt;5%) for Streptococcus pneumoniae, Streptococcus viridans group, Haemophilus influenzae, and Pseudomonas aeruginosa. We documented significant differences in empirical fluoroquinolone and aminoglycoside coverage for the top three ocular pathogens (coagulase-negative staphylococci, S. aureus, and P. aeruginosa) in general and for corneal isolates between the Miami and the ARMOR studies. Collectively, the coverage for Miami was 74% versus 65.9% for ARMOR (P &lt; 0.0001, 5.3674-10.8042) for ciprofloxacin and 95.9% versus 84.2% for aminoglycosides (gentamicin/tobramycin) (P &lt; 0.0001, 9.9925-13.3974). Monotherapy coverage for ciprofloxacin and levofloxacin for the most recent 5 years (2011-2015) was 76.6% and 77.1%, respectively. Combination therapy with a fluoroquinolone and vancomycin and/or vancomycin and an aminoglycoside provided coverage for 99% and 98% of the isolates, respectively.
Conclusion: The etiology of ocular pathogens is patient, source, and geography specific. The true incidence and/or prevalence are unknown. Fluoroquinolone monotherapy as standard therapy for common ocular infections needs to be reassessed. Ophthalmologists must become proactive and join the crusade to develop practical and prudent strategies for the administration of topical antibiotics.
Keywords: Antibiogram; antibiotic resistance; diversity; nonsusceptibility.</t>
  </si>
  <si>
    <t>Documents β-lactamases and PBP3 mutations that increase penicillin resistance in H. influenzae</t>
  </si>
  <si>
    <t>Curcumin Inhibits NTHi-Induced MUC5AC Mucin Overproduction in Otitis Media via Upregulation of MAPK Phosphatase MKP-1</t>
  </si>
  <si>
    <t>Konduru AS, Matsuyama S, Lee BC, Komatsu K, Li JD.</t>
  </si>
  <si>
    <t>Int J Inflam. 2017</t>
  </si>
  <si>
    <t>Konduru AS</t>
  </si>
  <si>
    <t>Int J Inflam</t>
  </si>
  <si>
    <t>PMC5405397</t>
  </si>
  <si>
    <t>10.1155/2017/4525309</t>
  </si>
  <si>
    <t>Inflam</t>
  </si>
  <si>
    <t>Otitis media (OM), characterized by the presence of mucus overproduction and excess inflammation in the middle ear, is the most common childhood infection. Nontypeable Haemophilus influenzae (NTHi) pathogen is responsible for approximately one-third of episodes of bacteria-caused OM. Current treatments for bacterial OM rely on the systemic use of antibiotics, which often leads to the emergence of multidrug resistant bacterial strains. Therefore there is an urgent need for developing alternative therapies strategies for controlling mucus overproduction in OM. MUC5AC mucin has been shown to play a critical role in the pathogenesis of OM. Here we show that curcumin derived from Curcuma longa plant is a potent inhibitor of NTHi-induced MUC5AC mucin expression in middle ear epithelial cells. Curcumin inhibited MUC5AC expression by suppressing activation of p38 MAPK by upregulating MAPK phosphatase MKP-1. Thus, our study identified curcumin as a potential therapeutic for inhibiting mucin overproduction in OM by upregulating MKP-1, a known negative regulator of inflammation.</t>
  </si>
  <si>
    <t>Curcumin from Curcuma longa inhibits MUC5AC expression in middle ear epithelial cells, showing therapeutic potential in OM</t>
  </si>
  <si>
    <t>Investigations of a Possible Chemical Effect of Salvadora persica Chewing Sticks</t>
  </si>
  <si>
    <t>Albabtain R, Azeem M, Wondimu Z, Lindberg T, Borg-Karlson AK, Gustafsson A.</t>
  </si>
  <si>
    <t>Albabtain R</t>
  </si>
  <si>
    <t>PMC5412162</t>
  </si>
  <si>
    <t>10.1155/2017/2576548</t>
  </si>
  <si>
    <t>Effect of the 13-valent pneumococcal conjugate vaccine on nasopharyngeal carriage by respiratory pathogens among Greenlandic children</t>
  </si>
  <si>
    <t>Navne JE, Koch A, Slotved HC, Andersson M, Melbye M, Ladefoged K, Børresen M.</t>
  </si>
  <si>
    <t>Int J Circumpolar Health. 2017</t>
  </si>
  <si>
    <t>Navne JE</t>
  </si>
  <si>
    <t>PMC5497538</t>
  </si>
  <si>
    <t>10.1080/22423982.2017.1309504</t>
  </si>
  <si>
    <t>Health</t>
  </si>
  <si>
    <t>A Thermostabilized, One-Step PCR Assay for Simultaneous Detection of Klebsiella pneumoniae and Haemophilus influenzae</t>
  </si>
  <si>
    <t>Khazani NA, Noor NZ, Yean Yean C, Hasan H, Suraiya S, Mohamad S.</t>
  </si>
  <si>
    <t>J Trop Med. 2017</t>
  </si>
  <si>
    <t>Khazani NA</t>
  </si>
  <si>
    <t>J Trop Med</t>
  </si>
  <si>
    <t>PMC5366220</t>
  </si>
  <si>
    <t>10.1155/2017/7210849</t>
  </si>
  <si>
    <t>Changes in the conjunctival bacterial flora of patients hospitalized in an intensive care unit</t>
  </si>
  <si>
    <t>Sahin A, Yildirim N, Gultekin S, Akgun Y, Kiremitci A, Schicht M, Paulsen F.</t>
  </si>
  <si>
    <t>Arq Bras Oftalmol. 2017 Jan-Feb</t>
  </si>
  <si>
    <t>Sahin A</t>
  </si>
  <si>
    <t>Arq Bras Oftalmol</t>
  </si>
  <si>
    <t>10.5935/0004-2749.20170007</t>
  </si>
  <si>
    <t>2017 Jan-Feb</t>
  </si>
  <si>
    <t>Haemophilus influenzae Pyomyositis in a Patient with Diabetic Ketoacidosis: A Unique Case and Review of Literature</t>
  </si>
  <si>
    <t>Lapumnuaypol K, Fatima S, Ram P, George G, Climaco A.</t>
  </si>
  <si>
    <t>Case Rep Infect Dis. 2017</t>
  </si>
  <si>
    <t>Lapumnuaypol K</t>
  </si>
  <si>
    <t>PMC5352866</t>
  </si>
  <si>
    <t>10.1155/2017/6307361</t>
  </si>
  <si>
    <t>Dis</t>
  </si>
  <si>
    <t>Invasive Haemophilus influenzae Infection in Patients With Cancer</t>
  </si>
  <si>
    <t>Singh V, Nanjappa S, Pabbathi S, Greene JN.</t>
  </si>
  <si>
    <t>Cancer Control. 2017 Jan</t>
  </si>
  <si>
    <t>Singh V</t>
  </si>
  <si>
    <t>Cancer Control</t>
  </si>
  <si>
    <t>10.1177/107327481702400111</t>
  </si>
  <si>
    <t>2017 Jan</t>
  </si>
  <si>
    <t>Antibacterial Defense of Human Airway Epithelial Cells from Chronic Obstructive Pulmonary Disease Patients Induced by Acute Exposure to Nontypeable Haemophilus influenzae: Modulation by Cigarette Smoke</t>
  </si>
  <si>
    <t>Amatngalim GD, Schrumpf JA, Henic A, Dronkers E, Verhoosel RM, Ordonez SR, Haagsman HP, Fuentes ME, Sridhar S, Aarbiou J, Janssen RAJ, Lekkerkerker AN, Hiemstra PS.</t>
  </si>
  <si>
    <t>J Innate Immun. 2017</t>
  </si>
  <si>
    <t>Amatngalim GD</t>
  </si>
  <si>
    <t>PMC5569706</t>
  </si>
  <si>
    <t>10.1159/000455193</t>
  </si>
  <si>
    <t>Immun</t>
  </si>
  <si>
    <t>Vaccination with 10-valent pneumococcal conjugate vaccine in infants according to HIV status</t>
  </si>
  <si>
    <t>Madhi SA, Koen A, Jose L, van Niekerk N, Adrian PV, Cutland C, François N, Ruiz-Guiñazú J, Yarzabal JP, Moreira M, Borys D, Schuerman L.</t>
  </si>
  <si>
    <t>Medicine (Baltimore). 2017 Jan</t>
  </si>
  <si>
    <t>PMC5266190</t>
  </si>
  <si>
    <t>10.1097/MD.0000000000005881</t>
  </si>
  <si>
    <t>Production of Recombinant Rhomboid Proteases</t>
  </si>
  <si>
    <t>Arutyunova E, Panigrahi R, Strisovsky K, Lemieux MJ.</t>
  </si>
  <si>
    <t>10.1016/bs.mie.2016.10.031</t>
  </si>
  <si>
    <t>Haemophilus influenzae Serotype f Epiglottitis: A Case Report and Review</t>
  </si>
  <si>
    <t>Gorga SM, Gilsdorf JR, Mychaliska KP.</t>
  </si>
  <si>
    <t>Hosp Pediatr. 2017 Jan</t>
  </si>
  <si>
    <t>Gorga SM</t>
  </si>
  <si>
    <t>Hosp Pediatr</t>
  </si>
  <si>
    <t>10.1542/hpeds.2015-0241</t>
  </si>
  <si>
    <t>Resistance of non-typeable Haemophilus influenzae biofilms is independent of biofilm size</t>
  </si>
  <si>
    <t>Reimche JL, Kirse DJ, Whigham AS, Swords WE.</t>
  </si>
  <si>
    <t>Pathog Dis. 2017 Feb</t>
  </si>
  <si>
    <t>Reimche JL</t>
  </si>
  <si>
    <t>PMC5353992</t>
  </si>
  <si>
    <t>10.1093/femspd/ftw112</t>
  </si>
  <si>
    <t>The inflammatory middle ear disease known as otitis media can become chronic or recurrent in some cases due to failure of the antibiotic treatment to clear the bacterial etiological agent. Biofilms are known culprits of antibiotic-resistant infections; however, the mechanisms of resistance for non-typeable Haemophilus influenzae biofilms have not been completely elucidated. In this study, we utilized in vitro static biofilm assays to characterize clinical strain biofilms and addressed the hypothesis that biofilms with greater biomass and/or thickness would be more resistant to antimicrobial-mediated eradication than thinner and/or lower biomass biofilms. Consistent with previous studies, antibiotic concentrations required to eliminate biofilm bacteria tended to be drastically higher than concentrations required to kill planktonic bacteria. The size characterizations of the biofilms formed by the clinical isolates were compared to their minimum biofilm eradication concentrations for four antibiotics. This revealed no correlation between biofilm thickness or biomass and the ability to resist eradication by antibiotics. Therefore, we concluded that biofilm size does not play a role in antibiotic resistance, suggesting that reduction of antibiotic penetration may not be a significant mechanism for antibiotic resistance for this bacterial opportunist.</t>
  </si>
  <si>
    <t>It is concluded that the size of Haemophilus influenzae biofilms does not influence antibiotic resistance, implicating other mechanisms.</t>
  </si>
  <si>
    <t>Haemophilus influenzae Type b Invasive Disease in Amish Children, Missouri, USA, 2014</t>
  </si>
  <si>
    <t>Myers AL, Jackson MA, Zhang L, Swanson DS, Gilsdorf JR.</t>
  </si>
  <si>
    <t>Emerg Infect Dis. 2017 Jan</t>
  </si>
  <si>
    <t>Myers AL</t>
  </si>
  <si>
    <t>PMC5176238</t>
  </si>
  <si>
    <t>10.3201/eid2301.160593</t>
  </si>
  <si>
    <t>2017 JaJ Jan</t>
  </si>
  <si>
    <t>Histopathology of vaccine-preventable diseases</t>
  </si>
  <si>
    <t>Solomon IH, Milner DA Jr.</t>
  </si>
  <si>
    <t>Histopathology. 2017 Jan</t>
  </si>
  <si>
    <t>Solomon IH</t>
  </si>
  <si>
    <t>Histopathology</t>
  </si>
  <si>
    <t>10.1111/his.13057</t>
  </si>
  <si>
    <t>Bacteremic renal stone-associated urinary tract infection caused by nontypable Haemophilus influenzae: A rare invasive disease in an immunocompetent patient</t>
  </si>
  <si>
    <t>Fujii M, Gomi H, Ishioka H, Takamura N.</t>
  </si>
  <si>
    <t>IDCases. 2016 Nov 22</t>
  </si>
  <si>
    <t>Fujii M</t>
  </si>
  <si>
    <t>PMC5133660</t>
  </si>
  <si>
    <t>10.1016/j.idcr.2016.11.005</t>
  </si>
  <si>
    <t>2016 Nov 22</t>
  </si>
  <si>
    <t>Human Lung Fibroblasts Present Bacterial Antigens to Autologous Lung Th Cells</t>
  </si>
  <si>
    <t>Hutton AJ, Polak ME, Spalluto CM, Wallington JC, Pickard C, Staples KJ, Warner JA, Wilkinson TM.</t>
  </si>
  <si>
    <t>J Immunol. 2017 Jan 1</t>
  </si>
  <si>
    <t>Hutton AJ</t>
  </si>
  <si>
    <t>10.4049/jimmunol.1600602</t>
  </si>
  <si>
    <t>2017 Jan 1</t>
  </si>
  <si>
    <t>Multiplex PCR reveals that viruses are more frequent than bacteria in children with cystic fibrosis</t>
  </si>
  <si>
    <t>Miró-Cañís S, Capilla-Rubio S, Marzo-Checa L, Fontanals-Aymerich D, Sanfeliu-Sala I, Espasa-Soley M, Asensio-de-la-Cruz O.</t>
  </si>
  <si>
    <t>J Clin Virol. 2017 Jan</t>
  </si>
  <si>
    <t>Miró-Cañís S</t>
  </si>
  <si>
    <t>J Clin Virol</t>
  </si>
  <si>
    <t>PMC7106555</t>
  </si>
  <si>
    <t>10.1016/j.jcv.2016.11.004</t>
  </si>
  <si>
    <t>Overwhelming post-splenectomy sepsis in patients with asplenia and hyposplenia: a retrospective cohort study</t>
  </si>
  <si>
    <t>Chong J, Jones P, Spelman D, Leder K, Cheng AC.</t>
  </si>
  <si>
    <t>Epidemiol Infect. 2017 Jan</t>
  </si>
  <si>
    <t>Chong J</t>
  </si>
  <si>
    <t>PMC9507625</t>
  </si>
  <si>
    <t>10.1017/S0950268816002405</t>
  </si>
  <si>
    <t>Functional antibodies to Haemophilus influenzae type B, Neisseria meningitidis, and Streptococcus pneumoniae contained in intravenous immunoglobulin products</t>
  </si>
  <si>
    <t>Lee S, Kim HW, Kim KH.</t>
  </si>
  <si>
    <t>Transfusion. 2017 Jan</t>
  </si>
  <si>
    <t>Lee S</t>
  </si>
  <si>
    <t>Transfusion</t>
  </si>
  <si>
    <t>10.1111/trf.13869</t>
  </si>
  <si>
    <t>Acute otitis media with spontaneous tympanic membrane perforation</t>
  </si>
  <si>
    <t>Principi N, Marchisio P, Rosazza C, Sciarrabba CS, Esposito S.</t>
  </si>
  <si>
    <t>Eur J Clin Microbiol Infect Dis. 2017 Jan</t>
  </si>
  <si>
    <t>10.1007/s10096-016-2783-9</t>
  </si>
  <si>
    <t>Child pneumonia - focus on the Western Pacific Region</t>
  </si>
  <si>
    <t>Nguyen TK, Tran TH, Roberts CL, Graham SM, Marais BJ.</t>
  </si>
  <si>
    <t>Paediatr Respir Rev. 2017 Jan</t>
  </si>
  <si>
    <t>Nguyen TK</t>
  </si>
  <si>
    <t>PMC7106312</t>
  </si>
  <si>
    <t>10.1016/j.prrv.2016.07.004</t>
  </si>
  <si>
    <t>20171 Jan</t>
  </si>
  <si>
    <t>Purification and characterisation of anti-pneumococcal capsular polysaccharide IgG immunoglobulins</t>
  </si>
  <si>
    <t>Parker AR, Lock E, Iftikhar A, Barber R, Stubbs PD, Harding S, Wallis GL.</t>
  </si>
  <si>
    <t>Clin Biochem. 2017 Jan</t>
  </si>
  <si>
    <t>Parker AR</t>
  </si>
  <si>
    <t>Clin Biochem</t>
  </si>
  <si>
    <t>10.1016/j.clinbiochem.2016.08.009</t>
  </si>
  <si>
    <t>Interleukin-22 protects against non-typeable Haemophilus influenzae infection: alteration during chronic obstructive pulmonary disease</t>
  </si>
  <si>
    <t>Sharan R, Perez-Cruz M, Kervoaze G, Gosset P, Weynants V, Godfroid F, Hermand P, Trottein F, Pichavant M, Gosset P.</t>
  </si>
  <si>
    <t>Mucosal Immunol. 2017 Jan</t>
  </si>
  <si>
    <t>Sharan R</t>
  </si>
  <si>
    <t>Mucosal Immunol</t>
  </si>
  <si>
    <t>10.1038/mi.2016.40</t>
  </si>
  <si>
    <t>Rationale and Prospects of Targeting Bacterial Two-component Systems for Antibacterial Treatment of Cystic Fibrosis Patients</t>
  </si>
  <si>
    <t>Velikova N, Wells JM.</t>
  </si>
  <si>
    <t>Curr Drug Targets. 2017</t>
  </si>
  <si>
    <t>Velikova N</t>
  </si>
  <si>
    <t>Curr Drug Targets</t>
  </si>
  <si>
    <t>10.2174/1389450117666160208145934</t>
  </si>
  <si>
    <t>Targets</t>
  </si>
  <si>
    <t>Evaluation of the immunogenic property of NT H. influenzae protein D with Neisseria meningitidis OMV in BALB/c</t>
  </si>
  <si>
    <t>Behrouzi A, Bouzari S, Siadat SD, Oloomi M, Davari M, Mazaheri H.</t>
  </si>
  <si>
    <t>J Infect Dev Ctries. 2016 Dec 30</t>
  </si>
  <si>
    <t>10.3855/jidc.7513</t>
  </si>
  <si>
    <t>2016 Dec 30</t>
  </si>
  <si>
    <t>Real-time qPCR improves meningitis pathogen detection in invasive bacterial-vaccine preventable disease surveillance in Fiji</t>
  </si>
  <si>
    <t>Dunne EM, Mantanitobua S, Singh SP, Reyburn R, Tuivaga E, Rafai E, Tikoduadua L, Porter B, Satzke C, Strachan JE, Fox KK, Jenkins KM, Jenney A, Baro S, Mulholland EK, Kama M, Russell FM.</t>
  </si>
  <si>
    <t>Sci Rep. 2016 Dec 23</t>
  </si>
  <si>
    <t>PMC5180226</t>
  </si>
  <si>
    <t>10.1038/srep39784</t>
  </si>
  <si>
    <t>2016 Dec 23</t>
  </si>
  <si>
    <t>Antibodies from multiple sclerosis patients preferentially recognize hyperglucosylated adhesin of non-typeable Haemophilus influenzae</t>
  </si>
  <si>
    <t>PMC5180199</t>
  </si>
  <si>
    <t>10.1038/srep39430</t>
  </si>
  <si>
    <t>Shortened Antimicrobial Treatment for Acute Otitis Media in Young Children</t>
  </si>
  <si>
    <t>Hoberman A, Paradise JL, Rockette HE, Kearney DH, Bhatnagar S, Shope TR, Martin JM, Kurs-Lasky M, Copelli SJ, Colborn DK, Block SL, Labella JJ, Lynch TG, Cohen NL, Haralam M, Pope MA, Nagg JP, Green MD, Shaikh N.</t>
  </si>
  <si>
    <t>N Engl J Med. 2016 Dec 22</t>
  </si>
  <si>
    <t>Hoberman A</t>
  </si>
  <si>
    <t>N Engl J Med</t>
  </si>
  <si>
    <t>PMC5319589</t>
  </si>
  <si>
    <t>NIHMS848285</t>
  </si>
  <si>
    <t>10.1056/NEJMoa1606043</t>
  </si>
  <si>
    <t>2016 Dec 22</t>
  </si>
  <si>
    <t>A Novel Putrescine Exporter SapBCDF of Escherichia coli</t>
  </si>
  <si>
    <t>Sugiyama Y, Nakamura A, Matsumoto M, Kanbe A, Sakanaka M, Higashi K, Igarashi K, Katayama T, Suzuki H, Kurihara S.</t>
  </si>
  <si>
    <t>J Biol Chem. 2016 Dec 16</t>
  </si>
  <si>
    <t>Sugiyama Y</t>
  </si>
  <si>
    <t>PMC5159496</t>
  </si>
  <si>
    <t>10.1074/jbc.M116.762450</t>
  </si>
  <si>
    <t>2016 Dec 16</t>
  </si>
  <si>
    <t>Structural Determinants for Antitoxin Identity and Insulation of Cross Talk between Homologous Toxin-Antitoxin Systems</t>
  </si>
  <si>
    <t>J Bacteriol. 2016 Nov 18</t>
  </si>
  <si>
    <t>PMC5116932</t>
  </si>
  <si>
    <t>10.1128/JB.00529-16</t>
  </si>
  <si>
    <t>2016 Nov 18</t>
  </si>
  <si>
    <t>Clinical Features and Outcomes of IPF Patients Hospitalized for Pulmonary Infection: A Japanese Cohort Study</t>
  </si>
  <si>
    <t>Yamazaki R, Nishiyama O, Sano H, Iwanaga T, Higashimoto Y, Kume H, Tohda Y.</t>
  </si>
  <si>
    <t>PLoS One. 2016 Dec 13</t>
  </si>
  <si>
    <t>Yamazaki R</t>
  </si>
  <si>
    <t>PMC5154540</t>
  </si>
  <si>
    <t>10.1371/journal.pone.0168164</t>
  </si>
  <si>
    <t>2016 Dec 13</t>
  </si>
  <si>
    <t>Use of a booster dose of capsular group C meningococcal glycoconjugate vaccine to demonstrate immunologic memory in children primed with one or two vaccine doses in infancy</t>
  </si>
  <si>
    <t>Pace D, Khatami A, Attard-Montalto S, Voysey M, Finn A, Faust SN, Heath PT, Borrow R, Snape MD, Pollard AJ.</t>
  </si>
  <si>
    <t>Vaccine. 2016 Dec 7</t>
  </si>
  <si>
    <t>Pace D</t>
  </si>
  <si>
    <t>10.1016/j.vaccine.2016.10.038</t>
  </si>
  <si>
    <t>2016 Dec 7</t>
  </si>
  <si>
    <t>An Atypical α/β-Hydrolase Fold Revealed in the Crystal Structure of Pimeloyl-Acyl Carrier Protein Methyl Esterase BioG from Haemophilus influenzae</t>
  </si>
  <si>
    <t>Shi J, Cao X, Chen Y, Cronan JE, Guo Z.</t>
  </si>
  <si>
    <t>Biochemistry. 2016 Dec 6</t>
  </si>
  <si>
    <t>Shi J</t>
  </si>
  <si>
    <t>10.1021/acs.biochem.6b00818</t>
  </si>
  <si>
    <t>2016 Dec 6</t>
  </si>
  <si>
    <t>Cephalosporin-3'-Diazeniumdiolate NO Donor Prodrug PYRRO-C3D Enhances Azithromycin Susceptibility of Nontypeable Haemophilus influenzae Biofilms</t>
  </si>
  <si>
    <t>Collins SA, Kelso MJ, Rineh A, Yepuri NR, Coles J, Jackson CL, Halladay GD, Walker WT, Webb JS, Hall-Stoodley L, Connett GJ, Feelisch M, Faust SN, Lucas JS, Allan RN.</t>
  </si>
  <si>
    <t>Collins SA</t>
  </si>
  <si>
    <t>PMC5278716</t>
  </si>
  <si>
    <t>10.1128/AAC.02086-16</t>
  </si>
  <si>
    <t>PYRRO-C3D is a cephalosporin-3-diazeniumdiolate nitric oxide (NO) donor prodrug designed to selectively deliver NO to bacterial infection sites. The objective of this study was to assess the activity of PYRRO-C3D against nontypeable Haemophilus influenzae (NTHi) biofilms and examine the role of NO in reducing biofilm-associated antibiotic tolerance. The activity of PYRRO-C3D on in vitro NTHi biofilms was assessed through CFU enumeration and confocal microscopy. NO release measurements were performed using an ISO-NO probe. NTHi biofilms grown on primary ciliated respiratory epithelia at an air-liquid interface were used to investigate the effects of PYRRO-C3D in the presence of host tissue. Label-free liquid chromatography-mass spectrometry (LC/MS) proteomic analyses were performed to identify differentially expressed proteins following NO treatment. PYRRO-C3D specifically released NO in the presence of NTHi, while no evidence of spontaneous NO release was observed when the compound was exposed to primary epithelial cells. NTHi lacking β-lactamase activity failed to trigger NO release. Treatment significantly increased the susceptibility of in vitro NTHi biofilms to azithromycin, causing a log fold reduction (10-fold reduction or 1-log-unit reduction) in viability (P &lt; 0.05) relative to azithromycin alone. The response was more pronounced for biofilms grown on primary respiratory epithelia, where a 2-log-unit reduction was observed (P &lt; 0.01). Label-free proteomics showed that NO increased expression of 16 proteins involved in metabolic and transcriptional/translational functions. NO release from PYRRO-C3D enhances the efficacy of azithromycin against NTHi biofilms, putatively via modulation of NTHi metabolic activity. Adjunctive therapy with NO mediated through PYRRO-C3D represents a promising approach for reducing biofilm-associated antibiotic tolerance.</t>
  </si>
  <si>
    <t>PYRRO-C3D, by releasing NO, enhances the efficacy of azithromycin against NTHi biofilms, suggesting a promising strategy to reduce antibiotic tolerance.</t>
  </si>
  <si>
    <t>Recommended immunization schedule for children and adolescents: Immunization Guideline (8th edition) released by the Korean Pediatric Society in 2015</t>
  </si>
  <si>
    <t>Kim JH, Choi EH, Park SE, Kim YJ, Jo DS, Kim YK, Eun BW, Lee J, Lee SY, Lee H, Kim KH, Kim KH.</t>
  </si>
  <si>
    <t>Korean J Pediatr. 2016 Dec</t>
  </si>
  <si>
    <t>Kim JH</t>
  </si>
  <si>
    <t>PMC5300909</t>
  </si>
  <si>
    <t>10.3345/kjp.2016.59.12.461</t>
  </si>
  <si>
    <t>2016 DeD Dec</t>
  </si>
  <si>
    <t>Community-Acquired Pneumonia in the Asia-Pacific Region</t>
  </si>
  <si>
    <t>Song JH, Huh K, Chung DR.</t>
  </si>
  <si>
    <t>Semin Respir Crit Care Med. 2016 Dec</t>
  </si>
  <si>
    <t>Song JH</t>
  </si>
  <si>
    <t>Semin Respir Crit Care Med</t>
  </si>
  <si>
    <t>PMC7171710</t>
  </si>
  <si>
    <t>10.1055/s-0036-1592075</t>
  </si>
  <si>
    <t>2016 Dec</t>
  </si>
  <si>
    <t>Co-administration of paediatric vaccines in Shanghai, China</t>
  </si>
  <si>
    <t>Wagner AL, Sun X, Huang Z, Boulton ML.</t>
  </si>
  <si>
    <t>Public Health. 2016 Dec</t>
  </si>
  <si>
    <t>Wagner AL</t>
  </si>
  <si>
    <t>10.1016/j.puhe.2016.08.017</t>
  </si>
  <si>
    <t>Fluoroquinolone consumption and -resistance trends in Mycobacterium tuberculosis and other respiratory pathogens: Ecological antibiotic pressure and consequences in Pakistan, 2009-2015</t>
  </si>
  <si>
    <t>Shakoor S, Tahseen S, Jabeen K, Fatima R, Malik FR, Rizvi AH, Hasan R.</t>
  </si>
  <si>
    <t>Int J Mycobacteriol. 2016 Dec</t>
  </si>
  <si>
    <t>Shakoor S</t>
  </si>
  <si>
    <t>10.1016/j.ijmyco.2016.07.008</t>
  </si>
  <si>
    <t>20161 Dec</t>
  </si>
  <si>
    <t>Invasive bacterial infections in Gambians with sickle cell anemia in an era of widespread pneumococcal and hemophilus influenzae type b vaccination</t>
  </si>
  <si>
    <t>Soothill G, Darboe S, Bah G, Bolarinde L, Cunnington A, Anderson ST.</t>
  </si>
  <si>
    <t>Medicine (Baltimore). 2016 Dec</t>
  </si>
  <si>
    <t>Soothill G</t>
  </si>
  <si>
    <t>PMC5266012</t>
  </si>
  <si>
    <t>10.1097/MD.0000000000005512</t>
  </si>
  <si>
    <t>Solithromycin: A Novel Fluoroketolide for the Treatment of Community-Acquired Bacterial Pneumonia</t>
  </si>
  <si>
    <t>Zhanel GG, Hartel E, Adam H, Zelenitsky S, Zhanel MA, Golden A, Schweizer F, Gorityala B, Lagacé-Wiens PR, Walkty AJ, Gin AS, Hoban DJ, Lynch JP 3rd, Karlowsky JA.</t>
  </si>
  <si>
    <t>Drugs. 2016 Dec</t>
  </si>
  <si>
    <t>Zhanel GG</t>
  </si>
  <si>
    <t>10.1007/s40265-016-0667-z</t>
  </si>
  <si>
    <t>Increased Nasopharyngeal Density and Concurrent Carriage of Streptococcus pneumoniae, Haemophilus influenzae, and Moraxella catarrhalis Are Associated with Pneumonia in Febrile Children</t>
  </si>
  <si>
    <t>Chochua S, D'Acremont V, Hanke C, Alfa D, Shak J, Kilowoko M, Kyungu E, Kaiser L, Genton B, Klugman KP, Vidal JE.</t>
  </si>
  <si>
    <t>PLoS One. 2016 Dec 1</t>
  </si>
  <si>
    <t>Chochua S</t>
  </si>
  <si>
    <t>PMC5132320</t>
  </si>
  <si>
    <t>10.1371/journal.pone.0167725</t>
  </si>
  <si>
    <t>2016 Dec 1</t>
  </si>
  <si>
    <t>A Naturally Occurring Single Nucleotide Polymorphism in a Multicopy Plasmid Produces a Reversible Increase in Antibiotic Resistance</t>
  </si>
  <si>
    <t>Santos-Lopez A, Bernabe-Balas C, Ares-Arroyo M, Ortega-Huedo R, Hoefer A, San Millan A, Gonzalez-Zorn B.</t>
  </si>
  <si>
    <t>Santos-Lopez A</t>
  </si>
  <si>
    <t>PMC5278757</t>
  </si>
  <si>
    <t>10.1128/AAC.01735-16</t>
  </si>
  <si>
    <t>ColE1 plasmids are small mobilizable replicons that play an important role in the spread of antibiotic resistance in Pasteurellaceae In this study, we describe how a natural single nucleotide polymorphism (SNP) near the origin of replication of the ColE1-type plasmid pB1000 found in a Pasteurella multocida clinical isolate generates two independent plasmid variants able to coexist in the same cell simultaneously. Using the Haemophilus influenzae Rd KW20 strain as a model system, we combined antibiotic susceptibility tests, quantitative PCRs, competition assays, and experimental evolution to characterize the consequences of the coexistence of the pB1000 plasmid variants. This coexistence produced an increase of the total plasmid copy number (PCN) in the host bacteria, leading to a rise in both the antibiotic resistance level and the metabolic burden produced by pB1000. Using experimental evolution, we showed that in the presence of ampicillin, the bacteria maintained both plasmid variants for 300 generations. In the absence of antibiotics, on the other hand, the bacteria are capable of reverting to the single-plasmid genotype via the loss of one of the plasmid variants. Our results revealed how a single mutation in plasmid pB1000 provides the bacterial host with a mechanism to increase the PCN and, consequently, the ampicillin resistance level. Crucially, this mechanism can be rapidly reversed to avoid the extra cost entailed by the increased PCN in the absence of antibiotics.</t>
  </si>
  <si>
    <t>A SNP in plasmid ColE1 increases copy number and resistance to ampicillin, which is reversible upon discontinuation of the antibiotic.</t>
  </si>
  <si>
    <t>Imipenem heteroresistance in nontypeable Haemophilus influenzae is linked to a combination of altered PBP3, slow drug influx and direct efflux regulation</t>
  </si>
  <si>
    <t>Cherkaoui A, Diene SM, Renzoni A, Emonet S, Renzi G, François P, Schrenzel J.</t>
  </si>
  <si>
    <t>Clin Microbiol Infect. 2017 Feb</t>
  </si>
  <si>
    <t>10.1016/j.cmi.2016.10.009</t>
  </si>
  <si>
    <t>Objective: To investigate the potential roles of PBPs, efflux pumps and slow drug influx for imipenem heteroresistance in nontypeable Haemophilus influenzae (NTHi).
Methods: Fifty-nine NTHi clinical isolates examined in this study were collected at Geneva University Hospitals between 2009 and 2014. Alterations in PBPs were investigated by gene sequencing. To evaluate the affinities of the PBPs to imipenem, steady-state concentration-response experiments were carried out using imipenem in a competition assay with Bocillin-FL. The effect of the carbonyl cyanide m-chlorophenylhydrazone (CCCP) on imipenem susceptibility was assessed using broth dilution and viable cell counting. Using whole-genome sequencing, we explored the potential roles of outer membrane protein P2 (OmpP2), LytM proteins and the dcw gene cluster in imipenem heteroresistance.
Results: All 46 imipenem-heteroresistant isolates (IMIhR) harboured amino acid substitutions in the ftsI gene, which encodes PBP3, corresponding to 25 different mutation patterns that varied from the ftsI gene mutation patterns found in imipenem-susceptible isolates. Among all PBPs, the highest affinity to imipenem was documented for PBP3 (IC50, 0.004 μg/mL). Different amino acid substitutions and insertions were noted in OmpP2, suggesting a relationship with imipenem heteroresistance. The IMIhR isolates were affected by CCCP differently and displayed a higher percentage of killing by imipenem in CCCP-treated cells at concentrations ranging between 0.5 and 8 μg/mL.
Conclusions: The present study provides robust evidence indicating that in combination with the altered PBP3, the slowed drug influx and its enhanced efflux due to the loss of regulation led to the development of imipenem heteroresistance in NTHi.
Keywords: 50% inhibitory concentration (IC(50)); AcrAB-TolC efflux pump; Altered PBPs; Bocillin-FL; Carbonyl cyanide m-chlorophenylhydrazone (CCCP); Imipenem heteroresistance (IMI(hR)); LytM proteins; Nontypeable Haemophilus influenzae; dcw gene cluster.</t>
  </si>
  <si>
    <t>Mutations in PBP3 plus alteration of influx/eflux generate heteroresistance to imipenem in NTHi.</t>
  </si>
  <si>
    <t>McRAPD unlike MALDI-TOF MS is a suitable candidate for routine discrimination of new Haemophilus influenzae strain acquisition in chronic obstructive pulmonary disease (COPD) and cystic fibrosis</t>
  </si>
  <si>
    <t>Raclavsky V, Stromerova N, Safarova D, Bardon J, Zatloukal J, Zapalka M, Jakubec P, Navratilova L, Novotny R.</t>
  </si>
  <si>
    <t>Biomed Pap Med Fac Univ Palacky Olomouc Czech Repub. 2016 Dec</t>
  </si>
  <si>
    <t>Raclavsky V</t>
  </si>
  <si>
    <t>Biomed Pap Med Fac Univ Palacky Olomouc Czech Repub</t>
  </si>
  <si>
    <t>10.5507/bp.2016.050</t>
  </si>
  <si>
    <t>Reducing time to identification of aerobic bacteria and fastidious micro-organisms in positive blood cultures</t>
  </si>
  <si>
    <t>Intra J, Sala MR, Falbo R, Cappellini F, Brambilla P.</t>
  </si>
  <si>
    <t>Lett Appl Microbiol. 2016 Dec</t>
  </si>
  <si>
    <t>Intra J</t>
  </si>
  <si>
    <t>10.1111/lam.12682</t>
  </si>
  <si>
    <t>Comparative Genomic Analysis of Haemophilus haemolyticus and Nontypeable Haemophilus influenzae and a New Testing Scheme for Their Discrimination</t>
  </si>
  <si>
    <t>Hu F, Rishishwar L, Sivadas A, Mitchell GJ, Jordan IK, Murphy TF, Gilsdorf JR, Mayer LW, Wang X.</t>
  </si>
  <si>
    <t>J Clin Microbiol. 2016 Dec</t>
  </si>
  <si>
    <t>Hu F</t>
  </si>
  <si>
    <t>PMC5121393</t>
  </si>
  <si>
    <t>10.1128/JCM.01511-16</t>
  </si>
  <si>
    <t>Outer membrane protein 100 of Aggregatibacter actinomycetemcomitans act as a biopharmaceutical target for photodynamic therapy: An in silico analysis</t>
  </si>
  <si>
    <t>Pourhajibagher M, Bahador A.</t>
  </si>
  <si>
    <t>Photodiagnosis Photodyn Ther. 2016 Dec</t>
  </si>
  <si>
    <t>Pourhajibagher M</t>
  </si>
  <si>
    <t>Photodiagnosis Photodyn Ther</t>
  </si>
  <si>
    <t>10.1016/j.pdpdt.2016.09.011</t>
  </si>
  <si>
    <t>Identification of a role for TRIM29 in the control of innate immunity in the respiratory tract</t>
  </si>
  <si>
    <t>Xing J, Weng L, Yuan B, Wang Z, Jia L, Jin R, Lu H, Li XC, Liu YJ, Zhang Z.</t>
  </si>
  <si>
    <t>Nat Immunol. 2016 Dec</t>
  </si>
  <si>
    <t>Xing J</t>
  </si>
  <si>
    <t>Nat Immunol</t>
  </si>
  <si>
    <t>PMC5558830</t>
  </si>
  <si>
    <t>NIHMS890911</t>
  </si>
  <si>
    <t>10.1038/ni.3580</t>
  </si>
  <si>
    <t>Immunogenicity and protective immunity against otitis media caused by pneumococcus in mice of Hib conjugate vaccine with PsaA protein carrier</t>
  </si>
  <si>
    <t>Chen Z, Guo R, Xu J, Qiu C.</t>
  </si>
  <si>
    <t>Front Med. 2016 Dec</t>
  </si>
  <si>
    <t>Chen Z</t>
  </si>
  <si>
    <t>Front Med</t>
  </si>
  <si>
    <t>10.1007/s11684-016-0470-y</t>
  </si>
  <si>
    <t>[Epidemic meningitis in 2013 in Republic of Guinea: Nesseria meningitidis W135 emergence]</t>
  </si>
  <si>
    <t>Traoré FA, Sako FB, Sylla D, Kader DS, Bangoura M, Traoré M, Keita A, Sidibé A, Keita S, Barry M, Cisse M, Touré A.</t>
  </si>
  <si>
    <t>Bull Soc Pathol Exot. 2016 Dec</t>
  </si>
  <si>
    <t>Traoré FA</t>
  </si>
  <si>
    <t>10.1007/s13149-016-0515-4</t>
  </si>
  <si>
    <t>Incidence of Respiratory Disease During the First Two Years of Life in Children with Hemodynamically Significant Congenital Heart Disease in Italy: A Retrospective Study</t>
  </si>
  <si>
    <t>Pongiglione G, Possidoni A, di Luzio Paparatti U, Costanzo AM, Gualberti G, Bonvicini M, Rimini A, Agnoletti G, Calabrò MP, Pozzi M, Tumbarello R, Salice P, Fiorini P, Russo MG, Milanesi O.</t>
  </si>
  <si>
    <t>Pediatr Cardiol. 2016 Dec</t>
  </si>
  <si>
    <t>Pongiglione G</t>
  </si>
  <si>
    <t>Pediatr Cardiol</t>
  </si>
  <si>
    <t>10.1007/s00246-016-1473-9</t>
  </si>
  <si>
    <t>Comparative in vitro activities of ceftaroline and ceftriaxone against bacterial pathogens associated with respiratory tract infections: results from the AWARE surveillance study</t>
  </si>
  <si>
    <t>Biedenbach DJ, Iaconis JP, Sahm DF.</t>
  </si>
  <si>
    <t>J Antimicrob Chemother. 2016 Dec</t>
  </si>
  <si>
    <t>Biedenbach DJ</t>
  </si>
  <si>
    <t>10.1093/jac/dkw315</t>
  </si>
  <si>
    <t>The microbiome of otitis media with effusion</t>
  </si>
  <si>
    <t>Chan CL, Wabnitz D, Bardy JJ, Bassiouni A, Wormald PJ, Vreugde S, Psaltis AJ.</t>
  </si>
  <si>
    <t>Laryngoscope. 2016 Dec</t>
  </si>
  <si>
    <t>10.1002/lary.26128</t>
  </si>
  <si>
    <t>Cost-effectiveness analysis of routine pneumococcal vaccination in the UK: a comparison of the PHiD-CV vaccine and the PCV-13 vaccine using a Markov model</t>
  </si>
  <si>
    <t>Delgleize E, Leeuwenkamp O, Theodorou E, Van de Velde N.</t>
  </si>
  <si>
    <t>BMJ Open. 2016 Nov 30</t>
  </si>
  <si>
    <t>Delgleize E</t>
  </si>
  <si>
    <t>PMC5168567</t>
  </si>
  <si>
    <t>10.1136/bmjopen-2015-010776</t>
  </si>
  <si>
    <t>2016 Nov 30</t>
  </si>
  <si>
    <t>Antimicrobial activity of antisense peptide-peptide nucleic acid conjugates against non-typeable Haemophilus influenzae in planktonic and biofilm forms</t>
  </si>
  <si>
    <t>Otsuka T, Brauer AL, Kirkham C, Sully EK, Pettigrew MM, Kong Y, Geller BL, Murphy TF.</t>
  </si>
  <si>
    <t>J Antimicrob Chemother. 2017 Jan</t>
  </si>
  <si>
    <t>PMC5161047</t>
  </si>
  <si>
    <t>10.1093/jac/dkw384</t>
  </si>
  <si>
    <t>2  Jan</t>
  </si>
  <si>
    <t>Background: Antisense peptide nucleic acids (PNAs) are synthetic polymers that mimic DNA/RNA and inhibit bacterial gene expression in a sequence-specific manner.
Methods: To assess activity against non-typeable Haemophilus influenzae (NTHi), we designed six PNA-peptides that target acpP, encoding an acyl carrier protein. MICs and minimum biofilm eradication concentrations (MBECs) were determined. Resistant strains were selected by serial passages on media with a sub-MIC concentration of acpP-PNA.
Results: The MICs of six acpP-PNA-peptides were 2.9-11 mg/L (0.63-2.5 μmol/L) for 20 clinical isolates, indicating susceptibility of planktonic NTHi. By contrast, MBECs were up to 179 mg/L (40 μmol/L). Compared with one original PNA-peptide (acpP-PNA1-3'N), an optimized PNA-peptide (acpP-PNA14-5'L) differs in PNA sequence and has a 5' membrane-penetrating peptide with a linker between the PNA and peptide. The optimized PNA-peptide had an MBEC ranging from 11 to 23 mg/L (2.5-5 μmol/L), indicating susceptibility. A resistant strain that was selected by the original acpP-PNA1-3'N had an SNP that introduced a stop codon in NTHI0044, which is predicted to encode an ATP-binding protein of a conserved ABC transporter. Deletion of NTHI0044 caused resistance to the original acpP-PNA1-3'N, but showed no effect on susceptibility to the optimized acpP-PNA14-5'L. The WT strain remained susceptible to the optimized PNA-peptide after 30 serial passages on media containing the optimized PNA-peptide.
Conclusions: A PNA-peptide that targets acpP, has a 5' membrane-penetrating peptide and has a linker shows excellent activity against planktonic and biofilm NTHi and is associated with a low risk for induction of resistance</t>
  </si>
  <si>
    <t>An optimized PNA-peptide against acpP shows low MBEC and no resistance after 30 passages, promising anti-biofilm therapy.</t>
  </si>
  <si>
    <t>Relationships between Mucosal Antibodies, Non-Typeable Haemophilus influenzae (NTHi) Infection and Airway Inflammation in COPD</t>
  </si>
  <si>
    <t>Staples KJ, Taylor S, Thomas S, Leung S, Cox K, Pascal TG, Ostridge K, Welch L, Tuck AC, Clarke SC, Gorringe A, Wilkinson TM.</t>
  </si>
  <si>
    <t>PLoS One. 2016 Nov 29</t>
  </si>
  <si>
    <t>PMC5127575</t>
  </si>
  <si>
    <t>10.1371/journal.pone.0167250</t>
  </si>
  <si>
    <t>2016 Nov 29</t>
  </si>
  <si>
    <t>Isolation of antimicrobial resistant bacteria in upper respiratory tract infections of patients</t>
  </si>
  <si>
    <t>Wang LM, Qiao XL, Ai L, Zhai JJ, Wang XX.</t>
  </si>
  <si>
    <t>3 Biotech. 2016 Dec</t>
  </si>
  <si>
    <t>Wang LM</t>
  </si>
  <si>
    <t>3 Biotech</t>
  </si>
  <si>
    <t>PMC4987631</t>
  </si>
  <si>
    <t>10.1007/s13205-016-0473-z</t>
  </si>
  <si>
    <t>Haemophilus influenzae, Streptococcus pyogenes, Moraxella catarrhalis, Staphylococcus aureus, and Streptococcus pneumoniae are usual cause of upper respiratory tract infection cases. The present study aims the isolation of bacterial strains which are resistant to the commonly prescribed antibiotics. In total, 900 throat swabs were obtained from the patients suffering from upper respiratory tract infections residing in three different localities. The maximum number of isolates (64 %) were obtained from locality-1 (L-1), whereas lowest isolates were found in second locality (L-2). H. influenzae was found to be the most dominant bacterial pathogen in upper respiratory tract infections in patients with 42 % of the total isolates. H. influenzae and Chlamydia pneumoniae were resistant to β-lactam antibiotics but susceptible to fluroquinolones and aminoglycosides, whereas S. aureus and S. pneumoniae were found to be highly resistant to β-lactam, aminoglycosides and fluroquinolones. S. aureus was also moderately resistant to fluroquinolones and aminoglycosides with percent resistance of 26, 33 and 18 %, respectively. 56 % S. pneumoniae isolates were resistant against erythromycin, 27 % against chloramphenicol and 23 % against cefuroxime. The studies revealed that S. aureus and S. pneumoniae strains were high producer of biofilms which could be one of the reasons for their high pathogenicity.</t>
  </si>
  <si>
    <t>High rates of resistance to β-lactams, quinolones and aminoglycosides are identified in common respiratory pathogens</t>
  </si>
  <si>
    <t>[Evaluation of introduction of the Haemophilus influenzae vaccine in Côte d’Ivoire]</t>
  </si>
  <si>
    <t>Yohou KS, Aka NL, Noufe S, Douba A, Assi Assi B, Dagnan SN.</t>
  </si>
  <si>
    <t>Sante Publique. 2016 Nov 25</t>
  </si>
  <si>
    <t>Yohou KS</t>
  </si>
  <si>
    <t>Sante Publique</t>
  </si>
  <si>
    <t>2016 Nov v Nov 25</t>
  </si>
  <si>
    <t>Expression of the Gene for Autotransporter AutB of Neisseria meningitidis Affects Biofilm Formation and Epithelial Transmigration</t>
  </si>
  <si>
    <t>Arenas J, Paganelli FL, Rodríguez-Castaño P, Cano-Crespo S, van der Ende A, van Putten JP, Tommassen J.</t>
  </si>
  <si>
    <t>Front Cell Infect Microbiol. 2016 Nov 22</t>
  </si>
  <si>
    <t>PMC5118866</t>
  </si>
  <si>
    <t>10.3389/fcimb.2016.00162</t>
  </si>
  <si>
    <t>Global Routine Vaccination Coverage, 2015</t>
  </si>
  <si>
    <t>Casey RM, Dumolard L, Danovaro-Holliday MC, Gacic-Dobo M, Diallo MS, Hampton LM, Wallace AS.</t>
  </si>
  <si>
    <t>MMWR Morb Mortal Wkly Rep. 2016 Nov 18</t>
  </si>
  <si>
    <t>Casey RM</t>
  </si>
  <si>
    <t>10.15585/mmwr.mm6545a5</t>
  </si>
  <si>
    <t>Steroid-induced Deficiency of Mucosal-associated Invariant T Cells in the Chronic Obstructive Pulmonary Disease Lung. Implications for Nontypeable Haemophilus influenzae Infection</t>
  </si>
  <si>
    <t>Hinks TS, Wallington JC, Williams AP, Djukanović R, Staples KJ, Wilkinson TM.</t>
  </si>
  <si>
    <t>Am J Respir Crit Care Med. 2016 Nov 15</t>
  </si>
  <si>
    <t>Hinks TS</t>
  </si>
  <si>
    <t>PMC5114442</t>
  </si>
  <si>
    <t>10.1164/rccm.201601-0002OC</t>
  </si>
  <si>
    <t>2016 Nov 15</t>
  </si>
  <si>
    <t>A Novel, Molybdenum-Containing Methionine Sulfoxide Reductase Supports Survival of Haemophilus influenzae in an In vivo Model of Infection</t>
  </si>
  <si>
    <t>Dhouib R, Othman DS, Lin V, Lai XJ, Wijesinghe HG, Essilfie AT, Davis A, Nasreen M, Bernhardt PV, Hansbro PM, McEwan AG, Kappler U.</t>
  </si>
  <si>
    <t>Front Microbiol. 2016 Nov 14</t>
  </si>
  <si>
    <t>PMC5122715</t>
  </si>
  <si>
    <t>10.3389/fmicb.2016.01743</t>
  </si>
  <si>
    <t>2016 Novo Nov 14</t>
  </si>
  <si>
    <t>Neonatal bacterial meningitis in Tikur Anbessa Specialized Hospital, Ethiopia: a 10-year retrospective review</t>
  </si>
  <si>
    <t>Reta MA, Zeleke TA.</t>
  </si>
  <si>
    <t>Springerplus. 2016 Nov 14</t>
  </si>
  <si>
    <t>Reta MA</t>
  </si>
  <si>
    <t>Springerplus</t>
  </si>
  <si>
    <t>PMC5108733</t>
  </si>
  <si>
    <t>10.1186/s40064-016-3668-1</t>
  </si>
  <si>
    <t>2016 Nov 14</t>
  </si>
  <si>
    <t>Non-typeable Haemophilus influenzae biofilm production and severity in lower respiratory tract infections in a tertiary hospital in Mexico</t>
  </si>
  <si>
    <t>Martínez-Reséndez MF, González-Chávez JM, Garza-González E, Castro-Fuentes LN, Gutiérrez-Ferman JL, Echániz-Aviles G, Camacho-Ortíz A, Carnalla-Barajas MN, Soto-Noguerón A, Maldonado-Garza HJ, Hernández-Balboa CL, Llaca-Díaz JM, Flores-Treviño S.</t>
  </si>
  <si>
    <t>J Med Microbiol. 2016 Dec</t>
  </si>
  <si>
    <t>Martínez-Reséndez MF</t>
  </si>
  <si>
    <t>10.1099/jmm.0.000369</t>
  </si>
  <si>
    <t>2016 Dece Dec</t>
  </si>
  <si>
    <t>Non-typeable Haemophilus influenzae (NTHi) is a common opportunistic bacterial pathogen that primarily infects the respiratory mucosa. This study was conducted to assess clinical and microbiological data related to disease severity in patients with lower respiratory tract infections caused by NTHi in a tertiary care hospital in Mexico. NTHi isolates were subjected to serotyping, antimicrobial susceptibility evaluationand analyses of β-lactamase production, genetic relatednessand biofilm formation. Clinical and demographic data were retrieved from patients' records. The mean age of the patients was 40.3 years; the majority (n=44, 72.1 %) were male. The main comorbidities were arterial hypertension (n=22, 36.1 %) and diabetes mellitus (n=17, 27.9 %). NTHi isolates (n=98) were recovered from tracheal aspirate (n=57, 58.2 %), sputum (n=26, 26.5 %)and bronchial aspirate (n=15, 15.3 %) specimens. Low resistance to cefotaxime (n=0, 0.0 %), rifampin (n=1, 1.1 %) and chloramphenicol (n=3, 3.2 %) and greater resistance to ampicillin (n=30, 32.3 %) and trimethoprim-sulfamethoxazole (n=49, 52.7 %) were detected. β-Lactamase production was found in 17 (17.3 %) isolates. Isolates displayed high genetic diversity, and only 10 (10.2 %) were found to be biofilm producers. The antimicrobial susceptibility patterns of biofilm-producing and non-producing isolates did not differ. Biofilm production was associated with prolonged hospital stay (P=0.05). Lower respiratory NTHi isolates from Mexico showed low antimicrobial resistance and weak biofilm production. Younger age was correlated with lower Acute Physiology and Chronic Health Evaluation II score (moderate, P=0.07; severe, P=0.03).</t>
  </si>
  <si>
    <t>NTHi respiratory infections showed 32% resistance to ampicillin, 53% to TMP-SMX and 17% produced β-lactamase</t>
  </si>
  <si>
    <t>Nationwide Trends in Bacterial Meningitis before the Introduction of 13-Valent Pneumococcal Conjugate Vaccine-Burkina Faso, 2011-2013</t>
  </si>
  <si>
    <t>Kambiré D, Soeters HM, Ouédraogo-Traoré R, Medah I, Sangare L, Yaméogo I, Sawadogo G, Ouédraogo AS, Hema-Ouangraoua S, McGee L, Srinivasan V, Aké F, Congo-Ouédraogo M, Sanou S, Ba AK, Novak RT, Van Beneden C</t>
  </si>
  <si>
    <t>PLoS One. 2016 Nov 10</t>
  </si>
  <si>
    <t>Airway Obstruction Secondary to Emphysematous Epiglottitis: A Case Report</t>
  </si>
  <si>
    <t>Rohrbach MR, Shabani S, Wieland A.</t>
  </si>
  <si>
    <t>Am J Case Rep. 2016 Nov 8</t>
  </si>
  <si>
    <t>Rohrbach MR</t>
  </si>
  <si>
    <t>PMC5102242</t>
  </si>
  <si>
    <t>10.12659/ajcr.900334</t>
  </si>
  <si>
    <t>2016 Nov 8</t>
  </si>
  <si>
    <t>Effect of 10-valent pneumococcal conjugate vaccine on nasopharyngeal carriage of Streptococcus pneumoniae and Haemophilus influenzae among children in São Paulo, Brazil</t>
  </si>
  <si>
    <t>Brandileone MC, Zanella RC, Almeida SCG, Brandao AP, Ribeiro AF, Carvalhanas TMP, Sato H, Andrade AL, Verani JR</t>
  </si>
  <si>
    <t>Vaccine. 2016 Nov 4</t>
  </si>
  <si>
    <t>Natural Development of Antibodies against Streptococcus pneumoniae, Haemophilus influenzae, and Moraxella catarrhalis Protein Antigens during the First 13 Years of Life</t>
  </si>
  <si>
    <t>Borges IC, Andrade DC, Cardoso MR, Toppari J, Vähä-Mäkilä M, Ilonen J, Knip M, Hyöty H, Veijola R, Simell O, Jartti T, Käyhty H, Ruuskanen O, Nascimento-Carvalho CM.</t>
  </si>
  <si>
    <t>Clin Vaccine Immunol. 2016 Nov 4</t>
  </si>
  <si>
    <t>PMC5098021</t>
  </si>
  <si>
    <t>10.1128/CVI.00341-16</t>
  </si>
  <si>
    <t>2016 Nov 4</t>
  </si>
  <si>
    <t>Antibody Responses to Immunizations in Children with Type I Diabetes Mellitus: a Case-Control Study</t>
  </si>
  <si>
    <t>Eisenhut M, Chesover A, Misquith R, Nathwani N, Walters A.</t>
  </si>
  <si>
    <t>Eisenhut M</t>
  </si>
  <si>
    <t>PMC5098020</t>
  </si>
  <si>
    <t>10.1128/CVI.00400-16</t>
  </si>
  <si>
    <t>van de Beek D, Brouwer M, Hasbun R, Koedel U, Whitney CG, Wijdicks E.</t>
  </si>
  <si>
    <t>Nat Rev Dis Primers. 2016 Nov 3</t>
  </si>
  <si>
    <t>Nat Rev Dis Primers</t>
  </si>
  <si>
    <t>10.1038/nrdp.2016.74</t>
  </si>
  <si>
    <t>2016 Nov 3</t>
  </si>
  <si>
    <t>Reliability of Haemophilus influenzae biofilm measurement via static method, and determinants of in vitro biofilm production</t>
  </si>
  <si>
    <t>Obaid NA, Tristram S, Narkowicz CK, Jacobson GA.</t>
  </si>
  <si>
    <t>Can J Microbiol. 2016 Dec</t>
  </si>
  <si>
    <t>Obaid NA</t>
  </si>
  <si>
    <t>10.1139/cjm-2016-0228</t>
  </si>
  <si>
    <t>Information is lacking regarding the precision of microtitre plate (MTP) assays used to measure biofilm. This study investigated the precision of an MTP assay to measure biofilm production by nontypeable Haemophilus influenzae (NTHi) and the effects of frozen storage and inoculation technique on biofilm production. The density of bacterial final growth was determined by absorbance after 18-20 h incubation, and biofilm production was then measured by absorbance after crystal violet staining. Biofilm formation was categorised as high and low for each strain. For the high biofilm producing strains of NTHi, interday reproducibility of NTHi biofilm formation measured using the MTP assay was excellent and met the acceptance criteria, but higher variability was observed in low biofilm producers. Method of inoculum preparation was a determinant of biofilm formation with inoculum prepared directly from solid media showing increased biofilm production for at least one of the high producing strains. In general, storage of NTHi cultures at -80 °C for up to 48 weeks did not have any major effect on their ability to produce biofilm.</t>
  </si>
  <si>
    <t>MTP assay accuracy standardized for measuring biofilm formation in NTHi, key to assessing biofilm resistance.</t>
  </si>
  <si>
    <t>Occult Bacteremia: Should We Look for the Needle in the Haystack?</t>
  </si>
  <si>
    <t>Baram N, Megged O, Weiser G.</t>
  </si>
  <si>
    <t>Isr Med Assoc J. 2016 Nov</t>
  </si>
  <si>
    <t>Baram N</t>
  </si>
  <si>
    <t>Isr Med Assoc J</t>
  </si>
  <si>
    <t>2016 Nov</t>
  </si>
  <si>
    <t>Differences in innate immune response gene regulation in the middle ear of children who are otitis prone and in those not otitis prone</t>
  </si>
  <si>
    <t>Kaur R, Casey J, Pichichero M.</t>
  </si>
  <si>
    <t>Am J Rhinol Allergy. 2016 Nov 1</t>
  </si>
  <si>
    <t>PMC5108842</t>
  </si>
  <si>
    <t>10.2500/ajra.2016.30.4393</t>
  </si>
  <si>
    <t>2016 Nov 1</t>
  </si>
  <si>
    <t>Microbiological Features of Upper Respiratory Tract Infections in Bulgarian Children for the Period 1998-2014</t>
  </si>
  <si>
    <t>Gergova RT, Petrova G, Gergov S, Minchev P, Mitov I, Strateva T.</t>
  </si>
  <si>
    <t>Balkan Med J. 2016 Nov</t>
  </si>
  <si>
    <t>Gergova RT</t>
  </si>
  <si>
    <t>Balkan Med J</t>
  </si>
  <si>
    <t>PMC5156459</t>
  </si>
  <si>
    <t>10.5152/balkanmedj.2016.150116</t>
  </si>
  <si>
    <t>Immunoinformatics Approach in Designing Epitope-based Vaccine Against Meningitis-inducing Bacteria (Streptococcus pneumoniae, Neisseria meningitidis, and Haemophilus influenzae Type b)</t>
  </si>
  <si>
    <t>Zahroh H, Ma'rup A, Tambunan US, Parikesit AA.</t>
  </si>
  <si>
    <t>Drug Target Insights. 2016 Nov 1</t>
  </si>
  <si>
    <t>Zahroh H</t>
  </si>
  <si>
    <t>Drug Target Insights</t>
  </si>
  <si>
    <t>PMC5091093</t>
  </si>
  <si>
    <t>10.4137/DTI.S38458</t>
  </si>
  <si>
    <t>Impact of Haemophilus influenzae Type B Conjugate Vaccines on Nasopharyngeal Carriage in HIV-infected Children and Their Parents From West Bengal, India</t>
  </si>
  <si>
    <t>Arya BK, Bhattacharya SD, Sutcliffe CG, Kumar Niyogi S, Bhattacharyya S, Hemram S, Moss WJ, Panda S, Saurav Das R, Mandal S, Robert D, Ray P.</t>
  </si>
  <si>
    <t>Pediatr Infect Dis J. 2016 Nov</t>
  </si>
  <si>
    <t>10.1097/INF.0000000000001266</t>
  </si>
  <si>
    <t>What are the leading causative pathogens in acute otitis media with tympanic membrane perforation?</t>
  </si>
  <si>
    <t>Sonsuwan N, Watcharinyanon P, Sawanyawisuth K.</t>
  </si>
  <si>
    <t>Int J Pediatr Otorhinolaryngol. 2016 Nov</t>
  </si>
  <si>
    <t>Sonsuwan N</t>
  </si>
  <si>
    <t>10.1016/j.ijporl.2016.08.021</t>
  </si>
  <si>
    <t>An in vitro model of murine middle ear epithelium</t>
  </si>
  <si>
    <t>Mulay A, Akram KM, Williams D, Armes H, Russell C, Hood D, Armstrong S, Stewart JP, Brown SD, Bingle L, Bingle CD.</t>
  </si>
  <si>
    <t>Dis Model Mech. 2016 Nov 1</t>
  </si>
  <si>
    <t>Mulay A</t>
  </si>
  <si>
    <t>Dis Model Mech</t>
  </si>
  <si>
    <t>PMC5117233</t>
  </si>
  <si>
    <t>10.1242/dmm.026658</t>
  </si>
  <si>
    <t>Lasting immune memory against hepatitis B in 12-13-year-old adolescents previously vaccinated with 4 doses of hexavalent DTPa-HBV-IPV/Hib vaccine in infancy</t>
  </si>
  <si>
    <t>Behre U, Van Der Meeren O, Crasta P, Hanssens L, Mesaros N.</t>
  </si>
  <si>
    <t>Hum Vaccin Immunother. 2016 Nov</t>
  </si>
  <si>
    <t>Behre U</t>
  </si>
  <si>
    <t>PMC5137516</t>
  </si>
  <si>
    <t>10.1080/21645515.2016.1202388</t>
  </si>
  <si>
    <t>202 Nov</t>
  </si>
  <si>
    <t>Inability of Haemophilus haemolyticus to invade respiratory epithelial cells in vitro</t>
  </si>
  <si>
    <t>Singh NK, Kunde DA, Tristram SG.</t>
  </si>
  <si>
    <t>J Med Microbiol. 2016 Nov</t>
  </si>
  <si>
    <t>10.1099/jmm.0.000349</t>
  </si>
  <si>
    <t>2016 Novo Nov</t>
  </si>
  <si>
    <t>Non-typeable Haemophilus influenzae protects human airway epithelial cells from a subsequent respiratory syncytial virus challenge</t>
  </si>
  <si>
    <t>Hartwig SM, Ketterer M, Apicella MA, Varga SM.</t>
  </si>
  <si>
    <t>Virology. 2016 Nov</t>
  </si>
  <si>
    <t>Hartwig SM</t>
  </si>
  <si>
    <t>Virology</t>
  </si>
  <si>
    <t>PMC5017537</t>
  </si>
  <si>
    <t>NIHMS813426</t>
  </si>
  <si>
    <t>10.1016/j.virol.2016.08.020</t>
  </si>
  <si>
    <t>Density, Serotype Diversity, and Fitness of Streptococcus pneumoniae in Upper Respiratory Tract Cocolonization With Nontypeable Haemophilus influenzae</t>
  </si>
  <si>
    <t>Lewnard JA, Huppert A, Givon-Lavi N, Pettigrew MM, Regev-Yochay G, Dagan R, Weinberger DM.</t>
  </si>
  <si>
    <t>J Infect Dis. 2016 Nov 1</t>
  </si>
  <si>
    <t>PMC5079371</t>
  </si>
  <si>
    <t>10.1093/infdis/jiw381</t>
  </si>
  <si>
    <t>Host-pathogen interactions of nontypeable Haemophilus influenzae: from commensal to pathogen</t>
  </si>
  <si>
    <t>Duell BL, Su YC, Riesbeck K.</t>
  </si>
  <si>
    <t>FEBS Lett. 2016 Nov</t>
  </si>
  <si>
    <t>Duell BL</t>
  </si>
  <si>
    <t>10.1002/1873-3468.12351</t>
  </si>
  <si>
    <t>Age-related risk factors for bacterial aetiology in community-acquired pneumonia</t>
  </si>
  <si>
    <t>Sahuquillo-Arce JM, Menéndez R, Méndez R, Amara-Elori I, Zalacain R, Capelastegui A, Aspa J, Borderías L, Martín-Villasclaras JJ, Bello S, Alfageme I, de Castro FR, Rello J, Molinos L, Ruiz-Manzano J, Torres A.</t>
  </si>
  <si>
    <t>Respirology. 2016 Nov</t>
  </si>
  <si>
    <t>Sahuquillo-Arce JM</t>
  </si>
  <si>
    <t>10.1111/resp.12851</t>
  </si>
  <si>
    <t>Nasopharyngeal bacterial carriage in young children in Greenland: a population at high risk of respiratory infections</t>
  </si>
  <si>
    <t>Navne JE, Børresen ML, Slotved HC, Andersson M, Melbye M, Ladefoged K, Koch A.</t>
  </si>
  <si>
    <t>Epidemiol Infect. 2016 Nov</t>
  </si>
  <si>
    <t>PMC9150184</t>
  </si>
  <si>
    <t>10.1017/S0950268816001461</t>
  </si>
  <si>
    <t>Protracted Bacterial Bronchitis in Children: Natural History and Risk Factors for Bronchiectasis</t>
  </si>
  <si>
    <t>Wurzel DF, Marchant JM, Yerkovich ST, Upham JW, Petsky HL, Smith-Vaughan H, Masters B, Buntain H, Chang AB.</t>
  </si>
  <si>
    <t>Chest. 2016 Nov</t>
  </si>
  <si>
    <t>Wurzel DF</t>
  </si>
  <si>
    <t>10.1016/j.chest.2016.06.030</t>
  </si>
  <si>
    <t>Identification of pathogens by comprehensive real-time PCR versus conventional methods in community-acquired pneumonia in Japanese adults</t>
  </si>
  <si>
    <t>Yoshii Y, Shimizu K, Morozumi M, Chiba N, Ubukata K, Uruga H, Hanada S, Wakui H, Ito S, Takasaka N, Minagawa S, Kojima J, Numata T, Hara H, Kawaishi M, Saito K, Araya J, Kaneko Y, Nakayama K, Kishi K, Kuwano K.</t>
  </si>
  <si>
    <t>Infect Dis (Lond). 2016 Nov-Dec</t>
  </si>
  <si>
    <t>10.1080/23744235.2016.1193788</t>
  </si>
  <si>
    <t>2016 Nov-Dec</t>
  </si>
  <si>
    <t>Brief Report: Immunization of HIV-Infected Adults in the UK With Haemophilus influenzae b/Meningococcal C Glycoconjugate and Pneumococcal Polysaccharide Vaccines</t>
  </si>
  <si>
    <t>MacLennan CA, Richter A, Hodson J, Faustini S, Birtwistle J, Whitelegg A, Chigiga J, Singo M, Walker-Haywood J, Mulugeta B, Masuka S, Mainey C, Plant T, Drayson MT, Manavi K.</t>
  </si>
  <si>
    <t>J Acquir Immune Defic Syndr. 2016 Nov 1</t>
  </si>
  <si>
    <t>MacLennan CA</t>
  </si>
  <si>
    <t>J Acquir Immune Defic Syndr</t>
  </si>
  <si>
    <t>10.1097/QAI.0000000000001054</t>
  </si>
  <si>
    <t>Nasopharyngeal Microbiota, Host Transcriptome, and Disease Severity in Children with Respiratory Syncytial Virus Infection</t>
  </si>
  <si>
    <t>de Steenhuijsen Piters WA, Heinonen S, Hasrat R, Bunsow E, Smith B, Suarez-Arrabal MC, Chaussabel D, Cohen DM, Sanders EA, Ramilo O, Bogaert D, Mejias A.</t>
  </si>
  <si>
    <t>Am J Respir Crit Care Med. 2016 Nov 1</t>
  </si>
  <si>
    <t>de Steenhuijsen Piters WA</t>
  </si>
  <si>
    <t>PMC5114450</t>
  </si>
  <si>
    <t>10.1164/rccm.201602-0220OC</t>
  </si>
  <si>
    <t>Oldenlandia diffusa Extract Inhibits Biofilm Formation by Haemophilus influenzae Clinical Isolates</t>
  </si>
  <si>
    <t>Wajima T, Anzai Y, Yamada T, Ikoshi H, Noguchi N.</t>
  </si>
  <si>
    <t>PLoS One. 2016 Nov 30</t>
  </si>
  <si>
    <t>PMC5130263</t>
  </si>
  <si>
    <t>10.1371/journal.pone.0167335</t>
  </si>
  <si>
    <t>Oldenlandia diffusa has been empirically used as a therapeutic adjunct for the treatment of respiratory infections. To establish the basic evidence of its clinical usefulness, antimicrobial and biofilm inhibitory activities of an O. diffusa extract were examined against clinical isolates of Haemophilus influenzae, a major causative pathogen of respiratory and sensory organ infections. No significant growth inhibitory activity was observed during incubation for more than 6 h after the extract addition into a culture of H. influenzae. On the other hand, biofilm formation by H. influenzae, evaluated by a crystal violet method, was significantly and dose-dependently inhibited by the O. diffusa extract. Furthermore, the mRNA level of the biofilm-associated gene luxS of H. influenzae significantly decreased soon after the extract addition, and the suppressive effect continued for at least 2 h. At 2 h after the addition of the O. diffusa extract, the autoinducer in the culture supernatant was also significantly reduced by the O. diffusa extract in a dose-dependent manner. These results revealed that O. diffusa extract shows inhibitory activity against luxS-dependent biofilm formation but has no antimicrobial activity against planktonic cells of H. influenzae. Thus, O. diffusa extract might be useful as an adjunctive therapy for the treatment of respiratory infections caused by H. influenzae.</t>
  </si>
  <si>
    <t>O. diffusa inhibits H. influenzae biofilm formation via suppression of luxS without direct bactericidal activity</t>
  </si>
  <si>
    <t>CT-abnormalities, bacteriology and symptoms of sinonasal disease in children with Cystic Fibrosis</t>
  </si>
  <si>
    <t>Berkhout MC, Klerx-Melis F, Fokkens WJ, Nuijsink M, van Aalderen WM, Heijerman HG.</t>
  </si>
  <si>
    <t>J Cyst Fibros. 2016 Nov</t>
  </si>
  <si>
    <t>Berkhout MC</t>
  </si>
  <si>
    <t>10.1016/j.jcf.2016.03.004</t>
  </si>
  <si>
    <t>[Bacterial etiology of acute otitis media in Spain in the post-pneumococcal conjugate vaccine era]</t>
  </si>
  <si>
    <t>Pumarola F, Salamanca de la Cueva I, Sistiaga-Hernando A, García-Corbeira P, Moraga-Llop FA, Cardelús S, McCoig C, Gómez Martínez JR, Rosell Ferrer R, Iniesta Turpin J, Devadiga R.</t>
  </si>
  <si>
    <t>An Pediatr (Barc). 2016 Nov</t>
  </si>
  <si>
    <t>Pumarola F</t>
  </si>
  <si>
    <t>An Pediatr (Barc)</t>
  </si>
  <si>
    <t>10.1016/j.anpedi.2015.10.016</t>
  </si>
  <si>
    <t>2016 N  Nov</t>
  </si>
  <si>
    <t>Novel broad-spectrum and long-acting parenteral cephalosporins having an acyl cyanamide moiety at the C-3 terminal: Synthesis and structure-activity relationships</t>
  </si>
  <si>
    <t>Yokoo K, Yamawaki K, Yoshida Y, Yonezawa S, Yamano Y, Tsuji M, Hori T, Nakamura R, Ishikura K.</t>
  </si>
  <si>
    <t>Eur J Med Chem. 2016 Nov 29</t>
  </si>
  <si>
    <t>Yokoo K</t>
  </si>
  <si>
    <t>10.1016/j.ejmech.2016.09.015</t>
  </si>
  <si>
    <t>A series of novel 7β-[2-(2-aminothiazole-4-yl)-2-(Z)-(alkoxyimino)acetamido]-cephalosporins having pyridinium-linked acyl cyanamide at the C-3 position were prepared and their antibacterial activities and pharmacokinetics profiles were evaluated. Most of the compounds exhibited potent antibacterial activities against penicillin-resistant Streptococcus pneumoniae (PRSP) and β-lactamase non-producing penicillin-resistant Haemophilus influenzae (BLNAR). Introduction of a propenyl group between the cephalospoin core and the side chains at the C-3 position improved the pharmacokinetics profile. Among these compounds, 7β-[2-(2-aminothiazole-4-yl)-2-(Z)- (alkoxyimino)acetamido]-3-(pyridin-1-ium-1-yl)prop-1-en-1-yl)cephalosporins (32j) showed well-balanced antibacterial activity against S. pneumoniae and H. influenzae which included resistant strains and also other Gram-positive or Gram-negative pathogens. Furthermore, 32j showed a long half-life comparable to that of Ceftriaxone in mice and monkeys.</t>
  </si>
  <si>
    <t>Ceftalosporin 32j shows potent activity against PRSP and BLNAR and prolonged half-life, combating β-lactam resistant strains.</t>
  </si>
  <si>
    <t>Aetiology and risk factors of community-acquired pneumonia in hospitalized patients in Norway</t>
  </si>
  <si>
    <t>Røysted W, Simonsen Ø, Jenkins A, Sarjomaa M, Svendsen MV, Ragnhildstveit E, Tveten Y, Kanestrøm A, Waage H, Ringstad J.</t>
  </si>
  <si>
    <t>Clin Respir J. 2016 Nov</t>
  </si>
  <si>
    <t>Røysted W</t>
  </si>
  <si>
    <t>10.1111/crj.12283</t>
  </si>
  <si>
    <t>Haemophilus influenzae type a as a cause of paediatric septic arthritis</t>
  </si>
  <si>
    <t>Thorgrimson J, Ulanova M.</t>
  </si>
  <si>
    <t>JMM Case Rep. 2016 Oct 27</t>
  </si>
  <si>
    <t>Thorgrimson J</t>
  </si>
  <si>
    <t>PMC5343144</t>
  </si>
  <si>
    <t>10.1099/jmmcr.0.005064</t>
  </si>
  <si>
    <t>2016 Oct 27</t>
  </si>
  <si>
    <t>Microorganisms Causing Community-Acquired Acute Bronchitis: The Role of Bacterial Infection</t>
  </si>
  <si>
    <t>Park JY, Park S, Lee SH, Lee MG, Park YB, Oh KC, Lee JM, Kim DI, Seo KH, Shin KC, Yoo KH, Ko Y, Jang SH, Jung KS, Hwang YI.</t>
  </si>
  <si>
    <t>PLoS One. 2016 Oct 27</t>
  </si>
  <si>
    <t>Park JY</t>
  </si>
  <si>
    <t>PMC5082923</t>
  </si>
  <si>
    <t>10.1371/journal.pone.0165553</t>
  </si>
  <si>
    <t>Does upregulated host cell receptor expression provide a link between bacterial adhesion and chronic respiratory disease?</t>
  </si>
  <si>
    <t>O'Toole RF, Shukla SD, Walters EH.</t>
  </si>
  <si>
    <t>J Transl Med. 2016 Oct 26</t>
  </si>
  <si>
    <t>O'Toole RF</t>
  </si>
  <si>
    <t>PMC5080759</t>
  </si>
  <si>
    <t>10.1186/s12967-016-1063-x</t>
  </si>
  <si>
    <t>2016 Oct 26</t>
  </si>
  <si>
    <t>Respiratory microbes present in the nasopharynx of children hospitalised with suspected pulmonary tuberculosis in Cape Town, South Africa</t>
  </si>
  <si>
    <t>Dube FS, Kaba M, Robberts FJ, Ah Tow L, Lubbe S, Zar HJ, Nicol MP.</t>
  </si>
  <si>
    <t>BMC Infect Dis. 2016 Oct 24</t>
  </si>
  <si>
    <t>Dube FS</t>
  </si>
  <si>
    <t>PMC5075757</t>
  </si>
  <si>
    <t>10.1186/s12879-016-1934-z</t>
  </si>
  <si>
    <t>2016 Oct 24</t>
  </si>
  <si>
    <t>C-reactive protein in outpatients with acute exacerbation of COPD: its relationship with microbial etiology and severity</t>
  </si>
  <si>
    <t>Gallego M, Pomares X, Capilla S, Marcos MA, Suárez D, Monsó E, Montón C.</t>
  </si>
  <si>
    <t>Int J Chron Obstruct Pulmon Dis. 2016 Oct 21</t>
  </si>
  <si>
    <t>Gallego M</t>
  </si>
  <si>
    <t>PMC5085274</t>
  </si>
  <si>
    <t>10.2147/COPD.S117129</t>
  </si>
  <si>
    <t>2016 Oct 21</t>
  </si>
  <si>
    <t>Status of New Vaccine Introduction - Worldwide, September 2016</t>
  </si>
  <si>
    <t>Loharikar A, Dumolard L, Chu S, Hyde T, Goodman T, Mantel C.</t>
  </si>
  <si>
    <t>MMWR Morb Mortal Wkly Rep. 2016 Oct 21</t>
  </si>
  <si>
    <t>Loharikar A</t>
  </si>
  <si>
    <t>10.15585/mmwr.mm6541a3</t>
  </si>
  <si>
    <t>An outbreak of pneumococcal meningitis among older children (≥5 years) and adults after the implementation of an infant vaccination programme with the 13-valent pneumococcal conjugate vaccine in Ghana</t>
  </si>
  <si>
    <t>Kwambana-Adams BA, Asiedu-Bekoe F, Sarkodie B, Afreh OK, Kuma GK, Owusu-Okyere G, Foster-Nyarko E, Ohene SA, Okot C, Worwui AK, Okoi C, Senghore M, Otu JK, Ebruke C, Bannerman R, Amponsa-Achiano K, Opare D, Kay G, Letsa T, Kaluwa O, Appiah-Denkyira E, Bampoe V, Zaman SM, Pallen MJ, D'Alessandro U, Mwenda JM, Antonio M.</t>
  </si>
  <si>
    <t>BMC Infect Dis. 2016 Oct 18</t>
  </si>
  <si>
    <t>Kwambana-Adams BA</t>
  </si>
  <si>
    <t>PMC5070171</t>
  </si>
  <si>
    <t>10.1186/s12879-016-1914-3</t>
  </si>
  <si>
    <t>2016 Oct 18</t>
  </si>
  <si>
    <t>[Postoperative pulmonary disease associated with haemophilus influenzae and neisseria meningitidis in a diabetic child]</t>
  </si>
  <si>
    <t>Chemsi H, Frikh M, Lemnouer A, Belfkih B, Sekhsokh Y, Chadli M, Elouennass M.</t>
  </si>
  <si>
    <t>Pan Afr Med J. 2016 Oct 17</t>
  </si>
  <si>
    <t>Chemsi H</t>
  </si>
  <si>
    <t>PMC5324154</t>
  </si>
  <si>
    <t>10.11604/pamj.2016.25.84.7290</t>
  </si>
  <si>
    <t>2016 Oct 17</t>
  </si>
  <si>
    <t>Use of administrative records to assess pneumococcal conjugate vaccine impact on pediatric meningitis and pneumonia hospitalizations in Rwanda</t>
  </si>
  <si>
    <t>Gatera M, Uwimana J, Manzi E, Ngabo F, Nwaigwe F, Gessner BD, Moïsi JC.</t>
  </si>
  <si>
    <t>Vaccine. 2016 Oct 17</t>
  </si>
  <si>
    <t>Gatera M</t>
  </si>
  <si>
    <t>10.1016/j.vaccine.2016.08.084</t>
  </si>
  <si>
    <t>A novel proposal of a simplified bacterial gene set and the neo-construction of a general minimized metabolic network</t>
  </si>
  <si>
    <t>Ye YN, Ma BG, Dong C, Zhang H, Chen LL, Guo FB.</t>
  </si>
  <si>
    <t>Sci Rep. 2016 Oct 7</t>
  </si>
  <si>
    <t>Ye YN</t>
  </si>
  <si>
    <t>PMC5054358</t>
  </si>
  <si>
    <t>10.1038/srep35082</t>
  </si>
  <si>
    <t>2016 Oct 7</t>
  </si>
  <si>
    <t>Vaccination Coverage Among Children Aged 19-35 Months - United States, 2015</t>
  </si>
  <si>
    <t>Hill HA, Elam-Evans LD, Yankey D, Singleton JA, Dietz V.</t>
  </si>
  <si>
    <t>MMWR Morb Mortal Wkly Rep. 2016 Oct 7</t>
  </si>
  <si>
    <t>10.15585/mmwr.mm6539a4</t>
  </si>
  <si>
    <t>Response to Wu et al. - Cost-effectiveness analysis of infant pneumococcal vaccination in Malaysia and Hong Kong</t>
  </si>
  <si>
    <t>Varghese L, Mungall B, Zhang XH, Hoet B.</t>
  </si>
  <si>
    <t>Hum Vaccin Immunother. 2016 Oct 2</t>
  </si>
  <si>
    <t>PMC5084998</t>
  </si>
  <si>
    <t>10.1080/21645515.2016.1192738</t>
  </si>
  <si>
    <t>2016 Oct 2</t>
  </si>
  <si>
    <t>The modified Gingyo-san, a Chinese herbal medicine, has direct antibacterial effects against respiratory pathogens</t>
  </si>
  <si>
    <t>Yamada T, Wajima T, Nakaminami H, Kobayashi K, Ikoshi H, Noguchi N.</t>
  </si>
  <si>
    <t>BMC Complement Altern Med. 2016 Nov 14</t>
  </si>
  <si>
    <t>Yamada T</t>
  </si>
  <si>
    <t>PMC5109643</t>
  </si>
  <si>
    <t>10.1186/s12906-016-1431-3</t>
  </si>
  <si>
    <t>Background: Modified Gingyo-san (MGS) is empirically used to treat various respiratory infections. MGS has been reported to have antiinflammatory and antiviral activities; however, it is not known if it has an antibacterial activity. Therefore, in this study, we aimed to investigate the antimicrobial activity of MGS against respiratory pathogens.
Methods: MGS, which is sold as an over-the-counter drug in Japan, was used for the study. Antimicrobial activity was evaluated using the disk diffusion method. Growth inhibitory activity was evaluated by measuring colony-forming units of the pathogens in the presence of MGS.
Results: MGS inhibited the growth of Bacillus subtilis, Streptococcus pneumoniae, and Streptococcus pyogenes, which are gram-positive bacteria. Although the growth of most gram-negative bacteria was not inhibited by MGS, interestingly, the growth of Haemophilus influenzae was inhibited. MGS did not show any activity against Candida albicans or bacteriophage φX174.
Conclusions: In addition to the antiinflammatory and antiviral activities of MGS, which have already been reported, the data obtained from this study indicates that MGS has an antibacterial activity.</t>
  </si>
  <si>
    <t>Modified Gingyo-san (MGS), a traditional drug, showed antibacterial activity against Haemophilus influenzae in addition to its previously known anti-inflammatory and antiviral effects.</t>
  </si>
  <si>
    <t>Immunization with Protein D from Non-Typeable Haemophilus influenzae (NTHi) Induced Cytokine Responses and Bioactive Antibody Production</t>
  </si>
  <si>
    <t>Davoudi Vijeh Motlagh A, Siadat SD, Abedian Kenari S, Mahdavi M, Behrouzi A, Asgarian-Omran H.</t>
  </si>
  <si>
    <t>Jundishapur J Microbiol. 2016 Sep 11</t>
  </si>
  <si>
    <t>Davoudi Vijeh Motlagh A</t>
  </si>
  <si>
    <t>Jundishapur J Microbiol</t>
  </si>
  <si>
    <t>PMC5136448</t>
  </si>
  <si>
    <t>10.5812/jjm.36617</t>
  </si>
  <si>
    <t>2016 Sep 11</t>
  </si>
  <si>
    <t>Detection of Haemophilus influenzae type b, Streptococcus agalactiae, Streptococcus pneumoniae and Neisseria meningitidis in CSF specimens of children suspicious of Meningitis in Ahvaz, Iran</t>
  </si>
  <si>
    <t>Amin M, Ghaderpanah M, Navidifar T.</t>
  </si>
  <si>
    <t>Kaohsiung J Med Sci. 2016 Oct</t>
  </si>
  <si>
    <t>Kaohsiung J Med Sci</t>
  </si>
  <si>
    <t>10.1016/j.kjms.2016.08.009</t>
  </si>
  <si>
    <t>2016 Oct</t>
  </si>
  <si>
    <t>Chronic long bone osteomyelitis: diagnosis, management and current trends</t>
  </si>
  <si>
    <t>Taki H, Krkovic M, Moore E, Abood A, Norrish A.</t>
  </si>
  <si>
    <t>Br J Hosp Med (Lond). 2016 Oct</t>
  </si>
  <si>
    <t>Taki H</t>
  </si>
  <si>
    <t>Br J Hosp Med (Lond)</t>
  </si>
  <si>
    <t>10.12968/hmed.2016.77.10.C161</t>
  </si>
  <si>
    <t>Vaccines against major ICU pathogens: where do we stand?</t>
  </si>
  <si>
    <t>Pletz MW, Uebele J, Götz K, Hagel S, Bekeredjian-Ding I.</t>
  </si>
  <si>
    <t>Curr Opin Crit Care. 2016 Oct</t>
  </si>
  <si>
    <t>Pletz MW</t>
  </si>
  <si>
    <t>Curr Opin Crit Care</t>
  </si>
  <si>
    <t>10.1097/MCC.0000000000000338</t>
  </si>
  <si>
    <t>Identification of novel macrolides with antibacterial, anti-inflammatory and type I and III IFN-augmenting activity in airway epithelium</t>
  </si>
  <si>
    <t>Porter JD, Watson J, Roberts LR, Gill SK, Groves H, Dhariwal J, Almond MH, Wong E, Walton RP, Jones LH, Tregoning J, Kilty I, Johnston SL, Edwards MR.</t>
  </si>
  <si>
    <t>J Antimicrob Chemother. 2016 Oct</t>
  </si>
  <si>
    <t>Porter JD</t>
  </si>
  <si>
    <t>PMC5031920</t>
  </si>
  <si>
    <t>10.1093/jac/dkw222</t>
  </si>
  <si>
    <t>Effect of epithelial cell type on in vitro invasion of non-typeable Haemophilus influenzae</t>
  </si>
  <si>
    <t>J Microbiol Methods. 2016 Oct</t>
  </si>
  <si>
    <t>10.1016/j.mimet.2016.07.021</t>
  </si>
  <si>
    <t>20161 Oct</t>
  </si>
  <si>
    <t>In vitro activity of Ceftaroline against bacterial pathogens isolated from patients with skin and soft tissue and respiratory tract infections in African and Middle Eastern countries: AWARE global surveillance program 2012-2014</t>
  </si>
  <si>
    <t>Karlowsky JA, Biedenbach DJ, Bouchillon SK, Hackel M, Iaconis JP, Sahm DF.</t>
  </si>
  <si>
    <t>Diagn Microbiol Infect Dis. 2016 Oct</t>
  </si>
  <si>
    <t>10.1016/j.diagmicrobio.2016.07.012</t>
  </si>
  <si>
    <t>Pediatric Miller Fisher Syndrome Complicating an Epstein-Barr Virus Infection</t>
  </si>
  <si>
    <t>Communal C, Filleron A, Baron-Joly S, Salet R, Tran TA.</t>
  </si>
  <si>
    <t>Pediatr Neurol. 2016 Oct</t>
  </si>
  <si>
    <t>Communal C</t>
  </si>
  <si>
    <t>Pediatr Neurol</t>
  </si>
  <si>
    <t>10.1016/j.pediatrneurol.2016.06.018</t>
  </si>
  <si>
    <t>Evidence of the presence of nucleic acids and β-glucan in the matrix of non-typeable Haemophilus influenzae in vitro biofilms</t>
  </si>
  <si>
    <t>Domenech M, Pedrero-Vega E, Prieto A, García E.</t>
  </si>
  <si>
    <t>Sci Rep. 2016 Nov 2</t>
  </si>
  <si>
    <t>PMC5090351</t>
  </si>
  <si>
    <t>10.1038/srep36424</t>
  </si>
  <si>
    <t>2016 Nov 2</t>
  </si>
  <si>
    <t>Non-typeable Haemophilus influenzae (NTHi) is a Gram-negative bacterium that frequently colonizes the human nasopharynx; it is a common cause of chronic and recurrent otitis media in children and of exacerbations of chronic obstructive pulmonary disease. To date, no exopolysaccharide clearly contributing to NTHi biofilms has been identified. Consequently, there is some debate as to whether NTHi forms biofilms during colonization and infection. The present work shows that NTHi can form biofilms in vitro, producing an extracellular matrix composed of proteins, nucleic acids, and a β-glucan. Extracellular DNA, visualized by immunostaining and using fluorochromes, is an important component of this matrix and appears to be essential in biofilm maintenance. Extracellular RNA appears to be required only in the first steps of biofilm formation. Evidence of a matrix polysaccharide was obtained by staining with Calcofluor white M2R and by disaggregating biofilms with cellulase. Using strain 54997, residues of Glcp(1→4) in the NTHi biofilm were confirmed by gas-liquid chromatography-mass spectrometry. Evidence that N-acetyl-L-cysteine shows notable killing activity towards in vitro NTHi biofilm-forming bacteria is also provided.</t>
  </si>
  <si>
    <t>The efficacy of N-acetyl-L-cysteine ​​in eliminating NTHi biofilms is identified, proposing it as a new therapeutic strategy.</t>
  </si>
  <si>
    <t>The HMW1 and HMW2 Adhesins Enhance the Ability of Nontypeable Haemophilus influenzae To Colonize the Upper Respiratory Tract of Rhesus Macaques</t>
  </si>
  <si>
    <t>Rempe KA, Porsch EA, Wilson JM, St Geme JW 3rd.</t>
  </si>
  <si>
    <t>Infect Immun. 2016 Sep 19</t>
  </si>
  <si>
    <t>Rempe KA</t>
  </si>
  <si>
    <t>PMC5038090</t>
  </si>
  <si>
    <t>10.1128/IAI.00153-16</t>
  </si>
  <si>
    <t>2016 Sep 191 Sep 19</t>
  </si>
  <si>
    <t>De-escalation versus continuation of empirical antimicrobial therapy in community-acquired pneumonia</t>
  </si>
  <si>
    <t>Yamana H, Matsui H, Tagami T, Hirashima J, Fushimi K, Yasunaga H.</t>
  </si>
  <si>
    <t>J Infect. 2016 Oct</t>
  </si>
  <si>
    <t>Yamana H</t>
  </si>
  <si>
    <t>10.1016/j.jinf.2016.07.001</t>
  </si>
  <si>
    <t>Synthesis and antibacterial activity of novel 11-[3-[(arylcarbamoyl)oxy]propylamino]-11-deoxy-6-O-methyl-3-oxoerythromycin A 11-N,12-O-cyclic carbamate derivatives</t>
  </si>
  <si>
    <t>Zheng Z, Du D, Cao L, Liu J, Chen X.</t>
  </si>
  <si>
    <t>J Antibiot (Tokyo). 2016 Nov</t>
  </si>
  <si>
    <t>Zheng Z</t>
  </si>
  <si>
    <t>J Antibiot (Tokyo)</t>
  </si>
  <si>
    <t>10.1038/ja.2016.42</t>
  </si>
  <si>
    <t>2016 6 Nov</t>
  </si>
  <si>
    <t>A series of novel 11-[3-[(arylcarbamoyl)oxy]propylamino]-11-deoxy-6-O-methyl-3-oxoerythromycin A 11-N,12-O-cyclic carbamate derivatives (6a-h) were designed, synthesized and evaluated for their antibacterial activities in vitro. Most of these compounds had significant antibacterial activity against two groups of pathogens of Methicillin-sensitive Staphylococcus aureus (MIC50=0.031-2 μg ml-1) except 6g and Methicillin-sensitive S. epidermidis (MIC50=0.031-0.5 μg ml-1). MIC90 of 6d against Methicillin-resistant S. epidermidis was at least 16-fold better than that of erythromycin (EMA), azithromycin (AZM) and ABT-773. 6d and 6e had more potent antibacterial activity against S. pneumoniae than EMA, AZM and ABT-773. In particular, compounds 6d and 6e also showed relatively potent activity against Haemophilus influenzae and Streptococcus hemolyticus.</t>
  </si>
  <si>
    <t>Novel erythromycin derivatives with improved antibacterial activity, including efficacy against Haemophilus influenzae, were evaluated, positioning them as potential treatments.</t>
  </si>
  <si>
    <t>Introduction of pentavalent vaccine in Indonesia: a policy analysis</t>
  </si>
  <si>
    <t>Hadisoemarto PF, Reich MR, Castro MC.</t>
  </si>
  <si>
    <t>Health Policy Plan. 2016 Oct</t>
  </si>
  <si>
    <t>Hadisoemarto PF</t>
  </si>
  <si>
    <t>Health Policy Plan</t>
  </si>
  <si>
    <t>PMC5013783</t>
  </si>
  <si>
    <t>10.1093/heapol/czw038</t>
  </si>
  <si>
    <t>2016 6 Oct</t>
  </si>
  <si>
    <t>Haemophilus influenzae biofilm formation in chronic otitis media with effusion</t>
  </si>
  <si>
    <t>Van Hoecke H, De Paepe AS, Lambert E, Van Belleghem JD, Cools P, Van Simaey L, Deschaght P, Vaneechoutte M, Dhooge I.</t>
  </si>
  <si>
    <t>Eur Arch Otorhinolaryngol. 2016 Nov</t>
  </si>
  <si>
    <t>Van Hoecke H</t>
  </si>
  <si>
    <t>10.1007/s00405-016-3958-9</t>
  </si>
  <si>
    <t>Otitis media with effusion (OME) is a highly prevalent disease in children, but the exact pathogenesis and role of bacteria are still not well understood. This study aimed to investigate the presence of otopathogenic bacteria in the middle ear effusion (MEE) and adenoid of children with chronic OME (COME), and to investigate in vivo whether these bacteria, especially Haemophilus influenzae, are organized as a biofilm in the middle ear fluid. MEE and adenoid samples were collected from 21 patients with COME. Extensive bacterial culturing and genotyping was performed on all middle ear and adenoid samples. Fluorescence in situ hybridization (FISH) and confocal laser scanning microscopy (CLSM) was used to visualize possible biofilm structures for a selection of middle ear effusion samples. 34 MEE samples were collected from 21 patients of which 64.7 % were culture positive for bacteria and 47.0 % were culture positive for Haemophilus influenzae, Moraxella catarrhalis, Staphylococcus aureus and/or Streptococcus pneumoniae. All 21 adenoid samples were culture positive for one or more of these four otopathogens. H. influenzae (35.3 %) and S. pneumoniae (76.2 %) were the most frequently cultured bacteria in the MEE and adenoid samples, respectively. The same bacterial species was found in MEE and adenoid for 84.6 % of the patients and in 81.2 % of the cases where the same species was found in more than one site it involved the same bacterial genotype. FISH and CLSM demonstrated the presence of H. influenzae specific biofilm structures in five of the eight culture positive MEEs that were tested, but in none of the two culture negative MEEs. The findings in this study indicate that the adenoid acts as a reservoir for bacteria in MEE and confirms that biofilms, in at least half of the cases consisting of H. influenzae, are indeed present in the MEE of children with COME. Biofilms may thus play a crucial role in the pathogenesis of COME, which is important in the understanding of this disease and the development of potential future treatment options.</t>
  </si>
  <si>
    <t>Resistance to β-lactams is detected in H. influenzae, alerting to the emergence of resistant clones.</t>
  </si>
  <si>
    <t>QseBC, a two-component bacterial adrenergic receptor and global regulator of virulence in Enterobacteriaceae and Pasteurellaceae</t>
  </si>
  <si>
    <t>Weigel WA, Demuth DR.</t>
  </si>
  <si>
    <t>Mol Oral Microbiol. 2016 Oct</t>
  </si>
  <si>
    <t>Weigel WA</t>
  </si>
  <si>
    <t>Mol Oral Microbiol</t>
  </si>
  <si>
    <t>PMC5053249</t>
  </si>
  <si>
    <t>10.1111/omi.12138</t>
  </si>
  <si>
    <t>Nasal carriage of common bacterial pathogens among healthy kindergarten children in Chaoshan region, southern China: a cross-sectional study</t>
  </si>
  <si>
    <t>Pan H, Cui B, Huang Y, Yang J, Ba-Thein W.</t>
  </si>
  <si>
    <t>BMC Pediatr. 2016 Sep 30</t>
  </si>
  <si>
    <t>Pan H</t>
  </si>
  <si>
    <t>PMC5064895</t>
  </si>
  <si>
    <t>10.1186/s12887-016-0703-x</t>
  </si>
  <si>
    <t>2016 Sep 30</t>
  </si>
  <si>
    <t>The Immune System of HIV-Exposed Uninfected Infants</t>
  </si>
  <si>
    <t>Abu-Raya B, Kollmann TR, Marchant A, MacGillivray DM.</t>
  </si>
  <si>
    <t>Front Immunol. 2016 Sep 28</t>
  </si>
  <si>
    <t>PMC5039172</t>
  </si>
  <si>
    <t>10.3389/fimmu.2016.00383</t>
  </si>
  <si>
    <t>2016 Sep 2  Sep 28</t>
  </si>
  <si>
    <t>Differential Effects of p38, MAPK, PI3K or Rho Kinase Inhibitors on Bacterial Phagocytosis and Efferocytosis by Macrophages in COPD</t>
  </si>
  <si>
    <t>Bewley MA, Belchamber KB, Chana KK, Budd RC, Donaldson G, Wedzicha JA, Brightling CE, Kilty I, Donnelly LE, Barnes PJ, Singh D, Whyte MK, Dockrell DH</t>
  </si>
  <si>
    <t>PLoS One. 2016 Sep 28</t>
  </si>
  <si>
    <t>Bactericidal effect of tosufloxacin on Haemophilus influenzae internalized in cultured human cells</t>
  </si>
  <si>
    <t>Yamanaka N, Hotomi N.</t>
  </si>
  <si>
    <t>Jpn J Antibiot. 2016 Oct</t>
  </si>
  <si>
    <t>Yamanaka N</t>
  </si>
  <si>
    <t>Jpn J Antibiot</t>
  </si>
  <si>
    <t>Nontypeable Haemophilus influenzae, one of the major causative bacteria for acute otitis media (AOM), is also considered to cause intractable otitis media including prolonged AOM and recurrent AOM in children by the mechanism of internalization of the bacteria into epithelial cells of middle ear mucosa. In this study, we visualized the dynamics of H. infiuenzae internalization in cultured human cells. We also examined the effects of antimicrobials, including a novel quinolone, tosufloxacin, and a cephem antibacterial agent, cefditoren, on H. influenzae internalized in cultured human cells. The results indicated that (1) H. infiuenzae were internalized into human cells, (2) cefditoren has no effect on internalized H. influenzae, and (3) tosufloxacin has a bactericidal action on H. infiuenzae invading human cells. These data strongly support high clinical efficacy of tosuffoxacin on intractable otitis media in children.</t>
  </si>
  <si>
    <t>Tosufloxacin, unlike cefditoren, eliminates NTHi internalized in epithelial cells, supporting its use in intractable otitis media</t>
  </si>
  <si>
    <t>The Epidemiology of Meningitis among Adults in a South African Province with a High HIV Prevalence, 2009-2012</t>
  </si>
  <si>
    <t>Britz E, Perovic O, von Mollendorf C, von Gottberg A, Iyaloo S, Quan V, Chetty V, Sriruttan C, Ismail NA, Nanoo A, Musekiwa A, Reddy C, Viljoen K, Cohen C, Govender NP.</t>
  </si>
  <si>
    <t>PLoS One. 2016 Sep 26</t>
  </si>
  <si>
    <t>Britz E</t>
  </si>
  <si>
    <t>PMC5036788</t>
  </si>
  <si>
    <t>10.1371/journal.pone.0163036</t>
  </si>
  <si>
    <t>2016 Sep 26</t>
  </si>
  <si>
    <t>[Experience in children airway foreign bodies: an analysis of 220 cases]</t>
  </si>
  <si>
    <t>Xie LS, Jiang YZ, Li Q.</t>
  </si>
  <si>
    <t>Lin Chuang Er Bi Yan Hou Tou Jing Wai Ke Za Zhi. 2016 Sep 20</t>
  </si>
  <si>
    <t>Xie LS</t>
  </si>
  <si>
    <t>10.13201/j.issn.1001-1781.2016.18.013</t>
  </si>
  <si>
    <t>2016 Sep 20</t>
  </si>
  <si>
    <t>Treatment of otitis media by transtympanic delivery of antibiotics</t>
  </si>
  <si>
    <t>Yang R, Sabharwal V, Okonkwo OS, Shlykova N, Tong R, Lin LY, Wang W, Guo S, Rosowski JJ, Pelton SI, Kohane DS.</t>
  </si>
  <si>
    <t>Sci Transl Med. 2016 Sep 14</t>
  </si>
  <si>
    <t>Yang R</t>
  </si>
  <si>
    <t>Sci Transl Med</t>
  </si>
  <si>
    <t>PMC5615819</t>
  </si>
  <si>
    <t>NIHMS876205</t>
  </si>
  <si>
    <t>10.1126/scitranslmed.aaf4363</t>
  </si>
  <si>
    <t>2016 Sep 14</t>
  </si>
  <si>
    <t>Vaccine-preventable disease and the under-utilization of immunizations in complex humanitarian emergencies</t>
  </si>
  <si>
    <t>Close RM, Pearson C, Cohn J.</t>
  </si>
  <si>
    <t>Vaccine. 2016 Sep 7</t>
  </si>
  <si>
    <t>Close RM</t>
  </si>
  <si>
    <t>10.1016/j.vaccine.2016.08.025</t>
  </si>
  <si>
    <t>2016 Sep 7</t>
  </si>
  <si>
    <t>A randomized trial of the effect of vaccine injection speed on acute pain in infants</t>
  </si>
  <si>
    <t>Taddio A, Wong H, Welkovics B, Ilersich AL, Cole M, Goldbach M, Ipp M.</t>
  </si>
  <si>
    <t>Taddio A</t>
  </si>
  <si>
    <t>10.1016/j.vaccine.2016.08.023</t>
  </si>
  <si>
    <t>Uptake and timeliness of rotavirus vaccination in Norway: The first year post-introduction</t>
  </si>
  <si>
    <t>Valcarcel Salamanca B, Hagerup-Jenssen ME, Flem E.</t>
  </si>
  <si>
    <t>Valcarcel Salamanca B</t>
  </si>
  <si>
    <t>10.1016/j.vaccine.2016.08.017</t>
  </si>
  <si>
    <t>A high throughput serum bactericidal assay for antibodies to Haemophilus influenzae type b</t>
  </si>
  <si>
    <t>Kim HW, Kim KH, Kim J, Nahm MH.</t>
  </si>
  <si>
    <t>BMC Infect Dis. 2016 Sep 5</t>
  </si>
  <si>
    <t>Kim HW</t>
  </si>
  <si>
    <t>PMC5011942</t>
  </si>
  <si>
    <t>10.1186/s12879-016-1808-4</t>
  </si>
  <si>
    <t>2016 Sep 5</t>
  </si>
  <si>
    <t>Case 3: Sore Throat and Fever in a 4-year-old Boy</t>
  </si>
  <si>
    <t>Kojima K, Rosenberg M, English BK.</t>
  </si>
  <si>
    <t>Pediatr Rev. 2016 Sep</t>
  </si>
  <si>
    <t>Kojima K</t>
  </si>
  <si>
    <t>10.1542/pir.2016-0006</t>
  </si>
  <si>
    <t>2016 Sep</t>
  </si>
  <si>
    <t>Trends in Pneumonia Mortality Rates and Hospitalizations by Organism, United States, 2002-2011(1)</t>
  </si>
  <si>
    <t>Wuerth BA, Bonnewell JP, Wiemken TL, Arnold FW.</t>
  </si>
  <si>
    <t>Emerg Infect Dis. 2016 Sep</t>
  </si>
  <si>
    <t>Wuerth BA</t>
  </si>
  <si>
    <t>PMC4994371</t>
  </si>
  <si>
    <t>10.3201/eid2209.150680</t>
  </si>
  <si>
    <t>2016 SeS Sep</t>
  </si>
  <si>
    <t>In Vitro Activity of Delafloxacin Tested against Isolates of Streptococcus pneumoniae, Haemophilus influenzae, and Moraxella catarrhalis</t>
  </si>
  <si>
    <t>Flamm RK, Rhomberg PR, Huband MD, Farrell DJ.</t>
  </si>
  <si>
    <t>Antimicrob Agents Chemother. 2016 Sep 23</t>
  </si>
  <si>
    <t>PMC5038254</t>
  </si>
  <si>
    <t>10.1128/AAC.00941-16</t>
  </si>
  <si>
    <t>2016 Sep 23</t>
  </si>
  <si>
    <t>Delafloxacin, an investigational anionic fluoroquinolone, is active against a broad range of Gram-positive and Gram-negative bacteria. In this study, 200 Streptococcus pneumoniae (plus 30 levofloxacin-resistant isolates), 200 Haemophilus influenzae, and 100 Moraxella catarrhalis isolates selected primarily from the United States (2014) were tested against delafloxacin and comparator agents. Delafloxacin was the most potent agent tested. MIC50 and MIC90 values against all S. pneumoniae isolates were 0.008 and 0.015 μg/ml. Delafloxacin susceptibility was not affected by β-lactamase status against H. influenzae and M. catarrhalis</t>
  </si>
  <si>
    <t>Delafloxacin proved to be highly potent against H. influenzae and other respiratory bacteria, including resistant strains, positioning itself as a promising antibiotic.</t>
  </si>
  <si>
    <t>The Immunogenicity and Safety of a Combined DTaP-IPV//Hib Vaccine Compared with Individual DTaP-IPV and Hib (PRP~T) Vaccines: a Randomized Clinical Trial in South Korean Infants</t>
  </si>
  <si>
    <t>Kang JH, Lee HJ, Kim KH, Oh SH, Cha SH, Lee J, Kim NH, Eun BW, Kim CH, Hong YJ, Kim HH, Lee KY, Kim YJ, Cho EY, Kim HS, Guitton F, Ortiz E.</t>
  </si>
  <si>
    <t>J Korean Med Sci. 2016 Sep</t>
  </si>
  <si>
    <t>Kang JH</t>
  </si>
  <si>
    <t>PMC4974178</t>
  </si>
  <si>
    <t>10.3346/jkms.2016.31.9.1383</t>
  </si>
  <si>
    <t>Role of group 3 innate lymphoid cells during experimental otitis media in a rat model</t>
  </si>
  <si>
    <t>Cho CG, Gong SH, Kim HB, Song JJ, Park JH, Lim YS, Park SW.</t>
  </si>
  <si>
    <t>Int J Pediatr Otorhinolaryngol. 2016 Sep</t>
  </si>
  <si>
    <t>Cho CG</t>
  </si>
  <si>
    <t>10.1016/j.ijporl.2016.07.001</t>
  </si>
  <si>
    <t>Morphological changes in the round window membrane associated with Haemophilus influenzae-induced acute otitis media in the chinchilla</t>
  </si>
  <si>
    <t>Jiang S, Seale TW, Gan RZ.</t>
  </si>
  <si>
    <t>Jiang S</t>
  </si>
  <si>
    <t>PMC4978205</t>
  </si>
  <si>
    <t>NIHMS801908</t>
  </si>
  <si>
    <t>10.1016/j.ijporl.2016.06.049</t>
  </si>
  <si>
    <t>Individual-level effects of antibiotics on colonizing otitis pathogens in the nasopharynx</t>
  </si>
  <si>
    <t>Gisselsson-Solen M, Hermansson A, Melhus Å.</t>
  </si>
  <si>
    <t>10.1016/j.ijporl.2016.06.036</t>
  </si>
  <si>
    <t>Seroprevalence of vaccine-preventable diseases among young children in the United Arab Emirates</t>
  </si>
  <si>
    <t>Al-Mekaini LA, Kamal SM, Al-Jabri O, Soliman M, Alshamsi H, Narchi H, Souid AK, Alsuwaidi AR.</t>
  </si>
  <si>
    <t>Int J Infect Dis. 2016 Sep</t>
  </si>
  <si>
    <t>Al-Mekaini LA</t>
  </si>
  <si>
    <t>10.1016/j.ijid.2016.07.012</t>
  </si>
  <si>
    <t>Moraxella catarrhalis Might Be More Common than Expected in Acute Otitis Media in Young Finnish Children</t>
  </si>
  <si>
    <t>Sillanpää S, Oikarinen S, Sipilä M, Kramna L, Rautiainen M, Huhtala H, Aittoniemi J, Laranne J, Hyöty H, Cinek O.</t>
  </si>
  <si>
    <t>J Clin Microbiol. 2016 Sep</t>
  </si>
  <si>
    <t>PMC5005485</t>
  </si>
  <si>
    <t>10.1128/JCM.01146-16</t>
  </si>
  <si>
    <t>Molecular quantification of bacteria from respiratory samples in patients with suspected ventilator-associated pneumonia</t>
  </si>
  <si>
    <t>Clavel M, Barraud O, Moucadel V, Meynier F, Karam E, Ploy MC, François B</t>
  </si>
  <si>
    <t>Clin Microbiol Infect. 2016 Sep</t>
  </si>
  <si>
    <t>Inhibitory effect of 1,2,4-triazole-ciprofloxacin hybrids on Haemophilus parainfluenzae and Haemophilus influenzae biofilm formation in vitro under stationary conditions</t>
  </si>
  <si>
    <t>Kosikowska U, Andrzejczuk S, Plech T, Malm A.</t>
  </si>
  <si>
    <t>Res Microbiol. 2016 Oct</t>
  </si>
  <si>
    <t>Kosikowska U</t>
  </si>
  <si>
    <t>Res Microbiol</t>
  </si>
  <si>
    <t>10.1016/j.resmic.2016.05.009</t>
  </si>
  <si>
    <t>Haemophilus parainfluenzae and Haemophilus influenzae, upper respiratory tract microbiota representatives, are able to colonize natural and artificial surfaces as biofilm. The aim of the present study was to assay the effect of ten 1,2,4-triazole-ciprofloxacin hybrids on planktonic or biofilm-forming haemophili cells in vitro under stationary conditions on the basis of MICs (minimal inhibitory concentrations) and MBICs (minimal biofilm inhibitory concentrations). In addition, anti-adhesive properties of these compounds were examined. The reference strains of H. parainfluenzae and H. influenzae were included. The broth microdilution microtiter plate (MTP) method with twofold dilution of the compounds, or ciprofloxacin (reference agent) in 96-well polystyrene microplates, was used. The optical density (OD) reading was made spectrophotometrically at a wavelength of 570 nm (OD570) both to measure bacterial growth and to detect biofilm-forming cells under the same conditions with 0.1% crystal violet. The following values of parameters were estimated for 1,2,4-triazole-ciprofloxacin hybrids - MIC = 0.03-15.63 mg/L, MBIC = 0.03-15.63 mg/L, MBIC/MIC = 0.125-8, depending on the compound, and for ciprofloxacin - MIC = 0.03-0.06 mg/L, MBIC = 0.03-0.12 mg/L, MBIC/MIC = 1-2. The observed strong anti-adhesive properties (95-100% inhibition) of the tested compounds were reversible during long-term incubation at subinhibitory concentrations. Thus, 1,2,4-triazole-ciprofloxacin hybrids may be considered as starting compounds for designing improved agents not only against planktonic but also against biofilm-forming Haemophilus spp. cells.</t>
  </si>
  <si>
    <t>1,2,4-Triazole-ciprofloxacin hybrids demonstrated activity against both planktonic and biofilm-forming cells of H. influenzae and H. parainfluenzae, and showed promising anti-adhesive properties, positioning them as candidates for innovative therapeutic agents.</t>
  </si>
  <si>
    <t>Recombinant C-terminal 311 amino acids of HapS adhesin as a vaccine candidate for nontypeable Haemophilus influenzae: A study on immunoreactivity in Balb/C mouse</t>
  </si>
  <si>
    <t>Tabatabaee Bafroee AS, Siadat SD, Mousavi SF, Aghasadeghi MR, Khorsand H, Nejati M, Sadat SM, Mahdavi M.</t>
  </si>
  <si>
    <t>Microb Pathog. 2016 Sep</t>
  </si>
  <si>
    <t>Tabatabaee Bafroee AS</t>
  </si>
  <si>
    <t>10.1016/j.micpath.2016.06.033</t>
  </si>
  <si>
    <t>Type IV Pilus Expression Is Upregulated in Nontypeable Haemophilus influenzae Biofilms Formed at the Temperature of the Human Nasopharynx</t>
  </si>
  <si>
    <t>Mokrzan EM, Ward MO, Bakaletz LO.</t>
  </si>
  <si>
    <t>J Bacteriol. 2016 Sep 9</t>
  </si>
  <si>
    <t>PMC5019060</t>
  </si>
  <si>
    <t>10.1128/JB.01022-15</t>
  </si>
  <si>
    <t>2016 Sep 9</t>
  </si>
  <si>
    <t>Nontypeable Haemophilus influenzae (NTHI), a commensal of the human nasopharynx (hNP), is a common cause of biofilm-associated diseases of the respiratory tract. However, NTHI biofilm biology at the average hNP temperature, i.e., 34°C, has not been well studied. Here we grew NTHI biofilms at 34°C and 37°C, to evaluate relative biofilm growth, expression, and function of the type IV pilus (Tfp), a critical adhesin important for NTHI biofilm formation. The kinetics and regulation of Tfp expression in NTHI biofilms are unclear, especially at 34°C. Tfp expression, as estimated by pilA promoter activity, was distributed throughout the biofilms, with a unique pattern that was dependent on temperature, time in culture, and position within the maturing biofilm. Tfp expression was required for the formation of the characteristic tower structures of NTHI biofilms and was significantly upregulated in NTHI biofilms formed at 34°C versus 37°C. This increase correlated with significantly greater twitching motility at 34°C than at 37°C. Treatment with antisera targeting the major subunit of Tfp (PilA) significantly inhibited NTHI biofilm formation at both temperatures, confirming the importance of this critical adhesin in biofilm formation. Additionally, treatment of preestablished biofilms with antisera against PilA significantly decreased biofilm biomass and mean thickness at both temperatures. These results demonstrated a pivotal role for Tfp in NTHI biofilm formation and stability at the temperature of the hNP, and they underscore the utility of PilA as a vaccine candidate for treatment and/or prevention of NTHI biofilm-associated diseases.</t>
  </si>
  <si>
    <t>It demonstrates that anti-PilA antibodies block the formation and reduce NTHi biofilms, supporting PilA as a vaccine candidate.</t>
  </si>
  <si>
    <t>Multicenter Evaluation of BioFire FilmArray Meningitis/Encephalitis Panel for Detection of Bacteria, Viruses, and Yeast in Cerebrospinal Fluid Specimens</t>
  </si>
  <si>
    <t>Leber AL, Everhart K, Balada-Llasat JM, Cullison J, Daly J, Holt S, Lephart P, Salimnia H, Schreckenberger PC, DesJarlais S, Reed SL, Chapin KC, LeBlanc L, Johnson JK, Soliven NL, Carroll KC, Miller JA, Dien Bard J, Mestas J, Bankowski M, Enomoto T, Hemmert AC, Bourzac KM.</t>
  </si>
  <si>
    <t>Leber AL</t>
  </si>
  <si>
    <t>PMC5005480</t>
  </si>
  <si>
    <t>10.1128/JCM.00730-16</t>
  </si>
  <si>
    <t>Duplex Quantitative PCR Assay for Detection of Haemophilus influenzae That Distinguishes Fucose- and Protein D-Negative Strains</t>
  </si>
  <si>
    <t>de Gier C, Pickering JL, Richmond PC, Thornton RB, Kirkham LA.</t>
  </si>
  <si>
    <t>PMC5005495</t>
  </si>
  <si>
    <t>10.1128/JCM.00982-16</t>
  </si>
  <si>
    <t>Seroepidemiology: an underused tool for designing and monitoring vaccination programmes in low- and middle-income countries</t>
  </si>
  <si>
    <t>Cutts FT, Hanson M.</t>
  </si>
  <si>
    <t>Trop Med Int Health. 2016 Sep</t>
  </si>
  <si>
    <t>Cutts FT</t>
  </si>
  <si>
    <t>10.1111/tmi.12737</t>
  </si>
  <si>
    <t>ModA2 Phasevarion Switching in Nontypeable Haemophilus influenzae Increases the Severity of Experimental Otitis Media</t>
  </si>
  <si>
    <t>Brockman KL, Jurcisek JA, Atack JM, Srikhanta YN, Jennings MP, Bakaletz LO.</t>
  </si>
  <si>
    <t>J Infect Dis. 2016 Sep 1</t>
  </si>
  <si>
    <t>PMC4978376</t>
  </si>
  <si>
    <t>10.1093/infdis/jiw243</t>
  </si>
  <si>
    <t>2016 Sep 1</t>
  </si>
  <si>
    <t>Ten-Year Study of the Stringently Defined Otitis-prone Child in Rochester, NY</t>
  </si>
  <si>
    <t>Pediatr Infect Dis J. 2016 Sep</t>
  </si>
  <si>
    <t>PMC4987181</t>
  </si>
  <si>
    <t>NIHMS786070</t>
  </si>
  <si>
    <t>10.1097/INF.0000000000001217</t>
  </si>
  <si>
    <t>Epidemiology of community-acquired pneumonia and implications for vaccination of children living in developing and newly industrialized countries: A systematic literature review</t>
  </si>
  <si>
    <t>DeAntonio R, Yarzabal JP, Cruz JP, Schmidt JE, Kleijnen J.</t>
  </si>
  <si>
    <t>Hum Vaccin Immunother. 2016 Sep</t>
  </si>
  <si>
    <t>PMC5027706</t>
  </si>
  <si>
    <t>10.1080/21645515.2016.1174356</t>
  </si>
  <si>
    <t>Impact of Widespread Introduction of Pneumococcal Conjugate Vaccines on Pneumococcal and Nonpneumococcal Otitis Media</t>
  </si>
  <si>
    <t>Ben-Shimol S, Givon-Lavi N, Leibovitz E, Raiz S, Greenberg D, Dagan R.</t>
  </si>
  <si>
    <t>Clin Infect Dis. 2016 Sep 1</t>
  </si>
  <si>
    <t>10.1093/cid/ciw347</t>
  </si>
  <si>
    <t>Ten-Year Study of Acute Otitis Media in Rochester, NY</t>
  </si>
  <si>
    <t>10.1097/INF.0000000000001216</t>
  </si>
  <si>
    <t>Why we need a vaccine for non-typeable Haemophilus influenzae</t>
  </si>
  <si>
    <t>Cerquetti M, Giufrè M.</t>
  </si>
  <si>
    <t>Cerquetti M</t>
  </si>
  <si>
    <t>PMC5027700</t>
  </si>
  <si>
    <t>10.1080/21645515.2016.1174354</t>
  </si>
  <si>
    <t>Post-GAVI sustainability of the Haemophilus influenzae type b vaccine program: The potential role of economic evaluation</t>
  </si>
  <si>
    <t>Le P, Nghiem VT, Swint JM.</t>
  </si>
  <si>
    <t>Le P</t>
  </si>
  <si>
    <t>PMC5027728</t>
  </si>
  <si>
    <t>10.1080/21645515.2016.1175695</t>
  </si>
  <si>
    <t>Effectiveness of the 10-Valent Pneumococcal Nontypeable Haemophilus influenzae Protein D-Conjugated Vaccine (PHiD-CV) Against Carriage and Acute Otitis Media-A Double-Blind Randomized Clinical Trial in Finland</t>
  </si>
  <si>
    <t>Vesikari T, Forsten A, Seppä I, Kaijalainen T, Puumalainen T, Soininen A, Traskine M, Lommel P, Schoonbroodt S, Hezareh M, Moreira M, Borys D, Schuerman L.</t>
  </si>
  <si>
    <t>J Pediatric Infect Dis Soc. 2016 Sep</t>
  </si>
  <si>
    <t>PMC5125453</t>
  </si>
  <si>
    <t>10.1093/jpids/piw010</t>
  </si>
  <si>
    <t>Immunogenicity and safety of a fully liquid aluminum phosphate adjuvanted Haemophilus influenzae type b PRP-CRM197-conjugate vaccine in healthy Japanese children: A phase III, randomized, observer-blind, multicenter, parallel-group study</t>
  </si>
  <si>
    <t>Togashi T, Mitsuya N, Kogawara O, Sumino S, Takanami Y, Sugizaki K.</t>
  </si>
  <si>
    <t>Vaccine. 2016 Aug 31</t>
  </si>
  <si>
    <t>10.1016/j.vaccine.2016.05.050</t>
  </si>
  <si>
    <t>2016 Aug 31</t>
  </si>
  <si>
    <t>Resveratrol suppresses NTHi-induced inflammation via up-regulation of the negative regulator MyD88 short</t>
  </si>
  <si>
    <t>Andrews CS, Matsuyama S, Lee BC, Li JD.</t>
  </si>
  <si>
    <t>Sci Rep. 2016 Sep 28</t>
  </si>
  <si>
    <t>Andrews CS</t>
  </si>
  <si>
    <t>PMC5039644</t>
  </si>
  <si>
    <t>10.1038/srep34445</t>
  </si>
  <si>
    <t>2016 Sep 28</t>
  </si>
  <si>
    <t>Upper respiratory tract inflammatory diseases such as asthma and chronic obstructive pulmonary diseases (COPD) affect more than one-half billion people globally and are characterized by chronic inflammation that is often exacerbated by respiratory pathogens such as nontypeable Haemophilus influenzae (NTHi). The increasing numbers of antibiotic-resistant bacterial strains and the limited success of currently available pharmaceuticals used to manage the symptoms of these diseases present an urgent need for the development of novel anti-inflammatory therapeutic agents. Resveratrol has long been thought as an interesting therapeutic agent for various diseases including inflammatory diseases. However, the molecular mechanisms underlying its anti-inflammatory properties remain largely unknown. Here we show for the first time that resveratrol decreases expression of pro-inflammatory mediators in airway epithelial cells and in the lung of mice by enhancing NTHi-induced MyD88 short, a negative regulator of inflammation, via inhibition of ERK1/2 activation. Furthermore, resveratrol inhibits NTHi-induced ERK1/2 phosphorylation by increasing MKP-1 expression via a cAMP-PKA-dependent signaling pathway. Finally, we show that resveratrol has anti-inflammatory effects post NTHi infection, thereby demonstrating its therapeutic potential. Together these data reveal a novel mechanism by which resveratrol alleviates NTHi-induced inflammation in airway disease by up-regulating the negative regulator of inflammation MyD88s.</t>
  </si>
  <si>
    <t>Resveratrol attenuates NTHi-induced inflammation in the airways by potentiating MyD88s and blocking ERK1/2.</t>
  </si>
  <si>
    <t>Prevalence of macrolide-non-susceptible isolates among β-lactamase-negative ampicillin-resistant Haemophilus influenzae in a tertiary care hospital in Japan</t>
  </si>
  <si>
    <t>Wajima T, Seyama S, Nakamura Y, Kashima C, Nakaminami H, Ushio M, Fujii T, Noguchi N.</t>
  </si>
  <si>
    <t>J Glob Antimicrob Resist. 2016 Sep</t>
  </si>
  <si>
    <t>10.1016/j.jgar.2016.01.014</t>
  </si>
  <si>
    <t>β-Lactamase-negative ampicillin-resistant (BLNAR) Haemophilus influenzae account for a large portion of H. influenzae clinical isolates in Japan. The aim of this study was to clarify the antimicrobial susceptibility of BLNAR H. influenzae clinical isolates as well as the annual changes in susceptibility. BLNAR H. influenzae isolates were collected from a tertiary care hospital from 2007 to 2012. Antimicrobial susceptibility testing was performed and resistance mechanisms were analysed. All of the isolates (n=304) had amino acid substitutions in penicillin-binding protein 3 (PBP3) and isolates were classified by these amino acid substitutions: R517H or N526K (class I); S385T and R517H (class II); and S385T and N526K (class III). Classes I, II and III represented 8.2% (n=25), 9.5% (n=29) and 81.6% (n=248) of the isolates, respectively; 2 isolates could not be classified because they had a PBP3 with a substantially mutated FtsI transpeptidase domain. All of the isolates were highly susceptible to fluoroquinolones and carbapenems. The number of clarithromycin (CAM)-non-susceptible [minimum inhibitory concentration (MIC) ≥16μg/mL] H. influenzae isolates increased significantly between 2010 and 2012. Moreover, CAM-non-susceptible H. influenzae isolates were prevalent among class II and class III BLNAR H. influenzae. Multilocus sequence typing (MLST) of the CAM-resistant (MIC ≥32μg/mL) H. influenzae isolates showed that they were not specific sequence types, suggesting that CAM resistance may occur in any isolates. These results raise concern regarding the occurrence of multidrug-resistant BLNAR H. influenzae.</t>
  </si>
  <si>
    <t>304 H. influenzae BLNARs with PBP3 mutations and increasing clarithromycin resistance are characterized.</t>
  </si>
  <si>
    <t>Efficacy of Solithromycin (CEM-101) for Experimental Otitis Media Caused by Nontypeable Haemophilus influenzae and Streptococcus pneumoniae</t>
  </si>
  <si>
    <t>Figueira M, Fernandes P, Pelton SI.</t>
  </si>
  <si>
    <t>Antimicrob Agents Chemother. 2016 Aug 22</t>
  </si>
  <si>
    <t>Figueira M</t>
  </si>
  <si>
    <t>PMC4997842</t>
  </si>
  <si>
    <t>10.1128/AAC.00863-16</t>
  </si>
  <si>
    <t>2016 Aug 22</t>
  </si>
  <si>
    <t>Solithromycin (CEM-101) is a "fourth-generation" macrolide, as it has three binding site and is acid stable. The three binding sites confer activity against bacteria resistant to the older macrolides and ketolides, including multidrug-resistant Streptococcus pneumoniae and nontypeable Haemophilus influenzae (NTHi). The objective of this study was to evaluate solithromycin pharmacokinetics (PK), middle ear fluid (MEF) concentrations, and microbiologic efficacy in a chinchilla model of experimental otitis media (EOM) due to strains of S. pneumoniae or NTHi. Plasma PK (maximum concentration of drug in serum [Cmax] and area under the concentration-time curve from 0 to 24 h [AUC0-24]) and middle ear fluid (MEF) concentrations were determined. Isolates with specified antimicrobial susceptibility patterns were inoculated directly into the middle ear (ME). Plasma and MEF were collected for PK and MEF cultures performed to determine efficacy. Solithromycin administered at 150 mg/kg of body weight/day resulted in Cmax and AUC0-24 values of 2.2 μg/ml and 27.4 μg · h/ml in plasma and 1.7 μg/ml and 28.2 μg · h/ml in extracellular MEF on day 1. By day 3, Cmax and AUC0-24 values had increased to 4.5 μg/ml and 54 μg · h/ml in plasma and 4.8 μg/ml and 98.6 μg · h/ml in extracellular MEF. For NTHi EOM, three isolates with MIC/minimal bactericidal concentration (MBC) ratios of 0.5/1 μg/ml (isolate BCH1), 2/2 μg/ml (isolate BMC1247C), and 4/4 μg/ml (isolate BMC1213C) were selected. The MEF of &gt;85% of animals infected with BCH1 and BMC1247C was sterilized. For NTHi BMC1213, &gt;85% of MEF cultures remained positive. For S. pneumoniae EOM, 3 isolates with MIC/MBC ratios of 0.06/0.125 μg/ml (S. pneumoniae 331), 0.125/1 μg/ml (S. pneumoniae CP-645 [MLSB phenotype]), and 0.5/2 μg/ml (CP-712 [mefA subclass mefA resistance]) were selected. Solithromycin sterilized MEF in 100% of animals infected with S. pneumoniae 331 and S. pneumoniae CP-645. ME infection persisted in 60% of animals infected with CP-712. In a model of EOM, solithromycin sterilized MEF in &gt;85% of animals challenged with NTHi with an MIC of ≤2 μg/ml and 100% of ME infected with S. pneumoniae with an MIC of ≤0.125 μg/ml.</t>
  </si>
  <si>
    <t>In an otitis media model, solithromycin eradicated &gt;85% of NTHi with MIC≤2 µg/ml and 100% of S. pneumoniae with MIC≤0.125 µg/ml</t>
  </si>
  <si>
    <t>Geographic consistency in dominant, non-typeable Haemophilus influenzae genotypes colonising four distinct Australian paediatric groups: a cohort study</t>
  </si>
  <si>
    <t>Smith-Vaughan HC, Beissbarth J, Bowman J, Hare KM, Price EP, Pickering J, Lehmann D, Chang AB, Morris PS, Marsh RL, Leach AJ.</t>
  </si>
  <si>
    <t>Pneumonia (Nathan). 2016 Aug 18</t>
  </si>
  <si>
    <t>PMC5471799</t>
  </si>
  <si>
    <t>10.1186/s41479-016-0013-y</t>
  </si>
  <si>
    <t>2016 6 Aug 18</t>
  </si>
  <si>
    <t>Macrolones Are a Novel Class of Macrolide Antibiotics Active against Key Resistant Respiratory Pathogens In Vitro and In Vivo</t>
  </si>
  <si>
    <t>Čipčić Paljetak H, Verbanac D, Padovan J, Dominis-Kramarić M, Kelnerić Ž, Perić M, Banjanac M, Ergović G, Simon N, Broskey J, Holmes DJ, Eraković Haber V.</t>
  </si>
  <si>
    <t>Čipčić Paljetak H</t>
  </si>
  <si>
    <t>PMC4997857</t>
  </si>
  <si>
    <t>10.1128/AAC.00524-16</t>
  </si>
  <si>
    <t>As we face an alarming increase in bacterial resistance to current antibacterial chemotherapeutics, expanding the available therapeutic arsenal in the fight against resistant bacterial pathogens causing respiratory tract infections is of high importance. The antibacterial potency of macrolones, a novel class of macrolide antibiotics, against key respiratory pathogens was evaluated in vitro and in vivo MIC values against Streptococcus pneumoniae, Streptococcus pyogenes, Staphylococcus aureus, and Haemophilus influenzae strains sensitive to macrolide antibiotics and with defined macrolide resistance mechanisms were determined. The propensity of macrolones to induce the expression of inducible erm genes was tested by the triple-disk method and incubation in the presence of subinhibitory concentrations of compounds. In vivo efficacy was assessed in a murine model of S. pneumoniae-induced pneumonia, and pharmacokinetic (PK) profiles in mice were determined. The in vitro antibacterial profiles of macrolones were superior to those of marketed macrolide antibiotics, including the ketolide telithromycin, and the compounds did not induce the expression of inducible erm genes. They acted as typical protein synthesis inhibitors in an Escherichia coli transcription/translation assay. Macrolones were characterized by low to moderate systemic clearance, a large volume of distribution, a long half-life, and low oral bioavailability. They were highly efficacious in a murine model of pneumonia after intraperitoneal application even against an S. pneumoniae strain with constitutive resistance to macrolide-lincosamide-streptogramin B antibiotics. Macrolones are the class of macrolide antibiotics with an outstanding antibacterial profile and reasonable PK parameters resulting in good in vivo efficacy.</t>
  </si>
  <si>
    <t>Macrolones exhibit potent antibacterial activity against respiratory pathogens, including resistant ones, without inducing erm gene expression, making them a promising option against bacterial resistance.</t>
  </si>
  <si>
    <t>Shp2 Deficiency Impairs the Inflammatory Response Against Haemophilus influenzae by Regulating Macrophage Polarization</t>
  </si>
  <si>
    <t>Zhao L, Xia J, Li T, Zhou H, Ouyang W, Hong Z, Ke Y, Qian J, Xu F.</t>
  </si>
  <si>
    <t>J Infect Dis. 2016 Aug 15</t>
  </si>
  <si>
    <t>Zhao L</t>
  </si>
  <si>
    <t>10.1093/infdis/jiw205</t>
  </si>
  <si>
    <t>2016 Aug 15</t>
  </si>
  <si>
    <t>Ulcerated Giant Dermatofibroma following Routine Childhood Vaccination in a Young Boy</t>
  </si>
  <si>
    <t>Ng MS, Foong AY, Koh MJ.</t>
  </si>
  <si>
    <t>Case Rep Dermatol. 2016 Aug 9</t>
  </si>
  <si>
    <t>Ng MS</t>
  </si>
  <si>
    <t>Case Rep Dermatol</t>
  </si>
  <si>
    <t>PMC5043227</t>
  </si>
  <si>
    <t>10.1159/000448275</t>
  </si>
  <si>
    <t>2016 Aug 9</t>
  </si>
  <si>
    <t>Bacterial Pathogens Associated with Community acquired Pneumonia : Authors Reply</t>
  </si>
  <si>
    <t>Saikia L.</t>
  </si>
  <si>
    <t>Indian Pediatr. 2016 Aug 8</t>
  </si>
  <si>
    <t>Saikia L</t>
  </si>
  <si>
    <t>2016 Aug g Aug 8</t>
  </si>
  <si>
    <t>Risk factors to predict drug-resistant pathogens in hemodialysis-associated pneumonia</t>
  </si>
  <si>
    <t>Wang PH, Wang HC.</t>
  </si>
  <si>
    <t>BMC Infect Dis. 2016 Aug 8</t>
  </si>
  <si>
    <t>Wang PH</t>
  </si>
  <si>
    <t>PMC4977861</t>
  </si>
  <si>
    <t>10.1186/s12879-016-1701-1</t>
  </si>
  <si>
    <t>2016 Aug 8</t>
  </si>
  <si>
    <t>Changes in the prevalence and biofilm formation of Haemophilus influenzae and Haemophilus parainfluenzae from the respiratory microbiota of patients with sarcoidosis</t>
  </si>
  <si>
    <t>Kosikowska U, Rybojad P, Stępień-Pyśniak D, Żbikowska A, Malm A.</t>
  </si>
  <si>
    <t>BMC Infect Dis. 2016 Aug 26</t>
  </si>
  <si>
    <t>PMC5000413</t>
  </si>
  <si>
    <t>10.1186/s12879-016-1793-7</t>
  </si>
  <si>
    <t>2016 Aug 26</t>
  </si>
  <si>
    <t>Background: Healthy condition and chronic diseases may be associated with microbiota composition and its properties. The prevalence of respiratory haemophili with respect to their phenotypes including the ability to biofilm formation in patients with sarcoidosis was assayed.
Methods: Nasopharynx and sputum specimens were taken in 31 patients with sarcoidosis (average age 42.6 ± 13), and nasopharynx specimens were taken in 37 healthy people (average age 44.6 ± 11.6). Haemophili were identified by API-NH microtest and by the matrix-assisted laser desorption/ionization time-of-flight mass spectrometry (MALDI-TOF MS) system. Biofilm was visualised by crystal violet staining and confocal scanning laser microscopy (CSLM). The statistical analysis was performed with Statgraphics Plus for Windows.
Results: In total, 30/31 patients with sarcoidosis and 31/37 healthy people were colonized by Haemophilus influenzae (6/30 vs. 1/31) and Haemophilus parainfluenzae (28/30 vs. 31/31) in the nasopharynx. The overall number of nasopharyngeal haemophili isolates was 59 in patients with sarcoidosis and 67 in healthy volunteers (H. influenzae 6/59 vs. 1/67, P = 0.05; H. parainfluenzae 47/59 vs. 65/67, P = 0.0032). Moreover, the decreased number of H. parainfluenzae biofilm-producing isolates was shown in nasopharyngeal samples in patients with sarcoidosis as compared to healthy people (19/31 vs. 57/65, P = 0.006), especially with respect to isolates classified as strong and very strong biofilm-producers (8/31 vs. 39/65, P = 0.002).
Conclusions: The obtained data suggest that the qualitative and quantitative changes within the respiratory microbiota concerning the overall prevalence of H. influenzae together with the decreased number of H. parainfluenzae strains and the decreased rate of H. parainfluenzae biofilm-producing isolates as compared to healthy people may be associated with sarcoidosis.</t>
  </si>
  <si>
    <t>Describes changes in the prevalence and biofilm-forming capacity of Haemophilus in sarcoidosis, alerting to strains with greater persistence.</t>
  </si>
  <si>
    <t>Risk of Invasive Meningococcal Disease in Men Who Have Sex with Men: Lessons Learned from an Outbreak in Germany, 2012-2013</t>
  </si>
  <si>
    <t>Hellenbrand W, Claus H, Schink S, Marcus U, Wichmann O, Vogel U.</t>
  </si>
  <si>
    <t>PLoS One. 2016 Aug 3</t>
  </si>
  <si>
    <t>Hellenbrand W</t>
  </si>
  <si>
    <t>PMC4972413</t>
  </si>
  <si>
    <t>10.1371/journal.pone.0160126</t>
  </si>
  <si>
    <t>2016 Aug 3</t>
  </si>
  <si>
    <t>What criteria do decision makers in Thailand use to set priorities for vaccine introduction?</t>
  </si>
  <si>
    <t>Pooripussarakul S, Riewpaiboon A, Bishai D, Muangchana C, Tantivess S.</t>
  </si>
  <si>
    <t>BMC Public Health. 2016 Aug 2</t>
  </si>
  <si>
    <t>Pooripussarakul S</t>
  </si>
  <si>
    <t>PMC4970258</t>
  </si>
  <si>
    <t>10.1186/s12889-016-3382-5</t>
  </si>
  <si>
    <t>2016 Aug 2</t>
  </si>
  <si>
    <t>What timing of vaccination is potentially dangerous for children younger than 2 years?</t>
  </si>
  <si>
    <t>Gras P, Bailly AC, Lagrée M, Dervaux B, Martinot A, Dubos F.</t>
  </si>
  <si>
    <t>Hum Vaccin Immunother. 2016 Aug 2</t>
  </si>
  <si>
    <t>Gras P</t>
  </si>
  <si>
    <t>PMC4994719</t>
  </si>
  <si>
    <t>10.1080/21645515.2016.1157239</t>
  </si>
  <si>
    <t>Investigations on yearly changes in tebipenem susceptibility of bacterial isolates from pediatric patients -A post-marketing surveillance of tebipenem pivoxil granules for pediatric</t>
  </si>
  <si>
    <t>Sugano T, Takata T, Senju N, Takayama Y, Ida T.</t>
  </si>
  <si>
    <t>Jpn J Antibiot. 2016 Aug</t>
  </si>
  <si>
    <t>Sugano T</t>
  </si>
  <si>
    <t>2016 Aug</t>
  </si>
  <si>
    <t>ASSESSMENT OF THE DIAGNOSTIC AND PROGNOSTIC ROLE OF CEREBEROSPINAL FLUID INTERLEUKIN-8 LEVEL IN ADULT PATIENTS WITH MENINGITIS</t>
  </si>
  <si>
    <t>Hussien MM, Ali-Eldin F, Adel LA.</t>
  </si>
  <si>
    <t>J Egypt Soc Parasitol. 2016 Aug</t>
  </si>
  <si>
    <t>Hussien MM</t>
  </si>
  <si>
    <t>J Egypt Soc Parasitol</t>
  </si>
  <si>
    <t>An Investigation of the Frequency of Upper Respiratory Tract Infection Pathogens and their Antibiotic Patterns in Tonsils and Adenoids of Adenotonsillectomy Patients</t>
  </si>
  <si>
    <t>Nakipoglu Y, Gunel G, Kanliada D, Aydemir L, Gurler N, Gurler B.</t>
  </si>
  <si>
    <t>Clin Lab. 2016 Aug 1</t>
  </si>
  <si>
    <t>Nakipoglu Y</t>
  </si>
  <si>
    <t>10.7754/Clin.Lab.2016.160119</t>
  </si>
  <si>
    <t>2016 Aug 1</t>
  </si>
  <si>
    <t>Inflammation-associated cytokine analysis identifies presence of respiratory bacterial pathogens in the nasopharynx</t>
  </si>
  <si>
    <t>Pichichero ME, Almudevar A.</t>
  </si>
  <si>
    <t>Pathog Dis. 2016 Aug</t>
  </si>
  <si>
    <t>PMC5985509</t>
  </si>
  <si>
    <t>10.1093/femspd/ftw064</t>
  </si>
  <si>
    <t>Specific detection of common pathogens of acute bacterial meningitis using an internally controlled tetraplex-PCR assay</t>
  </si>
  <si>
    <t>Farahani H, Ghaznavi-Rad E, Mondanizadeh M, MirabSamiee S, Khansarinejad B.</t>
  </si>
  <si>
    <t>Mol Cell Probes. 2016 Aug</t>
  </si>
  <si>
    <t>Farahani H</t>
  </si>
  <si>
    <t>10.1016/j.mcp.2016.07.002</t>
  </si>
  <si>
    <t>2016 Augu Aug</t>
  </si>
  <si>
    <t>Microbial Ecosystem Analysis in Root Canal Infections Refractory to Endodontic Treatment</t>
  </si>
  <si>
    <t>Henriques LC, de Brito LC, Tavares WL, Teles RP, Vieira LQ, Teles FR, Sobrinho AP.</t>
  </si>
  <si>
    <t>J Endod. 2016 Aug</t>
  </si>
  <si>
    <t>Henriques LC</t>
  </si>
  <si>
    <t>J Endod</t>
  </si>
  <si>
    <t>PMC5168558</t>
  </si>
  <si>
    <t>NIHMS832846</t>
  </si>
  <si>
    <t>10.1016/j.joen.2016.05.014</t>
  </si>
  <si>
    <t>Management of paediatric periorbital cellulitis: Our experience of 243 children managed according to a standardised protocol 2012-2015</t>
  </si>
  <si>
    <t>Crosbie RA, Nairn J, Kubba H.</t>
  </si>
  <si>
    <t>Int J Pediatr Otorhinolaryngol. 2016 Aug</t>
  </si>
  <si>
    <t>Crosbie RA</t>
  </si>
  <si>
    <t>10.1016/j.ijporl.2016.06.025</t>
  </si>
  <si>
    <t>Curcumin suppresses NTHi-induced CXCL5 expression via inhibition of positive IKKβ pathway and up-regulation of negative MKP-1 pathway</t>
  </si>
  <si>
    <t>Konduru AS, Lee BC, Li JD.</t>
  </si>
  <si>
    <t>Sci Rep. 2016 Aug 19</t>
  </si>
  <si>
    <t>PMC4990917</t>
  </si>
  <si>
    <t>10.1038/srep31695</t>
  </si>
  <si>
    <t>2016 Aug 19</t>
  </si>
  <si>
    <t>Otitis media (OM) is the most common childhood bacterial infection, and leading cause of conductive hearing loss. Nontypeable Haemophilus influenzae (NTHi) is a major bacterial pathogen for OM. OM characterized by the presence of overactive inflammatory responses is due to the aberrant production of inflammatory mediators including C-X-C motif chemokine ligand 5 (CXCL5). The molecular mechanism underlying induction of CXCL5 by NTHi is unknown. Here we show that NTHi up-regulates CXCL5 expression by activating IKKβ-IκBα and p38 MAPK pathways via NF-κB nuclear translocation-dependent and -independent mechanism in middle ear epithelial cells. Current therapies for OM are ineffective due to the emergence of antibiotic-resistant NTHi strains and risk of side effects with prolonged use of immunosuppressant drugs. In this study, we show that curcumin, derived from Curcuma longa plant, long known for its medicinal properties, inhibited NTHi-induced CXCL5 expression in vitro and in vivo. Curcumin suppressed CXCL5 expression by direct inhibition of IKKβ phosphorylation, and inhibition of p38 MAPK via induction of negative regulator MKP-1. Thus, identification of curcumin as a potential therapeutic for treating OM is of particular translational significance due to the attractiveness of targeting overactive inflammation without significant adverse effects.</t>
  </si>
  <si>
    <t>It reveals that curcumin inhibits NTHi inflammation via IKKβ/p38 MAPK, proposing an alternative therapy for otitis media.</t>
  </si>
  <si>
    <t>Evaluation and Management of Febrile Children: A Review</t>
  </si>
  <si>
    <t>Cioffredi LA, Jhaveri R.</t>
  </si>
  <si>
    <t>JAMA Pediatr. 2016 Aug 1</t>
  </si>
  <si>
    <t>Cioffredi LA</t>
  </si>
  <si>
    <t>10.1001/jamapediatrics.2016.0596</t>
  </si>
  <si>
    <t>Development of internally controlled duplex real-time NASBA diagnostics assays for the detection of microorganisms associated with bacterial meningitis</t>
  </si>
  <si>
    <t>Clancy E, Coughlan H, Higgins O, Boo TW, Cormican M, Barrett L, Smith TJ, Reddington K, Barry T.</t>
  </si>
  <si>
    <t>J Microbiol Methods. 2016 Aug</t>
  </si>
  <si>
    <t>Clancy E</t>
  </si>
  <si>
    <t>10.1016/j.mimet.2016.06.017</t>
  </si>
  <si>
    <t>20161 Aug</t>
  </si>
  <si>
    <t>Microbial recovery from clot-activating Vacutainers®</t>
  </si>
  <si>
    <t>Yang S, McHardy IH, Hemarajata P, Wu MT, Garner OB.</t>
  </si>
  <si>
    <t>Diagn Microbiol Infect Dis. 2016 Aug</t>
  </si>
  <si>
    <t>10.1016/j.diagmicrobio.2016.05.015</t>
  </si>
  <si>
    <t>Paediatric chronic suppurative lung disease: clinical characteristics and outcomes</t>
  </si>
  <si>
    <t>Goyal V, Grimwood K, Marchant JM, Masters IB, Chang AB.</t>
  </si>
  <si>
    <t>Eur J Pediatr. 2016 Aug</t>
  </si>
  <si>
    <t>Goyal V</t>
  </si>
  <si>
    <t>10.1007/s00431-016-2743-5</t>
  </si>
  <si>
    <t>Detection of Streptococcus pneumoniae and Moraxella catarrhalis in patients with paranasal chronic sinusitis by polymerase chain reaction method</t>
  </si>
  <si>
    <t>Farajzadeh Sheikh A, Ahmadi K, Nikakhlagh S.</t>
  </si>
  <si>
    <t>J Chin Med Assoc. 2016 Aug</t>
  </si>
  <si>
    <t>J Chin Med Assoc</t>
  </si>
  <si>
    <t>10.1016/j.jcma.2016.03.002</t>
  </si>
  <si>
    <t>Structural basis of thiol-based regulation of formaldehyde detoxification in H. influenzae by a MerR regulator with no sensor region</t>
  </si>
  <si>
    <t>Couñago RM, Chen NH, Chang CW, Djoko KY, McEwan AG, Kobe B.</t>
  </si>
  <si>
    <t>Nucleic Acids Res. 2016 Aug 19</t>
  </si>
  <si>
    <t>Couñago RM</t>
  </si>
  <si>
    <t>PMC5001606</t>
  </si>
  <si>
    <t>10.1093/nar/gkw543</t>
  </si>
  <si>
    <t>Pathogenic bacteria such as Haemophilus influenzae, a major cause of lower respiratory tract diseases, must cope with a range of electrophiles generated in the host or by endogenous metabolism. Formaldehyde is one such compound that can irreversibly damage proteins and DNA through alkylation and cross-linking and interfere with redox homeostasis. Its detoxification operates under the control of HiNmlR, a protein from the MerR family that lacks a specific sensor region and does not bind metal ions. We demonstrate that HiNmlR is a thiol-dependent transcription factor that modulates H. influenzae response to formaldehyde, with two cysteine residues (Cys54 and Cys71) identified to be important for its response against a formaldehyde challenge. We obtained crystal structures of HiNmlR in both the DNA-free and two DNA-bound forms, which suggest that HiNmlR enhances target gene transcription by twisting of operator DNA sequences in a two-gene operon containing overlapping promoters. Our work provides the first structural insights into the mechanism of action of MerR regulators that lack sensor regions</t>
  </si>
  <si>
    <t>Identifies HiNmlR as a target to enhance formaldehyde detox in H. influenzae, paving the way for therapies targeting the HiNmlR regulator</t>
  </si>
  <si>
    <t>Intercellular adhesion molecule 1 serves as a primary cognate receptor for the Type IV pilus of nontypeable Haemophilus influenzae</t>
  </si>
  <si>
    <t>Cell Microbiol. 2016 Aug</t>
  </si>
  <si>
    <t>PMC4959963</t>
  </si>
  <si>
    <t>NIHMS759952</t>
  </si>
  <si>
    <t>10.1111/cmi.12575</t>
  </si>
  <si>
    <t>Timing of Haemophilus influenzae type b vaccination after cardiac surgery</t>
  </si>
  <si>
    <t>Takanashi M, Ogata S, Honda T, Nomoto K, Mineo E, Kitagawa A, Ando H, Kimura S, Nakahata Y, Oka N, Miyaji K, Ishii M.</t>
  </si>
  <si>
    <t>Pediatr Int. 2016 Aug</t>
  </si>
  <si>
    <t>Takanashi M</t>
  </si>
  <si>
    <t>10.1111/ped.12899</t>
  </si>
  <si>
    <t>Assessing sex-differences and the effect of timing of vaccination on immunogenicity, reactogenicity and efficacy of vaccines in young children: study protocol for an individual participant data meta-analysis of randomised controlled trials</t>
  </si>
  <si>
    <t>Voysey M, Pollard AJ, Perera R, Fanshawe TR.</t>
  </si>
  <si>
    <t>BMJ Open. 2016 Jul 29</t>
  </si>
  <si>
    <t>Voysey M</t>
  </si>
  <si>
    <t>PMC4985783</t>
  </si>
  <si>
    <t>10.1136/bmjopen-2016-011680</t>
  </si>
  <si>
    <t>2016 Jul 29</t>
  </si>
  <si>
    <t>Safety of DTaP-IPV/Hib vaccine administered routinely to infants and toddlers</t>
  </si>
  <si>
    <t>Hansen J, Timbol J, Lewis N, Pool V, Decker MD, Greenberg DP, Klein NP.</t>
  </si>
  <si>
    <t>Vaccine. 2016 Jul 29</t>
  </si>
  <si>
    <t>Hansen J</t>
  </si>
  <si>
    <t>10.1016/j.vaccine.2016.06.062</t>
  </si>
  <si>
    <t>Preclinical studies on new proteins as carrier for glycoconjugate vaccines</t>
  </si>
  <si>
    <t>Tontini M, Romano MR, Proietti D, Balducci E, Micoli F, Balocchi C, Santini L, Masignani V, Berti F, Costantino P.</t>
  </si>
  <si>
    <t>Tontini M</t>
  </si>
  <si>
    <t>10.1016/j.vaccine.2016.06.039</t>
  </si>
  <si>
    <t>An antagonist of the platelet-activating factor receptor inhibits adherence of both nontypeable Haemophilus influenzae and Streptococcus pneumoniae to cultured human bronchial epithelial cells exposed to cigarette smoke</t>
  </si>
  <si>
    <t>Shukla SD, Fairbairn RL, Gell DA, Latham RD, Sohal SS, Walters EH, O'Toole RF.</t>
  </si>
  <si>
    <t>Int J Chron Obstruct Pulmon Dis. 2016 Jul 25</t>
  </si>
  <si>
    <t>PMC4965220</t>
  </si>
  <si>
    <t>10.2147/COPD.S108698</t>
  </si>
  <si>
    <t>2016 Jul 25</t>
  </si>
  <si>
    <t>The impact of administration of conjugate vaccines containing cross reacting material on Haemophilus influenzae type b antibody responses in infants: A systematic review and meta-analysis of randomised controlled trials</t>
  </si>
  <si>
    <t>Voysey M, Sadarangani M, Clutterbuck E, Bolgiano B, Pollard AJ.</t>
  </si>
  <si>
    <t>Vaccine. 2016 Jul 25</t>
  </si>
  <si>
    <t>10.1016/j.vaccine.2016.06.038</t>
  </si>
  <si>
    <t>Children with Haemophilus influenzae type b (Hib) vaccine failure have long-term bactericidal antibodies against virulent Hib strains with multiple capsular loci</t>
  </si>
  <si>
    <t>Townsend-Payne K, Ladhani SN, Findlow H, Slack M, Borrow R.</t>
  </si>
  <si>
    <t>Townsend-Payne K</t>
  </si>
  <si>
    <t>10.1016/j.vaccine.2016.06.033</t>
  </si>
  <si>
    <t>The use of PCR/Electrospray Ionization-Time-of-Flight-Mass Spectrometry (PCR/ESI-TOF-MS) to detect bacterial and fungal colonization in healthy military service members</t>
  </si>
  <si>
    <t>Vetor R, Murray CK, Mende K, Melton-Kreft R, Akers KS, Wenke J, Spirk T, Guymon C, Zera W, Beckius ML, Schnaubelt ER, Ehrlich G, Vento TJ.</t>
  </si>
  <si>
    <t>BMC Infect Dis. 2016 Jul 22</t>
  </si>
  <si>
    <t>Vetor R</t>
  </si>
  <si>
    <t>PMC4957419</t>
  </si>
  <si>
    <t>10.1186/s12879-016-1651-7</t>
  </si>
  <si>
    <t>2016 Jul 22</t>
  </si>
  <si>
    <t>A Phase III randomized, double-blind, clinical trial of an investigational hexavalent vaccine given at 2, 4, and 11-12 months</t>
  </si>
  <si>
    <t>Silfverdal SA, Icardi G, Vesikari T, Flores SA, Pagnoni MF, Xu J, Liu GF, Stek JE, Boisnard F, Thomas S, Ziani E, Lee AW.</t>
  </si>
  <si>
    <t>Vaccine. 2016 Jul 19</t>
  </si>
  <si>
    <t>10.1016/j.vaccine.2016.05.054</t>
  </si>
  <si>
    <t>2016 Jul 19</t>
  </si>
  <si>
    <t>Pneumococcal vaccine impact on otitis media microbiology: A New Zealand cohort study before and after the introduction of PHiD-CV10 vaccine</t>
  </si>
  <si>
    <t>Best EJ, Walls T, Souter M, Neeff M, Anderson T, Salkeld L, Ahmad Z, Mahadevan M, Walker C, Murdoch D, Mills N.</t>
  </si>
  <si>
    <t>Best EJ</t>
  </si>
  <si>
    <t>10.1016/j.vaccine.2016.05.041</t>
  </si>
  <si>
    <t>Clinical findings and management of patients with meningitis with an emphasis on Haemophilus influenzae meningitis in rural Tanzania</t>
  </si>
  <si>
    <t>Storz C, Schutz C, Tluway A, Matuja W, Schmutzhard E, Winkler AS.</t>
  </si>
  <si>
    <t>J Neurol Sci. 2016 Jul 15</t>
  </si>
  <si>
    <t>Storz C</t>
  </si>
  <si>
    <t>J Neurol Sci</t>
  </si>
  <si>
    <t>10.1016/j.jns.2016.04.044</t>
  </si>
  <si>
    <t>2016 Jul 15</t>
  </si>
  <si>
    <t>Altered expression of the CCN genes in the lungs of mice in response to cigarette smoke exposure and viral and bacterial infections</t>
  </si>
  <si>
    <t>Gueugnon F, Thibault VC, Kearley J, Petit-Courty A, Vallet A, Guillon A, Si-Tahar M, Humbles AA, Courty Y.</t>
  </si>
  <si>
    <t>Gene. 2016 Jul 15</t>
  </si>
  <si>
    <t>Gueugnon F</t>
  </si>
  <si>
    <t>Gene</t>
  </si>
  <si>
    <t>10.1016/j.gene.2016.04.022</t>
  </si>
  <si>
    <t>Delayed BCG immunization does not alter antibody responses to EPI vaccines in HIV-exposed and -unexposed South African infants</t>
  </si>
  <si>
    <t>Hesseling AC, Blakney AK, Jones CE, Esser MM, de Beer C, Kuhn L, Cotton MF, Jaspan HB.</t>
  </si>
  <si>
    <t>Vaccine. 2016 Jul 12</t>
  </si>
  <si>
    <t>Hesseling AC</t>
  </si>
  <si>
    <t>10.1016/j.vaccine.2016.03.081</t>
  </si>
  <si>
    <t>2016 Jul 12</t>
  </si>
  <si>
    <t>Structure of the essential Haemophilus influenzae UDP-diacylglucosamine pyrophosphohydrolase LpxH in lipid A biosynthesis</t>
  </si>
  <si>
    <t>Cho J, Lee CJ, Zhao J, Young HE, Zhou P.</t>
  </si>
  <si>
    <t>Nat Microbiol. 2016 Aug 15</t>
  </si>
  <si>
    <t>Cho J</t>
  </si>
  <si>
    <t>PMC5081216</t>
  </si>
  <si>
    <t>NIHMS805558</t>
  </si>
  <si>
    <t>10.1038/nmicrobiol.2016.154</t>
  </si>
  <si>
    <t>2016 Aug 1  Aug 15</t>
  </si>
  <si>
    <t>In most Gram-negative pathogens, the hydrolysis of UDP-2,3-diacylglucosamine to generate lipid X in lipid A biosynthesis is catalysed by the membrane-associated enzyme LpxH. We report the crystal structure of LpxH in complex with its product, lipid X, unveiling a unique insertion lid above the conserved architecture of calcineurin-like phosphoesterases. This structure reveals elaborate interactions surrounding lipid X and provides molecular insights into the substrate selectivity, catalysis and inhibition of LpxH.</t>
  </si>
  <si>
    <t>The study of the structure of LpxH provides key information about its catalysis in lipopolysaccharide biosynthesis, which may facilitate the development of specific inhibitors to combat Gram-negative bacterial infections.</t>
  </si>
  <si>
    <t>Evaluation of an Automated System for Reading and Interpreting Disk Diffusion Antimicrobial Susceptibility Testing of Fastidious Bacteria</t>
  </si>
  <si>
    <t>Idelevich EA, Becker K, Schmitz J, Knaack D, Peters G, Köck R.</t>
  </si>
  <si>
    <t>PLoS One. 2016 Jul 8</t>
  </si>
  <si>
    <t>Idelevich EA</t>
  </si>
  <si>
    <t>PMC4938495</t>
  </si>
  <si>
    <t>10.1371/journal.pone.0159183</t>
  </si>
  <si>
    <t>2016 Jul 8</t>
  </si>
  <si>
    <t>Why might regional vaccinology networks fail? The case of the Dutch-Nordic Consortium</t>
  </si>
  <si>
    <t>Hendriks J, Blume S.</t>
  </si>
  <si>
    <t>Global Health. 2016 Jul 7</t>
  </si>
  <si>
    <t>Hendriks J</t>
  </si>
  <si>
    <t>Global Health</t>
  </si>
  <si>
    <t>PMC4936226</t>
  </si>
  <si>
    <t>10.1186/s12992-016-0176-6</t>
  </si>
  <si>
    <t>2016 Jul 7  Jul 7</t>
  </si>
  <si>
    <t>Antibody Persistence in Young Children 5 Years after Vaccination with a Combined Haemophilus influenzae Type b-Neisseria meningitidis Serogroup C Conjugate Vaccine Coadministered with Diphtheria-Tetanus-Acellular Pertussis-Based and Pneumococcal Conjugate Vaccines</t>
  </si>
  <si>
    <t>Tejedor JC, Brzostek J, Konior R, Grunert D, Kolhe D, Baine Y, Van Der Wielen M.</t>
  </si>
  <si>
    <t>Clin Vaccine Immunol. 2016 Jul 5</t>
  </si>
  <si>
    <t>Tejedor JC</t>
  </si>
  <si>
    <t>PMC4933777</t>
  </si>
  <si>
    <t>10.1128/CVI.00057-16</t>
  </si>
  <si>
    <t>2016 Jul 5</t>
  </si>
  <si>
    <t>Vaccination for the control of childhood bacterial pneumonia - Haemophilus influenzae type b and pneumococcal vaccines</t>
  </si>
  <si>
    <t>Otczyk DC, Cripps AW.</t>
  </si>
  <si>
    <t>Pneumonia (Nathan). 2016 Jul 2</t>
  </si>
  <si>
    <t>Otczyk DC</t>
  </si>
  <si>
    <t>PMC6707409</t>
  </si>
  <si>
    <t>10.15172/pneu.2013.2/229</t>
  </si>
  <si>
    <t>2016 6 Jul 2</t>
  </si>
  <si>
    <t>Molecular characterization and combined genotype association study of bovine cluster of differentiation 14 gene with clinical mastitis in crossbred dairy cattle</t>
  </si>
  <si>
    <t>Selvan AS, Gupta ID, Verma A, Chaudhari MV, Magotra A.</t>
  </si>
  <si>
    <t>Vet World. 2016 Jul</t>
  </si>
  <si>
    <t>Selvan AS</t>
  </si>
  <si>
    <t>Vet World</t>
  </si>
  <si>
    <t>PMC4983116</t>
  </si>
  <si>
    <t>10.14202/vetworld.2016.680-684</t>
  </si>
  <si>
    <t>2016 Jul</t>
  </si>
  <si>
    <t>Evaluation of Pastorex meningitis kit performance for the rapid identification of Neisseria meningitidis serogroup C in Nigeria</t>
  </si>
  <si>
    <t>Uadiale K, Bestman A, Kamau C, Caugant DA, Greig J.</t>
  </si>
  <si>
    <t>Trans R Soc Trop Med Hyg. 2016 Jul</t>
  </si>
  <si>
    <t>Uadiale K</t>
  </si>
  <si>
    <t>PMC4975174</t>
  </si>
  <si>
    <t>10.1093/trstmh/trw046</t>
  </si>
  <si>
    <t>Development of Upper Respiratory Tract Microbiota in Infancy is Affected by Mode of Delivery</t>
  </si>
  <si>
    <t>Bosch AATM, Levin E, van Houten MA, Hasrat R, Kalkman G, Biesbroek G, de Steenhuijsen Piters WAA, de Groot PCM, Pernet P, Keijser BJF, Sanders EAM, Bogaert D.</t>
  </si>
  <si>
    <t>EBioMedicine. 2016 Jul</t>
  </si>
  <si>
    <t>Bosch AATM</t>
  </si>
  <si>
    <t>PMC4972531</t>
  </si>
  <si>
    <t>10.1016/j.ebiom.2016.05.031</t>
  </si>
  <si>
    <t>Etiology of parapneumonic effusion and pleural empyema in children. The role of conventional and molecular microbiological tests</t>
  </si>
  <si>
    <t>Krenke K, Sadowy E, Podsiadły E, Hryniewicz W, Demkow U, Kulus M.</t>
  </si>
  <si>
    <t>Respir Med. 2016 Jul</t>
  </si>
  <si>
    <t>Krenke K</t>
  </si>
  <si>
    <t>PMC7126629</t>
  </si>
  <si>
    <t>10.1016/j.rmed.2016.05.009</t>
  </si>
  <si>
    <t>Non CF-bronchiectasis: Aetiologic approach, clinical, radiological, microbiological and functional profile in 277 patients</t>
  </si>
  <si>
    <t>Dimakou K, Triantafillidou C, Toumbis M, Tsikritsaki K, Malagari K, Bakakos P.</t>
  </si>
  <si>
    <t>10.1016/j.rmed.2016.05.001</t>
  </si>
  <si>
    <t>General health, otitis media, nasopharyngeal carriage and middle ear microbiology in Northern Territory Aboriginal children vaccinated during consecutive periods of 10-valent or 13-valent pneumococcal conjugate vaccines</t>
  </si>
  <si>
    <t>Leach AJ, Wigger C, Beissbarth J, Woltring D, Andrews R, Chatfield MD, Smith-Vaughan H, Morris PS.</t>
  </si>
  <si>
    <t>Int J Pediatr Otorhinolaryngol. 2016 Jul</t>
  </si>
  <si>
    <t>10.1016/j.ijporl.2016.05.011</t>
  </si>
  <si>
    <t>Comparison of PCR-based methods for the simultaneous detection of Neisseria meningitidis, Haemophilus influenzae, and Streptococcus pneumoniae in clinical samples</t>
  </si>
  <si>
    <t>de Filippis I, de Andrade CF, Caldeira N, de Azevedo AC, de Almeida AE.</t>
  </si>
  <si>
    <t>Braz J Infect Dis. 2016 Jul-Aug</t>
  </si>
  <si>
    <t>de Filippis I</t>
  </si>
  <si>
    <t>PMC9427638</t>
  </si>
  <si>
    <t>10.1016/j.bjid.2016.04.005</t>
  </si>
  <si>
    <t>2016 Jul-Aug</t>
  </si>
  <si>
    <t>Xylitol for preventing acute otitis media in children up to 12 years of age</t>
  </si>
  <si>
    <t>Azarpazhooh A, Lawrence HP, Shah PS.</t>
  </si>
  <si>
    <t>Cochrane Database Syst Rev. 2016 Aug 3</t>
  </si>
  <si>
    <t>Azarpazhooh A</t>
  </si>
  <si>
    <t>PMC8485974</t>
  </si>
  <si>
    <t>10.1002/14651858.CD007095.pub3</t>
  </si>
  <si>
    <t>Background: Acute otitis media (AOM) is the most common bacterial infection among young children in the United States. There are limitations and concerns over its treatment with antibiotics and surgery and so effective preventative measures are attractive. A potential preventative measure is xylitol, a natural sugar substitute that reduces the risk of dental decay. Xylitol can reduce the adherence of Streptococcus pneumoniae (S pneumoniae) and Haemophilus influenzae (H influenzae) to nasopharyngeal cells in vitro. This is an update of a review first published in 2011.
Objectives: To assess the efficacy and safety of xylitol to prevent AOM in children aged up to 12 years.
Search methods: We searched CENTRAL (to Issue 12, 2015), MEDLINE (1950 to January 2016), Embase (1974 to January 2016), CINAHL (1981 to January 2016), LILACS (1982 to January 2016), Web of Science (2011 to January 2016) and International Pharmaceutical Abstracts (2000 to January 2016).
Selection criteria: Randomised controlled trials (RCTs) or quasi-RCTs of children aged 12 years or younger where xylitol supplementation was compared with placebo or no treatment to prevent AOM.
Data collection and analysis: Two review authors independently selected trials from search results, assessed and rated study quality and extracted relevant data for inclusion in the review. We contacted trial authors to request missing data. We noted data on any adverse events of xylitol. We extracted data on relevant outcomes and estimated the effect size by calculating risk ratio (RR), risk difference (RD) and associated 95% confidence intervals (CI).
Main results: We identified five clinical trials that involved 3405 children for inclusion. For this 2016 update, we identified one new trial for inclusion. This trial was systematically reviewed but due to several sources of heterogeneity, was not included in the meta-analysis. The remaining four trials were of adequate methodological quality. In three RCTs that involved a total of 1826 healthy Finnish children attending daycare, there is moderate quality evidence that xylitol (in any form) can reduce the risk of AOM from 30% to around 22% compared with the control group (RR 0.75, 95% CI 0.65 to 0.88). Among the reasons for dropouts, there were no significant differences in abdominal discomfort and rash between the xylitol and the control groups. Xylitol was not effective in reducing AOM among healthy children during a respiratory infection (RR 1.13, 95% CI 0.83 to 1.53; moderate quality evidence) or among otitis-prone healthy children (RR 0.90, 95% CI 0.67 to 1.21; low-quality evidence).
Authors' conclusions: There is moderate quality evidence showing that the prophylactic administration of xylitol among healthy children attending daycare centres can reduce the occurrence of AOM. There is inconclusive evidence with regard to the efficacy of xylitol in preventing AOM among children with respiratory infection, or among otitis-prone children. The meta-analysis was limited because data came from a small number of studies, and most were from the same research group.</t>
  </si>
  <si>
    <t>Moderate evidence that xylitol reduces otitis media in healthy children in daycare centers, offering a safe and effective preventive strategy</t>
  </si>
  <si>
    <t>Early-Life Intranasal Colonization with Nontypeable Haemophilus influenzae Exacerbates Juvenile Airway Disease in Mice</t>
  </si>
  <si>
    <t>McCann JR, Mason SN, Auten RL, St Geme JW 3rd, Seed PC.</t>
  </si>
  <si>
    <t>Infect Immun. 2016 Jun 23</t>
  </si>
  <si>
    <t>McCann JR</t>
  </si>
  <si>
    <t>PMC4936370</t>
  </si>
  <si>
    <t>10.1128/IAI.01539-15</t>
  </si>
  <si>
    <t>2016 Jun 232 Jun 23</t>
  </si>
  <si>
    <t>Immunogenicity, Safety and Reactogenicity of a Booster Dose of the 10-Valent Pneumococcal Nontypeable H. influenzae Protein D Conjugate Vaccine Coadministered With DTPa-IPV-Hib in Dutch Children: A Randomized Controlled Trial</t>
  </si>
  <si>
    <t>van den Bergh MR, Spijkerman J, François N, Swinnen K, Borys D, Schuerman L, Veenhoven RH, Sanders EA.</t>
  </si>
  <si>
    <t>Pediatr Infect Dis J. 2016 Jul</t>
  </si>
  <si>
    <t>van den Bergh MR</t>
  </si>
  <si>
    <t>10.1097/INF.0000000000001170</t>
  </si>
  <si>
    <t>Microbiology of chronic rhinosinusitis</t>
  </si>
  <si>
    <t>Eur J Clin Microbiol Infect Dis. 2016 Jul</t>
  </si>
  <si>
    <t>10.1007/s10096-016-2640-x</t>
  </si>
  <si>
    <t>Listeria monocytogenes MerR-Like Regulator NmlRlm: Its Transcriptome and Role in Stress Response</t>
  </si>
  <si>
    <t>Supa-Amornkul S, Chantratita W, Srichunrusami C, Janchompoo P, Chaturongakul S.</t>
  </si>
  <si>
    <t>Foodborne Pathog Dis. 2016 Jul</t>
  </si>
  <si>
    <t>Supa-Amornkul S</t>
  </si>
  <si>
    <t>Foodborne Pathog Dis</t>
  </si>
  <si>
    <t>10.1089/fpd.2015.2101</t>
  </si>
  <si>
    <t>2010 Jul</t>
  </si>
  <si>
    <t>Self-reported prenatal influenza vaccination and early childhood vaccine series completion</t>
  </si>
  <si>
    <t>Fuchs EL.</t>
  </si>
  <si>
    <t>Prev Med. 2016 Jul</t>
  </si>
  <si>
    <t>Fuchs EL</t>
  </si>
  <si>
    <t>Prev Med</t>
  </si>
  <si>
    <t>10.1016/j.ypmed.2016.03.012</t>
  </si>
  <si>
    <t>Developing a vaccine to prevent otitis media caused by nontypeable Haemophilus influenzae</t>
  </si>
  <si>
    <t>Khan MN, Ren D, Kaur R, Basha S, Zagursky R, Pichichero ME.</t>
  </si>
  <si>
    <t>Expert Rev Vaccines. 2016 Jul</t>
  </si>
  <si>
    <t>Khan MN</t>
  </si>
  <si>
    <t>10.1586/14760584.2016.1156539</t>
  </si>
  <si>
    <t>20161 Jul</t>
  </si>
  <si>
    <t>Non-typeable Haemophilus influenzae purulent pericarditis in a child with cystic fibrosis</t>
  </si>
  <si>
    <t>Downes KJ, Abulebda K, Siracusa C, Moore R, Staat MA, Poynter SE.</t>
  </si>
  <si>
    <t>Pediatr Int. 2016 Jul</t>
  </si>
  <si>
    <t>Downes KJ</t>
  </si>
  <si>
    <t>10.1111/ped.12850</t>
  </si>
  <si>
    <t>Pertussis vaccination during pregnancy in Belgium: Follow-up of infants until 1 month after the fourth infant pertussis vaccination at 15 months of age</t>
  </si>
  <si>
    <t>Maertens K, Caboré RN, Huygen K, Vermeiren S, Hens N, Van Damme P, Leuridan E.</t>
  </si>
  <si>
    <t>Vaccine. 2016 Jun 30</t>
  </si>
  <si>
    <t>Maertens K</t>
  </si>
  <si>
    <t>10.1016/j.vaccine.2016.04.066</t>
  </si>
  <si>
    <t>2016 Jun 30</t>
  </si>
  <si>
    <t>ICEApl1, an Integrative Conjugative Element Related to ICEHin1056, Identified in the Pig Pathogen Actinobacillus pleuropneumoniae</t>
  </si>
  <si>
    <t>Bossé JT, Li Y, Fernandez Crespo R, Chaudhuri RR, Rogers J, Holden MT, Maskell DJ, Tucker AW, Wren BW, Rycroft AN, Langford PR</t>
  </si>
  <si>
    <t>Front Microbiol. 2016 Jun 15</t>
  </si>
  <si>
    <t>Trend of bacterial meningitis in Bahrain from 1990 to 2013 and effect of introduction of new vaccines</t>
  </si>
  <si>
    <t>Saeed N, AlAnsari H, AlKhawaja S, Jawad JS, Nasser K, AlYousef E.</t>
  </si>
  <si>
    <t>East Mediterr Health J. 2016 Jun 15</t>
  </si>
  <si>
    <t>Saeed N</t>
  </si>
  <si>
    <t>East Mediterr Health J</t>
  </si>
  <si>
    <t>10.26719/2016.22.3.175</t>
  </si>
  <si>
    <t>2016 Jun 15</t>
  </si>
  <si>
    <t>Maternal Helminth Infection Is Associated With Higher Infant Immunoglobulin A Titers to Antigen in Orally Administered Vaccines</t>
  </si>
  <si>
    <t>Clark CE, Fay MP, Chico ME, Sandoval CA, Vaca MG, Boyd A, Cooper PJ, Nutman TB.</t>
  </si>
  <si>
    <t>J Infect Dis. 2016 Jun 15</t>
  </si>
  <si>
    <t>Clark CE</t>
  </si>
  <si>
    <t>PMC4878726</t>
  </si>
  <si>
    <t>10.1093/infdis/jiw066</t>
  </si>
  <si>
    <t>The Effects of Live Attenuated Influenza Vaccine on Nasopharyngeal Bacteria in Healthy 2 to 4 Year Olds. A Randomized Controlled Trial</t>
  </si>
  <si>
    <t>Thors V, Christensen H, Morales-Aza B, Vipond I, Muir P, Finn A.</t>
  </si>
  <si>
    <t>Am J Respir Crit Care Med. 2016 Jun 15</t>
  </si>
  <si>
    <t>PMC4910891</t>
  </si>
  <si>
    <t>10.1164/rccm.201510-2000OC</t>
  </si>
  <si>
    <t>Urethritis-associated Pathogens in Urine from Men with Non-gonococcal Urethritis: A Case-control Study</t>
  </si>
  <si>
    <t>Frølund M, Lidbrink P, Wikström A, Cowan S, Ahrens P, Jensen JS.</t>
  </si>
  <si>
    <t>Acta Derm Venereol. 2016 Jun 15</t>
  </si>
  <si>
    <t>Frølund M</t>
  </si>
  <si>
    <t>Acta Derm Venereol</t>
  </si>
  <si>
    <t>10.2340/00015555-2314</t>
  </si>
  <si>
    <t>Monoclonal antibodies against DNA-binding tips of DNABII proteins disrupt biofilms in vitro and induce bacterial clearance in vivo</t>
  </si>
  <si>
    <t>Novotny LA, Jurcisek JA, Goodman SD, Bakaletz LO.</t>
  </si>
  <si>
    <t>EBioMedicine. 2016 Aug</t>
  </si>
  <si>
    <t>PMC5006588</t>
  </si>
  <si>
    <t>10.1016/j.ebiom.2016.06.022</t>
  </si>
  <si>
    <t>The vast majority of chronic and recurrent bacterial diseases are attributed to the presence of a recalcitrant biofilm that contributes significantly to pathogenesis. As such, these diseases will require an innovative therapeutic approach. We targeted DNABII proteins, an integral component of extracellular DNA (eDNA) which is universally found as part of the pathogenic biofilm matrix to develop a biofilm disrupting therapeutic. We show that a cocktail of monoclonal antibodies directed against specific epitopes of a DNABII protein is highly effective to disrupt diverse biofilms in vitro as well as resolve experimental infection in vivo, in both a chinchilla and murine model. Combining this monoclonal antibody cocktail with a traditional antibiotic to kill bacteria newly released from the biofilm due to the action of the antibody cocktail was highly effective. Our results strongly support these monoclonal antibodies as attractive candidates for lead optimization as a therapeutic for resolution of bacterial biofilm diseases.</t>
  </si>
  <si>
    <t>Monoclonal antibody cocktail against DNABII proteins destroys biofilms and enhances antibiotics, effective in vitro and in vivo</t>
  </si>
  <si>
    <t>Evaluation of potentially achievable vaccination coverage with simultaneous administration of vaccines among children in the United States</t>
  </si>
  <si>
    <t>Zhao Z, Smith PJ, Hill HA.</t>
  </si>
  <si>
    <t>Vaccine. 2016 Jun 8</t>
  </si>
  <si>
    <t>Zhao Z</t>
  </si>
  <si>
    <t>PMC6714559</t>
  </si>
  <si>
    <t>NIHMS1033357</t>
  </si>
  <si>
    <t>10.1016/j.vaccine.2016.04.097</t>
  </si>
  <si>
    <t>2016 Jun 8</t>
  </si>
  <si>
    <t>Phase I, randomized, observer-blind, placebo-controlled studies to evaluate the safety, reactogenicity and immunogenicity of an investigational non-typeable Haemophilus influenzae (NTHi) protein vaccine in adults</t>
  </si>
  <si>
    <t>10.1016/j.vaccine.2016.04.051</t>
  </si>
  <si>
    <t>Discovery and Analysis of Natural-Product Compounds Inhibiting Protein Synthesis in Pseudomonas aeruginosa</t>
  </si>
  <si>
    <t>Hu Y, Keniry M, Palmer SO, Bullard JM.</t>
  </si>
  <si>
    <t>Antimicrob Agents Chemother. 2016 Jul 22</t>
  </si>
  <si>
    <t>Hu Y</t>
  </si>
  <si>
    <t>PMC4958146</t>
  </si>
  <si>
    <t>10.1128/AAC.00800-16</t>
  </si>
  <si>
    <t>Bacterial protein synthesis is the target for numerous natural and synthetic antibacterial agents. We have developed a poly(U) mRNA-directed aminoacylation/translation (A/T) protein synthesis system composed of phenylalanyl-tRNA synthetases (PheRS), ribosomes, and ribosomal factors from Pseudomonas aeruginosa This system has been used for high-throughput screening of a natural-compound library. Assays were developed for each component of the system to ascertain the specific target of inhibitory compounds. In high-throughput screens, 13 compounds were identified that inhibit protein synthesis with 50% inhibitory concentrations ranging from 0.3 to &gt;80 μM. MICs were determined for the compounds against the growth of a panel of pathogenic organisms, including Enterococcus faecalis, Escherichia coli, Haemophilus influenzae, Moraxella catarrhalis, P. aeruginosa, Staphylococcus aureus, and Streptococcus pneumoniae Three of the compounds were observed to have broad-spectrum activity and inhibited a hypersensitive strain of P. aeruginosa with MICs of 8 to 16 μg/ml. The molecular target of each of the three compounds was determined to be PheRS. One compound was found to be bacteriostatic, and one compound was bactericidal against both Gram-positive and Gram-negative pathogens. The third compound was observed to be bacteriostatic against Gram-positive and bactericidal against Gram-negative bacteria. All three compounds were competitive with the substrate ATP; however, one compound was competitive, one was uncompetitive, and one noncompetitive with the amino acid substrate. Macromolecular synthesis assays confirm the compounds inhibit protein synthesis. The compounds were shown to be more than 25,000-fold less active than the control staurosporine in cytotoxicity MTT testing in human cell lines.</t>
  </si>
  <si>
    <t>Protein synthesis inhibitors, identified by screening, with broad-spectrum activity and low cellular toxicity</t>
  </si>
  <si>
    <t>Combined Bacteria Microarray and Quartz Crystal Microbalance Approach for Exploring Glycosignatures of Nontypeable Haemophilus influenzae and Recognition by Host Lectins</t>
  </si>
  <si>
    <t>Kalograiaki I, Euba B, Proverbio D, Campanero-Rhodes MA, Aastrup T, Garmendia J, Solís D.</t>
  </si>
  <si>
    <t>Anal Chem. 2016 Jun 7</t>
  </si>
  <si>
    <t>Anal Chem</t>
  </si>
  <si>
    <t>10.1021/acs.analchem.6b00905</t>
  </si>
  <si>
    <t>2016 Jun 7</t>
  </si>
  <si>
    <t>Chloramphenicol Derivatives as Antibacterial and Anticancer Agents: Historic Problems and Current Solutions</t>
  </si>
  <si>
    <t>Dinos GP, Athanassopoulos CM, Missiri DA, Giannopoulou PC, Vlachogiannis IA, Papadopoulos GE, Papaioannou D, Kalpaxis DL.</t>
  </si>
  <si>
    <t>Antibiotics (Basel). 2016 Jun 3</t>
  </si>
  <si>
    <t>Dinos GP</t>
  </si>
  <si>
    <t>PMC4929435</t>
  </si>
  <si>
    <t>10.3390/antibiotics5020020</t>
  </si>
  <si>
    <t>20161 Jun 3</t>
  </si>
  <si>
    <t>Exposure to common respiratory bacteria alters the airway epithelial response to subsequent viral infection</t>
  </si>
  <si>
    <t>Bellinghausen C, Gulraiz F, Heinzmann AC, Dentener MA, Savelkoul PH, Wouters EF, Rohde GG, Stassen FR.</t>
  </si>
  <si>
    <t>Respir Res. 2016 Jun 3</t>
  </si>
  <si>
    <t>Bellinghausen C</t>
  </si>
  <si>
    <t>PMC4891894</t>
  </si>
  <si>
    <t>10.1186/s12931-016-0382-z</t>
  </si>
  <si>
    <t>2016 Jun 3</t>
  </si>
  <si>
    <t>Understanding the Chemistry and Biology of Glycosylation with Glycan Synthesis</t>
  </si>
  <si>
    <t>Krasnova L, Wong CH.</t>
  </si>
  <si>
    <t>Annu Rev Biochem. 2016 Jun 2</t>
  </si>
  <si>
    <t>Krasnova L</t>
  </si>
  <si>
    <t>Annu Rev Biochem</t>
  </si>
  <si>
    <t>10.1146/annurev-biochem-060614-034420</t>
  </si>
  <si>
    <t>2016 Jun 2</t>
  </si>
  <si>
    <t>Applying Central Composite Design and Response Surface Methodology to Optimize Growth and Biomass Production of Haemophilus influenzae Type b</t>
  </si>
  <si>
    <t>Momen SB, Siadat SD, Akbari N, Ranjbar B, Khajeh K.</t>
  </si>
  <si>
    <t>Jundishapur J Microbiol. 2016 Mar 1</t>
  </si>
  <si>
    <t>Momen SB</t>
  </si>
  <si>
    <t>PMC5011407</t>
  </si>
  <si>
    <t>10.5812/jjm.25246</t>
  </si>
  <si>
    <t>2016 Mar 1</t>
  </si>
  <si>
    <t>The current status of community-acquired pneumonia management and prevention in children under 5 years of age in India: a review</t>
  </si>
  <si>
    <t>Yadav KK, Awasthi S.</t>
  </si>
  <si>
    <t>Ther Adv Infect Dis. 2016 Jun</t>
  </si>
  <si>
    <t>Yadav KK</t>
  </si>
  <si>
    <t>Ther Adv Infect Dis</t>
  </si>
  <si>
    <t>PMC4971591</t>
  </si>
  <si>
    <t>10.1177/2049936116652326</t>
  </si>
  <si>
    <t>2016 Jun</t>
  </si>
  <si>
    <t>Antibacterial FabH Inhibitors with Mode of Action Validated in Haemophilus influenzae by in Vitro Resistance Mutation Mapping</t>
  </si>
  <si>
    <t>McKinney DC, Eyermann CJ, Gu RF, Hu J, Kazmirski SL, Lahiri SD, McKenzie AR, Shapiro AB, Breault G.</t>
  </si>
  <si>
    <t>ACS Infect Dis. 2016 Jul 8</t>
  </si>
  <si>
    <t>McKinney DC</t>
  </si>
  <si>
    <t>10.1021/acsinfecdis.6b00053</t>
  </si>
  <si>
    <t>Fatty acid biosynthesis is essential to bacterial growth in Gram-negative pathogens. Several small molecules identified through a combination of high-throughput and fragment screening were cocrystallized with FabH (β-ketoacyl-acyl carrier protein synthase III) from Escherichia coli and Streptococcus pneumoniae. Structure-based drug design was used to merge several scaffolds to provide a new class of inhibitors. After optimization for Gram-negative enzyme inhibitory potency, several compounds demonstrated antimicrobial activity against an efflux-negative strain of Haemophilus influenzae. Mutants resistant to these compounds had mutations in the FabH gene near the catalytic triad, validating FabH as a target for antimicrobial drug discovery.</t>
  </si>
  <si>
    <t>New FabH inhibitors with antimicrobial activity against H. influenzae are described, validating a novel therapeutic target.</t>
  </si>
  <si>
    <t>Effect of Fluoroquinolones and Macrolides on Eradication and Resistance of Haemophilus influenzae in Chronic Obstructive Pulmonary Disease</t>
  </si>
  <si>
    <t>Pettigrew MM, Tsuji BT, Gent JF, Kong Y, Holden PN, Sethi S, Murphy TF.</t>
  </si>
  <si>
    <t>Antimicrob Agents Chemother. 2016 Jun 20</t>
  </si>
  <si>
    <t>PMC4914697</t>
  </si>
  <si>
    <t>10.1128/AAC.00301-16</t>
  </si>
  <si>
    <t>2016 Jun 20</t>
  </si>
  <si>
    <t>Little is known about the effect of antibiotics on eradication of carriage and development of resistance in Haemophilus influenzae in individuals with chronic obstructive pulmonary disease (COPD). Our goals were to assess antibiotic susceptibilities, prevalence of resistance genes, and development of resistance in H. influenzae and to evaluate the effect of macrolide and fluoroquinolone administration on H. influenzae eradication. Data were from a 15-year longitudinal study of COPD. Genome sequence data were used to determine genotype and identify resistance genes. MICs of antibiotics were determined by reference broth microdilution. Generalized linear mixed models were used to evaluate associations between antibiotic use and H. influenzae eradication. We examined 267 H. influenzae isolates from 77 individuals. All newly acquired H. influenzae isolates were susceptible to azithromycin. Five of 27 (19%) strains developed 4-fold increases in azithromycin MICs and reached or exceeded the susceptibility breakpoint (≤4 μg/ml) during exposure. H. influenzae isolates were uniformly susceptible to ciprofloxacin, levofloxacin, and moxifloxacin (MIC90s of 0.015, 0.015, and 0.06, respectively); there were no mutations in quinolone resistance-determining regions. Fluoroquinolone administration was associated with increased H. influenzae eradication compared to macrolides (odds ratio [OR], 16.67; 95% confidence interval [CI], 2.67 to 104.09). There was no difference in H. influenzae eradication when comparing macrolide administration to no antibiotic (OR, 1.89; 95% CI, 0.43 to 8.30). Fluoroquinolones are effective in eradicating H. influenzae in individuals with COPD. Macrolides are ineffective in eradicating H. influenzae, and their use in COPD patients may lead to decreased macrolide susceptibility and resistance.</t>
  </si>
  <si>
    <t>Fluoroquinolones successfully eradicate H. influenzae in COPD; macrolides not only fail, but also promote resistance.</t>
  </si>
  <si>
    <t>What's on the Outside Matters: The Role of the Extracellular Polymeric Substance of Gram-negative Biofilms in Evading Host Immunity and as a Target for Therapeutic Intervention</t>
  </si>
  <si>
    <t>Gunn JS, Bakaletz LO, Wozniak DJ.</t>
  </si>
  <si>
    <t>J Biol Chem. 2016 Jun 10</t>
  </si>
  <si>
    <t>Gunn JS</t>
  </si>
  <si>
    <t>PMC4933457</t>
  </si>
  <si>
    <t>10.1074/jbc.R115.707547</t>
  </si>
  <si>
    <t>2016 Jun 10</t>
  </si>
  <si>
    <t>Biofilms are organized multicellular communities encased in an extracellular polymeric substance (EPS). Biofilm-resident bacteria resist immunity and antimicrobials. The EPS provides structural stability and presents a barrier; however, a complete understanding of how EPS structure relates to biological function is lacking. This review focuses on the EPS of three Gram-negative pathogens: Pseudomonas aeruginosa, nontypeable Haemophilus influenzae, and Salmonella enterica serovar Typhi/Typhimurium. Although EPS proteins and polysaccharides are diverse, common constituents include extracellular DNA, DNABII (DNA binding and bending) proteins, pili, flagella, and outer membrane vesicles. The EPS biochemistry promotes recalcitrance and informs the design of therapies to reduce or eliminate biofilm burden</t>
  </si>
  <si>
    <t>Unraveling the EPS of biofilms reveals common therapeutic targets for P. aeruginosa, NTHi, and Salmonella for new treatments</t>
  </si>
  <si>
    <t>Dynamics of naturally acquired antibody against Haemophilus influenzae type a capsular polysaccharide in a Canadian Aboriginal population</t>
  </si>
  <si>
    <t>Konini A, Nix E, Ulanova M, Moghadas SM.</t>
  </si>
  <si>
    <t>Prev Med Rep. 2016 Jan 26</t>
  </si>
  <si>
    <t>Konini A</t>
  </si>
  <si>
    <t>PMC4929236</t>
  </si>
  <si>
    <t>10.1016/j.pmedr.2016.01.004</t>
  </si>
  <si>
    <t>2016 Jan 26</t>
  </si>
  <si>
    <t>In Vitro Activity of Oral Antimicrobial Agents against Pathogens Associated with Community-Acquired Upper Respiratory Tract and Urinary Tract Infections: A Five Country Surveillance Study</t>
  </si>
  <si>
    <t>Biedenbach DJ, Badal RE, Huang MY, Motyl M, Singhal PK, Kozlov RS, Roman AD, Marcella S.</t>
  </si>
  <si>
    <t>Infect Dis Ther. 2016 Jun</t>
  </si>
  <si>
    <t>PMC4929091</t>
  </si>
  <si>
    <t>10.1007/s40121-016-0112-3</t>
  </si>
  <si>
    <t>2016 Junu Jun</t>
  </si>
  <si>
    <t>Introduction: Bacterial infections that cause community-acquired urinary tract infections (CA-UTI) and upper respiratory tract infections (CA-URTI) are most frequently treated empirically. However, an increase in antimicrobial resistance has become a problem when treating outpatients.
Methods: This study determined the in vitro activities of oral antibiotics among 1501 pathogens from outpatients with CA-UTI and CA-URTI in medical centers during 2012 and 2013 from Argentina, Mexico, Venezuela, Russia, and the Philippines. Minimal inhibitory concentrations (MICs) were determined using broth microdilution and susceptibility defined by Clinical Laboratory Standards Institute (CLSI) and European Committee for Antimicrobial Susceptibility Testing (EUCAST) criteria.
Results: Ceftibuten (MIC50, ≤0.25 mg/L) was more potent in vitro compared to other β-lactams against Enterobacteriaceae from CA-UTI. Susceptibility to fluoroquinolones using CLSI criteria varied: Argentina and Mexico (50%), the Philippines (60%), Venezuela (70%), and Russia (80%). Fosfomycin susceptibility was &gt;90% against Enterobacteriaceae in each country. Susceptibility among Enterobacteriaceae to trimethoprim-sulfamethoxazole was 30.6-75.6% and nitrofurantoin susceptibility also varied among the countries and was higher when EUCAST breakpoints were applied (65-&gt;90%) compared to CLSI (52-84%). All Haemophilus influenzae isolates from CA-URTI were susceptible to ceftibuten, cefixime, cefpodoxime, and cefuroxime using CLSI breakpoint criteria. EUCAST criteria produced intermediate and resistant MIC values for these oral cephalosporins. Country-specific susceptibility variation for fluoroquinolones, macrolides, and trimethoprim-sulfamethoxazole was observed among Streptococcus pneumoniae and Streptococcus pyogenes from CA-URTI.
Conclusion: This study demonstrated that antimicrobial susceptibility patterns varied in the five countries investigated among pathogens from CA-UTI and CA-URTI.</t>
  </si>
  <si>
    <t>Describes geographic variability in antimicrobial susceptibility in H. influenzae and other bacteria causing community infections</t>
  </si>
  <si>
    <t>How Can Vaccines Contribute to Solving the Antimicrobial Resistance Problem?</t>
  </si>
  <si>
    <t>Lipsitch M, Siber GR.</t>
  </si>
  <si>
    <t>mBio. 2016 Jun 7</t>
  </si>
  <si>
    <t>Lipsitch M</t>
  </si>
  <si>
    <t>PMC4959668</t>
  </si>
  <si>
    <t>10.1128/mBio.00428-16</t>
  </si>
  <si>
    <t>There is a growing appreciation for the role of vaccines in confronting the problem of antimicrobial resistance (AMR). Vaccines can reduce the prevalence of resistance by reducing the need for antimicrobial use and can reduce its impact by reducing the total number of cases. By reducing the number of pathogens that may be responsible for a particular clinical syndrome, vaccines can permit the use of narrower-spectrum antibiotics for empirical therapy. These effects may be amplified by herd immunity, extending protection to unvaccinated persons in the population. Because much selection for resistance is due to selection on bystander members of the normal flora, vaccination can reduce pressure for resistance even in pathogens not included in the vaccine. Some vaccines have had disproportionate effects on drug-resistant lineages within the target species, a benefit that could be more deliberately exploited in vaccine design. We describe the effects of current vaccines in controlling AMR, survey some vaccines in development with the potential to do so further, and discuss strategies to amplify these benefits. We conclude with a discussion of research and policy priorities to more fully enlist vaccines in the battle against AMR.</t>
  </si>
  <si>
    <t>Highlights how vaccines reduce antibiotic use and curb resistance, even in unvaccinated strains.</t>
  </si>
  <si>
    <t>Public health impact of Infanrix hexa™ (DTPa-HBV-IPV/Hib) reimbursement: A study programme in France. Part 2: Evolution of the acceptability of infants' vaccination against hepatitis B in general and pediatric practices - the PRALINE study</t>
  </si>
  <si>
    <t>Vié le Sage F, Gaudelus J, Lert F, Dufour V, Texier N, Pouriel M, Schück S, Tehard B, Bréart G.</t>
  </si>
  <si>
    <t>Rev Epidemiol Sante Publique. 2016 Jun</t>
  </si>
  <si>
    <t>Vié le Sage F</t>
  </si>
  <si>
    <t>Rev Epidemiol Sante Publique</t>
  </si>
  <si>
    <t>10.1016/j.respe.2015.12.019</t>
  </si>
  <si>
    <t>Etiological characteristics of chlamydia trachoma conjunctivitis of Primary Boarding School students in the Qinghai Tibetan area</t>
  </si>
  <si>
    <t>Wang M, Lu X, Hu A, Zhang M, Li X, Deng S, Wang N.</t>
  </si>
  <si>
    <t>Sci China Life Sci. 2016 Jun</t>
  </si>
  <si>
    <t>Wang M</t>
  </si>
  <si>
    <t>Sci China Life Sci</t>
  </si>
  <si>
    <t>10.1007/s11427-016-5060-3</t>
  </si>
  <si>
    <t>Seasonal dynamics of bacterial meningitis: a time-series analysis</t>
  </si>
  <si>
    <t>Paireau J, Chen A, Broutin H, Grenfell B, Basta NE.</t>
  </si>
  <si>
    <t>Lancet Glob Health. 2016 Jun</t>
  </si>
  <si>
    <t>PMC5516123</t>
  </si>
  <si>
    <t>NIHMS877496</t>
  </si>
  <si>
    <t>10.1016/S2214-109X(16)30064-X</t>
  </si>
  <si>
    <t>2016 6 Jun</t>
  </si>
  <si>
    <t>Aetiology of childhood pneumonia in a well vaccinated South African birth cohort: a nested case-control study of the Drakenstein Child Health Study</t>
  </si>
  <si>
    <t>Zar HJ, Barnett W, Stadler A, Gardner-Lubbe S, Myer L, Nicol MP.</t>
  </si>
  <si>
    <t>Lancet Respir Med. 2016 Jun</t>
  </si>
  <si>
    <t>Zar HJ</t>
  </si>
  <si>
    <t>Lancet Respir Med</t>
  </si>
  <si>
    <t>PMC4989125</t>
  </si>
  <si>
    <t>NIHMS786184</t>
  </si>
  <si>
    <t>10.1016/S2213-2600(16)00096-5</t>
  </si>
  <si>
    <t>2016 J  Jun</t>
  </si>
  <si>
    <t>Inflammatory triggers associated with exacerbations of COPD orchestrate plasticity of group 2 innate lymphoid cells in the lungs</t>
  </si>
  <si>
    <t>Silver JS, Kearley J, Copenhaver AM, Sanden C, Mori M, Yu L, Pritchard GH, Berlin AA, Hunter CA, Bowler R, Erjefalt JS, Kolbeck R, Humbles AA.</t>
  </si>
  <si>
    <t>Nat Immunol. 2016 Jun</t>
  </si>
  <si>
    <t>Silver JS</t>
  </si>
  <si>
    <t>PMC5345745</t>
  </si>
  <si>
    <t>NIHMS852598</t>
  </si>
  <si>
    <t>10.1038/ni.3443</t>
  </si>
  <si>
    <t>A Sputum Proteomic Signature That Associates with Increased IL-1β Levels and Bacterial Exacerbations of COPD</t>
  </si>
  <si>
    <t>Damera G, Pham TH, Zhang J, Ward CK, Newbold P, Ranade K, Sethi S.</t>
  </si>
  <si>
    <t>Lung. 2016 Jun</t>
  </si>
  <si>
    <t>Damera G</t>
  </si>
  <si>
    <t>10.1007/s00408-016-9877-0</t>
  </si>
  <si>
    <t>Prevalence and antimicrobial susceptibility of Haemophilus influenzae and Moraxella catarrhalis isolated from patients in Bangkok, Thailand</t>
  </si>
  <si>
    <t>Srifuengfung S, Tribuddharat C, Phoomniyom S, Chuanphung S.</t>
  </si>
  <si>
    <t>J Glob Antimicrob Resist. 2016 Jun</t>
  </si>
  <si>
    <t>10.1016/j.jgar.2015.11.001</t>
  </si>
  <si>
    <t>Reports local prevalence and antimicrobial resistance profiles in clinical strains.</t>
  </si>
  <si>
    <t>The first report: An analysis of bacterial flora of the first voided urine specimens of patients with male urethritis using the 16S ribosomal RNA gene-based clone library method</t>
  </si>
  <si>
    <t>You C, Hamasuna R, Ogawa M, Fukuda K, Hachisuga T, Matsumoto T, Taniguchi H.</t>
  </si>
  <si>
    <t>Microb Pathog. 2016 Jun</t>
  </si>
  <si>
    <t>You C</t>
  </si>
  <si>
    <t>10.1016/j.micpath.2016.02.022</t>
  </si>
  <si>
    <t>Multi-site placebo-controlled randomised clinical trial to assess protection following oral immunisation with inactivated non-typeable Haemophilus influenzae in chronic obstructive pulmonary disease</t>
  </si>
  <si>
    <t>Clancy RL, Dunkley ML, Sockler J, McDonald CF.</t>
  </si>
  <si>
    <t>Intern Med J. 2016 Jun</t>
  </si>
  <si>
    <t>Intern Med J</t>
  </si>
  <si>
    <t>10.1111/imj.13072</t>
  </si>
  <si>
    <t>Novel Strategy To Protect against Influenza Virus-Induced Pneumococcal Disease without Interfering with Commensal Colonization</t>
  </si>
  <si>
    <t>Greene CJ, Marks LR, Hu JC, Reddinger R, Mandell L, Roche-Hakansson H, King-Lyons ND, Connell TD, Hakansson AP.</t>
  </si>
  <si>
    <t>Infect Immun. 2016 May 24</t>
  </si>
  <si>
    <t>Greene CJ</t>
  </si>
  <si>
    <t>PMC4907141</t>
  </si>
  <si>
    <t>10.1128/IAI.01478-15</t>
  </si>
  <si>
    <t>2016 May 242 May 24</t>
  </si>
  <si>
    <t>Fulminant Endophthalmitis in a Child Caused by Neisseria meningitidis Serogroup C Detected by Specific DNA</t>
  </si>
  <si>
    <t>Kallinich T, von Bernuth H, Kuhns M, Elias J, Bertelmann E, Pleyer U.</t>
  </si>
  <si>
    <t>J Pediatric Infect Dis Soc. 2016 Jun</t>
  </si>
  <si>
    <t>Kallinich T</t>
  </si>
  <si>
    <t>10.1093/jpids/piw012</t>
  </si>
  <si>
    <t>Effect of Pneumococcal Conjugate Vaccine on the Natural Antibodies and Antibody Responses Against Protein Antigens From Streptococcus pneumoniae, Haemophilus influenzae and Moraxella catarrhalis in Children With Community-acquired Pneumonia</t>
  </si>
  <si>
    <t>Andrade DC, Borges IC, Adrian PV, Meinke A, Barral A, Ruuskanen O, Käyhty H, Nascimento-Carvalho CM.</t>
  </si>
  <si>
    <t>Pediatr Infect Dis J. 2016 Jun</t>
  </si>
  <si>
    <t>10.1097/INF.0000000000001126</t>
  </si>
  <si>
    <t>Prevalence, codetection and seasonal distribution of upper airway viruses and bacteria in children with acute respiratory illnesses with cough as a symptom</t>
  </si>
  <si>
    <t>O'Grady KF, Grimwood K, Sloots TP, Whiley DM, Acworth JP, Phillips N, Goyal V, Chang AB.</t>
  </si>
  <si>
    <t>Clin Microbiol Infect. 2016 Jun</t>
  </si>
  <si>
    <t>PMC7128568</t>
  </si>
  <si>
    <t>10.1016/j.cmi.2016.02.004</t>
  </si>
  <si>
    <t>Molecular characterisation of the clonal emergence of high-level ciprofloxacin-monoresistant Haemophilus influenzae in the Region of Southern Denmark</t>
  </si>
  <si>
    <t>Fuursted K, Hartmeyer GN, Stegger M, Andersen PS, Justesen US.</t>
  </si>
  <si>
    <t>Fuursted K</t>
  </si>
  <si>
    <t>10.1016/j.jgar.2015.12.004</t>
  </si>
  <si>
    <t>Haemophilus influenzae is an important human pathogen usually susceptible to quinolones. Here we report the emergence of high-level ciprofloxacin-monoresistant H. influenzae in the Region of Southern Denmark. Four isolates were collected for phenotypic and molecular characterisation using whole-genome sequencing (WGS). During an 18-month period, the occurrence of high-level ciprofloxacin-monoresistant H. influenzae in patients aged 1-77 years from sputum, ear and eye samples was detected. An epidemiological link between the patients could not be identified. The isolates were non-encapsulated, biotype III and were demonstrated by WGS to be clonal belonging to a single clade with an unknown multilocus sequence type (double-locus variant of ST196). The antibiogram demonstrated that they were all monoresistant to ciprofloxacin with a minimum inhibitory concentration (MIC) &gt;32mg/L. In silico resistome analysis revealed identical, both previously characterised and novel, putative resistance-related mutations in gyrA (S84L and D88N), parC (K20R, S84I, D356A or T356A, and M481I) and parE (E151K, I159A, D420N and S599A) in all isolates. The isolates were otherwise negative for any resistance genes. This is the first description of the clonal emergence of high-level monoresistant H. influenzae due to amino acid substitutions in gyrA, parC and parE.</t>
  </si>
  <si>
    <t>Describes the clonal emergence of H. influenzae with high resistance to ciprofloxacin due to specific mutations</t>
  </si>
  <si>
    <t>Association of Low B Cell Count and IgG Levels With Infection, and Poor Vaccine Response With All-Cause Mortality in an Immunosuppressed Vasculitis Population</t>
  </si>
  <si>
    <t>David Morgan M, Richter A, Al-Ali S, Flint J, Yiannakis C, Drayson M, Goldblatt D, Harper L.</t>
  </si>
  <si>
    <t>Arthritis Care Res (Hoboken). 2016 Jun</t>
  </si>
  <si>
    <t>David Morgan M</t>
  </si>
  <si>
    <t>Arthritis Care Res (Hoboken)</t>
  </si>
  <si>
    <t>10.1002/acr.22757</t>
  </si>
  <si>
    <t>Epidemiology of invasive pneumococcal disease in Saudi Arabian children younger than 5years of age</t>
  </si>
  <si>
    <t>Almazrou Y, Shibl AM, Alkhlaif R, Pirçon JY, Anis S, Kandeil W, Hausdorff WP.</t>
  </si>
  <si>
    <t>J Epidemiol Glob Health. 2016 Jun</t>
  </si>
  <si>
    <t>Almazrou Y</t>
  </si>
  <si>
    <t>PMC7320439</t>
  </si>
  <si>
    <t>10.1016/j.jegh.2015.08.002</t>
  </si>
  <si>
    <t>Using Monte Carlo simulation to determine optimal dosing regimen for cefetamet sodium for injection</t>
  </si>
  <si>
    <t>Li C, Sun J, Miao J, Qin Y, Wang Y, Yu R, Xiao Y.</t>
  </si>
  <si>
    <t>J Chemother. 2016 Jun</t>
  </si>
  <si>
    <t>Li C</t>
  </si>
  <si>
    <t>10.1179/1973947814Y.0000000214</t>
  </si>
  <si>
    <t>Pediatric invasive disease due to Haemophilus influenzae serogroup A in Riyadh, Saudi Arabia: case series</t>
  </si>
  <si>
    <t>Roaa Z, Abdulsalam A, Shahid G, Kamaldeen B, Tariq AF.</t>
  </si>
  <si>
    <t>J Infect Dev Ctries. 2016 May 31</t>
  </si>
  <si>
    <t>Roaa Z</t>
  </si>
  <si>
    <t>10.3855/jidc.6687</t>
  </si>
  <si>
    <t>2016 May 31</t>
  </si>
  <si>
    <t>Associations between nasopharyngeal carriage of Group B Streptococcus and other respiratory pathogens during early infancy</t>
  </si>
  <si>
    <t>Foster-Nyarko E, Kwambana B, Aderonke O, Ceesay F, Jarju S, Bojang A, McLellan J, Jafali J, Kampmann B, Ota MO, Adetifa I, Antonio M.</t>
  </si>
  <si>
    <t>BMC Microbiol. 2016 May 27</t>
  </si>
  <si>
    <t>Foster-Nyarko E</t>
  </si>
  <si>
    <t>PMC4882866</t>
  </si>
  <si>
    <t>10.1186/s12866-016-0714-7</t>
  </si>
  <si>
    <t>2016 May 2  May 27</t>
  </si>
  <si>
    <t>Impact of the introduction of the pneumococcal conjugate vaccine in the Brazilian routine childhood national immunization program</t>
  </si>
  <si>
    <t>Moreira M, Cintra O, Harriague J, Hausdorff WP, Hoet B.</t>
  </si>
  <si>
    <t>Vaccine. 2016 May 27</t>
  </si>
  <si>
    <t>Moreira M</t>
  </si>
  <si>
    <t>10.1016/j.vaccine.2016.04.006</t>
  </si>
  <si>
    <t>2016 May 27</t>
  </si>
  <si>
    <t>Cigarette Smoke-Induced Lung Disease Predisposes to More Severe Infection with Nontypeable Haemophilus influenzae: Protective Effects of Andrographolide</t>
  </si>
  <si>
    <t>Tan WS, Peh HY, Liao W, Pang CH, Chan TK, Lau SH, Chow VT, Wong WS.</t>
  </si>
  <si>
    <t>J Nat Prod. 2016 May 27</t>
  </si>
  <si>
    <t>Tan WS</t>
  </si>
  <si>
    <t>10.1021/acs.jnatprod.5b01006</t>
  </si>
  <si>
    <t>Correction: Transformed Recombinant Enrichment Profiling Rapidly Identifies HMW1 as an Intracellular Invasion Locus in Haemophilus influenzae</t>
  </si>
  <si>
    <t>PLOS Pathogens Staff.</t>
  </si>
  <si>
    <t>PLoS Pathog. 2016 May 25</t>
  </si>
  <si>
    <t>PLOS Pathogens Staff</t>
  </si>
  <si>
    <t>PMC4880281</t>
  </si>
  <si>
    <t>10.1371/journal.ppat.1005681</t>
  </si>
  <si>
    <t>2016 May 25</t>
  </si>
  <si>
    <t>Association of influenza with severe pneumonia/empyema in the community, hospital, and healthcare-associated setting</t>
  </si>
  <si>
    <t>Seki M, Fuke R, Oikawa N, Hariu M, Watanabe Y.</t>
  </si>
  <si>
    <t>Respir Med Case Rep. 2016 May 24</t>
  </si>
  <si>
    <t>PMC4908279</t>
  </si>
  <si>
    <t>10.1016/j.rmcr.2016.05.005</t>
  </si>
  <si>
    <t>2016 May 24</t>
  </si>
  <si>
    <t>Structural basis for haem piracy from host haemopexin by Haemophilus influenzae</t>
  </si>
  <si>
    <t>Zambolin S, Clantin B, Chami M, Hoos S, Haouz A, Villeret V, Delepelaire P.</t>
  </si>
  <si>
    <t>Nat Commun. 2016 May 18</t>
  </si>
  <si>
    <t>Zambolin S</t>
  </si>
  <si>
    <t>Nat Commun</t>
  </si>
  <si>
    <t>PMC4873976</t>
  </si>
  <si>
    <t>10.1038/ncomms11590</t>
  </si>
  <si>
    <t>2016 May 18</t>
  </si>
  <si>
    <t>Epidemiological Markers for Interactions Among Streptococcus pneumoniae, Haemophilus influenzae, and Staphylococcus aureus in Upper Respiratory Tract Carriage</t>
  </si>
  <si>
    <t>Lewnard JA, Givon-Lavi N, Huppert A, Pettigrew MM, Regev-Yochay G, Dagan R, Weinberger DM.</t>
  </si>
  <si>
    <t>J Infect Dis. 2016 May 15</t>
  </si>
  <si>
    <t>PMC4837906</t>
  </si>
  <si>
    <t>10.1093/infdis/jiv761</t>
  </si>
  <si>
    <t>2016 May 15</t>
  </si>
  <si>
    <t>Evolutionary Events Associated with an Outbreak of Meningococcal Disease in Men Who Have Sex with Men</t>
  </si>
  <si>
    <t>Taha MK, Claus H, Lappann M, Veyrier FJ, Otto A, Becher D, Deghmane AE, Frosch M, Hellenbrand W, Hong E, Parent du Châtelet I, Prior K, Harmsen D, Vogel U.</t>
  </si>
  <si>
    <t>PLoS One. 2016 May 11</t>
  </si>
  <si>
    <t>PMC4864352</t>
  </si>
  <si>
    <t>10.1371/journal.pone.0154047</t>
  </si>
  <si>
    <t>2016 May 11</t>
  </si>
  <si>
    <t>Bacterial outer membrane vesicle biogenesis: a new mechanism and its implications</t>
  </si>
  <si>
    <t>Roier S, Zingl FG, Cakar F, Schild S.</t>
  </si>
  <si>
    <t>Microb Cell. 2016 May 10</t>
  </si>
  <si>
    <t>Roier S</t>
  </si>
  <si>
    <t>Microb Cell</t>
  </si>
  <si>
    <t>PMC5348994</t>
  </si>
  <si>
    <t>10.15698/mic2016.06.508</t>
  </si>
  <si>
    <t>2016 May 10</t>
  </si>
  <si>
    <t>Haemophilus haemolyticus Interaction with Host Cells Is Different to Nontypeable Haemophilus influenzae and Prevents NTHi Association with Epithelial Cells</t>
  </si>
  <si>
    <t>Pickering JL, Prosser A, Corscadden KJ, de Gier C, Richmond PC, Zhang G, Thornton RB, Kirkham LA.</t>
  </si>
  <si>
    <t>Front Cell Infect Microbiol. 2016 May 9</t>
  </si>
  <si>
    <t>Pickering JL</t>
  </si>
  <si>
    <t>PMC4860508</t>
  </si>
  <si>
    <t>10.3389/fcimb.2016.00050</t>
  </si>
  <si>
    <t>2016 May 9</t>
  </si>
  <si>
    <t>Immunization coverage among splenectomized patients: Results of an ad hoc survey in Puglia Region (South of Italy)</t>
  </si>
  <si>
    <t>Martino C, Gallone MS, Quarto M, Germinario C, Tafuri S.</t>
  </si>
  <si>
    <t>Hum Vaccin Immunother. 2016 May 3</t>
  </si>
  <si>
    <t>Martino C</t>
  </si>
  <si>
    <t>PMC4963048</t>
  </si>
  <si>
    <t>10.1080/21645515.2015.1138025</t>
  </si>
  <si>
    <t>2016 May 3</t>
  </si>
  <si>
    <t>Development and Optimization of a Homemade ELISA Kit for Detection of Antibodies Against Haemophilus influenzae Type b</t>
  </si>
  <si>
    <t>Mousavi SF, Fatemi S, Siadat SD, Zahraei SM, Nikanpour E, Malekan MA, Khabiri AR, Janani AR.</t>
  </si>
  <si>
    <t>Jundishapur J Microbiol. 2016 Feb 17</t>
  </si>
  <si>
    <t>Mousavi SF</t>
  </si>
  <si>
    <t>PMC4976622</t>
  </si>
  <si>
    <t>10.5812/jjm.30629</t>
  </si>
  <si>
    <t>2016 Feb 17</t>
  </si>
  <si>
    <t>Microbiological Characterization of Haemophilus influenzae Isolated from Patients with Lower Respiratory Tract Infections in a Tertiary Care Hospital, South India</t>
  </si>
  <si>
    <t>Shenoy PA, Chawla K, Vishwanath S, Shaw D.</t>
  </si>
  <si>
    <t>J Clin Diagn Res. 2016 May</t>
  </si>
  <si>
    <t>Shenoy PA</t>
  </si>
  <si>
    <t>PMC4948394</t>
  </si>
  <si>
    <t>10.7860/JCDR/2016/18612.7892</t>
  </si>
  <si>
    <t>2016 May</t>
  </si>
  <si>
    <t>Vaccinations in asplenic adults</t>
  </si>
  <si>
    <t>Hammerquist RJ, Messerschmidt KA, Pottebaum AA, Hellwig TR.</t>
  </si>
  <si>
    <t>Am J Health Syst Pharm. 2016 May 1</t>
  </si>
  <si>
    <t>Hammerquist RJ</t>
  </si>
  <si>
    <t>Am J Health Syst Pharm</t>
  </si>
  <si>
    <t>10.2146/ajhp150270</t>
  </si>
  <si>
    <t>2016 May 1</t>
  </si>
  <si>
    <t>Understanding Bacterial Isolates in Blood Culture and Approaches Used to Define Bacteria as Contaminants: A Literature Review</t>
  </si>
  <si>
    <t>Hossain B, Islam MS, Rahman A, Marzan M, Rafiqullah I, Connor NE, Hasanuzzaman M, Islam M, Hamer DH, Hibberd PL, Saha SK.</t>
  </si>
  <si>
    <t>Pediatr Infect Dis J. 2016 May</t>
  </si>
  <si>
    <t>Hossain B</t>
  </si>
  <si>
    <t>10.1097/INF.0000000000001106</t>
  </si>
  <si>
    <t>Antimicrobial susceptibility of Streptococcus pneumoniae, Haemophilus influenzae and Moraxella catarrhalis isolated from community-acquired respiratory tract infections in China: Results from the CARTIPS Antimicrobial Surveillance Program</t>
  </si>
  <si>
    <t>Zhang Y, Zhang F, Wang H, Zhao C, Wang Z, Cao B, Du Y, Feng X, Hu Y, Hu B, Ji P, Liu Z, Liu Y, Liao W, Lu J, Sun H, Wang Z, Xu X, Xu X, Yang Q, Yu Y, Zhang R, Zhuo C.</t>
  </si>
  <si>
    <t>10.1016/j.jgar.2016.03.002</t>
  </si>
  <si>
    <t>This study investigated the antimicrobial susceptibilities of Streptococcus pneumoniae, Haemophilus influenzae and Moraxella catarrhalis isolates causing adult community-acquired respiratory tract infections (CARTIs) in China. A multicentre resistance surveillance study (CARTIPS) investigating 1046 clinical isolates from 19 hospitals in China was conducted from 2013 to 2014. Based on the minimum inhibitory concentration (MIC) breakpoints of oral penicillin, the percentages of penicillin-resistant, penicillin-intermediate and penicillin-susceptible S. pneumoniae were 44.1%, 13.7%, and 42.2%, respectively. The rates of penicillin-non-susceptible S. pneumoniae ranged from 27.9% to 72.2% in different cities, with the highest rate in Nanchang. Macrolides, including azithromycin, clarithromycin and erythromycin, showed the lowest activities against S. pneumoniae isolates, with resistance rates of 90.5%, 92.2% and 93.0%, respectively. However, 98% of these strains were susceptible to levofloxacin and moxifloxacin. For H. influenzae isolates, most of the antimicrobials agents exhibited good activities. However, ampicillin and trimethoprim/sulfamethoxazole showed relatively lower activity against H. influenzae, with resistance rates of 35.0% and 54.4%, respectively. β-lactamase production rates amongst H. influenzae and M. catarrhalis were 31.0% and 87.1%, respectively. In addition, a total of 15 β-lactamase-negative ampicillin-resistant (BLNAR) strains identified in this study were resistant to ampicillin, amoxicillin/clavulanic acid, cefaclor and cefuroxime. Most of the antimicrobial agents showed excellent activity against M. catarrhalis, with susceptibility rates of &gt;90%. The results from the current study confirmed the regional variations in antimicrobial susceptibility of major CARTI pathogens and provided some choices for the treatment of these organisms. Continuous national surveillance of the epidemiology of CARTIs is strongly warranted in China</t>
  </si>
  <si>
    <t>Presents data on regional antimicrobial resistance in CARTI, including BLNAR strains of H. influenzae.</t>
  </si>
  <si>
    <t>Antibiotic resistance in pathogens causing acute otitis media in Finnish children</t>
  </si>
  <si>
    <t>Sillanpää S, Sipilä M, Hyöty H, Rautiainen M, Laranne J.</t>
  </si>
  <si>
    <t>Int J Pediatr Otorhinolaryngol. 2016 Jun</t>
  </si>
  <si>
    <t>10.1016/j.ijporl.2016.03.037</t>
  </si>
  <si>
    <t>Introduction: Microbiology and susceptibility of middle ear pathogens in children change over time and antibiotic resistance is increasing globally. For the clinicians it is important to be up to date about the resistance situation when considering antibiotic treatment in acute otitis media (AOM). In this study we analysed the resistance profile of AOM pathogens in out-patient children in Finland.
Methods and materials: A total of 41 culture positive middle ear fluid (MEF) samples were analysed for bacteria and the presence of antibiotic resistant strains. The samples were obtained from children aged six - 39 months who participated in the otitis media trial during one year period.
Results: The most common pathogen was Haemophilus influenzae 17 (40%), followed by Streptococcus pneumoniae in 15 (35%) and Moraxella catarrhalis in 8 (19%). Other pathogens were detected in 3 (7%) of cases. Antibiotic resistance or diminished sensitivity was seen in 63% of the detected bacteria and 28% of pathogens produced beta-lactamase.
Conclusions: Antibiotic resistant bacterial strains causing AOM have increased in Finland. Nevertheless, most of the pathogens (72%) were sensitive to amoxicillin, which is still recommended as the first line antibiotic in the treatment of AOM.
Keywords: Acute otitis media; Antibiotic resistance; Bacterial pathogens; Middle ear fluid.</t>
  </si>
  <si>
    <t>Increase in resistant strains of Haemophilus influenzae and other pathogens reported in otitis media in children</t>
  </si>
  <si>
    <t>Results from the Solithromycin International Surveillance Program (2014)</t>
  </si>
  <si>
    <t>Farrell DJ, Flamm RK, Sader HS, Jones RN.</t>
  </si>
  <si>
    <t>Antimicrob Agents Chemother. 2016 May 23</t>
  </si>
  <si>
    <t>Farrell DJ</t>
  </si>
  <si>
    <t>PMC4879362</t>
  </si>
  <si>
    <t>10.1128/AAC.00185-16</t>
  </si>
  <si>
    <t>2016 May 23</t>
  </si>
  <si>
    <t>Solithromycin, a fourth-generation macrolide (a fluoroketolide with enhanced activity against macrolide-resistant bacteria due to interaction with three ribosomal sites) and the first fluoroketolide, was tested against a 2014 collection of 6,115 isolates, including Streptococcus pneumoniae (1,713 isolates), Haemophilus influenzae (1,308), Moraxella catarrhalis (577), Staphylococcus aureus (1,024), and beta-hemolytic streptococci (1,493), by reference broth microdilution methods. The geographic samples included 2,748 isolates from the United States, 2,536 from Europe, 386 from Latin America, and 445 from the Asia-Pacific region. Solithromycin was observed to be very active against S. pneumoniae (MIC50/90, 0.008/0.12 μg/ml), demonstrating 2-fold greater activity than telithromycin (MIC50/90, 0.015/0.25 μg/ml) and 16- to &gt;256-fold greater activity than azithromycin (MIC50/90, 0.12/&gt;32 μg/ml), with all strains being inhibited at a solithromycin MIC of ≤1 μg/ml. Against H. influenzae, solithromycin showed potency identical to that of telithromycin (MIC50/90, 1/2 μg/ml), and both of these compounds were 2-fold less active than azithromycin (MIC50/90, 0.5/1 μg/ml). All but one of the M. catarrhalis isolates were inhibited by solithromycin at ≤0.25 μg/ml. Solithromycin inhibited 85.3% of S. aureus isolates at ≤1 μg/ml, and its activity was lower against methicillin-resistant (MIC50/90, 0.06/&gt;32 μg/ml) than against methicillin-susceptible (MIC50/90, 0.06/0.06 μg/ml) isolates. Little variation in solithromycin activity was observed by geographic region for the species tested. Solithromycin was very active against beta-hemolytic streptococci (MIC50/90, 0.015/0.03 μg/ml), and all isolates were inhibited at MIC values of ≤0.5 μg/ml. In conclusion, solithromycin demonstrated potent activity against global and contemporary (2014) pathogens that represent the major causes of community-acquired bacterial pneumonia. These data support the continued clinical development of solithromycin for the treatment of this important indication.</t>
  </si>
  <si>
    <t>Evaluates solithromycin, a new macrolide active against resistant pathogens, supporting its clinical development</t>
  </si>
  <si>
    <t>Contribution of PBP3 Substitutions and TEM-1, TEM-15, and ROB-1 Beta-Lactamases to Cefotaxime Resistance in Haemophilus influenzae and Haemophilus parainfluenzae</t>
  </si>
  <si>
    <t>Søndergaard A, Nørskov-Lauritsen N.</t>
  </si>
  <si>
    <t>Microb Drug Resist. 2016 Jun</t>
  </si>
  <si>
    <t>Søndergaard A</t>
  </si>
  <si>
    <t>10.1089/mdr.2015.0189</t>
  </si>
  <si>
    <t>Aims: To investigate the relative contributions of naturally occurring penicillin-binding protein 3 (PBP3) substitutions, and TEM-1, TEM-15, and ROB-1 beta-lactamases on resistance to a third-generation cephalosporin in Haemophilus influenzae and Haemophilus parainfluenzae.
Results: The minimum inhibitory concentration (MIC) of cefotaxime (CTX) was assessed after transformation with PCR-amplified ftsI genes expressing altered PBP3 and/or small plasmids encoding beta-lactamases into an isogenic environment of H. influenzae and H. parainfluenzae. Group III PBP3, comprising substitutions N526K, S385T, and L389F, conferred CTX resistance to H. influenzae according to EUCAST interpretative criteria. Group III-like PBP3, comprising substitutions N526H and S385T, increased the CTX MIC of H. parainfluenzae ninefold, but the level did not transgress the resistance breakpoint. Production of TEM-15 beta-lactamase conferred CTX resistance on both H. influenzae and H. parainfluenzae. A nitrocefin hydrolysis assay showed TEM-15 to be a less efficient enzyme compared to TEM-1.
Conclusions: TEM-15 and PBP3 substitutions impose an additive effect on resistance to third-generation cephalosporins in both H. influenzae and H. parainfluenzae. The effect of PBP3 substitutions on beta-lactam resistance in H. parainfluenzae can be addressed by transfer of ftsI genes in vitro.</t>
  </si>
  <si>
    <t>Describes genetic mechanisms (PBP3 and TEM-15) that contribute to cephalosporin resistance in H. influenzae and H. parainfluenzae</t>
  </si>
  <si>
    <t>Results from the Survey of Antibiotic Resistance (SOAR) 2009-11 in Vietnam</t>
  </si>
  <si>
    <t>Van PH, Binh PT, Minh NH, Morrissey I, Torumkuney D.</t>
  </si>
  <si>
    <t>J Antimicrob Chemother. 2016 May</t>
  </si>
  <si>
    <t>Van PH</t>
  </si>
  <si>
    <t>PMC4890351</t>
  </si>
  <si>
    <t>10.1093/jac/dkw069</t>
  </si>
  <si>
    <t>Objectives: To investigate the susceptibility of respiratory tract infection pathogens collected between 2009 and 2011 from the SOAR study in Vietnam.
Methods: MICs were determined using Etest(®) and susceptibility was assessed using CLSI, EUCAST and pharmacokinetic/pharmacodynamic (PK/PD) breakpoints.
Results: Two hundred and eighty-nine Streptococcus pneumoniae and 195 Haemophilus influenzae were collected from 11 centres. Overall, 4.8% of S. pneumoniae were penicillin susceptible (CLSI oral and EUCAST breakpoints). Using CLSI intravenous breakpoints, 86.9% were penicillin susceptible. Susceptibility to high-dose amoxicillin/clavulanic acid (or amoxicillin) using PK/PD breakpoints, cefuroxime (using CLSI or PK/PD breakpoints), cefaclor (CLSI breakpoint) and azithromycin (CLSI breakpoint) was 96.9%, 18.7%, 8% and 4.2%, respectively. Ofloxacin susceptibility was 93.4% by CLSI but 0% by EUCAST. All S. pneumoniae were fully vancomycin susceptible. S. pneumoniae from children were significantly less susceptible to most antimicrobials than those from the elderly. For ofloxacin, however, the reverse was true.Among H. influenzae isolates, 40.5% produced β-lactamase and 13.8% were β-lactamase negative but ampicillin resistant (BLNAR) by CLSI. H. influenzae were highly susceptible (97.4%) in vitro to amoxicillin/clavulanic acid and also to ceftriaxone by CLSI and PK/PD breakpoints but not EUCAST breakpoints. However, BLNAR isolates should be considered clinically resistant, with susceptibility reduced to 84.1%. With EUCAST breakpoints, amoxicillin/clavulanic acid susceptibility was lower, at 63.1%. Azithromycin susceptibility was 79.5% (CLSI).
Conclusions: Resistance to antibacterials in Vietnam was high, with amoxicillin/clavulanic acid being the most active agent. Ceftriaxone was highly active against H. influenzae while ofloxacin appeared highly active against S. pneumoniae using CLSI but not by EUCAST breakpoints. Ongoing surveillance through SOAR will further assist in understanding susceptibility trends over time.</t>
  </si>
  <si>
    <t>Documents high antibiotic resistance in respiratory pathogens from Vietnam and key drug activities</t>
  </si>
  <si>
    <t>Results from the Survey of Antibiotic Resistance (SOAR) 2002-09 in Turkey</t>
  </si>
  <si>
    <t>Torumkuney D, Gur D, Soyletir G, Gurler N, Aktas Z, Sener B, Tunger A, Bayramoglu G, Koksal I, Yalcin AN, Tanriver Y, Morrissey I, Barker K.</t>
  </si>
  <si>
    <t>PMC4890349</t>
  </si>
  <si>
    <t>10.1093/jac/dkw067</t>
  </si>
  <si>
    <t>Objectives: To investigate changes in antibiotic susceptibility of Streptococcus pneumoniae and Haemophilus influenzae from the Survey of Antibiotic Resistance (SOAR) in community-acquired respiratory tract infections (CA-RTIs) between 2002 and 2009 in Turkey.
Methods: Previously published SOAR data were used for this analysis. MICs were determined using Etest(®) gradient strips or disc diffusion. Susceptibility against a range of antimicrobial agents was assessed using CLSI breakpoints.
Results: A total of 900 S. pneumoniae isolates were analysed: 2002-03 (n = 75), 2004-05 (n = 301) and 2007-09 (n = 524). Four antibiotics were tested consistently throughout and three showed a statistically significant decrease in susceptibility (P &lt; 0.0001): penicillin (74.7% susceptible in 2002-03; 67.8% in 2004-05; and 47.2% in 2007-09); cefaclor (85.3% in 2002-03; 78.7% in 2004-05; and 53.5% in 2007-09) and clarithromycin (85.3% in 2002-03; 82.7% in 2004-05; and 61.9% in 2007-09). Susceptibility to amoxicillin/clavulanic acid did not significantly change (100% in 2002-03; 98.7% in 2004-05; and 97.7% in 2007-09). A total of 930 H. influenzae isolates were analysed: 2002-03 (n = 133), 2004-05 (n = 379) and 2007-09 (n = 418). Four antibiotics were also consistently tested: ampicillin, amoxicillin/clavulanic acid, clarithromycin and cefaclor. All showed &gt;90% susceptibility, but only cefaclor susceptibility significantly reduced (P &lt; 0.0001) over time (99.2% in 2002-03; 96.3% in 2004-05; and 90.4% in 2007-09).
Conclusions: In S. pneumoniae from Turkey, there has been a clear statistically significant reduction in susceptibility to key antibiotics since 2002, but not to amoxicillin/clavulanic acid (or amoxicillin). However, susceptibility in H. influenzae remained stable. Continued surveillance is required to monitor future changes in antibiotic susceptibility for CA-RTI bacteria.</t>
  </si>
  <si>
    <t>It shows a significant decrease in antimicrobial susceptibility in S. pneumoniae in Türkiye between 2002 and 2009.</t>
  </si>
  <si>
    <t>Results from the Survey of Antibiotic Resistance (SOAR) 2012-14 in Thailand, India, South Korea and Singapore</t>
  </si>
  <si>
    <t>Torumkuney D, Chaiwarith R, Reechaipichitkul W, Malatham K, Chareonphaibul V, Rodrigues C, Chitins DS, Dias M, Anandan S, Kanakapura S, Park YJ, Lee K, Lee H, Kim JY, Lee Y, Lee HK, Kim JH, Tan TY, Heng YX, Mukherjee P, Morrissey I.</t>
  </si>
  <si>
    <t>PMC4890353</t>
  </si>
  <si>
    <t>10.1093/jac/dkw073</t>
  </si>
  <si>
    <t>Objectives: To provide susceptibility data for community-acquired respiratory tract isolates of Streptococcus pneumoniae, Streptococcus pyogenes, Haemophilus influenzae and Moraxella catarrhalis collected in 2012-14 from four Asian countries.
Methods: MICs were determined using Etest(®) for all antibiotics except erythromycin, which was evaluated by disc diffusion. Susceptibility was assessed using CLSI, EUCAST and pharmacokinetic/pharmacodynamic (PK/PD) breakpoints. For macrolide/clindamycin interpretation, breakpoints were adjusted for incubation in CO2 where available.
Results: Susceptibility of S. pneumoniae was generally lower in South Korea than in other countries. Penicillin susceptibility assessed using CLSI oral or EUCAST breakpoints ranged from 21.2% in South Korea to 63.8% in Singapore. In contrast, susceptibility using CLSI intravenous breakpoints was much higher, at 79% in South Korea and ∼95% or higher elsewhere. Macrolide susceptibility was ∼20% in South Korea and ∼50%-60% elsewhere. Among S. pyogenes isolates (India only), erythromycin susceptibility (∼20%) was lowest of the antibiotics tested. In H. influenzae antibiotic susceptibility was high except for ampicillin, where susceptibility ranged from 16.7% in South Korea to 91.1% in India. South Korea also had a high percentage (18.1%) of β-lactamase-negative ampicillin-resistant isolates. Amoxicillin/clavulanic acid susceptibility for each pathogen (PK/PD high dose) was between 93% and 100% in all countries except for H. influenzae in South Korea (62.5%).
Conclusions: Use of EUCAST versus CLSI breakpoints had profound differences for cefaclor, cefuroxime and ofloxacin, with EUCAST showing lower susceptibility. There was considerable variability in susceptibility among countries in the same region. Thus, continued surveillance is necessary to track future changes in antibiotic resistance.</t>
  </si>
  <si>
    <t>High regional variability in resistance; S. pneumoniae is &lt;25% susceptible to oral penicillin in Korea, and H. influenzae is only 16% susceptible to ampicillin there.</t>
  </si>
  <si>
    <t>Results from the Survey of Antibiotic Resistance (SOAR) 2011-13 in Turkey</t>
  </si>
  <si>
    <t>Soyletir G, Altinkanat G, Gur D, Altun B, Tunger A, Aydemir S, Kayacan C, Aktas Z, Gunaydin M, Karadag A, Gorur H, Morrissey I, Torumkuney D.</t>
  </si>
  <si>
    <t>Soyletir G</t>
  </si>
  <si>
    <t>PMC4890354</t>
  </si>
  <si>
    <t>10.1093/jac/dkw075</t>
  </si>
  <si>
    <t>Objectives: Data are presented from the Survey of Antibiotic Resistance (SOAR) for respiratory tract infection pathogens collected in 2011-13 from Turkey.
Methods: MICs were determined using Etest(®). Susceptibility was assessed using CLSI, EUCAST and pharmacokinetic/pharmacodynamic (PK/PD) interpretive criteria.
Results: Rates of antibiotic susceptibility were very low among 333 isolates of Streptococcus pneumoniae tested: penicillin 38% using CLSI (oral) and EUCAST breakpoints; erythromycin 51% using CLSI and EUCAST criteria; and cefuroxime 64.6% using CLSI and PK/PD and 46.9% using EUCAST. Of the isolates, &gt;90% were susceptible to amoxicillin/clavulanic acid, ceftriaxone (except using EUCAST criteria: 76%), levofloxacin and high-dose intravenous penicillin. Among 339 Haemophilus influenzae isolates, 6.8% were β-lactamase positive while 9.1% were β-lactamase negative but ampicillin resistant (BLNAR) by CLSI (14.7% by EUCAST) criteria. Amoxicillin/clavulanic acid susceptibility was ∼90% by CLSI (with or without BLNAR adjustment, EUCAST and high-dose PK/PD) but lower, at 82.9%, by EUCAST with BLNAR adjustment. Levofloxacin susceptibility was 96% using all three breakpoints. Dramatic differences in rates of susceptibility, depending on the breakpoints used, were seen for cefaclor [94% by CLSI (86.4% BLNAR adjusted), 23% by PK/PD] and cefuroxime [97% by CLSI (89.1% BLNAR adjusted), 85% by PK/PD, 15% by EUCAST (13.0% BLNAR adjusted)]. Streptococcus pyogenes (n = 222) and Moraxella catarrhalis (n = 40) isolates remained highly susceptible to amoxicillin/clavulanic acid, cephalosporins and levofloxacin, with only erythromycin susceptibility dropping below 95% for S. pyogenes.
Conclusions: Overall, amoxicillin/clavulanic acid and levofloxacin were the most active antibiotics based on all three breakpoints against these pathogens. Although susceptibility was not universally low in Turkey, high resistance rates were found in S. pneumoniae and, when using PK/PD and EUCAST breakpoints, in other respiratory pathogens.</t>
  </si>
  <si>
    <t>It presents high resistance of S. pneumoniae and variations in susceptibility depending on the criteria used.</t>
  </si>
  <si>
    <t>Results from the Survey of Antibiotic Resistance (SOAR) 2011-13 in Ukraine</t>
  </si>
  <si>
    <t>Feshchenko Y, Dzyublik A, Pertseva T, Bratus E, Dzyublik Y, Gladka G, Morrissey I, Torumkuney D.</t>
  </si>
  <si>
    <t>Feshchenko Y</t>
  </si>
  <si>
    <t>PMC4890350</t>
  </si>
  <si>
    <t>10.1093/jac/dkw068</t>
  </si>
  <si>
    <t>Objectives: To determine the antibiotic susceptibility of respiratory isolates of Streptococcus pneumoniae and Haemophilus influenzae collected in 2011-13 from Ukraine.
Methods: MICs were determined by CLSI broth microdilution and susceptibility was assessed using CLSI, EUCAST and pharmacokinetic/pharmacodynamic (PK/PD) breakpoints.
Results: A total of 134 isolates of S. pneumoniae and 67 of H. influenzae were collected from eight sites in Ukraine. Overall, 87.3% of S. pneumoniae were penicillin susceptible by CLSI oral breakpoints and 99.3% by CLSI iv breakpoints. Susceptibility to amoxicillin/clavulanic acid (amoxicillin), ceftriaxone and levofloxacin was 100% by CLSI and PK/PD breakpoints. Cephalosporin and macrolide susceptibility was ≥95.5% and 88.1%, respectively using CLSI breakpoints. Trimethoprim/sulfamethoxazole was essentially inactive against pneumococci. Of the 67 H. influenzae tested, 4.5% were β-lactamase positive and all H. influenzae were fully susceptible to amoxicillin/clavulanic acid, ceftriaxone, ciprofloxacin, cefixime and levofloxacin (all breakpoints). Cefuroxime susceptibility was 100% by CLSI but 73.1% by EUCAST and PK/PD breakpoints. A discrepancy was found in macrolide susceptibility between CLSI (∼100% susceptible), EUCAST (22%-43% susceptible) and PK/PD (0%-22% susceptible) breakpoints. Trimethoprim/sulfamethoxazole was poorly active (59.7% susceptible).
Conclusions: Generally, antibiotic resistance was low in respiratory pathogens from Ukraine. However, only amoxicillin/clavulanic acid (amoxicillin), ceftriaxone and levofloxacin were fully active against both species. Trimethoprim/sulfamethoxazole was the least active, particularly against S. pneumoniae. Some susceptibility differences were apparent between CLSI, EUCAST and PK/PD breakpoints, especially with macrolides against H. influenzae. These data suggest that further efforts are required to harmonize these international breakpoints. Future studies are warranted to monitor continued low resistance levels in Ukraine compared with other parts of Eastern Europe.</t>
  </si>
  <si>
    <t>Low resistance in Ukraine, with discrepancies between susceptibility criteria, especially for macrolides and trimethoprim/sulfamethoxazole.</t>
  </si>
  <si>
    <t>Results from the Survey of Antibiotic Resistance (SOAR) 2011-13 in the Gulf States</t>
  </si>
  <si>
    <t>Jamsheer A, Rafay AM, Daoud Z, Morrissey I, Torumkuney D.</t>
  </si>
  <si>
    <t>Jamsheer A</t>
  </si>
  <si>
    <t>PMC4890347</t>
  </si>
  <si>
    <t>10.1093/jac/dkw064</t>
  </si>
  <si>
    <t>Objectives: To provide surveillance data on the susceptibility of community-acquired respiratory tract isolates from four Gulf and Near East countries from 2011 to 2013.
Methods: MICs were determined using Etests(®) for all antibiotics evaluated except erythromycin, where testing was by disc diffusion. Susceptibility was assessed using CLSI, EUCAST and pharmacokinetic/pharmacodynamic (PK/PD) breakpoints.
Results: Seven hundred and twenty-six respiratory isolates comprising 265 isolates of Streptococcus pneumoniae, 125 isolates of Streptococcus pyogenes and 336 isolates of Haemophilus influenzae were collected from Bahrain, Lebanon, Oman and the United Arab Emirates (UAE). Among S. pneumoniae, susceptibility to penicillin was low in the UAE and Bahrain. Macrolide susceptibility was ∼45%-60% in the UAE and Oman but higher in Lebanon (73.7%) and Bahrain (84%-85%). Penicillin susceptibility using CLSI intravenous breakpoints was &gt;85% in all countries. Antibiotic susceptibility of S. pneumoniae was lower in UAE and Oman. Among S. pyogenes isolates, resistance to erythromycin was highest in Oman (31.6%) but &lt;20% in the other countries. In H. influenzae, susceptibility to most antibiotics was high, except for ampicillin in Lebanon (70.2%) and amoxicillin in Oman (95.4%). Lebanon also had a high percentage (14.9%) of β-lactamase-positive isolates with non-susceptibility to ampicillin. Amoxicillin/clavulanic acid susceptibility was &gt;95% in all countries. Use of EUCAST versus CLSI breakpoints demonstrated profound differences for cefaclor and cefuroxime in S. pneumoniae and H. influenzae, with EUCAST showing lower susceptibility.
Conclusions: There was considerable variability in susceptibility among countries in the same region. Thus, continued surveillance is necessary to track future changes in antibiotic resistance.</t>
  </si>
  <si>
    <t>Significant variability in susceptibility of S. pneumoniae and H. influenzae in Gulf and Near East countries, with notable differences between EUCAST and CLSI criteria.</t>
  </si>
  <si>
    <t>Detection of respiratory pathogens in pediatric acute otitis media by PCR and comparison of findings in the middle ear and nasopharynx</t>
  </si>
  <si>
    <t>Yatsyshina S, Mayanskiy N, Shipulina O, Kulichenko T, Alyabieva N, Katosova L, Lazareva A, Skachkova T, Elkina M, Matosova S, Shipulin G.</t>
  </si>
  <si>
    <t>Diagn Microbiol Infect Dis. 2016 May</t>
  </si>
  <si>
    <t>Yatsyshina S</t>
  </si>
  <si>
    <t>PMC7126741</t>
  </si>
  <si>
    <t>10.1016/j.diagmicrobio.2016.02.010</t>
  </si>
  <si>
    <t>Crystal Structure of a Complex of Surfactant Protein D (SP-D) and Haemophilus influenzae Lipopolysaccharide Reveals Shielding of Core Structures in SP-D-Resistant Strains</t>
  </si>
  <si>
    <t>Clark HW, Mackay RM, Deadman ME, Hood DW, Madsen J, Moxon ER, Townsend JP, Reid KBM, Ahmed A, Shaw AJ, Greenhough TJ, Shrive AK.</t>
  </si>
  <si>
    <t>Infect Immun. 2016 Apr 22</t>
  </si>
  <si>
    <t>Clark HW</t>
  </si>
  <si>
    <t>PMC4862711</t>
  </si>
  <si>
    <t>10.1128/IAI.01239-15</t>
  </si>
  <si>
    <t>2016 Apr 222 Apr 22</t>
  </si>
  <si>
    <t>Results from the Survey of Antibiotic Resistance (SOAR) 2009-11 and 2013-14 in China</t>
  </si>
  <si>
    <t>Hu F, Zhu D, Wang F, Morrissey I, Wang J, Torumkuney D.</t>
  </si>
  <si>
    <t>PMC4890348</t>
  </si>
  <si>
    <t>10.1093/jac/dkw065</t>
  </si>
  <si>
    <t>Objectives: To compare antibiotic susceptibility of community-acquired respiratory bacteria in China during 2009-11 and 2013-14.
Methods: Susceptibility was determined by Etest(®) (bioMérieux) or disc diffusion according to CLSI, EUCAST and pharmacokinetic/pharmacodynamic (PK/PD) breakpoints, except for azithromycin where Etest(®) breakpoints (in CO2 incubation) were used in place of standard CLSI breakpoints. Statistical significance of differences in susceptibility across time periods was evaluated using Fisher's exact test.
Results: During 2009-11, 434 Streptococcus pneumoniae, 307 Haemophilus influenzae and 140 Moraxella catarrhalis were collected from eight centres and during 2013-14, 208 S. pneumoniae, 185 H. influenzae and 80 M. catarrhalis were collected from five centres. Penicillin-non-susceptible isolates remained stable at ∼66% over both time periods but susceptibility decreased significantly for amoxicillin/clavulanic acid (or amoxicillin) and cefaclor. For H. influenzae, the proportion of β-lactamase-positive isolates and β-lactamase-negative ampicillin-resistant strains (CLSI definition) was higher in 2013-14 (25.4% and 7.0%, respectively) than in 2009-11 (16.3% and 3.6%, respectively), with decreased ampicillin and cephalosporin susceptibility. By 2009-11 and 2013-14, only amoxicillin/clavulanic acid (amoxicillin), levofloxacin, penicillin (intravenously) and chloramphenicol inhibited &gt;70% of S. pneumoniae. During 2013-14, M. catarrhalis showed increasing resistance, with cefaclor and levofloxacin susceptibility decreasing significantly. However, amoxicillin/clavulanic acid, cefuroxime and levofloxacin continued to inhibit &gt;90% of isolates.
Conclusions: On the whole, antimicrobial susceptibility decreased in China between 2009-11 and 2013-14. In 2013-14, amoxicillin/clavulanic acid, levofloxacin and chloramphenicol were the most active antibacterial agents tested against community-acquired respiratory pathogens when assessed by CLSI, EUCAST or PK/PD breakpoints. Resistance to other antibacterials in China was generally high. Our data demonstrate the need to harmonize breakpoints for these pathogens.</t>
  </si>
  <si>
    <t>Decreasing susceptibility in China (2009–11 vs. 2013–14), with high resistance in respiratory pathogens and only amoxicillin/clavulanic acid, levofloxacin and chloramphenicol maintaining &gt;70% efficacy</t>
  </si>
  <si>
    <t>Community-acquired Haemophilus influenzae pneumonia--New insights from the CAPNETZ study</t>
  </si>
  <si>
    <t>Forstner C, Rohde G, Rupp J, Schuette H, Ott SR, Hagel S, Harrison N, Thalhammer F, von Baum H, Suttorp N, Welte T, Pletz MW</t>
  </si>
  <si>
    <t>J Infect. 2016 May</t>
  </si>
  <si>
    <t>Comparison of the immunogenicity and safety of pentavalent vaccine Quinvaxem in a compact prefilled auto-disabled (cPAD) injection system versus single-dose vials in healthy infants: a phase 3, open-label, randomized, parallel-group, non-inferiority study</t>
  </si>
  <si>
    <t>Capeding MR, Alberto E, Versteilen A, Rauscher M, Bagchi P, Palacios PI.</t>
  </si>
  <si>
    <t>Int J Infect Dis. 2016 May</t>
  </si>
  <si>
    <t>Capeding MR</t>
  </si>
  <si>
    <t>10.1016/j.ijid.2016.02.015</t>
  </si>
  <si>
    <t>[Vaccination for international travelers]</t>
  </si>
  <si>
    <t>Arrazola MP, Serrano A, López-Vélez R.</t>
  </si>
  <si>
    <t>Enferm Infecc Microbiol Clin. 2016 May</t>
  </si>
  <si>
    <t>Arrazola MP</t>
  </si>
  <si>
    <t>10.1016/j.eimc.2016.01.009</t>
  </si>
  <si>
    <t>Susceptibility to Lower Respiratory Infections in Childhood is Associated with Perturbation of the Cytokine Response to Pathogenic Airway Bacteria</t>
  </si>
  <si>
    <t>Vissing NH, Larsen JM, Rasmussen MA, Chawes BL, Thysen AH, Bønnelykke K, Brix S, Bisgaard H.</t>
  </si>
  <si>
    <t>Vissing NH</t>
  </si>
  <si>
    <t>10.1097/INF.0000000000001092</t>
  </si>
  <si>
    <t>Lobar distribution in non-cystic fibrosis bronchiectasis predicts bacteriologic pathogen treatment</t>
  </si>
  <si>
    <t>Izhakian S, Wasser WG, Fuks L, Vainshelboim B, Fox BD, Fruchter O, Kramer MR.</t>
  </si>
  <si>
    <t>Eur J Clin Microbiol Infect Dis. 2016 May</t>
  </si>
  <si>
    <t>Izhakian S</t>
  </si>
  <si>
    <t>10.1007/s10096-016-2599-7</t>
  </si>
  <si>
    <t>Microbial colonization and lung function in adolescents with cystic fibrosis</t>
  </si>
  <si>
    <t>Hector A, Kirn T, Ralhan A, Graepler-Mainka U, Berenbrinker S, Riethmueller J, Hogardt M, Wagner M, Pfleger A, Autenrieth I, Kappler M, Griese M, Eber E, Martus P, Hartl D.</t>
  </si>
  <si>
    <t>J Cyst Fibros. 2016 May</t>
  </si>
  <si>
    <t>Hector A</t>
  </si>
  <si>
    <t>10.1016/j.jcf.2016.01.004</t>
  </si>
  <si>
    <t>Process development of a New Haemophilus influenzae type b conjugate vaccine and the use of mathematical modeling to identify process optimization possibilities</t>
  </si>
  <si>
    <t>Hamidi A, Kreeftenberg H, V D Pol L, Ghimire S, V D Wielen LA, Ottens M.</t>
  </si>
  <si>
    <t>Biotechnol Prog. 2016 May</t>
  </si>
  <si>
    <t>Hamidi A</t>
  </si>
  <si>
    <t>10.1002/btpr.2235</t>
  </si>
  <si>
    <t>Results from the Survey of Antibiotic Resistance (SOAR) 2011-14 in the Democratic Republic of Congo, Ivory Coast, Republic of Senegal and Kenya</t>
  </si>
  <si>
    <t>Kacou-Ndouba A, Revathi G, Mwathi P, Seck A, Diop A, Kabedi-Bajani MJ, Mwiti W, Anguibi-Pokou MJ, Morrissey I, Torumkuney D.</t>
  </si>
  <si>
    <t>Kacou-Ndouba A</t>
  </si>
  <si>
    <t>PMC4890352</t>
  </si>
  <si>
    <t>10.1093/jac/dkw070</t>
  </si>
  <si>
    <t>Objectives: To assess antibiotic susceptibility of community-acquired respiratory tract isolates from Ivory Coast, Kenya, Democratic Republic of Congo (DRC) and Senegal in 2011-14.
Methods: Bacterial isolates were collected and MICs determined using Etest(®) for all antibiotics except erythromycin, for which testing was by disc diffusion. Susceptibility was assessed using CLSI, EUCAST and pharmacokinetic/pharmacodynamic (PK/PD) breakpoints. For macrolide interpretation, CLSI breakpoints were adjusted for incubation in CO2.
Results: Susceptibility to penicillin (using CLSI oral or EUCAST breakpoints) was low among isolates of Streptococcus pneumoniae from the DRC and Kenya (17.4% and 19%, respectively) but higher among isolates from the Ivory Coast (70%) and Senegal (85.7%). Penicillin susceptibility using CLSI iv breakpoints was higher in all countries, but still only 69.6% in the DRC. Macrolide susceptibility (based on CLSI erythromycin disc diffusion breakpoints) was also low in Kenya (∼65%) but 87%-100% elsewhere. Haemophilus influenzae were only collected in the DRC and Senegal, with β-lactamase prevalence of 39% and 4%, respectively. Furthermore, β-lactamase-negative ampicillin-resistant (BLNAR) isolates were found in DRC (four isolates, 17%), but only two isolates were found in Senegal (by EUCAST definition). Amoxicillin/clavulanic acid in vitro susceptibility was 73.9% in the DRC and 100% in Senegal based on CLSI breakpoints, but this reduced to 65.2% in the DRC when BLNAR rates were considered. Clarithromycin susceptibility was &gt;95% in both countries.
Conclusions: There was considerable variability in antibiotic susceptibility among the African countries participating in the surveillance programme. Thus, continued surveillance is necessary to track future changes in antibiotic resistance. Use of EUCAST versus CLSI breakpoints showed profound differences for cefaclor and ofloxacin against S. pneumoniae, with EUCAST showing lower susceptibility.</t>
  </si>
  <si>
    <t>High regional variability: low susceptibility to penicillin in DRC (17%) and Kenya (19%), compared to &gt;70% in Ivory Coast and Senegal.</t>
  </si>
  <si>
    <t>COPD is characterized by increased detection of Haemophilus influenzae, Streptococcus pneumoniae and a deficiency of Bacillus species</t>
  </si>
  <si>
    <t>Simpson JL, Baines KJ, Horvat JC, Essilfie AT, Brown AC, Tooze M, McDonald VM, Gibson PG, Hansbro PM.</t>
  </si>
  <si>
    <t>Respirology. 2016 May</t>
  </si>
  <si>
    <t>Simpson JL</t>
  </si>
  <si>
    <t>10.1111/resp.12734</t>
  </si>
  <si>
    <t>Ventilator-Associated Pneumonia in Pediatric Traumatic Brain Injury</t>
  </si>
  <si>
    <t>Hamele M, Stockmann C, Cirulis M, Riva-Cambrin J, Metzger R, Bennett TD, Bratton SL.</t>
  </si>
  <si>
    <t>J Neurotrauma. 2016 May 1</t>
  </si>
  <si>
    <t>Hamele M</t>
  </si>
  <si>
    <t>J Neurotrauma</t>
  </si>
  <si>
    <t>PMC4939445</t>
  </si>
  <si>
    <t>10.1089/neu.2015.4004</t>
  </si>
  <si>
    <t>Antibiotic susceptibility in Streptococcus pneumoniae, Haemophilus influenzae and Streptococcus pyogenes in Pakistan: a review of results from the Survey of Antibiotic Resistance (SOAR) 2002-15</t>
  </si>
  <si>
    <t>Zafar A, Hasan R, Nizamuddin S, Mahmood N, Mukhtar S, Ali F, Morrissey I, Barker K, Torumkuney D.</t>
  </si>
  <si>
    <t>Zafar A</t>
  </si>
  <si>
    <t>PMC4890355</t>
  </si>
  <si>
    <t>10.1093/jac/dkw076</t>
  </si>
  <si>
    <t>Objectives: To investigate changes in the antibiotic susceptibility of Streptococcus pneumoniae, Haemophilus influenzae and Streptococcus pyogenes from the Survey of Antibiotic Resistance (SOAR) in community-acquired respiratory tract infections (CA-RTIs) between 2002 and 2015 in Pakistan.
Methods: This is a review based on previously published studies from 2002-03, 2004-06 and 2007-09 and also new data from 2014-15. Susceptibility was determined by Etest(®) or disc diffusion according to CLSI and pharmacokinetic/pharmacodynamic (PK/PD) breakpoints.
Results: A total of 706 isolates from CA-RTIs comprising 381 S. pneumoniae, 230 H. influenzae and 95 S. pyogenes were collected between 2002 and 2015 and tested against a range of antibiotics. Antibiotic resistance in S. pneumoniae rose steeply from 2002 to 2009, with isolates non-susceptible to penicillin and macrolides increasing from 10% to 34.1% and from 13%-14% to 29.7%, respectively. Susceptibility to amoxicillin/clavulanic acid (and by inference amoxicillin) remained between 99.4% and 100% from 2002 to 2015. Over the years, the prevalence of susceptibility to cefuroxime was 98%-100% among S. pneumoniae. Resistance in S. pneumoniae to some older antibiotics between 2007 and 2009 was high (86.8% for trimethoprim/sulfamethoxazole and 57.2% for tetracycline). Between 2002 and 2015, ampicillin resistance (β-lactamase-positive strains) among H. influenzae has remained low (between 2.6% and 3.2%) and almost unchanged over the years (H. influenzae was not tested during 2004-06). For S. pyogenes isolates, macrolide resistance reached 22%; however, susceptibility to penicillin, amoxicillin/clavulanic acid and cefuroxime remained stable at 100%.
Conclusions: In S. pneumoniae from Pakistan, there has been a clear reduction in susceptibility to key antibiotics since 2002, but not to amoxicillin/clavulanic acid (amoxicillin) or cefuroxime. However, susceptibility in H. influenzae has remained stable. Local antibiotic susceptibility/resistance data are essential to support informed prescribing for CA-RTIs and other infections.</t>
  </si>
  <si>
    <t>High variability in antibiotic susceptibility among African countries. Low resistance to clarithromycin, but significant resistance to penicillin and ampicillin in certain regions (especially DRC and Kenya).</t>
  </si>
  <si>
    <t>Food and Drug Administration Approval for Use of Hiberix as a 3-Dose Primary Haemophilus influenzae Type b (Hib) Vaccination Series</t>
  </si>
  <si>
    <t>Briere EC.</t>
  </si>
  <si>
    <t>MMWR Morb Mortal Wkly Rep. 2016 Apr 29</t>
  </si>
  <si>
    <t>Briere EC</t>
  </si>
  <si>
    <t>10.15585/mmwr.mm6516a3</t>
  </si>
  <si>
    <t>2016 Apr 29</t>
  </si>
  <si>
    <t>Estimating the public health importance of the CYD-tetravalent dengue vaccine: Vaccine preventable disease incidence and numbers needed to vaccinate</t>
  </si>
  <si>
    <t>Gessner BD, Wilder-Smith A.</t>
  </si>
  <si>
    <t>Vaccine. 2016 Apr 29</t>
  </si>
  <si>
    <t>Gessner BD</t>
  </si>
  <si>
    <t>10.1016/j.vaccine.2016.03.017</t>
  </si>
  <si>
    <t>Prevalence of Neisseria meningitidis carriage: a small-scale survey in Istanbul, Turkey</t>
  </si>
  <si>
    <t>Kepenekli Kadayifci E, Güneşer Merdan D, Soysal A, Karaaslan A, Atıcı S, Durmaz R, Boran P, Turan İ, Söyletir G, Bakır M.</t>
  </si>
  <si>
    <t>J Infect Dev Ctries. 2016 Apr 28</t>
  </si>
  <si>
    <t>Kepenekli Kadayifci E</t>
  </si>
  <si>
    <t>10.3855/jidc.7483</t>
  </si>
  <si>
    <t>2016 Apr 28</t>
  </si>
  <si>
    <t>Transformed Recombinant Enrichment Profiling Rapidly Identifies HMW1 as an Intracellular Invasion Locus in Haemophilus influenza</t>
  </si>
  <si>
    <t>Mell JC, Viadas C, Moleres J, Sinha S, Fernández-Calvet A, Porsch EA, St Geme JW 3rd, Nislow C, Redfield RJ, Garmendia J.</t>
  </si>
  <si>
    <t>PLoS Pathog. 2016 Apr 28</t>
  </si>
  <si>
    <t>Mell JC</t>
  </si>
  <si>
    <t>PMC4849778</t>
  </si>
  <si>
    <t>10.1371/journal.ppat.1005576</t>
  </si>
  <si>
    <t>In vitro volatile organic compound profiling using GC×GC-TOFMS to differentiate bacteria associated with lung infections: a proof-of-concept study</t>
  </si>
  <si>
    <t>Nizio KD, Perrault KA, Troobnikoff AN, Ueland M, Shoma S, Iredell JR, Middleton PG, Forbes SL.</t>
  </si>
  <si>
    <t>J Breath Res. 2016 Apr 27</t>
  </si>
  <si>
    <t>Nizio KD</t>
  </si>
  <si>
    <t>J Breath Res</t>
  </si>
  <si>
    <t>10.1088/1752-7155/10/2/026008</t>
  </si>
  <si>
    <t>2016 Apr 27</t>
  </si>
  <si>
    <t>Immunogenicity and safety of two doses of catch-up immunization with Haemophilus influenzae type b conjugate vaccine in Indian children living with HIV</t>
  </si>
  <si>
    <t>Arya BK, Bhattacharya SD, Sutcliffe CG, Saha MK, Bhattacharyya S, Niyogi SK, Moss WJ, Panda S, Das RS, Mallick M, Mandal S.</t>
  </si>
  <si>
    <t>Vaccine. 2016 Apr 27</t>
  </si>
  <si>
    <t>10.1016/j.vaccine.2016.03.012</t>
  </si>
  <si>
    <t>3D Reconstruction of the Human Airway Mucosa In Vitro as an Experimental Model to Study NTHi Infections</t>
  </si>
  <si>
    <t>Marrazzo P, Maccari S, Taddei A, Bevan L, Telford J, Soriani M, Pezzicoli A.</t>
  </si>
  <si>
    <t>PLoS One. 2016 Apr 21</t>
  </si>
  <si>
    <t>Marrazzo P</t>
  </si>
  <si>
    <t>PMC4839639</t>
  </si>
  <si>
    <t>10.1371/journal.pone.0153985</t>
  </si>
  <si>
    <t>2016 Apr 21</t>
  </si>
  <si>
    <t>Disease Burden of 32 Infectious Diseases in the Netherlands, 2007-2011</t>
  </si>
  <si>
    <t>van Lier A, McDonald SA, Bouwknegt M</t>
  </si>
  <si>
    <t>Streptococcus pneumoniae and Haemophilus influenzae type b carriage in Chinese children aged 12-18 months in Shanghai, China: a cross-sectional study</t>
  </si>
  <si>
    <t>Hu J, Sun X, Huang Z, Wagner AL, Carlson B, Yang J, Tang S, Li Y, Boulton ML, Yuan Z.</t>
  </si>
  <si>
    <t>BMC Infect Dis. 2016 Apr 14</t>
  </si>
  <si>
    <t>Hu J</t>
  </si>
  <si>
    <t>PMC4831093</t>
  </si>
  <si>
    <t>10.1186/s12879-016-1485-3</t>
  </si>
  <si>
    <t>2016 Apr 14</t>
  </si>
  <si>
    <t>Surveillance of antimicrobial resistance in Lebanese hospitals: retrospective nationwide compiled data</t>
  </si>
  <si>
    <t>Chamoun K, Farah M, Araj G, Daoud Z, Moghnieh R, Salameh P, Saade D, Mokhbat J, Abboud E, Hamze M, Abboud E, Jisr T, Haddad A, Feghali R, Azar N, El-Zaatari M, Chedid M, Haddad C, Zouain Dib Nehme M, Barakat A, Husni R</t>
  </si>
  <si>
    <t>Antimicrobial resistance is closely linked to antimicrobial use and is a growing concern worldwide. Antimicrobial resistance increases healthcare costs substantially in many countries, including Lebanon. National data from Lebanon have, in the most part, been limited to a few academic hospitals. The Lebanese Society of Infectious Diseases conducted a retrospective study to better describe the antimicrobial susceptibility patterns of bacterial isolates in Lebanon. Data were based on records retrieved from the bacteriology laboratories of 16 different Lebanese hospitals between January 2011 and December 2013. The susceptibility results of a total 20684 Gram-positive and 55594 Gram-negative bacteria were analyzed. The prevalence rate of methicillin-resistant Staphylococcus aureus was 27.6% and of vancomycin-resistant Enterococcus spp was 1%. Streptococcus pneumoniae had susceptibilities of 46% to oxacillin, 63% to erythromycin, and 98% to levofloxacin. Streptococcus pyogenes had susceptibilities of 94% to erythromycin and 95% to clindamycin. The mean ampicillin susceptibility of Haemophilus influenzae, Salmonella spp, and Shigella spp isolates was 79%, 81.3%, and 62.2%, respectively. The extended-spectrum beta-lactamase production rate for Escherichia coli was 32.3% and for Klebsiella spp was 29.2%. Acinetobacter spp showed high resistance to most antimicrobials, with low resistance to colistin (17.1%). Pseudomonas spp susceptibilities to piperacillin-tazobactam and imipenem were lower than 80% (79.7% and 72.8%, respectively). This study provides population-specific data that are valuable in guiding antimicrobial use in Lebanon and neighbouring countries and will help in the establishment of a surveillance system for antimicrobial resistance following the implementation of a nationwide standardization of laboratory methods and data entry.</t>
  </si>
  <si>
    <t>A total of 76,278 bacterial isolates were analyzed; high resistance rates were reported, including MRSA (27.6%) and ESBL in E. coli (32.3%) and Klebsiella (29.2%).</t>
  </si>
  <si>
    <t>Erratum for Baddal et al., Dual RNA-seq of Nontypeable Haemophilus influenzae and Host Cell Transcriptomes Reveals Novel Insights into Host-Pathogen Cross Talk</t>
  </si>
  <si>
    <t>Baddal B, Muzzi A, Censini S, Calogero RA, Torricelli G, Guidotti S, Taddei AR, Covacci A, Pizza M, Rappuoli R, Soriani M, Pezzicoli A.</t>
  </si>
  <si>
    <t>mBio. 2016 Apr 12</t>
  </si>
  <si>
    <t>PMC4966755</t>
  </si>
  <si>
    <t>10.1128/mBio.00373-16</t>
  </si>
  <si>
    <t>2016 Apr 12</t>
  </si>
  <si>
    <t>Invasive Bacterial Diseases in Northern Canada, 2006-2013</t>
  </si>
  <si>
    <t>Li YA, Martin I, Tsang R, Squires SG, Demczuk W, Desai S.</t>
  </si>
  <si>
    <t>Can Commun Dis Rep. 2016 Apr 7</t>
  </si>
  <si>
    <t>Li YA</t>
  </si>
  <si>
    <t>PMC5933840</t>
  </si>
  <si>
    <t>10.14745/ccdr.v42i04a01</t>
  </si>
  <si>
    <t>2016 Apr 7</t>
  </si>
  <si>
    <t>Cost-Effectiveness of Interventions for Reproductive, Maternal, Neonatal, and Child Health</t>
  </si>
  <si>
    <t>Horton S, Levin C.</t>
  </si>
  <si>
    <t>In: Black RE, Laxminarayan R, Temmerman M, Walker N, editors. Reproductive, Maternal, Newborn, and Child Health: Disease Control Priorities, Third Edition (Volume 2). Washington (DC): The International Bank for Reconstruction and Development / The World Bank</t>
  </si>
  <si>
    <t>Horton S</t>
  </si>
  <si>
    <t>Reproductive, Maternal, Newborn, and Child Health: Disease Control Priorities, Third Edition (Volume 2)</t>
  </si>
  <si>
    <t>10.1596/978-1-4648-0348-2_ch17</t>
  </si>
  <si>
    <t>Distribution and Diversity of hmw1A Among Invasive Nontypeable Haemophilus influenzae Isolates in Iran</t>
  </si>
  <si>
    <t>Shahini Shams Abadi M, Siadat SD, Vaziri F, Davari M, Fateh A, Pourazar S, Abdolrahimi F, Ghazanfari M.</t>
  </si>
  <si>
    <t>Avicenna J Med Biotechnol. 2016 Apr-Jun</t>
  </si>
  <si>
    <t>Shahini Shams Abadi M</t>
  </si>
  <si>
    <t>Avicenna J Med Biotechnol</t>
  </si>
  <si>
    <t>PMC4842248</t>
  </si>
  <si>
    <t>2016 Apr-Jun</t>
  </si>
  <si>
    <t>Structural insight into the interaction of O-acetylserine sulfhydrylase with competitive, peptidic inhibitors by saturation transfer difference-NMR</t>
  </si>
  <si>
    <t>Benoni R, Pertinhez TA, Spyrakis F, Davalli S, Pellegrino S, Paredi G, Pezzotti A, Bettati S, Campanini B, Mozzarelli A.</t>
  </si>
  <si>
    <t>FEBS Lett. 2016 Apr</t>
  </si>
  <si>
    <t>Benoni R</t>
  </si>
  <si>
    <t>10.1002/1873-3468.12126</t>
  </si>
  <si>
    <t>2016 Apr</t>
  </si>
  <si>
    <t>Prevention of early episodes of otitis media by pneumococcal vaccines might reduce progression to complex disease</t>
  </si>
  <si>
    <t>Dagan R, Pelton S, Bakaletz L, Cohen R.</t>
  </si>
  <si>
    <t>Lancet Infect Dis. 2016 Apr</t>
  </si>
  <si>
    <t>10.1016/S1473-3099(15)00549-6</t>
  </si>
  <si>
    <t>2016 A  Apr</t>
  </si>
  <si>
    <t>Serum cytokine biomarkers accurately predict presence of acute otitis media infection and recovery caused by Haemophilus influenzae</t>
  </si>
  <si>
    <t>Int J Pediatr Otorhinolaryngol. 2016 Apr</t>
  </si>
  <si>
    <t>10.1016/j.ijporl.2016.02.007</t>
  </si>
  <si>
    <t>The MUC1 mucin specifically inhibits activation of the NLRP3 inflammasome</t>
  </si>
  <si>
    <t>Ng GZ, Sutton P.</t>
  </si>
  <si>
    <t>Genes Immun. 2016 Apr</t>
  </si>
  <si>
    <t>Ng GZ</t>
  </si>
  <si>
    <t>Genes Immun</t>
  </si>
  <si>
    <t>10.1038/gene.2016.10</t>
  </si>
  <si>
    <t>Learnings from Pentavalent Vaccine Introduction in India</t>
  </si>
  <si>
    <t>Dutta AK.</t>
  </si>
  <si>
    <t>Indian J Pediatr. 2016 Apr</t>
  </si>
  <si>
    <t>Dutta AK</t>
  </si>
  <si>
    <t>10.1007/s12098-016-2061-y</t>
  </si>
  <si>
    <t>2016 ApA Apr</t>
  </si>
  <si>
    <t>Male non-gonococcal urethritis: From microbiological etiologies to demographic and clinical features</t>
  </si>
  <si>
    <t>Ito S, Hanaoka N, Shimuta K, Seike K, Tsuchiya T, Yasuda M, Yokoi S, Nakano M, Ohnishi M, Deguchi T.</t>
  </si>
  <si>
    <t>Int J Urol. 2016 Apr</t>
  </si>
  <si>
    <t>Int J Urol</t>
  </si>
  <si>
    <t>10.1111/iju.13044</t>
  </si>
  <si>
    <t>Comprehensive Molecular Testing for Respiratory Pathogens in Community-Acquired Pneumonia</t>
  </si>
  <si>
    <t>Gadsby NJ, Russell CD, McHugh MP, Mark H, Conway Morris A, Laurenson IF, Hill AT, Templeton KE.</t>
  </si>
  <si>
    <t>Clin Infect Dis. 2016 Apr 1</t>
  </si>
  <si>
    <t>Gadsby NJ</t>
  </si>
  <si>
    <t>PMC4787606</t>
  </si>
  <si>
    <t>10.1093/cid/civ1214</t>
  </si>
  <si>
    <t>2016 Apr 1</t>
  </si>
  <si>
    <t>Platelet-activating factor receptor (PAFr) is upregulated in small airways and alveoli of smokers and COPD patients</t>
  </si>
  <si>
    <t>Shukla SD, Muller HK, Latham R, Sohal SS, Walters EH.</t>
  </si>
  <si>
    <t>Respirology. 2016 Apr</t>
  </si>
  <si>
    <t>10.1111/resp.12709</t>
  </si>
  <si>
    <t>Identification and characterization of novel small molecule inhibitors of the acetyltransferase activity of Escherichia coli N-acetylglucosamine-1-phosphate-uridyltransferase/glucosamine-1-phosphate-acetyltransferase (GlmU)</t>
  </si>
  <si>
    <t>Sharma R, Rani C, Mehra R, Nargotra A, Chib R, Rajput VS, Kumar S, Singh S, Sharma PR, Khan IA.</t>
  </si>
  <si>
    <t>Appl Microbiol Biotechnol. 2016 Apr</t>
  </si>
  <si>
    <t>Sharma R</t>
  </si>
  <si>
    <t>Appl Microbiol Biotechnol</t>
  </si>
  <si>
    <t>10.1007/s00253-015-7123-y</t>
  </si>
  <si>
    <t>How a New Health Intervention Affects the Health Systems? Learnings from Pentavalent Vaccine Introduction in India</t>
  </si>
  <si>
    <t>Lahariya C, Paruthi R, Bhattacharya M.</t>
  </si>
  <si>
    <t>Lahariya C</t>
  </si>
  <si>
    <t>10.1007/s12098-015-1844-x</t>
  </si>
  <si>
    <t>Reversible Unfolding of Rhomboid Intramembrane Proteases</t>
  </si>
  <si>
    <t>Panigrahi R, Arutyunova E, Panwar P, Gimpl K, Keller S, Lemieux MJ.</t>
  </si>
  <si>
    <t>Biophys J. 2016 Mar 29</t>
  </si>
  <si>
    <t>Panigrahi R</t>
  </si>
  <si>
    <t>Biophys J</t>
  </si>
  <si>
    <t>PMC4816686</t>
  </si>
  <si>
    <t>10.1016/j.bpj.2016.01.032</t>
  </si>
  <si>
    <t>2016 Mar 29</t>
  </si>
  <si>
    <t>Sex-dependent immune responses to infant vaccination: an individual participant data meta-analysis of antibody and memory B cells</t>
  </si>
  <si>
    <t>Voysey M, Barker CI, Snape MD, Kelly DF, Trück J, Pollard AJ.</t>
  </si>
  <si>
    <t>Vaccine. 2016 Mar 29</t>
  </si>
  <si>
    <t>10.1016/j.vaccine.2016.02.036</t>
  </si>
  <si>
    <t>Identification and Characterization of msf, a Novel Virulence Factor in Haemophilus influenzae</t>
  </si>
  <si>
    <t>Kress-Bennett JM, Hiller NL, Eutsey RA, Powell E, Longwell MJ, Hillman T, Blackwell T, Byers B, Mell JC, Post JC, Hu FZ, Ehrlich GD, Janto BA.</t>
  </si>
  <si>
    <t>PLoS One. 2016 Mar 15</t>
  </si>
  <si>
    <t>Kress-Bennett JM</t>
  </si>
  <si>
    <t>PMC4792463</t>
  </si>
  <si>
    <t>10.1371/journal.pone.0149891</t>
  </si>
  <si>
    <t>2016 Mar 15</t>
  </si>
  <si>
    <t>Clarithromycin Resistance Mechanisms of Epidemic β-Lactamase-Nonproducing Ampicillin-Resistant Haemophilus influenzae Strains in Japan</t>
  </si>
  <si>
    <t>Antimicrob Agents Chemother. 2016 Apr 22</t>
  </si>
  <si>
    <t>PMC4862528</t>
  </si>
  <si>
    <t>10.1128/AAC.00163-16</t>
  </si>
  <si>
    <t>2016 Apr 22</t>
  </si>
  <si>
    <t>The aim of this study was to clarify the clarithromycin resistance mechanisms of β-lactamase-nonproducing ampicillin-resistant Haemophilus influenzae strains. In all clarithromycin-resistant strains, the transcript level of acrB was significantly elevated, and these strains had a frameshift mutation in acrR Introduction of the acrR mutation into H. influenzae Rd generated a clarithromycin-resistant transformant with the same MIC as the donor strain. Our results indicate that the acrR mutation confers clarithromycin resistance by the increasing the transcription of acrB</t>
  </si>
  <si>
    <t>A mutation in acrR that elevates acrB expression was identified, conferring clarithromycin resistance in BLNAR strains of H. influenzae.</t>
  </si>
  <si>
    <t>Resolvin D1 Dampens Pulmonary Inflammation and Promotes Clearance of Nontypeable Haemophilus influenzae</t>
  </si>
  <si>
    <t>Croasdell A, Lacy SH, Thatcher TH, Sime PJ, Phipps RP.</t>
  </si>
  <si>
    <t>J Immunol. 2016 Mar 15</t>
  </si>
  <si>
    <t>Croasdell A</t>
  </si>
  <si>
    <t>PMC4779746</t>
  </si>
  <si>
    <t>NIHMS750715</t>
  </si>
  <si>
    <t>10.4049/jimmunol.1502331</t>
  </si>
  <si>
    <t>[Toward a New Immunization Schedule in Spain, 2016 (Part 2)]</t>
  </si>
  <si>
    <t>Navarro-Alonso JA, Taboada-Rodríguez JA, Limia-Sánchez A</t>
  </si>
  <si>
    <t xml:space="preserve"> 2015."</t>
  </si>
  <si>
    <t>Rev Esp Salud Publica. 2016 Mar 8</t>
  </si>
  <si>
    <t>[Toward a New Immunization Schedule in Spain, 2016 (Part 1)]</t>
  </si>
  <si>
    <t>Limia-Sánchez A, Andreu MM, Torres de Mier Mde V, Navarro-Alonso JA</t>
  </si>
  <si>
    <t>Predominant Bacteria Detected from the Middle Ear Fluid of Children Experiencing Otitis Media: A Systematic Review</t>
  </si>
  <si>
    <t>Ngo CC, Massa HM, Thornton RB, Cripps AW.</t>
  </si>
  <si>
    <t>PLoS One. 2016 Mar 8</t>
  </si>
  <si>
    <t>PMC4783106</t>
  </si>
  <si>
    <t>10.1371/journal.pone.0150949</t>
  </si>
  <si>
    <t>2016 Mar 8</t>
  </si>
  <si>
    <t>Safety and reactogenicity of the combined diphtheria-tetanus-acellular pertussis-inactivated poliovirus-Haemophilus influenzae type b (DTPa-IPV/Hib) vaccine in healthy Vietnamese toddlers: An open-label, phase III study</t>
  </si>
  <si>
    <t>Anh DD, Van Der Meeren O, Karkada N, Assudani D, Yu TW, Han HH.</t>
  </si>
  <si>
    <t>Hum Vaccin Immunother. 2016 Mar 3</t>
  </si>
  <si>
    <t>Anh DD</t>
  </si>
  <si>
    <t>PMC4964705</t>
  </si>
  <si>
    <t>10.1080/21645515.2015.1084451</t>
  </si>
  <si>
    <t>2016 Mar 3</t>
  </si>
  <si>
    <t>Intra-tracheal Administration of Haemophilus influenzae in Mouse Models to Study Airway Inflammation</t>
  </si>
  <si>
    <t>Venuprasad K, Theivanthiran B, Cantarel B.</t>
  </si>
  <si>
    <t>J Vis Exp. 2016 Mar 2</t>
  </si>
  <si>
    <t>Venuprasad K</t>
  </si>
  <si>
    <t>PMC4828212</t>
  </si>
  <si>
    <t>10.3791/53964</t>
  </si>
  <si>
    <t>2016 Mar 2</t>
  </si>
  <si>
    <t>Forty years of The Selfish Gene are not enough</t>
  </si>
  <si>
    <t>Yanai I, Lercher MJ.</t>
  </si>
  <si>
    <t>Genome Biol. 2016 Mar 2</t>
  </si>
  <si>
    <t>Yanai I</t>
  </si>
  <si>
    <t>PMC4774003</t>
  </si>
  <si>
    <t>10.1186/s13059-016-0910-7</t>
  </si>
  <si>
    <t>Immunization Coverage Surveys and Linked Biomarker Serosurveys in Three Regions in Ethiopia</t>
  </si>
  <si>
    <t>Travassos MA, Beyene B, Adam Z, Campbell JD, Mulholland N, Diarra SS, Kassa T, Oot L, Sequeira J, Reymann M, Blackwelder WC, Wu Y, Ruslanova I, Goswami J, Sow SO, Pasetti MF, Steinglass R, Kebede A, Levine MM.</t>
  </si>
  <si>
    <t>PLoS One. 2016 Mar 2</t>
  </si>
  <si>
    <t>Travassos MA</t>
  </si>
  <si>
    <t>PMC4774907</t>
  </si>
  <si>
    <t>10.1371/journal.pone.0149970</t>
  </si>
  <si>
    <t>[Bacterial pathogens causing acute otitis media]</t>
  </si>
  <si>
    <t>Dojčárová H.</t>
  </si>
  <si>
    <t>Klin Mikrobiol Infekc Lek. 2016 Mar</t>
  </si>
  <si>
    <t>Dojčárová H</t>
  </si>
  <si>
    <t>Klin Mikrobiol Infekc Lek</t>
  </si>
  <si>
    <t>2016 Mar</t>
  </si>
  <si>
    <t>Bacterial Pathogens Associated with Community-acquired Pneumonia in Children Aged Below Five Years</t>
  </si>
  <si>
    <t>Das A, Patgiri SJ, Saikia L, Dowerah P, Nath R.</t>
  </si>
  <si>
    <t>Indian Pediatr. 2016 Mar</t>
  </si>
  <si>
    <t>Das A</t>
  </si>
  <si>
    <t>10.1007/s13312-016-0825-0</t>
  </si>
  <si>
    <t>Clinical and microbiologic characteristics of vulvovaginitis in Korean prepubertal girls, 2009-2014: a single center experience</t>
  </si>
  <si>
    <t>Kim H, Chai SM, Ahn EH, Lee MH.</t>
  </si>
  <si>
    <t>Obstet Gynecol Sci. 2016 Mar</t>
  </si>
  <si>
    <t>Kim H</t>
  </si>
  <si>
    <t>Obstet Gynecol Sci</t>
  </si>
  <si>
    <t>PMC4796083</t>
  </si>
  <si>
    <t>10.5468/ogs.2016.59.2.130</t>
  </si>
  <si>
    <t>2016 6 Mar</t>
  </si>
  <si>
    <t>Effect of Haemophilus influenzae type b vaccination without a booster dose on invasive H influenzae type b disease, nasopharyngeal carriage, and population immunity in Kilifi, Kenya: a 15-year regional surveillance study</t>
  </si>
  <si>
    <t>Hammitt LL, Crane RJ, Karani A, Mutuku A, Morpeth SC, Burbidge P, Goldblatt D, Kamau T, Sharif S, Mturi N, Scott JA.</t>
  </si>
  <si>
    <t>Lancet Glob Health. 2016 Mar</t>
  </si>
  <si>
    <t>PMC4763163</t>
  </si>
  <si>
    <t>10.1016/S2214-109X(15)00316-2</t>
  </si>
  <si>
    <t>Global Hib vaccination: reasons to cheer and fear</t>
  </si>
  <si>
    <t>Howie SR.</t>
  </si>
  <si>
    <t>Howie SR</t>
  </si>
  <si>
    <t>10.1016/S2214-109X(16)00006-1</t>
  </si>
  <si>
    <t>DNA aptamers for the detection of Haemophilus influenzae type b by cell SELEX</t>
  </si>
  <si>
    <t>Bitaraf FS, Rasooli I, Mousavi Gargari SL.</t>
  </si>
  <si>
    <t>Eur J Clin Microbiol Infect Dis. 2016 Mar</t>
  </si>
  <si>
    <t>Bitaraf FS</t>
  </si>
  <si>
    <t>10.1007/s10096-015-2567-7</t>
  </si>
  <si>
    <t>The modA10 phasevarion of nontypeable Haemophilus influenzae R2866 regulates multiple virulence-associated traits</t>
  </si>
  <si>
    <t>VanWagoner TM, Atack JM, Nelson KL, Smith HK, Fox KL, Jennings MP, Stull TL, Smith AL.</t>
  </si>
  <si>
    <t>Microb Pathog. 2016 Mar</t>
  </si>
  <si>
    <t>VanWagoner TM</t>
  </si>
  <si>
    <t>PMC4769924</t>
  </si>
  <si>
    <t>NIHMS751452</t>
  </si>
  <si>
    <t>10.1016/j.micpath.2015.12.006</t>
  </si>
  <si>
    <t>Comprehensive Proteomic and Metabolomic Signatures of Nontypeable Haemophilus influenzae-Induced Acute Otitis Media Reveal Bacterial Aerobic Respiration in an Immunosuppressed Environment</t>
  </si>
  <si>
    <t>Harrison A, Dubois LG, St John-Williams L, Moseley MA, Hardison RL, Heimlich DR, Stoddard A, Kerschner JE, Justice SS, Thompson JW, Mason KM.</t>
  </si>
  <si>
    <t>Mol Cell Proteomics. 2016 Mar</t>
  </si>
  <si>
    <t>PMC4813693</t>
  </si>
  <si>
    <t>10.1074/mcp.M115.052498</t>
  </si>
  <si>
    <t>20161 Mar</t>
  </si>
  <si>
    <t>Airway dysbiosis: Haemophilus influenzae and Tropheryma in poorly controlled asthma</t>
  </si>
  <si>
    <t>Simpson JL, Daly J, Baines KJ, Yang IA, Upham JW, Reynolds PN, Hodge S, James AL, Hugenholtz P, Willner D, Gibson PG.</t>
  </si>
  <si>
    <t>Eur Respir J. 2016 Mar</t>
  </si>
  <si>
    <t>10.1183/13993003.00405-2015</t>
  </si>
  <si>
    <t>Protracted bacterial bronchitis: The last decade and the road ahead</t>
  </si>
  <si>
    <t>Chang AB, Upham JW, Masters IB, Redding GR, Gibson PG, Marchant JM, Grimwood K.</t>
  </si>
  <si>
    <t>Pediatr Pulmonol. 2016 Mar</t>
  </si>
  <si>
    <t>PMC7167774</t>
  </si>
  <si>
    <t>10.1002/ppul.23351</t>
  </si>
  <si>
    <t>Changes in airway inflammation during pulmonary exacerbations in patients with cystic fibrosis and primary ciliary dyskinesia</t>
  </si>
  <si>
    <t>Ratjen F, Waters V, Klingel M, McDonald N, Dell S, Leahy TR, Yau Y, Grasemann H.</t>
  </si>
  <si>
    <t>Ratjen F</t>
  </si>
  <si>
    <t>10.1183/13993003.01390-2015</t>
  </si>
  <si>
    <t>Clinical and Molecular Epidemiology of Childhood Invasive Nontypeable Haemophilus influenzae Disease in England and Wales</t>
  </si>
  <si>
    <t>Collins S, Vickers A, Ladhani SN, Flynn S, Platt S, Ramsay ME, Litt DJ, Slack MP.</t>
  </si>
  <si>
    <t>Pediatr Infect Dis J. 2016 Mar</t>
  </si>
  <si>
    <t>10.1097/INF.0000000000000996</t>
  </si>
  <si>
    <t>Haemophilus influenzae triggers autophagy in HEp-2 cells</t>
  </si>
  <si>
    <t>Espinoza-Mellado Mdel R, Reyes-Picaso C, Garcés-Pérez MS, Jardón-Serrano CV, López-Villegas EO, Giono-Cerezo S.</t>
  </si>
  <si>
    <t>Arch Microbiol. 2016 Mar</t>
  </si>
  <si>
    <t>Espinoza-Mellado Mdel R</t>
  </si>
  <si>
    <t>10.1007/s00203-015-1167-3</t>
  </si>
  <si>
    <t>Development of the Nasopharyngeal Microbiota in Infants with Cystic Fibrosis</t>
  </si>
  <si>
    <t>Prevaes SM, de Winter-de Groot KM, Janssens HM, de Steenhuijsen Piters WA, Tramper-Stranders GA, Wyllie AL, Hasrat R, Tiddens HA, van Westreenen M, van der Ent CK, Sanders EA, Bogaert D.</t>
  </si>
  <si>
    <t>Am J Respir Crit Care Med. 2016 Mar 1</t>
  </si>
  <si>
    <t>10.1164/rccm.201509-1759OC</t>
  </si>
  <si>
    <t>[Recovery of acute otitis media pathogens by anaerobic culture]</t>
  </si>
  <si>
    <t>Litterio Bürki MR, Reijtman RV, Hernández CM, Lopardo HÁ.</t>
  </si>
  <si>
    <t>Enferm Infecc Microbiol Clin. 2016 Mar</t>
  </si>
  <si>
    <t>Litterio Bürki MR</t>
  </si>
  <si>
    <t>10.1016/j.eimc.2015.06.007</t>
  </si>
  <si>
    <t>Bacteremia Following Nasolacrimal Duct Probing: Is There a Role of Preoperative Antibiotic Prophylaxis?</t>
  </si>
  <si>
    <t>Ganguly A, Ali MJ, Padmaja K, Sharma S, Lakshmi V, Naik MN.</t>
  </si>
  <si>
    <t>Ophthalmic Plast Reconstr Surg. 2016 Mar-Apr</t>
  </si>
  <si>
    <t>Ganguly A</t>
  </si>
  <si>
    <t>Ophthalmic Plast Reconstr Surg</t>
  </si>
  <si>
    <t>10.1097/IOP.0000000000000403</t>
  </si>
  <si>
    <t>2016 Mar-Apr</t>
  </si>
  <si>
    <t>A glycoconjugate of Haemophilus influenzae Type b capsular polysaccharide with tetanus toxoid protein: hydrodynamic properties mainly influenced by the carbohydrate</t>
  </si>
  <si>
    <t>Abdelhameed AS, Adams GG, Morris GA, Almutairi FM, Duvivier P, Conrath K, Harding SE.</t>
  </si>
  <si>
    <t>Sci Rep. 2016 Feb 26</t>
  </si>
  <si>
    <t>Abdelhameed AS</t>
  </si>
  <si>
    <t>PMC4768162</t>
  </si>
  <si>
    <t>10.1038/srep22208</t>
  </si>
  <si>
    <t>2016 Feb 26</t>
  </si>
  <si>
    <t>Cochrane Database Syst Rev. 2016 Feb 16</t>
  </si>
  <si>
    <t>10.1002/14651858.CD011199.pub2</t>
  </si>
  <si>
    <t>2016 Feb 16</t>
  </si>
  <si>
    <t>Bacteremia in Children Hospitalized with Respiratory Syncytial Virus Infection</t>
  </si>
  <si>
    <t>Cebey-López M, Pardo-Seco J, Gómez-Carballa A, Martinón-Torres N, Martinón-Sánchez JM, Justicia-Grande A, Rivero-Calle I, Pinnock E, Salas A, Fink C, Martinón-Torres F</t>
  </si>
  <si>
    <t>PLoS One. 2016 Feb 12</t>
  </si>
  <si>
    <t>Clinical characteristics of the patients with bacteremia due to Moraxella catarrhalis in children: a case-control study</t>
  </si>
  <si>
    <t>Funaki T, Inoue E, Miyairi I.</t>
  </si>
  <si>
    <t>BMC Infect Dis. 2016 Feb 9</t>
  </si>
  <si>
    <t>Funaki T</t>
  </si>
  <si>
    <t>PMC4748453</t>
  </si>
  <si>
    <t>10.1186/s12879-016-1408-3</t>
  </si>
  <si>
    <t>2016 Feb 9</t>
  </si>
  <si>
    <t>SuperSILAC Quantitative Proteome Profiling of Murine Middle Ear Epithelial Cell Remodeling with NTHi</t>
  </si>
  <si>
    <t>Val S, Burgett K, Brown KJ, Preciado D.</t>
  </si>
  <si>
    <t>PLoS One. 2016 Feb 9</t>
  </si>
  <si>
    <t>PMC4747582</t>
  </si>
  <si>
    <t>10.1371/journal.pone.0148612</t>
  </si>
  <si>
    <t>Streptococcus pneumoniae and Haemophilus species colonization in health care workers: the launch of invasive infections?</t>
  </si>
  <si>
    <t>Hosuru Subramanya S, Thapa S, Dwedi SK, Gokhale S, Sathian B, Nayak N, Bairy I.</t>
  </si>
  <si>
    <t>BMC Res Notes. 2016 Feb 4</t>
  </si>
  <si>
    <t>Hosuru Subramanya S</t>
  </si>
  <si>
    <t>PMC4743163</t>
  </si>
  <si>
    <t>10.1186/s13104-016-1877-x</t>
  </si>
  <si>
    <t>2016 Feb 4</t>
  </si>
  <si>
    <t>The short-term impact of each primary dose of pneumococcal conjugate vaccine on nasopharyngeal carriage: Systematic review and meta-analyses of randomised controlled trials</t>
  </si>
  <si>
    <t>Nicholls TR, Leach AJ, Morris PS.</t>
  </si>
  <si>
    <t>Vaccine. 2016 Feb 3</t>
  </si>
  <si>
    <t>Nicholls TR</t>
  </si>
  <si>
    <t>10.1016/j.vaccine.2015.12.048</t>
  </si>
  <si>
    <t>2016 Feb 3</t>
  </si>
  <si>
    <t>Microbial yield from physiotherapy assisted sputum production in respiratory outpatients</t>
  </si>
  <si>
    <t>Langridge PJ, Sheehan RL, Denning DW.</t>
  </si>
  <si>
    <t>BMC Pulm Med. 2016 Feb 2</t>
  </si>
  <si>
    <t>Langridge PJ</t>
  </si>
  <si>
    <t>PMC4736143</t>
  </si>
  <si>
    <t>10.1186/s12890-016-0188-2</t>
  </si>
  <si>
    <t>2016 Feb 2</t>
  </si>
  <si>
    <t>[Evaluation of safety and efficacy of tebipenem pivoxil granules for pediatric in pneumonia, otitis media and sinusitis]</t>
  </si>
  <si>
    <t>Kataoka H, Kasahara H, Sasagawa Y, Matsumoto M, Shimada S.</t>
  </si>
  <si>
    <t>Jpn J Antibiot. 2016 Feb</t>
  </si>
  <si>
    <t>Kataoka H</t>
  </si>
  <si>
    <t>2016 Feb</t>
  </si>
  <si>
    <t>Molecular Epidemiology of Ampicillin-resistant Haemophilus influenzae Causing Acute Otitis Media in Japanese Infants and Young Children</t>
  </si>
  <si>
    <t>Kakuta R, Yano H, Hidaka H, Kanamori H, Endo S, Ichimura S, Ogawa M, Shimojima M, Ozawa D, Inomata S, Tanouchi A, Kaku M, Katori Y.</t>
  </si>
  <si>
    <t>Kakuta R</t>
  </si>
  <si>
    <t>10.1097/INF.0000000000001066</t>
  </si>
  <si>
    <t>Background: Nontypeable Haemophilus influenzae is a particularly important cause of acute otitis media (AOM). There is a high prevalence of β-lactamase-nonproducing ampicillin-resistant (BLNAR) strains in Japanese children, which is associated with recurrent AOM and prolonged treatment. The aim of this study was to investigate the antimicrobial susceptibility profile, mechanisms of ampicillin resistance and molecular epidemiology of ampicillin resistance in H. influenzae strains causing AOM in Japanese children.
Methods: One hundred fifty-seven strains of H. influenzae isolated from the middle ear fluid of pediatric patients (aged 0-3 years) with AOM from various areas of Japan were studied. The antimicrobial susceptibility profile, genes encoding β-lactamase and alterations of penicillin-binding protein 3 were investigated. Genetic relatedness among ampicillin-resistant isolates was examined by multilocus sequence typing and pulsed-field gel electrophoresis.
Results: Of 157 isolates, 108 (68.8%) demonstrated reduced susceptibility to ampicillin, including 95 (60.5%) of β-lactamase-nonproducing isolates and 13 (8.3%) of β-lactamase-producing isolates. All BLNAR (minimum inhibitory concentration of ampicillin ≥ 4 mg/L) isolates had amino acid substitutions related to ampicillin resistance. Multilocus sequence typing and pulsed-field gel electrophoresis demonstrated genetic diversity although there were 2 clusters of highly resistant isolates with identical STs (sequence types; ST161 and 549).
Conclusions: Alterations of penicillin-binding protein 3 represented the most prevalent mechanism of ampicillin resistance among H. influenzae isolates causing AOM in Japanese children. BLNAR isolates from children with AOM demonstrated genetic diversity. This study identified for the first time ST clones associated with BLNAR H. influenzae causing AOM in Japanese children.</t>
  </si>
  <si>
    <t>BLNAR strains with alterations in PBP3 were identified as the main mechanism of ampicillin resistance in children with acute otitis media in Japan.</t>
  </si>
  <si>
    <t>Surveillance of the Activity of Aminoglycosides and Fluoroquinolones Against Ophthalmic Pathogens from Europe in 2010-2011</t>
  </si>
  <si>
    <t>Sanfilippo CM, Morrissey I, Janes R, Morris TW.</t>
  </si>
  <si>
    <t>Curr Eye Res. 2016 May</t>
  </si>
  <si>
    <t>Sanfilippo CM</t>
  </si>
  <si>
    <t>10.3109/02713683.2015.1045084</t>
  </si>
  <si>
    <t>Purpose/aim: Bacterial infections of the ocular surface are commonly treated empirically with broad spectrum antibiotics. Due to concerns over increasing antibiotic resistance, we evaluated current susceptibility patterns of the ocular bacterial pathogens in Europe.
Materials and methods: Non-consecutive ocular isolates of Staphylococcus aureus, coagulase-negative staphylococci (CoNS), Streptococcus pneumoniae, Haemophilus influenzae, and Pseudomonas aeruginosa were collected in 2011 from centers in France, Germany, Italy, Poland, Slovak Republic, Spain, and the United Kingdom. Centers were asked to provide similar numbers of methicillin-susceptible and -resistant staphylococcal isolates. Minimum inhibitory concentrations were determined for fluoroquinolones (besifloxacin, ciprofloxacin, moxifloxacin), aminoglycosides (tobramycin, gentamicin, netilmicin), oxacillin, chloramphenicol and erythromycin. Isolates were categorized as susceptible, intermediate, or resistant according to European Committee on Antimicrobial Susceptibility Testing (EUCAST) criteria.
Results: A total of 741 ocular isolates were obtained. Antibiotic resistance rates depended not only on the antibiotic and species, but also varied greatly by the country of origin. Resistance to ciprofloxacin, tobramycin, erythromycin, and to a lesser extent, chloramphenicol, was a concern for all staphylococci. Multidrug resistance was common among methicillin-resistant S. aureus (MRSA) and MRCoNS and isolates of S. pneumoniae, H. influenzae, and P. aeruginosa were frequently non-susceptible to erythromycin, beta-lactams, and ciprofloxacin/tobramycin, respectively. Resistance rates showed substantial differences among the seven countries tested. Fluoroquinolones and aminoglycosides showed differences in antibacterial potency and resilience toward the antibiotic resistance mechanisms.
Conclusions: Methicillin-resistant staphylococcal isolates were frequently non-susceptible to a multitude of other antibiotics, making MRSA and MRCoNS a potentially significant concern. The broad range of resistance rates observed across Europe in this study confirms the importance of considering current local resistance patterns when antibacterial agents are chosen for empiric management of ocular infections.</t>
  </si>
  <si>
    <t>Variable resistance patterns were identified among ocular bacteria in Europe, highlighting multidrug resistance in MRSA and MRCoNS and its clinical relevance.</t>
  </si>
  <si>
    <t>Naso-pharyngeal Carriage of Organisms in Children Aged 3-59 months Diagnosed with Severe Community-acquired Pneumonia</t>
  </si>
  <si>
    <t>Singh M, Agarwal A, Das RR, Jaiswal N, Ray P.</t>
  </si>
  <si>
    <t>Indian Pediatr. 2016 Feb</t>
  </si>
  <si>
    <t>Singh M</t>
  </si>
  <si>
    <t>10.1007/s13312-016-0805-4</t>
  </si>
  <si>
    <t>[Multicenter prospective epidemiological studies on Haemophilus influenzae infection among hospitalized children with lower respiratory tract infections]</t>
  </si>
  <si>
    <t>Hu J, Wang X, Ai T, Xie X, Liu X, Liu H, Yang L, Li H, Yang T, Zhang T, Zhang L, Yang Z, Deng Q.</t>
  </si>
  <si>
    <t>Zhonghua Er Ke Za Zhi. 2016 Feb</t>
  </si>
  <si>
    <t>10.3760/cma.j.issn.0578-1310.2016.02.010</t>
  </si>
  <si>
    <t>Is Alveolar Macrophage Phagocytic Dysfunction in Children With Protracted Bacterial Bronchitis a Forerunner to Bronchiectasis?</t>
  </si>
  <si>
    <t>Hodge S, Upham JW, Pizzutto S, Petsky HL, Yerkovich S, Baines KJ, Gibson P, Simpson JL, Buntain H, Chen ACH, Hodge G, Chang AB.</t>
  </si>
  <si>
    <t>Chest. 2016 Feb</t>
  </si>
  <si>
    <t>10.1016/j.chest.2015.10.066</t>
  </si>
  <si>
    <t>Invasive Haemophilus influenzae Serotype f Case Reports in Mazovia Province, Poland</t>
  </si>
  <si>
    <t>Golebiewska A, Kuch A, Gawrońska A, Albrecht P, Skoczyńska A, Radzikowski A, Kutylowska E, Feleszko W.</t>
  </si>
  <si>
    <t>Medicine (Baltimore). 2016 Feb</t>
  </si>
  <si>
    <t>Golebiewska A</t>
  </si>
  <si>
    <t>PMC4748917</t>
  </si>
  <si>
    <t>10.1097/MD.0000000000002671</t>
  </si>
  <si>
    <t>Development of Real-Time PCR Methods for the Detection of Bacterial Meningitis Pathogens without DNA Extraction</t>
  </si>
  <si>
    <t>Vuong J, Collard JM, Whaley MJ, Bassira I, Seidou I, Diarra S, Ouédraogo RT, Kambiré D, Taylor TH Jr, Sacchi C, Mayer LW, Wang X.</t>
  </si>
  <si>
    <t>PLoS One. 2016 Feb 1</t>
  </si>
  <si>
    <t>Vuong J</t>
  </si>
  <si>
    <t>PMC4735509</t>
  </si>
  <si>
    <t>10.1371/journal.pone.0147765</t>
  </si>
  <si>
    <t>2016 Feb 1</t>
  </si>
  <si>
    <t>Public health impact of Infanrix hexa (DTPa-HBV-IPV/Hib) reimbursement: A study programme in France. Part 1: Evolution of hepatitis B vaccine coverage rates in infants aged less than 27 months, in the general population - the PopCorn study</t>
  </si>
  <si>
    <t>Gaudelus J, Vié le Sage F, Dufour V, Lert F, Texier N, Pouriel M, Tehard B, Bréart G.</t>
  </si>
  <si>
    <t>Rev Epidemiol Sante Publique. 2016 Feb</t>
  </si>
  <si>
    <t>Gaudelus J</t>
  </si>
  <si>
    <t>10.1016/j.respe.2015.11.007</t>
  </si>
  <si>
    <t>Microbial causes of complicated acute bacterial rhinosinusitis and implications for empirical antimicrobial therapy</t>
  </si>
  <si>
    <t>Miah MS, Nix P, Koukkoullis A, Sandoe J.</t>
  </si>
  <si>
    <t>J Laryngol Otol. 2016 Feb</t>
  </si>
  <si>
    <t>Miah MS</t>
  </si>
  <si>
    <t>10.1017/S0022215115003369</t>
  </si>
  <si>
    <t>2016 Febe Feb</t>
  </si>
  <si>
    <t>A small volume technique to examine and compare alveolar macrophage phagocytosis of apoptotic cells and non typeable Haemophilus influenzae (NTHi)</t>
  </si>
  <si>
    <t>Ween M, Ahern J, Carroll A, Hodge G, Pizzutto S, Jersmann H, Reynolds P, Hodge S.</t>
  </si>
  <si>
    <t>J Immunol Methods. 2016 Feb</t>
  </si>
  <si>
    <t>Ween M</t>
  </si>
  <si>
    <t>J Immunol Methods</t>
  </si>
  <si>
    <t>10.1016/j.jim.2015.12.004</t>
  </si>
  <si>
    <t>2016 F  Feb</t>
  </si>
  <si>
    <t>Serum Concentrations of Antibodies against Outer Membrane Protein P6, Protein D, and T- and B-Cell Combined Antigenic Epitopes of Nontypeable Haemophilus influenzae in Children and Adults of Different Ages</t>
  </si>
  <si>
    <t>Hua CZ, Hu WL, Shang SQ, Li JP, Hong LQ, Yan J.</t>
  </si>
  <si>
    <t>Clin Vaccine Immunol. 2015 Dec 16</t>
  </si>
  <si>
    <t>PMC4744915</t>
  </si>
  <si>
    <t>10.1128/CVI.00506-15</t>
  </si>
  <si>
    <t>2015 Dec 16</t>
  </si>
  <si>
    <t>Impact of meteorological factors on lower respiratory tract infections in children</t>
  </si>
  <si>
    <t>Liu Y, Liu J, Chen F, Shamsi BH, Wang Q, Jiao F, Qiao Y, Shi Y.</t>
  </si>
  <si>
    <t>J Int Med Res. 2016 Feb</t>
  </si>
  <si>
    <t>J Int Med Res</t>
  </si>
  <si>
    <t>PMC5536566</t>
  </si>
  <si>
    <t>10.1177/0300060515586007</t>
  </si>
  <si>
    <t>Prevention and Control of Childhood Pneumonia and Diarrhea</t>
  </si>
  <si>
    <t>Leung DT, Chisti MJ, Pavia AT.</t>
  </si>
  <si>
    <t>Pediatr Clin North Am. 2016 Feb</t>
  </si>
  <si>
    <t>Leung DT</t>
  </si>
  <si>
    <t>Pediatr Clin North Am</t>
  </si>
  <si>
    <t>PMC4663461</t>
  </si>
  <si>
    <t>NIHMS722513</t>
  </si>
  <si>
    <t>10.1016/j.pcl.2015.08.003</t>
  </si>
  <si>
    <t>Predicting mortality in bronchiectasis using bronchiectasis severity index and FACED scores: a 19-year cohort study</t>
  </si>
  <si>
    <t>Ellis HC, Cowman S, Fernandes M, Wilson R, Loebinger MR.</t>
  </si>
  <si>
    <t>Eur Respir J. 2016 Feb</t>
  </si>
  <si>
    <t>Ellis HC</t>
  </si>
  <si>
    <t>10.1183/13993003.01312-2015</t>
  </si>
  <si>
    <t>Defining the Binding Region in Factor H to Develop a Therapeutic Factor H-Fc Fusion Protein against Non-Typeable Haemophilus influenzae</t>
  </si>
  <si>
    <t>Wong SM, Shaughnessy J, Ram S, Akerley BJ.</t>
  </si>
  <si>
    <t>Front Cell Infect Microbiol. 2016 Apr 13</t>
  </si>
  <si>
    <t>PMC4829610</t>
  </si>
  <si>
    <t>10.3389/fcimb.2016.00040</t>
  </si>
  <si>
    <t>2016 Apr 13</t>
  </si>
  <si>
    <t>Non-typeable Haemophilus influenzae (NTHi) cause a range of illnesses including otitis media, sinusitis, and exacerbation of chronic obstructive pulmonary disease, infections that contribute to the problem of antibiotic resistance and are themselves often intractable to standard antibiotic treatment regimens. We investigated a strategy to exploit binding of the complement inhibitor Factor H (FH) to NTHi as a functional target for an immunotherapeutic containing the NTHi binding domain of FH fused to the Fc domain of IgG1. Chimeric proteins containing the regions that most FH-binding bacteria use to engage human FH, domains 6 and 7 (FH6,7/Fc) and/or 18 through 20 (FH18-20/Fc), were evaluated for binding to NTHi. FH6,7/Fc bound strongly to each of seven NTHi clinical isolates tested and efficiently promoted complement-mediated killing by normal human serum. FH18-20/Fc bound weakly to three of the strains but did not promote complement dependent killing. Outer-membrane protein P5 has been implicated in FH binding by NTHi, and FH6,7/Fc binding was greatly diminished in five of seven P5 deficient isogenic mutant strains tested, implicating an alternative FH binding protein in some strains. Binding of FH18-20/Fc was decreased in the P5 mutant of one strain. A murine model was used to evaluate potential therapeutic application of FH6,7/Fc. FH6,7/Fc efficiently promoted binding of C3 to NTHi exposed to mouse serum, and intranasal delivery of FH6,7/Fc resulted in significantly enhanced clearance of NTHi from the lung. Moreover, a P5 deficient mutant was attenuated for survival in the lung model, suggesting that escape mutants lacking P5 would be less likely to replace strains susceptible to FH6,7/Fc. These results provide evidence for the potential utility of FH6,7/Fc as a therapeutic against NTHi lung infection. FH binding is a common property of many respiratory tract pathogens and FH/Fc chimeras may represent promising alternative or adjunctive therapeutics against such infections, which are often polymicrobial.</t>
  </si>
  <si>
    <t>An FH6.7/Fc immunotherapeutic was designed that enhances the complementary elimination of NTHi in mouse lungs, opening the way to alternative therapies.</t>
  </si>
  <si>
    <t>Impact of hospital length of stay on the distribution of Gram negative bacteria and likelihood of isolating a resistant organism in a Canadian burn center</t>
  </si>
  <si>
    <t>Wanis M, Walker SAN, Daneman N, Elligsen M, Palmay L, Simor A, Cartotto R.</t>
  </si>
  <si>
    <t>Burns. 2016 Feb</t>
  </si>
  <si>
    <t>Wanis M</t>
  </si>
  <si>
    <t>10.1016/j.burns.2015.07.010</t>
  </si>
  <si>
    <t>Persistence of non-typeable Haemophilus Influenzae in the pharynx of children with adenotonsillar hypertrophy after treatment with azithromycin</t>
  </si>
  <si>
    <t>Olszewska-Sosińska O, Zielnik-Jurkiewicz B, Stępińska M, Antos-Bielska M, Lau-Dworak M, Kozłowska K, Trafny EA.</t>
  </si>
  <si>
    <t>Pathog Dis. 2016 Feb</t>
  </si>
  <si>
    <t>Olszewska-Sosińska O</t>
  </si>
  <si>
    <t>10.1093/femspd/ftv106</t>
  </si>
  <si>
    <t>Haemophilus influenzae: a potent perinatal pathogen disproportionately isolated from Indigenous women and their neonates</t>
  </si>
  <si>
    <t>Porter M, Charles AK, Nathan EA, French NP, Dickinson JE, Darragh H, Keil AD.</t>
  </si>
  <si>
    <t>Aust N Z J Obstet Gynaecol. 2016 Feb</t>
  </si>
  <si>
    <t>Porter M</t>
  </si>
  <si>
    <t>Aust N Z J Obstet Gynaecol</t>
  </si>
  <si>
    <t>10.1111/ajo.12413</t>
  </si>
  <si>
    <t>A discrete role for FNR in the transcriptional response to moderate changes in oxygen by Haemophilus influenzae Rd KW20</t>
  </si>
  <si>
    <t>Jiang D, Tikhomirova A, Bent SJ, Kidd SP.</t>
  </si>
  <si>
    <t>Res Microbiol. 2016 Feb-Mar</t>
  </si>
  <si>
    <t>Jiang D</t>
  </si>
  <si>
    <t>10.1016/j.resmic.2015.09.008</t>
  </si>
  <si>
    <t>2016 Feb-M- Feb-Mar</t>
  </si>
  <si>
    <t>Determinants of bacteriological outcomes in exacerbations of chronic obstructive pulmonary disease</t>
  </si>
  <si>
    <t>Sethi S, Anzueto A, Miravitlles M, Arvis P, Alder J, Haverstock D, Trajanovic M, Wilson R.</t>
  </si>
  <si>
    <t>Infection. 2016 Feb</t>
  </si>
  <si>
    <t>Sethi S</t>
  </si>
  <si>
    <t>PMC4735236</t>
  </si>
  <si>
    <t>10.1007/s15010-015-0833-3</t>
  </si>
  <si>
    <t>Dentures are a Reservoir for Respiratory Pathogens</t>
  </si>
  <si>
    <t>O'Donnell LE, Smith K, Williams C, Nile CJ, Lappin DF, Bradshaw D, Lambert M, Robertson DP, Bagg J, Hannah V, Ramage G.</t>
  </si>
  <si>
    <t>J Prosthodont. 2016 Feb</t>
  </si>
  <si>
    <t>O'Donnell LE</t>
  </si>
  <si>
    <t>J Prosthodont</t>
  </si>
  <si>
    <t>10.1111/jopr.12342</t>
  </si>
  <si>
    <t>The conserved carboxyl domain of MorC, an inner membrane protein of Aggregatibacter actinomycetemcomitans, is essential for membrane function</t>
  </si>
  <si>
    <t>Smith KP, Voogt RD, Ruiz T, Mintz KP.</t>
  </si>
  <si>
    <t>Mol Oral Microbiol. 2016 Feb</t>
  </si>
  <si>
    <t>Smith KP</t>
  </si>
  <si>
    <t>PMC4712077</t>
  </si>
  <si>
    <t>NIHMS741391</t>
  </si>
  <si>
    <t>10.1111/omi.12120</t>
  </si>
  <si>
    <t>2016 6 Feb</t>
  </si>
  <si>
    <t>Changing Epidemiology of the Respiratory Bacteriology of Patients With Cystic Fibrosis</t>
  </si>
  <si>
    <t>Salsgiver EL, Fink AK, Knapp EA, LiPuma JJ, Olivier KN, Marshall BC, Saiman L.</t>
  </si>
  <si>
    <t>Salsgiver EL</t>
  </si>
  <si>
    <t>PMC5831653</t>
  </si>
  <si>
    <t>10.1378/chest.15-0676</t>
  </si>
  <si>
    <t>Vaccination coverage in French 17-year-old young adults: an assessment of mandatory and recommended vaccination statuses</t>
  </si>
  <si>
    <t>Roblot F, Robin S, Chubilleau C, Giraud J, Bouffard B, Ingrand P.</t>
  </si>
  <si>
    <t>Epidemiol Infect. 2016 Feb</t>
  </si>
  <si>
    <t>Roblot F</t>
  </si>
  <si>
    <t>10.1017/S0950268815001533</t>
  </si>
  <si>
    <t>Isolation of Haemophilus influenzae and Haemophilus parainfluenzae in urethral exudates from men with acute urethritis: a descriptive study of 52 cases</t>
  </si>
  <si>
    <t>Deza G, Martin-Ezquerra G, Gómez J, Villar-García J, Supervia A, Pujol RM.</t>
  </si>
  <si>
    <t>Sex Transm Infect. 2016 Feb</t>
  </si>
  <si>
    <t>Deza G</t>
  </si>
  <si>
    <t>Sex Transm Infect</t>
  </si>
  <si>
    <t>10.1136/sextrans-2015-052135</t>
  </si>
  <si>
    <t>Bacterial aetiology of otitis media in children in Pakistan aged 0-59 months</t>
  </si>
  <si>
    <t>Shakoor S, Malik FR, Khan E.</t>
  </si>
  <si>
    <t>Paediatr Int Child Health. 2016 Feb</t>
  </si>
  <si>
    <t>Immunization status of children in foster homes: the first Italian data</t>
  </si>
  <si>
    <t>Ferrara P, Fabrizio GC, Romani L, Ianniello F, Valentini P, Alvaro F, Gatto A.</t>
  </si>
  <si>
    <t>Minerva Pediatr. 2016 Feb</t>
  </si>
  <si>
    <t>Ferrara P</t>
  </si>
  <si>
    <t>A novel mechanism for the biogenesis of outer membrane vesicles in Gram-negative bacteria</t>
  </si>
  <si>
    <t>Roier S, Zingl FG, Cakar F, Durakovic S, Kohl P, Eichmann TO, Klug L, Gadermaier B, Weinzerl K, Prassl R, Lass A, Daum G, Reidl J, Feldman MF, Schild S.</t>
  </si>
  <si>
    <t>Nat Commun. 2016 Jan 25</t>
  </si>
  <si>
    <t>PMC4737802</t>
  </si>
  <si>
    <t>10.1038/ncomms10515</t>
  </si>
  <si>
    <t>2016 Jan 25</t>
  </si>
  <si>
    <t>A Pilot Study of Quantitative Loop-mediated Isothermal Amplification-guided Target Therapies for Hospital-acquired Pneumonia</t>
  </si>
  <si>
    <t>Wang F, Li R, Shang Y, Wang C, Wang GQ, Zhou DX, Yang DH, Xi W, Wang KQ, Bao J, Kang Y, Gao ZC.</t>
  </si>
  <si>
    <t>Chin Med J (Engl). 2016 Jan 20</t>
  </si>
  <si>
    <t>Wang F</t>
  </si>
  <si>
    <t>PMC4799545</t>
  </si>
  <si>
    <t>10.4103/0366-6999.173484</t>
  </si>
  <si>
    <t>2016 Jan 20</t>
  </si>
  <si>
    <t>Response to immunization in children born to renal transplant recipients using immunosuppressive drugs during gestation</t>
  </si>
  <si>
    <t>Dinelli MIS, Ono E, Viana PO, Spina FG, Weckx LY, Dos Santos AMN, Moraes-Pinto MI.</t>
  </si>
  <si>
    <t>Vaccine. 2016 Jan 20</t>
  </si>
  <si>
    <t>Dinelli MIS</t>
  </si>
  <si>
    <t>10.1016/j.vaccine.2015.12.017</t>
  </si>
  <si>
    <t>Nasopharyngeal carriage of Streptococcus pneumoniae and other bacteria in the 7th year after implementation of the pneumococcal conjugate vaccine in the Netherlands</t>
  </si>
  <si>
    <t>Bosch AATM, van Houten MA, Bruin JP, Wijmenga-Monsuur AJ, Trzciński K, Bogaert D, Rots NY, Sanders EAM.</t>
  </si>
  <si>
    <t>10.1016/j.vaccine.2015.11.060</t>
  </si>
  <si>
    <t>Correction: Detection of Streptococcus pneumoniae and Haemophilus influenzae Type B by Real-Time PCR from Dried Blood Spot Samples among Children with Pneumonia: A Useful Approach for Developing Countries</t>
  </si>
  <si>
    <t>Selva L, Benmessaoud R, Lanaspa M, Jroundi I, Moraleda C, Acacio S, Iñigo M, Bastiani A, Monsonis M, Pallares R, Bassat Q, Muñoz-Almagro C.</t>
  </si>
  <si>
    <t>PLoS One. 2016 Jan 19</t>
  </si>
  <si>
    <t>Selva L</t>
  </si>
  <si>
    <t>PMC4718693</t>
  </si>
  <si>
    <t>10.1371/journal.pone.0147678</t>
  </si>
  <si>
    <t>2016 Jan 19</t>
  </si>
  <si>
    <t>Synthesis and antibacterial evaluation of novel 4″-glycyl linked quinolyl-azithromycins with potent activity against macrolide-resistant pathogens</t>
  </si>
  <si>
    <t>Pavlović D, Mutak S.</t>
  </si>
  <si>
    <t>Bioorg Med Chem. 2016 Mar 15</t>
  </si>
  <si>
    <t>10.1016/j.bmc.2016.01.055</t>
  </si>
  <si>
    <t>A new azithromycin-based series of antibacterial macrolones is reported, which features the use of a 4″-ester linked glycin for tethering the quinolone side chain to the macrolide scaffold. Among the analogs prepared, compounds 9e and 22f with a quinolon-6-yl moiety were found to have potent and well-balanced activity against clinically important respiratory tract pathogens, including erythromycin-susceptible and MLSB resistant strains of Streptococcus pneumoniae, Streptococcus pyogenes, and Haemophilus influenzae. In addition, potential lead compounds 9e and 22f demonstrated outstanding levels of activity against Moraxella catarrhalis and inducibly MLSB resistant Staphylococcus aureus. The best member of this series 22f rivals or exceeds, in potency, some of the most active ketolide antibacterial agents known today, such as telithromycin and cethromycin.</t>
  </si>
  <si>
    <t>A new series of azithromycin-derived macrolones with potent activity against respiratory pathogens, including resistant ones, was developed.</t>
  </si>
  <si>
    <t>Laboratory characterization of invasive Haemophilus influenzae isolates from Nunavut, Canada, 2000-2012</t>
  </si>
  <si>
    <t>Tsang RS, Li YA, Mullen A, Baikie M, Whyte K, Shuel M, Tyrrell G, Rotondo JA, Desai S, Spika J.</t>
  </si>
  <si>
    <t>Int J Circumpolar Health. 2016 Jan 12</t>
  </si>
  <si>
    <t>Tsang RS</t>
  </si>
  <si>
    <t>PMC4712320</t>
  </si>
  <si>
    <t>10.3402/ijch.v75.29798</t>
  </si>
  <si>
    <t>2016 Jan 12</t>
  </si>
  <si>
    <t>Deubiquitinase CYLD acts as a negative regulator for bacterium NTHi-induced inflammation by suppressing K63-linked ubiquitination of MyD88</t>
  </si>
  <si>
    <t>Lee BC, Miyata M, Lim JH, Li JD.</t>
  </si>
  <si>
    <t>Proc Natl Acad Sci U S A. 2016 Jan 12</t>
  </si>
  <si>
    <t>PMC4720297</t>
  </si>
  <si>
    <t>10.1073/pnas.1518615113</t>
  </si>
  <si>
    <t>[Susceptibility of clinically-isolated bacteria strains to respiratory quinolones and evaluation of antimicrobial agent efficacy by Monte Carlo simulation]</t>
  </si>
  <si>
    <t>Kosaka T, Yamada Y, Kimura T, Kodama M, Fujitomo Y, Masaki N, Toshiaki K, Keisuke S, Fujita N.</t>
  </si>
  <si>
    <t>Kosaka T</t>
  </si>
  <si>
    <t>Respiratory quinolones (RQs) are broad-spectrum antimicrobial agents used for the treatment of a wide variety of community-acquired and nosocomial infections. However, bacterial resistance to quinolones has been on the increase. In this study, we investigated the predicted efficacy of RQs for various strains of 9 bacterial species clinically isolated at our university hospital using the Monte Carlo simulation (MCS) method based on pharmacokinetics/pharmacodynamics modeling. In addition, the influence of the patients' renal function on the efficacy of RQs was evaluated. We surveyed antimicrobial susceptibility testing of 9 bacterial species (n = number of strains) [Streptococcus pneumoniae (n = 15), Streptococcus pyogenes (n = 14), Streptococcus agalactiae (n = 19), methicillin-susceptible Staphylococcus aureus (MSSA) (n = 24), Escherichia coli (n = 35), Haemophilus influenzae (n = 17), Klebsiella pneumoniae (n = 14), Pseudomonas aeruginosa (n = 31), and Moraxella catarrhalis (n = 11)] to 4 RQs [garenoxacin (GRNX), levofloxacin (LVFX), sitafloxacin (STFX), and moxifloxacin (MFLX)]. We found that compared with the other RQs, Gram-positive cocci was most resistant to LVFX, and that the minimum inhibitory concentration (MIC₉₀) values for S. pneumoniae, S. pyogenes, S. agalactiae, and MSSA were high (2, 16, &gt; 16, and 8 µg/mL, respectively). In regard to Gram-negative rods, the susceptibility of E. coli to RQs was found to be decreased, with the MIC₉₀ values of GRNX, LVFX, STFX, and MFLX being &gt; 16, 16, 1, and 16 µg/mL, respectively. MCS revealed that the target attainment rate of the area under the unbound concentration-time curve divided by the MIC₉₀ (ƒ · AUC/MIC ratio), against S. pneumoniae was 86.9-100%, but against E. coli was low (52.1-66.2%). The ƒ · AUC/MIC target attainment rate of LVFX against S. pneumoniae, S. pyogenes, and S. agalactiae tended to decrease due to increased creatinine clearance, and that of LVFX and STFX against MSSA also tended to decrease. The findings of this study suggest that the drug susceptibility distribution of each RQ varies, even within the same bacterial species, and that the expected efficacy also varies between the drugs. Moreover, the influence of the patient's renal function on the efficacy differed among the 3 renal excretory drugs (GRNX, LVFX, and STFX), thus suggesting that the efficacy also differs. In conclusion, the findings of this study show that for the administration of RQs, it is desirable to select agents in consideration of surveyed sensitivity within the population and the pharmacokinetic characteristics.</t>
  </si>
  <si>
    <t>Monte Carlo prediction of respiratory quinolone efficacy in local strains and adjustment according to renal function to optimize therapy</t>
  </si>
  <si>
    <t>Comparative Analyses of the Lipooligosaccharides from Nontypeable Haemophilus influenzae and Haemophilus haemolyticus Show Differences in Sialic Acid and Phosphorylcholine Modifications</t>
  </si>
  <si>
    <t>Post DM, Ketterer MR, Coffin JE, Reinders LM, Munson RS Jr, Bair T, Murphy TF, Foster ED, Gibson BW, Apicella MA.</t>
  </si>
  <si>
    <t>Infect Immun. 2016 Jan 4</t>
  </si>
  <si>
    <t>Post DM</t>
  </si>
  <si>
    <t>PMC4771351</t>
  </si>
  <si>
    <t>10.1128/IAI.01185-15</t>
  </si>
  <si>
    <t>2016 Jan 4</t>
  </si>
  <si>
    <t>[Surveillance of in vitro susceptibilities to levofloxacin and various antibacterial agents for 11,762 clinical isolates obtained from 69 centers in 2013]</t>
  </si>
  <si>
    <t>Yamaguchi K, Tateda K, Ohno A, Ishii Y, Murakami H.</t>
  </si>
  <si>
    <t>Yamaguchi K</t>
  </si>
  <si>
    <t>Antimicrobial susceptibility testing has been conducted continuously as postmarketing surveillance of levofloxacin (LVFX) since 1994. The present survey was undertaken to investigate in vitro susceptibilities of bacteria to 33 selected antibacterial agents, focusing on fluoroquinolones (FQs), using 11,762 clinical isolates for 19 species collected from 69 centers during 2013 in Japan. The common respiratory pathogens Streptococcus pyogenes, Streptococcus pneumoniae, Moraxella catarrhalis, and Haemophilus influenzae continue to show a high susceptibility to FQs, while the percentage of macrolide-resistant S. pneumoniae was markedly increased to around 80%. With H. influenzae, the percentage of β-lactamase-negative ampicillin-resistant isolates had been increasing continuously from 2002, but no increase was observed from 2010 to 2013 (25.8% in 2002, 40.0% in 2004, 50.1% in 2007, 57.9% in 2010, and 57.1% in 2013). Most strains of Enterobacteriaceae showed a high susceptibility to FQs, but the isolation frequency of levofloxacin-resistant Escherichia coli including intermediate resistance was 34.4%, showing a continuous increase. Another Enterobacteriaceae member, Klebsiella pneumoniae, showed low resistance to FQs in contrast with E. coli. Regarding methicillin-resistant Staphylococcus aureus (MRSA), the percentage of FQ-susceptible isolates was low at 15.8-18.0%, with the exception of 55.3% susceptibility to sitafloxacin. On the other hand, methicillin-susceptible S. aureus (MSSA) isolates showed high susceptibility to FQs, at 87.0-99.3%. With Enterococcusfaecium, the percentage of FQ-susceptible isolates was 6.8-24.7%. The percentage of FQ-susceptible Pseudomonas aeruginosa was 83.4-89.3% among isolates derived from urinary tract infections (UTIs), while that from respiratory tract infections (RTIs) was 88.1-93.7%. This was summarized as susceptibility to FQs over 80% in both infections. A continuous decrease in FQ-resistant P. aeruginosa was noted, especially among isolates from UTIs. Regarding multidrug-resistant P aeruginosa, the percentage has been decreasing continuously since 2007 and was 1.6% from UTIs and 0% from RTI in this survey. Acinetobacter spp. showed high susceptibility to FQs. The percentage of imipenem-resistant Acinetobacter spp. was 2.7% (14 isolates) and that of multidrug-resistant was 0.2% (1 isolate). In Neisseria gonorrhoeae, ceftriaxone (CTRX) had been showing 100% susceptibility until 2007, but CTRX-resistant strains have been detected in both 2010 and this survey. In conclusion, the resistance of methicillin-resistant staphylococci, E. faecium, N. gonorrhoeae, and E. coli to the FQs, which have been used clinically for over 20 years, was shown to be 30% or more (31.7-87.1%) in the present surveillance regarding susceptibility. These results were similar to those from previous surveillance, and no species that started to show significant resistance to FQs were identified in the present surveillance. Regarding other bacterial species, susceptibility to ciprofloxacin less than 80% was observed in some, while susceptibility to other FQs was maintained at a high level, at 80% or more.</t>
  </si>
  <si>
    <t>2013 national surveillance reveals increased fluoroquinolone resistance in E. coli, MRSA, and N. gonorrhoeae after decades of use</t>
  </si>
  <si>
    <t>[Exacerbation of chronic obstructive pulmonary disease: the role of the molecular genetic method for the identification of pathogenic agents]</t>
  </si>
  <si>
    <t>Tsvetkova OA, Kolosova KY.</t>
  </si>
  <si>
    <t>Klin Med (Mosk). 2016</t>
  </si>
  <si>
    <t>Tsvetkova OA</t>
  </si>
  <si>
    <t>Klin Med (Mosk)</t>
  </si>
  <si>
    <t>Mosk</t>
  </si>
  <si>
    <t>Risk factors for adverse events after vaccinations performed during the initial hospitalization of infants born prematurely</t>
  </si>
  <si>
    <t>Wilińska M, Warakomska M, Głuszczak-Idziakowska E, Jackowska T.</t>
  </si>
  <si>
    <t>Dev Period Med. 2016</t>
  </si>
  <si>
    <t>Wilińska M</t>
  </si>
  <si>
    <t>Dev Period Med</t>
  </si>
  <si>
    <t>Identification of Common Bacterial Pathogens Causing Meningitis in Culture-Negative Cerebrospinal Fluid Samples Using Real-Time Polymerase Chain Reaction</t>
  </si>
  <si>
    <t>Khater WS, Elabd SH.</t>
  </si>
  <si>
    <t>Int J Microbiol. 2016</t>
  </si>
  <si>
    <t>Khater WS</t>
  </si>
  <si>
    <t>PMC4983665</t>
  </si>
  <si>
    <t>10.1155/2016/4197187</t>
  </si>
  <si>
    <t>Microbiol</t>
  </si>
  <si>
    <t>Applications of the BLEND Software to Crystallographic Data from Membrane Proteins</t>
  </si>
  <si>
    <t>Aller P, Geng T, Evans G, Foadi J.</t>
  </si>
  <si>
    <t>Adv Exp Med Biol. 2016</t>
  </si>
  <si>
    <t>Aller P</t>
  </si>
  <si>
    <t>Adv Exp Med Biol</t>
  </si>
  <si>
    <t>PMC6126465</t>
  </si>
  <si>
    <t>10.1007/978-3-319-35072-1_9</t>
  </si>
  <si>
    <t>Biol</t>
  </si>
  <si>
    <t>[Community acquired pneumonia - treatment options according to the international recommendations]</t>
  </si>
  <si>
    <t>Lewandowska K, Kuś J.</t>
  </si>
  <si>
    <t>Wiad Lek. 2016</t>
  </si>
  <si>
    <t>Lewandowska K</t>
  </si>
  <si>
    <t>Wiad Lek</t>
  </si>
  <si>
    <t>Lek</t>
  </si>
  <si>
    <t>Adult-onset Invasive Haemophilus influenzae Type f Caused by Acute Lower Leg Cellulitis</t>
  </si>
  <si>
    <t>Usui Y, Kakuta R, Araki M, Sato T, Gu Y, Yano H, Taniuchi N.</t>
  </si>
  <si>
    <t>Intern Med. 2016</t>
  </si>
  <si>
    <t>Usui Y</t>
  </si>
  <si>
    <t>10.2169/internalmedicine.55.6080</t>
  </si>
  <si>
    <t>Simulating Immune Interference on the Effect of a Bivalent Glycoconjugate Vaccine against Haemophilus influenzae Serotypes "a" and "b"</t>
  </si>
  <si>
    <t>Konini A, Kang M, Moghadas SM.</t>
  </si>
  <si>
    <t>Can J Infect Dis Med Microbiol. 2016</t>
  </si>
  <si>
    <t>PMC4904591</t>
  </si>
  <si>
    <t>10.1155/2016/5486869</t>
  </si>
  <si>
    <t>Pathogens Causing Upper Respiratory Tract Infections in Outpatients</t>
  </si>
  <si>
    <t>Jama-Kmiecik A, Frej-Mądrzak M, Sarowska J, Choroszy-Król I.</t>
  </si>
  <si>
    <t>Jama-Kmiecik A</t>
  </si>
  <si>
    <t>PMC7122309</t>
  </si>
  <si>
    <t>10.1007/5584_2016_19</t>
  </si>
  <si>
    <t>Distinctive Binding of Avibactam to Penicillin-Binding Proteins of Gram-Negative and Gram-Positive Bacteria</t>
  </si>
  <si>
    <t>Asli A, Brouillette E, Krause KM, Nichols WW, Malouin F.</t>
  </si>
  <si>
    <t>Antimicrob Agents Chemother. 2015 Nov 16</t>
  </si>
  <si>
    <t>Asli A</t>
  </si>
  <si>
    <t>PMC4750707</t>
  </si>
  <si>
    <t>10.1128/AAC.02102-15</t>
  </si>
  <si>
    <t>2015 Nov 16</t>
  </si>
  <si>
    <t>Avibactam is a novel non-β-lactam β-lactamase inhibitor that covalently acylates a variety of β-lactamases, causing inhibition. Although avibactam presents limited antibacterial activity, its acylation ability toward bacterial penicillin-binding proteins (PBPs) was investigated. Staphylococcus aureus was of particular interest due to the reported β-lactamase activity of PBP4. The binding of avibactam to PBPs was measured by adding increasing concentrations to membrane preparations of a variety of Gram-positive and Gram-negative bacteria prior to addition of the fluorescent reagent Bocillin FL. Relative binding (measured here as the 50% inhibitory concentration [IC50]) to PBPs was estimated by quantification of fluorescence after gel electrophoresis. Avibactam was found to selectively bind to some PBPs. In Escherichia coli, Pseudomonas aeruginosa, Haemophilus influenzae, and S. aureus, avibactam primarily bound to PBP2, with IC50s of 0.92, 1.1, 3.0, and 51 μg/ml, respectively, whereas binding to PBP3 was observed in Streptococcus pneumoniae (IC50, 8.1 μg/ml). Interestingly, avibactam was able to significantly enhance labeling of S. aureus PBP4 by Bocillin FL. In PBP competition assays with S. aureus, where avibactam was used at a fixed concentration in combination with varied amounts of ceftazidime, the apparent IC50 of ceftazidime was found to be very similar to that determined for ceftazidime when used alone. In conclusion, avibactam is able to covalently bind to some bacterial PBPs. Identification of those PBP targets may allow the development of new diazabicyclooctane derivatives with improved affinity for PBPs or new combination therapies that act on multiple PBP targets.</t>
  </si>
  <si>
    <t>Avibactam, a β-lactamase inhibitor, also binds to key PBPs (PBP2, PBP3, PBP4), paving the way for more potent combination therapies.</t>
  </si>
  <si>
    <t>Retrospective analysis of the microbiological spectrum of pneumonia in Turkish patients with lung cancer</t>
  </si>
  <si>
    <t>Avcı N, Hartavi M, Kaçan T, Bayındır M, Avcı M, Özakın C, Engin A, Deliqönüll A, Evrensel T, Akalın H.</t>
  </si>
  <si>
    <t>Contemp Oncol (Pozn). 2016</t>
  </si>
  <si>
    <t>Avcı N</t>
  </si>
  <si>
    <t>Contemp Oncol (Pozn)</t>
  </si>
  <si>
    <t>PMC4829750</t>
  </si>
  <si>
    <t>10.5114/wo.2016.58502</t>
  </si>
  <si>
    <t>Pozn</t>
  </si>
  <si>
    <t>Bacterial Tracheitis Caused by Haemophilus influenzae after Influenza</t>
  </si>
  <si>
    <t>Yamamoto K, Ohmagari N.</t>
  </si>
  <si>
    <t>Yamamoto K</t>
  </si>
  <si>
    <t>10.2169/internalmedicine.55.6211</t>
  </si>
  <si>
    <t>Bacterial colonization and associated factors in patients with bronchiectasis</t>
  </si>
  <si>
    <t>Borekci S, Halis AN, Aygun G, Musellim B.</t>
  </si>
  <si>
    <t>Ann Thorac Med. 2016 Jan-Mar</t>
  </si>
  <si>
    <t>Borekci S</t>
  </si>
  <si>
    <t>Ann Thorac Med</t>
  </si>
  <si>
    <t>PMC4748616</t>
  </si>
  <si>
    <t>10.4103/1817-1737.172297</t>
  </si>
  <si>
    <t>2016 Jan-Mar</t>
  </si>
  <si>
    <t>Persistence of T-cell immune response induced by two acellular pertussis vaccines in children five years after primary vaccination</t>
  </si>
  <si>
    <t>Palazzo R, Carollo M, Bianco M, Fedele G, Schiavoni I, Pandolfi E, Villani A, Tozzi AE, Mascart F, Ausiello CM.</t>
  </si>
  <si>
    <t>New Microbiol. 2016 Jan</t>
  </si>
  <si>
    <t>Palazzo R</t>
  </si>
  <si>
    <t>2016 Jan</t>
  </si>
  <si>
    <t>Hib Vaccines: Past, Present, and Future Perspectives</t>
  </si>
  <si>
    <t>Zarei AE, Almehdar HA, Redwan EM.</t>
  </si>
  <si>
    <t>J Immunol Res. 2016</t>
  </si>
  <si>
    <t>PMC4745871</t>
  </si>
  <si>
    <t>10.1155/2016/7203587</t>
  </si>
  <si>
    <t>Res</t>
  </si>
  <si>
    <t>How MALDI-TOF mass spectrometry can aid diagnosis of hard-to-identify pathogenic bacteria</t>
  </si>
  <si>
    <t>Kostrzewa M, Nagy E.</t>
  </si>
  <si>
    <t>Expert Rev Mol Diagn. 2016</t>
  </si>
  <si>
    <t>Kostrzewa M</t>
  </si>
  <si>
    <t>Expert Rev Mol Diagn</t>
  </si>
  <si>
    <t>10.1586/14737159.2016.1157019</t>
  </si>
  <si>
    <t>Diagn</t>
  </si>
  <si>
    <t>Oral Polio Vaccination and Hospital Admissions With Non-Polio Infections in Denmark: Nationwide Retrospective Cohort Study</t>
  </si>
  <si>
    <t>Sørup S, Stensballe LG, Krause TG, Aaby P, Benn CS, Ravn H.</t>
  </si>
  <si>
    <t>Open Forum Infect Dis. 2015 Dec 17</t>
  </si>
  <si>
    <t>Sørup S</t>
  </si>
  <si>
    <t>PMC4751340</t>
  </si>
  <si>
    <t>10.1093/ofid/ofv204</t>
  </si>
  <si>
    <t>2015 Dec 17</t>
  </si>
  <si>
    <t>The Impact of Exogenous Factors on Respiratory Pathogen-Induced Innate Alveolar Macrophage Responses in COPD</t>
  </si>
  <si>
    <t>Berenson CS, Kruzel RL, Sethi S.</t>
  </si>
  <si>
    <t>Immunol Invest. 2016</t>
  </si>
  <si>
    <t>Berenson CS</t>
  </si>
  <si>
    <t>10.3109/08820139.2015.1113427</t>
  </si>
  <si>
    <t>Invest</t>
  </si>
  <si>
    <t>The role of solithromycin in the management of bacterial community-acquired pneumonia</t>
  </si>
  <si>
    <t>Van Bambeke F, Tulkens PM.</t>
  </si>
  <si>
    <t>Expert Rev Anti Infect Ther. 2016</t>
  </si>
  <si>
    <t>Van Bambeke F</t>
  </si>
  <si>
    <t>10.1586/14787210.2016.1138857</t>
  </si>
  <si>
    <t>Haemophilus influenzae P4 Interacts With Extracellular Matrix Proteins Promoting Adhesion and Serum Resistance</t>
  </si>
  <si>
    <t>Su YC, Mukherjee O, Singh B, Hallgren O, Westergren-Thorsson G, Hood D, Riesbeck K.</t>
  </si>
  <si>
    <t>J Infect Dis. 2016 Jan 15</t>
  </si>
  <si>
    <t>PMC6126627</t>
  </si>
  <si>
    <t>EMS79077</t>
  </si>
  <si>
    <t>10.1093/infdis/jiv374</t>
  </si>
  <si>
    <t>2016 Jan 15</t>
  </si>
  <si>
    <t>Interaction with the extracellular matrix (ECM) is one of the successful colonization strategies employed by nontypeable Haemophilus influenzae (NTHi). Here we identified Haemophilus lipoprotein e (P4) as a receptor for ECM proteins. Purified recombinant P4 displayed a high binding affinity for laminin (Kd = 9.26 nM) and fibronectin (Kd = 10.19 nM), but slightly less to vitronectin (Kd = 16.51 nM). A P4-deficient NTHi mutant showed a significantly decreased binding to these ECM components. Vitronectin acquisition conferred serum resistance to both P4-expressing NTHi and Escherichia coli transformants. P4-mediated bacterial adherence to pharynx, type II alveolar, and bronchial epithelial cells was mainly attributed to fibronectin. Importantly, a significantly reduced bacterial infection was observed in the middle ear of the Junbo mouse model when NTHi was devoid of P4. In conclusion, our data provide new insight into the role of P4 as an important factor for Haemophilus colonization and subsequent respiratory tract infection.</t>
  </si>
  <si>
    <t>Lipoprotein P4 is identified as an extracellular matrix receptor (laminin, fibronectin, vitronectin), paving the way for anti-adhesion therapies.</t>
  </si>
  <si>
    <t>[Bacterial pathogenic characteristics of respiratory tract infection in children in Suzhou, China: an analysis of 14,994 cases]</t>
  </si>
  <si>
    <t>Wang SH, Ji W, Zhang XX, Gu WJ, Yan YD, Zhou WF, Huang L, Wang MJ, Tao YZ.</t>
  </si>
  <si>
    <t>Zhongguo Dang Dai Er Ke Za Zhi. 2016 Jan</t>
  </si>
  <si>
    <t>Wang SH</t>
  </si>
  <si>
    <t>PMC7390089</t>
  </si>
  <si>
    <t>10.7499/j.issn.1008-8830.2016.01.010</t>
  </si>
  <si>
    <t>A proteomic characterization of NTHi lysates</t>
  </si>
  <si>
    <t>Preciado D, Poley M, Tsai S, Tomney A, Brown K, Val S.</t>
  </si>
  <si>
    <t>Int J Pediatr Otorhinolaryngol. 2016 Jan</t>
  </si>
  <si>
    <t>Preciado D</t>
  </si>
  <si>
    <t>PMC4706994</t>
  </si>
  <si>
    <t>NIHMS746287</t>
  </si>
  <si>
    <t>10.1016/j.ijporl.2015.11.016</t>
  </si>
  <si>
    <t>Common Misconceptions, Advancements, and Updates in Pediatric Vaccination Administration</t>
  </si>
  <si>
    <t>Oldfield BJ, Stewart RW.</t>
  </si>
  <si>
    <t>South Med J. 2016 Jan</t>
  </si>
  <si>
    <t>Oldfield BJ</t>
  </si>
  <si>
    <t>South Med J</t>
  </si>
  <si>
    <t>10.14423/SMJ.0000000000000399</t>
  </si>
  <si>
    <t>Histophilus somni Genomics and Genetics</t>
  </si>
  <si>
    <t>Siddaramappa S.</t>
  </si>
  <si>
    <t>Curr Top Microbiol Immunol. 2016</t>
  </si>
  <si>
    <t>Siddaramappa S</t>
  </si>
  <si>
    <t>10.1007/82_2015_5009</t>
  </si>
  <si>
    <t>Immunol</t>
  </si>
  <si>
    <t>Polybacterial aetiology and outcomes in patients with community-acquired pneumonia</t>
  </si>
  <si>
    <t>Kumagai S, Ishida T, Tachibana H, Ito A, Ito Y, Hashimoto T.</t>
  </si>
  <si>
    <t>Int J Tuberc Lung Dis. 2016 Jan</t>
  </si>
  <si>
    <t>Kumagai S</t>
  </si>
  <si>
    <t>10.5588/ijtld.15.0353</t>
  </si>
  <si>
    <t>Interactions of conjugate vaccines and co-administered vaccines</t>
  </si>
  <si>
    <t>Findlow H, Borrow R.</t>
  </si>
  <si>
    <t>Hum Vaccin Immunother. 2016</t>
  </si>
  <si>
    <t>Findlow H</t>
  </si>
  <si>
    <t>PMC4962715</t>
  </si>
  <si>
    <t>10.1080/21645515.2015.1091908</t>
  </si>
  <si>
    <t>Immunother</t>
  </si>
  <si>
    <t>A new model for non-typeable Haemophilus influenzae middle ear infection in the Junbo mutant mouse</t>
  </si>
  <si>
    <t>Hood D, Moxon R, Purnell T, Richter C, Williams D, Azar A, Crompton M, Wells S, Fray M, Brown SD, Cheeseman MT.</t>
  </si>
  <si>
    <t>Dis Model Mech. 2016 Jan</t>
  </si>
  <si>
    <t>Hood D</t>
  </si>
  <si>
    <t>PMC4728332</t>
  </si>
  <si>
    <t>10.1242/dmm.021659</t>
  </si>
  <si>
    <t>A quasi-universal medium to break the aerobic/anaerobic bacterial culture dichotomy in clinical microbiology</t>
  </si>
  <si>
    <t>Dione N, Khelaifia S, La Scola B, Lagier JC, Raoult D.</t>
  </si>
  <si>
    <t>Clin Microbiol Infect. 2016 Jan</t>
  </si>
  <si>
    <t>Dione N</t>
  </si>
  <si>
    <t>10.1016/j.cmi.2015.10.032</t>
  </si>
  <si>
    <t>Accumulation of Regulatory T Cells and Chronic Inflammation in the Middle Ear in a Mouse Model of Chronic Otitis Media with Effusion Induced by Combined Eustachian Tube Blockage and Nontypeable Haemophilus influenzae Infection</t>
  </si>
  <si>
    <t>Hirano T, Kodama S, Kawano T, Suzuki M.</t>
  </si>
  <si>
    <t>Infect Immun. 2015 Nov 9</t>
  </si>
  <si>
    <t>PMC4694021</t>
  </si>
  <si>
    <t>10.1128/IAI.01128-15</t>
  </si>
  <si>
    <t>2015 Nov 9</t>
  </si>
  <si>
    <t>Seasonal Variation in the Incidence of Late-onset Bleb-related Infection After Filtering Surgery in Japan: The Japan Glaucoma Society Survey of Bleb-related Infection Report 3</t>
  </si>
  <si>
    <t>Sagara H, Yamamoto T, Sekiryu T, Ogasawara M, Tango T.</t>
  </si>
  <si>
    <t>J Glaucoma. 2016 Jan</t>
  </si>
  <si>
    <t>Sagara H</t>
  </si>
  <si>
    <t>J Glaucoma</t>
  </si>
  <si>
    <t>10.1097/IJG.0000000000000347</t>
  </si>
  <si>
    <t>Haemophilus influenzae LicB contributes to lung damage in an aged mice co-infection model</t>
  </si>
  <si>
    <t>Bondy J, Osharovich S, Storm J, Durning G, McAuliffe T, Fan X.</t>
  </si>
  <si>
    <t>Microb Pathog. 2016 Jan</t>
  </si>
  <si>
    <t>Bondy J</t>
  </si>
  <si>
    <t>10.1016/j.micpath.2015.10.010</t>
  </si>
  <si>
    <t>Naturally Acquired HMW1- and HMW2-Specific Serum Antibodies in Adults and Children Mediate Opsonophagocytic Killing of Nontypeable Haemophilus influenzae</t>
  </si>
  <si>
    <t>Clin Vaccine Immunol. 2015 Oct 28</t>
  </si>
  <si>
    <t>PMC4711089</t>
  </si>
  <si>
    <t>10.1128/CVI.00502-15</t>
  </si>
  <si>
    <t>2015 Oct 28</t>
  </si>
  <si>
    <t>Antibacterial Properties of Tebipenem Pivoxil Tablet, a New Oral Carbapenem Preparation against a Variety of Pathogenic Bacteria in Vitro and in Vivo</t>
  </si>
  <si>
    <t>Yao Q, Wang J, Cui T, Yang Z, Su M, Zhao P, Yan H, Zhan Y, Yang H.</t>
  </si>
  <si>
    <t>Molecules. 2016 Jan 6</t>
  </si>
  <si>
    <t>Yao Q</t>
  </si>
  <si>
    <t>PMC6273992</t>
  </si>
  <si>
    <t>10.3390/molecules21010062</t>
  </si>
  <si>
    <t>2016 Jan 6</t>
  </si>
  <si>
    <t>Aims: To systemically investigate the in vitro and in vivo antibacterial properties of tebipenem pivoxil tablet. In addition, acute toxicity of this preparation was also studied.
Methods: In vitro, minimum inhibitory concentration (MIC) or minimal inhibitory concentration (MBC) were determined by using the serial 2-fold broth or agar dilution methods. Further, cumulative MIC inhibition curves were then made to assess the antibacterial effects of the drug at various concentrations. In vivo, minimum lethal dose (MLD) in combination with maximum tolerance dose (MTD) was used to measure the acute toxicity of the tebipenem pivoxil tablet in mice. After that, sepsis mouse models challenged with Escherichia coli, Staphylococcus aureus, Pseudomonas aeruginosa, and Klebsiella pneumoniae, respectively, were established to evaluate the anti-infective effect of this preparation.
Results: The MIC90 values of tebipenem pivoxil against Gram-positive bacteria such as methicillin-sensitive Staphylococcus aureus (MSSA), methicillin-resistant Staphylococcus aureus (MRSA), methicillin-sensitive Staphylococcus epidermidis (MSSE), methicillin-resistant Staphylococcus epidermidis (MRSE), Pyogenic streptococcus, and Enterococcus faecalis were ≤ 0.125, 16, 0.5, 8, ≤ 0.125, and 32 μg/mL, respectively. Correspondingly, the MIC90 values of tebipenem pivoxil against Escherichia coli, Klebsiella pneumoniae, Enterobacter aerogenes, Haemophilus influenzae, Pseudomonas aeruginosa, and Acinetobacter baumannii were 1, 0.5, ≤ 0.125, 0.25, 64, 64 μg/mL, respectively. The MBC values of tebipenem pivoxil against Escherichia coli, Staphylococcus aureus, Klebsiella pneumoniae were 0.016-2, 0.063-32, 0.031-32 μg/mL, respectively. The acute toxicity study showed that the MLD of the tebipenem pivoxil tablet was 4.00 g/kg and the MTD was 3.40 g/kg in mice. In all the sepsis mouse models, the simultaneous administration of the tebipenem pivoxil tablets significantly reduced mortality of the sepsis-model mice as compared with the control. Furthermore, the survival rate in the tebipenem pivoxil tablet group was remarkably higher than that in the meropenem group in all the sepsis mouse models tested. In the sepsis model challenged with Staphylococcus aureus ATCC29213, Escherichia coli ATCC25922, Pseudomonas aeruginosa ATCC27853, and Pseudomonas aeruginosa clinical strain, respectively, tebipenem pivoxil tablet (100 mg/kg) displayed a better protective effect than tebipenem pivoxil granules (100 mg/kg).
Conclusions: In summary, tebipenem pivoxil displays an excellent antibacterial activity against a variety of pathogenic bacteria in vitro. Importantly, tebipenem pivoxil tablet significantly protects the sepsis mice challenged with various pathogenic bacteria, which may provide a potential approach to treating bacterial sepsis in clinic.</t>
  </si>
  <si>
    <t>Tebipenem pivoxil shows strong antibacterial activity in vitro and in sepsis models, standing out as a promising option against serious bacterial infections.</t>
  </si>
  <si>
    <t>In Vitro Activity of Gepotidacin, a Novel Triazaacenaphthylene Bacterial Topoisomerase Inhibitor, against a Broad Spectrum of Bacterial Pathogens</t>
  </si>
  <si>
    <t>Biedenbach DJ, Bouchillon SK, Hackel M, Miller LA, Scangarella-Oman NE, Jakielaszek C, Sahm DF.</t>
  </si>
  <si>
    <t>Antimicrob Agents Chemother. 2016 Jan 4</t>
  </si>
  <si>
    <t>PMC4776004</t>
  </si>
  <si>
    <t>10.1128/AAC.02820-15</t>
  </si>
  <si>
    <t>Gepotidacin inhibits bacterial DNA replication through a mode different from that of fluoroquinolones. Gepotidacin and comparators were tested by broth and agar dilution against clinical isolates. The in vitro activities of gepotidacin were comparable against methicillin-susceptible and -resistant Staphylococcus aureus (MSSA and MRSA, respectively) isolates (MIC90, 0.5 μg/ml). The gepotidacin MIC90s were as follows (in micrograms per milliliter) for the indicated bacteria: Streptococcus pyogenes, 0.25; Escherichia coli, 2; Moraxella catarrhalis, ≤ 0.06; Streptococcus pneumoniae (0.25), Haemophilus influenzae, 1; Clostridium perfringens, 0.5; and Shigella spp., 1, including levofloxacin-resistant subsets. Gepotidacin warrants further investigation for clinical development.</t>
  </si>
  <si>
    <t>Gepotidacin exhibits potent antibacterial activity against various strains, including methicillin-resistant Staphylococcus aureus, and acts differently than fluoroquinolones.</t>
  </si>
  <si>
    <t>Identification of Haemophilus haemolyticus in clinical samples and characterization of their mechanisms of antimicrobial resistance</t>
  </si>
  <si>
    <t>Marti S, Puig C, de la Campa AG, Tirado-Velez JM, Tubau F, Domenech A, Calatayud L, Garcia-Somoza D, Ayats J, Liñares J, Ardanuy C.</t>
  </si>
  <si>
    <t>J Antimicrob Chemother. 2016 Jan</t>
  </si>
  <si>
    <t>10.1093/jac/dkv307</t>
  </si>
  <si>
    <t>Analysis of non-typeable Haemophilus influenzae in invasive disease reveals lack of the capsule locus</t>
  </si>
  <si>
    <t>Lâm TT, Claus H, Frosch M, Vogel U.</t>
  </si>
  <si>
    <t>10.1016/j.cmi.2015.09.027</t>
  </si>
  <si>
    <t>A 15-year retrospective analysis of prognostic factors in childhood bacterial meningitis</t>
  </si>
  <si>
    <t>Wee LY, Tanugroho RR, Thoon KC, Chong CY, Choong CT, Krishnamoorthy S, Maiwald M, Tee NW, Tan NW.</t>
  </si>
  <si>
    <t>Acta Paediatr. 2016 Jan</t>
  </si>
  <si>
    <t>Wee LY</t>
  </si>
  <si>
    <t>10.1111/apa.13228</t>
  </si>
  <si>
    <t>Analysis of the distribution and evolution of the ATP-dependent DNA ligases of bacteria delineates a distinct phylogenetic group 'Lig E'</t>
  </si>
  <si>
    <t>Williamson A, Hjerde E, Kahlke T.</t>
  </si>
  <si>
    <t>Mol Microbiol. 2016 Jan</t>
  </si>
  <si>
    <t>Williamson A</t>
  </si>
  <si>
    <t>10.1111/mmi.13229</t>
  </si>
  <si>
    <t>Safety and Immunogenicity of a Quadrivalent Meningococcal Conjugate Vaccine and Commonly Administered Vaccines After Coadministration</t>
  </si>
  <si>
    <t>Gasparini R, Tregnaghi M, Keshavan P, Ypma E, Han L, Smolenov I.</t>
  </si>
  <si>
    <t>Pediatr Infect Dis J. 2016 Jan</t>
  </si>
  <si>
    <t>Gasparini R</t>
  </si>
  <si>
    <t>10.1097/INF.0000000000000930</t>
  </si>
  <si>
    <t>Population density profiles of nasopharyngeal carriage of 5 bacterial species in pre-school children measured using quantitative PCR offer potential insights into the dynamics of transmission</t>
  </si>
  <si>
    <t>Thors V, Morales-Aza B, Pidwill G, Vipond I, Muir P, Finn A.</t>
  </si>
  <si>
    <t>PMC5049721</t>
  </si>
  <si>
    <t>10.1080/21645515.2015.1090069</t>
  </si>
  <si>
    <t>Impact of bacteria in nasal aspirates on disease severity of bronchiolitis</t>
  </si>
  <si>
    <t>Jiang W, Wang T, Li L, Ji W, Wang Y, Yan Y.</t>
  </si>
  <si>
    <t>Infect Dis (Lond). 2016</t>
  </si>
  <si>
    <t>Jiang W</t>
  </si>
  <si>
    <t>10.3109/23744235.2015.1082621</t>
  </si>
  <si>
    <t>Lond</t>
  </si>
  <si>
    <t>Haemophilus influenzae strains possess variations in the global transcriptional profile in response to oxygen levels and this influences sensitivity to environmental stresses</t>
  </si>
  <si>
    <t>Jiang D, Tikhomirova A, Kidd SP.</t>
  </si>
  <si>
    <t>Res Microbiol. 2016 Jan</t>
  </si>
  <si>
    <t>10.1016/j.resmic.2015.08.004</t>
  </si>
  <si>
    <t>Concomitant use of VAQTA with PedvaxHIB and Infanrix in 12 to 17 month old children</t>
  </si>
  <si>
    <t>Petrecz M, Ramsey KP, Stek JE, Martin JC, Klopfer SO, Kuter B, Schödel FP, Lee AW.</t>
  </si>
  <si>
    <t>Petrecz M</t>
  </si>
  <si>
    <t>PMC5049725</t>
  </si>
  <si>
    <t>10.1080/21645515.2015.1080395</t>
  </si>
  <si>
    <t>Toxicity of macrolide antibiotics on isolated heart mitochondria: a justification for their cardiotoxic adverse effect</t>
  </si>
  <si>
    <t>Salimi A, Eybagi S, Seydi E, Naserzadeh P, Kazerouni NP, Pourahmad J.</t>
  </si>
  <si>
    <t>Xenobiotica. 2016</t>
  </si>
  <si>
    <t>Salimi A</t>
  </si>
  <si>
    <t>Xenobiotica</t>
  </si>
  <si>
    <t>10.3109/00498254.2015.1046975</t>
  </si>
  <si>
    <t>Lack of evidence of increased risk of bacterial transmission during cystic fibrosis educational programmes</t>
  </si>
  <si>
    <t>Ridderberg W, Andersen C, Væth M, Bregnballe V, Nørskov-Lauritsen N, Schiøtz PO.</t>
  </si>
  <si>
    <t>J Cyst Fibros. 2016 Jan</t>
  </si>
  <si>
    <t>Ridderberg W</t>
  </si>
  <si>
    <t>10.1016/j.jcf.2015.04.007</t>
  </si>
  <si>
    <t>Detection of bacteria in middle ear effusions based on the presence of allergy: does allergy augment bacterial infection in the middle ear?</t>
  </si>
  <si>
    <t>Kim WJ, Kim BG, Chang KH, Oh JH.</t>
  </si>
  <si>
    <t>J Otolaryngol Head Neck Surg. 2015 Dec 29</t>
  </si>
  <si>
    <t>Kim WJ</t>
  </si>
  <si>
    <t>PMC4696230</t>
  </si>
  <si>
    <t>10.1186/s40463-015-0111-5</t>
  </si>
  <si>
    <t>2015 Dec 29</t>
  </si>
  <si>
    <t>Glycan:glycan interactions: High affinity biomolecular interactions that can mediate binding of pathogenic bacteria to host cells</t>
  </si>
  <si>
    <t>Day CJ, Tran EN, Semchenko EA, Tram G, Hartley-Tassell LE, Ng PS, King RM, Ulanovsky R, McAtamney S, Apicella MA, Tiralongo J, Morona R, Korolik V, Jennings MP.</t>
  </si>
  <si>
    <t>Proc Natl Acad Sci U S A. 2015 Dec 29</t>
  </si>
  <si>
    <t>Day CJ</t>
  </si>
  <si>
    <t>PMC4702957</t>
  </si>
  <si>
    <t>10.1073/pnas.1421082112</t>
  </si>
  <si>
    <t>Polymicrobial intensive care unit-acquired pneumonia: prevalence, microbiology and outcome</t>
  </si>
  <si>
    <t>Ferrer M, Difrancesco LF, Liapikou A, Rinaudo M, Carbonara M, Li Bassi G, Gabarrus A, Torres A.</t>
  </si>
  <si>
    <t>Crit Care. 2015 Dec 23</t>
  </si>
  <si>
    <t>Ferrer M</t>
  </si>
  <si>
    <t>Crit Care</t>
  </si>
  <si>
    <t>PMC4699341</t>
  </si>
  <si>
    <t>10.1186/s13054-015-1165-5</t>
  </si>
  <si>
    <t>2015 Dec 23</t>
  </si>
  <si>
    <t>[Antimicrobial susceptibility of community-acquired respiratory tract pathogens isolated from class B hospitals in China during 2013 and 2014]</t>
  </si>
  <si>
    <t>Sun H, Chen L, Chen X, Jia X, Li N, Liu W, Tong H, Xiang R, Zhang F, Zhao H, Zhang J, Xu Y.</t>
  </si>
  <si>
    <t>Zhonghua Jie He He Hu Xi Za Zhi. 2016 Jan</t>
  </si>
  <si>
    <t>10.3760/cma.j.issn.1001-0939.2016.01.009</t>
  </si>
  <si>
    <t>Objective: To investigate the drug-resistance rate of community-acquired respiratory tract pathogens isolated from class B hospitals in China during 2013 and 2014.
Methods: A total of 860 strains (S.pneumoniae 299, K. pneumoniae 221, H. influenzae 185, S. aureus 116, and M. catarrhalis 39) of non-duplicated community-acquired respiratory tract pathogens were isolated from 10 class B hospitals in 9 cities. The minimal inhibitory concentration (MIC) of antibacterial agents was determined by the broth microdilution method. The sensitive rates and MIC range of the antibiotics were analyzed by the WHONET-5.6 software.
Results: Only 19.7%(59/299) S. pneumoniae was sensitive to oral penicillin. The sensitive rates of S. pneumoniae to second-generation cephalosporins(cefuroxime and cefaclor), amoxicillin with clavulanic acid, ceftriaxone, and macrolides (erythromycin, azithromycin and clarithromycin) were 25.6% (77/299), 33.4% (100/299), 63.5% (190/299), and 4.4% (13/299), respectively. About 93.5% (280/299)and 98.0% (293/299)of S. pneumoniae isolates were sensitive to levofloxacin and moxifloxacin.All of the K. pneumoniae isolates were sensitive to ertapenem and imipenem. The sensitive rates of K. pneumoniae to ceftriaxone, cefotaxime, ceftazidime, cefepime, and cefoxitin were about 85.0%, 93.2% (206/221), and 90.3% (200/221)of K. pneumoniae isolates were sensitive to levofloxacin and moxifloxacin.The mean prevalence of ESBL-producing K. pneumoniae was 8.1% (18/221). No S. aureus isolates resistant to vancomycin were detected in this study.The sensitive rates of S. aureus to levofloxacin, moxifloxacin, trimethoprim/sulfamethoxazole, and rifampin were 83.5% (97/116), 82.8% (96/116), 89.6% (104/116) and 83.5% (97/116), respectively. 37.4% (43/116) and 34.8% (40/116)of S. aureus isolates were sensitive to erythromycin and chloramphenicol.All of the H. influenzae and M. catarrhalis isolates were sensitive to amoxicillin with clavulanic acid, ceftriaxone, levofloxacin and moxifloxacin. The sensitive rates of H. influenza and M. catarrhalis to ampicillin, cefuroxime, cefaclor, erythromycin, azithromycin, and clarithromycin were from 80% to 100%.
Conclusions: Penicillins, second-generation cephalosporins (cefuroxime and cefaclor) and amoxicillin with clavulanic acid showed low antimicrobial activity to S. pneumoniae, but a higher sensitive rate to ceftriaxone. The macrolides exhibited a high activity against H. influenza and M. catarrhalis, but low antimicrobial activity against S. pneumoniae and S. aureus. The antimicrobial activity of fluoroquinolones such as levofloxacin and moxifloxacin against most of the respiratory pathogens was high.</t>
  </si>
  <si>
    <t>High resistance of S. pneumoniae to penicillins and macrolides; fluoroquinolones remain effective.</t>
  </si>
  <si>
    <t>Genomic perspectives on the evolution and spread of bacterial pathogens</t>
  </si>
  <si>
    <t>Bentley SD, Parkhill J.</t>
  </si>
  <si>
    <t>Proc Biol Sci. 2015 Dec 22</t>
  </si>
  <si>
    <t>Bentley SD</t>
  </si>
  <si>
    <t>Proc Biol Sci</t>
  </si>
  <si>
    <t>PMC4707741</t>
  </si>
  <si>
    <t>10.1098/rspb.2015.0488</t>
  </si>
  <si>
    <t>2015 Dec 22</t>
  </si>
  <si>
    <t>Modelling the impact of vaccination on curtailing Haemophilus influenzae serotype 'a'</t>
  </si>
  <si>
    <t>Konini A, Moghadas SM.</t>
  </si>
  <si>
    <t>J Theor Biol. 2015 Dec 21</t>
  </si>
  <si>
    <t>J Theor Biol</t>
  </si>
  <si>
    <t>10.1016/j.jtbi.2015.09.026</t>
  </si>
  <si>
    <t>2015 Dec 21</t>
  </si>
  <si>
    <t>The immunogenicity, safety, and consistency of an Indonesia combined DTP-HB-Hib vaccine in expanded program on immunization schedule</t>
  </si>
  <si>
    <t>Rusmil K, Gunardi H, Fadlyana E, Soedjatmiko, Dhamayanti M, Sekartini R, Satari HI, Risan NA, Prasetio D, Tarigan R, Garheni R, Milanti M, Hadinegoro SR, Tanuwidjaja S, Bachtiar NS, Sari RM.</t>
  </si>
  <si>
    <t>BMC Pediatr. 2015 Dec 19</t>
  </si>
  <si>
    <t>Rusmil K</t>
  </si>
  <si>
    <t>PMC4684926</t>
  </si>
  <si>
    <t>10.1186/s12887-015-0525-2</t>
  </si>
  <si>
    <t>2015 Dec 19</t>
  </si>
  <si>
    <t>Bronchiectasis: a bacteriological profile</t>
  </si>
  <si>
    <t>Bopaka RG, El Khattabi W, Janah H, Jabri H, Afif H.</t>
  </si>
  <si>
    <t>Pan Afr Med J. 2015 Dec 17</t>
  </si>
  <si>
    <t>Bopaka RG</t>
  </si>
  <si>
    <t>PMC4796772</t>
  </si>
  <si>
    <t>10.11604/pamj.2015.22.378.7775</t>
  </si>
  <si>
    <t>Nontypeable Haemophilus influenzae-Induced MyD88 Short Expression Is Regulated by Positive IKKβ and CREB Pathways and Negative ERK1/2 Pathway</t>
  </si>
  <si>
    <t>Andrews CS, Miyata M, Susuki-Miyata S, Lee BC, Komatsu K, Li JD.</t>
  </si>
  <si>
    <t>PLoS One. 2015 Dec 15</t>
  </si>
  <si>
    <t>PMC4684398</t>
  </si>
  <si>
    <t>10.1371/journal.pone.0144840</t>
  </si>
  <si>
    <t>2015 Dec 15</t>
  </si>
  <si>
    <t>An Independent Evaluation of a Novel Peptide Mimetic, Brilacidin (PMX30063), for Ocular Anti-infective</t>
  </si>
  <si>
    <t>Kowalski RP, Romanowski EG, Yates KA, Mah FS.</t>
  </si>
  <si>
    <t>J Ocul Pharmacol Ther. 2016 Jan-Feb</t>
  </si>
  <si>
    <t>Kowalski RP</t>
  </si>
  <si>
    <t>PMC4742993</t>
  </si>
  <si>
    <t>10.1089/jop.2015.0098</t>
  </si>
  <si>
    <t>2016 Jan-Feb</t>
  </si>
  <si>
    <t>Objective: Brilacidin (BRI), a novel defensin mimetic, was evaluated as an ocular anti-infective.
Methods: In vitro: Potency based on MIC90s was compared for 50 Staphylococcus aureus (SA), 50 Staphylococcus epidermidis (SE), and 25 each of Streptococcus pneumonia (SP), Streptococcus viridans (SV), Moraxella (MS), Haemophilus influenzae (HI), Pseudomonas aeruginosa (PA), and Serratia marcescens (SM). In vivo: Using established methods, ocular toxicity was graded with Draize testing. For efficacy testing, both corneas of 24 rabbits were infected with methicillin-resistant S. aureus (MRSA), whereas the corneal epithelium was removed in the left eye. After 4 h, 21 topical drops over 5 h were administered to 4 groups: BRI 0.5%, vancomycin (VAN) 5%, saline, and no treatment. The eyes were clinically graded and the corneas were harvested for colony counts.
Results: In vitro: Both SA and SE had the lowest minimum inhibitory concentrations among the bacterial groups. The MIC90s to BRI for SP, SV, MS, HI, PA, and SM were 4, 32, 256, 32, 16, and 128-fold higher, respectively, than SA and SE. In vivo: Draize testing determined BRI 0.5% to be minimally irritating. For abraded corneas, BRI was not statistically different from VAN for reducing MRSA. BRI was bactericidal. For intact corneas, VAN reduced more CFU than BRI. BRI reduced CFU in abraded corneas more than intact corneas suggesting poor corneal penetration.
Conclusions: BRI has Gram-positive in vitro activity; topical BRI 0.5% was minimally irritating; and BRI 0.5% was equally efficacious as VAN in a MRSA keratitis model when the corneal epithelium was removed.</t>
  </si>
  <si>
    <t>Brilacidin 0.5% shows high anti-MRSA activity in keratitis, minimal irritation, and similar efficacy to vancomycin in abraded cornea.</t>
  </si>
  <si>
    <t>Haemophilus influenzae Type f Hijacks Vitronectin Using Protein H To Resist Host Innate Immunity and Adhere to Pulmonary Epithelial Cells</t>
  </si>
  <si>
    <t>Al-Jubair T, Mukherjee O, Oosterhuis S, Singh B, Su YC, Fleury C, Blom AM, Törnroth-Horsefield S, Riesbeck K.</t>
  </si>
  <si>
    <t>J Immunol. 2015 Dec 15</t>
  </si>
  <si>
    <t>Al-Jubair T</t>
  </si>
  <si>
    <t>10.4049/jimmunol.1501197</t>
  </si>
  <si>
    <t>Direct Comparison of Immunogenicity Induced by 10- or 13-Valent Pneumococcal Conjugate Vaccine around the 11-Month Booster in Dutch Infants</t>
  </si>
  <si>
    <t>Wijmenga-Monsuur AJ, van Westen E, Knol MJ, Jongerius RM, Zancolli M, Goldblatt D, van Gageldonk PG, Tcherniaeva I, Berbers GA, Rots NY.</t>
  </si>
  <si>
    <t>PLoS One. 2015 Dec 10</t>
  </si>
  <si>
    <t>Wijmenga-Monsuur AJ</t>
  </si>
  <si>
    <t>PMC4690595</t>
  </si>
  <si>
    <t>10.1371/journal.pone.0144739</t>
  </si>
  <si>
    <t>2015 Dec 10</t>
  </si>
  <si>
    <t>Distribution of pathogens causing nosocomial infection in patients with bronchial asthma</t>
  </si>
  <si>
    <t>Mao W, Cui EH.</t>
  </si>
  <si>
    <t>Genet Mol Res. 2015 Dec 8</t>
  </si>
  <si>
    <t>Mao W</t>
  </si>
  <si>
    <t>Genet Mol Res</t>
  </si>
  <si>
    <t>10.4238/2015.December.8.3</t>
  </si>
  <si>
    <t>2015 Dec 8</t>
  </si>
  <si>
    <t>NqrM (DUF539) Protein Is Required for Maturation of Bacterial Na+-Translocating NADH:Quinone Oxidoreductase</t>
  </si>
  <si>
    <t>Kostyrko VA, Bertsova YV, Serebryakova MV, Baykov AA, Bogachev AV.</t>
  </si>
  <si>
    <t>J Bacteriol. 2015 Dec 7</t>
  </si>
  <si>
    <t>Kostyrko VA</t>
  </si>
  <si>
    <t>PMC4751810</t>
  </si>
  <si>
    <t>10.1128/JB.00757-15</t>
  </si>
  <si>
    <t>2015 Dec 7</t>
  </si>
  <si>
    <t>Haemophilus influenzae induces steroid-resistant inflammatory responses in COPD</t>
  </si>
  <si>
    <t>Cosío BG, Jahn A, Iglesias A, Shafiek H, Busquets X, Agustí A.</t>
  </si>
  <si>
    <t>BMC Pulm Med. 2015 Dec 7</t>
  </si>
  <si>
    <t>Cosío BG</t>
  </si>
  <si>
    <t>PMC4672509</t>
  </si>
  <si>
    <t>10.1186/s12890-015-0155-3</t>
  </si>
  <si>
    <t>The upper respiratory tract microbiome of hospitalised patients with community-acquired pneumonia of unknown aetiology: a pilot study</t>
  </si>
  <si>
    <t>Wiemken TL, Jala VR, Kelley RR, Peyrani P, Mattingly WA, Arnold FW, Cabral PW, Cavallazzi R, Haribabu B, Ramirez JA.</t>
  </si>
  <si>
    <t>Pneumonia (Nathan). 2015 Dec 1</t>
  </si>
  <si>
    <t>Wiemken TL</t>
  </si>
  <si>
    <t>PMC5922341</t>
  </si>
  <si>
    <t>10.15172/pneu.2015.6/682</t>
  </si>
  <si>
    <t>2015 5 Dec 1</t>
  </si>
  <si>
    <t>Upper airway viruses and bacteria detection in clinical pneumonia in a population with high nasal colonisation do not relate to clinical signs</t>
  </si>
  <si>
    <t>Chang AB, Smith-Vaughan H, Sloots TP, Valery PC, Whiley D, Beissbarth J, Torzillo PJ.</t>
  </si>
  <si>
    <t>PMC5922338</t>
  </si>
  <si>
    <t>10.15172/pneu.2015.6/636</t>
  </si>
  <si>
    <t>A review of the role of Haemophilus influenzae in community-acquired pneumonia</t>
  </si>
  <si>
    <t>PMC5922337</t>
  </si>
  <si>
    <t>10.15172/pneu.2015.6/520</t>
  </si>
  <si>
    <t>Factors Associated with Parental Refusal of Routine Vaccination in the Czech Republic</t>
  </si>
  <si>
    <t>Dáňová J, Šálek J, Kocourková A, Čelko AM.</t>
  </si>
  <si>
    <t>Cent Eur J Public Health. 2015 Dec</t>
  </si>
  <si>
    <t>Dáňová J</t>
  </si>
  <si>
    <t>Cent Eur J Public Health</t>
  </si>
  <si>
    <t>10.21101/cejph.a4395</t>
  </si>
  <si>
    <t>2015 Dec</t>
  </si>
  <si>
    <t>Crystal structure and kinetic studies of a tetrameric type II β-carbonic anhydrase from the pathogenic bacterium Vibrio cholerae</t>
  </si>
  <si>
    <t>Ferraroni M, Del Prete S, Vullo D, Capasso C, Supuran CT.</t>
  </si>
  <si>
    <t>Acta Crystallogr D Biol Crystallogr. 2015 Dec 1</t>
  </si>
  <si>
    <t>Ferraroni M</t>
  </si>
  <si>
    <t>Acta Crystallogr D Biol Crystallogr</t>
  </si>
  <si>
    <t>10.1107/S1399004715018635</t>
  </si>
  <si>
    <t>2015 Dec 1</t>
  </si>
  <si>
    <t>Twenty years of bacterial genome sequencing</t>
  </si>
  <si>
    <t>Loman NJ, Pallen MJ.</t>
  </si>
  <si>
    <t>Nat Rev Microbiol. 2015 Dec</t>
  </si>
  <si>
    <t>Loman NJ</t>
  </si>
  <si>
    <t>10.1038/nrmicro3565</t>
  </si>
  <si>
    <t>2015 D  Dec</t>
  </si>
  <si>
    <t>Simultaneous Extraction of Viral and Bacterial Nucleic Acids for Molecular Diagnostic Applications</t>
  </si>
  <si>
    <t>Kajiura LN, Stewart SD, Dresios J, Uyehara CF.</t>
  </si>
  <si>
    <t>J Biomol Tech. 2015 Dec</t>
  </si>
  <si>
    <t>Kajiura LN</t>
  </si>
  <si>
    <t>J Biomol Tech</t>
  </si>
  <si>
    <t>PMC4627512</t>
  </si>
  <si>
    <t>10.7171/jbt.15-2604-002</t>
  </si>
  <si>
    <t>Etiology of community acquired pneumonia among children in India: prospective, cohort study</t>
  </si>
  <si>
    <t>Mathew JL, Singhi S, Ray P, Hagel E, Saghafian-Hedengren S, Bansal A, Ygberg S, Sodhi KS, Kumar BV, Nilsson A.</t>
  </si>
  <si>
    <t>J Glob Health. 2015 Dec</t>
  </si>
  <si>
    <t>Mathew JL</t>
  </si>
  <si>
    <t>PMC4623579</t>
  </si>
  <si>
    <t>10.7189/jogh.05.020418</t>
  </si>
  <si>
    <t>Etiology and Outcome of Diffuse Acute Infectious Bronchiolitis in Adults</t>
  </si>
  <si>
    <t>Ryu K, Takayanagi N, Ishiguro T, Kanauchi T, Kawate E, Kagiyama N, Sugita Y.</t>
  </si>
  <si>
    <t>Ann Am Thorac Soc. 2015 Dec</t>
  </si>
  <si>
    <t>Ryu K</t>
  </si>
  <si>
    <t>10.1513/AnnalsATS.201507-473OC</t>
  </si>
  <si>
    <t>Pharmacokinetics/Pharmacodynamics of Peptide Deformylase Inhibitor GSK1322322 against Streptococcus pneumoniae, Haemophilus influenzae, and Staphylococcus aureus in Rodent Models of Infection</t>
  </si>
  <si>
    <t>Hoover J, Lewandowski T, Straub RJ, Novick SJ, DeMarsh P, Aubart K, Rittenhouse S, Zalacain M.</t>
  </si>
  <si>
    <t>Antimicrob Agents Chemother. 2015 Oct 19</t>
  </si>
  <si>
    <t>Hoover J</t>
  </si>
  <si>
    <t>PMC4704172</t>
  </si>
  <si>
    <t>10.1128/AAC.01842-15</t>
  </si>
  <si>
    <t>2015 Oct 19</t>
  </si>
  <si>
    <t>GSK1322322 is a novel inhibitor of peptide deformylase (PDF) with good in vitro activity against bacteria associated with community-acquired pneumonia and skin infections. We have characterized the in vivo pharmacodynamics (PD) of GSK1322322 in immunocompetent animal models of infection with Streptococcus pneumoniae and Haemophilus influenzae (mouse lung model) and with Staphylococcus aureus (rat abscess model) and determined the pharmacokinetic (PK)/PD index that best correlates with efficacy and its magnitude. Oral PK studies with both models showed slightly higher-than-dose-proportional exposure, with 3-fold increases in area under the concentration-time curve (AUC) with doubling doses. GSK1322322 exhibited dose-dependent in vivo efficacy against multiple isolates of S. pneumoniae, H. influenzae, and S. aureus. Dose fractionation studies with two S. pneumoniae and S. aureus isolates showed that therapeutic outcome correlated best with the free AUC/MIC (fAUC/MIC) index in S. pneumoniae (R(2), 0.83), whereas fAUC/MIC and free maximum drug concentration (fCmax)/MIC were the best efficacy predictors for S. aureus (R(2), 0.9 and 0.91, respectively). Median daily fAUC/MIC values required for stasis and for a 1-log10 reduction in bacterial burden were 8.1 and 14.4 for 11 S. pneumoniae isolates (R(2), 0.62) and 7.2 and 13.0 for five H. influenzae isolates (R(2), 0.93). The data showed that for eight S. aureus isolates, fAUC correlated better with efficacy than fAUC/MIC (R(2), 0.91 and 0.76, respectively), as efficacious AUCs were similar for all isolates, independent of their GSK1322322 MIC (range, 0.5 to 4 μg/ml). Median fAUCs of 2.1 and 6.3 μg · h/ml were associated with stasis and 1-log10 reductions, respectively, for S. aureus.</t>
  </si>
  <si>
    <t>GSK1322322, a deformylase inhibitor, showed AUC/MIC-dependent efficacy in animal models against S. pneumoniae, H. influenzae, and S. aureus</t>
  </si>
  <si>
    <t>The outcome of H. influenzae and S. pneumoniae inter-species interactions depends on pH, nutrient availability and growth phase</t>
  </si>
  <si>
    <t>Tikhomirova A, Trappetti C, Paton JC, Kidd SP.</t>
  </si>
  <si>
    <t>Int J Med Microbiol. 2015 Dec</t>
  </si>
  <si>
    <t>10.1016/j.ijmm.2015.09.003</t>
  </si>
  <si>
    <t>Haemophilus influenzae isolates survive for up to 20 years at -70 °C in skim milk tryptone glucose glycerol broth (STGGB) if thawing is avoided during re-culture</t>
  </si>
  <si>
    <t>Hare KM, Smith-Vaughan HC, Beissbarth J, Leach AJ.</t>
  </si>
  <si>
    <t>J Microbiol Methods. 2015 Dec</t>
  </si>
  <si>
    <t>10.1016/j.mimet.2015.10.013</t>
  </si>
  <si>
    <t>20151 Dec</t>
  </si>
  <si>
    <t>Outbreak of a beta-lactam resistant non-typeable Haemophilus influenzae sequence type 14 associated with severe clinical outcomes</t>
  </si>
  <si>
    <t>Andersson M, Resman F, Eitrem R, Drobni P, Riesbeck K, Kahlmeter G, Sundqvist M.</t>
  </si>
  <si>
    <t>BMC Infect Dis. 2015 Dec 23</t>
  </si>
  <si>
    <t>Andersson M</t>
  </si>
  <si>
    <t>PMC4690285</t>
  </si>
  <si>
    <t>10.1186/s12879-015-1319-8</t>
  </si>
  <si>
    <t>Background: During October 2011 several residents and staff members at a long-term care facility (LTCF) for elderly fell ill with respiratory symptoms. Several of the residents required hospitalization and one died. Non-typeable Haemophilus influenzae (NTHi) was identified as the causative pathogen.
Methods: A descriptive analysis of the outbreak and countermeasures was performed. For each identified bacterial isolate implied in the outbreak, standard laboratory resistance testing was performed, as well as molecular typing and phylogenetic analysis.
Results: The identified H. influenzae was beta-lactamase negative but had strikingly high MIC-values of ampicillin, cefuroxime and cefotaxime. All isolates displayed the same mutation in the ftsI gene encoding penicillin-binding protein (PBP) 3, and all but one were identified as sequence type 14 by Multilocus Sequence Typing (MLST). In total 15 individuals in connection to the LTCF; 8 residents, 6 staff members and one partner to a staff member were colonized with the strain.
Conclusion: This report illustrates the existence of non-typeable H. influenzae with high virulence, and furthermore emphasizes the importance of continuous surveillance of possible outbreaks in health care facilities and prompt measures when outbreaks occur.</t>
  </si>
  <si>
    <t>Residential outbreak caused by NTHi BLNAR (mutated PBP3, ST14) with high resistance to ampicillin and cephalosporins.</t>
  </si>
  <si>
    <t>Antimicrobial susceptibility trends among gram-positive and -negative clinical isolates collected between 2005 and 2012 in Mexico: results from the Tigecycline Evaluation and Surveillance Trial</t>
  </si>
  <si>
    <t>Morfin-Otero R, Noriega ER, Dowzicky MJ.</t>
  </si>
  <si>
    <t>Ann Clin Microbiol Antimicrob. 2015 Dec 15</t>
  </si>
  <si>
    <t>Morfin-Otero R</t>
  </si>
  <si>
    <t>PMC4678478</t>
  </si>
  <si>
    <t>10.1186/s12941-015-0116-y</t>
  </si>
  <si>
    <t>Background: The Tigecycline Evaluation and Surveillance Trial (T.E.S.T) is a global antimicrobial surveillance study of both gram-positive and gram-negative organisms. This report presents data on antimicrobial susceptibility among organisms collected in Mexico between 2005 and 2012 as part of T.E.S.T., and compares rates between 2005-2007 and 2008-2012.
Method: Each center in Mexico submitted at least 200 isolates per collection year; including 65 gram-positive isolates and 135 gram-negative isolates. Minimum inhibitory concentrations (MICs) were determined using Clinical Laboratory Standards Institute (CLSI) broth microdilution methodology and antimicrobial susceptibility was established using the 2013 CLSI-approved breakpoints. For tigecycline US Food and Drug Administration (FDA) breakpoints were applied. Isolates of E. coli and K. pneumoniae with a MIC for ceftriaxone of &gt;1 mg/L were screened for ESBL production using the phenotypic confirmatory disk test according to CLSI guidelines.
Results: The rates of some key resistant phenotypes changed during this study: vancomycin resistance among Enterococcus faecium decreased from 28.6 % in 2005-2007 to 19.1 % in 2008-2012, while β-lactamase production among Haemophilus influenzae decreased from 37.6 to 18.9 %. Conversely, methicillin-resistant Staphylococcus aureus increased from 38.1 to 47.9 %, meropenem-resistant Acinetobacter spp. increased from 17.7 to 33.0 % and multidrug-resistant Acinetobacter spp. increased from 25.6 to 49.7 %. The prevalence of other resistant pathogens was stable over the study period, including extended-spectrum β-lactamase-positive Escherichia coli (39.0 %) and Klebsiella pneumoniae (25.0 %). The activity of tigecycline was maintained across the study years with MIC90s of ≤2 mg/L against Enterococcus spp., S. aureus, Streptococcus agalactiae, Streptococcus pneumoniae, Enterobacter spp., E. coli, K. pneumoniae, Klebsiella oxytoca, Serratia marcescens, H. influenzae, and Acinetobacter spp. All gram-positive organisms were susceptible to tigecycline and susceptibility among gram-negatives ranged from 95.0 % for K. pneumoniae to 99.7 % for E. coli.
Conclusion: Antimicrobial resistance continues to be high in Mexico. Tigecycline was active against gram-positive and gram-negative organisms, including resistant phenotypes, collected during the study.</t>
  </si>
  <si>
    <t>T.E.S.T Mexico monitoring from 2005 to 2012 shows an increase in MRSA and MDR A. baumannii; tigecycline maintains high activity against resistant strains.</t>
  </si>
  <si>
    <t>Toddler with Fever and Grunting</t>
  </si>
  <si>
    <t>Rostad CA, Berkowitz FE.</t>
  </si>
  <si>
    <t>J Pediatric Infect Dis Soc. 2015 Dec</t>
  </si>
  <si>
    <t>10.1093/jpids/piv016</t>
  </si>
  <si>
    <t>Phylogenetic relationship of non-typeable Haemophilus influenzae isolated in Malaysia</t>
  </si>
  <si>
    <t>Mohd-Zain Z, Kamsani NH, Ahmad N, Clarke SC.</t>
  </si>
  <si>
    <t>Infect Genet Evol. 2015 Dec</t>
  </si>
  <si>
    <t>Mohd-Zain Z</t>
  </si>
  <si>
    <t>10.1016/j.meegid.2015.09.017</t>
  </si>
  <si>
    <t>TEM-1-encoding small plasmids impose dissimilar fitness costs on Haemophilus influenzae and Haemophilus parainfluenzae</t>
  </si>
  <si>
    <t>Søndergaard A, Lund M, Nørskov-Lauritsen N.</t>
  </si>
  <si>
    <t>Microbiology (Reading). 2015 Dec</t>
  </si>
  <si>
    <t>10.1099/mic.0.000183</t>
  </si>
  <si>
    <t>Progressive ventilation inhomogeneity in infants with cystic fibrosis after pulmonary infection</t>
  </si>
  <si>
    <t>Simpson SJ, Ranganathan S, Park J, Turkovic L, Robins-Browne RM, Skoric B, Ramsey KA, Rosenow T, Banton GL, Berry L, Stick SM, Hall GL</t>
  </si>
  <si>
    <t>Eur Respir J. 2015 Dec</t>
  </si>
  <si>
    <t>Complete Deletion of the Fucose Operon in Haemophilus influenzae Is Associated with a Cluster in Multilocus Sequence Analysis-Based Phylogenetic Group II Related to Haemophilus haemolyticus: Implications for Identification and Typing</t>
  </si>
  <si>
    <t>de Gier C, Kirkham LA, Nørskov-Lauritsen N.</t>
  </si>
  <si>
    <t>J Clin Microbiol. 2015 Dec</t>
  </si>
  <si>
    <t>PMC4652104</t>
  </si>
  <si>
    <t>10.1128/JCM.01969-15</t>
  </si>
  <si>
    <t>2015 DeD Dec</t>
  </si>
  <si>
    <t>Antibody responses after primary immunization in infants born to women receiving a pertussis-containing vaccine during pregnancy: single arm observational study with a historical comparator</t>
  </si>
  <si>
    <t>Ladhani SN, Andrews NJ, Southern J, Jones CE, Amirthalingam G, Waight PA, England A, Matheson M, Bai X, Findlow H, Burbidge P, Thalasselis V, Hallis B, Goldblatt D, Borrow R, Heath PT, Miller E.</t>
  </si>
  <si>
    <t>Clin Infect Dis. 2015 Dec 1</t>
  </si>
  <si>
    <t>Ladhani SN</t>
  </si>
  <si>
    <t>10.1093/cid/civ695</t>
  </si>
  <si>
    <t>Five-year Antibody Persistence and Safety After a Single Dose of Combined Haemophilus influenzae Type B Neisseria meningitidis Serogroup C-Tetanus Toxoid Conjugate Vaccine in Haemophilus influenzae Type B-primed Toddlers</t>
  </si>
  <si>
    <t>Booy R, Nolan T, Reynolds G, Richmond P, Nissen M, Marshall H, Stoney T, Van Der Wielen M, Kolhe D, Miller JM.</t>
  </si>
  <si>
    <t>Pediatr Infect Dis J. 2015 Dec</t>
  </si>
  <si>
    <t>Booy R</t>
  </si>
  <si>
    <t>10.1097/INF.0000000000000898</t>
  </si>
  <si>
    <t>Antibiotic Resistance Among Ocular Pathogens in the United States: Five-Year Results From the Antibiotic Resistance Monitoring in Ocular Microorganisms (ARMOR) Surveillance Study</t>
  </si>
  <si>
    <t>Asbell PA, Sanfilippo CM, Pillar CM, DeCory HH, Sahm DF, Morris TW.</t>
  </si>
  <si>
    <t>JAMA Ophthalmol. 2015 Dec</t>
  </si>
  <si>
    <t>10.1001/jamaophthalmol.2015.3888</t>
  </si>
  <si>
    <t>Importance: The Antibiotic Resistance Monitoring in Ocular Microorganisms (ARMOR) study is the only ongoing nationwide antibiotic resistance surveillance program specific to ocular pathogens.
Objective: To report resistance rates and trends among common ocular isolates collected during the first 5 years of the ARMOR study.
Design, setting, and participants: This antibiotic resistance surveillance study was performed at an independent central laboratory. Clinical centers across the United States were invited to submit ocular isolates of Staphylococcus aureus, coagulase-negative staphylococci (CoNS), Streptococcus pneumoniae, Haemophilus influenzae, and Pseudomonas aeruginosa. Isolates were collected from January 1, 2009, through December 31, 2013, and analyzed from January 16 to May 15, 2015.
Main outcomes and measures: Minimum inhibitory concentrations for various antibiotic classes were determined by broth microdilution according to the guidelines of the Clinical and Laboratory Standards Institute. Minimum inhibitory concentrations were interpreted as susceptible, intermediate, or resistant based on established break points.
Results: A total of 3237 ocular isolates (1169 S aureus, 992 CoNS, 330 S pneumoniae, 357 H influenzae, and 389 P aeruginosa) were collected from 72 centers. Methicillin resistance was found among 493 S aureus isolates (42.2%; 95% CI, 39.3%-45.1%) and 493 CoNS isolates (49.7%; 95% CI, 46.5%-52.9%), and methicillin-resistant (MR) isolates had a high probability of concurrent resistance to fluoroquinolones, aminoglycosides, or macrolides (P &lt; .001). Multidrug resistance to at least 3 additional antibiotic classes was found in 428 MR S aureus isolates (86.8%) and 381 MRCoNS isolates (77.3%). All staphylococcal isolates were susceptible to vancomycin. Resistance among S pneumoniae isolates was highest for azithromycin (113 isolates [34.2%]) whereas resistance among P aeruginosa and H influenzae was low against the antibiotics tested. Staphylococcal isolates from elderly patients were more likely to be MR, as were S aureus isolates obtained from the southern United States (P &lt; .001). Methicillin resistance among staphylococci did not increase during the 5-year study period (P ≤ .22), and small decreases in resistance to ciprofloxacin among CoNS and MRCoNS and to tobramycin among CoNS (P ≤ .03) were found.
Conclusions and relevance: Methicillin resistance was prevalent among staphylococcal isolates from ocular infections, with many strains demonstrating multidrug resistance. These findings are consistent with resistance trends reported for nonocular staphylococcal isolates. Overall ocular resistance did not increase during the 5-year study period. Continued surveillance of ocular isolates provides critical information to guide selection of topical antibacterials used for empirical management of ocular infections.</t>
  </si>
  <si>
    <t>ARMOR 2009-2013 reveals high prevalence of methicillin-resistant and multidrug-resistant S. aureus and CoNS in ocular infections</t>
  </si>
  <si>
    <t>A longitudinal study of lung bacterial pathogens in patients with primary ciliary dyskinesia</t>
  </si>
  <si>
    <t>Alanin MC, Nielsen KG, von Buchwald C, Skov M, Aanaes K, Høiby N, Johansen HK.</t>
  </si>
  <si>
    <t>Clin Microbiol Infect. 2015 Dec</t>
  </si>
  <si>
    <t>Alanin MC</t>
  </si>
  <si>
    <t>10.1016/j.cmi.2015.08.020</t>
  </si>
  <si>
    <t>Vaccine Hesitancy: Causes, Consequences, and a Call to Action</t>
  </si>
  <si>
    <t>Salmon DA, Dudley MZ, Glanz JM, Omer SB.</t>
  </si>
  <si>
    <t>Am J Prev Med. 2015 Dec</t>
  </si>
  <si>
    <t>Salmon DA</t>
  </si>
  <si>
    <t>10.1016/j.amepre.2015.06.009</t>
  </si>
  <si>
    <t>Antibiotic resistance of Streptococcus pneumoniae in children with acute otitis media treatment failure</t>
  </si>
  <si>
    <t>Zielnik-Jurkiewicz B, Bielicka A.</t>
  </si>
  <si>
    <t>Int J Pediatr Otorhinolaryngol. 2015 Dec</t>
  </si>
  <si>
    <t>Zielnik-Jurkiewicz B</t>
  </si>
  <si>
    <t>10.1016/j.ijporl.2015.09.030</t>
  </si>
  <si>
    <t>Objectives: The emergence of antibiotic-resistant bacteria is a major cause of treatment failure in children with acute otitis media (AOM). This study aimed to analyze the types of bacterial strains in fluid isolated from the middle ear of children with AOM who did not respond to oral antibiotic treatment. We also determined the antibiotic resistance of the most frequently isolated bacterial strain (Streptococcus pneumoniae) found in these children.
Methods: This was a prospective study of 157 children with AOM aged from 6 months to 7 years admitted due to unsuccessful oral antibiotic treatment. All children underwent a myringotomy, and samples of the middle ear fluid were collected for bacteriological examination.
Results: Positive bacterial cultures were obtained in 104 patients (66.2%), with Streptococcus pneumoniae (39.69%), Haemophilus influenzae (16.03%) Staphylococcus aureus (16.03%), Staphylococcus haemolyticus (6.9%) and Streptococcus pyogenes (5.34%) found most frequently. The majority (65.4%) of S. pneumoniae strains were penicillin-intermediate-resistant or penicillin-resistant, and 67.2% strains of S. pneumoniae were multidrug-resistant.
Conclusions: We identified S. pneumoniae as the most frequently isolated pathogen from the middle ear in children with AOM treatment failure and determined that the majority of strains were antibiotic-resistant. We propose that the microbiological identification of bacterial strains and their degree of antibiotic resistance should be performed prior to therapy in order to choose the most appropriate antibiotic therapy for children with AOM treatment failure.</t>
  </si>
  <si>
    <t>Study on antibiotic resistance of S. pneumoniae in children with acute otitis media who do not respond to oral treatment.</t>
  </si>
  <si>
    <t>A review of guidance on immunization in persons with defective or deficient splenic function</t>
  </si>
  <si>
    <t>Kuchar E, Miśkiewicz K, Karlikowska M.</t>
  </si>
  <si>
    <t>Br J Haematol. 2015 Dec</t>
  </si>
  <si>
    <t>Kuchar E</t>
  </si>
  <si>
    <t>Br J Haematol</t>
  </si>
  <si>
    <t>10.1111/bjh.13660</t>
  </si>
  <si>
    <t>Robust Vaccine Responses in Adult and Pediatric Cord Blood Transplantation Recipients Treated for Hematologic Malignancies</t>
  </si>
  <si>
    <t>Shah GL, Shune L, Purtill D, Devlin S, Lauer E, Lubin M, Bhatt V, McElrath C, Kernan NA, Scaradavou A, Giralt S, Perales MA, Ponce DM, Young JW, Shah M, Papanicolaou G, Barker JN.</t>
  </si>
  <si>
    <t>Biol Blood Marrow Transplant. 2015 Dec</t>
  </si>
  <si>
    <t>Shah GL</t>
  </si>
  <si>
    <t>PMC4672874</t>
  </si>
  <si>
    <t>NIHMS732488</t>
  </si>
  <si>
    <t>10.1016/j.bbmt.2015.08.010</t>
  </si>
  <si>
    <t>Associations Between Viral and Bacterial Potential Pathogens in the Nasopharynx of Children With and Without Respiratory Symptoms</t>
  </si>
  <si>
    <t>Skevaki CL, Tsialta P, Trochoutsou AI, Logotheti I, Makrinioti H, Taka S, Lebessi E, Paraskakis I, Papadopoulos NG, Tsolia MN.</t>
  </si>
  <si>
    <t>Skevaki CL</t>
  </si>
  <si>
    <t>10.1097/INF.0000000000000872</t>
  </si>
  <si>
    <t>Genome Expression Profiling-Based Identification and Administration Efficacy of Host-Directed Antimicrobial Drugs against Respiratory Infection by Nontypeable Haemophilus influenzae</t>
  </si>
  <si>
    <t>Euba B, Moleres J, Segura V, Viadas C, Morey P, Moranta D, Leiva J, de-Torres JP, Bengoechea JA, Garmendia J.</t>
  </si>
  <si>
    <t>Antimicrob Agents Chemother. 2015 Dec</t>
  </si>
  <si>
    <t>PMC4649218</t>
  </si>
  <si>
    <t>10.1128/AAC.01278-15</t>
  </si>
  <si>
    <t>Therapies that are safe, effective, and not vulnerable to developing resistance are highly desirable to counteract bacterial infections. Host-directed therapeutics is an antimicrobial approach alternative to conventional antibiotics based on perturbing host pathways subverted by pathogens during their life cycle by using host-directed drugs. In this study, we identified and evaluated the efficacy of a panel of host-directed drugs against respiratory infection by nontypeable Haemophilus influenzae (NTHi). NTHi is an opportunistic pathogen that is an important cause of exacerbation of chronic obstructive pulmonary disease (COPD). We screened for host genes differentially expressed upon infection by the clinical isolate NTHi375 by analyzing cell whole-genome expression profiling and identified a repertoire of host target candidates that were pharmacologically modulated. Based on the proposed relationship between NTHi intracellular location and persistence, we hypothesized that drugs perturbing host pathways used by NTHi to enter epithelial cells could have antimicrobial potential against NTHi infection. Interfering drugs were tested for their effects on bacterial and cellular viability, on NTHi-epithelial cell interplay, and on mouse pulmonary infection. Glucocorticoids and statins lacked in vitro and/or in vivo efficacy. Conversely, the sirtuin-1 activator resveratrol showed a bactericidal effect against NTHi, and the PDE4 inhibitor rolipram showed therapeutic efficacy by lowering NTHi375 counts intracellularly and in the lungs of infected mice. PDE4 inhibition is currently prescribed in COPD, and resveratrol is an attractive geroprotector for COPD treatment. Together, these results expand our knowledge of NTHi-triggered host subversion and frame the antimicrobial potential of rolipram and resveratrol against NTHi respiratory infection.</t>
  </si>
  <si>
    <t>Rolipram and resveratrol showed in vitro and in vivo effectiveness against NTHi, proposing themselves as new host-directed therapies.</t>
  </si>
  <si>
    <t>Volatile organic compounds generated by cultures of bacteria and viruses associated with respiratory infections</t>
  </si>
  <si>
    <t>Abd El Qader A, Lieberman D, Shemer Avni Y, Svobodin N, Lazarovitch T, Sagi O, Zeiri Y.</t>
  </si>
  <si>
    <t>Biomed Chromatogr. 2015 Dec</t>
  </si>
  <si>
    <t>Abd El Qader A</t>
  </si>
  <si>
    <t>10.1002/bmc.3494</t>
  </si>
  <si>
    <t>Expression of IgA Proteases by Haemophilus influenzae in the Respiratory Tract of Adults With Chronic Obstructive Pulmonary Disease</t>
  </si>
  <si>
    <t>Murphy TF, Kirkham C, Jones MM, Sethi S, Kong Y, Pettigrew MM.</t>
  </si>
  <si>
    <t>J Infect Dis. 2015 Dec 1</t>
  </si>
  <si>
    <t>PMC4633762</t>
  </si>
  <si>
    <t>10.1093/infdis/jiv299</t>
  </si>
  <si>
    <t>Vaccine hesitancy: Causes, consequences, and a call to action</t>
  </si>
  <si>
    <t>Vaccine. 2015 Nov 27</t>
  </si>
  <si>
    <t>10.1016/j.vaccine.2015.09.035</t>
  </si>
  <si>
    <t>2015 Nov 27</t>
  </si>
  <si>
    <t>Catching-up with pentavalent vaccine: Exploring reasons behind lower rotavirus vaccine coverage in El Salvador</t>
  </si>
  <si>
    <t>Suarez-Castaneda E, Burnett E, Elas M, Baltrons R, Pezzoli L, Flannery B, Kleinbaum D, de Oliveira LH, Danovaro-Holliday MC.</t>
  </si>
  <si>
    <t>Suarez-Castaneda E</t>
  </si>
  <si>
    <t>PMC4679437</t>
  </si>
  <si>
    <t>NIHMS737738</t>
  </si>
  <si>
    <t>10.1016/j.vaccine.2015.07.092</t>
  </si>
  <si>
    <t>HPAEC-PAD quantification of Haemophilus influenzae type b polysaccharide in upstream and downstream samples</t>
  </si>
  <si>
    <t>van der Put RM, de Haan A, van den IJssel JG, Hamidi A, Beurret M.</t>
  </si>
  <si>
    <t>van der Put RM</t>
  </si>
  <si>
    <t>10.1016/j.vaccine.2014.07.028</t>
  </si>
  <si>
    <t>Draft Genome Sequences of Eight Nontypeable Haemophilus influenzae Strains Previously Characterized Using an Electrophoretic Typing Scheme</t>
  </si>
  <si>
    <t>Mussa HJ, VanWagoner TM, Morton DJ, Seale TW, Whitby PW, Stull TL.</t>
  </si>
  <si>
    <t>Genome Announc. 2015 Nov 25</t>
  </si>
  <si>
    <t>Mussa HJ</t>
  </si>
  <si>
    <t>PMC4661308</t>
  </si>
  <si>
    <t>10.1128/genomeA.01374-15</t>
  </si>
  <si>
    <t>2015 Nov v Nov 25</t>
  </si>
  <si>
    <t>The burden of bacteremia and invasive diseases in children aged less than five years with fever in Italy</t>
  </si>
  <si>
    <t>Azzari C, Moriondo M, Di Pietro P, Di Bari C, Resti M, Mannelli F, Esposito S, Castelli-Gattinara G, Campa A, de Benedictis FM, Bona G, Comarella L, Holl K, Marchetti F.</t>
  </si>
  <si>
    <t>Ital J Pediatr. 2015 Nov 20</t>
  </si>
  <si>
    <t>Azzari C</t>
  </si>
  <si>
    <t>PMC4654905</t>
  </si>
  <si>
    <t>10.1186/s13052-015-0189-4</t>
  </si>
  <si>
    <t>2015 Nov 20</t>
  </si>
  <si>
    <t>Dual RNA-seq of Nontypeable Haemophilus influenzae and Host Cell Transcriptomes Reveals Novel Insights into Host-Pathogen Cross Talk</t>
  </si>
  <si>
    <t>mBio. 2015 Nov 17</t>
  </si>
  <si>
    <t>PMC4659474</t>
  </si>
  <si>
    <t>10.1128/mBio.01765-15</t>
  </si>
  <si>
    <t>2015 Nov 17</t>
  </si>
  <si>
    <t>Carriage of Haemophilus influenzae in the oropharynx of young children and molecular epidemiology of the isolates after fifteen years of H. influenzae type b vaccination in Italy</t>
  </si>
  <si>
    <t>Giufrè M, Daprai L, Cardines R, Bernaschi P, Ravà L, Accogli M, Raponi M, Garlaschi ML, Ciofi degli Atti ML, Cerquetti M.</t>
  </si>
  <si>
    <t>Vaccine. 2015 Nov 17</t>
  </si>
  <si>
    <t>10.1016/j.vaccine.2015.09.082</t>
  </si>
  <si>
    <t>The Epidemiology of Invasive Haemophilus influenzae Non-Serotype B Disease in Ontario, Canada from 2004 to 2013</t>
  </si>
  <si>
    <t>Desai S, Jamieson FB, Patel SN, Seo CY, Dang V, Fediurek J, Navaranjan D, Deeks SL.</t>
  </si>
  <si>
    <t>PLoS One. 2015 Nov 16</t>
  </si>
  <si>
    <t>PMC4646341</t>
  </si>
  <si>
    <t>10.1371/journal.pone.0142179</t>
  </si>
  <si>
    <t>Neisseria meningitidis Group A IgG1 and IgG2 Subclass Immune Response in African Children Aged 12-23 Months Following Meningococcal Vaccination</t>
  </si>
  <si>
    <t>Holme D, Findlow H, Sow SO, Idoko OT, Preziosi MP, Carlone G, Plikaytis BD, Borrow R.</t>
  </si>
  <si>
    <t>Clin Infect Dis. 2015 Nov 15</t>
  </si>
  <si>
    <t>Holme D</t>
  </si>
  <si>
    <t>PMC4639486</t>
  </si>
  <si>
    <t>10.1093/cid/civ505</t>
  </si>
  <si>
    <t>2015 Nov 15</t>
  </si>
  <si>
    <t>Negishi cross-coupling enabled synthesis of novel NAD(+)-dependent DNA ligase inhibitors and SAR development</t>
  </si>
  <si>
    <t>Murphy-Benenato KE, Gingipalli L, Boriack-Sjodin PA, Martinez-Botella G, Carcanague D, Eyermann CJ, Gowravaram M, Harang J, Hale MR, Ioannidis G, Jahic H, Johnstone M, Kutschke A, Laganas VA, Loch JT 3rd, Miller MD, Oguto H, Patel SJ.</t>
  </si>
  <si>
    <t>Bioorg Med Chem Lett. 2015 Nov 15</t>
  </si>
  <si>
    <t>Murphy-Benenato KE</t>
  </si>
  <si>
    <t>10.1016/j.bmcl.2015.09.075</t>
  </si>
  <si>
    <t>The Effect of Oral Polio Vaccine at Birth on Infant Mortality: A Randomized Trial</t>
  </si>
  <si>
    <t>Lund N, Andersen A, Hansen AS, Jepsen FS, Barbosa A, Biering-Sørensen S, Rodrigues A, Ravn H, Aaby P, Benn CS.</t>
  </si>
  <si>
    <t>Lund N</t>
  </si>
  <si>
    <t>PMC4614411</t>
  </si>
  <si>
    <t>10.1093/cid/civ617</t>
  </si>
  <si>
    <t>Association of β-Lactam-Sensitive Haemophilus influenzae Type B with Adenoid Biofilm Formation in Patients with Adenoidectomy Surgery</t>
  </si>
  <si>
    <t>Tsou YA, Lin CD, Hsu HY, Peng MT, Kuo YY, Tien N, Li JP, Wang CK, Wu HS, Tsai MH, Chen CM, Lai CH.</t>
  </si>
  <si>
    <t>Surg Infect (Larchmt). 2015 Dec</t>
  </si>
  <si>
    <t>Tsou YA</t>
  </si>
  <si>
    <t>10.1089/sur.2014.069</t>
  </si>
  <si>
    <t>Background: Chronic adenoid infection by β-lactam-resistant Haemophilus influenzae type b (Hib) and biofilm formation contribute to adenoid hyperplasia. Middle ear disease consequently remains a critical issue in the pediatric population. The aim of this study was to investigate the correlation of Hib biofilm formation with middle ear effusion with adenoid hyperplasia (MEE-AH) and with pediatric obstructive sleep apnea (OSA).
Methods: A total of 384 patients with adenoidectomy from January 2008 to December 2012 were recruited in this investigation. Thirty-two patients (14 female and 18 male; age 4-13 years) who obtained routine adenoidectomy surgery had Hib-positive cultures were enrolled in a retrospective manner. By using polysomnography, 18 patients were diagnosed as having MEE-AH with chronic adenotonsillitis, and 14 patients were diagnosed as having pediatric OSA. The results of the Hib biofilm, antibiotic resistance profiles, and scanning electron microscopy observation, which correlated with the clinical diagnosis, were analyzed by the chi-square test and Fisher exact test.
Results: Biofilm formation by Hib was significantly present in the patients with MEE-AH rather than patients with OSA. β-lactam-sensitive Hib were resistant to augmentin because of the adenoid biofilm formation. However, this finding was uncommon in the pediatric OSA group.
Conclusions: Properly treating β-lactam-sensitive Hib infection may be an important issue in reducing MEE-AH and adenoid vegetation in the pediatric population. Further research is warranted to elucidate the association of Hib-related biofilm formation with treatment failure and the need to consider earlier surgical intervention.</t>
  </si>
  <si>
    <t>β-Lactam-sensitive Hib biofilm causes failure with amoxicillin/clavulamate in adenoids and MEE-AH.</t>
  </si>
  <si>
    <t>Nontypeable Haemophilus influenzae exploits the interaction between protein-E and vitronectin for the adherence and invasion to bronchial epithelial cells</t>
  </si>
  <si>
    <t>Ikeda M, Enomoto N, Hashimoto D, Fujisawa T, Inui N, Nakamura Y, Suda T, Nagata T.</t>
  </si>
  <si>
    <t>BMC Microbiol. 2015 Nov 14</t>
  </si>
  <si>
    <t>Ikeda M</t>
  </si>
  <si>
    <t>PMC4647820</t>
  </si>
  <si>
    <t>10.1186/s12866-015-0600-8</t>
  </si>
  <si>
    <t>2015 Nov 1  Nov 14</t>
  </si>
  <si>
    <t>Viral and bacterial etiology of severe acute respiratory illness among children &lt; 5 years of age without influenza in Niger</t>
  </si>
  <si>
    <t>Lagare A, Maïnassara HB, Issaka B, Sidiki A, Tempia S.</t>
  </si>
  <si>
    <t>BMC Infect Dis. 2015 Nov 14</t>
  </si>
  <si>
    <t>PMC4644278</t>
  </si>
  <si>
    <t>10.1186/s12879-015-1251-y</t>
  </si>
  <si>
    <t>2015 Nov 14</t>
  </si>
  <si>
    <t>Bronchiectasis diagnosed after renal transplantation: a retrospective multicenter study</t>
  </si>
  <si>
    <t>Dury S, Colosio C, Etienne I, Anglicheau D, Merieau E, Caillard S, Rivalan J, Thervet E, Essig M, Babinet F, Subra JF, Toubas O, Rieu P, Launois C, Perotin-Collard JM, Lebargy F, Deslée G</t>
  </si>
  <si>
    <t>BMC Pulm Med. 2015 Nov 7</t>
  </si>
  <si>
    <t>Tripartite ATP-independent Periplasmic (TRAP) Transporters Use an Arginine-mediated Selectivity Filter for High Affinity Substrate Binding</t>
  </si>
  <si>
    <t>Fischer M, Hopkins AP, Severi E, Hawkhead J, Bawdon D, Watts AG, Hubbard RE, Thomas GH.</t>
  </si>
  <si>
    <t>J Biol Chem. 2015 Nov 6</t>
  </si>
  <si>
    <t>Fischer M</t>
  </si>
  <si>
    <t>PMC4646407</t>
  </si>
  <si>
    <t>10.1074/jbc.M115.656603</t>
  </si>
  <si>
    <t>2015 Nov 6</t>
  </si>
  <si>
    <t>Maturation of molybdoenzymes and its influence on the pathogenesis of non-typeable Haemophilus influenzae</t>
  </si>
  <si>
    <t>Dhouib R, Pg Othman DS, Essilfie AT, Hansbro PM, Hanson JO, McEwan AG, Kappler U.</t>
  </si>
  <si>
    <t>Front Microbiol. 2015 Nov 5</t>
  </si>
  <si>
    <t>PMC4633490</t>
  </si>
  <si>
    <t>10.3389/fmicb.2015.01219</t>
  </si>
  <si>
    <t>2015 Novo Nov 5</t>
  </si>
  <si>
    <t>Environmental Enteropathy, Oral Vaccine Failure and Growth Faltering in Infants in Bangladesh</t>
  </si>
  <si>
    <t>Naylor C, Lu M, Haque R, Mondal D, Buonomo E, Nayak U, Mychaleckyj JC, Kirkpatrick B, Colgate R, Carmolli M, Dickson D, van der Klis F, Weldon W, Steven Oberste M</t>
  </si>
  <si>
    <t>Invasive disease due to Haemophilus influenzae type A in children in Canada's north: A priority for prevention</t>
  </si>
  <si>
    <t>Boisvert AA, Moore D.</t>
  </si>
  <si>
    <t>Can J Infect Dis Med Microbiol. 2015 Nov-Dec</t>
  </si>
  <si>
    <t>Boisvert AA</t>
  </si>
  <si>
    <t>PMC4692295</t>
  </si>
  <si>
    <t>10.1155/2015/613820</t>
  </si>
  <si>
    <t>2015 Nov-Dec</t>
  </si>
  <si>
    <t>Pediatric bacterial meningitis in French Guiana</t>
  </si>
  <si>
    <t>Elenga N, Sicard S, Cuadro-Alvarez E, Long L, Njuieyon F, Martin E, Kom-Tchameni R, Balcaen J, Moreau B, Boukhari R.</t>
  </si>
  <si>
    <t>Med Mal Infect. 2015 Nov-Dec</t>
  </si>
  <si>
    <t>10.1016/j.medmal.2015.10.003</t>
  </si>
  <si>
    <t>The Sputum Microbiome in Chronic Obstructive Pulmonary Disease Exacerbations</t>
  </si>
  <si>
    <t>Huang YJ, Boushey HA.</t>
  </si>
  <si>
    <t>Ann Am Thorac Soc. 2015 Nov</t>
  </si>
  <si>
    <t>Huang YJ</t>
  </si>
  <si>
    <t>PMC4722839</t>
  </si>
  <si>
    <t>10.1513/AnnalsATS.201506-319AW</t>
  </si>
  <si>
    <t>2015 Nov</t>
  </si>
  <si>
    <t>Evaluation of the Effectiveness of the 2008 Postsplenectomy Vaccination Joint Theater Trauma System Clinical Practice Guideline</t>
  </si>
  <si>
    <t>Mitchell TA, Wallum TE, White CE, Sanders KE, Aden JK, Bailey JA, Blackbourne LH, Murray CK.</t>
  </si>
  <si>
    <t>Mil Med. 2015 Nov</t>
  </si>
  <si>
    <t>Mitchell TA</t>
  </si>
  <si>
    <t>10.7205/MILMED-D-14-00295</t>
  </si>
  <si>
    <t>Middle Ear Response of Muc5ac and Muc5b Mucins to Nontypeable Haemophilus influenzae</t>
  </si>
  <si>
    <t>Val S, Kwon HJ, Rose MC, Preciado D.</t>
  </si>
  <si>
    <t>JAMA Otolaryngol Head Neck Surg. 2015 Nov</t>
  </si>
  <si>
    <t>JAMA Otolaryngol Head Neck Surg</t>
  </si>
  <si>
    <t>10.1001/jamaoto.2015.2338</t>
  </si>
  <si>
    <t>Coaggregation occurs between microorganisms isolated from different environments</t>
  </si>
  <si>
    <t>Stevens MR, Luo TL, Vornhagen J, Jakubovics NS, Gilsdorf JR, Marrs CF, Møretrø T, Rickard AH.</t>
  </si>
  <si>
    <t>FEMS Microbiol Ecol. 2015 Nov</t>
  </si>
  <si>
    <t>Stevens MR</t>
  </si>
  <si>
    <t>FEMS Microbiol Ecol</t>
  </si>
  <si>
    <t>10.1093/femsec/fiv123</t>
  </si>
  <si>
    <t>20151 Nov</t>
  </si>
  <si>
    <t>Invasive Nontyphoidal Salmonella Infections Among Children in Mali, 2002-2014: Microbiological and Epidemiologic Features Guide Vaccine Development</t>
  </si>
  <si>
    <t>Tapia MD, Tennant SM, Bornstein K, Onwuchekwa U, Tamboura B, Maiga A, Sylla MB, Sissoko S, Kourouma N, Toure A, Malle D, Livio S, Sow SO, Levine MM.</t>
  </si>
  <si>
    <t>Clin Infect Dis. 2015 Nov 1</t>
  </si>
  <si>
    <t>PMC4596934</t>
  </si>
  <si>
    <t>10.1093/cid/civ729</t>
  </si>
  <si>
    <t>2015 Nov 1</t>
  </si>
  <si>
    <t>The clinical presentation of acute bacterial meningitis varies with age, sex and duration of illness</t>
  </si>
  <si>
    <t>Johansson Kostenniemi U, Norman D, Borgström M, Silfverdal SA.</t>
  </si>
  <si>
    <t>Acta Paediatr. 2015 Nov</t>
  </si>
  <si>
    <t>10.1111/apa.13149</t>
  </si>
  <si>
    <t>Respiratory bacterial culture from two sequential bronchoalveolar lavages of the same lobe in children with chronic cough</t>
  </si>
  <si>
    <t>Hare KM, Marsh RL, Smith-Vaughan HC, Bauert P, Chang AB.</t>
  </si>
  <si>
    <t>J Med Microbiol. 2015 Nov</t>
  </si>
  <si>
    <t>10.1099/jmm.0.000173</t>
  </si>
  <si>
    <t>2015 Novo Nov</t>
  </si>
  <si>
    <t>Bacterial profile and antimicrobial susceptibility patterns of otitis media in Ayder Teaching and Referral Hospital, Mekelle University, Northern Ethiopia</t>
  </si>
  <si>
    <t>Wasihun AG, Zemene Y.</t>
  </si>
  <si>
    <t>Springerplus. 2015 Nov 14</t>
  </si>
  <si>
    <t>Wasihun AG</t>
  </si>
  <si>
    <t>PMC4646885</t>
  </si>
  <si>
    <t>10.1186/s40064-015-1471-z</t>
  </si>
  <si>
    <t>Middle Ear infection is a common problem for both children and adults particularly in resource limited countries. Nevertheless, in Ethiopia and particularly in the study area, there is scarcity of recent data that indicate the magnitude of the problem. Thus this study aimed to identify bacterial isolates and determine their drug susceptibility patterns from patients who had ear infection. Cross sectional study was carried out on patients with ear infection and who visited the Ear, Nose and Throat clinic of Ayder referral and teaching hospital from November 2014 to June 2015. Middle ear discharges were collected and processed for bacterial culture and antimicrobial susceptibility testing using standard bacteriological techniques. Clinical and demographic data were collected using standard questionnaire. Data were entered and analyzed using SPSS version 20 software and p value of &lt; 0.05 was considered statistically significant. Of the total of 162 patients with ear discharges, 68.5 % were from rural areas, 71 % with chronic infection, 54.9 % referred cases and 67.3 % of them had decreased hearing status. Pathogens were isolated from 157 (98.2 %) of the patients with a total of 216 isolates. Staphylococcus aureus 46 (28.4 %), Proteus mirabilis 39 (24.1 %), Pseudomonas aeruginosa 27 (16.7 %), Klebsiella spp. and Haemophilus influenzae 18 (11.1 % each) were the dominant bacteria. Out of the individuals with ear infection, single and mixed bacterial infection was seen among 185 (90.7 %) and 59 (39.5 %) respectively. Age group of 0-5 years (p = 0.02), chronic patients (p = 0.042) and referred cases (p = 0.045) showed high bacterial isolates. High resistance was seen to most antibiotics. Ciprofloxacin, Gentamicin Norfloxacin and Erythromycin were effective against isolated bacteria. The overall multi drug resistance rate of bacteria in this study was 74.5 %. Prevalence of bacteria associated with otitis media and multidrug resistance was very high in the study area. Ciprofloxacin, gentamicin, norfloxacin and erythromycin can be used to treat otitis media. Treatment of patients should be based on antimicrobial susceptibility test to prevent complications, development of further antibiotic resistance and extra treatment costs.</t>
  </si>
  <si>
    <t>High-resistance and multi-resistance bacterial ear infections, especially in rural areas, require treatment based on susceptibility testing.</t>
  </si>
  <si>
    <t>Hearing impairment after childhood bacterial meningitis dependent on etiology in Luanda, Angola</t>
  </si>
  <si>
    <t>Karppinen M, Pelkonen T, Roine I, Cruzeiro ML, Peltola H, Pitkäranta A.</t>
  </si>
  <si>
    <t>Int J Pediatr Otorhinolaryngol. 2015 Nov</t>
  </si>
  <si>
    <t>Karppinen M</t>
  </si>
  <si>
    <t>10.1016/j.ijporl.2015.08.015</t>
  </si>
  <si>
    <t>Nasopharyngeal carriage and macrolide resistance in Indigenous children with bronchiectasis randomized to long-term azithromycin or placebo</t>
  </si>
  <si>
    <t>Hare KM, Grimwood K, Chang AB, Chatfield MD, Valery PC, Leach AJ, Smith-Vaughan HC, Morris PS, Byrnes CA, Torzillo PJ, Cheng AC.</t>
  </si>
  <si>
    <t>Eur J Clin Microbiol Infect Dis. 2015 Nov</t>
  </si>
  <si>
    <t>10.1007/s10096-015-2480-0</t>
  </si>
  <si>
    <t>Although long-term azithromycin decreases exacerbation frequency in bronchiectasis, increased macrolide resistance is concerning. We investigated macrolide resistance determinants in a secondary analysis of a multicenter randomized controlled trial. Indigenous Australian children living in remote regions and urban New Zealand Māori and Pacific Islander children with bronchiectasis were randomized to weekly azithromycin (30 mg/kg) or placebo for up to 24 months and followed post-intervention for up to 12 months. Nurses administered and recorded medications given and collected nasopharyngeal swabs 3-6 monthly for culture and antimicrobial susceptibility testing. Nasopharyngeal carriage of Haemophilus influenzae and Moraxella catarrhalis was significantly lower in azithromycin compared to placebo groups, while macrolide-resistant Streptococcus pneumoniae and Staphylococcus aureus carriage was significantly higher. Australian children, compared to New Zealand children, had higher carriage overall, significantly higher carriage of macrolide-resistant bacteria at baseline (16/38 versus 2/40 children) and during the intervention (69/152 versus 22/239 swabs), and lower mean adherence to study medication (63 % versus 92 %). Adherence ≥70 % (versus &lt;70 %) in the Australian azithromycin group was associated with lower carriage of any pathogen [odds ratio (OR) 0.19, 95 % confidence interval (CI) 0.07-0.53] and fewer macrolide-resistant pathogens (OR 0.34, 95 % CI 0.14-0.81). Post-intervention (median 6 months), macrolide resistance in S. pneumoniae declined significantly in the azithromycin group, from 79 % (11/14) to 7 % (1/14) of positive swabs, but S. aureus strains remained 100 % macrolide resistant. Azithromycin treatment, the Australian remote setting, and adherence &lt;70 % were significant independent determinants of macrolide resistance in children with bronchiectasis. Adherence to treatment may limit macrolide resistance by suppressing carriage.</t>
  </si>
  <si>
    <t>Prolonged azithromycin therapy selects resistant strains in S. pneumoniae and S. aureus, a key determinant for future management</t>
  </si>
  <si>
    <t>International collaborative study for establishment of the 2nd WHO International Standard for Haemophilus influenzae type b polysaccharide</t>
  </si>
  <si>
    <t>Mawas F, Burkin K, Dougall T, Saydam M, Rigsby P, Bolgiano B</t>
  </si>
  <si>
    <t>Biologicals. 2015 Nov</t>
  </si>
  <si>
    <t>Effectiveness of the Ten-valent Pneumococcal Conjugate Vaccine Against Tympanostomy Tube Placements in a Cluster-randomized Trial</t>
  </si>
  <si>
    <t>Palmu AA, Jokinen J, Nieminen H, Rinta-Kokko H, Ruokokoski E, Puumalainen T, Traskine M, Moreira M, Borys D, Schuerman L, Kilpi TM.</t>
  </si>
  <si>
    <t>Pediatr Infect Dis J. 2015 Nov</t>
  </si>
  <si>
    <t>10.1097/INF.0000000000000857</t>
  </si>
  <si>
    <t>Structure and function of the Escherichia coli Tol-Pal stator protein TolR</t>
  </si>
  <si>
    <t>Wojdyla JA, Cutts E, Kaminska R, Papadakos G, Hopper JT, Stansfeld PJ, Staunton D, Robinson CV, Kleanthous C.</t>
  </si>
  <si>
    <t>J Biol Chem. 2015 Oct 30</t>
  </si>
  <si>
    <t>Wojdyla JA</t>
  </si>
  <si>
    <t>PMC4646322</t>
  </si>
  <si>
    <t>10.1074/jbc.M115.671586</t>
  </si>
  <si>
    <t>2015 Oct 30</t>
  </si>
  <si>
    <t>Ceftaroline activity on certain respiratory tract and wound infection agents at the minimum inhibitory concentration level</t>
  </si>
  <si>
    <t>Yanik K, Guluzade E, Bilgin K, Karadag A, Eroglu C, Birinci A, Gunaydin M.</t>
  </si>
  <si>
    <t>J Infect Dev Ctries. 2015 Oct 29</t>
  </si>
  <si>
    <t>Yanik K</t>
  </si>
  <si>
    <t>10.3855/jidc.6300</t>
  </si>
  <si>
    <t>2015 Oct 29</t>
  </si>
  <si>
    <t>Streptococcus pneumoniae and Haemophilus influenzae in paediatric meningitis patients at Goroka General Hospital, Papua New Guinea: serotype distribution and antimicrobial susceptibility in the pre-vaccine era</t>
  </si>
  <si>
    <t>Greenhill AR, Phuanukoonnon S, Michael A, Yoannes M, Orami T, Smith H, Murphy D, Blyth C, Reeder J, Siba P, Pomat W, Lehmann D.</t>
  </si>
  <si>
    <t>BMC Infect Dis. 2015 Oct 27</t>
  </si>
  <si>
    <t>Greenhill AR</t>
  </si>
  <si>
    <t>PMC4628371</t>
  </si>
  <si>
    <t>10.1186/s12879-015-1197-0</t>
  </si>
  <si>
    <t>2015 Oct 27</t>
  </si>
  <si>
    <t>Distribution of Major Pathogens from Sputum and Bronchoalveolar Lavage Fluid in Patients with Noncystic Fibrosis Bronchiectasis: A Systematic Review</t>
  </si>
  <si>
    <t>Miao XY, Ji XB, Lu HW, Yang JW, Xu JF.</t>
  </si>
  <si>
    <t>Chin Med J (Engl). 2015 Oct 20</t>
  </si>
  <si>
    <t>Miao XY</t>
  </si>
  <si>
    <t>PMC4736878</t>
  </si>
  <si>
    <t>10.4103/0366-6999.167360</t>
  </si>
  <si>
    <t>2015 Oct 20</t>
  </si>
  <si>
    <t>Reduced middle ear infection with non-typeable Haemophilus influenzae, but not Streptococcus pneumoniae, after transition to 10-valent pneumococcal non-typeable H. influenzae protein D conjugate vaccine</t>
  </si>
  <si>
    <t>Leach AJ, Wigger C, Hare K, Hampton V, Beissbarth J, Andrews R, Chatfield M, Smith-Vaughan H, Morris PS.</t>
  </si>
  <si>
    <t>BMC Pediatr. 2015 Oct 19</t>
  </si>
  <si>
    <t>PMC4615539</t>
  </si>
  <si>
    <t>10.1186/s12887-015-0483-8</t>
  </si>
  <si>
    <t>Bacterial Infections Following Splenectomy for Malignant and Nonmalignant Hematologic Diseases</t>
  </si>
  <si>
    <t>Leone G, Pizzigallo E.</t>
  </si>
  <si>
    <t>Mediterr J Hematol Infect Dis. 2015 Oct 13</t>
  </si>
  <si>
    <t>Leone G</t>
  </si>
  <si>
    <t>Mediterr J Hematol Infect Dis</t>
  </si>
  <si>
    <t>PMC4621170</t>
  </si>
  <si>
    <t>10.4084/MJHID.2015.057</t>
  </si>
  <si>
    <t>2015 Oct 13</t>
  </si>
  <si>
    <t>Long-term impact of pneumococcal polysaccharide vaccination on nasopharyngeal carriage in children previously vaccinated with various pneumococcal conjugate vaccine regimes</t>
  </si>
  <si>
    <t>Boelsen LK, Dunne EM, Lamb KE, Bright K, Cheung YB, Tikoduadua L, Russell FM, Mulholland EK, Licciardi PV, Satzke C.</t>
  </si>
  <si>
    <t>Vaccine. 2015 Oct 13</t>
  </si>
  <si>
    <t>PMC4609896</t>
  </si>
  <si>
    <t>NIHMS724681</t>
  </si>
  <si>
    <t>10.1016/j.vaccine.2015.07.059</t>
  </si>
  <si>
    <t>Effectiveness of Polyvalent Bacterial Lysate and Autovaccines Against Upper Respiratory Tract Bacterial Colonization by Potential Pathogens: A Randomized Study</t>
  </si>
  <si>
    <t>Zagólski O, Stręk P, Kasprowicz A, Białecka A.</t>
  </si>
  <si>
    <t>Med Sci Monit. 2015 Oct 5</t>
  </si>
  <si>
    <t>Zagólski O</t>
  </si>
  <si>
    <t>PMC4599189</t>
  </si>
  <si>
    <t>10.12659/MSM.893779</t>
  </si>
  <si>
    <t>2015 Oct 5</t>
  </si>
  <si>
    <t>Structure-based function analysis of putative conserved proteins with isomerase activity from Haemophilus influenzae</t>
  </si>
  <si>
    <t>Shahbaaz M, Ahmad F, Hassan MI.</t>
  </si>
  <si>
    <t>3 Biotech. 2015 Oct</t>
  </si>
  <si>
    <t>Shahbaaz M</t>
  </si>
  <si>
    <t>PMC4569619</t>
  </si>
  <si>
    <t>10.1007/s13205-014-0274-1</t>
  </si>
  <si>
    <t>2015 Oct</t>
  </si>
  <si>
    <t>A Case of Good's Syndrome Presenting with Pulmonary Tuberculosis</t>
  </si>
  <si>
    <t>Chaudhuri AD, Tapadar SR, Dhua A, Dhara PN, Nandi S, Choudhury S.</t>
  </si>
  <si>
    <t>Indian J Chest Dis Allied Sci. 2015 Oct-Dec</t>
  </si>
  <si>
    <t>Chaudhuri AD</t>
  </si>
  <si>
    <t>Indian J Chest Dis Allied Sci</t>
  </si>
  <si>
    <t>2015 Oct-Dec</t>
  </si>
  <si>
    <t>Assessing vaccine data recording in Brazil</t>
  </si>
  <si>
    <t>Novaes ML, de Almeida RM, Bastos RR.</t>
  </si>
  <si>
    <t>Rev Bras Epidemiol. 2015 Oct-Dec</t>
  </si>
  <si>
    <t>Novaes ML</t>
  </si>
  <si>
    <t>Rev Bras Epidemiol</t>
  </si>
  <si>
    <t>10.1590/1980-5497201500040006</t>
  </si>
  <si>
    <t>[Real-time PCR detection of Neisseria meningitidis, Haemophilus influenzae, and Streptococcus pneumoniae DNA in clinical specimens]</t>
  </si>
  <si>
    <t>Vacková Z, Lžičařová D, Stock NK, Kozáková J.</t>
  </si>
  <si>
    <t>Epidemiol Mikrobiol Imunol. 2015 Oct</t>
  </si>
  <si>
    <t>Vacková Z</t>
  </si>
  <si>
    <t>Epidemiol Mikrobiol Imunol</t>
  </si>
  <si>
    <t>[Clinical features of protracted bacterial bronchitis in children]</t>
  </si>
  <si>
    <t>Chi F, Wang Y, Hao C, Sun H, Fan L, Huang L, Yu X, Yang X, Lu Y, Zhou J, Lu Q.</t>
  </si>
  <si>
    <t>Zhonghua Er Ke Za Zhi. 2015 Oct</t>
  </si>
  <si>
    <t>Chi F</t>
  </si>
  <si>
    <t>Epidemiological, clinical and prognostic profile of childhood acute bacterial meningitis in a resource poor setting</t>
  </si>
  <si>
    <t>Kuti BP, Bello EO, Jegede TO, Olubosede O.</t>
  </si>
  <si>
    <t>J Neurosci Rural Pract. 2015 Oct-Dec</t>
  </si>
  <si>
    <t>Kuti BP</t>
  </si>
  <si>
    <t>J Neurosci Rural Pract</t>
  </si>
  <si>
    <t>PMC4692015</t>
  </si>
  <si>
    <t>10.4103/0976-3147.165424</t>
  </si>
  <si>
    <t>Haemophilus influenzae with Non-Beta-Lactamase-Mediated Beta-Lactam Resistance: Easy To Find but Hard To Categorize</t>
  </si>
  <si>
    <t>Skaare D, Lia A, Hannisdal A, Tveten Y, Matuschek E, Kahlmeter G, Kristiansen BE.</t>
  </si>
  <si>
    <t>J Clin Microbiol. 2015 Nov</t>
  </si>
  <si>
    <t>PMC4609732</t>
  </si>
  <si>
    <t>10.1128/JCM.01630-15</t>
  </si>
  <si>
    <t>2015 NoN Nov</t>
  </si>
  <si>
    <t>Haemophilus influenzae is a major pathogen, and beta-lactams are first-line drugs. Resistance due to altered penicillin-binding protein 3 (rPBP3) is frequent, and susceptibility testing of such strains is challenging. A collection of 154 beta-lactamase-negative isolates with a large proportion of rPBP3 (67.5%) was used to evaluate and compare Etest (Haemophilus test medium [HTM]) and disk diffusion (EUCAST method) for categorization of susceptibility to aminopenicillins and cefuroxime, using MICs generated with broth (HTM) microdilution and clinical breakpoints from CLSI and EUCAST as the gold standards. In addition, the proficiency of nine disks in screening for the rPBP3 genotype (N526K positive) was evaluated. By Etest, both essential and categorical agreement were generally poor (&lt;70%), with high very major errors (VME) (CLSI, 13.0%; EUCAST, 34.3%) and falsely susceptible rates (FSR) (CLSI, 87.0%; EUCAST, 88.3%) for ampicillin. Ampicillin (2 μg) with adjusted (+2 mm) zone breakpoints was superior to Etest for categorization of susceptibility to ampicillin (agreement, 74.0%; VME, 11.0%; FSR, 28.3%). Conversely, Etest was superior to 30 μg cefuroxime for categorization of susceptibility to cefuroxime (agreement, 57.1% versus 60.4%; VME, 2.6% versus 9.7%; FSR, 7.1% versus 26.8%). Benzylpenicillin (1 unit) (EUCAST screening disk) and cefuroxime (5 μg) identified rPBP3 isolates with highest accuracies (95.5% and 92.2%, respectively). In conclusion, disk screening reliably detects rPBP3 H. influenzae, but false ampicillin susceptibility is frequent with routine methods. We suggest adding a comment recommending high-dose aminopenicillin therapy or the use of other agents for severe infections with screening-positive isolates that are susceptible to aminopenicillins by gradient or disk diffusion.</t>
  </si>
  <si>
    <t>Conventional methods fail to detect rPBP3 H. influenzae, with falsely high ampicillin susceptibility</t>
  </si>
  <si>
    <t>Vitek MS matrix-assisted laser desorption ionization-time of flight mass spectrometry for identifying respiratory bacterial pathogens: a fast and efficient method</t>
  </si>
  <si>
    <t>López-Fabal MF, Gómez-Garcés JL, López-Hontangas JL, Sanz N, Muñoz C, Regodón M.</t>
  </si>
  <si>
    <t>Rev Esp Quimioter. 2015 Oct</t>
  </si>
  <si>
    <t>López-Fabal MF</t>
  </si>
  <si>
    <t>2015 O  Oct</t>
  </si>
  <si>
    <t>Sweet Talk: Protein Glycosylation in Bacterial Interaction With the Host</t>
  </si>
  <si>
    <t>Lu Q, Li S, Shao F.</t>
  </si>
  <si>
    <t>Trends Microbiol. 2015 Oct</t>
  </si>
  <si>
    <t>Lu Q</t>
  </si>
  <si>
    <t>10.1016/j.tim.2015.07.003</t>
  </si>
  <si>
    <t>Bacterial exploitation of phosphorylcholine mimicry suppresses inflammation to promote airway infection</t>
  </si>
  <si>
    <t>Hergott CB, Roche AM, Naidu NA, Mesaros C, Blair IA, Weiser JN.</t>
  </si>
  <si>
    <t>J Clin Invest. 2015 Oct 1</t>
  </si>
  <si>
    <t>Hergott CB</t>
  </si>
  <si>
    <t>J Clin Invest</t>
  </si>
  <si>
    <t>PMC4607119</t>
  </si>
  <si>
    <t>10.1172/JCI81888</t>
  </si>
  <si>
    <t>2015 Oct 1</t>
  </si>
  <si>
    <t>Invasive Disease Caused by Nontypeable Haemophilus influenzae</t>
  </si>
  <si>
    <t>Emerg Infect Dis. 2015 Oct</t>
  </si>
  <si>
    <t>PMC4593434</t>
  </si>
  <si>
    <t>10.3201/eid2110.150004</t>
  </si>
  <si>
    <t>2015 OcO Oct</t>
  </si>
  <si>
    <t>Twenty years of National Reference and Consultant laboratories for infectious diseases in Germany</t>
  </si>
  <si>
    <t>Vogel U, Beermann S, Gerlich W, Hamouda O, Kempf VA, Slack M.</t>
  </si>
  <si>
    <t>Int J Med Microbiol. 2015 Oct</t>
  </si>
  <si>
    <t>Vogel U</t>
  </si>
  <si>
    <t>10.1016/j.ijmm.2015.08.006</t>
  </si>
  <si>
    <t>[A multicenter study of the antimicrobial susceptibility of Streptococcus pneumoniae, Streptococcus pyogenes, Haemophilus influenzae, and Moraxella catarrhalis from community acquired infections in Saitama, Japan]</t>
  </si>
  <si>
    <t>Yamaguchi T, Hashikita G, Ogino T, Yoshioka H, Shimojima M, Ikari H, Nose K, Mitsunori K, Watanabe N, Maesaki S.</t>
  </si>
  <si>
    <t>Jpn J Antibiot. 2015 Oct</t>
  </si>
  <si>
    <t>Yamaguchi T</t>
  </si>
  <si>
    <t>We examined regional surveillance of antimicrobial susceptibility of community acquired bacterial pathogens from patients in Saitama, Japan. The fourth-year survey was conducted in three of the period 2007-2010 (period I, 2007-2008; period II, 2008-2009; period III, 2009-2010). Antimicrobial susceptibility testing was conducted at the central reference laboratory according to the method recommended by Japanese Society of Chemotherapy using maximum 13 antibacterial agents. Susceptibility testing was evaluable with 789 strains (227 Streptococcus pneumoniae, 148 Streptococcus pyogenes, 220 Haemophilus influenzae, and 194 Moraxella catarrhalis). Ratio of penicillin-susceptible S. pneumoniae (PSSP, MIC of benzylpenicillin ≤ 0.06 μg/mL) was 43.5% (period I), 43.5% (period II) and 55.8% (period III), and those of erythromycin-sensitive and azithromycin-sensitive S. pyogenes were 100% and 65.5% (period I), 47.9% and 47.9% (period II), 29.4%, and 29.4% (period III) , respectively. Among H. influenzae, β-lactamase-nonproducing ampicillin-resistant isolates were 34.9% (period I), 25.8% (period II), and 17.1% (period III); however, β-lactamase-nonproducing ampicillin-intermediately resistant isolates were 19.8% (period I), 26.9% (period II), and 29.3% (period III). Regarding M. catarrhalis, macrolides showed potent activities, with MIC90s of ≤ 0.25-0.5 μg/mL, and fluoroquinolones showed strong activities, with MIC90s ≤0.03-0.125 μg/mL. The result of this survey indicated that the trends observed were similar to the results of previous nationwide surveillance.</t>
  </si>
  <si>
    <t>Trends in antimicrobial resistance similar to previous studies, with resistance in Streptococcus and Haemophilus increasing.</t>
  </si>
  <si>
    <t>Synthesis and structure-activity relationships of novel 9-oxime acylides with improved bactericidal activity</t>
  </si>
  <si>
    <t>Han X, Lv W, Guo SY, Cushman M, Liang JH.</t>
  </si>
  <si>
    <t>Bioorg Med Chem. 2015 Oct 1</t>
  </si>
  <si>
    <t>Han X</t>
  </si>
  <si>
    <t>10.1016/j.bmc.2015.08.020</t>
  </si>
  <si>
    <t>9-Oxime acylides have different SAR and binding modes from 9-oxime ketolides. An aminopyridyl or carbamoylpyridyl group anchored at the end of the 9-oxime 2-propargyl group is beneficial for antimicrobial activity. Both the 2-pyridyl and 3-pyridyl groups derived from 3-OH have stacking interactions with the base pair G2505/C2610 (Escherichia coli numbering) of the bacterial rRNA. Compounds 3 presented characteristic features that belong to bactericidal agents when used against constitutive-erm resistant Staphylococcus aureus, susceptible and mef-encoded Streptococcus pneumoniae, inducible-erm resistant Streptococcus pyogenes, and Moraxella catarrhalis. A docking model indicated that the carbamoylpyridyl group of 3h may hydrogen bond to G2061 in addition to π-π stacking over the adenine of A2062 that proved to gate the tunnel for the egress of the nascent peptide. This study suggests that the 9-oxime acylides possess a bactericidal mechanism that is different from the traditional near-complete inhibition of protein synthesis. These studies provide a foundation for the rational design of macrolide antibiotics.</t>
  </si>
  <si>
    <t>The study proposes 9-oxime acylides with innovative bactericidal mechanisms, paving the way for rational antibiotic design.</t>
  </si>
  <si>
    <t>Role of penA polymorphisms for penicillin susceptibility in Neisseria lactamica and Neisseria meningitidis</t>
  </si>
  <si>
    <t>Karch A, Vogel U, Claus H.</t>
  </si>
  <si>
    <t>Karch A</t>
  </si>
  <si>
    <t>10.1016/j.ijmm.2015.08.025</t>
  </si>
  <si>
    <t>Reclassification of Actinobacillus muris as Muribacter muris gen. nov., comb. nov</t>
  </si>
  <si>
    <t>Nicklas W, Bisgaard M, Aalbæk B, Kuhnert P, Christensen H.</t>
  </si>
  <si>
    <t>Int J Syst Evol Microbiol. 2015 Oct</t>
  </si>
  <si>
    <t>Nicklas W</t>
  </si>
  <si>
    <t>10.1099/ijsem.0.000417</t>
  </si>
  <si>
    <t>Ampicillin resistance of invasive Haemophilus influenzae isolates in Germany 2009-2012</t>
  </si>
  <si>
    <t>Lâm TT, Claus H, Elias J, Frosch M, Vogel U.</t>
  </si>
  <si>
    <t>10.1016/j.ijmm.2015.08.028</t>
  </si>
  <si>
    <t>In this retrospective study covering a four-year observation period (2009-2012) the prevalence of aminopenicillin resistance of invasive Haemophilus influenzae (Hi) in Germany was analyzed. The main resistance mechanism against aminopenicillins is conferred by β-lactamase production, which can be inhibited by clavulanate or sulbactam. Apart from that, β-lactamase negative ampicillin resistance (BLNAR) has been reported due to mutations in the penicillin-binding protein PBP3. The prevalence of BLNAR varies considerably in different countries. Representative data from Germany have not been reported. We analyzed 704 culture positive cases with bacteraemia or detection of Hi in cerebrospinal fluid; 82 isolates (11.6%) were phenotypically resistant to ampicillin. Among these isolates, 65 (79.3%) showed β-lactamase production, and 17 isolates (20.7%) were phenotypic BLNAR Hi. The proportion of ampicillin resistant isolates remained stable over the observation period. Analysis of the PBP3 sequences of 133 isolates with different susceptibility phenotypes including susceptible, BLNAR, and β-lactamase positive isolates, revealed a high genetic diversity. Previously described PBP3 mutations were associated to elevated MIC values, albeit not exclusively, since few highly susceptible strains were found to be positive for the mutations. Furthermore, since ampicillin susceptible strains with elevated MIC values frequently harboured these mutations, prediction of the resistance phenotype using ftsI sequencing appears to be impossible.</t>
  </si>
  <si>
    <t>Documents for the first time in Germany the prevalence and diversity of BLNAR in invasive Haemophilus influenzae</t>
  </si>
  <si>
    <t>First report of neonatal bacteremia caused by "Haemophilus quentini" diagnosed by 16S rRNA gene sequencing, Italy</t>
  </si>
  <si>
    <t>Giufrè M, Cardines R, Degl'Innocenti R, Cerquetti M.</t>
  </si>
  <si>
    <t>Diagn Microbiol Infect Dis. 2015 Oct</t>
  </si>
  <si>
    <t>10.1016/j.diagmicrobio.2015.05.019</t>
  </si>
  <si>
    <t>Copper(II)-Bis(Thiosemicarbazonato) Complexes as Antibacterial Agents: Insights into Their Mode of Action and Potential as Therapeutics</t>
  </si>
  <si>
    <t>Djoko KY, Goytia MM, Donnelly PS, Schembri MA, Shafer WM, McEwan AG.</t>
  </si>
  <si>
    <t>Antimicrob Agents Chemother. 2015 Oct</t>
  </si>
  <si>
    <t>Djoko KY</t>
  </si>
  <si>
    <t>PMC4576059</t>
  </si>
  <si>
    <t>10.1128/AAC.01289-15</t>
  </si>
  <si>
    <t>There is increasing interest in the use of lipophilic copper (Cu)-containing complexes to combat bacterial infections. In this work, we showed that Cu complexes with bis(thiosemicarbazone) ligands [Cu(btsc)] exert antibacterial activity against a range of medically significant pathogens. Previous work using Neisseria gonorrhoeae showed that Cu(btsc) complexes may act as inhibitors of respiratory dehydrogenases in the electron transport chain. We now show that these complexes are also toxic against pathogens that lack a respiratory chain. Respiration in Escherichia coli was slightly affected by Cu(btsc) complexes, but our results indicate that, in this model bacterium, the complexes act primarily as agents that deliver toxic Cu ions efficiently into the cytoplasm. Although the chemistry of Cu(btsc) complexes may dictate their mechanism of action, their efficacy depends heavily on bacterial physiology. This is linked to the ability of the target bacterium to tolerate Cu and, additionally, the susceptibility of the respiratory chain to direct inhibition by Cu(btsc) complexes. The physiology of N. gonorrhoeae, including multidrug-resistant strains, makes it highly susceptible to damage by Cu ions and Cu(btsc) complexes, highlighting the potential of Cu(btsc) complexes (and Cu-based therapeutics) as a promising treatment against this important bacterial pathogen.</t>
  </si>
  <si>
    <t>The study explores the potential of copper (Cu) complexes as antimicrobial therapies, highlighting their effectiveness against multidrug-resistant pathogens.</t>
  </si>
  <si>
    <t>In Vitro Activity of AZD0914, a Novel Bacterial DNA Gyrase/Topoisomerase IV Inhibitor, against Clinically Relevant Gram-Positive and Fastidious Gram-Negative Pathogens</t>
  </si>
  <si>
    <t>Biedenbach DJ, Huband MD, Hackel M, de Jonge BL, Sahm DF, Bradford PA.</t>
  </si>
  <si>
    <t>PMC4576048</t>
  </si>
  <si>
    <t>10.1128/AAC.01016-15</t>
  </si>
  <si>
    <t>AZD0914, a new spiropyrimidinetrione bacterial DNA gyrase inhibitor with a novel mode of inhibition, has activity against bacterial species commonly cultured from patient infection specimens, including fluoroquinolone-resistant isolates. This study assessed the in vitro activity of AZD0914 against key Gram-positive and fastidious Gram-negative clinical isolates collected globally in 2013. AZD0914 demonstrated potent activity, with MIC90s for AZD0914 of 0.25 mg/liter against Staphylococcus aureus (n = 11,680), coagulase-negative staphylococci (n = 1,923), streptococci (n = 4,380), and Moraxella catarrhalis (n = 145), 0.5 mg/liter against Staphylococcus lugdunensis (n = 120) and Haemophilus influenzae (n = 352), 1 mg/liter against Enterococcus faecalis (n = 1,241), and 2 mg/liter against Haemophilus parainfluenzae (n = 70). The activity against Enterococcus faecium was more limited (MIC90, 8 mg/liter). The spectrum and potency of AZD0914 included fluoroquinolone-resistant isolates in each species group, including methicillin-resistant staphylococci, penicillin-resistant streptococci, vancomycin-resistant enterococci, β-lactamase-producing Haemophilus spp., and M. catarrhalis. Based on these in vitro findings, AZD0914 warrants further investigation for its utility against a variety of Gram-positive and fastidious Gram-negative bacterial species.</t>
  </si>
  <si>
    <t>The study evaluates the activity of AZD0914, a bacterial DNA gyrase inhibitor with a novel mechanism of action, which demonstrates efficacy against fluoroquinolone-resistant strains.</t>
  </si>
  <si>
    <t>Outer membrane protein P1 is the CEACAM-binding adhesin of Haemophilus influenzae</t>
  </si>
  <si>
    <t>Tchoupa AK, Lichtenegger S, Reidl J, Hauck CR.</t>
  </si>
  <si>
    <t>Mol Microbiol. 2015 Oct</t>
  </si>
  <si>
    <t>Tchoupa AK</t>
  </si>
  <si>
    <t>10.1111/mmi.13134</t>
  </si>
  <si>
    <t>Secreted mucins and airway bacterial colonization in non-CF bronchiectasis</t>
  </si>
  <si>
    <t>Sibila O, Suarez-Cuartin G, Rodrigo-Troyano A, Fardon TC, Finch S, Mateus EF, Garcia-Bellmunt L, Castillo D, Vidal S, Sanchez-Reus F, Restrepo MI, Chalmers JD.</t>
  </si>
  <si>
    <t>Respirology. 2015 Oct</t>
  </si>
  <si>
    <t>10.1111/resp.12595</t>
  </si>
  <si>
    <t>Comparative genome analysis identifies novel nucleic acid diagnostic targets for use in the specific detection of Haemophilus influenzae</t>
  </si>
  <si>
    <t>Coughlan H, Reddington K, Tuite N, Boo TW, Cormican M, Barrett L, Smith TJ, Clancy E, Barry T.</t>
  </si>
  <si>
    <t>Coughlan H</t>
  </si>
  <si>
    <t>10.1016/j.diagmicrobio.2015.06.013</t>
  </si>
  <si>
    <t>Ampicillin-resistant Haemophilus influenzae isolates in Geneva: serotype, antimicrobial susceptibility, and β-lactam resistance mechanisms</t>
  </si>
  <si>
    <t>Cherkaoui A, Diene SM, Emonet S, Renzi G, Francois P, Schrenzel J.</t>
  </si>
  <si>
    <t>Eur J Clin Microbiol Infect Dis. 2015 Oct</t>
  </si>
  <si>
    <t>10.1007/s10096-015-2435-5</t>
  </si>
  <si>
    <t>The purpose of this study was to analyze the molecular mechanisms of ampicillin-resistant Haemophilus influenzae isolated in Geneva, Switzerland. We investigated the association between specific patterns of amino acid substitutions in penicillin-binding protein 3 (with or without β-lactamase production) and β-lactam susceptibility. Another main focus for this study was to compare the accuracy of disk diffusion and Etest methods to detect resistance to ampicillin and amoxicillin/clavulanic acid. The antibiotic susceptibility to β-lactam antibiotics of 124 H. influenzae isolates was determined by disk diffusion and Etest methods, and interpreted by European Committee on Antimicrobial Susceptibility Testing (EUCAST) and Clinical and Laboratory Standards Institute (CLSI) breakpoints. Alterations in PBP3 were investigated by sequencing the ftsI gene. Of the 124 clinical isolates analyzed, ampicillin resistance was found in 36% (45 out of 124). The rate of resistance to amoxicillin/clavulanic acid was 9% and 0.8%, using EUCAST and CLSI breakpoints respectively. For the 78 β-lactamase negative ampicillin-susceptible (BLNAS) isolates for which the Etest method indicated a high degree of susceptibility (MIC ≤ 1 mg/L), the disk diffusion method revealed resistance to ampicillin and amoxicillin/clavulanic acid in 33 cases (42%). Most common amino acid substitutions were Asn526Lys and Val547Ile, followed by Asp569Ser, Ala502Val, Asp350Asn, Met377Ile, Ile449Val, and Arg517His. The patterns observed were classified into six groups (IIa, IIb, IIc, IId, III-like, and miscellaneous). Continued characterization of both invasive and respiratory H. influenzae isolates is necessary in order to observe changes in the microbiology and epidemiology of this pathogen that could lead to clinical failure when treated by empirical antibiotic therapy.</t>
  </si>
  <si>
    <t>Describes PBP3 mutations and discrepancies in Etest vs disk diffusion for ampicillin/amoxicillin-clavulanate.</t>
  </si>
  <si>
    <t>Nasopharyngeal bacterial burden and antibiotics: Influence on inflammatory markers and disease severity in infants with respiratory syncytial virus bronchiolitis</t>
  </si>
  <si>
    <t>Suárez-Arrabal MC, Mella C, Lopez SM, Brown NV, Hall MW, Hammond S, Shiels W, Groner J, Marcon M, Ramilo O, Mejias A.</t>
  </si>
  <si>
    <t>J Infect. 2015 Oct</t>
  </si>
  <si>
    <t>Suárez-Arrabal MC</t>
  </si>
  <si>
    <t>10.1016/j.jinf.2015.06.010</t>
  </si>
  <si>
    <t>Neonatal Invasive Haemophilus influenzae Disease and Genotypic Characterization of the Associated Strains in Italy</t>
  </si>
  <si>
    <t>Giufrè M, Cardines R, Accogli M, Cerquetti M.</t>
  </si>
  <si>
    <t>Clin Infect Dis. 2015 Oct 1</t>
  </si>
  <si>
    <t>10.1093/cid/civ516</t>
  </si>
  <si>
    <t>The benefit of taking a control sample when performing bronchoalveolar lavage</t>
  </si>
  <si>
    <t>Linnane B, Clarke D, Murray P, O'Sullivan N, Dunne C, McNally P.</t>
  </si>
  <si>
    <t>Thorax. 2015 Oct</t>
  </si>
  <si>
    <t>Linnane B</t>
  </si>
  <si>
    <t>10.1136/thoraxjnl-2015-207319</t>
  </si>
  <si>
    <t>Trends in the epidemiology of invasive Haemophilus influenzae disease in Queensland, Australia from 2000 to 2013: what is the impact of an increase in invasive non-typable H. influenzae (NTHi)?</t>
  </si>
  <si>
    <t>Wan Sai Cheong J, Smith H, Heney C, Robson J, Schlebusch S, Fu J, Nourse C.</t>
  </si>
  <si>
    <t>Epidemiol Infect. 2015 Oct</t>
  </si>
  <si>
    <t>Wan Sai Cheong J</t>
  </si>
  <si>
    <t>PMC9151033</t>
  </si>
  <si>
    <t>10.1017/S0950268815000345</t>
  </si>
  <si>
    <t>Granulomatous-lymphocytic interstitial lung disease and recurrent sinopulmonary infections in a patient with Good's syndrome</t>
  </si>
  <si>
    <t>Jensen ML, Bendstrup E, Hilberg O.</t>
  </si>
  <si>
    <t>BMJ Case Rep. 2015 Sep 30</t>
  </si>
  <si>
    <t>Jensen ML</t>
  </si>
  <si>
    <t>PMC4593265</t>
  </si>
  <si>
    <t>10.1136/bcr-2014-205635</t>
  </si>
  <si>
    <t>2015 Sep 30</t>
  </si>
  <si>
    <t>Draft Genome Sequences of Six Nontypeable Haemophilus influenzae Strains That Establish Bacteremia in the Infant Rat Model of Invasive Disease</t>
  </si>
  <si>
    <t>VanWagoner TM, Morton DJ, Seale TW, Mussa HJ, Cole BK, Whitby PW, Stull TL.</t>
  </si>
  <si>
    <t>Genome Announc. 2015 Sep 24</t>
  </si>
  <si>
    <t>PMC4582564</t>
  </si>
  <si>
    <t>10.1128/genomeA.00899-15</t>
  </si>
  <si>
    <t>2015 Sep p Sep 24</t>
  </si>
  <si>
    <t>Matrikines are key regulators in modulating the amplitude of lung inflammation in acute pulmonary infection</t>
  </si>
  <si>
    <t>Akthar S, Patel DF, Beale RC, Peiró T, Xu X, Gaggar A, Jackson PL, Blalock JE, Lloyd CM, Snelgrove RJ.</t>
  </si>
  <si>
    <t>Nat Commun. 2015 Sep 24</t>
  </si>
  <si>
    <t>Akthar S</t>
  </si>
  <si>
    <t>PMC4595997</t>
  </si>
  <si>
    <t>EMS64774</t>
  </si>
  <si>
    <t>10.1038/ncomms9423</t>
  </si>
  <si>
    <t>2015 Sep 24</t>
  </si>
  <si>
    <t>Frequency of Pathogenic Paediatric Bacterial Meningitis in Mozambique: The Critical Role of Multiplex Real-Time Polymerase Chain Reaction to Estimate the Burden of Disease</t>
  </si>
  <si>
    <t>Nhantumbo AA, Cantarelli VV, Caireão J, Munguambe AM, Comé CE, Pinto Gdo C, Zimba TF, Mandomando I, Semá CB, Dias C, Moraes MO, Gudo ES.</t>
  </si>
  <si>
    <t>PLoS One. 2015 Sep 22</t>
  </si>
  <si>
    <t>PMC4578858</t>
  </si>
  <si>
    <t>10.1371/journal.pone.0138249</t>
  </si>
  <si>
    <t>2015 Sep 22</t>
  </si>
  <si>
    <t>Antisera Against Certain Conserved Surface-Exposed Peptides of Nontypeable Haemophilus influenzae Are Protective</t>
  </si>
  <si>
    <t>Whitby PW, Seale TW, Morton DJ, Stull TL.</t>
  </si>
  <si>
    <t>PLoS One. 2015 Sep 21</t>
  </si>
  <si>
    <t>PMC4577129</t>
  </si>
  <si>
    <t>10.1371/journal.pone.0136867</t>
  </si>
  <si>
    <t>2015 Sep 21</t>
  </si>
  <si>
    <t>Update on Routine Childhood and Adolescent Immunizations</t>
  </si>
  <si>
    <t>Ackerman LK, Serrano JL.</t>
  </si>
  <si>
    <t>Am Fam Physician. 2015 Sep 15</t>
  </si>
  <si>
    <t>Ackerman LK</t>
  </si>
  <si>
    <t>2015 Sep 15</t>
  </si>
  <si>
    <t>Cigarette smoke-induced disruption of pulmonary barrier and bacterial translocation drive tumor-associated inflammation and growth</t>
  </si>
  <si>
    <t>Jungnickel C, Wonnenberg B, Karabiber O, Wolf A, Voss M, Wolf L, Honecker A, Kamyschnikow A, Herr C, Bals R, Beisswenger C.</t>
  </si>
  <si>
    <t>Am J Physiol Lung Cell Mol Physiol. 2015 Sep 15</t>
  </si>
  <si>
    <t>10.1152/ajplung.00116.2015</t>
  </si>
  <si>
    <t>Corticosteroids for acute bacterial meningitis</t>
  </si>
  <si>
    <t>Brouwer MC, McIntyre P, Prasad K, van de Beek D.</t>
  </si>
  <si>
    <t>Cochrane Database Syst Rev. 2015 Sep 12</t>
  </si>
  <si>
    <t>PMC6491272</t>
  </si>
  <si>
    <t>10.1002/14651858.CD004405.pub5</t>
  </si>
  <si>
    <t>2015 Sep 12</t>
  </si>
  <si>
    <t>Impaired Innate COPD Alveolar Macrophage Responses and Toll-Like Receptor-9 Polymorphisms</t>
  </si>
  <si>
    <t>Berenson CS, Kruzel RL, Wrona CT, Mammen MJ, Sethi S.</t>
  </si>
  <si>
    <t>PLoS One. 2015 Sep 11</t>
  </si>
  <si>
    <t>PMC4567310</t>
  </si>
  <si>
    <t>10.1371/journal.pone.0134209</t>
  </si>
  <si>
    <t>2015 Sep 11</t>
  </si>
  <si>
    <t>PHiD-CV induces anti-Protein D antibodies but does not augment pulmonary clearance of nontypeable Haemophilus influenzae in mice</t>
  </si>
  <si>
    <t>Siggins MK, Gill SK, Langford PR, Li Y, Ladhani SN, Tregoning JS.</t>
  </si>
  <si>
    <t>Vaccine. 2015 Sep 11</t>
  </si>
  <si>
    <t>Siggins MK</t>
  </si>
  <si>
    <t>10.1016/j.vaccine.2015.07.034</t>
  </si>
  <si>
    <t>Vaccinations in sickle cell disease: An audit of vaccination uptake in sickle cell patients attending Newham University Hospital</t>
  </si>
  <si>
    <t>Gorham MW, Smith CR, Smith SK, Wong L, Kreze O.</t>
  </si>
  <si>
    <t>Gorham MW</t>
  </si>
  <si>
    <t>10.1016/j.vaccine.2015.06.028</t>
  </si>
  <si>
    <t>Improvement of antibiotic therapy and ICU survival in severe non-pneumococcal community-acquired pneumonia: a matched case-control study</t>
  </si>
  <si>
    <t>Gattarello S, Lagunes L, Vidaur L, Solé-Violán J, Zaragoza R, Vallés J, Torres A, Sierra R, Sebastian R, Rello J.</t>
  </si>
  <si>
    <t>Crit Care. 2015 Sep 10</t>
  </si>
  <si>
    <t>Gattarello S</t>
  </si>
  <si>
    <t>PMC4570589</t>
  </si>
  <si>
    <t>10.1186/s13054-015-1051-1</t>
  </si>
  <si>
    <t>2015 Sep 10</t>
  </si>
  <si>
    <t>Cotranslational folding of deeply knotted proteins</t>
  </si>
  <si>
    <t>Chwastyk M, Cieplak M.</t>
  </si>
  <si>
    <t>J Phys Condens Matter. 2015 Sep 9</t>
  </si>
  <si>
    <t>Chwastyk M</t>
  </si>
  <si>
    <t>J Phys Condens Matter</t>
  </si>
  <si>
    <t>10.1088/0953-8984/27/35/354105</t>
  </si>
  <si>
    <t>2015 Sep 9</t>
  </si>
  <si>
    <t>Clinical characteristics of protracted bacterial bronchitis in Chinese infants</t>
  </si>
  <si>
    <t>Wang Y, Hao C, Chi F, Yu X, Sun H, Huang L, Wang M, Ji W, Yan Y, Zhu H, Shao X.</t>
  </si>
  <si>
    <t>Sci Rep. 2015 Sep 4</t>
  </si>
  <si>
    <t>PMC4559899</t>
  </si>
  <si>
    <t>10.1038/srep13731</t>
  </si>
  <si>
    <t>2015 Sep 4</t>
  </si>
  <si>
    <t>[Microbiology of bronchoalveolar lavage in infants with bacterial community-acquired pneumonia with poor outcome]</t>
  </si>
  <si>
    <t>García-Elorriaga G, Palma-Alaniz L, García-Bolaños C, Ruelas-Vargas C, Méndez-Tovar S, Del Rey-Pineda G.</t>
  </si>
  <si>
    <t>Bol Med Hosp Infant Mex. 2015 Sep-Oct</t>
  </si>
  <si>
    <t>García-Elorriaga G</t>
  </si>
  <si>
    <t>10.1016/j.bmhimx.2015.09.004</t>
  </si>
  <si>
    <t>2015 Sep-Oct</t>
  </si>
  <si>
    <t>[MIDDLE EAR INFECTION]</t>
  </si>
  <si>
    <t>Maričić M, Bošnjak Z, Branica S.</t>
  </si>
  <si>
    <t>Lijec Vjesn. 2015 Sep-Oct</t>
  </si>
  <si>
    <t>Maričić M</t>
  </si>
  <si>
    <t>Lijec Vjesn</t>
  </si>
  <si>
    <t>2015 Sep-Octc Sep-Oct</t>
  </si>
  <si>
    <t>[Haemophilus influenzae type b in Italy--after thirty years of vaccination may we lower our guard?]</t>
  </si>
  <si>
    <t>Terracciano E, Zaratti L, Franco E.</t>
  </si>
  <si>
    <t>Ig Sanita Pubbl. 2015 Sep-Oct</t>
  </si>
  <si>
    <t>Terracciano E</t>
  </si>
  <si>
    <t>Ig Sanita Pubbl</t>
  </si>
  <si>
    <t>Estimated costs attributable to events of "out-of-temperature" in the stockpiling of hexavalent vaccines occurring in Italy</t>
  </si>
  <si>
    <t>Silvestri R, Marchetti F.</t>
  </si>
  <si>
    <t>Ann Ig. 2015 Sep-Oct</t>
  </si>
  <si>
    <t>Silvestri R</t>
  </si>
  <si>
    <t>10.7416/ai.2015.2062</t>
  </si>
  <si>
    <t>A rare case of ruptured infrarenal aortic aneurysm infected with Haemophilus influenzae type B</t>
  </si>
  <si>
    <t>Khambati H, Brandys T.</t>
  </si>
  <si>
    <t>Can J Infect Dis Med Microbiol. 2015 Sep-Oct</t>
  </si>
  <si>
    <t>Khambati H</t>
  </si>
  <si>
    <t>PMC4644006</t>
  </si>
  <si>
    <t>10.1155/2015/863275</t>
  </si>
  <si>
    <t>Evaluation of Haemophilus influenzae type b carrier status among children 10 years after the introduction of Hib vaccine in Brazil</t>
  </si>
  <si>
    <t>Zanella RC, Brandileone MC, Andrade AL, Ogassavara CT, Fiório CE, Brandão AP, Almeida SC, Lemos AP, Gorla MC, Carvalhanas TR, Sato H, Liphaus B, Nerger ML, Conde M, Ribeiro AF.</t>
  </si>
  <si>
    <t>Mem Inst Oswaldo Cruz. 2015 Sep</t>
  </si>
  <si>
    <t>PMC4667578</t>
  </si>
  <si>
    <t>10.1590/0074-02760150140</t>
  </si>
  <si>
    <t>2015 Sep</t>
  </si>
  <si>
    <t>Septic Arthritis in Infants Younger Than 3 Months: A Retrospective Review</t>
  </si>
  <si>
    <t>Bono KT, Samora JB, Klingele KE.</t>
  </si>
  <si>
    <t>Orthopedics. 2015 Sep</t>
  </si>
  <si>
    <t>Bono KT</t>
  </si>
  <si>
    <t>Orthopedics</t>
  </si>
  <si>
    <t>10.3928/01477447-20150902-56</t>
  </si>
  <si>
    <t>Variation aids virulent invaders</t>
  </si>
  <si>
    <t>Larsen GD.</t>
  </si>
  <si>
    <t>Lab Anim (NY). 2015 Sep</t>
  </si>
  <si>
    <t>Larsen GD</t>
  </si>
  <si>
    <t>Lab Anim (NY)</t>
  </si>
  <si>
    <t>10.1038/laban.851</t>
  </si>
  <si>
    <t>The microbiome of otitis media with effusion in Indigenous Australian children</t>
  </si>
  <si>
    <t>Jervis-Bardy J, Rogers GB, Morris PS, Smith-Vaughan HC, Nosworthy E, Leong LE, Smith RJ, Weyrich LS, De Haan J, Carney AS, Leach AJ, O'Leary S, Marsh RL.</t>
  </si>
  <si>
    <t>Int J Pediatr Otorhinolaryngol. 2015 Sep</t>
  </si>
  <si>
    <t>10.1016/j.ijporl.2015.07.013</t>
  </si>
  <si>
    <t>Phosphocholine-Modified Macromolecules and Canonical Nicotinic Agonists Inhibit ATP-Induced IL-1β Release</t>
  </si>
  <si>
    <t>Hecker A, Küllmar M, Wilker S, Richter K, Zakrzewicz A, Atanasova S, Mathes V, Timm T, Lerner S, Klein J, Kaufmann A, Bauer S, Padberg W, Kummer W, Janciauskiene S, Fronius M, Schweda EK, Lochnit G, Grau V.</t>
  </si>
  <si>
    <t>J Immunol. 2015 Sep 1</t>
  </si>
  <si>
    <t>Hecker A</t>
  </si>
  <si>
    <t>10.4049/jimmunol.1400974</t>
  </si>
  <si>
    <t>2015 Sep 1</t>
  </si>
  <si>
    <t>Patterns of binding of aluminum-containing adjuvants to Haemophilus influenzae type b and meningococcal group C conjugate vaccines and components</t>
  </si>
  <si>
    <t>Otto RB, Burkin K, Amir SE, Crane DT, Bolgiano B.</t>
  </si>
  <si>
    <t>Biologicals. 2015 Sep</t>
  </si>
  <si>
    <t>Otto RB</t>
  </si>
  <si>
    <t>PMC4582044</t>
  </si>
  <si>
    <t>10.1016/j.biologicals.2015.06.008</t>
  </si>
  <si>
    <t>Morphological changes in the tympanic membrane associated with Haemophilus influenzae-induced acute otitis media in the chinchilla</t>
  </si>
  <si>
    <t>Guan X, Jiang S, Seale TW, Hitt BM, Gan RZ.</t>
  </si>
  <si>
    <t>10.1016/j.ijporl.2015.06.030</t>
  </si>
  <si>
    <t>Children hospitalized due to acute otitis media: how does this condition differ from acute mastoiditis?</t>
  </si>
  <si>
    <t>Laulajainen-Hongisto A, Saat R, Lempinen L, Aarnisalo AA, Jero J.</t>
  </si>
  <si>
    <t>Laulajainen-Hongisto A</t>
  </si>
  <si>
    <t>10.1016/j.ijporl.2015.06.019</t>
  </si>
  <si>
    <t>Comparison of Established Diagnostic Methodologies and a Novel Bacterial smpB Real-Time PCR Assay for Specific Detection of Haemophilus influenzae Isolates Associated with Respiratory Tract Infections</t>
  </si>
  <si>
    <t>Reddington K, Schwenk S, Tuite N, Platt G, Davar D, Coughlan H, Personne Y, Gant V, Enne VI, Zumla A, Barry T.</t>
  </si>
  <si>
    <t>J Clin Microbiol. 2015 Sep</t>
  </si>
  <si>
    <t>Reddington K</t>
  </si>
  <si>
    <t>PMC4540933</t>
  </si>
  <si>
    <t>10.1128/JCM.00777-15</t>
  </si>
  <si>
    <t>2015 SeS Sep</t>
  </si>
  <si>
    <t>The crystal structure of Helicobacter pylori HP1029 highlights the functional diversity of the sialic acid-related DUF386 family</t>
  </si>
  <si>
    <t>Vallese F, Percudani R, Fischer W, Zanotti G.</t>
  </si>
  <si>
    <t>FEBS J. 2015 Sep</t>
  </si>
  <si>
    <t>Vallese F</t>
  </si>
  <si>
    <t>FEBS J</t>
  </si>
  <si>
    <t>10.1111/febs.13344</t>
  </si>
  <si>
    <t>Impact of bacterial coinfection on clinical outcomes in pneumococcal pneumonia</t>
  </si>
  <si>
    <t>Kumagai S, Ishida T, Tachibana H, Ito Y, Ito A, Hashimoto T.</t>
  </si>
  <si>
    <t>Eur J Clin Microbiol Infect Dis. 2015 Sep</t>
  </si>
  <si>
    <t>10.1007/s10096-015-2421-y</t>
  </si>
  <si>
    <t>Does virus-bacteria coinfection increase the clinical severity of acute respiratory infection?</t>
  </si>
  <si>
    <t>Damasio GA, Pereira LA, Moreira SD, Duarte dos Santos CN, Dalla-Costa LM, Raboni SM.</t>
  </si>
  <si>
    <t>J Med Virol. 2015 Sep</t>
  </si>
  <si>
    <t>Damasio GA</t>
  </si>
  <si>
    <t>J Med Virol</t>
  </si>
  <si>
    <t>PMC7166438</t>
  </si>
  <si>
    <t>10.1002/jmv.24210</t>
  </si>
  <si>
    <t>Distribution and antimicrobial susceptibility of bacteria from adults with community-acquired pneumonia or complicated skin and soft tissue infections in France: the nationwide French PREMIUM study</t>
  </si>
  <si>
    <t>Leprince C, Desroches M, Emirian A, Coutureau C, Anais L, Fihman V, Soussy CJ, Decousser JW</t>
  </si>
  <si>
    <t>The empirical therapy of community-acquired pneumonia (CAP) and complicated skin and soft tissue infections (cSSTIs) must be based on updated bacterial distribution and susceptibility data. A nationwide study consecutively collected 1288 isolates from CAP (n=467) and cSSTIs (n=821) from 18 French hospitals between 2012 and 2013. The MIC values of commonly used antimicrobial agents, including ceftaroline, were determined. Bacterial distribution featured Pneumococcus, Haemophilus influenzae, and Staphylococcus aureus for CAPs and S. aureus, β-hemolytic streptococci and Enterobacteriaceae for cSSTIs. Antimicrobial susceptibility testing indicated i) the sustained third-generation cephalosporins and levofloxacin activity against pneumococci and H. influenzae, ii) no methicillin-resistant Staphylococcus aureus emergence among respiratory pathogens, iii) the high in vitro activity of ceftaroline against staphylococci from cSSTIs (98.7% susceptibility), and iv) the worrisome decreasing fluoroquinolone and third-generation cephalosporin susceptibilities among Enterobacteriaceae. This laboratory-based survey depicts a contrasting situation and supports the scoring of patients for the resistant pathogen risk before empirical therapy.</t>
  </si>
  <si>
    <t>It shows high in vitro activity of ceftaroline against SSTI S. aureus, supporting its empirical use.</t>
  </si>
  <si>
    <t>Endoscopically-derived bacterial cultures in chronic rhinosinusitis: A systematic review</t>
  </si>
  <si>
    <t>Thanasumpun T, Batra PS.</t>
  </si>
  <si>
    <t>Am J Otolaryngol. 2015 Sep-Oct</t>
  </si>
  <si>
    <t>Thanasumpun T</t>
  </si>
  <si>
    <t>10.1016/j.amjoto.2015.04.010</t>
  </si>
  <si>
    <t>Prediction of Pharmacokinetics and Pharmacodynamics of Doripenem in Pediatric Patients</t>
  </si>
  <si>
    <t>Matsuo Y, Ishibashi T, Shimamura K, Wajima T.</t>
  </si>
  <si>
    <t>J Pharm Sci. 2015 Sep</t>
  </si>
  <si>
    <t>10.1002/jps.24432</t>
  </si>
  <si>
    <t>Trends and variations in the epidemiology of meningococcal disease in Kuwait 1987-2013</t>
  </si>
  <si>
    <t>Husain EH, Barakat M, Al-Saleh M.</t>
  </si>
  <si>
    <t>J Infect Public Health. 2015 Sep-Oct</t>
  </si>
  <si>
    <t>Husain EH</t>
  </si>
  <si>
    <t>10.1016/j.jiph.2015.01.009</t>
  </si>
  <si>
    <t>Molecular Cloning, Expression and Purification of Truncated hpd Fragment of Haemophilus influenzae in Escherichia coli</t>
  </si>
  <si>
    <t>Behrouzi A, Bouzari S, Siadat SD, Jafari A, Irani S.</t>
  </si>
  <si>
    <t>Jundishapur J Microbiol. 2015 Aug 29</t>
  </si>
  <si>
    <t>PMC4600343</t>
  </si>
  <si>
    <t>10.5812/jjm.23218</t>
  </si>
  <si>
    <t>2015 Aug 29</t>
  </si>
  <si>
    <t>National, State, and Selected Local Area Vaccination Coverage Among Children Aged 19-35 Months - United States, 2014</t>
  </si>
  <si>
    <t>Hill HA, Elam-Evans LD, Yankey D, Singleton JA, Kolasa M.</t>
  </si>
  <si>
    <t>MMWR Morb Mortal Wkly Rep. 2015 Aug 28</t>
  </si>
  <si>
    <t>10.15585/mmwr.mm6433a1</t>
  </si>
  <si>
    <t>2015 Aug 28</t>
  </si>
  <si>
    <t>Haemophilus influenzae: using comparative genomics to accurately identify a highly recombinogenic human pathogen</t>
  </si>
  <si>
    <t>Price EP, Sarovich DS, Nosworthy E, Beissbarth J, Marsh RL, Pickering J, Kirkham LA, Keil AD, Chang AB, Smith-Vaughan HC.</t>
  </si>
  <si>
    <t>BMC Genomics. 2015 Aug 27</t>
  </si>
  <si>
    <t>PMC4551764</t>
  </si>
  <si>
    <t>10.1186/s12864-015-1857-x</t>
  </si>
  <si>
    <t>2015 Aug 272 Aug 27</t>
  </si>
  <si>
    <t>Carriage of Haemophilus influenzae is associated with pneumococcal vaccination in Italian children</t>
  </si>
  <si>
    <t>Camilli R, Vescio MF, Giufrè M, Daprai L, Garlaschi ML, Cerquetti M, Pantosti A.</t>
  </si>
  <si>
    <t>Vaccine. 2015 Aug 26</t>
  </si>
  <si>
    <t>Camilli R</t>
  </si>
  <si>
    <t>10.1016/j.vaccine.2015.07.009</t>
  </si>
  <si>
    <t>2015 Aug 26</t>
  </si>
  <si>
    <t>Safety and immunogenicity of a candidate bioconjugate vaccine against Shigella dysenteriae type 1 administered to healthy adults: A single blind, partially randomized Phase I study</t>
  </si>
  <si>
    <t>Hatz CF, Bally B, Rohrer S, Steffen R, Kramme S, Siegrist CA, Wacker M, Alaimo C, Fonck VG.</t>
  </si>
  <si>
    <t>Hatz CF</t>
  </si>
  <si>
    <t>10.1016/j.vaccine.2015.06.102</t>
  </si>
  <si>
    <t>Cost-effectiveness of Haemophilus influenzae type b vaccine in Vietnam</t>
  </si>
  <si>
    <t>Le P, Griffiths UK, Anh DD, Franzini L, Chan W, Swint JM.</t>
  </si>
  <si>
    <t>PMC4547866</t>
  </si>
  <si>
    <t>NIHMS695445</t>
  </si>
  <si>
    <t>10.1016/j.vaccine.2015.05.050</t>
  </si>
  <si>
    <t>Unconventional N-Linked Glycosylation Promotes Trimeric Autotransporter Function in Kingella kingae and Aggregatibacter aphrophilus</t>
  </si>
  <si>
    <t>Rempe KA, Spruce LA, Porsch EA, Seeholzer SH, Nørskov-Lauritsen N, St Geme JW 3rd.</t>
  </si>
  <si>
    <t>mBio. 2015 Aug 25</t>
  </si>
  <si>
    <t>PMC4550697</t>
  </si>
  <si>
    <t>10.1128/mBio.01206-15</t>
  </si>
  <si>
    <t>2015 Aug 25</t>
  </si>
  <si>
    <t>Evidence for Infection and Inflammation in Infant Deaths in a Country with Historically Low Incidences of Sudden Infant Death Syndrome</t>
  </si>
  <si>
    <t>Törő K, Vörös K, Mészner Z, Váradi-T A, Tóth A, Kovács K.</t>
  </si>
  <si>
    <t>Front Immunol. 2015 Aug 24</t>
  </si>
  <si>
    <t>Törő K</t>
  </si>
  <si>
    <t>PMC4547042</t>
  </si>
  <si>
    <t>10.3389/fimmu.2015.00389</t>
  </si>
  <si>
    <t>2015 Aug 2  Aug 24</t>
  </si>
  <si>
    <t>Bacterial meningitis in children under 15 years of age in Nepal</t>
  </si>
  <si>
    <t>Shrestha RG, Tandukar S, Ansari S, Subedi A, Shrestha A, Poudel R, Adhikari N, Basnyat SR, Sherchand JB.</t>
  </si>
  <si>
    <t>BMC Pediatr. 2015 Aug 19</t>
  </si>
  <si>
    <t>Shrestha RG</t>
  </si>
  <si>
    <t>PMC4541735</t>
  </si>
  <si>
    <t>10.1186/s12887-015-0416-6</t>
  </si>
  <si>
    <t>2015 Aug 19</t>
  </si>
  <si>
    <t>The role of the local microbial ecosystem in respiratory health and disease</t>
  </si>
  <si>
    <t>de Steenhuijsen Piters WA, Sanders EA, Bogaert D.</t>
  </si>
  <si>
    <t>Philos Trans R Soc Lond B Biol Sci. 2015 Aug 19</t>
  </si>
  <si>
    <t>Philos Trans R Soc Lond B Biol Sci</t>
  </si>
  <si>
    <t>PMC4528492</t>
  </si>
  <si>
    <t>10.1098/rstb.2014.0294</t>
  </si>
  <si>
    <t>Infected Abdominal Aortic Aneurysm Attributable to Haemophilus influenzae: Rapid Changes of Imaging Findings</t>
  </si>
  <si>
    <t>Risse J, Settembre N, Mandry D, Benayad H, Lemarié C, Alauzet C, Zuily S, Bertaux A, Malikov S, Claudon M, Wahl D.</t>
  </si>
  <si>
    <t>Circulation. 2015 Aug 18</t>
  </si>
  <si>
    <t>Risse J</t>
  </si>
  <si>
    <t>Circulation</t>
  </si>
  <si>
    <t>10.1161/CIRCULATIONAHA.115.016323</t>
  </si>
  <si>
    <t>2015 Aug 18</t>
  </si>
  <si>
    <t>Integrating microbial and host transcriptomics to characterize asthma-associated microbial communities</t>
  </si>
  <si>
    <t>Castro-Nallar E, Shen Y, Freishtat RJ, Pérez-Losada M, Manimaran S, Liu G, Johnson WE, Crandall KA.</t>
  </si>
  <si>
    <t>BMC Med Genomics. 2015 Aug 16</t>
  </si>
  <si>
    <t>Castro-Nallar E</t>
  </si>
  <si>
    <t>BMC Med Genomics</t>
  </si>
  <si>
    <t>PMC4537781</t>
  </si>
  <si>
    <t>10.1186/s12920-015-0121-1</t>
  </si>
  <si>
    <t>2015 Aug 16</t>
  </si>
  <si>
    <t>IL-17A and the Promotion of Neutrophilia in Acute Exacerbation of Chronic Obstructive Pulmonary Disease</t>
  </si>
  <si>
    <t>Roos AB, Sethi S, Nikota J, Wrona CT, Dorrington MG, Sandén C, Bauer CM, Shen P, Bowdish D, Stevenson CS, Erjefält JS, Stampfli MR.</t>
  </si>
  <si>
    <t>Am J Respir Crit Care Med. 2015 Aug 15</t>
  </si>
  <si>
    <t>Roos AB</t>
  </si>
  <si>
    <t>10.1164/rccm.201409-1689OC</t>
  </si>
  <si>
    <t>2015 Aug 15</t>
  </si>
  <si>
    <t>Host Response to the Lung Microbiome in Chronic Obstructive Pulmonary Disease</t>
  </si>
  <si>
    <t>Sze MA, Dimitriu PA, Suzuki M, McDonough JE, Campbell JD, Brothers JF, Erb-Downward JR, Huffnagle GB, Hayashi S, Elliott WM, Cooper J, Sin DD, Lenburg ME, Spira A, Mohn WW, Hogg JC.</t>
  </si>
  <si>
    <t>Sze MA</t>
  </si>
  <si>
    <t>PMC4595667</t>
  </si>
  <si>
    <t>10.1164/rccm.201502-0223OC</t>
  </si>
  <si>
    <t>Selection and Counterselection of Hia Expression Reveals a Key Role for Phase-Variable Expression of Hia in Infection Caused by Nontypeable Haemophilus influenzae</t>
  </si>
  <si>
    <t>Atack JM, Winter LE, Jurcisek JA, Bakaletz LO, Barenkamp SJ, Jennings MP.</t>
  </si>
  <si>
    <t>J Infect Dis. 2015 Aug 15</t>
  </si>
  <si>
    <t>PMC4539897</t>
  </si>
  <si>
    <t>10.1093/infdis/jiv103</t>
  </si>
  <si>
    <t>Inhibition of the dapE-Encoded N-Succinyl-L,L-diaminopimelic Acid Desuccinylase from Neisseria meningitidis by L-Captopril</t>
  </si>
  <si>
    <t>Starus A, Nocek B, Bennett B, Larrabee JA, Shaw DL, Sae-Lee W, Russo MT, Gillner DM, Makowska-Grzyska M, Joachimiak A, Holz RC.</t>
  </si>
  <si>
    <t>Biochemistry. 2015 Aug 11</t>
  </si>
  <si>
    <t>Starus A</t>
  </si>
  <si>
    <t>PMC4671288</t>
  </si>
  <si>
    <t>NIHMS738699</t>
  </si>
  <si>
    <t>10.1021/acs.biochem.5b00475</t>
  </si>
  <si>
    <t>2015 Aug 11</t>
  </si>
  <si>
    <t>Structural basis for methyl-donor-dependent and sequence-specific binding to tRNA substrates by knotted methyltransferase TrmD</t>
  </si>
  <si>
    <t>Ito T, Masuda I, Yoshida K, Goto-Ito S, Sekine S, Suh SW, Hou YM, Yokoyama S.</t>
  </si>
  <si>
    <t>Proc Natl Acad Sci U S A. 2015 Aug 4</t>
  </si>
  <si>
    <t>Ito T</t>
  </si>
  <si>
    <t>PMC4534213</t>
  </si>
  <si>
    <t>10.1073/pnas.1422981112</t>
  </si>
  <si>
    <t>2015 Aug 4</t>
  </si>
  <si>
    <t>[Analysis on clinical and epidemioloical characteristics of measles in hospitalized children in Shanghai in 2012]</t>
  </si>
  <si>
    <t>Han S, Ye Y, Cao L, Xu J, Pu D, Yu H.</t>
  </si>
  <si>
    <t>Zhonghua Er Ke Za Zhi. 2015 Aug</t>
  </si>
  <si>
    <t>Han S</t>
  </si>
  <si>
    <t>2015 Aug</t>
  </si>
  <si>
    <t>Immunogenicity, Safety, and Tolerability of a Hexavalent Vaccine in Infants</t>
  </si>
  <si>
    <t>Marshall GS, Adams GL, Leonardi ML, Petrecz M, Flores SA, Ngai AL, Xu J, Liu G, Stek JE, Foglia G, Lee AW.</t>
  </si>
  <si>
    <t>Pediatrics. 2015 Aug</t>
  </si>
  <si>
    <t>Marshall GS</t>
  </si>
  <si>
    <t>10.1542/peds.2014-4102</t>
  </si>
  <si>
    <t>Pathogen transcriptional profile in nasopharyngeal aspirates of children with acute respiratory tract infection</t>
  </si>
  <si>
    <t>Fukutani KF, Nascimento-Carvalho CM, Van der Gucht W, Wollants E, Khouri R, Dierckx T, Van Ranst M, Houspie L, Bouzas ML, Oliveira JR, Barral A, Van Weyenbergh J, de Oliveira CI.</t>
  </si>
  <si>
    <t>J Clin Virol. 2015 Aug</t>
  </si>
  <si>
    <t>Fukutani KF</t>
  </si>
  <si>
    <t>PMC7106536</t>
  </si>
  <si>
    <t>10.1016/j.jcv.2015.06.005</t>
  </si>
  <si>
    <t>Platelet activating factor receptor: gateway for bacterial chronic airway infection in chronic obstructive pulmonary disease and potential therapeutic target</t>
  </si>
  <si>
    <t>Shukla SD, Sohal SS, O'Toole RF, Eapen MS, Walters EH.</t>
  </si>
  <si>
    <t>Expert Rev Respir Med. 2015 Aug</t>
  </si>
  <si>
    <t>10.1586/17476348.2015.1070673</t>
  </si>
  <si>
    <t>A decline of Haemophilus influenzae type b meningitis in Papua New Guinean children despite low vaccination coverage</t>
  </si>
  <si>
    <t>Lufele E, Aipit J, Siba P, Robinson LJ, Laman M.</t>
  </si>
  <si>
    <t>J Trop Pediatr. 2015 Aug</t>
  </si>
  <si>
    <t>Lufele E</t>
  </si>
  <si>
    <t>J Trop Pediatr</t>
  </si>
  <si>
    <t>10.1093/tropej/fmv040</t>
  </si>
  <si>
    <t>Glucocorticoids and antibiotics, how do they get together?</t>
  </si>
  <si>
    <t>Reidl J, Monsó E.</t>
  </si>
  <si>
    <t>EMBO Mol Med. 2015 Aug</t>
  </si>
  <si>
    <t>Reidl J</t>
  </si>
  <si>
    <t>PMC4551337</t>
  </si>
  <si>
    <t>10.15252/emmm.201505336</t>
  </si>
  <si>
    <t>Pneumonia Prevention during a Humanitarian Emergency: Cost-effectiveness of Haemophilus Influenzae Type B Conjugate Vaccine and Pneumococcal Conjugate Vaccine in Somalia</t>
  </si>
  <si>
    <t>Prehosp Disaster Med. 2015 Aug</t>
  </si>
  <si>
    <t>Prehosp Disaster Med</t>
  </si>
  <si>
    <t>10.1017/S1049023X15004781</t>
  </si>
  <si>
    <t>2010 Aug</t>
  </si>
  <si>
    <t>Therapeutic Transcutaneous Immunization with a Band-Aid Vaccine Resolves Experimental Otitis Media</t>
  </si>
  <si>
    <t>Novotny LA, Clements JD, Bakaletz LO.</t>
  </si>
  <si>
    <t>Clin Vaccine Immunol. 2015 Aug</t>
  </si>
  <si>
    <t>PMC4519716</t>
  </si>
  <si>
    <t>10.1128/CVI.00090-15</t>
  </si>
  <si>
    <t>Impaired Antigen-Specific Immune Response to Vaccines in Children with Antibody Production Defects</t>
  </si>
  <si>
    <t>Szczawinska-Poplonyk A, Breborowicz A, Samara H, Ossowska L, Dworacki G.</t>
  </si>
  <si>
    <t>Szczawinska-Poplonyk A</t>
  </si>
  <si>
    <t>PMC4519726</t>
  </si>
  <si>
    <t>10.1128/CVI.00148-15</t>
  </si>
  <si>
    <t>Effect of pH and oxygen on biofilm formation in acute otitis media associated NTHi clinical isolates</t>
  </si>
  <si>
    <t>Osgood R, Salamone F, Diaz A, Casey JR, Bajorski P, Pichichero ME.</t>
  </si>
  <si>
    <t>Laryngoscope. 2015 Sep</t>
  </si>
  <si>
    <t>Osgood R</t>
  </si>
  <si>
    <t>10.1002/lary.25102</t>
  </si>
  <si>
    <t>Objectives/hypothesis: Biofilms occur in animal models of acute otitis media (AOM) and in children with recurrent AOM (rAOM) and chronic otitis media with effusion (OME). We therefore studied the ability of nontypeable Haemophilus influenzae (NTHi) strains from children to form biofilms in vitro under conditions we presumed occurred in the middle ear during AOM, rAOM, and OME.
Study design: Evaluate NTHi isolates for biofilm formation across a pH range under aerobic, microaerophilic, and anaerobic conditions.
Methods: Using a crystal violet biofilm assay we studied 12 NTHi pediatric clinical isolates to investigate biofilm formation over a pH range of 4.5 to 10 under aerobic, microaerophilic, and anaerobic conditions.
Results: Our findings included: 1) not all clinical NTHi strains form biofilms (75% did); 2) the pH of middle ear fluid collected from AOM (n = 170; age range, 4-36 months), rAOM (n = 54; age range, 7-36 months), and OME (n = 30; age range, 9-60 months) subjects tested immediately after withdrawal was similar (mean = 8.0;range 7.0-9.0); 3) biofilms formed optimally at pH 8.0, a finding that is consistent with previous studies by other investigators; 4) biofilms did not form under aerobic conditions as likely occurs in AOM, whereas under microaerophilic and anaerobic conditions biofilm formation was observed as likely occurs during rAOM and OME.
Conclusions: We concluded that biofilm formation by NTHi does not occur in all strains, occurs best where the pH = 8.0 and in anaerobic conditions as likely occurs in children during rAOM and OME. However, biofilm formation is limited or absent under aerobic conditions as likely occurs during AOM.</t>
  </si>
  <si>
    <t>Identifies key conditions for NTHi biofilm formation, essential for designing targeted therapies to prevent it.</t>
  </si>
  <si>
    <t>Haemophilus influenzae responds to glucocorticoids used in asthma therapy by modulation of biofilm formation and antibiotic resistance</t>
  </si>
  <si>
    <t>Earl CS, Keong TW, An SQ, Murdoch S, McCarthy Y, Garmendia J, Ward J, Dow JM, Yang L, O'Toole GA, Ryan RP.</t>
  </si>
  <si>
    <t>Earl CS</t>
  </si>
  <si>
    <t>PMC4551341</t>
  </si>
  <si>
    <t>10.15252/emmm.201505088</t>
  </si>
  <si>
    <t>Development of two real-time multiplex PCR assays for the detection and quantification of eight key bacterial pathogens in lower respiratory tract infections</t>
  </si>
  <si>
    <t>Gadsby NJ, McHugh MP, Russell CD, Mark H, Conway Morris A, Laurenson IF, Hill AT, Templeton KE.</t>
  </si>
  <si>
    <t>Clin Microbiol Infect. 2015 Aug</t>
  </si>
  <si>
    <t>PMC4509705</t>
  </si>
  <si>
    <t>10.1016/j.cmi.2015.05.004</t>
  </si>
  <si>
    <t>The uselessness of procalcitonin in the diagnosis of focal bacterial central nervous system infection</t>
  </si>
  <si>
    <t>Hoshina T, Takimoto T, Nanishi E, Nishio H, Kusuhara K, Hara T.</t>
  </si>
  <si>
    <t>J Infect Chemother. 2015 Aug</t>
  </si>
  <si>
    <t>Hoshina T</t>
  </si>
  <si>
    <t>10.1016/j.jiac.2015.04.003</t>
  </si>
  <si>
    <t>2015 5 Aug</t>
  </si>
  <si>
    <t>Factors Affecting Staphylococcus aureus Colonization of the Nasopharynx in the First 6 Months of Life</t>
  </si>
  <si>
    <t>Patel JA, Alvarez-Fernandez P, Jennings K, Loeffelholz M, McCormick D, Chonmaitree T.</t>
  </si>
  <si>
    <t>Pediatr Infect Dis J. 2015 Aug</t>
  </si>
  <si>
    <t>Patel JA</t>
  </si>
  <si>
    <t>PMC4573802</t>
  </si>
  <si>
    <t>NIHMS687216</t>
  </si>
  <si>
    <t>10.1097/INF.0000000000000744</t>
  </si>
  <si>
    <t>Liquid based microbiological transport systems: conformity assessment of two commercial devices</t>
  </si>
  <si>
    <t>Avolio M, Camporese A.</t>
  </si>
  <si>
    <t>J Microbiol Methods. 2015 Aug</t>
  </si>
  <si>
    <t>Avolio M</t>
  </si>
  <si>
    <t>10.1016/j.mimet.2015.05.004</t>
  </si>
  <si>
    <t>20151 Aug</t>
  </si>
  <si>
    <t>Correlative mRNA and protein expression of middle and inner ear inflammatory cytokines during mouse acute otitis media</t>
  </si>
  <si>
    <t>Trune DR, Kempton B, Hausman FA, Larrain BE, MacArthur CJ.</t>
  </si>
  <si>
    <t>Hear Res. 2015 Aug</t>
  </si>
  <si>
    <t>Trune DR</t>
  </si>
  <si>
    <t>PMC4492826</t>
  </si>
  <si>
    <t>NIHMS684825</t>
  </si>
  <si>
    <t>10.1016/j.heares.2015.04.006</t>
  </si>
  <si>
    <t>Dynamic Properties of Tympanic Membrane in a Chinchilla Otitis Media Model Measured With Acoustic Loading</t>
  </si>
  <si>
    <t>Yokell Z, Wang X, Gan RZ.</t>
  </si>
  <si>
    <t>J Biomech Eng. 2015 Aug</t>
  </si>
  <si>
    <t>Yokell Z</t>
  </si>
  <si>
    <t>J Biomech Eng</t>
  </si>
  <si>
    <t>PMC4462862</t>
  </si>
  <si>
    <t>10.1115/1.4030410</t>
  </si>
  <si>
    <t>Frequency of Spontaneous Resistance to Peptide Deformylase Inhibitor GSK1322322 in Haemophilus influenzae, Staphylococcus aureus, Streptococcus pyogenes, and Streptococcus pneumoniae</t>
  </si>
  <si>
    <t>Min S, Ingraham K, Huang J, McCloskey L, Rilling S, Windau A, Pizzollo J, Butler D, Aubart K, Miller LA, Zalacain M, Holmes DJ, O'Dwyer K.</t>
  </si>
  <si>
    <t>Antimicrob Agents Chemother. 2015 Aug</t>
  </si>
  <si>
    <t>Min S</t>
  </si>
  <si>
    <t>PMC4505285</t>
  </si>
  <si>
    <t>10.1128/AAC.00484-15</t>
  </si>
  <si>
    <t>The continuous emergence of multidrug-resistant pathogenic bacteria is compromising the successful treatment of serious microbial infections. GSK1322322, a novel peptide deformylase (PDF) inhibitor, shows good in vitro antibacterial activity and has demonstrated safety and efficacy in human proof-of-concept clinical studies. In vitro studies were performed to determine the frequency of resistance (FoR) to this antimicrobial agent in major pathogens that cause respiratory tract and skin infections. Resistance to GSK1322322 occurred at high frequency through loss-of-function mutations in the formyl-methionyl transferase (FMT) protein in Staphylococcus aureus (4/4 strains) and Streptococcus pyogenes (4/4 strains) and via missense mutations in Streptococcus pneumoniae (6/21 strains), but the mutations were associated with severe in vitro and/or in vivo fitness costs. The overall FoR to GSK1322322 was very low in Haemophilus influenzae, with only one PDF mutant being identified in one of four strains. No target-based mutants were identified from S. pyogenes, and only one or no PDF mutants were isolated in three of the four S. aureus strains studied. In S. pneumoniae, PDF mutants were isolated from only six of 21 strains tested; an additional 10 strains did not yield colonies on GSK1322322-containing plates. Most of the PDF mutants characterized from those three organisms (35/37 mutants) carried mutations in residues at or in close proximity to one of three highly conserved motifs that are part of the active site of the PDF protein, with 30 of the 35 mutations occurring at position V71 (using the S. pneumoniae numbering system).</t>
  </si>
  <si>
    <t>Evaluates the frequency of GSK1322322-resistant mutants in key pathogens, crucial for predicting clinical resistance</t>
  </si>
  <si>
    <t>Detection of antibody responses against Streptococcus pneumoniae, Haemophilus influenzae, and Moraxella catarrhalis proteins in children with community-acquired pneumonia: effects of combining pneumococcal antigens, pre-existing antibody levels, sampling interval, age, and duration of illness</t>
  </si>
  <si>
    <t>Borges IC, Andrade DC, Vilas-Boas AL, Fontoura MS, Laitinen H, Ekström N, Adrian PV, Meinke A, Cardoso MR, Barral A, Ruuskanen O, Käyhty H, Nascimento-Carvalho CM.</t>
  </si>
  <si>
    <t>Eur J Clin Microbiol Infect Dis. 2015 Aug</t>
  </si>
  <si>
    <t>10.1007/s10096-015-2385-y</t>
  </si>
  <si>
    <t>Epidemiology of bacterial meningitis in the North American Arctic, 2000-2010</t>
  </si>
  <si>
    <t>Gounder PP, Zulz T, Desai S, Stenz F, Rudolph K, Tsang R, Tyrrell GJ, Bruce MG.</t>
  </si>
  <si>
    <t>J Infect. 2015 Aug</t>
  </si>
  <si>
    <t>Gounder PP</t>
  </si>
  <si>
    <t>PMC4560175</t>
  </si>
  <si>
    <t>NIHMS719617</t>
  </si>
  <si>
    <t>10.1016/j.jinf.2015.04.001</t>
  </si>
  <si>
    <t>10-valent pneumococcal non-typeable Haemophilus influenzae protein-D conjugate vaccine (PHiD-CV) induces memory B cell responses in healthy Kenyan toddlers</t>
  </si>
  <si>
    <t>Muema DM, Nduati EW, Uyoga M, Bashraheil M, Scott JA, Hammitt LL, Urban BC.</t>
  </si>
  <si>
    <t>Clin Exp Immunol. 2015 Aug</t>
  </si>
  <si>
    <t>Muema DM</t>
  </si>
  <si>
    <t>PMC4516445</t>
  </si>
  <si>
    <t>10.1111/cei.12637</t>
  </si>
  <si>
    <t>2015 AuA Aug</t>
  </si>
  <si>
    <t>Immune deficiency: changing spectrum of pathogens</t>
  </si>
  <si>
    <t>Duraisingham SS, Manson A, Grigoriadou S, Buckland M, Tong CY, Longhurst HJ.</t>
  </si>
  <si>
    <t>Duraisingham SS</t>
  </si>
  <si>
    <t>PMC4516442</t>
  </si>
  <si>
    <t>10.1111/cei.12600</t>
  </si>
  <si>
    <t>A biphasic epigenetic switch controls immunoevasion, virulence and niche adaptation in non-typeable Haemophilus influenzae</t>
  </si>
  <si>
    <t>Atack JM, Srikhanta YN, Fox KL, Jurcisek JA, Brockman KL, Clark TA, Boitano M, Power PM, Jen FE, McEwan AG, Grimmond SM, Smith AL, Barenkamp SJ, Korlach J, Bakaletz LO, Jennings MP.</t>
  </si>
  <si>
    <t>Nat Commun. 2015 Jul 28</t>
  </si>
  <si>
    <t>PMC4525171</t>
  </si>
  <si>
    <t>NIHMS716366</t>
  </si>
  <si>
    <t>10.1038/ncomms8828</t>
  </si>
  <si>
    <t>2015 Jul 28</t>
  </si>
  <si>
    <t>Detection of respiratory viral and bacterial pathogens causing pediatric community-acquired pneumonia in Beijing using real-time PCR</t>
  </si>
  <si>
    <t>Zhang TG, Li AH, Lyu M, Chen M, Huang F, Wu J.</t>
  </si>
  <si>
    <t>Chronic Dis Transl Med. 2015 Jul 7</t>
  </si>
  <si>
    <t>Zhang TG</t>
  </si>
  <si>
    <t>Chronic Dis Transl Med</t>
  </si>
  <si>
    <t>PMC5643733</t>
  </si>
  <si>
    <t>10.1016/j.cdtm.2015.06.002</t>
  </si>
  <si>
    <t>2015 Jul 7</t>
  </si>
  <si>
    <t>An atypical presentation of a typical pulmonary pathogen in an immunosuppressed patient</t>
  </si>
  <si>
    <t>Ulrich LE, Sivakumar P.</t>
  </si>
  <si>
    <t>BMJ Case Rep. 2015 Jul 6</t>
  </si>
  <si>
    <t>Ulrich LE</t>
  </si>
  <si>
    <t>PMC4493233</t>
  </si>
  <si>
    <t>10.1136/bcr-2015-209911</t>
  </si>
  <si>
    <t>2015 Jul 6</t>
  </si>
  <si>
    <t>Re-analysis of metagenomic sequences from acute flaccid myelitis patients reveals alternatives to enterovirus D68 infection</t>
  </si>
  <si>
    <t>Breitwieser FP, Pardo CA, Salzberg SL.</t>
  </si>
  <si>
    <t>F1000Res. 2015 Jul 2</t>
  </si>
  <si>
    <t>Breitwieser FP</t>
  </si>
  <si>
    <t>F1000Res</t>
  </si>
  <si>
    <t>PMC4536609</t>
  </si>
  <si>
    <t>10.12688/f1000research.6743.2</t>
  </si>
  <si>
    <t>2015 Jul 2</t>
  </si>
  <si>
    <t>IMMUNOGENICITY AND SAFETY OF QUINVAXEM® (DIPHTHERIA, TETANUS, WHOLE-CELL PERTUSSIS, HEPATITIS B AND HAEMOPHILUS INFLUENZAE TYPE B VACCINE) GIVEN TO VIETNAMESE INFANTS AT 2 TO 4 MONTHS OF AGE</t>
  </si>
  <si>
    <t>Huu TN, Phuong NT, Toan NT, Thang HV.</t>
  </si>
  <si>
    <t>Southeast Asian J Trop Med Public Health. 2015 Jul</t>
  </si>
  <si>
    <t>Huu TN</t>
  </si>
  <si>
    <t>2015 Jul</t>
  </si>
  <si>
    <t>SAFETY OF A CRM197-CONJUGATED HAEMOPHILUS INFLUENZAE TYPE B VACCINE IN KOREAN CHILDREN</t>
  </si>
  <si>
    <t>Song H, Bock H, Guadagno A, Costantini M, Baehner F, Kim YH, Ahn SI, Son KH, Yim DS.</t>
  </si>
  <si>
    <t>Song H</t>
  </si>
  <si>
    <t>[A 1-year-old Girl in Whom Nontypeable Haemophilus influenzae was Isolated from Her Blood After Completion of H. influenzae Type b Vaccine--Importance of Serotyping of Invasive of H. influenzae Strain]</t>
  </si>
  <si>
    <t>Matsuhashi K, Abe Y, Nagahara K, Hojo A, Ugajin K, Itabashi K.</t>
  </si>
  <si>
    <t>Kansenshogaku Zasshi. 2015 Jul</t>
  </si>
  <si>
    <t>Matsuhashi K</t>
  </si>
  <si>
    <t>Kansenshogaku Zasshi</t>
  </si>
  <si>
    <t>10.11150/kansenshogakuzasshi.89.488</t>
  </si>
  <si>
    <t>[Investigation of the protective effects of beta-D-glucan against invasive encapsulated Streptococcus pneumoniae sepsis in splenectomized rats]</t>
  </si>
  <si>
    <t>Vural Keleş D, Uslu H, Keleş ON, Ünal B, Alp HH.</t>
  </si>
  <si>
    <t>Mikrobiyol Bul. 2015 Jul</t>
  </si>
  <si>
    <t>Vural Keleş D</t>
  </si>
  <si>
    <t>10.5578/mb.9363</t>
  </si>
  <si>
    <t>Association of prevalence of rhinitis, atopic eczema, rhinoconjunctivitis and wheezing with mortality from infectious diseases and with antibiotic susceptibility at a country level</t>
  </si>
  <si>
    <t>Fsadni C, Fsadni P, Fava S, Montefort S.</t>
  </si>
  <si>
    <t>Asia Pac Allergy. 2015 Jul</t>
  </si>
  <si>
    <t>Fsadni C</t>
  </si>
  <si>
    <t>Asia Pac Allergy</t>
  </si>
  <si>
    <t>PMC4521163</t>
  </si>
  <si>
    <t>10.5415/apallergy.2015.5.3.145</t>
  </si>
  <si>
    <t>2015 JuJ Jul</t>
  </si>
  <si>
    <t>Nonencapsulated Streptococcus pneumoniae causes otitis media during single-species infection and during polymicrobial infection with nontypeable Haemophilus influenzae</t>
  </si>
  <si>
    <t>Murrah KA, Pang B, Richardson S, Perez A, Reimche J, King L, Wren J, Swords WE.</t>
  </si>
  <si>
    <t>Pathog Dis. 2015 Jul</t>
  </si>
  <si>
    <t>Murrah KA</t>
  </si>
  <si>
    <t>PMC4849347</t>
  </si>
  <si>
    <t>10.1093/femspd/ftu011</t>
  </si>
  <si>
    <t>Acquired macrolide resistance genes in Haemophilus influenzae?</t>
  </si>
  <si>
    <t>J Antimicrob Chemother. 2015 Aug</t>
  </si>
  <si>
    <t>10.1093/jac/dkv093</t>
  </si>
  <si>
    <t>2  Aug</t>
  </si>
  <si>
    <t>Objectives: The objective of this study was to determine the prevalence of specific acquired macrolide resistance genes previously reported as present in clinical isolates of Haemophilus influenzae.
Methods: A collection of 172 clinical respiratory isolates of H. influenzae, including 59 isolates from cystic fibrosis patients and 27 from non-cystic fibrosis bronchiectasis patients with significant prior macrolide use, was established. This collection was tested for azithromycin susceptibility using Etest and screened for the presence of erm(A), erm(B), erm(C), erm(F), mef(A) and mef(E) using locked nucleic acid dual-labelled hydrolysis probes.
Results: The azithromycin MICs ranged from 0.09 to &gt;256 mg/L, with 2 (1.2%) isolates susceptible, 163 (94.8%) intermediate and 7 (4%) resistant according to EUCAST breakpoints (susceptible, ≤0.12 mg/L; resistant, &gt;4 mg/L). None of the acquired macrolide resistance genes erm(A), erm(B), erm(C), erm(F), mef(A) or mef(E) was detected in any of the isolates.
Conclusions: The specific acquired macrolide resistance genes are not widespread in H. influenzae and the high prevalence of these genes previously reported might be unique to the specific circumstances of that study.</t>
  </si>
  <si>
    <t>It refutes the presence of erm/mef genes in H. influenzae, refining the macrolide resistance landscape.</t>
  </si>
  <si>
    <t>Nationwide surveillance of 6 otorhinolaryngological infectious diseases and antimicrobial susceptibility pattern in the isolated pathogens in Japan</t>
  </si>
  <si>
    <t>Suzuki K, Kurono Y, Ikeda K, Watanabe A, Iwamoto A, Totsuka K, Kaku M, Iwata S, Kadota J, Hanaki H.</t>
  </si>
  <si>
    <t>J Infect Chemother. 2015 Jul</t>
  </si>
  <si>
    <t>10.1016/j.jiac.2015.03.005</t>
  </si>
  <si>
    <t>2015 5 Jul</t>
  </si>
  <si>
    <t>The Japanese Three Academic Societies Joint Antimicrobial Susceptibility Surveillance Committee has conducted a nationwide surveillance on antimicrobial susceptibility patterns and rates of isolation in 6 otolaryngological diseases. The surveillance program was conducted in the otorhinolaryngological departments of 29 universities, and their 26 affiliated hospitals. Patients suffering from acute otitis media, chronic otitis media, acute nasal sinusitis, chronic nasal sinusitis, acute tonsillitis, and peritonsillar abscess between January 2011 and June 2012 were investigated. The collected swab or incision samples were cultivated for microbial identification, and the drug susceptibility of detected bacteria was measured at the Kitasato University Research Center for Infections and Antimicrobials. The surveillance focused on three gram-positive bacteria (Streptococcus pneumoniae, Streptococcus pyogenes, and Staphylococcus aureus), three gram-negative bacteria (Haemophilus influenzae, Moraxella Catarrhalis, and Pseudomonas aeruginosa), and three anaerobic bacteria (Peptostreptococcus spp., Prevotella spp., and Fusobacterium spp.). Bacterial susceptibility to 39 antimicrobial drugs was investigated. We compared bacterial isolation ratio of each disease in this surveillance from those of past 4 times surveillance which we performed formerly, and we also compared percentage of main drug resistant strains from those of past 4 times surveillance. The age composition between this time and former surveillances was not statistically significant by student-t test. We were unable to completely resolve the rise in resistant bacteria, such as methicillin-resistant S. aureus, penicillin-resistant S. pneumoniae, penicillin-intermediate resistant S. pneumoniae, beta-lactamase non-producing ampicillin-resistant H. influenzae, beta-lactamase producing ampicillin-resistant H. influenzae, and beta-lactamase producing amoxicillin clavulanic acid-resistant H. influenzae. We suggest promoting the proper usage of antimicrobial drugs in order to avoid the spread of these bacteria.</t>
  </si>
  <si>
    <t>Resistance persists and increases in S. aureus MRSA, S. pneumoniae PRSP, and H. influenzae BLNAR/BLPACR despite successive surveillance.</t>
  </si>
  <si>
    <t>Long-term survival of Streptococcus pneumoniae, Haemophilus influenzae and Moraxella catarrhalis as isolates and in nasopharyngeal specimens in frozen STGG storage medium</t>
  </si>
  <si>
    <t>Kaijalainen T, Palmu A.</t>
  </si>
  <si>
    <t>J Microbiol Methods. 2015 Jul</t>
  </si>
  <si>
    <t>Kaijalainen T</t>
  </si>
  <si>
    <t>10.1016/j.mimet.2015.04.012</t>
  </si>
  <si>
    <t>20151 Jul</t>
  </si>
  <si>
    <t>Identification of Haemophilus influenzae Type b Isolates by Use of Matrix-Assisted Laser Desorption Ionization-Time of Flight Mass Spectrometry</t>
  </si>
  <si>
    <t>Månsson V, Resman F, Kostrzewa M, Nilson B, Riesbeck K.</t>
  </si>
  <si>
    <t>J Clin Microbiol. 2015 Jul</t>
  </si>
  <si>
    <t>PMC4473211</t>
  </si>
  <si>
    <t>10.1128/JCM.00137-15</t>
  </si>
  <si>
    <t>Bacterial and Respiratory Viral Interactions in the Etiology of Acute Otitis Media in HIV-infected and HIV-uninfected South African Children</t>
  </si>
  <si>
    <t>Madhi SA, Govender N, Dayal K, Devadiga R, Van Dyke MK, van Niekerk N, Cutland CL, Adrian PV, Nunes MC.</t>
  </si>
  <si>
    <t>Pediatr Infect Dis J. 2015 Jul</t>
  </si>
  <si>
    <t>PMC4463031</t>
  </si>
  <si>
    <t>10.1097/INF.0000000000000733</t>
  </si>
  <si>
    <t>Genital carriage of the genus Haemophilus in pregnancy: species distribution and antibiotic susceptibility</t>
  </si>
  <si>
    <t>Cardines R, Daprai L, Giufrè M, Torresani E, Garlaschi ML, Cerquetti M.</t>
  </si>
  <si>
    <t>J Med Microbiol. 2015 Jul</t>
  </si>
  <si>
    <t>Cardines R</t>
  </si>
  <si>
    <t>10.1099/jmm.0.000083</t>
  </si>
  <si>
    <t>2015 Julu Jul</t>
  </si>
  <si>
    <t>Recent reports have hypothesized that colonization of the maternal genital tract with non-capsulated Haemophilus influenzae could result in neonatal invasive disease. In this study, genital carriage of the genus Haemophilus was investigated in 510 pregnant women attending an Italian hospital for routine controls. Overall, vaginal carriage of the genus Haemophilus was 9.0 % (46/510). A high colonization rate with Haemophilus parainfluenzae (37/510, 7.3 %) was found; other species, such as Haemophilus pittmaniae (7/510, 1.4 %) and Haemophilus haemolyticus (2/510, 0.4 %), were detected for the first time in the genital flora by 16S rRNA gene sequencing. Notably, no H. influenzae was identified, in agreement with previous investigations indicating that this species is rarely isolated from the genito-urinary tract of pregnant women. No antibiotic resistance was detected in H. pittmaniae and H. haemolyticus, but quite a high degree of ampicillin (10/37, 27 %) and ciprofloxacin (3/37, 8.1 %) resistance was observed in H. parainfluenzae. Five ampicillin-resistant isolates were β-lactamase producers, whereas five isolates exhibited a β-lactamase-negative ampicillin-resistant (BLNAR) phenotype. Sequencing of penicillin-binding protein 3 revealed that Val511Ala, Asn526Ser, Ala530Ser and Thr574Ala changes were associated with BLNAR phenotypes. Two ciprofloxacin-resistant isolates carried substitutions in both GyrA (Ser84Phe and Asp88Tyr) and ParC (Ser84Tyr and Met198Leu); the other ciprofloxacin-resistant isolate had substitutions in ParC, only (Ser138Thr and Met198Leu). In conclusion, ∼10 % of pregnant women carried a species of Haemophilus in their genital tract. The emergence of non-β-lactamase-mediated resistance in genital H. parainfluenzae is a matter of concern because of the risk of mother-to-baby transmission.</t>
  </si>
  <si>
    <t>Genital colonization by Haemophilus parainfluenzae with resistance to ampicillin and ciprofloxacin, with risk of mother-to-child transmission</t>
  </si>
  <si>
    <t>Association between respiratory infections in early life and later asthma is independent of virus type</t>
  </si>
  <si>
    <t>Bønnelykke K, Vissing NH, Sevelsted A, Johnston SL, Bisgaard H.</t>
  </si>
  <si>
    <t>J Allergy Clin Immunol. 2015 Jul</t>
  </si>
  <si>
    <t>Bønnelykke K</t>
  </si>
  <si>
    <t>PMC7112259</t>
  </si>
  <si>
    <t>10.1016/j.jaci.2015.02.024</t>
  </si>
  <si>
    <t>Comparative Profile of Heme Acquisition Genes in Disease-Causing and Colonizing Nontypeable Haemophilus influenzae and Haemophilus haemolyticus</t>
  </si>
  <si>
    <t>Hariadi NI, Zhang L, Patel M, Sandstedt SA, Davis GS, Marrs CF, Gilsdorf JR.</t>
  </si>
  <si>
    <t>Hariadi NI</t>
  </si>
  <si>
    <t>PMC4473220</t>
  </si>
  <si>
    <t>10.1128/JCM.00345-15</t>
  </si>
  <si>
    <t>Nosocomial infections after aneurysmal subarachnoid hemorrhage: time course and causative pathogens</t>
  </si>
  <si>
    <t>Laban KG, Rinkel GJ, Vergouwen MD.</t>
  </si>
  <si>
    <t>Int J Stroke. 2015 Jul</t>
  </si>
  <si>
    <t>Laban KG</t>
  </si>
  <si>
    <t>Int J Stroke</t>
  </si>
  <si>
    <t>10.1111/ijs.12494</t>
  </si>
  <si>
    <t>Paediatric nodal marginal zone B-cell lymphadenopathy of the neck: a Haemophilus influenzae-driven immune disorder?</t>
  </si>
  <si>
    <t>Kluin PM, Langerak AW, Beverdam-Vincent J, Geurts-Giele WR, Visser L, Rutgers B, Schuuring E, Van Baarlen J, Lam KH, Seldenrijk K, Kibbelaar RE, de Wit P, Diepstra A, Rosati S, van Noesel MM, Zwaan CM, Hunting JC, Hoogendoorn M, van der Gaag EJ, van Esser JW, de Bont E, Kluin-Nelemans HC, Winter RH, Lo Ten Foe JR, van der Zanden AG.</t>
  </si>
  <si>
    <t>J Pathol. 2015 Jul</t>
  </si>
  <si>
    <t>Kluin PM</t>
  </si>
  <si>
    <t>J Pathol</t>
  </si>
  <si>
    <t>10.1002/path.4524</t>
  </si>
  <si>
    <t>Correction: Efficacy of Pneumococcal Nontypable Haemophilus influenzae Protein D Conjugate Vaccine (PHiD-CV) in Young Latin American Children: A Double-Blind Randomized Controlled Trial</t>
  </si>
  <si>
    <t>Tregnaghi MW, Sáez-Llorens X, López P, Abate H, Smith E, Pósleman A, Calvo A, Wong D, Cortes-Barbosa C, Ceballos A, Tregnaghi M, Sierra A, Rodriguez M, Troitiño M, Carabajal C, Falaschi A, Leandro A, Castrejón MM, Lepetic A, Lommel P, Hausdorff WP, Borys D, Ruiz Guiñazú J, Ortega-Barría E, Yarzábal JP, Schuerman L</t>
  </si>
  <si>
    <t>PLoS Med. 2015 Jun 26</t>
  </si>
  <si>
    <t>Correction: Antagonism of miR-328 Increases the Antimicrobial Function of Macrophages and Neutrophils and Rapid Clearance of Non-typeable Haemophilus Influenzae (NTHi) from Infected Lung</t>
  </si>
  <si>
    <t>Tay HL, Kaiko GE, Plank M, Li J, Maltby S, Essilfie AT, Jarnicki A, Yang M, Mattes J, Hansbro PM, Foster PS.</t>
  </si>
  <si>
    <t>PLoS Pathog. 2015 Jun 24</t>
  </si>
  <si>
    <t>Tay HL</t>
  </si>
  <si>
    <t>PMC4479355</t>
  </si>
  <si>
    <t>10.1371/journal.ppat.1004956</t>
  </si>
  <si>
    <t>2015 Jun 24</t>
  </si>
  <si>
    <t>Antagonizing miR-328 enhances phagocytosis and eliminates NTHi from the lung, pointing to novel immunomodulatory therapy.</t>
  </si>
  <si>
    <t>Structural Analysis of Substrate, Reaction Intermediate, and Product Binding in Haemophilus influenzae Biotin Carboxylase</t>
  </si>
  <si>
    <t>Broussard TC, Pakhomova S, Neau DB, Bonnot R, Waldrop GL.</t>
  </si>
  <si>
    <t>Biochemistry. 2015 Jun 23</t>
  </si>
  <si>
    <t>Broussard TC</t>
  </si>
  <si>
    <t>PMC4654113</t>
  </si>
  <si>
    <t>NIHMS737823</t>
  </si>
  <si>
    <t>10.1021/acs.biochem.5b00340</t>
  </si>
  <si>
    <t>2015 Jun 23</t>
  </si>
  <si>
    <t>Interspecies transfer of the penicillin-binding protein 3-encoding gene ftsI between Haemophilus influenzae and Haemophilus haemolyticus can confer reduced susceptibility to β-lactam antimicrobial agents</t>
  </si>
  <si>
    <t>Søndergaard A, Witherden EA, Nørskov-Lauritsen N, Tristram SG.</t>
  </si>
  <si>
    <t>Antimicrob Agents Chemother. 2015 Jul</t>
  </si>
  <si>
    <t>PMC4468707</t>
  </si>
  <si>
    <t>10.1128/AAC.04854-14</t>
  </si>
  <si>
    <t>Mutations in ftsI, encoding penicillin-binding protein 3, can cause decreased β-lactam susceptibility in Haemophilus influenzae. Sequencing of ftsI from clinical strains has indicated interspecies recombination of ftsI between H. influenzae and Haemophilus haemolyticus. This study documented apparently unrestricted homologous recombination of ftsI between H. influenzae and H. haemolyticus in vitro. Transfer of ftsI from resistant isolates conferred similar but not identical increases in the MICs of susceptible strains of H. influenzae and H. haemolyticus.</t>
  </si>
  <si>
    <t>FtsI homology between H. influenzae and H. haemolyticus promotes recombination and increases MICs to β-lactams</t>
  </si>
  <si>
    <t>Cochrane Database Syst Rev. 2015 Jun 18</t>
  </si>
  <si>
    <t>10.1002/14651858.CD010720.pub2</t>
  </si>
  <si>
    <t>2015 Jun 18</t>
  </si>
  <si>
    <t>Effects of Vaccination with 10-Valent Pneumococcal Non-Typeable Haemophilus influenza Protein D Conjugate Vaccine (PHiD-CV) on the Nasopharyngeal Microbiome of Kenyan Toddlers</t>
  </si>
  <si>
    <t>Feazel LM, Santorico SA, Robertson CE, Bashraheil M, Scott JA, Frank DN, Hammitt LL.</t>
  </si>
  <si>
    <t>PLoS One. 2015 Jun 17</t>
  </si>
  <si>
    <t>Feazel LM</t>
  </si>
  <si>
    <t>PMC4471099</t>
  </si>
  <si>
    <t>10.1371/journal.pone.0128064</t>
  </si>
  <si>
    <t>2015 Jun 17</t>
  </si>
  <si>
    <t>Maternally acquired IgG immunity in neonates born to renal transplanted women</t>
  </si>
  <si>
    <t>Viana PO, Ono E, Dinelli MI, Costa-Carvalho BT, Santos AM, Sass N, Moraes-Pinto MI.</t>
  </si>
  <si>
    <t>Vaccine. 2015 Jun 17</t>
  </si>
  <si>
    <t>Viana PO</t>
  </si>
  <si>
    <t>10.1016/j.vaccine.2015.04.104</t>
  </si>
  <si>
    <t>Vaccine needed for Aboriginal children</t>
  </si>
  <si>
    <t>CMAJ. 2015 Jun 16</t>
  </si>
  <si>
    <t>PMC4467945</t>
  </si>
  <si>
    <t>10.1503/cmaj.109-5047</t>
  </si>
  <si>
    <t>2015 Jun 16</t>
  </si>
  <si>
    <t>Neonatal invasive Haemophilus influenzae disease in England and Wales: epidemiology, clinical characteristics, and outcome</t>
  </si>
  <si>
    <t>Collins S, Litt DJ, Flynn S, Ramsay ME, Slack MP, Ladhani SN.</t>
  </si>
  <si>
    <t>Clin Infect Dis. 2015 Jun 15</t>
  </si>
  <si>
    <t>10.1093/cid/civ194</t>
  </si>
  <si>
    <t>2015 Jun 15</t>
  </si>
  <si>
    <t>High Pulmonary Levels of IL-6 and IL-1β in Children with Chronic Suppurative Lung Disease Are Associated with Low Systemic IFN-γ Production in Response to Non-Typeable Haemophilus influenzae</t>
  </si>
  <si>
    <t>Pizzutto SJ, Upham JW, Yerkovich ST, Chang AB.</t>
  </si>
  <si>
    <t>PLoS One. 2015 Jun 12</t>
  </si>
  <si>
    <t>Pizzutto SJ</t>
  </si>
  <si>
    <t>PMC4466570</t>
  </si>
  <si>
    <t>10.1371/journal.pone.0129517</t>
  </si>
  <si>
    <t>2015 Jun 12</t>
  </si>
  <si>
    <t>Airway bacteria measured by quantitative polymerase chain reaction and culture in patients with stable COPD: relationship with neutrophilic airway inflammation, exacerbation frequency, and lung function</t>
  </si>
  <si>
    <t>Bafadhel M, Haldar K, Barker B, Patel H, Mistry V, Barer MR, Pavord ID, Brightling CE.</t>
  </si>
  <si>
    <t>Int J Chron Obstruct Pulmon Dis. 2015 Jun 9</t>
  </si>
  <si>
    <t>Bafadhel M</t>
  </si>
  <si>
    <t>PMC4468933</t>
  </si>
  <si>
    <t>10.2147/COPD.S80091</t>
  </si>
  <si>
    <t>2015 Jun 9</t>
  </si>
  <si>
    <t>Impact of Haemophilus influenzae type B (Hib) and viral influenza vaccinations in pregnancy for improving maternal, neonatal and infant health outcomes</t>
  </si>
  <si>
    <t>Salam RA, Das JK, Dojo Soeandy C, Lassi ZS, Bhutta ZA.</t>
  </si>
  <si>
    <t>Cochrane Database Syst Rev. 2015 Jun 9</t>
  </si>
  <si>
    <t>Salam RA</t>
  </si>
  <si>
    <t>10.1002/14651858.CD009982.pub2</t>
  </si>
  <si>
    <t>Otopathogens Detected in Middle Ear Fluid Obtained during Tympanostomy Tube Insertion: Contrasting Purulent and Non-Purulent Effusions</t>
  </si>
  <si>
    <t>Holder RC, Kirse DJ, Evans AK, Whigham AS, Peters TR, Poehling KA, Swords WE, Reid SD.</t>
  </si>
  <si>
    <t>PLoS One. 2015 Jun 3</t>
  </si>
  <si>
    <t>Holder RC</t>
  </si>
  <si>
    <t>PMC4454603</t>
  </si>
  <si>
    <t>10.1371/journal.pone.0128606</t>
  </si>
  <si>
    <t>2015 Jun 3</t>
  </si>
  <si>
    <t>Structure-based functional annotation of putative conserved proteins having lyase activity from Haemophilus influenzae</t>
  </si>
  <si>
    <t>Shahbaaz M, Ahmad F, Imtaiyaz Hassan M.</t>
  </si>
  <si>
    <t>3 Biotech. 2015 Jun</t>
  </si>
  <si>
    <t>PMC4434415</t>
  </si>
  <si>
    <t>10.1007/s13205-014-0231-z</t>
  </si>
  <si>
    <t>2015 Jun</t>
  </si>
  <si>
    <t>Genotyping of Haemophilus influenzae type b strains and their incidence in the clinical samples isolated from Iranian patients</t>
  </si>
  <si>
    <t>Bagherzadeh Khodashahri S, Siadat SD, Rahbar M, Abdollahpour-Alitappeh M, Vaziri F, Rahnamaye-Farzami M, Mohammadzadeh M, Davari M, Fateh A, Masoumi M.</t>
  </si>
  <si>
    <t>Iran J Microbiol. 2015 Jun</t>
  </si>
  <si>
    <t>Bagherzadeh Khodashahri S</t>
  </si>
  <si>
    <t>PMC4676982</t>
  </si>
  <si>
    <t>2015 JuJ Jun</t>
  </si>
  <si>
    <t>[Efficacy and safety of clavulanic acid/amoxicillin (1: 14) dry syrup in the treatment of children with acute bacterial rhinosinusitis]</t>
  </si>
  <si>
    <t>Sugita R, Yamamoto S, Motoyama H, Yarita M.</t>
  </si>
  <si>
    <t>Jpn J Antibiot. 2015 Jun</t>
  </si>
  <si>
    <t>Sugita R</t>
  </si>
  <si>
    <t>[Evaluation of safety of haemophilus influenza type b(Hib) conjugate vaccine in postmarketing based on the immunization information management system]</t>
  </si>
  <si>
    <t>Wang Z, Ma F, Zhang J, Yu J, Kang G, Gao J.</t>
  </si>
  <si>
    <t>Zhonghua Yu Fang Yi Xue Za Zhi. 2015 Jun</t>
  </si>
  <si>
    <t>[Comparing the safety of vaccination on vastus lateralis muscle and deltoid muscle of infants with haemophilus influenzae type b conjugate vaccine]</t>
  </si>
  <si>
    <t>Zhang-Zhu J, Lu L, Chu P, Jia S, Duan L, Zhu L, Cai X, Wang T.</t>
  </si>
  <si>
    <t>Zhang-Zhu J</t>
  </si>
  <si>
    <t>[Epidemiological survey of Haemophilus influenzae-positive hospitalized children: a retrospective analysis]</t>
  </si>
  <si>
    <t>Hu J, Wang XL, Xu F, Xie J, Liu HW, Yang LL, Guo YB.</t>
  </si>
  <si>
    <t>Zhongguo Dang Dai Er Ke Za Zhi. 2015 Jun</t>
  </si>
  <si>
    <t>Structure determination of an integral membrane protein at room temperature from crystals in situ</t>
  </si>
  <si>
    <t>Axford D, Foadi J, Hu NJ, Choudhury HG, Iwata S, Beis K, Evans G, Alguel Y.</t>
  </si>
  <si>
    <t>Acta Crystallogr D Biol Crystallogr. 2015 Jun</t>
  </si>
  <si>
    <t>Axford D</t>
  </si>
  <si>
    <t>PMC4461203</t>
  </si>
  <si>
    <t>10.1107/S139900471500423X</t>
  </si>
  <si>
    <t>Blood Culture in Evaluation of Pediatric Community-Acquired Pneumonia: A Systematic Review and Meta-analysis</t>
  </si>
  <si>
    <t>Iroh Tam PY, Bernstein E, Ma X, Ferrieri P.</t>
  </si>
  <si>
    <t>Hosp Pediatr. 2015 Jun</t>
  </si>
  <si>
    <t>Iroh Tam PY</t>
  </si>
  <si>
    <t>10.1542/hpeds.2014-0138</t>
  </si>
  <si>
    <t>Pathogenic bacterial nasopharyngeal colonization and its impact on respiratory diseases in the first year of life: the PATCH Birth Cohort Study</t>
  </si>
  <si>
    <t>Tsai MH, Huang SH, Chen CL, Chiu CY, Hua MC, Liao SL, Yao TC, Lai SH, Yeh KW, Wang MP, Huang JL.</t>
  </si>
  <si>
    <t>Pediatr Infect Dis J. 2015 Jun</t>
  </si>
  <si>
    <t>Tsai MH</t>
  </si>
  <si>
    <t>10.1097/INF.0000000000000688</t>
  </si>
  <si>
    <t>Long-term trends in invasive Haemophilus influenzae type B disease among indigenous Australian children following use of PRP-OMP and PRP-T vaccines</t>
  </si>
  <si>
    <t>Menzies RI, Bremner KM, Wang H, Beard FH, McIntyre PB.</t>
  </si>
  <si>
    <t>Menzies RI</t>
  </si>
  <si>
    <t>10.1097/INF.0000000000000681</t>
  </si>
  <si>
    <t>Vaccine preventable meningitis in Malaysia: epidemiology and management</t>
  </si>
  <si>
    <t>McNeil HC, Jefferies JM, Clarke SC.</t>
  </si>
  <si>
    <t>Expert Rev Anti Infect Ther. 2015 Jun</t>
  </si>
  <si>
    <t>McNeil HC</t>
  </si>
  <si>
    <t>10.1586/14787210.2015.1033401</t>
  </si>
  <si>
    <t>Recurrent, protracted and persistent lower respiratory tract infection: A neglected clinical entity</t>
  </si>
  <si>
    <t>Verhagen LM, de Groot R.</t>
  </si>
  <si>
    <t>J Infect. 2015 Jun</t>
  </si>
  <si>
    <t>10.1016/j.jinf.2015.04.011</t>
  </si>
  <si>
    <t>What the pediatrician should know about non-typeable Haemophilus influenzae</t>
  </si>
  <si>
    <t>10.1016/j.jinf.2015.04.014</t>
  </si>
  <si>
    <t>Comment on: "Cost-Effectiveness Evaluation of the 10-Valent Pneumococcal Non-Typeable Haemophilus influenzae Protein D Conjugate Vaccine and 13-Valent Pneumococcal Vaccine in Japanese Children"</t>
  </si>
  <si>
    <t>Farkouh RA, Hall-Murray C, Klok RM, Hilton B, Isturiz RE.</t>
  </si>
  <si>
    <t>Infect Dis Ther. 2015 Jun</t>
  </si>
  <si>
    <t>Farkouh RA</t>
  </si>
  <si>
    <t>PMC4471060</t>
  </si>
  <si>
    <t>10.1007/s40121-015-0063-0</t>
  </si>
  <si>
    <t>2015 Junu Jun</t>
  </si>
  <si>
    <t>Reply to Farkouh RA et al. Comment on "Cost-Effectiveness Evaluation of the 10-Valent Pneumococcal Non-Typeable Haemophilus Influenzae Protein D Conjugate Vaccine and 13-Valent Pneumococcal Vaccine in Japanese Children"</t>
  </si>
  <si>
    <t>Shiragami M, Mizukami A, Leeuwenkamp O, Mrkvan T, Delgleize E, Kurono Y, Iwata S.</t>
  </si>
  <si>
    <t>Shiragami M</t>
  </si>
  <si>
    <t>PMC4471061</t>
  </si>
  <si>
    <t>10.1007/s40121-015-0062-1</t>
  </si>
  <si>
    <t>Pediatric orbital cellulitis in the Haemophilus influenzae vaccine era</t>
  </si>
  <si>
    <t>Sharma A, Liu ES, Le TD, Adatia FA, Buncic JR, Blaser S, Richardson S.</t>
  </si>
  <si>
    <t>J AAPOS. 2015 Jun</t>
  </si>
  <si>
    <t>Sharma A</t>
  </si>
  <si>
    <t>J AAPOS</t>
  </si>
  <si>
    <t>10.1016/j.jaapos.2015.02.004</t>
  </si>
  <si>
    <t>Trends in antibiotic resistance of Streptococcus pneumoniae and Haemophilus influenzae isolated from nasopharyngeal flora in children with acute otitis media in France before and after 13 valent pneumococcal conjugate vaccine introduction</t>
  </si>
  <si>
    <t>Angoulvant F, Cohen R, Doit C, Elbez A, Werner A, Béchet S, Bonacorsi S, Varon E, Levy C.</t>
  </si>
  <si>
    <t>BMC Infect Dis. 2015 Jun 21</t>
  </si>
  <si>
    <t>Angoulvant F</t>
  </si>
  <si>
    <t>PMC4475293</t>
  </si>
  <si>
    <t>10.1186/s12879-015-0978-9</t>
  </si>
  <si>
    <t>2015 Jun 21</t>
  </si>
  <si>
    <t>Background: After the implementation of pneumococcal conjugate vaccines (PCVs), the marked shift in Streptococcus pneumoniae (Pnc) serotype distribution led to a modification in pneumococcal antibiotic susceptibility. In 2011, the pattern of antibiotic prescription in France for acute otitis media in infants was greatly modified, with decreased use of third-generation cephalosporins and amoxicillin-clavulanate replaced by amoxicillin alone. To assess antibiotic strategies, here we measured the antibiotic susceptibility of Pnc and Haemophilus influenzae (Hi) isolated from nasopharyngeal flora in infants with acute otitis media in the 13-valent PCV (PCV13) era in France.
Methods: From November 2006 to June 2013, 77 pediatricians obtained nasopharyngeal swabs from infants (6 to 24 months old) with acute otitis media. The swabs were sent for analysis to the national reference centre for pneumococci in France. Demographics, medical history, and physical examination findings were recorded.
Results: We examined data for 7200 children, 3498 in the pre-PCV13 period (2006-2009) and 3702 in the post-PCV13 period (2010-2013). The Pnc carriage rate decreased from 57.9% to 54.2% between the 2 periods, and the proportion of pneumococcal strains with reduced susceptibility to penicillin or resistant to penicillin decreased from 47.1% to 39% (P &lt; 0.0001). The Hi carriage rate increased from 48.2% to 52.4%, with the proportion of ß-lactamase-producing strains decreasing from 17.1% to 11.9% and the proportion of ß-lactamase-nonproducing, ampicillin-resistant strains remaining stable, from 7.7% to 8.2%. We did not identify any risk factor associated with carriage of ß-lactamase-producing Hi strains (such as daycare center attendance, otitis-prone condition or recent antibiotic use).
Conclusion: In France, the nasopharyngeal carriage rate of reduced-susceptibility pneumococcal strains and ß-lactamase-producing Hi strains decreased in children with acute otitis media after 2010, the year the PCV13 was introduced. Accordingly, amoxicillin as the first-line drug for acute otitis media requiring antibiotics remains a valid choice.</t>
  </si>
  <si>
    <t>After PCV13, penicillin-resistant and Hi β-lactamase+ Pnc strains decreased, validating the vaccine and treatment guidelines.</t>
  </si>
  <si>
    <t>The capsule biosynthesis locus of Haemophilus influenzae shows conspicuous similarity to the corresponding locus in Haemophilus sputorum and may have been recruited from this species by horizontal gene transfer</t>
  </si>
  <si>
    <t>Nielsen SM, de Gier C, Dimopoulou C, Gupta V, Hansen LH, Nørskov-Lauritsen N.</t>
  </si>
  <si>
    <t>Microbiology (Reading). 2015 Jun</t>
  </si>
  <si>
    <t>Nielsen SM</t>
  </si>
  <si>
    <t>10.1099/mic.0.000081</t>
  </si>
  <si>
    <t>Vaccination coverage of children with inflammatory bowel disease after an awareness campaign on the risk of infection</t>
  </si>
  <si>
    <t>Fleurier A, Pelatan C, Willot S, Ginies JL, Breton E, Bridoux L, Segura JF, Chaillou E, Jobert A, Darviot E, Cagnard B, Delaperriere N, Grimal I, Carre E, Wagner AC, Sylvestre E, Dabadie A.</t>
  </si>
  <si>
    <t>Dig Liver Dis. 2015 Jun</t>
  </si>
  <si>
    <t>Fleurier A</t>
  </si>
  <si>
    <t>Dig Liver Dis</t>
  </si>
  <si>
    <t>10.1016/j.dld.2015.02.009</t>
  </si>
  <si>
    <t>In vitro activity of ceftazidime, ceftaroline and aztreonam alone and in combination with avibactam against European Gram-negative and Gram-positive clinical isolates</t>
  </si>
  <si>
    <t>Testa R, Cantón R, Giani T, Morosini MI, Nichols WW, Seifert H, Stefanik D, Rossolini GM, Nordmann P.</t>
  </si>
  <si>
    <t>Int J Antimicrob Agents. 2015 Jun</t>
  </si>
  <si>
    <t>Testa R</t>
  </si>
  <si>
    <t>10.1016/j.ijantimicag.2014.12.033</t>
  </si>
  <si>
    <t>Changes in pneumococcal nasopharyngeal colonization among children with respiratory tract infections before and after use of the two new extended-valency pneumococcal conjugated vaccines</t>
  </si>
  <si>
    <t>Ahn JG, Choi SY, Kim DS, Kim KH.</t>
  </si>
  <si>
    <t>Infect Dis (Lond). 2015 Jun</t>
  </si>
  <si>
    <t>Ahn JG</t>
  </si>
  <si>
    <t>10.3109/00365548.2014.1001997</t>
  </si>
  <si>
    <t>2015 J  Jun</t>
  </si>
  <si>
    <t>Nationwide surveillance of bacterial respiratory pathogens conducted by the surveillance committee of Japanese Society of Chemotherapy, the Japanese Association for Infectious Diseases, and the Japanese Society for Clinical Microbiology in 2010: General view of the pathogens' antibacterial susceptibility</t>
  </si>
  <si>
    <t>Yanagihara K, Kadota J, Aoki N, Matsumoto T, Yoshida M, Yagisawa M, Oguri T, Sato J, Ogasawara K, Wakamura T, Sunakawa K, Watanabe A, Iwata S, Kaku M, Hanaki H, Ohsaki Y, Watari T, Toyoshima E, Takeuchi K, Shiokoshi M, Takeda H, Miki M, Kumagai T, Nakanowatari S, Takahashi H, Utagawa M, Nishiya H, Kawakami S, Kobayashi N, Takasaki J, Mezaki K, Konosaki H, Aoki Y, Yamamoto Y, Shoji M, Goto H, Saraya T, Kurai D, Okazaki M, Niki Y, Yoshida K, Kawana A, Saionji K, Fujikura Y, Miyazawa N, Kudo M, Sato Y, Yamamoto M, Yoshida T, Nakamura M, Tsukada H, Imai Y, Tsukada A, Kawasaki S, Honma Y, Yamamoto T, Ban N, Mikamo H, Sawamura H, Miyara T, Toda H, Sato K, Nakamura T, Fujikawa Y, Mitsuno N, Mikasa K, Kasahara K, Sano R, Sugimoto K, Asari S, Nishi I, Toyokawa M, Miyashita N, Koguchi Y, Kusano N, Mihara E, Kuwabara M, Watanabe Y, Kawasaki Y, Takeda K, Tokuyasu H, Masui K, Negayama K, Hiramatsu K, Aoki Y, Fukuoka M, Magarifuchi H, Nagasawa Z, Suga M, Muranaka H, Morinaga Y, Honda J, Fujita M.</t>
  </si>
  <si>
    <t>J Infect Chemother. 2015 Jun</t>
  </si>
  <si>
    <t>10.1016/j.jiac.2015.02.008</t>
  </si>
  <si>
    <t>2015 5 Jun</t>
  </si>
  <si>
    <t>The nationwide surveillance on antimicrobial susceptibility of bacterial respiratory pathogens from patients in Japan, was conducted by Japanese Society of Chemotherapy, Japanese Association for Infectious Diseases and Japanese Society for Clinical Microbiology in 2010. The isolates were collected from clinical specimens obtained from well-diagnosed adult patients with respiratory tract infections during the period from January and April 2010 by three societies. Antimicrobial susceptibility testing was conducted at the central reference laboratory according to the method recommended by Clinical and Laboratory Standard Institutes using maximum 45 antibacterial agents. Susceptibility testing was evaluable with 954 strains (206 Staphylococcus aureus, 189 Streptococcus pneumoniae, 4 Streptococcus pyogenes, 182 Haemophilus influenzae, 74 Moraxella catarrhalis, 139 Klebsiella pneumoniae and 160 Pseudomonas aeruginosa). Ratio of methicillin-resistant S. aureus was as high as 50.5%, and those of penicillin-intermediate and -resistant S. pneumoniae were 1.1% and 0.0%, respectively. Among H. influenzae, 17.6% of them were found to be β-lactamase-non-producing ampicillin (ABPC)-intermediately resistant, 33.5% to be β-lactamase-non-producing ABPC-resistant and 11.0% to be β-lactamase-producing ABPC-resistant strains. Extended spectrum β-lactamase-producing K. pneumoniae and multi-drug resistant P. aeruginosa with metallo β-lactamase were 2.9% and 0.6%, respectively. Continuous national surveillance of antimicrobial susceptibility of respiratory pathogens is crucial in order to monitor changing patterns of susceptibility and to be able to update treatment recommendations on a regular basis.</t>
  </si>
  <si>
    <t>The study shows the prevalence of antimicrobial resistance in respiratory pathogens in Japan, with high levels of resistance in S. aureus and H. influenzae,</t>
  </si>
  <si>
    <t>Mass gathering and globalization of respiratory pathogens during the 2013 Hajj</t>
  </si>
  <si>
    <t>Memish ZA, Assiri A, Turkestani A, Yezli S, Al Masri M, Charrel R, Drali T, Gaudart J, Edouard S, Parola P, Gautret P.</t>
  </si>
  <si>
    <t>Clin Microbiol Infect. 2015 Jun</t>
  </si>
  <si>
    <t>PMC7129181</t>
  </si>
  <si>
    <t>10.1016/j.cmi.2015.02.008</t>
  </si>
  <si>
    <t>Intracellular residency of Staphylococcus aureus within mast cells in nasal polyps: A novel observation</t>
  </si>
  <si>
    <t>Hayes SM, Howlin R, Johnston DA, Webb JS, Clarke SC, Stoodley P, Harries PG, Wilson SJ, Pender SL, Faust SN, Hall-Stoodley L, Salib RJ.</t>
  </si>
  <si>
    <t>J Allergy Clin Immunol. 2015 Jun</t>
  </si>
  <si>
    <t>Hayes SM</t>
  </si>
  <si>
    <t>10.1016/j.jaci.2014.12.1929</t>
  </si>
  <si>
    <t>Lower response to early T-cell-dependent vaccination after neurotrauma or neurosurgery in adults</t>
  </si>
  <si>
    <t>Hedberg AL, Pauksens K, Ronne-Engström E, Lundberg M, Johansson B, Käyhty H, Sjölin J.</t>
  </si>
  <si>
    <t>Hedberg AL</t>
  </si>
  <si>
    <t>10.1016/j.jinf.2014.12.014</t>
  </si>
  <si>
    <t>[Recurrent meningitis due to anatomical defects: The bacteria indicates its origin]</t>
  </si>
  <si>
    <t>Morgenstern Isaak A, Bach Faig A, Martínez S, Martín-Nalda A, Vázquez Méndez E, Pumarola Segura F, Soler-Palacín P.</t>
  </si>
  <si>
    <t>An Pediatr (Barc). 2015 Jun</t>
  </si>
  <si>
    <t>Morgenstern Isaak A</t>
  </si>
  <si>
    <t>10.1016/j.anpedi.2014.09.008</t>
  </si>
  <si>
    <t>Haemophilus influenzae: a forgotten cause of neonatal sepsis?</t>
  </si>
  <si>
    <t>Dobbelaere A, Jeannin P, Bovyn T, Ide L.</t>
  </si>
  <si>
    <t>Acta Clin Belg. 2015 Jun</t>
  </si>
  <si>
    <t>Dobbelaere A</t>
  </si>
  <si>
    <t>10.1179/2295333714Y.0000000104</t>
  </si>
  <si>
    <t>Calcium restores the macrophage response to nontypeable haemophilus influenzae in chronic obstructive pulmonary disease</t>
  </si>
  <si>
    <t>Provost KA, Smith M, Arold SP, Hava DL, Sethi S.</t>
  </si>
  <si>
    <t>Am J Respir Cell Mol Biol. 2015 Jun</t>
  </si>
  <si>
    <t>10.1165/rcmb.2014-0172OC</t>
  </si>
  <si>
    <t>[Acute epiglottitis due to group A β-hemolytic streptococcus in a child]</t>
  </si>
  <si>
    <t>Mazenq J, Retornaz K, Vialet R, Dubus JC.</t>
  </si>
  <si>
    <t>Arch Pediatr. 2015 Jun</t>
  </si>
  <si>
    <t>Mazenq J</t>
  </si>
  <si>
    <t>10.1016/j.arcped.2014.08.009</t>
  </si>
  <si>
    <t>Non cystic fibrosis bronchiectasis: A longitudinal retrospective observational cohort study of Pseudomonas persistence and resistance</t>
  </si>
  <si>
    <t>McDonnell MJ, Jary HR, Perry A, MacFarlane JG, Hester KL, Small T, Molyneux C, Perry JD, Walton KE, De Soyza A.</t>
  </si>
  <si>
    <t>Respir Med. 2015 Jun</t>
  </si>
  <si>
    <t>McDonnell MJ</t>
  </si>
  <si>
    <t>10.1016/j.rmed.2014.07.021</t>
  </si>
  <si>
    <t>Evolving trends of neonatal and childhood bacterial meningitis in northern Taiwan</t>
  </si>
  <si>
    <t>Lin MC, Chiu NC, Chi H, Ho CS, Huang FY.</t>
  </si>
  <si>
    <t>J Microbiol Immunol Infect. 2015 Jun</t>
  </si>
  <si>
    <t>Lin MC</t>
  </si>
  <si>
    <t>10.1016/j.jmii.2013.08.012</t>
  </si>
  <si>
    <t>Acute respiratory infection and bacteraemia as causes of non-malarial febrile illness in African children: a narrative review</t>
  </si>
  <si>
    <t>Muro F, Reyburn R, Reyburn H.</t>
  </si>
  <si>
    <t>Pneumonia (Nathan). 2015 May 29</t>
  </si>
  <si>
    <t>Muro F</t>
  </si>
  <si>
    <t>PMC4650196</t>
  </si>
  <si>
    <t>EMS65802</t>
  </si>
  <si>
    <t>10.15172/pneu.2015.6/488</t>
  </si>
  <si>
    <t>2015 5 May 29</t>
  </si>
  <si>
    <t>Association of targeted multiplex PCR with resequencing microarray for the detection of multiple respiratory pathogens</t>
  </si>
  <si>
    <t>Shen H, Zhu B, Wang S, Mo H, Wang J, Li J, Zhang C, Zeng H, Guan L, Shi W, Zhang Y, Ma X.</t>
  </si>
  <si>
    <t>Front Microbiol. 2015 May 28</t>
  </si>
  <si>
    <t>PMC4446546</t>
  </si>
  <si>
    <t>10.3389/fmicb.2015.00532</t>
  </si>
  <si>
    <t>2015 Maya May 28</t>
  </si>
  <si>
    <t>Longitudinal study on Streptococcus pneumoniae, Haemophilus influenzae and Staphylococcus aureus nasopharyngeal colonization in HIV-infected and -uninfected infants vaccinated with pneumococcal conjugate vaccine</t>
  </si>
  <si>
    <t>Madhi SA, Izu A, Nunes MC, Violari A, Cotton MF, Jean-Philippe P, Klugman KP, von Gottberg A, van Niekerk N, Adrian PV</t>
  </si>
  <si>
    <t>Vaccine. 2015 May 28</t>
  </si>
  <si>
    <t>Development and characterization of Haemophilus influenzae type b conjugate vaccine prepared using different polysaccharide chain lengths</t>
  </si>
  <si>
    <t>Rana R, Dalal J, Singh D, Kumar N, Hanif S, Joshi N, Chhikara MK.</t>
  </si>
  <si>
    <t>Rana R</t>
  </si>
  <si>
    <t>10.1016/j.vaccine.2015.04.031</t>
  </si>
  <si>
    <t>2015 May 28</t>
  </si>
  <si>
    <t>Lasting immune memory against hepatitis B following challenge 10-11 years after primary vaccination with either three doses of hexavalent DTPa-HBV-IPV/Hib or monovalent hepatitis B vaccine at 3, 5 and 11-12 months of age</t>
  </si>
  <si>
    <t>Avdicova M, Crasta PD, Hardt K, Kovac M.</t>
  </si>
  <si>
    <t>Avdicova M</t>
  </si>
  <si>
    <t>10.1016/j.vaccine.2014.06.070</t>
  </si>
  <si>
    <t>Bacterial-resistance among outpatients of county hospitals in China: significant geographic distinctions and minor differences between central cities</t>
  </si>
  <si>
    <t>Xiao Y, Wei Z, Shen P, Ji J, Sun Z, Yu H, Zhang T, Ji P, Ni Y, Hu Z, Chu Y, Li L.</t>
  </si>
  <si>
    <t>Microbes Infect. 2015 Jun</t>
  </si>
  <si>
    <t>Xiao Y</t>
  </si>
  <si>
    <t>10.1016/j.micinf.2015.02.001</t>
  </si>
  <si>
    <t>The purpose of this study was to survey antibacterial resistance in outpatients of Chinese county hospitals. A total of 31 county hospitals were selected and samples continuously collected from August 2010 to August 2011. Drug sensitivity testing was conducted in a central laboratory. A total of 2946 unique isolates were collected, including 634 strains of Escherichia coli, 606 Klebsiella pneumoniae, 476 Staphylococcus aureus, 308 Streptococcus pneumoniae, and 160 Haemophilus influenzae. Extended-spectrum β-lactamases were detected in E. coli (42.3% strains), K. pneumoniae (31.7%), and Proteus mirabilis (39.0%). Ciprofloxacin-resistance was detected in 51.0% of E. coli strains. Salmonella spp. and Shigella spp. were sensitive to most antibacterial agents. Less than 8.0% of Pseudomonas aeruginosa isolates were resistant to carbapenem. For S. aureus strains, 15.3% were resistant to methicillin, and some strains of S. pneumoniae showed resistance to penicillin (1.6%), ceftriaxone (13.0%), and erythromycin (96.4%). β-lactamase was produced by 96.5% of Moraxella catarrhalis strains, and 36.2% of H. influenzae isolates were resistant to ampicillin. Azithromycin-resistant H. influenzae, imipenem-resistant but meropenem-sensitive Proteus, and ceftriaxone- and carbapenem non-sensitive M. catarrhalis were recorded. In conclusion, cephalosporin- and quinolone-resistant strains of E. coli and Klebsiella pneumonia and macrolide-resistant Gram-positive cocci were relatively prominent in county hospitals. The antibacterial resistance profiles of isolates from different geographical locations varied significantly, with proportions in county hospitals lower than those in their tertiary counterparts in the central cities, although the difference is diminishing.</t>
  </si>
  <si>
    <t>The study documents the prevalence of antibacterial resistance in rural Chinese hospitals, highlighting high levels of resistance in E. coli, K. pneumoniae, S. aureus and H. influenzae</t>
  </si>
  <si>
    <t>A pressure-driven column-based technique for the efficient extraction of DNA from respiratory samples</t>
  </si>
  <si>
    <t>Hirama T, Mogi H, Egashira H, Yamamoto E, Kukisaki S, Hagiwara K, Takei O.</t>
  </si>
  <si>
    <t>Clin Chim Acta. 2015 May 20</t>
  </si>
  <si>
    <t>Hirama T</t>
  </si>
  <si>
    <t>Clin Chim Acta</t>
  </si>
  <si>
    <t>10.1016/j.cca.2015.03.023</t>
  </si>
  <si>
    <t>2015 May 20</t>
  </si>
  <si>
    <t>Vaccine introduction in the Democratic People's Republic of Korea</t>
  </si>
  <si>
    <t>Marks F, Nyambat B, Xu ZY, von Kalckreuth V, Kilgore PE, Seo HJ, Du Y, Park SE, Im J, Konings F, Meyer CG, Wierzba TF, Clemens JD.</t>
  </si>
  <si>
    <t>Vaccine. 2015 May 11</t>
  </si>
  <si>
    <t>Marks F</t>
  </si>
  <si>
    <t>10.1016/j.vaccine.2015.03.005</t>
  </si>
  <si>
    <t>2015 May 11</t>
  </si>
  <si>
    <t>Immunogenicity and safety of a combined measles, mumps, rubella and varicella live vaccine (ProQuad ®) administered concomitantly with a booster dose of a hexavalent vaccine in 12-23-month-old infants</t>
  </si>
  <si>
    <t>Deichmann KA, Ferrera G, Tran C, Thomas S, Eymin C, Baudin M.</t>
  </si>
  <si>
    <t>Deichmann KA</t>
  </si>
  <si>
    <t>10.1016/j.vaccine.2015.02.070</t>
  </si>
  <si>
    <t>Patients with chronic obstructive pulmonary disease and chronically colonized with Haemophilus influenzae during stable disease phase have increased airway inflammation</t>
  </si>
  <si>
    <t>Tufvesson E, Bjermer L, Ekberg M.</t>
  </si>
  <si>
    <t>Int J Chron Obstruct Pulmon Dis. 2015 May 4</t>
  </si>
  <si>
    <t>PMC4427610</t>
  </si>
  <si>
    <t>10.2147/COPD.S78748</t>
  </si>
  <si>
    <t>2015 May 4</t>
  </si>
  <si>
    <t>[THE NATIONAL NUTRIENT MEDIUM FOR DIAGNOSTIC OF PURULENT BACTERIAL MENINGITIS]</t>
  </si>
  <si>
    <t>Podkopaev YV, Domotenko LV, Morozova TP, Khramov MK, Shepelin AP.</t>
  </si>
  <si>
    <t>Klin Lab Diagn. 2015 May</t>
  </si>
  <si>
    <t>Podkopaev YV</t>
  </si>
  <si>
    <t>2015 May</t>
  </si>
  <si>
    <t>[CONTEMPORARY CONCEPTION OF IMMUNE RESPONSE ACTIVATION MECHA- NISM BY CONJUGATED POLYSACCHARIDE VACCINES]</t>
  </si>
  <si>
    <t>Kolesnikov AV, Kozyr AV, Schemyakin IG, Dyatlov IA.</t>
  </si>
  <si>
    <t>Zh Mikrobiol Epidemiol Immunobiol. 2015 May-Jun</t>
  </si>
  <si>
    <t>Kolesnikov AV</t>
  </si>
  <si>
    <t>Zh Mikrobiol Epidemiol Immunobiol</t>
  </si>
  <si>
    <t>2015 May-Jun</t>
  </si>
  <si>
    <t>Aminomethyl spectinomycins as therapeutics for drug-resistant respiratory tract and sexually transmitted bacterial infections</t>
  </si>
  <si>
    <t>Bruhn DF, Waidyarachchi SL, Madhura DB, Shcherbakov D, Zheng Z, Liu J, Abdelrahman YM, Singh AP, Duscha S, Rathi C, Lee RB, Belland RJ, Meibohm B, Rosch JW, Böttger EC, Lee RE.</t>
  </si>
  <si>
    <t>Sci Transl Med. 2015 May 20</t>
  </si>
  <si>
    <t>Bruhn DF</t>
  </si>
  <si>
    <t>PMC4641453</t>
  </si>
  <si>
    <t>NIHMS729541</t>
  </si>
  <si>
    <t>10.1126/scitranslmed.3010572</t>
  </si>
  <si>
    <t>The antibiotic spectinomycin is a potent inhibitor of bacterial protein synthesis with a unique mechanism of action and an excellent safety index, but it lacks antibacterial activity against most clinically important pathogens. A series of N-benzyl-substituted 3'-(R)-3'-aminomethyl-3'-hydroxy spectinomycins was developed on the basis of a computational analysis of the aminomethyl spectinomycin binding site and structure-guided synthesis. These compounds had ribosomal inhibition values comparable to spectinomycin but showed increased potency against the common respiratory tract pathogens Streptococcus pneumoniae, Haemophilus influenzae, Legionella pneumophila, and Moraxella catarrhalis, as well as the sexually transmitted bacteria Neisseria gonorrhoeae and Chlamydia trachomatis. Non-ribosome-binding 3'-(S) isomers of the lead compounds demonstrated weak inhibitory activity in in vitro protein translation assays and poor antibacterial activity, indicating that the antibacterial activity of the series remains on target against the ribosome. Compounds also demonstrated no mammalian cytotoxicity, improved microsomal stability, and favorable pharmacokinetic properties in rats. The lead compound from the series exhibited excellent chemical stability superior to spectinomycin; no interaction with a panel of human receptors and drug metabolism enzymes, suggesting low potential for adverse reactions or drug-drug interactions in vivo; activity in vitro against a panel of penicillin-, macrolide-, and cephalosporin-resistant S. pneumoniae clinical isolates; and the ability to cure mice of fatal pneumococcal pneumonia and sepsis at a dose of 5 mg/kg. Together, these studies indicate that N-benzyl aminomethyl spectinomycins are suitable for further development to treat drug-resistant respiratory tract and sexually transmitted bacterial infections.</t>
  </si>
  <si>
    <t>This study describes the creation of spectinomycin derivatives with enhanced antibacterial activity against respiratory and sexually transmitted pathogens, including S. pneumoniae and N. gonorrhoeae, showing potential for treating common antibiotic-resistant infections.</t>
  </si>
  <si>
    <t>Neonatal sepsis 2004-2013: the rise and fall of coagulase-negative staphylococci</t>
  </si>
  <si>
    <t>Bizzarro MJ, Shabanova V, Baltimore RS, Dembry LM, Ehrenkranz RA, Gallagher PG.</t>
  </si>
  <si>
    <t>J Pediatr. 2015 May</t>
  </si>
  <si>
    <t>Bizzarro MJ</t>
  </si>
  <si>
    <t>PMC4413005</t>
  </si>
  <si>
    <t>NIHMS663020</t>
  </si>
  <si>
    <t>10.1016/j.jpeds.2015.02.009</t>
  </si>
  <si>
    <t>Increased disease due to Haemophilus influenzae type b: population-based surveillance in eastern Gambia, 2008-2013</t>
  </si>
  <si>
    <t>Mackenzie GA, Ikumapayi UN, Scott S, Idoko O, Odutola A, Ndiaye M, Sahito SM, Osuorah CD, Manjang A, Jarju S, Bojang A, Roca A, Secka O, Zaman A, Ceesay L, Lowe-Jallow Y, Sambou S, Jasseh M, Antonio M, Greenwood B, Kampmann B, Mulholland K, Corrah T, Howie SR.</t>
  </si>
  <si>
    <t>Pediatr Infect Dis J. 2015 May</t>
  </si>
  <si>
    <t>Mackenzie GA</t>
  </si>
  <si>
    <t>10.1097/INF.0000000000000645</t>
  </si>
  <si>
    <t>Childhood vaccination coverage rates among military dependents in the United States</t>
  </si>
  <si>
    <t>Dunn AC, Black CL, Arnold J, Brodine S, Waalen J, Binkin N.</t>
  </si>
  <si>
    <t>Pediatrics. 2015 May</t>
  </si>
  <si>
    <t>Dunn AC</t>
  </si>
  <si>
    <t>10.1542/peds.2014-2101</t>
  </si>
  <si>
    <t>Sputum bacteriology in steady-state bronchiectasis in Guangzhou, China</t>
  </si>
  <si>
    <t>Guan WJ, Gao YH, Xu G, Lin ZY, Tang Y, Li HM, Lin ZM, Zheng JP, Chen RC, Zhong NS.</t>
  </si>
  <si>
    <t>Int J Tuberc Lung Dis. 2015 May</t>
  </si>
  <si>
    <t>Guan WJ</t>
  </si>
  <si>
    <t>10.5588/ijtld.14.0613</t>
  </si>
  <si>
    <t>Glycerophosphorylcholine regulates Haemophilus influenzae glpQ gene expression</t>
  </si>
  <si>
    <t>Alrousan E, Fan X.</t>
  </si>
  <si>
    <t>FEMS Microbiol Lett. 2015 May</t>
  </si>
  <si>
    <t>Alrousan E</t>
  </si>
  <si>
    <t>10.1093/femsle/fnv051</t>
  </si>
  <si>
    <t>20151 May</t>
  </si>
  <si>
    <t>Vaccines for Nontypeable Haemophilus influenzae: the Future Is Now</t>
  </si>
  <si>
    <t>Murphy TF.</t>
  </si>
  <si>
    <t>Clin Vaccine Immunol. 2015 May</t>
  </si>
  <si>
    <t>PMC4412935</t>
  </si>
  <si>
    <t>10.1128/CVI.00089-15</t>
  </si>
  <si>
    <t>2010 May</t>
  </si>
  <si>
    <t>Structural determinants of the interaction between the TpsA and TpsB proteins in the Haemophilus influenzae HMW1 two-partner secretion system</t>
  </si>
  <si>
    <t>Grass S, Rempe KA, St Geme JW 3rd.</t>
  </si>
  <si>
    <t>J Bacteriol. 2015 May</t>
  </si>
  <si>
    <t>Grass S</t>
  </si>
  <si>
    <t>PMC4402395</t>
  </si>
  <si>
    <t>10.1128/JB.00039-15</t>
  </si>
  <si>
    <t>Immunization status of internationally adopted children in Rome, Italy</t>
  </si>
  <si>
    <t>Tchidjou HK, Gargiullo L, Vescio F, Giampaolo R, Nicolosi L, Finocchi A, Rossi P.</t>
  </si>
  <si>
    <t>Niger J Clin Pract. 2015 May-Jun</t>
  </si>
  <si>
    <t>Tchidjou HK</t>
  </si>
  <si>
    <t>10.4103/1119-3077.151714</t>
  </si>
  <si>
    <t>Development and laboratory evaluation of a real-time PCR assay for detecting viruses and bacteria of relevance for community-acquired pneumonia</t>
  </si>
  <si>
    <t>Edin A, Granholm S, Koskiniemi S, Allard A, Sjöstedt A, Johansson A.</t>
  </si>
  <si>
    <t>J Mol Diagn. 2015 May</t>
  </si>
  <si>
    <t>Edin A</t>
  </si>
  <si>
    <t>PMC7185852</t>
  </si>
  <si>
    <t>10.1016/j.jmoldx.2015.01.005</t>
  </si>
  <si>
    <t>Identifying Haemophilus haemolyticus and Haemophilus influenzae by SYBR Green real-time PCR</t>
  </si>
  <si>
    <t>Latham R, Zhang B, Tristram S.</t>
  </si>
  <si>
    <t>J Microbiol Methods. 2015 May</t>
  </si>
  <si>
    <t>Latham R</t>
  </si>
  <si>
    <t>10.1016/j.mimet.2015.03.001</t>
  </si>
  <si>
    <t>Nasopharyngeal and Adenoid Colonization by Haemophilus influenzae and Haemophilus parainfluenzae in Children Undergoing Adenoidectomy and the Ability of Bacterial Isolates to Biofilm Production</t>
  </si>
  <si>
    <t>Kosikowska U, Korona-Głowniak I, Niedzielski A, Malm A.</t>
  </si>
  <si>
    <t>Medicine (Baltimore). 2015 May</t>
  </si>
  <si>
    <t>PMC4602522</t>
  </si>
  <si>
    <t>10.1097/MD.0000000000000799</t>
  </si>
  <si>
    <t>Haemophili are pathogenic or opportunistic bacteria often colonizing the upper respiratory tract mucosa. The prevalence of Haemophilus influenzae (with serotypes distribution), and H. parainfluenzae in the nasopharynx and/or the adenoid core in children with recurrent pharyngotonsillitis undergoing adenoidectomy was assessed. Haemophili isolates were investigated for their ability to biofilm production.Nasopharyngeal swabs and the adenoid core were collected from 164 children who underwent adenoidectomy (2-5 years old). Bacteria were identified by the standard methods. Serotyping of H. influenzae was performed using polyclonal and monoclonal antisera. Biofilm formation was detected spectrophotometrically using 96-well microplates and 0.1% crystal violet.Ninety seven percent (159/164) children who underwent adenoidectomy were colonized by Haemophilus spp. The adenoid core was colonized in 99.4% (158/159) children, whereas the nasopharynx in 47.2% (75/159) children (P &lt; 0.0001). In 32% (51/159) children only encapsulated (typeable) isolates of H. influenzae were identified, in 22.6% (36/159) children only (nonencapsulated) H. influenzae NTHi (nonencapsulated) isolates were present, whereas 7.5% (12/159) children were colonized by both types. 14.5% (23/159) children were colonized by untypeable (rough) H. influenzae. In 22% (35/159) children H. influenzae serotype d was isolated. Totally, 192 isolates of H. influenzae, 96 isolates of H. parainfluenzae and 14 isolates of other Haemophilus spp. were selected. In 20.1% (32/159) children 2 or 3 phenotypically different isolates of the same species (H. influenzae or H. parainfluenzae) or serotypes (H. influenzae) were identified in 1 child. 67.2% (129/192) isolates of H. influenzae, 56.3% (54/96) isolates of H. parainfluenzae and 85.7% (12/14) isolates of other Haemophilus spp. were positive for biofilm production. Statistically significant differences (P = 0.0029) among H. parainfluenzae biofilm producers and nonproducers in the adenoid core and the nasopharynx were detected.H. influenzae and H. parainfluenzae carriage rate was comparatively higher in the adenoid core than that in the nasopharynx in children undergoing adenoidectomy, suggesting that their involvement in chronic adenoiditis. The growth in the biofilm seems to be an important feature of haemophili colonizing the upper respiratory tract responsible for their persistence.</t>
  </si>
  <si>
    <t>High prevalence of biofilm-producing H. influenzae and H. parainfluenzae in adenoids, a key factor in persistence and infection</t>
  </si>
  <si>
    <t>Macrolide therapy suppresses key features of experimental steroid-sensitive and steroid-insensitive asthma</t>
  </si>
  <si>
    <t>Essilfie AT, Horvat JC, Kim RY, Mayall JR, Pinkerton JW, Beckett EL, Starkey MR, Simpson JL, Foster PS, Gibson PG, Hansbro PM.</t>
  </si>
  <si>
    <t>Thorax. 2015 May</t>
  </si>
  <si>
    <t>Essilfie AT</t>
  </si>
  <si>
    <t>10.1136/thoraxjnl-2014-206067</t>
  </si>
  <si>
    <t>Relationship between azithromycin susceptibility and administration efficacy for nontypeable Haemophilus influenzae respiratory infection</t>
  </si>
  <si>
    <t>Euba B, Moleres J, Viadas C, Barberán M, Caballero L, Grilló MJ, Bengoechea JA, de-Torres JP, Liñares J, Leiva J, Garmendia J.</t>
  </si>
  <si>
    <t>Antimicrob Agents Chemother. 2015 May</t>
  </si>
  <si>
    <t>PMC4394783</t>
  </si>
  <si>
    <t>10.1128/AAC.04447-14</t>
  </si>
  <si>
    <t>Antimicrobial activity of ceftaroline tested against bacterial isolates causing respiratory tract and skin and skin structure infections in US medical centers in 2013</t>
  </si>
  <si>
    <t>Sader HS, Farrell DJ, Mendes RE, Flamm RK, Castanheira M, Jones RN.</t>
  </si>
  <si>
    <t>Diagn Microbiol Infect Dis. 2015 May</t>
  </si>
  <si>
    <t>10.1016/j.diagmicrobio.2015.01.015</t>
  </si>
  <si>
    <t>Matrix metalloproteinases vary with airway microbiota composition and lung function in non-cystic fibrosis bronchiectasis</t>
  </si>
  <si>
    <t>Taylor SL, Rogers GB, Chen AC, Burr LD, McGuckin MA, Serisier DJ.</t>
  </si>
  <si>
    <t>Ann Am Thorac Soc. 2015 May</t>
  </si>
  <si>
    <t>10.1513/AnnalsATS.201411-513OC</t>
  </si>
  <si>
    <t>A basis for vaccine development: Comparative characterization of Haemophilus influenzae outer membrane vesicles</t>
  </si>
  <si>
    <t>Roier S, Blume T, Klug L, Wagner GE, Elhenawy W, Zangger K, Prassl R, Reidl J, Daum G, Feldman MF, Schild S.</t>
  </si>
  <si>
    <t>Int J Med Microbiol. 2015 May</t>
  </si>
  <si>
    <t>10.1016/j.ijmm.2014.12.005</t>
  </si>
  <si>
    <t>Etiology and epidemiology of children with acute otitis media and spontaneous otorrhea in Suzhou, China</t>
  </si>
  <si>
    <t>Ding Y, Geng Q, Tao Y, Lin Y, Wang Y, Black S, Zhao G, Zhang T.</t>
  </si>
  <si>
    <t>Ding Y</t>
  </si>
  <si>
    <t>10.1097/INF.0000000000000617</t>
  </si>
  <si>
    <t>Discrepancy in MALDI-TOF MS identification of uncommon Gram-negative bacteria from lower respiratory secretions in patients with cystic fibrosis</t>
  </si>
  <si>
    <t>AbdulWahab A, Taj-Aldeen SJ, Ibrahim EB, Talaq E, Abu-Madi M, Fotedar R.</t>
  </si>
  <si>
    <t>Infect Drug Resist. 2015 Apr 30</t>
  </si>
  <si>
    <t>AbdulWahab A</t>
  </si>
  <si>
    <t>PMC4425335</t>
  </si>
  <si>
    <t>10.2147/IDR.S80341</t>
  </si>
  <si>
    <t>2015 Apr 30</t>
  </si>
  <si>
    <t>Dental and microbiological risk factors for hospital-acquired pneumonia in non-ventilated older patients</t>
  </si>
  <si>
    <t>Ewan VC, Sails AD, Walls AW, Rushton S, Newton JL.</t>
  </si>
  <si>
    <t>PLoS One. 2015 Apr 29</t>
  </si>
  <si>
    <t>Ewan VC</t>
  </si>
  <si>
    <t>PMC4414413</t>
  </si>
  <si>
    <t>10.1371/journal.pone.0123622</t>
  </si>
  <si>
    <t>2015 Apr 29</t>
  </si>
  <si>
    <t>Tuberculous lymphadenitis and syndrome of inappropriate antidiuresis, improbable partners</t>
  </si>
  <si>
    <t>Vitorino H, Castanheira A, Veiga MZ, Silva AM.</t>
  </si>
  <si>
    <t>BMJ Case Rep. 2015 Apr 24</t>
  </si>
  <si>
    <t>Vitorino H</t>
  </si>
  <si>
    <t>PMC4420832</t>
  </si>
  <si>
    <t>10.1136/bcr-2014-208795</t>
  </si>
  <si>
    <t>2015 Apr 24</t>
  </si>
  <si>
    <t>Relative Contribution of P5 and Hap Surface Proteins to Nontypable Haemophilus influenzae Interplay with the Host Upper and Lower Airways</t>
  </si>
  <si>
    <t>Euba B, Moleres J, Viadas C, Ruiz de los Mozos I, Valle J, Bengoechea JA, Garmendia J.</t>
  </si>
  <si>
    <t>PLoS One. 2015 Apr 20</t>
  </si>
  <si>
    <t>PMC4403991</t>
  </si>
  <si>
    <t>10.1371/journal.pone.0123154</t>
  </si>
  <si>
    <t>2015 Apr 20</t>
  </si>
  <si>
    <t>Antagonism of miR-328 increases the antimicrobial function of macrophages and neutrophils and rapid clearance of non-typeable Haemophilus influenzae (NTHi) from infected lung</t>
  </si>
  <si>
    <t>PLoS Pathog. 2015 Apr 20</t>
  </si>
  <si>
    <t>PMC4404141</t>
  </si>
  <si>
    <t>10.1371/journal.ppat.1004549</t>
  </si>
  <si>
    <t>Pathogenic bacterial infections of the lung are life threatening and underpin chronic lung diseases. Current treatments are often ineffective potentially due to increasing antibiotic resistance and impairment of innate immunity by disease processes and steroid therapy. Manipulation miRNA directly regulating anti-microbial machinery of the innate immune system may boost host defence responses. Here we demonstrate that miR-328 is a key element of the host response to pulmonary infection with non-typeable haemophilus influenzae and pharmacological inhibition in mouse and human macrophages augments phagocytosis, the production of reactive oxygen species, and microbicidal activity. Moreover, inhibition of miR-328 in respiratory models of infection, steroid-induced immunosuppression, and smoke-induced emphysema enhances bacterial clearance. Thus, miRNA pathways can be targeted in the lung to enhance host defence against a clinically relevant microbial infection and offer a potential new anti-microbial approach for the treatment of respiratory diseases</t>
  </si>
  <si>
    <t>Inhibiting miR-328 enhances phagocytosis and clearance of H. influenzae, offering an innovative therapeutic avenue.</t>
  </si>
  <si>
    <t>Molecular Detection of Genomic Islands Associated With Class 1 and 2 Integron in Haemophilus influenzae Isolated in Iran</t>
  </si>
  <si>
    <t>Boroumand M, Irani S, Siadat SD, Bouzari S.</t>
  </si>
  <si>
    <t>Jundishapur J Microbiol. 2015 Apr 18</t>
  </si>
  <si>
    <t>Boroumand M</t>
  </si>
  <si>
    <t>PMC4449856</t>
  </si>
  <si>
    <t>10.5812/jjm.8(4)2015.17249</t>
  </si>
  <si>
    <t>2015 Apr 18</t>
  </si>
  <si>
    <t>Prokaryotic High-Level Expression System in Producing Adhesin Recombinant Protein E of Nontypeable Haemophilus influenzae</t>
  </si>
  <si>
    <t>Tavakoli M, Bouzari S, Siadat SD, Najar Peerayeh S, Jafari A.</t>
  </si>
  <si>
    <t>PMC4449846</t>
  </si>
  <si>
    <t>10.5812/jjm.8(4)2015.16377</t>
  </si>
  <si>
    <t>Development of a serological assay to predict antibody bactericidal activity against non-typeable Haemophilus influenzae</t>
  </si>
  <si>
    <t>Ercoli G, Baddal B, Alessandra G, Marchi S, Petracca R, Aricò B, Pizza M, Soriani M, Rossi-Paccani S.</t>
  </si>
  <si>
    <t>BMC Microbiol. 2015 Apr 18</t>
  </si>
  <si>
    <t>Ercoli G</t>
  </si>
  <si>
    <t>PMC4409741</t>
  </si>
  <si>
    <t>10.1186/s12866-015-0420-x</t>
  </si>
  <si>
    <t>2015 Apr 1  Apr 18</t>
  </si>
  <si>
    <t>Quantitative detection of Staphylococcus aureus, Streptococcus pneumoniae and Haemophilus influenzae in patients with new influenza A (H1N1)/2009 and influenza A/2010 virus infection</t>
  </si>
  <si>
    <t>Safaeyan F, Nahaei MR, Seifi SJ, Kafil HS, Sadeghi J.</t>
  </si>
  <si>
    <t>GMS Hyg Infect Control. 2015 Apr 15</t>
  </si>
  <si>
    <t>Safaeyan F</t>
  </si>
  <si>
    <t>GMS Hyg Infect Control</t>
  </si>
  <si>
    <t>PMC4399408</t>
  </si>
  <si>
    <t>10.3205/dgkh000249</t>
  </si>
  <si>
    <t>2015 Apr 15</t>
  </si>
  <si>
    <t>IL-10/HMOX1 signaling modulates cochlear inflammation via negative regulation of MCP-1/CCL2 expression in cochlear fibrocytes</t>
  </si>
  <si>
    <t>Woo JI, Kil SH, Oh S, Lee YJ, Park R, Lim DJ, Moon SK.</t>
  </si>
  <si>
    <t>J Immunol. 2015 Apr 15</t>
  </si>
  <si>
    <t>Woo JI</t>
  </si>
  <si>
    <t>PMC4390512</t>
  </si>
  <si>
    <t>NIHMS666623</t>
  </si>
  <si>
    <t>10.4049/jimmunol.1402751</t>
  </si>
  <si>
    <t>Naturally occurring bactericidal antibodies specific for Haemophilus influenzae lipooligosaccharide are present in healthy adult individuals</t>
  </si>
  <si>
    <t>Choi J, Nix EB, Gaultier GN, Cox AD, McCready W, Ulanova M.</t>
  </si>
  <si>
    <t>Vaccine. 2015 Apr 15</t>
  </si>
  <si>
    <t>10.1016/j.vaccine.2015.02.060</t>
  </si>
  <si>
    <t>Immunogenicity and safety of 3-dose primary vaccination with combined DTPa-HBV-IPV/Hib vaccine in Canadian Aboriginal and non-Aboriginal infants</t>
  </si>
  <si>
    <t>Scheifele DW, Ferguson M, Predy G, Dawar M, Assudani D, Kuriyakose S, Van Der Meeren O, Han HH.</t>
  </si>
  <si>
    <t>Scheifele DW</t>
  </si>
  <si>
    <t>10.1016/j.vaccine.2015.02.015</t>
  </si>
  <si>
    <t>Procalcitonin and C-reactive protein cannot differentiate bacterial or viral infection in COPD exacerbation requiring emergency department visits</t>
  </si>
  <si>
    <t>Chang CH, Tsao KC, Hu HC, Huang CC, Kao KC, Chen NH, Yang CT, Tsai YH, Hsieh MJ.</t>
  </si>
  <si>
    <t>Int J Chron Obstruct Pulmon Dis. 2015 Apr 13</t>
  </si>
  <si>
    <t>Chang CH</t>
  </si>
  <si>
    <t>PMC4403815</t>
  </si>
  <si>
    <t>10.2147/COPD.S76740</t>
  </si>
  <si>
    <t>2015 Apr 13</t>
  </si>
  <si>
    <t>X-ray crystal structures of Escherichia coli RNA polymerase with switch region binding inhibitors enable rational design of squaramides with an improved fraction unbound to human plasma protein</t>
  </si>
  <si>
    <t>Molodtsov V, Fleming PR, Eyermann CJ, Ferguson AD, Foulk MA, McKinney DC, Masse CE, Buurman ET, Murakami KS.</t>
  </si>
  <si>
    <t>J Med Chem. 2015 Apr 9</t>
  </si>
  <si>
    <t>Molodtsov V</t>
  </si>
  <si>
    <t>J Med Chem</t>
  </si>
  <si>
    <t>PMC4658208</t>
  </si>
  <si>
    <t>NIHMS738403</t>
  </si>
  <si>
    <t>10.1021/acs.jmedchem.5b00050</t>
  </si>
  <si>
    <t>2015 Apr 9</t>
  </si>
  <si>
    <t>Ceftaroline in the management of complicated skin and soft tissue infections and community acquired pneumonia</t>
  </si>
  <si>
    <t>Mpenge MA, MacGowan AP.</t>
  </si>
  <si>
    <t>Ther Clin Risk Manag. 2015 Apr 7</t>
  </si>
  <si>
    <t>Mpenge MA</t>
  </si>
  <si>
    <t>Ther Clin Risk Manag</t>
  </si>
  <si>
    <t>PMC4396454</t>
  </si>
  <si>
    <t>10.2147/TCRM.S75412</t>
  </si>
  <si>
    <t>2015 Apr 7</t>
  </si>
  <si>
    <t>Cross-talk between PKA-Cβ and p65 mediates synergistic induction of PDE4B by roflumilast and NTHi</t>
  </si>
  <si>
    <t>Susuki-Miyata S, Miyata M, Lee BC, Xu H, Kai H, Yan C, Li JD.</t>
  </si>
  <si>
    <t>Proc Natl Acad Sci U S A. 2015 Apr 7</t>
  </si>
  <si>
    <t>Susuki-Miyata S</t>
  </si>
  <si>
    <t>PMC4394257</t>
  </si>
  <si>
    <t>10.1073/pnas.1418716112</t>
  </si>
  <si>
    <t>The transcriptome of a complete episode of acute otitis media</t>
  </si>
  <si>
    <t>Hernandez M, Leichtle A, Pak K, Webster NJ, Wasserman SI, Ryan AF.</t>
  </si>
  <si>
    <t>BMC Genomics. 2015 Apr 3</t>
  </si>
  <si>
    <t>Hernandez M</t>
  </si>
  <si>
    <t>PMC4394589</t>
  </si>
  <si>
    <t>10.1186/s12864-015-1475-7</t>
  </si>
  <si>
    <t>2015 Apr 3</t>
  </si>
  <si>
    <t>Novel blaROB-1-bearing plasmid conferring resistance to β-lactams in Haemophilus parasuis isolates from healthy weaning pigs</t>
  </si>
  <si>
    <t>Moleres J, Santos-López A, Lázaro I, Labairu J, Prat C, Ardanuy C, González-Zorn B, Aragon V, Garmendia J.</t>
  </si>
  <si>
    <t>Appl Environ Microbiol. 2015 May 1</t>
  </si>
  <si>
    <t>Appl Environ Microbiol</t>
  </si>
  <si>
    <t>PMC4393459</t>
  </si>
  <si>
    <t>10.1128/AEM.03865-14</t>
  </si>
  <si>
    <t>2015 May 1</t>
  </si>
  <si>
    <t>Haemophilus parasuis, the causative agent of Glässer's disease, is one of the early colonizers of the nasal mucosa of piglets. It is prevalent in swine herds, and lesions associated with disease are fibrinous polyserositis and bronchopneumonia. Antibiotics are commonly used in disease control, and resistance to several antibiotics has been described in H. parasuis. Prediction of H. parasuis virulence is currently limited by our scarce understanding of its pathogenicity. Some genes have been associated with H. parasuis virulence, such as lsgB and group 1 vtaA, while biofilm growth has been associated with nonvirulent strains. In this study, 86 H. parasuis nasal isolates from farms that had not had a case of disease for more than 10 years were obtained by sampling piglets at weaning. Isolates were studied by enterobacterial repetitive intergenic consensus PCR and determination of the presence of lsgB and group 1 vtaA, biofilm formation, inflammatory cell response, and resistance to antibiotics. As part of the diversity encountered, a novel 2,661-bp plasmid, named pJMA-1, bearing the blaROB-1 β-lactamase was detected in eight colonizing strains. pJMA-1 was shown to share a backbone with other small plasmids described in the Pasteurellaceae, to be 100% stable, and to have a lower biological cost than the previously described plasmid pB1000. pJMA-1 was also found in nine H. parasuis nasal strains from a separate collection, but it was not detected in isolates from the lesions of animals with Glässer's disease or in nontypeable Haemophilus influenzae isolates. Altogether, we show that commensal H. parasuis isolates represent a reservoir of β-lactam resistance genes which can be transferred to pathogens or other bacteria.</t>
  </si>
  <si>
    <t>A new plasmid pJMA-1 with blaROB-1 conferring β-lactam resistance in H. parasuis has been identified in nasal isolates.</t>
  </si>
  <si>
    <t>[Susceptibilities of bacteria isolated from patients with lower respiratory infectious diseases to antibacterial agents (2011)]</t>
  </si>
  <si>
    <t>Goto H, Iwasaki M.</t>
  </si>
  <si>
    <t>Jpn J Antibiot. 2015 Apr</t>
  </si>
  <si>
    <t>Goto H</t>
  </si>
  <si>
    <t>2015 Apr</t>
  </si>
  <si>
    <t>From October 2011 to September 2012, we collected the specimen from 316 patients with lower respiratory tract infections in 16 institutions in Japan, and investigated the susceptibilities of isolated bacteria to various antibacterial agents and patients' characteristics. All of 357 strains that were isolated from specimen (mainly from sputum) and assumed to be bacteria causing in infection, were examined. The isolated bacteria were: Staphylococcus aureus 51, Streptococcus pneumoniae 73, Haemophilus influenzae 88, Pseudomonas aeruginosa (non-mucoid) 34, P. aeruginosa (mucoid) 9, Klebsiella pneumoniae 21, and Moraxella catarrhalis 33. Of 51 S. aureus strains, those with 2 μg/mL or less of MIC of oxacillin (methicillin-susceptible S. aureus: MSSA) and those with 4 μg/mL or more of MIC of oxacillin (methicillin-resistant S. aureus: MRSA) were 31 (60.8%) and 20 (39.2%) strains, respectively. Against MSSA, imipenem had the most potent antibacterial activity and inhibited the growth of all strains at 0.063 μg/mL or less. Against MRSA, vancomycin showed the potent activity and inhibited the growth of all the strains at 1 μg/mL. Linezolid also showed the great activity and inhibited the growth of all the strains at 2 μg/mL. Carbapenems and penems showed the most potent activities against S. pneumoniae and panipenem inhibited the growth of all the strains at 0.125 μg/mL. Imipenem and faropenem also had a preferable activity and inhibited the growth of all the strains at 0.5 and 1 μg/mL, respectively. In contrast, there were high-resistant strains (MIC: &gt; 128 μg/mL) for erythromycin (53.4%) and clindamycin (3 5.6%). Against H. influenzae, levofloxacin showed the most potent activity and its MIC90 was 0.063 μg/mL or less. Ciprofloxacin showed the most potent activity against P. aeruginosa (mucoid) and inhibited the growth of all the strains at 2 μg/mL or less. Against the non-mucoid type of P. aeruginosa, tobramycin had the most potent activity and its MIC90 was 2 μg/mL. Against K. pneumoniae, imipenem had the most potent activity and inhibited the growth of all the strains at 0.125 μg/mL. All the antibacterial agents except ampicillin generally showed a potent activity against M catarrhalis and the MIC90 of them were 2 μg/mL or less. The majority number (52.9%) of the patients with respiratory infection was aged 70 years or older. Bacterial pneumonia and chronic bronchitis accounted for 59.2% and 19.3% of all the respiratory infection, respectively. The bacteria frequently isolated from the patients with bacterial pneumonia were S. aureus (17.8%), S. pneumoniae (21.6%), and H. influenzae (16.9%). H. influenzae (36.8%) and S. pneumoniae (22.1%) also were frequently isolated from the patients with chronic bronchitis. The bacteria frequently isolated from the patients were S. pneumoniae (23.2%) and H. influenzae (27.3%) before administration of the antibacterial agents. The bacteria frequently isolated from the patients previously treated with cephems were H. influenzae and P. aeruginosa, and the isolation frequencies were 38.5% and 23.1%, respectively. The bacteria frequently isolated from the patients previously treated with macrolides were H. influenzae, the isolation frequencies were 30.0%.</t>
  </si>
  <si>
    <t>39% of S. aureus are MRSA, &gt;50% of S. pneumoniae are macrolide-resistant, and H. influenzae and P. aeruginosa show variable resistance.</t>
  </si>
  <si>
    <t>PCR detection and identification of bacterial contaminants in ocular samples from post-operative endophthalmitis</t>
  </si>
  <si>
    <t>Abrishami M, Hashemi B, Abrishami M, Abnous K, Razavi-Azarkhiavi K, Behravan J.</t>
  </si>
  <si>
    <t>J Clin Diagn Res. 2015 Apr</t>
  </si>
  <si>
    <t>Abrishami M</t>
  </si>
  <si>
    <t>PMC4437090</t>
  </si>
  <si>
    <t>10.7860/JCDR/2015/10291.5733</t>
  </si>
  <si>
    <t>Immunogenicity of reduced dose priming schedules of serogroup C meningococcal conjugate vaccine followed by booster at 12 months in infants: open label randomised controlled trial</t>
  </si>
  <si>
    <t>Pace D, Khatami A, McKenna J, Campbell D, Attard-Montalto S, Birks J, Voysey M, White C, Finn A, Macloed E, Faust SN, Kent AL, Heath PT, Borrow R, Snape MD, Pollard AJ.</t>
  </si>
  <si>
    <t>BMJ. 2015 Apr 1</t>
  </si>
  <si>
    <t>PMC4382115</t>
  </si>
  <si>
    <t>10.1136/bmj.h1554</t>
  </si>
  <si>
    <t>2015 Apr 1</t>
  </si>
  <si>
    <t>Nickel in biology</t>
  </si>
  <si>
    <t>Zamble DB.</t>
  </si>
  <si>
    <t>Metallomics. 2015 Apr</t>
  </si>
  <si>
    <t>Zamble DB</t>
  </si>
  <si>
    <t>Metallomics</t>
  </si>
  <si>
    <t>10.1039/c5mt90013a</t>
  </si>
  <si>
    <t>13-valent pneumococcal conjugate vaccine (PCV13) in preterm versus term infants</t>
  </si>
  <si>
    <t>Martinón-Torres F, Czajka H, Center KJ, Wysocki J, Majda-Stanislawska E, Omeñaca F, Bernaola Iturbe E, Blazquez Gamero D, Concheiro-Guisán A, Gimenez-Sanchez F, Szenborn L, Giardina PC, Patterson S, Gruber WC, Scott DA, Gurtman A.</t>
  </si>
  <si>
    <t>Pediatrics. 2015 Apr</t>
  </si>
  <si>
    <t>10.1542/peds.2014-2941</t>
  </si>
  <si>
    <t>Acute otorrhea in children with tympanostomy tubes: prevalence of bacteria and viruses in the post-pneumococcal conjugate vaccine era</t>
  </si>
  <si>
    <t>van Dongen TM, Venekamp RP, Wensing AM, Bogaert D, Sanders EA, Schilder AG.</t>
  </si>
  <si>
    <t>Pediatr Infect Dis J. 2015 Apr</t>
  </si>
  <si>
    <t>van Dongen TM</t>
  </si>
  <si>
    <t>10.1097/INF.0000000000000595</t>
  </si>
  <si>
    <t>Basal cells contribute to innate immunity of the airway epithelium through production of the antimicrobial protein RNase 7</t>
  </si>
  <si>
    <t>Amatngalim GD, van Wijck Y, de Mooij-Eijk Y, Verhoosel RM, Harder J, Lekkerkerker AN, Janssen RA, Hiemstra PS.</t>
  </si>
  <si>
    <t>J Immunol. 2015 Apr 1</t>
  </si>
  <si>
    <t>10.4049/jimmunol.1402169</t>
  </si>
  <si>
    <t>Pharmacokinetic/pharmacodynamic analysis to evaluate ceftaroline fosamil dosing regimens for the treatment of community-acquired bacterial pneumonia and complicated skin and skin-structure infections in patients with normal and impaired renal function</t>
  </si>
  <si>
    <t>Canut A, Isla A, Rodríguez-Gascón A.</t>
  </si>
  <si>
    <t>Int J Antimicrob Agents. 2015 Apr</t>
  </si>
  <si>
    <t>Canut A</t>
  </si>
  <si>
    <t>10.1016/j.ijantimicag.2014.12.023</t>
  </si>
  <si>
    <t>[Susceptibilities of bacteria isolated from patients with lower respiratory infectious diseases to antibacterial agents (2010)]</t>
  </si>
  <si>
    <t>From October 2010 to September 2011, we collected the specimen from 361 patients with lower respiratory tract infections in 16 institutions in Japan, and investigated the susceptibilities of isolated bacteria to various antibacterial agents and patients' characteristics. All of 399 strains that were isolated from specimen (mainly from sputum) and assumed to be bacteria causing in infection, were examined. The isolated bacteria were: Staphylococcus aureus 70, Streptococcus pneumoniae 65, Haemophilus influenzae 72, Pseudomonas aeruginosa (non-mucoid) 47, P. aeruginosa (mucoid) 14, Klebsiella pneumoniae 30, and Moraxella catarrhalis 39. Of 70 S. aureus strains, those with 2 μg/mL or less of MIC of oxacillin (methicillin-susceptible S. aureus: MSSA) and those with 4 μg/mL or more of MIC of oxacillin (methicillin-resistant S. aureus: MRSA) were 45 (64.3%) and 25 (35.7%) strains, respectively. Against MSSA, imipenem had the most potent antibacterial activity and inhibited the growth of all strains at 0.063 μg/mL or less. Against MRSA, vancomycin and arbekacin showed the potent activity and inhibited the growth of all the strains at 2 μg/mL. Linezolid also showed the great activity and inhibited the growth of all the strains at 2 μg/mL. Carbapenems and penems showed the most potent activities against S. pneumoniae and panipenem inhibited the growth of all the strains at 0.125 μg/mL. Imipenem and faropenem also had a preferable activity and inhibited the growth of all the strains at 0.5 and 1 μg/mL, respectively. In contrast, there were high-resistant strains (MIC: &gt; 128 μg/mL) for erythromycin (44.6%) and clindamycin (24.6%). Against H. influenzae, levofloxacin showed the most potent activity and its MIC90 was 0.063 μg/mL or less. Meropenem showed the most potent activity against P. aeruginosa (mucoid) and its MIC90 was 0.5 μg/mL. Against the non-mucoid type of P. aeruginosa, tobramycin had the most potent activity and its MIC90 was 2 μg/mL. Against K. pneumoniae, cefozopran had the most potent activity and inhibited the growth of all the strains at 0.063 μg/mL or less. All the antibacterial agents except ampicillin generally showed a potent activity against M. catarrhalis and the MIC90 of them were 2 μg/mL or less. The majority number (54.8%) of the patients with respiratory infection was aged 70 years or older. Bacterial pneumonia and chronic bronchitis accounted for 58.7% and 24.4% of all the respiratory infection, respectively. The bacteria frequently isolated from the patients with bacterial pneumonia were S. aureus (20.6%), S. pneumoniae (18.0%), H. influenzae (13.6%), and P. aeruginosa (13.6%). S. aureus (17.2%), H. influenzae (20.2%), and P. aeruginosa (17.2%) also were frequently isolated from the patients with chronic bronchitis. The bacteria frequently isolated from the patients were S. pneumoniae (20.0%) and H. influenzae (20.0%) before administration of the antibacterial agents. The bacteria frequently isolated from the patients previously treated with cephems were S. aureus and H. influenzae, and the isolation frequencies were 25.0% and 20.0%, respectively. The bacteria frequently isolated from the patients previously treated with macrolides were P. aeruginosa and H. influenzae, the isolation frequencies were 25.9% and 22.2%, respectively.</t>
  </si>
  <si>
    <t>35.7% of S. aureus are MRSA, 44.6% of S. pneumoniae are resistant to erythromycin, H. influenzae has variable resistance to antibiotics and P. aeruginosa shows high resistance in some cases.</t>
  </si>
  <si>
    <t>Moxifloxacin pharmacokinetic profile and efficacy evaluation in empiric treatment of community-acquired pneumonia</t>
  </si>
  <si>
    <t>Öbrink-Hansen K, Hardlei TF, Brock B, Jensen-Fangel S, Kragh Thomsen M, Petersen E, Kreilgaard M.</t>
  </si>
  <si>
    <t>Antimicrob Agents Chemother. 2015 Apr</t>
  </si>
  <si>
    <t>Öbrink-Hansen K</t>
  </si>
  <si>
    <t>PMC4356773</t>
  </si>
  <si>
    <t>10.1128/AAC.04659-14</t>
  </si>
  <si>
    <t>Analysis of Haemophilus influenzae serotype f isolated from three Japanese children with invasive H. influenzae infection</t>
  </si>
  <si>
    <t>Hoshino T, Hachisu Y, Kikuchi T, Tokutake S, Okui H, Kutsuna S, Fukasawa C, Murayama K, Oohara A, Shimizu H, Ito M, Takahashi Y, Ishiwada N.</t>
  </si>
  <si>
    <t>J Med Microbiol. 2015 Apr</t>
  </si>
  <si>
    <t>10.1099/jmm.0.000031</t>
  </si>
  <si>
    <t>2015 Aprp Apr</t>
  </si>
  <si>
    <t>Impact of intermittent preventive treatment in pregnancy with azithromycin-containing regimens on maternal nasopharyngeal carriage and antibiotic sensitivity of Streptococcus pneumoniae, Haemophilus influenzae, and Staphylococcus aureus: a cross-sectional survey at delivery</t>
  </si>
  <si>
    <t>Unger HW, Aho C, Ome-Kaius M, Wangnapi RA, Umbers AJ, Jack W, Lafana A, Michael A, Hanieh S, Siba P, Mueller I, Greenhill AR, Rogerson SJ.</t>
  </si>
  <si>
    <t>J Clin Microbiol. 2015 Apr</t>
  </si>
  <si>
    <t>Unger HW</t>
  </si>
  <si>
    <t>PMC4365252</t>
  </si>
  <si>
    <t>10.1128/JCM.03570-14</t>
  </si>
  <si>
    <t>2015 ApA Apr</t>
  </si>
  <si>
    <t>Sulfadoxine-pyrimethamine (SP) plus azithromycin (AZ) (SPAZ) has the potential for intermittent preventive treatment of malaria in pregnancy (IPTp), but its use could increase circulation of antibiotic-resistant bacteria associated with severe pediatric infections. We evaluated the effect of monthly SPAZ-IPTp compared to a single course of SP plus chloroquine (SPCQ) on maternal nasopharyngeal carriage and antibiotic susceptibility of Streptococcus pneumoniae, Haemophilus influenzae, and Staphylococcus aureus at delivery among 854 women participating in a randomized controlled trial in Papua New Guinea. Serotyping was performed, and antibiotic susceptibility was evaluated by disk diffusion and Etest. Potential risk factors for carriage were examined. Nasopharyngeal carriage at delivery of S. pneumoniae (SPAZ, 7.2% [30/418], versus SPCQ, 19.3% [84/436]; P&lt;0.001) and H. influenzae (2.9% [12/418] versus 6.0% [26/436], P=0.028), but not S. aureus, was significantly reduced among women who had received SPAZ-IPTp. The number of macrolide-resistant pneumococcal isolates was small but increased in the SPAZ group (13.3% [4/30], versus SPCQ, 2.2% [2/91]; P=0.033). The proportions of isolates with serotypes covered by the 13-valent pneumococcal conjugate vaccine were similar (SPAZ, 10.3% [3/29], versus SPCQ, 17.6% [16/91]; P=0.352). Although macrolide-resistant isolates were rare, they were more commonly detected in women who had received SPAZ-IPTp, despite the significant reduction of maternal carriage of S. pneumoniae and H. influenzae observed in this group. Future studies on SPAZ-IPTp should evaluate carriage and persistence of macrolide-resistant S. pneumoniae and other pathogenic bacteria in both mothers and infants and assess the clinical significance of their circulation.</t>
  </si>
  <si>
    <t>After SPAZ-IPTp, macrolide resistance in S. pneumoniae increased (13.3% vs 2.2%) despite lower overall carriage</t>
  </si>
  <si>
    <t>Shortening the course of antibiotic treatment in the intensive care unit</t>
  </si>
  <si>
    <t>Barrett J, Edgeworth J, Wyncoll D.</t>
  </si>
  <si>
    <t>Expert Rev Anti Infect Ther. 2015 Apr</t>
  </si>
  <si>
    <t>Barrett J</t>
  </si>
  <si>
    <t>10.1586/14787210.2015.1008451</t>
  </si>
  <si>
    <t>The role of gastric pepsin in the inflammatory cascade of pediatric otitis media</t>
  </si>
  <si>
    <t>O'Reilly RC, Soundar S, Tonb D, Bolling L, Yoo E, Nadal T, Grindle C, Field E, He Z.</t>
  </si>
  <si>
    <t>JAMA Otolaryngol Head Neck Surg. 2015 Apr</t>
  </si>
  <si>
    <t>O'Reilly RC</t>
  </si>
  <si>
    <t>10.1001/jamaoto.2014.3581</t>
  </si>
  <si>
    <t>Global assessment of antimicrobial susceptibility among Gram-negative organisms collected from pediatric patients between 2004 and 2012: results from the Tigecycline Evaluation and Surveillance Trial</t>
  </si>
  <si>
    <t>Kehl SC, Dowzicky MJ.</t>
  </si>
  <si>
    <t>Kehl SC</t>
  </si>
  <si>
    <t>PMC4365249</t>
  </si>
  <si>
    <t>10.1128/JCM.03184-14</t>
  </si>
  <si>
    <t>The Tigecycline Evaluation and Surveillance Trial (TEST) was designed to monitor susceptibility to commonly used antimicrobial agents among important pathogens. We report here on susceptibility among Gram-negative pathogens collected globally from pediatric patients between 2004 and 2012. Antimicrobial susceptibility was determined using guidelines published by the Clinical and Laboratory Standards Institute (CLSI). Most Enterobacteriaceae showed high rates of susceptibility (&gt;95%) to amikacin, tigecycline, and the carbapenems (imipenem and meropenem); 90.8% of Acinetobacter baumannii isolates were susceptible to minocycline, and susceptibility rates were highest in North America, Europe, and Asia/Pacific Rim. Amikacin was the most active agent against Pseudomonas aeruginosa (90.4% susceptibility), with susceptibility rates being highest in North America. Extended-spectrum β-lactamases (ESBLs) were reported for 11.0% of Escherichia coli isolates and 24.2% of Klebsiella pneumoniae isolates globally, with rates reaching as high as 25.7% in the Middle East and &gt;43% in Africa and Latin America, respectively. Statistically significant (P&lt;0.01) differences in susceptibility rates were noted between pediatric age groups (1 to 5 years, 6 to 12 years, or 13 to 17 years of age), globally and in some regions, for all pathogens except Haemophilus influenzae. Significant (P&lt;0.01) differences were reported for all pathogens globally and in most regions, considerably more frequently, when pediatric and adult susceptibility results were compared. Amikacin, tigecycline, and the carbapenems were active in vitro against most Gram-negative pathogens collected from pediatric patients; A. baumannii and P. aeruginosa were susceptible to fewer antimicrobial agents. Susceptibility rates among isolates from pediatric patients were frequently different from those among isolates collected from adults.</t>
  </si>
  <si>
    <t>Analyzes the resistance of gram-negative pathogens (including E. coli, K. pneumoniae, A. baumannii, P. aeruginosa) in pediatric patients and compares it with adults, highlighting resistance to β-lactams and variations according to regions.</t>
  </si>
  <si>
    <t>Adverse events following Haemophilus influenzae type b vaccines in the Vaccine Adverse Event Reporting System, 1990-2013</t>
  </si>
  <si>
    <t>Moro PL, Jankosky C, Menschik D, Lewis P, Duffy J, Stewart B, Shimabukuro TT.</t>
  </si>
  <si>
    <t>J Pediatr. 2015 Apr</t>
  </si>
  <si>
    <t>Moro PL</t>
  </si>
  <si>
    <t>PMC6500451</t>
  </si>
  <si>
    <t>NIHMS1025290</t>
  </si>
  <si>
    <t>10.1016/j.jpeds.2014.12.014</t>
  </si>
  <si>
    <t>Antibodies against the majority subunit of type IV Pili disperse nontypeable Haemophilus influenzae biofilms in a LuxS-dependent manner and confer therapeutic resolution of experimental otitis media</t>
  </si>
  <si>
    <t>Novotny LA, Jurcisek JA, Ward MO Jr, Jordan ZB, Goodman SD, Bakaletz LO.</t>
  </si>
  <si>
    <t>Mol Microbiol. 2015 Apr</t>
  </si>
  <si>
    <t>PMC4423401</t>
  </si>
  <si>
    <t>NIHMS683704</t>
  </si>
  <si>
    <t>10.1111/mmi.12934</t>
  </si>
  <si>
    <t>Nationwide survey of the development of drug resistance in the pediatric field in 2007, 2010, and 2012: drug sensitivity of Haemophilus influenzae serotype b strain in Japan</t>
  </si>
  <si>
    <t>Baba H, Sato Y, Toyonaga Y, Hanaki H, Sunakawa K.</t>
  </si>
  <si>
    <t>J Infect Chemother. 2015 Apr</t>
  </si>
  <si>
    <t>10.1016/j.jiac.2014.12.006</t>
  </si>
  <si>
    <t>2015 5 Apr</t>
  </si>
  <si>
    <t>Based on the results of surveillance in the pediatric field conducted in 2007, 2010, and 2012, we examined the frequency of Haemophilus influenzae serotype b (Hib) strains, the susceptibility for Hib strains to various types of antimicrobial agent, and the relations to patients' background factors. Among all of Haemophilus influenzae, the frequency of Hib strains was 3.6% (14/386 strains) in 2007, 4.8% (23/484 strains) in 2010, 1.2% (5/411 strains) in 2012, and decreasing in 2012. Hib strains were isolated in patients with the following infections: nine patients with respiratory tract infections (upper respiratory tract infection, bronchitis, and pneumonia), three patients with sepsis, one patient with meningitis, and one patient with purulent inflammation of a tendon sheath in 2007; 11 patients with respiratory tract infections (upper respiratory tract infection, bronchitis, and pneumonia), four patients with sepsis, and eight patients with meningitis in 2010, demonstrating a relatively high frequency in patients with invasive infections. However, in 2012, Hib strains were isolated in only four patients with respiratory tract infections (upper respiratory tract infection) and one patient with bronchial asthma. Evaluation of background factors with pediatric patients in whom Hib strains were isolated showed that approximately 70% were male; majority was children under three years of age; and higher detection rates were also related to the background of patients who were attendant to daycare center, had siblings, had received no antimicrobial agents within the previous one month before collecting specimens. Throughout the surveillance between 2007 and 2012, antimicrobial agents with all phases' MICs ≤ 1 μg/mL were cefditoren, cefcapene, and cefteram in the oral β-lactams; tazobactam/piperacillin, ceftriaxone, cefotaxime, and meropenem in the injectable β-lactams; azithromycin in the macrolide; and levofloxacin in the quinolone. After 2010, MIC ranges were evaluated for tebipenem in the oral β-lactam (≤ 0.063-0.25 μg/mL), doripenem in the injectable β-lactam (≤ 0.063-0.5 μg/mL), and tosufloxacin in the quinolone (≤ 0.063 μg/mL). Throughout the surveillance, Hib strains were highly susceptible to the above mentioned antimicrobial agents, and there was no significant change in the susceptibility.</t>
  </si>
  <si>
    <t>Decrease in Hib strains post-vaccination (4.8 → 1.2%) with high and stable antibiotic susceptibility.</t>
  </si>
  <si>
    <t>Nationwide survey of the development of drug resistance in the pediatric field in 2000-2001, 2004, 2007, 2010, and 2012: evaluation of the changes in drug sensitivity of Haemophilus influenzae and patients' background factors</t>
  </si>
  <si>
    <t>Shiro H, Sato Y, Toyonaga Y, Hanaki H, Sunakawa K.</t>
  </si>
  <si>
    <t>Shiro H</t>
  </si>
  <si>
    <t>10.1016/j.jiac.2014.11.012</t>
  </si>
  <si>
    <t>The Drug-Resistant Pathogen Surveillance Group in Pediatric Infectious Disease has conducted surveillance of pediatric patients with respiratory tract infections, meningitis, and sepsis five times (in 2000-2001 [period 1], 2004 [period 2], 2007 [period 3], 2010 [period 4], and 2012 [period 5]). With respect to the clinically isolated Haemophilus influenzae, the drug susceptibility, the frequency of drug-resistant strains, and patients' background factors in each period have already been reported. Here we evaluate trends in the development of drug resistance in H. influenzae, and the relationship between the development of drug resistance and patients' background factors in the aforementioned five periods. H. influenzae derived from pediatric patients with respiratory tract infections that had been previously collected (period 1, 448 isolates; period 2, 376 isolates; period 3, 386 isolates; period 4, 484 isolates; and period 5, 411 isolates) were analyzed. The proportions of ß-lactamase-nonproducing ampicillin (ABPC)-intermediate resistant (BLNAI) strains + β-lactamase-nonproducing ABPC-resistant (BLNAR) strains were 28.8% in period 1, 59.3% in period 2, 61.1% in period 3, 58.1% in period 4, and 63.5% in period 5, showing a rapid increase from period 1 to period 2 followed by an almost constant rate of approximately 60%. The proportion of ß-lactamase-producing ABPC-resistant (BLPAR) strains + ß-lactamase-producing clavulanic acid/amoxicillin-resistant (BLPACR) strains was 4.4% in period 3, which was somewhat low; however, there were no significant changes in the proportions of these strains, which ranged between 6.4% and 8.7% throughout the surveillance period except for period 3. The drugs whose MIC90 values against BLNAR strains were low throughout the surveillance included piperacillin (0.25 μg/mL) and tazobactam/piperacillin (0.125-0.25 μg/mL) in the penicillins; cefditoren and ceftriaxone (0.25-0.5 μg/mL for both) in the cephems; meropenem (0.5-1 μg/mL) and tebipenem (1 μg/mL) in the carbapenems; and levofloxacin, tosufloxacin, and garenoxacin (≤ 0.06 μg/mL for all) and norfloxacin (0.06-0.125 μg/mL) in the quinolones. We investigated the relationship between the frequency of BLNAS strains/BLNAI + BLNAR strains and patients' background factors in each surveillance period. Significant differences were shown on age category (&lt; 3 years or ≥ 3 years) in all periods except period 4, and the presence/absence of prior administration of antimicrobial agents within one month in period 2 and period 3. In all periods, the frequency of BLNAI + BLNAR strains were higher in patients aged &lt; 3 years than in patients aged ≥ 3 years, and were also higher in patients with presence of prior treatment than in patients without prior treatment. We consider that it is important to promote the proper use of antimicrobial agents by conducting surveillance continuously in the future to clarify the relationship between the development of drug resistance in H. influenzae and patients' background factors and provide those information to clinical setting.</t>
  </si>
  <si>
    <t>The high and sustained proportion (~60%) of pediatric BLNAR H. influenzae strains show persistent ampicillin resistance.</t>
  </si>
  <si>
    <t>Bacteremia and malaria in Tanzanian children hospitalized for acute febrile illness</t>
  </si>
  <si>
    <t>Lundgren IS, Heltshe SL, Smith AL, Chibwana J, Fried MW, Duffy PE.</t>
  </si>
  <si>
    <t>J Trop Pediatr. 2015 Apr</t>
  </si>
  <si>
    <t>Lundgren IS</t>
  </si>
  <si>
    <t>PMC4402358</t>
  </si>
  <si>
    <t>10.1093/tropej/fmu069</t>
  </si>
  <si>
    <t>Glycoconjugate vaccines: an update</t>
  </si>
  <si>
    <t>Vella M, Pace D.</t>
  </si>
  <si>
    <t>Expert Opin Biol Ther. 2015 Apr</t>
  </si>
  <si>
    <t>Vella M</t>
  </si>
  <si>
    <t>10.1517/14712598.2015.993375</t>
  </si>
  <si>
    <t>Genetic analysis of a pediatric clinical isolate of Moraxella catarrhalis with resistance to macrolides and quinolones</t>
  </si>
  <si>
    <t>Iwata S, Sato Y, Toyonaga Y, Hanaki H, Sunakawa K.</t>
  </si>
  <si>
    <t>Iwata S</t>
  </si>
  <si>
    <t>10.1016/j.jiac.2014.11.002</t>
  </si>
  <si>
    <t>The findings of a clinical surveillance bronchoalveolar lavage programme in pre-school patients with cystic fibrosis</t>
  </si>
  <si>
    <t>Linnane B, Vaish S, Clarke D, O'Sullivan N, McNally P.</t>
  </si>
  <si>
    <t>Pediatr Pulmonol. 2015 Apr</t>
  </si>
  <si>
    <t>10.1002/ppul.23118</t>
  </si>
  <si>
    <t>A new insight into the role of intracellular nickel levels for the stress response, surface properties and twitching motility by Haemophilus influenzae</t>
  </si>
  <si>
    <t>Tikhomirova A, Jiang D, Kidd SP.</t>
  </si>
  <si>
    <t>10.1039/c4mt00245h</t>
  </si>
  <si>
    <t>Supraglottitis due to group B streptococcus in an adult with IgG4 and C2 deficiency: a case report and review of the literature</t>
  </si>
  <si>
    <t>Nagaraja V, Stewart TE, Mackay SG, Glenn DW, Wakefield D, Boutlis CS.</t>
  </si>
  <si>
    <t>Laryngoscope. 2015 Apr</t>
  </si>
  <si>
    <t>Nagaraja V</t>
  </si>
  <si>
    <t>10.1002/lary.24874</t>
  </si>
  <si>
    <t>The burden and etiology of community-onset pneumonia in the aging Japanese population: a multicenter prospective study</t>
  </si>
  <si>
    <t>Morimoto K, Suzuki M, Ishifuji T, Yaegashi M, Asoh N, Hamashige N, Abe M, Aoshima M, Ariyoshi K</t>
  </si>
  <si>
    <t>PLoS One. 2015 Mar 30</t>
  </si>
  <si>
    <t>Adult non-cystic fibrosis bronchiectasis is characterised by airway luminal Th17 pathway activation</t>
  </si>
  <si>
    <t>Chen AC, Martin ML, Lourie R, Rogers GB, Burr LD, Hasnain SZ, Bowler SD, McGuckin MA, Serisier DJ.</t>
  </si>
  <si>
    <t>PMC4379018</t>
  </si>
  <si>
    <t>10.1371/journal.pone.0119325</t>
  </si>
  <si>
    <t>2015 Mar 30</t>
  </si>
  <si>
    <t>Vaccination status and immune response to 13-valent pneumococcal conjugate vaccine in asplenic individuals</t>
  </si>
  <si>
    <t>Nived P, Jørgensen CS, Settergren B.</t>
  </si>
  <si>
    <t>Vaccine. 2015 Mar 30</t>
  </si>
  <si>
    <t>Nived P</t>
  </si>
  <si>
    <t>10.1016/j.vaccine.2015.02.026</t>
  </si>
  <si>
    <t>Whole-Genome Sequences of Nonencapsulated Haemophilus influenzae Strains Isolated in Italy</t>
  </si>
  <si>
    <t>Giufrè M, De Chiara M, Censini S, Guidotti S, Torricelli G, De Angelis G, Cardines R, Pizza M, Muzzi A, Cerquetti M, Soriani M.</t>
  </si>
  <si>
    <t>Genome Announc. 2015 Mar 26</t>
  </si>
  <si>
    <t>PMC4384133</t>
  </si>
  <si>
    <t>10.1128/genomeA.00110-15</t>
  </si>
  <si>
    <t>2015 Mar r Mar 26</t>
  </si>
  <si>
    <t>Control of middle ear inflammatory and ion homeostasis genes by transtympanic glucocorticoid and mineralocorticoid treatments</t>
  </si>
  <si>
    <t>Lighthall JG, Kempton JB, Hausman F, MacArthur CJ, Trune DR.</t>
  </si>
  <si>
    <t>PLoS One. 2015 Mar 26</t>
  </si>
  <si>
    <t>Lighthall JG</t>
  </si>
  <si>
    <t>PMC4374692</t>
  </si>
  <si>
    <t>10.1371/journal.pone.0119228</t>
  </si>
  <si>
    <t>2015 Mar 26</t>
  </si>
  <si>
    <t>Preparation and testing of a Haemophilus influenzae Type b/Hepatitis B surface antigen conjugate vaccine</t>
  </si>
  <si>
    <t>An SJ, Woo JS, Chae MH, Kothari S, Carbis R.</t>
  </si>
  <si>
    <t>Vaccine. 2015 Mar 24</t>
  </si>
  <si>
    <t>An SJ</t>
  </si>
  <si>
    <t>10.1016/j.vaccine.2015.01.061</t>
  </si>
  <si>
    <t>2015 Mar 24</t>
  </si>
  <si>
    <t>Identification of Alloiococcus otitidis, Streptococcus pneumoniae, Moraxella catarrhalis and Haemophilus influenzae in Children With Otitis Media With Effusion</t>
  </si>
  <si>
    <t>Farajzadah Sheikh A, Saki N, Roointan M, Ranjbar R, Yadyad MJ, Kaydani A, Aslani S, Babaei M, Goodarzi H.</t>
  </si>
  <si>
    <t>Jundishapur J Microbiol. 2015 Mar 21</t>
  </si>
  <si>
    <t>Farajzadah Sheikh A</t>
  </si>
  <si>
    <t>PMC4386075</t>
  </si>
  <si>
    <t>10.5812/jjm.17985</t>
  </si>
  <si>
    <t>2015 Mar 21</t>
  </si>
  <si>
    <t>Cigarette smoke-promoted acquisition of bacterial pathogens in the upper respiratory tract leads to enhanced inflammation in mice</t>
  </si>
  <si>
    <t>Voss M, Wonnenberg B, Honecker A, Kamyschnikow A, Herr C, Bischoff M, Tschernig T, Bals R, Beisswenger C.</t>
  </si>
  <si>
    <t>Respir Res. 2015 Mar 20</t>
  </si>
  <si>
    <t>Voss M</t>
  </si>
  <si>
    <t>PMC4395896</t>
  </si>
  <si>
    <t>10.1186/s12931-015-0204-8</t>
  </si>
  <si>
    <t>2015 Mar 20</t>
  </si>
  <si>
    <t>Nontypeable Haemophilus influenzae induces sustained lung oxidative stress and protease expression</t>
  </si>
  <si>
    <t>King PT, Sharma R, O'Sullivan K, Selemidis S, Lim S, Radhakrishna N, Lo C, Prasad J, Callaghan J, McLaughlin P, Farmer M, Steinfort D, Jennings B, Ngui J, Broughton BR, Thomas B, Essilfie AT, Hickey M, Holmes PW, Hansbro P, Bardin PG, Holdsworth SR.</t>
  </si>
  <si>
    <t>PLoS One. 2015 Mar 20</t>
  </si>
  <si>
    <t>King PT</t>
  </si>
  <si>
    <t>PMC4368769</t>
  </si>
  <si>
    <t>10.1371/journal.pone.0120371</t>
  </si>
  <si>
    <t>Antibacterial activity and mode of action of the Artemisia capillaris essential oil and its constituents against respiratory tract infection-causing pathogens</t>
  </si>
  <si>
    <t>Yang C, Hu DH, Feng Y.</t>
  </si>
  <si>
    <t>Mol Med Rep. 2015 Apr</t>
  </si>
  <si>
    <t>Yang C</t>
  </si>
  <si>
    <t>Mol Med Rep</t>
  </si>
  <si>
    <t>10.3892/mmr.2014.3103</t>
  </si>
  <si>
    <t>Inhalation therapy using essential oils has been used to treat acute and chronic sinusitis and bronchitis. The aim of the present study was to determine the chemical composition of the essential oil of Artemisia capillaris, and evaluate the antibacterial effects of the essential oil and its main components, against common clinically relevant respiratory bacterial pathogens. Gas chromatography and gas chromatography‑mass spectrometry revealed the presence of 25 chemical constituents, the main constituents being: α‑pinene, β‑pinene, limonene, 1,8‑cineole, piperitone, β‑caryophyllene and capillin. The antibacterial activities of the essential oil, and its major constituents, were evaluated against Streptococcus pyogenes, methicillin‑resistant Staphylococcus aureus (MRSA), MRSA (clinical strain), methicillin‑gentamicin resistant Staphylococcus aureus (MGRSA), Streptococcus pneumoniae, Klebsiella pneumoniae, Haemophilus influenzae and Escherichia coli. The essential oil and its constituents exhibited a broad spectrum and variable degree of antibacterial activity against the various strains. The essential oil was observed to be much more potent, as compared with any of its major chemical constituents, exhibiting low minimum inhibitory and bacteriocidal concentration values against all of the bacterial strains. The essential oil was most active against S. pyogenes, MRSA (clinical strain), S. pneumoniae, K. pneumoniae, H. influenzae and E. coli. Piperitone and capillin were the most potent growth inhibitors, among the major chemical constituents. Furthermore, the essential oil of A. capillaris induced significant and dose‑dependent morphological changes in the S. aureus bacterial strain, killing &gt;90% of the bacteria when administered at a higher dose; as determined by scanning electron microscopy. In addition, the essential oil induced a significant leakage of potassium and phosphate ions from the S. aureus bacterial cultures. These results indicate that the antibacterial action of A. capillaris essential oil may be mediated through the leakage of these two important ions. In conclusion, A. capillaris essential oil exhibits potent antibacterial activity by inducing morphological changes and leakage of ions in S. aureus bacterial cultures.</t>
  </si>
  <si>
    <t>Artemisia capillaris essential oil showed potent antibacterial activity against respiratory pathogens, including MRSA, via membrane damage.</t>
  </si>
  <si>
    <t>Structural correlates of carrier protein recognition in tetanus toxoid-conjugated bacterial polysaccharide vaccines</t>
  </si>
  <si>
    <t>Lockyer K, Gao F, Derrick JP, Bolgiano B.</t>
  </si>
  <si>
    <t>Vaccine. 2015 Mar 10</t>
  </si>
  <si>
    <t>Lockyer K</t>
  </si>
  <si>
    <t>PMC4342504</t>
  </si>
  <si>
    <t>10.1016/j.vaccine.2015.01.046</t>
  </si>
  <si>
    <t>2015 Mar 10</t>
  </si>
  <si>
    <t>Azithromycin for acute lower respiratory tract infections</t>
  </si>
  <si>
    <t>Laopaiboon M, Panpanich R, Swa Mya K.</t>
  </si>
  <si>
    <t>Cochrane Database Syst Rev. 2015 Mar 8</t>
  </si>
  <si>
    <t>Laopaiboon M</t>
  </si>
  <si>
    <t>PMC6956663</t>
  </si>
  <si>
    <t>10.1002/14651858.CD001954.pub4</t>
  </si>
  <si>
    <t>2015 Mar 8</t>
  </si>
  <si>
    <t>Monitoring invasive bacterial diseases in the North American Arctic via the International Circumpolar Surveillance Project</t>
  </si>
  <si>
    <t>Desai S, Li YA, Zulz T, Bruce M.</t>
  </si>
  <si>
    <t>Can Commun Dis Rep. 2015 Mar 5</t>
  </si>
  <si>
    <t>PMC5864410</t>
  </si>
  <si>
    <t>10.14745/ccdr.v41i03a02</t>
  </si>
  <si>
    <t>2015 Mar 5</t>
  </si>
  <si>
    <t>Inflammatory response of Haemophilus influenzae biotype aegyptius causing Brazilian Purpuric Fever</t>
  </si>
  <si>
    <t>Cury GC, Pereira RF, de Hollanda LM, Lancellotti M.</t>
  </si>
  <si>
    <t>Braz J Microbiol. 2015 Mar 4</t>
  </si>
  <si>
    <t>Cury GC</t>
  </si>
  <si>
    <t>PMC4323322</t>
  </si>
  <si>
    <t>10.1590/s1517-83822014000400040</t>
  </si>
  <si>
    <t>2015 Mar 4</t>
  </si>
  <si>
    <t>Bacterial Adaptation during Chronic Respiratory Infections</t>
  </si>
  <si>
    <t>Cullen L, McClean S.</t>
  </si>
  <si>
    <t>Pathogens. 2015 Mar 2</t>
  </si>
  <si>
    <t>Cullen L</t>
  </si>
  <si>
    <t>PMC4384073</t>
  </si>
  <si>
    <t>10.3390/pathogens4010066</t>
  </si>
  <si>
    <t>2015 Mar 2</t>
  </si>
  <si>
    <t>[Analysis of Non-serotype b Encapsulated Haemophilus influenzae Isolated from Pediatric Patients]</t>
  </si>
  <si>
    <t>Kutsuna S, Hoshino T, Fukasawa C, Tokutake S, Okui H, Sawada K, Sato H, Takahashi Y, Ishiwada N.</t>
  </si>
  <si>
    <t>Kansenshogaku Zasshi. 2015 Mar</t>
  </si>
  <si>
    <t>Kutsuna S</t>
  </si>
  <si>
    <t>10.11150/kansenshogakuzasshi.89.237</t>
  </si>
  <si>
    <t>2015 Mar</t>
  </si>
  <si>
    <t>The new Schiff base 4-[(4-Hydroxy-3-fluoro-5-methoxy-benzylidene)amino]-1,5-dimethyl-2-phenyl-1,2-dihydro-pyrazol-3-one: experimental, DFT calculational studies and in vitro antimicrobial activity</t>
  </si>
  <si>
    <t>İskeleli NO, Alpaslan YB, Direkel Ş, Ertürk AG, Süleymanoğlu N, Ustabaş R.</t>
  </si>
  <si>
    <t>Spectrochim Acta A Mol Biomol Spectrosc. 2015 Mar 15</t>
  </si>
  <si>
    <t>İskeleli NO</t>
  </si>
  <si>
    <t>Spectrochim Acta A Mol Biomol Spectrosc</t>
  </si>
  <si>
    <t>10.1016/j.saa.2014.12.071</t>
  </si>
  <si>
    <t>2015 Mar 15</t>
  </si>
  <si>
    <t>The synthesized Schiff base, 4-[(4-Hydroxy-3-fluoro-5-methoxy-benzylidene)amino]-1,5-dimethyl-2-phenyl-1,2-dihydro-pyrazol-3-one (I), has been characterized by (13)C NMR, (1)H NMR, 2D NMR ((1)H-(1)H COSY and (13)C APT), FT-IR, UV-vis and X-ray single-crystal techniques. Molecular geometry of the compound I in the ground state, vibrational frequencies and chemical shift values have been calculated by using the density functional method (DFT) with 6-311++G(d,p) basis set. The obtained results indicate that optimized geometry can well reflect the crystal structural parameters. The differences between experimental and calculated results of FT-IR and NMR have supported the existence of intermolecular (O-H⋯O type) and intramolecular (C-H⋯O type) hydrogen bonds in the crystal structure. Molecular electrostatic potential (MEP), frontier molecular orbital analysis (HOMO-LUMO) and electronic absorption spectra were carried out at B3LYP/6-311G++(d,p). HOMO-LUMO electronic transition of 3.92eV is due to contribution of the bands the n→π∗. The antimicrobial activity of the compound I was determined against the selected 11 bacteria and 8 fungi by microdilution broth assay with Alamar Blue. In vitro studies showed that the compound I has no antifungal effect for selected fungal isolates. However, the compound I shows remarkable antibacterial effect for the bacteria; Streptococcus pneumoniae, Haemophilus influenzae and Enterococcus faecalis.</t>
  </si>
  <si>
    <t>The synthesized compound (I) showed remarkable antibacterial activity against Streptococcus pneumoniae, Haemophilus influenzae and Enterococcus faecalis, suggesting its potential as an antibacterial treatment.</t>
  </si>
  <si>
    <t>[Quality of immunization data in children aged 0 to 11 months in Côte d’Ivoire]</t>
  </si>
  <si>
    <t>Bénié Bi JV, Noufé S, Tiembré I, Bogui TY, Lepri NA, Yohou KS, Walley-Goli C, N'Cho SD, Tagliante Saracino J.</t>
  </si>
  <si>
    <t>Sante Publique. 2015 Mar-Apr</t>
  </si>
  <si>
    <t>Bénié Bi JV</t>
  </si>
  <si>
    <t>2015 Mar-r Mar-Apr</t>
  </si>
  <si>
    <t>Two or three primary dose regime for Haemophilus influenzae type b conjugate vaccine: meta-analysis of randomized controlled trials</t>
  </si>
  <si>
    <t>Thumburu KK, Singh M, Das RR, Jaiswal N, Agarwal A, Kumar A, Kaur H.</t>
  </si>
  <si>
    <t>Ther Adv Vaccines. 2015 Mar</t>
  </si>
  <si>
    <t>Thumburu KK</t>
  </si>
  <si>
    <t>Ther Adv Vaccines</t>
  </si>
  <si>
    <t>PMC4406917</t>
  </si>
  <si>
    <t>10.1177/2051013615575871</t>
  </si>
  <si>
    <t>2015 M  Mar</t>
  </si>
  <si>
    <t>Difficult identification of Haemophilus influenzae, a typical cause of upper respiratory tract infections, in the microbiological diagnostic routine</t>
  </si>
  <si>
    <t>Hinz R, Zautner AE, Hagen RM, Frickmann H.</t>
  </si>
  <si>
    <t>Eur J Microbiol Immunol (Bp). 2015 Mar</t>
  </si>
  <si>
    <t>Hinz R</t>
  </si>
  <si>
    <t>PMC4397848</t>
  </si>
  <si>
    <t>10.1556/EUJMI-D-14-00033</t>
  </si>
  <si>
    <t>TEM-1 AND ROB-1 PRESENCE AND ANTIMICROBIAL RESISTANCE IN HAEMOPHILUS INFLUENZAE STRAINS, ISTANBUL, TURKEY</t>
  </si>
  <si>
    <t>Kuvat N, Nazik H, Berkiten R, Öngen B.</t>
  </si>
  <si>
    <t>Southeast Asian J Trop Med Public Health. 2015 Mar</t>
  </si>
  <si>
    <t>Kuvat N</t>
  </si>
  <si>
    <t>Resistance of 235 Haemophilus influenzae clinical isolates from Istanbul Medical Faculty Hospital, Turkey were determined against 19 antibiotics by disc diffusion method, and minimum inhibitory concentrations (MICs) of those found resistant to ampicillin, cefuroxim, chloramphenicol and meropenem were measured using E-test. Ampicillin-resistant isolates producing beta-lactamase as demonstrated by a nitrocefin assay were analyzed for the presence of TEM-1 and ROB-1 genes by PCR. Eleven percent of the isolates were resistant to ampicillin (10 µg/ml), of which 73% were beta-lactamase positive and carried TEM-1 gene, but none were positive for ROB-1 gene. All isolates susceptible to amoxicillin-clavulanate (20/10 µg/ml), azithromycin (15 µg/ml), aztreonam (30 µg/ml), cefotaxime (30 µg/ml), ceftriaxone (30 µg/ml), ciprofloxacin (5 µg/ml), levofloxacin (5 µg/ml), and telithromycin (15 µg/ml) but 24%, 15%, 4%, 4%, 2%, 1%, 1%, 0.5%, 0.5% and 0.5% were resistant to trimethoprim-sulfamethoxazole (1.25/23.75 µg/ml), tetracycline (30 µg/ml), cefaclor (30 µg/ml), clarithromycin (15 µg/ml), cefuroxime (30 µg/ml), meropenem (10 µg/ml), chloramphenicol (30 µg/ml), ampicillin-sulbactam (10/10 µg/ml), nalidixic acid (30 µg/ml), and fosfomycin (30 µg/ml), respectively. MIC values of three cefuroxime-resistant isolates was 24, 48 and &gt; 256 µg/ml, respectively; of two meropenem-resistant strains &gt; 256 µg/ml; and of two chloramphenicol-susceptible isolates (by disc diffusion method) 6 µg/ml (considered as intermediate susceptible). Multiple- antibiotics resistance was detected in 15% of the strains, with resistance to 2, 3, 4, 5 and 6 antibiotics in 8.5%, 4%, 2%, 0.5% and 0.5% of the isolates, respectively. By identifying beta-lactamase-negative ampicillin-resistant H. influenzae, empirical therapy with beta-lactam/beta-lactamase inhibitor combinations and second generation cephalosporins would be inappropriate for such patients (approximately 3%). Our findings will contribute to the epidemiological and clinical data regarding H. influenzae infection in Turkey.</t>
  </si>
  <si>
    <t>11% of H. influenzae were detected as resistant to ampicillin (73% with TEM-1) and multiple resistances (15%), relevant to guide empirical therapy.</t>
  </si>
  <si>
    <t>Nasopharyngeal vs. adenoid cultures in children undergoing adenoidectomy: prevalence of bacterial pathogens, their interactions and risk factors</t>
  </si>
  <si>
    <t>Korona-Glowniak I, Niedzielski A, Kosikowska U, Grzegorczyk A, Malm A.</t>
  </si>
  <si>
    <t>Epidemiol Infect. 2015 Mar</t>
  </si>
  <si>
    <t>PMC9507096</t>
  </si>
  <si>
    <t>10.1017/S0950268814001460</t>
  </si>
  <si>
    <t>Clinical effects of clarithromycin on persistent inflammation following Haemophilus influenzae-positive acute otitis media</t>
  </si>
  <si>
    <t>Iino Y, Yoshida N, Kato T, Kakizaki K, Miyazawa T, Kakuta H.</t>
  </si>
  <si>
    <t>Acta Otolaryngol. 2015 Mar</t>
  </si>
  <si>
    <t>Iino Y</t>
  </si>
  <si>
    <t>10.3109/00016489.2014.975893</t>
  </si>
  <si>
    <t>Ndfip1 regulates itch ligase activity and airway inflammation via UbcH7</t>
  </si>
  <si>
    <t>Kathania M, Zeng M, Yadav VN, Moghaddam SJ, Yang B, Venuprasad K.</t>
  </si>
  <si>
    <t>J Immunol. 2015 Mar 1</t>
  </si>
  <si>
    <t>Kathania M</t>
  </si>
  <si>
    <t>10.4049/jimmunol.1402742</t>
  </si>
  <si>
    <t>2015 Mar 1</t>
  </si>
  <si>
    <t>Do orally administered antibiotics reach concentrations in the middle ear sufficient to eradicate planktonic and biofilm bacteria? A review</t>
  </si>
  <si>
    <t>Belfield K, Bayston R, Birchall JP, Daniel M.</t>
  </si>
  <si>
    <t>Int J Pediatr Otorhinolaryngol. 2015 Mar</t>
  </si>
  <si>
    <t>Belfield K</t>
  </si>
  <si>
    <t>10.1016/j.ijporl.2015.01.003</t>
  </si>
  <si>
    <t>Combined exposure to bacteria and cigarette smoke resembles characteristic phenotypes of human COPD in a murine disease model</t>
  </si>
  <si>
    <t>Herr C, Han G, Li D, Tschernig T, Dinh QT, Beißwenger C, Bals R.</t>
  </si>
  <si>
    <t>Exp Toxicol Pathol. 2015 Mar</t>
  </si>
  <si>
    <t>Herr C</t>
  </si>
  <si>
    <t>Exp Toxicol Pathol</t>
  </si>
  <si>
    <t>10.1016/j.etp.2015.01.002</t>
  </si>
  <si>
    <t>2015 5 Mar</t>
  </si>
  <si>
    <t>One-step purification and porin transport activity of the major outer membrane proteins P2 from Haemophilus influenzae, FomA from Fusobacterium nucleatum and PorB from Neisseria meningitidis</t>
  </si>
  <si>
    <t>Kattner C, Pfennig S, Massari P, Tanabe M.</t>
  </si>
  <si>
    <t>Appl Biochem Biotechnol. 2015 Mar</t>
  </si>
  <si>
    <t>Kattner C</t>
  </si>
  <si>
    <t>Appl Biochem Biotechnol</t>
  </si>
  <si>
    <t>10.1007/s12010-014-1473-2</t>
  </si>
  <si>
    <t>. Mar</t>
  </si>
  <si>
    <t>Relationship between clinical site of isolation and ability to form biofilms in vitro in nontypeable Haemophilus influenzae</t>
  </si>
  <si>
    <t>Obaid NA, Jacobson GA, Tristram S.</t>
  </si>
  <si>
    <t>Can J Microbiol. 2015 Mar</t>
  </si>
  <si>
    <t>10.1139/cjm-2014-0763</t>
  </si>
  <si>
    <t>2015 Mara Mar</t>
  </si>
  <si>
    <t>Nontypeable Haemophilus influenzae (NTHi) is an opportunistic pathogen associated with a range of infections, including various lower respiratory infections, otitis media, and conjunctivitis. There is some debate as to whether or not NTHi produces biofilms and, if so, whether or not this is relevant to pathogenesis. Although many studies have examined the association between in vitro biofilm formation and isolates from a specific infection type, few have made comparisons from isolates from a broad range of isolates grouped by clinical source. In our study 50 NTHi from different clinical sources, otitis media, conjunctivitis, lower respiratory tract infections in both cystic fibrosis and non-cystic fibrosis patients, and nasopharyngeal carriage, plus 10 nasopharyngeal isolates of the commensal Haemophilus haemolyticus were tested for the ability to form biofilm by using a static microtitre plate crystal violet assay. A high degree of variation in biofilm forming ability was observed across all isolates, with no statistically significant differences observed between the groups, with the exception of the isolates from conjunctivitis. These isolates had uniformly lower biofilm forming ability compared with isolates from the other groups (p &lt; 0.005).</t>
  </si>
  <si>
    <t>Compares the biofilm-forming capacity of clinical isolates, relevant for guiding therapeutic strategies against NTHi infections</t>
  </si>
  <si>
    <t>Efficacy and safety of intravenous sulbactam/ampicillin 3 g 4 times daily in Japanese adults with moderate to severe community-acquired pneumonia: a multicenter, open-label, uncontrolled study</t>
  </si>
  <si>
    <t>Kohno S, Tateda K, Mikamo H, Kadota J, Niki Y, Itamura R.</t>
  </si>
  <si>
    <t>J Infect Chemother. 2015 Mar</t>
  </si>
  <si>
    <t>Kohno S</t>
  </si>
  <si>
    <t>10.1016/j.jiac.2014.11.006</t>
  </si>
  <si>
    <t>CRP-dependent positive autoregulation and proteolytic degradation regulate competence activator Sxy of Escherichia coli</t>
  </si>
  <si>
    <t>Jaskólska M, Gerdes K.</t>
  </si>
  <si>
    <t>Mol Microbiol. 2015 Mar</t>
  </si>
  <si>
    <t>Jaskólska M</t>
  </si>
  <si>
    <t>10.1111/mmi.12901</t>
  </si>
  <si>
    <t>Pneumococcal conjugate vaccine and changing epidemiology of childhood bacterial meningitis</t>
  </si>
  <si>
    <t>Madhi SA.</t>
  </si>
  <si>
    <t>J Pediatr (Rio J). 2015 Mar-Apr</t>
  </si>
  <si>
    <t>10.1016/j.jped.2014.11.001</t>
  </si>
  <si>
    <t>2015 Mar-Apr</t>
  </si>
  <si>
    <t>Haemophilus influenzae increases the susceptibility and inflammatory response of airway epithelial cells to viral infections</t>
  </si>
  <si>
    <t>Gulraiz F, Bellinghausen C, Bruggeman CA, Stassen FR.</t>
  </si>
  <si>
    <t>FASEB J. 2015 Mar</t>
  </si>
  <si>
    <t>Gulraiz F</t>
  </si>
  <si>
    <t>10.1096/fj.14-254359</t>
  </si>
  <si>
    <t>Bacterial etiology of acute otitis media and characterization of pneumococcal serotypes and genotypes among children in Moscow, Russia</t>
  </si>
  <si>
    <t>Mayanskiy N, Alyabieva N, Ponomarenko O, Pakhomov A, Kulichenko T, Ivanenko A, Lazareva M, Lazareva A, Katosova L, Namazova-Baranova L, Baranov A.</t>
  </si>
  <si>
    <t>Pediatr Infect Dis J. 2015 Mar</t>
  </si>
  <si>
    <t>Mayanskiy N</t>
  </si>
  <si>
    <t>10.1097/INF.0000000000000554</t>
  </si>
  <si>
    <t>Cellular interaction of nontypeable Haemophilus influenzae triggers cytotoxicity of infected type II alveolar cells via apoptosis</t>
  </si>
  <si>
    <t>Goyal M, Singh M, Ray P, Srinivasan R, Chakraborti A.</t>
  </si>
  <si>
    <t>Pathog Dis. 2015 Mar</t>
  </si>
  <si>
    <t>Goyal M</t>
  </si>
  <si>
    <t>10.1111/2049-632X.12215</t>
  </si>
  <si>
    <t>What is behind the ear drum? The microbiology of otitis media and the nasopharyngeal flora in children in the era of pneumococcal vaccination</t>
  </si>
  <si>
    <t>Mills N, Best EJ, Murdoch D, Souter M, Neeff M, Anderson T, Salkeld L, Ahmad Z, Mahadevan M, Barber C, Brown C, Walker C, Walls T.</t>
  </si>
  <si>
    <t>J Paediatr Child Health. 2015 Mar</t>
  </si>
  <si>
    <t>Mills N</t>
  </si>
  <si>
    <t>PMC4406153</t>
  </si>
  <si>
    <t>10.1111/jpc.12710</t>
  </si>
  <si>
    <t>Bacterial spectrum of spontaneously ruptured otitis media in the era of pneumococcal conjugate vaccination in Germany</t>
  </si>
  <si>
    <t>van der Linden M, Imöhl M, Busse A, Rose M, Adam D.</t>
  </si>
  <si>
    <t>Eur J Pediatr. 2015 Mar</t>
  </si>
  <si>
    <t>van der Linden M</t>
  </si>
  <si>
    <t>10.1007/s00431-014-2409-0</t>
  </si>
  <si>
    <t>The current situation of voluntary vaccination and the factors influencing its coverage among children in Takatsuki, Japan: focus on Hib and pneumococcal vaccines</t>
  </si>
  <si>
    <t>Tsuda Y, Watanabe M, Tanimoto Y, Hayashida I, Kusabiraki T, Komiyama M, Kono K.</t>
  </si>
  <si>
    <t>Asia Pac J Public Health. 2015 Mar</t>
  </si>
  <si>
    <t>Tsuda Y</t>
  </si>
  <si>
    <t>Asia Pac J Public Health</t>
  </si>
  <si>
    <t>10.1177/1010539513487013</t>
  </si>
  <si>
    <t>LytM proteins play a crucial role in cell separation, outer membrane composition, and pathogenesis in nontypeable Haemophilus influenzae</t>
  </si>
  <si>
    <t>Ercoli G, Tani C, Pezzicoli A, Vacca I, Martinelli M, Pecetta S, Petracca R, Rappuoli R, Pizza M, Norais N, Soriani M, Aricò B.</t>
  </si>
  <si>
    <t>mBio. 2015 Feb 24</t>
  </si>
  <si>
    <t>PMC4358004</t>
  </si>
  <si>
    <t>10.1128/mBio.02575-14</t>
  </si>
  <si>
    <t>2015 Feb 24</t>
  </si>
  <si>
    <t>Implications of private sector Hib vaccine coverage for the introduction of public sector Hib-containing pentavalent vaccine in India: evidence from retrospective time series data</t>
  </si>
  <si>
    <t>Sharma A, Kaplan WA, Chokshi M, Hasan Farooqui H, Zodpey SP.</t>
  </si>
  <si>
    <t>BMJ Open. 2015 Feb 23</t>
  </si>
  <si>
    <t>PMC4342586</t>
  </si>
  <si>
    <t>10.1136/bmjopen-2014-007038</t>
  </si>
  <si>
    <t>2015 Feb 23</t>
  </si>
  <si>
    <t>Immune responses to HBsAg conjugated to protein D of non-typeable Haemophilus influenzae in mice</t>
  </si>
  <si>
    <t>Su Q, Yi Y, Qiu F, Lu X, Ding J, Jia Z, Tian R, Gao Y, Bi S.</t>
  </si>
  <si>
    <t>PLoS One. 2015 Feb 17</t>
  </si>
  <si>
    <t>Su Q</t>
  </si>
  <si>
    <t>PMC4331537</t>
  </si>
  <si>
    <t>10.1371/journal.pone.0117736</t>
  </si>
  <si>
    <t>2015 Feb 17</t>
  </si>
  <si>
    <t>Study of the chemical stability of the capsular polysaccharide produced by Haemophilus influenzae type b</t>
  </si>
  <si>
    <t>Cintra Fde O, Takagi M.</t>
  </si>
  <si>
    <t>Carbohydr Polym. 2015 Feb 13</t>
  </si>
  <si>
    <t>Cintra Fde O</t>
  </si>
  <si>
    <t>Carbohydr Polym</t>
  </si>
  <si>
    <t>10.1016/j.carbpol.2014.04.004</t>
  </si>
  <si>
    <t>2015 Febe Feb 13</t>
  </si>
  <si>
    <t>Polysaccharide purification from Haemophilus influenzae type b through tangential microfiltration</t>
  </si>
  <si>
    <t>Albani SM, da Silva MR, Fratelli F, Junior CP, Iourtov D, Cintra Fde O, Takagi M, Cabrera-Crespo J.</t>
  </si>
  <si>
    <t>Albani SM</t>
  </si>
  <si>
    <t>10.1016/j.carbpol.2014.03.046</t>
  </si>
  <si>
    <t>Rapid microbial sample preparation from blood using a novel concentration device</t>
  </si>
  <si>
    <t>Boardman AK, Campbell J, Wirz H, Sharon A, Sauer-Budge AF.</t>
  </si>
  <si>
    <t>PLoS One. 2015 Feb 12</t>
  </si>
  <si>
    <t>Boardman AK</t>
  </si>
  <si>
    <t>PMC4326418</t>
  </si>
  <si>
    <t>10.1371/journal.pone.0116837</t>
  </si>
  <si>
    <t>2015 Feb 12</t>
  </si>
  <si>
    <t>Immunogenicity and reactogenicity of Infanrix™ when co-administered with meningococcal MenACWY-TT conjugate vaccine in toddlers primed with MenHibrix™ and Pediarix™</t>
  </si>
  <si>
    <t>Leonardi M, Latiolais T, Sarpong K, Simon M, Twiggs J, Lei P, Rinderknecht S, Blatter M, Bianco V, Baine Y, Friedland LR, Baccarini C, Miller JM.</t>
  </si>
  <si>
    <t>Vaccine. 2015 Feb 11</t>
  </si>
  <si>
    <t>Leonardi M</t>
  </si>
  <si>
    <t>10.1016/j.vaccine.2014.09.064</t>
  </si>
  <si>
    <t>2015 Feb 11</t>
  </si>
  <si>
    <t>Quadrivalent meningococcal (MenACWY-TT) conjugate vaccine or a fourth dose of H. influenzae-N. meningitidis C/Y conjugate vaccine (HibMenCY-TT) is immunogenic in toddlers who previously received three doses of HibMenCY-TT in infancy</t>
  </si>
  <si>
    <t>Leonardi M, Latiolais T, Sarpong K, Simon M, Twiggs J, Lei P, Rinderknecht S, Blatter M, Bianco V, Baine Y, Friedland LR, Miller JM.</t>
  </si>
  <si>
    <t>10.1016/j.vaccine.2014.08.027</t>
  </si>
  <si>
    <t>Nasopharyngeal carriage and antimicrobial susceptibility of Haemophilus influenzae among children younger than 5 years of age in Beijing, China</t>
  </si>
  <si>
    <t>Zhu H, Wang A, Tong J, Yuan L, Gao W, Shi W, Yu S, Yao K, Yang Y.</t>
  </si>
  <si>
    <t>BMC Microbiol. 2015 Feb 4</t>
  </si>
  <si>
    <t>PMC4332420</t>
  </si>
  <si>
    <t>10.1186/s12866-015-0350-7</t>
  </si>
  <si>
    <t>2015 Feb 4  Feb 4</t>
  </si>
  <si>
    <t>The genetic regulation of infant immune responses to vaccination</t>
  </si>
  <si>
    <t>Newport MJ.</t>
  </si>
  <si>
    <t>Front Immunol. 2015 Feb 2</t>
  </si>
  <si>
    <t>Newport MJ</t>
  </si>
  <si>
    <t>PMC4313718</t>
  </si>
  <si>
    <t>10.3389/fimmu.2015.00018</t>
  </si>
  <si>
    <t>2015 Feb 2  Feb 2</t>
  </si>
  <si>
    <t>Role of the nuclease of nontypeable Haemophilus influenzae in dispersal of organisms from biofilms</t>
  </si>
  <si>
    <t>Cho C, Chande A, Gakhar L, Bakaletz LO, Jurcisek JA, Ketterer M, Shao J, Gotoh K, Foster E, Hunt J, O'Brien E, Apicella MA.</t>
  </si>
  <si>
    <t>Infect Immun. 2015 Mar</t>
  </si>
  <si>
    <t>PMC4333478</t>
  </si>
  <si>
    <t>10.1128/IAI.02601-14</t>
  </si>
  <si>
    <t>Nontypeable Haemophilus influenzae (NTHI) forms biofilms in the middle ear during human infection. The biofilm matrix of NTHI contains extracellular DNA. We show that NTHI possesses a potent nuclease, which is a homolog of the thermonuclease of Staphylococcus aureus. Using a biofilm dispersal assay, studies showed a biofilm dispersal pattern in the parent strain, no evidence of dispersal in the nuclease mutant, and a partial return of dispersion in the complemented mutant. Quantitative PCR of mRNA from biofilms from a 24-h continuous flow system demonstrated a significantly increased expression of the nuclease from planktonic organisms compared to those in the biofilm phase of growth (P &lt; 0.042). Microscopic analysis of biofilms grown in vitro showed that in the nuclease mutant the nucleic acid matrix was increased compared to the wild-type and complemented strains. Organisms were typically found in large aggregates, unlike the wild-type and complement biofilms in which the organisms were evenly dispersed throughout the biofilm. At 48 h, the majority of the organisms in the mutant biofilm were dead. The nuclease mutant formed a biofilm in the chinchilla model of otitis media and demonstrated a propensity to also form similar large aggregates of organisms. These studies indicate that NTHI nuclease is involved in biofilm remodeling and organism dispersal.</t>
  </si>
  <si>
    <t>Identifies NTHi nuclease as key to biofilm dispersal, paving the way for therapies aimed at breaking up these biofilms</t>
  </si>
  <si>
    <t>[Susceptibilities of bacteria isolated from patients with lower respiratory infectious diseases to antibacterial agents (2009)]</t>
  </si>
  <si>
    <t>Goto H, Kumagai S.</t>
  </si>
  <si>
    <t>Jpn J Antibiot. 2015 Feb</t>
  </si>
  <si>
    <t>2015 Feb</t>
  </si>
  <si>
    <t>From October 2009 to September 2010, we collected the specimen from 432 patients with lower respiratory tract infections in 16 institutions in Japan, and investigated the susceptibilities of isolated bacteria to various antibacterial agents and patients' characteristics. All of 479 strains that were isolated from specimen (mainly from sputum) and assumed to be bacteria causing in infection, were examined. The isolated bacteria were: Staphylococcus aureus 90, Streptococcus pneumoniae 74, Haemophilus influenzae 82, Pseudomonas aeruginosa (non-mucoid) 60, P. aeruginosa (mucoid) 31, Klebsiella pneumoniae 41, and Moraxella catarrhalis 34. Of 90 S. aureus strains, those with 2 μg/mL or less of MIC of oxacillin (methicillin-susceptible S. aureus: MSSA) and those with 4 μg/mL or more of MIC of oxacillin (methicillin-resistant S. aureus: MRSA) were 43 (47.8%) and 47 (52.2%) strains, respectively. Against MSSA, imipenem had the most potent antibacterial activity and inhibited the growth of all strains at 0.063 μg/mL or less. Against MRSA, vancomycin and arbekacin showed the potent activity and inhibited the growth of all the strains at 2 and 4 μg/mL, respectively. Linezolid also showed the great activity and inhibited the growth of all the strains at 2 μg/mL. Carbapenems and penems showed the most potent activities against S. pneumoniae and panipenem inhibited the growth of all the strains at 0.125 μg/mL. Imipenem and faropenem also had a preferable activity and inhibited the growth of all the strains at 0.25 and 0.5 μg/mL, respectively. In contrast, there were high-resistant strains (MIC: &gt; 128 μg/mL) for erythromycin (51.4%) and clindamycin (35.1%). Against H. influenzae, levofloxacin showed the most potent activity and its MIC90 was 0.063 μg/mL or less. Meropenem showed the most potent activity against P. aeruginosa (mucoid) and its MIC90 was 1 μg/mL. Against the non-mucoid type of P. aeruginosa, tobramycin had the most potent activity and its MIC90 was 2 μg/mL. Against K. pneumoniae, cefozopran had the most potent activity and inhibited the growth of all the strains at 0.125 μg/mL or less. All the antibacterial agents except ampicillin generally showed a potent activity against M. catarrhalis and the MIC90 of them were 2 μg/mL or less. The majority number (60.0%) of the patients with respiratory infection was aged 70 years or older. Bacterial pneumonia and chronic bronchitis accounted for 48.8% and 31.7% of all the respiratory infection, respectively. The bacteria frequently isolated from the patients with bacterial pneumonia were S. aureus (21.5%), S. pneumoniae (20.2%), and H. influenzae (16.7%). S. aureus (21.9%) and P. aeruginosa (20.0%) also were frequently isolated from the patients with chronic bronchitis. The bacteria frequently isolated from the patients were S. pneumoniae (21.5%) and H. influenzae (20.5%) before administration of the antibacterial agents. The bacteria frequently isolated from the patients previously treated with cephems and macrolides were P. aeruginosa, and the isolation frequencies were 28.6% and 47.2%, respectively.</t>
  </si>
  <si>
    <t>Presents data on resistance and susceptibility of respiratory pathogens in clinical routine, key to guiding empirical therapies</t>
  </si>
  <si>
    <t>[Susceptibilities of bacteria isolated from patients with lower respiratory infectious diseases to antibacterial agents (2008)]</t>
  </si>
  <si>
    <t>From October 2008 to September 2009, we collected the specimen from 374 patients with lower respiratory tract infections in 15 institutions in Japan, and investigated the susceptibilities of isolated bacteria to various antibacterial agents and patients' characteristics. Of 423 strains that were isolated from specimen (mainly from sputum) and assumed to be bacteria causing in infection, 421 strains were examined. The isolated bacteria were: Staphylococcus aureus 78, Streptococcus pneumoniae 78, Haemophilus influenzae 89, Pseudomonas aeruginosa (non-mucoid) 61, P. aeruginosa (mucoid) 19, Klebsiella pneumoniae 28, and Moraxella catarrhalis 32. Of 78 S. aureus strains, those with 2 μg/mL or less of MIC of oxacillin (methicillin-susceptible S. aureus: MSSA) and those with 4 μg/mL or more of MIC of oxacillin (methicillin-resistant S. aureus: MRSA) were 34 (43.6%) and 44 (56.4%) strains, respectively. Against MSSA, imipenem had the most potent antibacterial activity and inhibited the growth of all strains at 0.063 μg/mL or less. Against MRSA vancomycin and arbekacin showed the potent activity and inhibited the growth of all the strains at 1 and 2 μg/mL, respectively. Linezolid also showed the great activity and inhibited the growth of all the strains at 1 μg/mL. Carbapenems and penems showed the most potent activities against S. pneumoniae and panipenem inhibited the growth of all the strains at 0.125 μg/mL. Imipenem and faropenem also had a preferable activity and inhibited the growth of all the strains at 0.25 and 1 μg/mL, respectively. In contrast, there were high-resistant strains (MIC: &gt; 128 μg/mL) for erythromycin (43.6%) and clindamycin (19.2%). Against H. influenzae, levofloxacin showed the most potent activity and its MIC90 was 0.063 μg/mL or less. Tobramycin showed the most potent activity against P. aeruginosa (mucoid) and its MIC90 was 2 μg/mL. Against the non-mucoid type of P. aeruginosa, tobramycin and ciprofloxacin had the most potent activity and its MIC90 was 2 μg/mL. Against K. pneumoniae, cefozopran had the most potent activity and inhibited the growth of all the strains at 0.063 μg/mL or less. All the antibacterial agents except ampicillin generally showed a potent activity against M. catarrhalis and the MIC90 of them were 2 μg/mL or less. The majority number (57.7%) of the patients with respiratory infection were aged 70 years or older. Bacterial pneumonia and chronic bronchitis accounted for 40.9% and 32.9% of all the respiratory infection, respectively. The bacteria frequently isolated from the patients with bacterial pneumonia were S. aureus (20.5%), S. pneumoniae (21.1%), and H. influenzae (22.8%). S. aureus (21.7%) and P. aeruginosa (24.6%) also were frequently isolated from the patients with chronic bronchitis. The bacteria frequently isolated from the patients were S. pneumoniae (23.4%) and H. influenzae (25.1%) before administration of the antibacterial agents. The bacteria frequently isolated from the patients previously treated with cephems and macrolides were P. aeruginosa, and the isolation frequencies were 41.4% and 40.0%, respectively.</t>
  </si>
  <si>
    <t>This study analyzes the antibacterial susceptibility of clinical respiratory pathogens, including the prevalence of multiantibiotic resistance and the impact of prior treatment, which is key to effective therapeutic strategies.</t>
  </si>
  <si>
    <t>[Susceptibilities of bacteria isolated from patients with lower respiratory infectious diseases to antibacterial agents (2007)]</t>
  </si>
  <si>
    <t>From October 2007 to September 2008, we collected the specimen from 362 patients with lower respiratory tract infections in 14 institutions in Japan, and investigated the susceptibilities of isolated bacteria to various antibacterial agents and patients' characteristics. Of 413 strains that were isolated from specimen (mainly from sputum) and assumed to be bacteria causing in infection, 412 strains were examined. The isolated bacteria were: Staphylococcus aureus 65, Streptococcus pneumoniae 90, Haemophilus influenzae 88, Pseudomonas aeruginosa (non-mucoid) 53, P. aeruginosa (mucoid) 13, Klebsiella pneumoniae 19, and Moraxella catarrhalis 41. Of 65 S. aureus strains, those with 2 μg/mL or less of MIC of oxacillin (methicillin-susceptible S. aureus: MSSA) and those with 4 μg/mL or more of MIC of oxacillin (methicillin-resistant S. aureus: MRSA) were 38 (58.5%) and 27 (41.5%) strains, respectively. Against MSSA, imipenem had the most potent antibacterial activity and inhibited the growth of all strains at 0.063 μg/mL or less. Against MRSA, vancomycin and arbekacin showed the most potent activity and inhibited the growth of all the strains at 2 μg/mL. Linezolid also showed the same activity as them. Carbapenems and penems showed the most potent activities against S. pneumoniae and in particular, panipenem inhibited the growth of all the strains at 0.063 μg/mL or less. Imipenem and faropenem also had a preferable activity and inhibited the growth of all the strains at 0.25 and 1 μg/mL, respectively. In contrast, there were high-resistant strains (MIC: over 128 μg/mL) for erythromycin (38.2%) and clindamycin (18.0%). Against H. influenzae, levofloxacin showed the most potent activity and its MIC90 was 0.063 μg/mL or less. Meropenem showed the most potent activity against P. aeruginosa (mucoid) and its MIC90 was 0.5 μg/mL. Against P. aeruginosa (non-mucoid), tobramycin had the most potent activity and its MIC90 was 2 μg/mL. Against K. pneumoniae, cefozopran had the most potent activity and inhibited the growth of all the strains at 0.063 μg/mL or less. Also, all the antibacterial agents except ampicillin generally showed a potent activity against M. catarrhalis and the MIC90 of them were 2 μg/mL or less. The approximately half the number (45.9%) of the patients with respiratory infection were aged 70 years or older. Bacterial pneumonia and chronic bronchitis accounted for 44.8% and 31.5% of all the respiratory infection, respectively. The bacteria frequently isolated from the patients with bacterial pneumonia were S. aureus (21.9%), S. pneumoniae (20.8%), and H. influenzae (18.6%). S. pneumoniae (27.1%), H. influenzae (24.0%) and P. aeruginosa (17.8%) also were frequently isolated from the patients with chronic bronchitis. Before the drug administration, the bacteria frequently isolated from the patients were S. pneumoniae (23.9%) and H. influenzae (23.6%). The bacteria frequently isolated from the patients treated with macrolides were S. pneumoniae, and their isolation frequencies were 34.8%.</t>
  </si>
  <si>
    <t>This report presents detailed data on the antimicrobial susceptibility of several clinically isolated respiratory bacteria, identifying resistant strains and providing MIC profiles that guide therapeutic choice.</t>
  </si>
  <si>
    <t>Changing trends of acute otitis media bacteriology in central Israel in the pneumococcal conjugate vaccines era</t>
  </si>
  <si>
    <t>Tamir SO, Roth Y, Dalal I, Goldfarb A, Grotto I, Marom T.</t>
  </si>
  <si>
    <t>Pediatr Infect Dis J. 2015 Feb</t>
  </si>
  <si>
    <t>Tamir SO</t>
  </si>
  <si>
    <t>10.1097/INF.0000000000000536</t>
  </si>
  <si>
    <t>Immunogenicity and safety of a heptavalent (diphtheria, tetanus, pertussis, hepatitis B, poliomyelitis, Haemophilus influenzae b, and meningococcal serogroup C) vaccine</t>
  </si>
  <si>
    <t>Mathew JL, Malhotra S, Dutta AK.</t>
  </si>
  <si>
    <t>Indian Pediatr. 2015 Feb</t>
  </si>
  <si>
    <t>10.1007/s13312-015-0590-5</t>
  </si>
  <si>
    <t>Recombinant expression, purification, crystallization and preliminary X-ray diffraction analysis of Haemophilus influenzae BamD and BamCD complex</t>
  </si>
  <si>
    <t>Lei J, Cai X, Ma X, Zhang L, Li Y, Dong X, St Geme J 3rd, Meng G.</t>
  </si>
  <si>
    <t>Acta Crystallogr F Struct Biol Commun. 2015 Feb</t>
  </si>
  <si>
    <t>Lei J</t>
  </si>
  <si>
    <t>PMC4321482</t>
  </si>
  <si>
    <t>10.1107/S2053230X14027319</t>
  </si>
  <si>
    <t>Analysis of the HindIII-catalyzed reaction by time-resolved crystallography</t>
  </si>
  <si>
    <t>Kawamura T, Kobayashi T, Watanabe N.</t>
  </si>
  <si>
    <t>Acta Crystallogr D Biol Crystallogr. 2015 Feb</t>
  </si>
  <si>
    <t>Kawamura T</t>
  </si>
  <si>
    <t>PMC4321485</t>
  </si>
  <si>
    <t>10.1107/S1399004714025188</t>
  </si>
  <si>
    <t>Naturally acquired antibodies against Haemophilus influenzae type a in Aboriginal adults, Canada</t>
  </si>
  <si>
    <t>Nix EB, Williams K, Cox AD, St Michael F, Romero-Steiner S, Schmidt DS, McCready WG, Ulanova M.</t>
  </si>
  <si>
    <t>Emerg Infect Dis. 2015 Feb</t>
  </si>
  <si>
    <t>PMC4313637</t>
  </si>
  <si>
    <t>10.3201/eid2102.140722</t>
  </si>
  <si>
    <t>2015 FeF Feb</t>
  </si>
  <si>
    <t>Cerebrospinal fluid PCR analysis and biochemistry in bodies with severe decomposition</t>
  </si>
  <si>
    <t>Palmiere C, Vanhaebost J, Ventura F, Bonsignore A, Bonetti LR.</t>
  </si>
  <si>
    <t>J Forensic Leg Med. 2015 Feb</t>
  </si>
  <si>
    <t>Palmiere C</t>
  </si>
  <si>
    <t>J Forensic Leg Med</t>
  </si>
  <si>
    <t>10.1016/j.jflm.2014.12.012</t>
  </si>
  <si>
    <t>Orientia, rickettsia, and leptospira pathogens as causes of CNS infections in Laos: a prospective study</t>
  </si>
  <si>
    <t>Dittrich S, Rattanavong S, Lee SJ, Panyanivong P, Craig SB, Tulsiani SM, Blacksell SD, Dance DA, Dubot-Pérès A, Sengduangphachanh A, Phoumin P, Paris DH, Newton PN.</t>
  </si>
  <si>
    <t>Lancet Glob Health. 2015 Feb</t>
  </si>
  <si>
    <t>Dittrich S</t>
  </si>
  <si>
    <t>PMC4547322</t>
  </si>
  <si>
    <t>10.1016/S2214-109X(14)70289-X</t>
  </si>
  <si>
    <t>2015 5 Feb</t>
  </si>
  <si>
    <t>Epidemiology of infant meningococcal disease in the United States, 2006-2012</t>
  </si>
  <si>
    <t>MacNeil JR, Bennett N, Farley MM, Harrison LH, Lynfield R, Nichols M, Petit S, Reingold A, Schaffner W, Thomas A, Pondo T, Mayer LW, Clark TA, Cohn AC.</t>
  </si>
  <si>
    <t>Pediatrics. 2015 Feb</t>
  </si>
  <si>
    <t>MacNeil JR</t>
  </si>
  <si>
    <t>PMC4803024</t>
  </si>
  <si>
    <t>NIHMS768543</t>
  </si>
  <si>
    <t>10.1542/peds.2014-2035</t>
  </si>
  <si>
    <t>Immunological effect of administration of sequential doses of Haemophilus influenzae type b and pneumococcal conjugate vaccines in the same versus alternating limbs in the routine infant immunisation schedule: an open-label randomised controlled trial</t>
  </si>
  <si>
    <t>Iro MA, Khatami A, Marshall AS, Pace D, Voysey M, McKenna J, Campbell D, Attard-Montalto S, Finn A, White C, Faust SN, Kent A, Heath PT, MacLeod E, Stanford E, Findlow H, Almond R, Bai X, Borrow R, Snape MD, Pollard AJ.</t>
  </si>
  <si>
    <t>Lancet Infect Dis. 2015 Feb</t>
  </si>
  <si>
    <t>Iro MA</t>
  </si>
  <si>
    <t>10.1016/S1473-3099(14)71057-6</t>
  </si>
  <si>
    <t>2015 F  Feb</t>
  </si>
  <si>
    <t>What we don't know might hurt us</t>
  </si>
  <si>
    <t>Creech CB, Edwards KM.</t>
  </si>
  <si>
    <t>Creech CB</t>
  </si>
  <si>
    <t>10.1016/S1473-3099(14)71083-7</t>
  </si>
  <si>
    <t>Effect of Haemophilus influenzae exposure on Staphylococcus aureus tympanostomy tube attachment and biofilm formation</t>
  </si>
  <si>
    <t>Esin L, Antonelli PJ, Ojano-Dirain C.</t>
  </si>
  <si>
    <t>JAMA Otolaryngol Head Neck Surg. 2015 Feb</t>
  </si>
  <si>
    <t>Esin L</t>
  </si>
  <si>
    <t>10.1001/jamaoto.2014.3208</t>
  </si>
  <si>
    <t>The verification of nucleic acid amplification testing (Gen-Probe Aptima Assay) for chlamydia trachomatis from ocular samples</t>
  </si>
  <si>
    <t>Kowalski RP, Karenchak LM, Raju LV, Ismail N.</t>
  </si>
  <si>
    <t>Ophthalmology. 2015 Feb</t>
  </si>
  <si>
    <t>Ophthalmology</t>
  </si>
  <si>
    <t>10.1016/j.ophtha.2014.08.038</t>
  </si>
  <si>
    <t>Impact of the glpQ2 gene on virulence in a Streptococcus pneumoniae serotype 19A sequence type 320 strain</t>
  </si>
  <si>
    <t>Chuang YP, Peng ZR, Tseng SF, Lin YC, Sytwu HK, Hsieh YC.</t>
  </si>
  <si>
    <t>Infect Immun. 2015 Feb</t>
  </si>
  <si>
    <t>Chuang YP</t>
  </si>
  <si>
    <t>PMC4294258</t>
  </si>
  <si>
    <t>10.1128/IAI.02357-14</t>
  </si>
  <si>
    <t>A case-control study evaluating the relationship between thimerosal-containing haemophilus influenzae type b vaccine administration and the risk for a pervasive developmental disorder diagnosis in the United States</t>
  </si>
  <si>
    <t>Geier DA, Kern JK, King PG, Sykes LK, Geier MR.</t>
  </si>
  <si>
    <t>Biol Trace Elem Res. 2015 Feb</t>
  </si>
  <si>
    <t>Biol Trace Elem Res</t>
  </si>
  <si>
    <t>PMC4297306</t>
  </si>
  <si>
    <t>10.1007/s12011-014-0169-3</t>
  </si>
  <si>
    <t>Eotaxin-3 (CCL26) exerts innate host defense activities that are modulated by mast cell proteases</t>
  </si>
  <si>
    <t>Gela A, Kasetty G, Jovic S, Ekoff M, Nilsson G, Mörgelin M, Kjellström S, Pease JE, Schmidtchen A, Egesten A.</t>
  </si>
  <si>
    <t>Allergy. 2015 Feb</t>
  </si>
  <si>
    <t>Gela A</t>
  </si>
  <si>
    <t>10.1111/all.12542</t>
  </si>
  <si>
    <t>Treatment strategies for central nervous system infections: an update</t>
  </si>
  <si>
    <t>Tan YC, Gill AK, Kim KS.</t>
  </si>
  <si>
    <t>Expert Opin Pharmacother. 2015 Feb</t>
  </si>
  <si>
    <t>Tan YC</t>
  </si>
  <si>
    <t>Expert Opin Pharmacother</t>
  </si>
  <si>
    <t>10.1517/14656566.2015.973851</t>
  </si>
  <si>
    <t>Chronic obstructive pulmonary disease and asthma-associated Proteobacteria, but not commensal Prevotella spp., promote Toll-like receptor 2-independent lung inflammation and pathology</t>
  </si>
  <si>
    <t>Larsen JM, Musavian HS, Butt TM, Ingvorsen C, Thysen AH, Brix S.</t>
  </si>
  <si>
    <t>Immunology. 2015 Feb</t>
  </si>
  <si>
    <t>Larsen JM</t>
  </si>
  <si>
    <t>Immunology</t>
  </si>
  <si>
    <t>PMC4298427</t>
  </si>
  <si>
    <t>10.1111/imm.12376</t>
  </si>
  <si>
    <t>Epidemiology of invasive Haemophilus influenzae type b disease and the susceptibility of aggregate hosts</t>
  </si>
  <si>
    <t>Danuz WA.</t>
  </si>
  <si>
    <t>J Am Assoc Nurse Pract. 2015 Feb</t>
  </si>
  <si>
    <t>Danuz WA</t>
  </si>
  <si>
    <t>J Am Assoc Nurse Pract</t>
  </si>
  <si>
    <t>10.1002/2327-6924.12145</t>
  </si>
  <si>
    <t>Therapeutic potential of adenovirus-mediated delivery of β-defensin 2 for experimental otitis media</t>
  </si>
  <si>
    <t>Woo JI, Kil SH, Brough DE, Lee YJ, Lim DJ, Moon SK.</t>
  </si>
  <si>
    <t>Innate Immun. 2015 Feb</t>
  </si>
  <si>
    <t>10.1177/1753425914534002</t>
  </si>
  <si>
    <t>[Distribution and drug resistance of the pathogenic bacteria from sputum specimens of 1 125 children with tracheo bronchial foreign bodies]</t>
  </si>
  <si>
    <t>Wen X, Su J, Cui L, Wang J, Zuo L.</t>
  </si>
  <si>
    <t>Zhonghua Er Bi Yan Hou Tou Jing Wai Ke Za Zhi. 2015 Feb</t>
  </si>
  <si>
    <t>Zhonghua Er Bi Yan Hou Tou Jing Wai Ke Za Zhi</t>
  </si>
  <si>
    <t>Objective: To analyze the distribution and drug susceptibility of the pathogenic bacteria in the airway secretions in children with tracheobronchial foreign bodies so as to assist physicians in clinical prescription.
Methods: Sputum specimens of 1 125 children with tracheobronchial foreign bodies were collected in removal of the foreign bodies by rigid bronchoscope, and the drug susceptibility test was performed.
Results: Pathogenic bacteria were detected in 218 (19.4%) of 1 125 sputum specimens. Among the pathogenic bacteria, 126 (57.79%) strains were gram-negative bacilli, consisting of 76 (34.86%) strains of Haemophilus influenzae, 10 (4.59%) strains of Escherichia coli, 7 (3.21%) strains of Sewer enterobacter, 7 (3.21%) strains of Pseudomonas aeruginosa, and 6 (2.75%) strains of Klebsiella bacillus; and 92 (42.21%) strains were gram-positive bacilli, consisting of 80 (36.69%) strains of Streptococcus pneumonia and 10 (4.59%) strains of Escherichia coli. Most of detected gram-negative bacilli were highly sensitive to cefepime, ceftazidine, imipenem and amikacin, no strains were resistant to meropenem and ciprofloxacin. None of the detected gram-positive bacilli were resistant to cefepime, vancomycin, levofloxacin and teicoplanin.
Conclusions: The Haemophilus influenzae of gram-negative bacilli and the Streptococcus pneumonia of gram-positive bacilli are the main pathogenic bacteria existing in the airway secretions of children with tracheobronchial foreign bodies. The Haemophilus influenzae were highly sensitive to cephalosporin, imipenem and amikacin, and the Streptococcus pneumonia to cefepime, vancomycin, levofloxacin and teicoplanin.</t>
  </si>
  <si>
    <t>The text presents an analysis of the prevalence and antimicrobial susceptibility of pathogenic bacteria isolated from respiratory secretions in children, highlighting susceptibility profiles and absence of resistance to several key antibiotics.</t>
  </si>
  <si>
    <t>The inflammasome adaptor ASC contributes to multiple innate immune processes in the resolution of otitis media</t>
  </si>
  <si>
    <t>Kurabi A, Lee J, Wong C, Pak K, Hoffman HM, Ryan AF, Wasserman SI.</t>
  </si>
  <si>
    <t>PMC4379507</t>
  </si>
  <si>
    <t>NIHMS668315</t>
  </si>
  <si>
    <t>10.1177/1753425914526074</t>
  </si>
  <si>
    <t>Interchangeability of meningococcal group C conjugate vaccines with different carrier proteins in the United Kingdom infant immunisation schedule</t>
  </si>
  <si>
    <t>Ladhani SN, Andrews NJ, Waight P, Hallis B, Matheson M, England A, Findlow H, Bai X, Borrow R, Burbidge P, Pearce E, Goldblatt D, Miller E.</t>
  </si>
  <si>
    <t>Vaccine. 2015 Jan 29</t>
  </si>
  <si>
    <t>10.1016/j.vaccine.2014.12.018</t>
  </si>
  <si>
    <t>2015 Jan 29</t>
  </si>
  <si>
    <t>[Haemophilus influenzae type b meningitis in a vaccinated, immunocompetent infant with reactive arthritis]</t>
  </si>
  <si>
    <t>Nystrup KB, Wilms LK.</t>
  </si>
  <si>
    <t>Ugeskr Laeger. 2015 Jan 26</t>
  </si>
  <si>
    <t>Nystrup KB</t>
  </si>
  <si>
    <t>Ugeskr Laeger</t>
  </si>
  <si>
    <t>2015 Jan 2  Jan 26</t>
  </si>
  <si>
    <t>Allosteric reversion of Haemophilus influenzae β-carbonic anhydrase via a proline shift</t>
  </si>
  <si>
    <t>Hoffmann KM, Million-Perez HR, Merkhofer R, Nicholson H, Rowlett RS.</t>
  </si>
  <si>
    <t>Biochemistry. 2015 Jan 20</t>
  </si>
  <si>
    <t>Hoffmann KM</t>
  </si>
  <si>
    <t>10.1021/bi501116e</t>
  </si>
  <si>
    <t>2015 Jan 20</t>
  </si>
  <si>
    <t>The impact of childhood vaccines on bacterial carriage in the nasopharynx: a longitudinal study</t>
  </si>
  <si>
    <t>Bottomley C, Bojang A, Smith PG, Darboe O, Antonio M, Foster-Nyarko E, Kampmann B, Greenwood B, D'Alessandro U, Roca A.</t>
  </si>
  <si>
    <t>Emerg Themes Epidemiol. 2015 Jan 16</t>
  </si>
  <si>
    <t>Bottomley C</t>
  </si>
  <si>
    <t>Emerg Themes Epidemiol</t>
  </si>
  <si>
    <t>PMC4312604</t>
  </si>
  <si>
    <t>10.1186/s12982-014-0022-3</t>
  </si>
  <si>
    <t>2015 Jan 16</t>
  </si>
  <si>
    <t>Pneumococcal conjugate vaccines PREVenar13 and SynflorIX in sequence or alone in high-risk Indigenous infants (PREV-IX_COMBO): protocol of a randomised controlled trial</t>
  </si>
  <si>
    <t>Leach AJ, Mulholland EK, Santosham M, Torzillo PJ, Brown NJ, McIntyre P, Smith-Vaughan H, Skull S, Balloch A, Andrews R, Carapetis J, McDonnell J, Krause V, Morris PS.</t>
  </si>
  <si>
    <t>BMJ Open. 2015 Jan 16</t>
  </si>
  <si>
    <t>PMC4298104</t>
  </si>
  <si>
    <t>10.1136/bmjopen-2014-007247</t>
  </si>
  <si>
    <t>Effect of antenatal parasitic infections on anti-vaccine IgG levels in children: a prospective birth cohort study in Kenya</t>
  </si>
  <si>
    <t>Malhotra I, McKibben M, Mungai P, McKibben E, Wang X, Sutherland LJ, Muchiri EM, King CH, King CL, LaBeaud AD.</t>
  </si>
  <si>
    <t>PLoS Negl Trop Dis. 2015 Jan 15</t>
  </si>
  <si>
    <t>PMC4295886</t>
  </si>
  <si>
    <t>10.1371/journal.pntd.0003466</t>
  </si>
  <si>
    <t>2015 Jan 15</t>
  </si>
  <si>
    <t>Glucocorticoids suppress inflammation via the upregulation of negative regulator IRAK-M</t>
  </si>
  <si>
    <t>Miyata M, Lee JY, Susuki-Miyata S, Wang WY, Xu H, Kai H, Kobayashi KS, Flavell RA, Li JD.</t>
  </si>
  <si>
    <t>Nat Commun. 2015 Jan 14</t>
  </si>
  <si>
    <t>Miyata M</t>
  </si>
  <si>
    <t>PMC4309435</t>
  </si>
  <si>
    <t>10.1038/ncomms7062</t>
  </si>
  <si>
    <t>2015 Jan 14</t>
  </si>
  <si>
    <t>Improving immunity to Haemophilus influenzae in children with chronic suppurative lung disease</t>
  </si>
  <si>
    <t>Pizzutto SJ, Yerkovich ST, Upham JW, Hales BJ, Thomas WR, Chang AB.</t>
  </si>
  <si>
    <t>Vaccine. 2015 Jan 3</t>
  </si>
  <si>
    <t>10.1016/j.vaccine.2014.11.024</t>
  </si>
  <si>
    <t>2015 Jan 3</t>
  </si>
  <si>
    <t>Regional specifics of microbial landscape in outpatients with lower respiratory tract infections</t>
  </si>
  <si>
    <t>Baturin VA, Shchetinin EV, Malykhin FT.</t>
  </si>
  <si>
    <t>Int J Risk Saf Med. 2015</t>
  </si>
  <si>
    <t>Baturin VA</t>
  </si>
  <si>
    <t>Int J Risk Saf Med</t>
  </si>
  <si>
    <t>10.3233/JRS-150691</t>
  </si>
  <si>
    <t>[Nasopharyngeal Hib Carriage Among Healthy Children Attending Daycare Centers in Yokohama After One Year of a Publicly Funded Vaccine Program]</t>
  </si>
  <si>
    <t>Saito A, Sumita H, Minohara Y, Fujita S, Yazaki S, Kitamura M, Kawai S, Kamata K, Oota Y, Yamada M, Matsumoto Y, Takeyasu N.</t>
  </si>
  <si>
    <t>Kansenshogaku Zasshi. 2015 Jan</t>
  </si>
  <si>
    <t>Saito A</t>
  </si>
  <si>
    <t>10.11150/kansenshogakuzasshi.89.30</t>
  </si>
  <si>
    <t>2015 Jan</t>
  </si>
  <si>
    <t>[The clinical picture and specific microbiological features of acute otitis media]</t>
  </si>
  <si>
    <t>Kryukov AI, Kunel'skaya NL, Gurov AB, Elchueva ZG, Sokolov SS.</t>
  </si>
  <si>
    <t>Vestn Otorinolaringol. 2015</t>
  </si>
  <si>
    <t>Kryukov AI</t>
  </si>
  <si>
    <t>10.17116/otorino201580452-55</t>
  </si>
  <si>
    <t>Otorinolaringol</t>
  </si>
  <si>
    <t>Budesonide Inhibits Intracellular Infection with Non-Typeable Haemophilus influenzae Despite Its Anti-Inflammatory Effects in Respiratory Cells and Human Lung Tissue: A Role for p38 MAP Kinase</t>
  </si>
  <si>
    <t>Wagner C, Goldmann T, Rohmann K, Rupp J, Marwitz S, Rotta Detto Loria J, Limmer S, Zabel P, Dalhoff K, Drömann D.</t>
  </si>
  <si>
    <t>Respiration. 2015</t>
  </si>
  <si>
    <t>Wagner C</t>
  </si>
  <si>
    <t>10.1159/000439226</t>
  </si>
  <si>
    <t>The costs and effectiveness of large Phase III pre-licensure vaccine clinical trials</t>
  </si>
  <si>
    <t>Black S.</t>
  </si>
  <si>
    <t>Expert Rev Vaccines. 2015</t>
  </si>
  <si>
    <t>Black S</t>
  </si>
  <si>
    <t>10.1586/14760584.2015.1091733</t>
  </si>
  <si>
    <t>Vaccines</t>
  </si>
  <si>
    <t>Vaccination uptake by vaccine-hesitant parents attending a specialist immunization clinic in Australia</t>
  </si>
  <si>
    <t>Forbes TA, McMinn A, Crawford N, Leask J, Danchin M.</t>
  </si>
  <si>
    <t>Hum Vaccin Immunother. 2015</t>
  </si>
  <si>
    <t>Forbes TA</t>
  </si>
  <si>
    <t>PMC5054782</t>
  </si>
  <si>
    <t>10.1080/21645515.2015.1070997</t>
  </si>
  <si>
    <t>Serogroup A meningococcal conjugate vaccines in Africa</t>
  </si>
  <si>
    <t>Kristiansen PA, Jørgensen HJ, Caugant DA.</t>
  </si>
  <si>
    <t>Kristiansen PA</t>
  </si>
  <si>
    <t>10.1586/14760584.2015.1084232</t>
  </si>
  <si>
    <t>Nasopharyngeal Bacterial Carriage in the Conjugate Vaccine Era with a Focus on Pneumococci</t>
  </si>
  <si>
    <t>Devine VT, Jefferies JM, Clarke SC, Faust SN.</t>
  </si>
  <si>
    <t>J Immunol Res. 2015</t>
  </si>
  <si>
    <t>Devine VT</t>
  </si>
  <si>
    <t>PMC4553195</t>
  </si>
  <si>
    <t>10.1155/2015/394368</t>
  </si>
  <si>
    <t>[Epiglottitis in adults in general practice: difficult to recognise and life-threatening]</t>
  </si>
  <si>
    <t>de Vries CJ, de Jongh E, Zwart S, van den Akker EH, Opstelten W.</t>
  </si>
  <si>
    <t>Ned Tijdschr Geneeskd. 2015</t>
  </si>
  <si>
    <t>de Vries CJ</t>
  </si>
  <si>
    <t>Geneeskd</t>
  </si>
  <si>
    <t>Hemophilus Influenzae Infections with Abscess Formation in Adults: a Retrospective Study Covering an Eleven-Year Period</t>
  </si>
  <si>
    <t>Torun MM, Tokman HB, Demirci M, Ozdemir S, Altinkum SM, Cilingir H, Saglam FY.</t>
  </si>
  <si>
    <t>Clin Lab. 2015</t>
  </si>
  <si>
    <t>Torun MM</t>
  </si>
  <si>
    <t>10.7754/clin.lab.2015.141011</t>
  </si>
  <si>
    <t>Lab</t>
  </si>
  <si>
    <t>Rapid and fully automated bacterial pathogen detection on a centrifugal-microfluidic LabDisk using highly sensitive nested PCR with integrated sample preparation</t>
  </si>
  <si>
    <t>Czilwik G, Messinger T, Strohmeier O, Wadle S, von Stetten F, Paust N, Roth G, Zengerle R, Saarinen P, Niittymäki J, McAllister K, Sheils O, O'Leary J, Mark D.</t>
  </si>
  <si>
    <t>Lab Chip. 2015</t>
  </si>
  <si>
    <t>Czilwik G</t>
  </si>
  <si>
    <t>Lab Chip</t>
  </si>
  <si>
    <t>10.1039/c5lc00591d</t>
  </si>
  <si>
    <t>Chip</t>
  </si>
  <si>
    <t>Meningitis and encephalitis in Poland in 2013</t>
  </si>
  <si>
    <t>Paradowska-Stankiewicz I, Piotrowska A.</t>
  </si>
  <si>
    <t>Przegl Epidemiol. 2015</t>
  </si>
  <si>
    <t xml:space="preserve"> 353-6."</t>
  </si>
  <si>
    <t>Paradowska-Stankiewicz I</t>
  </si>
  <si>
    <t>Epidemiol</t>
  </si>
  <si>
    <t>Bacteria Etiological Agents Causing Lower Respiratory Tract Infections and Their Resistance Patterns</t>
  </si>
  <si>
    <t>Khan S, Priti S, Ankit S.</t>
  </si>
  <si>
    <t>Iran Biomed J. 2015</t>
  </si>
  <si>
    <t>Khan S</t>
  </si>
  <si>
    <t>PMC4649860</t>
  </si>
  <si>
    <t>10.7508/ibj.2015.04.008</t>
  </si>
  <si>
    <t>J</t>
  </si>
  <si>
    <t>How to Make a Non-Antigenic Protein (Auto) Antigenic: Molecular Complementarity Alters Antigen Processing and Activates Adaptive-Innate Immunity Synergy</t>
  </si>
  <si>
    <t>Anticancer Agents Med Chem. 2015</t>
  </si>
  <si>
    <t>Anticancer Agents Med Chem</t>
  </si>
  <si>
    <t>10.2174/1871520615666150716105057</t>
  </si>
  <si>
    <t>Chem</t>
  </si>
  <si>
    <t>Glycans as Vaccine Antigens and Adjuvants: Immunological Considerations</t>
  </si>
  <si>
    <t>Zimmermann S, Lepenies B.</t>
  </si>
  <si>
    <t>Methods Mol Biol. 2015</t>
  </si>
  <si>
    <t>Zimmermann S</t>
  </si>
  <si>
    <t>Methods Mol Biol</t>
  </si>
  <si>
    <t>10.1007/978-1-4939-2874-3_2</t>
  </si>
  <si>
    <t>Carbohydrate-Based Vaccines: An Overview</t>
  </si>
  <si>
    <t>Hütter J, Lepenies B.</t>
  </si>
  <si>
    <t>Hütter J</t>
  </si>
  <si>
    <t>10.1007/978-1-4939-2874-3_1</t>
  </si>
  <si>
    <t>Bacteremia in children: epidemiology, clinical diagnosis and antibiotic treatment</t>
  </si>
  <si>
    <t>Pai S, Enoch DA, Aliyu SH.</t>
  </si>
  <si>
    <t>Expert Rev Anti Infect Ther. 2015</t>
  </si>
  <si>
    <t>Pai S</t>
  </si>
  <si>
    <t>10.1586/14787210.2015.1063418</t>
  </si>
  <si>
    <t>The Lung Immune Response to Nontypeable Haemophilus influenzae (Lung Immunity to NTHi)</t>
  </si>
  <si>
    <t>King PT, Sharma R.</t>
  </si>
  <si>
    <t>PMC4465770</t>
  </si>
  <si>
    <t>10.1155/2015/706376</t>
  </si>
  <si>
    <t>Validation of infant immunization billing codes in administrative data</t>
  </si>
  <si>
    <t>Schwartz KL, Tu K, Wing L, Campitelli MA, Crowcroft NS, Deeks SL, Wilson SE, Wilson K, Gemmill I, Kwong JC.</t>
  </si>
  <si>
    <t>Schwartz KL</t>
  </si>
  <si>
    <t>PMC4514409</t>
  </si>
  <si>
    <t>10.1080/21645515.2015.1043499</t>
  </si>
  <si>
    <t>Polyarticular Septic Arthritis Caused by Haemophilus influenzae Serotype f in an 8-Month-Old Immunocompetent Infant: A Case Report and Review of the Literature</t>
  </si>
  <si>
    <t>Ali RA, Kaplan SL, Rosenfeld SB.</t>
  </si>
  <si>
    <t>Case Rep Orthop. 2015</t>
  </si>
  <si>
    <t>Ali RA</t>
  </si>
  <si>
    <t>Case Rep Orthop</t>
  </si>
  <si>
    <t>PMC4443887</t>
  </si>
  <si>
    <t>10.1155/2015/163812</t>
  </si>
  <si>
    <t>Orthop</t>
  </si>
  <si>
    <t>Epidemiology of infectious meningitis in the State of Amazonas, Brazil</t>
  </si>
  <si>
    <t>Saraiva Md, Santos EC, Saraceni V, Rocha LL, Monte RL, Albuquerque BC, Bastos Mde S, Santos MC, Monteiro WM, Mourão MP, Guerra MV, Lacerda MV.</t>
  </si>
  <si>
    <t>Rev Soc Bras Med Trop. 2015</t>
  </si>
  <si>
    <t>Saraiva Md</t>
  </si>
  <si>
    <t>Rev Soc Bras Med Trop</t>
  </si>
  <si>
    <t>10.1590/0037-8682-0116-2014</t>
  </si>
  <si>
    <t>Trop</t>
  </si>
  <si>
    <t>[New ideas on the therapeutic effect of a combination of vaccines against pneumococcal, Haemophilus influenzae type b infection, and influenza in patients with chronic obstructive pulmonary disease]</t>
  </si>
  <si>
    <t>Kostinov MP, Zhestkov AV, Protasov AD, Magarshak OO, Kostinova TA.</t>
  </si>
  <si>
    <t>Ter Arkh. 2015</t>
  </si>
  <si>
    <t>Kostinov MP</t>
  </si>
  <si>
    <t>Ter Arkh</t>
  </si>
  <si>
    <t>10.17116/terarkh201587317-22</t>
  </si>
  <si>
    <t>Arkh</t>
  </si>
  <si>
    <t>Safety, reactogenicity and immunogenicity of 2-dose catch-up vaccination with 10-valent pneumococcal non-typeable Haemophilus influenzae protein D conjugate vaccine (PHiD-CV) in Malian children in the second year of life: Results from an open study</t>
  </si>
  <si>
    <t>Dicko A, Dicko Y, Barry A, Sidibe Y, Mahamar A, Santara G, Dolo A, Diallo A, Doumbo O, Shafi F, François N, Yarzabal JP, Strezova A, Borys D, Schuerman L.</t>
  </si>
  <si>
    <t>Dicko A</t>
  </si>
  <si>
    <t>PMC4635909</t>
  </si>
  <si>
    <t>10.1080/21645515.2015.1016679</t>
  </si>
  <si>
    <t>A comparative clinical study to assess safety and reactogenicity of a DTwP-HepB+Hib vaccine</t>
  </si>
  <si>
    <t>Dalvi S, Kulkarni PS, Phadke MA, More SS, Lalwani SK, Jain D, Manglani M, Garg BS, Doibale MK, Deshmukh CT</t>
  </si>
  <si>
    <t>Safety and immunogenocity of a novel combined Haemophilus influenzae type b-Neisseria meningitidis serogroups A and C-tetanus-toxoid conjugate vaccine in healthy Chinese children aged 6 months to 5 years old</t>
  </si>
  <si>
    <t>Hu JL, Tao H, Li JX, Dai WM, Song B, Sun JF, Liu P, Tang J, Liu WY, Wang SY, Zhu FC.</t>
  </si>
  <si>
    <t>Hu JL</t>
  </si>
  <si>
    <t>PMC4514299</t>
  </si>
  <si>
    <t>10.1080/21645515.2015.1033592</t>
  </si>
  <si>
    <t>Immunogenicity and safety of the 10-valent pneumococcal nontypeable Haemophilus influenzae protein D conjugate vaccine (PHiD-CV) co-administered with DTPa vaccine in Japanese children: A randomized, controlled study</t>
  </si>
  <si>
    <t>Iwata S, Kawamura N, Kuroki H, Tokoeda Y, Miyazu M, Iwai A, Oishi T, Sato T, Suyama A, François N, Shafi F, Ruiz-Guiñazú J, Borys D.</t>
  </si>
  <si>
    <t>PMC4514407</t>
  </si>
  <si>
    <t>10.1080/21645515.2015.1012019</t>
  </si>
  <si>
    <t>Trends in macrolide resistance of respiratory tract pathogens in the paediatric population in Serbia from 2004 to 2009</t>
  </si>
  <si>
    <t>Mijac V, Opavski N, Markovic M, Gajic I, Vasiljevic Z, Sipetic T, Bajcetic M.</t>
  </si>
  <si>
    <t>Epidemiol Infect. 2015 Feb</t>
  </si>
  <si>
    <t>Mijac V</t>
  </si>
  <si>
    <t>PMC9507058</t>
  </si>
  <si>
    <t>10.1017/S0950268814001125</t>
  </si>
  <si>
    <t>We report the first study of macrolide resistance in respiratory tract pathogens in a Serbian paediatric population. It included 5293 Streptococcus pneumoniae, 4297 Streptococcus pyogenes, 2568 Moraxella catarrhalis and 1998 Haemophilus influenzae isolates derived from the respiratory tract and 110 invasive isolates from children aged up to 18 years during 2004-2009. Over the 6-year period, a significant increase (P &lt; 0·01) in macrolide resistance was found in both S. pneumoniae and S. pyogenes that reached 45% and 19%, respectively, in 2009. In the same period, consumption of macrolides increased continually from 2·46 to 5·8 defined daily dose/1000 inhabitants per day. The increase in macrolide resistance in S. pyogenes correlated with consumption of total macrolide and long-acting macrolides (r = 0·879, P = 0·05 and r = 0·922, P = 0·026, respectively). A similar trend was observed in pneumoccoci, although it did not reach statistical significance. The growing problem of macrolide resistance in pneumococci and S. pyogenes in Serbia requires further vigilant surveillance.</t>
  </si>
  <si>
    <t>The study documents a significant increase in macrolide resistance in Streptococcus pneumoniae and S. pyogenes in the Serbian pediatric population, and establishes a correlation with antibiotic use.</t>
  </si>
  <si>
    <t>Small-plasmid-mediated antibiotic resistance is enhanced by increases in plasmid copy number and bacterial fitness</t>
  </si>
  <si>
    <t>San Millan A, Santos-Lopez A, Ortega-Huedo R, Bernabe-Balas C, Kennedy SP, Gonzalez-Zorn B.</t>
  </si>
  <si>
    <t>Antimicrob Agents Chemother. 2015</t>
  </si>
  <si>
    <t>San Millan A</t>
  </si>
  <si>
    <t>PMC4432117</t>
  </si>
  <si>
    <t>10.1128/AAC.00235-15</t>
  </si>
  <si>
    <t>Chemother</t>
  </si>
  <si>
    <t>Plasmids play a key role in the horizontal spread of antibiotic resistance determinants among bacterial pathogens. When an antibiotic resistance plasmid arrives in a new bacterial host, it produces a fitness cost, causing a competitive disadvantage for the plasmid-bearing bacterium in the absence of antibiotics. On the other hand, in the presence of antibiotics, the plasmid promotes the survival of the clone. The adaptations experienced by plasmid and bacterium in the presence of antibiotics during the first generations of coexistence will be crucial for the progress of the infection and the maintenance of plasmid-mediated resistance once the treatment is over. Here we developed a model system using the human pathogen Haemophilus influenzae carrying the small plasmid pB1000 conferring resistance to β-lactam antibiotics to investigate host and plasmid adaptations in the course of a simulated ampicillin therapy. Our results proved that plasmid-bearing clones compensated for the fitness disadvantage during the first 100 generations of plasmid-host adaptation. In addition, ampicillin treatment was associated with an increase in pB1000 copy number. The augmentation in both bacterial fitness and plasmid copy number gave rise to H. influenzae populations with higher ampicillin resistance levels. In conclusion, we show here that the modulations in bacterial fitness and plasmid copy number help a plasmid-bearing bacterium to adapt during antibiotic therapy, promoting both the survival of the host and the spread of the plasmid.</t>
  </si>
  <si>
    <t>Describes the adaptation of H. influenzae and increase in copies of the pB1000 plasmid during ampicillin therapy, favoring resistance.</t>
  </si>
  <si>
    <t>Vaccines for Patients with COPD</t>
  </si>
  <si>
    <t>Moreno D, Barroso J, Garcia A.</t>
  </si>
  <si>
    <t>Recent Pat Inflamm Allergy Drug Discov. 2015</t>
  </si>
  <si>
    <t>Moreno D</t>
  </si>
  <si>
    <t>10.2174/1872213x09666150223114958</t>
  </si>
  <si>
    <t>The bacterial interactions in the nasopharynx of children receiving adenoidectomy</t>
  </si>
  <si>
    <t>Chen HX, Lai CH, Hsu HY, Huang JC, Wu HS, Ho MW, Tsai MH, Lin CD.</t>
  </si>
  <si>
    <t>Biomedicine (Taipei). 2015</t>
  </si>
  <si>
    <t>Chen HX</t>
  </si>
  <si>
    <t>Biomedicine (Taipei)</t>
  </si>
  <si>
    <t>PMC4326659</t>
  </si>
  <si>
    <t>10.7603/s40681-015-0006-9</t>
  </si>
  <si>
    <t>Taipei</t>
  </si>
  <si>
    <t>Hidden efficiencies: making completion of the pediatric vaccine schedule more efficient for physicians</t>
  </si>
  <si>
    <t>Ciarametaro M, Bradshaw SE, Guiglotto J, Hahn B, Meier G.</t>
  </si>
  <si>
    <t>Medicine (Baltimore). 2015 Jan</t>
  </si>
  <si>
    <t>Ciarametaro M</t>
  </si>
  <si>
    <t>PMC4602983</t>
  </si>
  <si>
    <t>10.1097/MD.0000000000000357</t>
  </si>
  <si>
    <t>[Resistance surveillance of major pathogens for adult community-acquired respiratory tract infections in China: a multicenter study 2012]</t>
  </si>
  <si>
    <t>Zhao C, Zhang F, Wang Z, Cao B, Xu X, Sun H, Zhang R, Hu Y, Liu Z, Du Y, Chen R, Zhuo C, Su D, Liu Y, Hu B, Wang H.</t>
  </si>
  <si>
    <t>Zhonghua Jie He He Hu Xi Za Zhi. 2015 Jan</t>
  </si>
  <si>
    <t>Objective: To investigate antimicrobial resistance among pathogens responsible for adult community-acquired respiratory tract infections from 11 hospitals of China.
Methods: From January to December 2012, a total of 599 strains causing adult community-acquired respiratory tract infection were collected from 11 hospitals, including 381 Streptococcus pneumonia, 137 Haemophilus influenza, and 81 Moraxella catarrhalis. The minimal inhibitory concentration (MIC) of antibacterial agents was determined by agar dilution method.
Results: Of all the strains, 50% (300/599 strains) were from adults more than 60 years old and only 16.2% (97/599 strains) were from patients aged less than 40 years. According to oral penicillin breakpoints, 56.7% (216/381 strains) of Streptococcus pneumoniae were penicillin non-susceptible strains (PNSSP). More than 90% (345/381 strains) and 39.9% (152/381 strains)-50.7% (193/381 strains) of Streptococcus pneumoniae were resistant to macrolides and oral cephalosporins respectively, but over 97.8% (372/381 strains) and 99% (377/381 strains) were susceptible to levofloxacin and moxifloxacin. PNSSP strains exhibited significant higher resistance to ceftriaxone, amoxicillin/clavulanate, cefaclor and cefuroxime compared with penicillin susceptible Streptococcus pneumoniae (PSSP). The susceptibility rates of Haemophilus influenza to the antimicrobial agents were over 90% except for ampicillin (71.5%, 272/381 strains) and cefaclor (75.2%, 286/381 strains). The prevalence of β-lactamase positive Haemophilus influenza were 21.9% (30/137 strains), and β-lactamase positive Haemophilus influenza strains were more resistant to ampicillin, cefaclor, chloramphenicol and tetracycline compared with β-lactamase-negative strains. Moraxella catarrhalis strains were extremely susceptible to all the antimicrobial agents tested except for clindamycin, azithromycin and clarithromycin.
Conclusions: The activities of macrolides and oral cephalosporins against Streptococcus pneumoniae, Haemophilus influenzae and Moraxella catarrhalis were limited. Levofloxacin and moxifloxacin exhibited good activities against Streptococcus pneumoniae, Haemophilus influenzae and Moraxella catarrhalis.</t>
  </si>
  <si>
    <t>reports on antimicrobial resistance in S. pneumoniae, H. influenzae and M. catarrhalis, highlighting high resistance to oral macrolides and cephalosporins, especially in penicillin-nonsusceptible and β-lactamase-producing strains.</t>
  </si>
  <si>
    <t>Chemical composition and antimicrobial activity of essential oils of Juniperus excelsa Bieb. (Cupressaceae) grown in R. Macedonia</t>
  </si>
  <si>
    <t>Sela F, Karapandzova M, Stefkov G, Cvetkovikj I, Kulevanova S.</t>
  </si>
  <si>
    <t>Pharmacognosy Res. 2015 Jan-Mar</t>
  </si>
  <si>
    <t>Sela F</t>
  </si>
  <si>
    <t>Pharmacognosy Res</t>
  </si>
  <si>
    <t>PMC4285653</t>
  </si>
  <si>
    <t>10.4103/0974-8490.147212</t>
  </si>
  <si>
    <t>2015 J  Jan-Mar</t>
  </si>
  <si>
    <t>Background: There are no information of the yield, chemical composition and antimicrobial activity of essential oils of berries (EOB) or leaves (EOL) of Juniperus excelsa Bieb. (Cupressaceae) growing wild in R. Macedonia.
Materials and methods: Plant material was collected from two localities during two seasons. Essential oil composition was analyzed by gas chromatography/flame ionization detector/mass spectrometry (GC/FID/MS) and antimicrobial screening was made by disc diffusion and broth dilution method.
Results and discussion: EOB yield ranged from 1.6-9.4 ml/kg and from 8.9-13.9 ml/kg for EOL. Two chemotypes of essential oil were differentiated, α-pinene-type (with 70.81% α-pinene in EOB and 33.83% in EOL), also containing limonene, β-pinene and β-myrcene while the sabinene-type (with 58.85-62.58% sabinene in EOB and 28.52-29.49% in EOL), was rich in α-pinene, β-myrcene, limonene, cis-thujone, terpinolene and α-thujene. The most sensitive bacteria to the antimicrobial activity of EOB was Haemophilus influenzae (MIC = 31 μl/ml). EOL have showed high activity towards: Staphylococcus aureus, Streptococcus pyogenes and Haemophilus influenzae (MIC = 125 μl/ml). The pinene-type of essential oil showed moderate activity against Streptococcus pneumoniae, Staphylococcus aureus, Streptococcus agalactiae, Streptococcus pyogenes, Corynebacterium spp. and Campylobacter jejuni (MIC &gt;50%). The sabinene-type of the oil showed moderate activity to Streptococcus pyogenes, Haemopilus influenzae, Campylobacter jejuni and Escherichia coli (MIC &gt;50%). No activity was observed toward Candida albicans.
Conclusion: The analysis of EOB and EOL revealed two chemotypes (α-pinene and sabinene type) clearly depended on the geographical origin of the Macedonian Juniperus excelsa which also affected the antimicrobial activity of these oils.</t>
  </si>
  <si>
    <t>This study describes the chemical composition and antimicrobial activity of essential oils obtained from the berries (EOB) and leaves (EOL) of Juniperus excelsa, highlighting their efficacy against various bacteria, such as H. influenzae, S. aureus and S. pyogenes, and observing different chemotypes depending on the geographical origin.</t>
  </si>
  <si>
    <t>[Infectious diseases - Pulmonology: Haemophilus vaccine against exacerbations in COPD/bronchitis?]</t>
  </si>
  <si>
    <t>Pommer P.</t>
  </si>
  <si>
    <t>Dtsch Med Wochenschr. 2015 Jan</t>
  </si>
  <si>
    <t>Pommer P</t>
  </si>
  <si>
    <t>Dtsch Med Wochenschr</t>
  </si>
  <si>
    <t>10.1055/s-0040-100410</t>
  </si>
  <si>
    <t>2010 Jan</t>
  </si>
  <si>
    <t>Hemophilus influenzae meningitis and septicaemia in a 14-month-old child after primary immunisation</t>
  </si>
  <si>
    <t>Tarai B, Ravishankar N, Vohra P, Das P.</t>
  </si>
  <si>
    <t>Indian J Med Microbiol. 2015 Jan-Mar</t>
  </si>
  <si>
    <t>Tarai B</t>
  </si>
  <si>
    <t>10.4103/0255-0857.148431</t>
  </si>
  <si>
    <t>2015 Jan-Mar</t>
  </si>
  <si>
    <t>Surveillance of acute respiratory infections in Mumbai during 2011-12</t>
  </si>
  <si>
    <t>Chavan RD, Kothari ST, Zunjarrao K, Chowdhary AS.</t>
  </si>
  <si>
    <t>Chavan RD</t>
  </si>
  <si>
    <t>10.4103/0255-0857.148376</t>
  </si>
  <si>
    <t>Effect of pneumococcal conjugate vaccination on nasopharyngeal carriage in children with early onset of acute otitis media - a randomized controlled trial</t>
  </si>
  <si>
    <t>Gisselsson-Solén M, Henriksson G, Hermansson A, Melhus A.</t>
  </si>
  <si>
    <t>Acta Otolaryngol. 2015 Jan</t>
  </si>
  <si>
    <t>10.3109/00016489.2014.950326</t>
  </si>
  <si>
    <t>[Causes of lymphocytic meningitis in people with HIV admitted to the Infectious Disease department of Conakry]</t>
  </si>
  <si>
    <t>Traoré FA, Cissoko Y, Tounkara TM, Sako FB, Mouelle AD, Kpami DO, Traoré M, Doumbouya M.</t>
  </si>
  <si>
    <t>Med Sante Trop. 2015 Jan-Mar</t>
  </si>
  <si>
    <t>10.1684/mst.2014.0391</t>
  </si>
  <si>
    <t>Haemophilus influenzae surface fibril (Hsf) is a unique twisted hairpin-like trimeric autotransporter</t>
  </si>
  <si>
    <t>Singh B, Jubair TA, Mörgelin M, Sundin A, Linse S, Nilsson UJ, Riesbeck K.</t>
  </si>
  <si>
    <t>Int J Med Microbiol. 2015 Jan</t>
  </si>
  <si>
    <t>10.1016/j.ijmm.2014.10.004</t>
  </si>
  <si>
    <t>Impact of poor compliance with levofloxacin and moxifloxacin on respiratory tract infection antimicrobial efficacy: a pharmacokinetic/pharmacodynamic simulation study</t>
  </si>
  <si>
    <t>Carral N, Lukas JC, Oteo I, Suarez E.</t>
  </si>
  <si>
    <t>Int J Antimicrob Agents. 2015 Jan</t>
  </si>
  <si>
    <t>Carral N</t>
  </si>
  <si>
    <t>10.1016/j.ijantimicag.2014.08.011</t>
  </si>
  <si>
    <t>Measles-mumps-rubella vaccination and respiratory syncytial virus-associated hospital contact</t>
  </si>
  <si>
    <t>Sørup S, Benn CS, Stensballe LG, Aaby P, Ravn H.</t>
  </si>
  <si>
    <t>Vaccine. 2015 Jan 1</t>
  </si>
  <si>
    <t>PMC4270443</t>
  </si>
  <si>
    <t>10.1016/j.vaccine.2014.07.110</t>
  </si>
  <si>
    <t>2015 Jan 1</t>
  </si>
  <si>
    <t>Identification of antigen-specific B cell receptor sequences using public repertoire analysis</t>
  </si>
  <si>
    <t>Trück J, Ramasamy MN, Galson JD, Rance R, Parkhill J, Lunter G, Pollard AJ, Kelly DF.</t>
  </si>
  <si>
    <t>J Immunol. 2015 Jan 1</t>
  </si>
  <si>
    <t>Trück J</t>
  </si>
  <si>
    <t>PMC4272858</t>
  </si>
  <si>
    <t>EMS60812</t>
  </si>
  <si>
    <t>10.4049/jimmunol.1401405</t>
  </si>
  <si>
    <t>Etiology and antimicrobial susceptibility of middle ear fluid pathogens in Costa Rican children with otitis media before and after the introduction of the 7-valent pneumococcal conjugate vaccine in the National Immunization Program: acute otitis media microbiology in Costa Rican children</t>
  </si>
  <si>
    <t>Abdelnour A, Arguedas A, Dagan R, Soley C, Porat N, Mercedes Castrejon M, Ortega-Barria E, Colindres R, Pirçon JY, DeAntonio R, Van Dyke MK.</t>
  </si>
  <si>
    <t>Abdelnour A</t>
  </si>
  <si>
    <t>PMC4602541</t>
  </si>
  <si>
    <t>10.1097/MD.0000000000000320</t>
  </si>
  <si>
    <t>Acute otitis media (AOM) microbiology was evaluated in children after 7-valent pneumococcal conjugate vaccine (PCV7) introduction in Costa Rica (private sector, 2004; National Immunization Program, 2009). This was a combined prospective and retrospective study conducted in a routine clinical setting in San José, Costa Rica. In the prospective part of the study, which was conducted post-PCV7 introduction (2010-2012), standard bacteriological procedures were used to evaluate the etiology and serotype distribution of middle ear fluid samples collected by tympanocentesis or otorrhea from children aged 3-59 months diagnosed with AOM. E-tests were used to evaluate antimicrobial susceptibility in culture-positive samples. Retrospective data recorded between 1999 and 2004 were used for comparison of bacterial etiology and serotype distribution before and after PCV7 introduction. Statistical significance was evaluated in bivariate analyses at the P-value &lt; 0.05 level (without multiplicity correction). Post-PCV7 introduction, Haemophilus influenzae was detected in 118/456 and Streptococcus pneumoniae in 87/456 AOM episodes. Most H. influenzae isolates (113/118) were non-typeable. H. influenzae was more (27.4% vs 20.8%) and S. pneumoniae less (17.1% vs 25.5%) frequently observed in vaccinated (≥ 2 PCV7 doses or ≥ 1 PCV7 dose at &gt;1 year of age) versus unvaccinated children. S. pneumoniae non-susceptibility rates were 1.1%, 34.5%, 31.7%, and 50.6% for penicillin, erythromycin, azithromycin, and trimethoprim/sulfamethoxazole (TMP-SMX), respectively. H. influenzae non-susceptibility rate was 66.9% for TMP-SMX. Between pre- and post-PCV7 introduction, H. influenzae became more (20.5% vs 25.9%; P-value &lt; 0.001) and S. pneumoniae less (27.7% vs 19.1%; P-value = 0.002) prevalent, and PCV7 serotype proportions decreased among pneumococcal isolates (65.8% vs 43.7%; P-value = 0.0005). Frequently identified pneumococcal serotypes were 19F (34.2%), 3 (9.7%), 6B (9.7%), and 14 (9.7%) pre-PCV7 introduction, and 19F (27.6%), 14 (8.0%), and 35B (8.0%) post-PCV7 introduction. Following PCV7 introduction, a change in the distribution of AOM episodes caused by H. influenzae and pneumococcal serotypes included in PCV7 was observed in Costa Rican children. Pneumococcal vaccines impact should be further evaluated following broader vaccination coverage.
PubMed Disclaimer</t>
  </si>
  <si>
    <t>After PCV7, H. influenzae increased and serotypes included in the vaccine decreased, demonstrating the impact of immunization on AOM.</t>
  </si>
  <si>
    <t>Molecular characterization of fluoroquinolone resistance in nontypeable Haemophilus influenzae clinical isolates</t>
  </si>
  <si>
    <t>Puig C, Tirado-Vélez JM, Calatayud L, Tubau F, Garmendia J, Ardanuy C, Marti S, de la Campa AG, Liñares J.</t>
  </si>
  <si>
    <t>Antimicrob Agents Chemother. 2015 Jan</t>
  </si>
  <si>
    <t>Puig C</t>
  </si>
  <si>
    <t>PMC4291387</t>
  </si>
  <si>
    <t>10.1128/AAC.04005-14</t>
  </si>
  <si>
    <t>Does the frequency of respiratory tract infections help to identify humoral immunodeficiencies in a primary health-care cohort?</t>
  </si>
  <si>
    <t>Wågström P, Bengnér M, Dahle C, Nilsdotter-Augustinsson Å, Neumark T, Brudin L, Björkander J.</t>
  </si>
  <si>
    <t>Infect Dis (Lond). 2015 Jan</t>
  </si>
  <si>
    <t>Wågström P</t>
  </si>
  <si>
    <t>10.3109/00365548.2014.956330</t>
  </si>
  <si>
    <t>2015 J  Jan</t>
  </si>
  <si>
    <t>Overlapping and complementary oxidative stress defense mechanisms in nontypeable Haemophilus influenzae</t>
  </si>
  <si>
    <t>Harrison A, Baker BD, Munson RS Jr.</t>
  </si>
  <si>
    <t>J Bacteriol. 2015 Jan</t>
  </si>
  <si>
    <t>PMC4272597</t>
  </si>
  <si>
    <t>10.1128/JB.01973-14</t>
  </si>
  <si>
    <t>In vitro antibacterial activity of AZD0914, a new spiropyrimidinetrione DNA gyrase/topoisomerase inhibitor with potent activity against Gram-positive, fastidious Gram-Negative, and atypical bacteria</t>
  </si>
  <si>
    <t>Huband MD, Bradford PA, Otterson LG, Basarab GS, Kutschke AC, Giacobbe RA, Patey SA, Alm RA, Johnstone MR, Potter ME, Miller PF, Mueller JP.</t>
  </si>
  <si>
    <t>PMC4291388</t>
  </si>
  <si>
    <t>10.1128/AAC.04124-14</t>
  </si>
  <si>
    <t>AZD0914 is a new spiropyrimidinetrione bacterial DNA gyrase/topoisomerase inhibitor with potent in vitro antibacterial activity against key Gram-positive (Staphylococcus aureus, Staphylococcus epidermidis, Streptococcus pneumoniae, Streptococcus pyogenes, and Streptococcus agalactiae), fastidious Gram-negative (Haemophilus influenzae and Neisseria gonorrhoeae), atypical (Legionella pneumophila), and anaerobic (Clostridium difficile) bacterial species, including isolates with known resistance to fluoroquinolones. AZD0914 works via inhibition of DNA biosynthesis and accumulation of double-strand cleavages; this mechanism of inhibition differs from those of other marketed antibacterial compounds. AZD0914 stabilizes and arrests the cleaved covalent complex of gyrase with double-strand broken DNA under permissive conditions and thus blocks religation of the double-strand cleaved DNA to form fused circular DNA. Whereas this mechanism is similar to that seen with fluoroquinolones, it is mechanistically distinct. AZD0914 exhibited low frequencies of spontaneous resistance in S. aureus, and if mutants were obtained, the mutations mapped to gyrB. Additionally, no cross-resistance was observed for AZD0914 against recent bacterial clinical isolates demonstrating resistance to fluoroquinolones or other drug classes, including macrolides, β-lactams, glycopeptides, and oxazolidinones. AZD0914 was bactericidal in both minimum bactericidal concentration and in vitro time-kill studies. In in vitro checkerboard/synergy testing with 17 comparator antibacterials, only additivity/indifference was observed. The potent in vitro antibacterial activity (including activity against fluoroquinolone-resistant isolates), low frequency of resistance, lack of cross-resistance, and bactericidal activity of AZD0914 support its continued development.</t>
  </si>
  <si>
    <t>AZD0914 is a DNA gyrase inhibitor with potent antibacterial activity, including fluoroquinolone-resistant strains, and has a low frequency of spontaneous resistance.</t>
  </si>
  <si>
    <t>Characterization of tryptophanase from Vibrio cholerae</t>
  </si>
  <si>
    <t>Nuidate T, Tansila N, Chomchuen P, Phattaranit P, Eangchuan S, Vuddhakul V.</t>
  </si>
  <si>
    <t>Appl Biochem Biotechnol. 2015 Jan</t>
  </si>
  <si>
    <t>Nuidate T</t>
  </si>
  <si>
    <t>10.1007/s12010-014-1263-x</t>
  </si>
  <si>
    <t>. Jan</t>
  </si>
  <si>
    <t>Association between pathogens detected using quantitative polymerase chain reaction with airway inflammation in COPD at stable state and exacerbations</t>
  </si>
  <si>
    <t>Barker BL, Haldar K, Patel H, Pavord ID, Barer MR, Brightling CE, Bafadhel M.</t>
  </si>
  <si>
    <t>Chest. 2015 Jan</t>
  </si>
  <si>
    <t>Barker BL</t>
  </si>
  <si>
    <t>PMC4285081</t>
  </si>
  <si>
    <t>10.1378/chest.14-0764</t>
  </si>
  <si>
    <t>The role of microbes in the pathogenesis of acute rhinosinusitis in young adults</t>
  </si>
  <si>
    <t>Autio TJ, Tapiainen T, Koskenkorva T, Närkiö M, Lappalainen M, Nikkari S, Hemmilä H, Koskela KA, Koskela M, Koivunen P, Alho OP.</t>
  </si>
  <si>
    <t>Laryngoscope. 2015 Jan</t>
  </si>
  <si>
    <t>Autio TJ</t>
  </si>
  <si>
    <t>PMC7165696</t>
  </si>
  <si>
    <t>10.1002/lary.24862</t>
  </si>
  <si>
    <t>Predominant pathogen competition and core microbiota divergence in chronic airway infection</t>
  </si>
  <si>
    <t>Rogers GB, van der Gast CJ, Serisier DJ.</t>
  </si>
  <si>
    <t>ISME J. 2015 Jan</t>
  </si>
  <si>
    <t>Rogers GB</t>
  </si>
  <si>
    <t>PMC4274430</t>
  </si>
  <si>
    <t>10.1038/ismej.2014.124</t>
  </si>
  <si>
    <t>Impacts of peroxisome proliferator-activated receptor-γ activation on cigarette smoke-induced exacerbated response to bacteria</t>
  </si>
  <si>
    <t>Morissette MC, Shen P, Thayaparan D, Stämpfli MR.</t>
  </si>
  <si>
    <t>Eur Respir J. 2015 Jan</t>
  </si>
  <si>
    <t>Morissette MC</t>
  </si>
  <si>
    <t>10.1183/09031936.00004314</t>
  </si>
  <si>
    <t>A role for CCL28-CCR3 in T-cell homing to the human upper airway mucosa</t>
  </si>
  <si>
    <t>Danilova E, Skrindo I, Gran E, Hales BJ, Smith WA, Jahnsen J, Johansen FE, Jahnsen FL, Baekkevold ES.</t>
  </si>
  <si>
    <t>Mucosal Immunol. 2015 Jan</t>
  </si>
  <si>
    <t>Danilova E</t>
  </si>
  <si>
    <t>10.1038/mi.2014.46</t>
  </si>
  <si>
    <t>The influence of stents on microbial colonization of the airway in children after slide tracheoplasty: a 14-year single-center experience</t>
  </si>
  <si>
    <t>Rijnberg FM, Butler CR, Speggiorin S, Fierens A, Wallis C, Nouraei R, McLaren CA, Roebuck DJ, Hewitt R, Elliott MJ.</t>
  </si>
  <si>
    <t>Pediatr Pulmonol. 2015 Jan</t>
  </si>
  <si>
    <t>Rijnberg FM</t>
  </si>
  <si>
    <t>10.1002/ppul.22963</t>
  </si>
  <si>
    <t>Nasolabial fold lymphadenopathy secondary to fungal rhinosinusitis</t>
  </si>
  <si>
    <t>Pasamontes JA, Marginean F, Torralbo G, Martínez JM.</t>
  </si>
  <si>
    <t>Acta Otorrinolaringol Esp. 2015 Jan-Feb</t>
  </si>
  <si>
    <t>Pasamontes JA</t>
  </si>
  <si>
    <t>Acta Otorrinolaringol Esp</t>
  </si>
  <si>
    <t>10.1016/j.otorri.2013.07.002</t>
  </si>
  <si>
    <t>2015 Jan-Feb</t>
  </si>
  <si>
    <t>Peroxiredoxin-glutaredoxin and catalase promote resistance of nontypeable Haemophilus influenzae 86-028NP to oxidants and survival within neutrophil extracellular traps</t>
  </si>
  <si>
    <t>Juneau RA, Pang B, Armbruster CE, Murrah KA, Perez AC, Swords WE.</t>
  </si>
  <si>
    <t>Infect Immun. 2015 Jan</t>
  </si>
  <si>
    <t>Juneau RA</t>
  </si>
  <si>
    <t>PMC4288874</t>
  </si>
  <si>
    <t>10.1128/IAI.02390-14</t>
  </si>
  <si>
    <t>Nontypeable Haemophilus influenzae (NTHI) is a common commensal and opportunistic pathogen of the human airways. For example, NTHI is a leading cause of otitis media and is the most common cause of airway infections associated with chronic obstructive pulmonary disease (COPD). These infections are often chronic/recurrent in nature and involve bacterial persistence within biofilm communities that are highly resistant to host clearance. Our previous work has shown that NTHI within biofilms has increased expression of factors associated with oxidative stress responses. The goal of this study was to define the roles of catalase (encoded by hktE) and a bifunctional peroxiredoxin-glutaredoxin (encoded by pdgX) in resistance of NTHI to oxidants and persistence in vivo. Isogenic NTHI strain 86-028NP mutants lacking hktE and pdgX had increased susceptibility to peroxide. Moreover, these strains had persistence defects in the chinchilla infection model for otitis media, as well as in a murine model for COPD. Additional work showed that pdgX and hktE were important determinants of NTHI survival within neutrophil extracellular traps (NETs), which we have shown to be an integral part of NTHI biofilms in vivo. Based on these data, we conclude that catalase and peroxiredoxin-glutaredoxin are determinants of bacterial persistence during chronic/recurrent NTHI infections that promote bacterial survival within NETs.</t>
  </si>
  <si>
    <t>Identifies catalase and peroxiredoxin-glutaredoxin as targets for therapies that prevent NTHi persistence in resistant infections</t>
  </si>
  <si>
    <t>Regulatory elements involved in the expression of competence genes in naturally transformable Vibrio cholerae</t>
  </si>
  <si>
    <t>Lo Scrudato M, Borgeaud S, Blokesch M.</t>
  </si>
  <si>
    <t>BMC Microbiol. 2014 Dec 24</t>
  </si>
  <si>
    <t>Lo Scrudato M</t>
  </si>
  <si>
    <t>PMC4299799</t>
  </si>
  <si>
    <t>10.1186/s12866-014-0327-y</t>
  </si>
  <si>
    <t>2014 Dec 2  Dec 24</t>
  </si>
  <si>
    <t>Cost-Effectiveness Evaluation of the 10-Valent Pneumococcal Non-typeable Haemophilus influenzae Protein D Conjugate Vaccine and 13-Valent Pneumococcal Vaccine in Japanese Children</t>
  </si>
  <si>
    <t>Infect Dis Ther. 2014 Dec 20</t>
  </si>
  <si>
    <t>PMC4363214</t>
  </si>
  <si>
    <t>10.1007/s40121-014-0053-7</t>
  </si>
  <si>
    <t>2014 Dec 20</t>
  </si>
  <si>
    <t>Antibody and plasmablast response to 13-valent pneumococcal conjugate vaccine in chronic lymphocytic leukemia patients--preliminary report</t>
  </si>
  <si>
    <t>Pasiarski M, Rolinski J, Grywalska E, Stelmach-Goldys A, Korona-Glowniak I, Gozdz S, Hus I, Malm A.</t>
  </si>
  <si>
    <t>PLoS One. 2014 Dec 15</t>
  </si>
  <si>
    <t>Pasiarski M</t>
  </si>
  <si>
    <t>PMC4266633</t>
  </si>
  <si>
    <t>10.1371/journal.pone.0114966</t>
  </si>
  <si>
    <t>2014 Dec 15</t>
  </si>
  <si>
    <t>Mono-N-acyl-2,6-diaminopimelic acid derivatives: analysis by electromigration and spectroscopic methods and examination of enzyme inhibitory activity</t>
  </si>
  <si>
    <t>Hlaváček J, Vítovcová M, Sázelová P, Pícha J, Vaněk V, Buděšínský M, Jiráček J, Gillner DM, Holz RC, Mikšík I, Kašička V.</t>
  </si>
  <si>
    <t>Anal Biochem. 2014 Dec 15</t>
  </si>
  <si>
    <t>Hlaváček J</t>
  </si>
  <si>
    <t>10.1016/j.ab.2014.08.032</t>
  </si>
  <si>
    <t>2014 Dec 151 Dec 15</t>
  </si>
  <si>
    <t>Escape from bacterial iron piracy through rapid evolution of transferrin</t>
  </si>
  <si>
    <t>Barber MF, Elde NC.</t>
  </si>
  <si>
    <t>Science. 2014 Dec 12</t>
  </si>
  <si>
    <t>Barber MF</t>
  </si>
  <si>
    <t>Science</t>
  </si>
  <si>
    <t>PMC4455941</t>
  </si>
  <si>
    <t>NIHMS695199</t>
  </si>
  <si>
    <t>10.1126/science.1259329</t>
  </si>
  <si>
    <t>2014 Dec 12</t>
  </si>
  <si>
    <t>Genetics. The battle for iron</t>
  </si>
  <si>
    <t>Armitage AE, Drakesmith H.</t>
  </si>
  <si>
    <t>Armitage AE</t>
  </si>
  <si>
    <t>10.1126/science.aaa2468</t>
  </si>
  <si>
    <t>Global invasive bacterial vaccine-preventable diseases surveillance--2008-2014</t>
  </si>
  <si>
    <t>Murray J, Agócs M, Serhan F, Singh S, Deloria-Knoll M, O'Brien K, Mwenda JM, Mihigo R, Oliveira L, Teleb N, Ahmed H, Wasley A, Videbaek D, Wijesinghe P, Thapa AB, Fox K, Paladin FJ, Hajjeh R, Schwartz S, Van Beneden C, Hyde T, Broome C, Cherian T</t>
  </si>
  <si>
    <t>MMWR Morb Mortal Wkly Rep. 2014 Dec 12</t>
  </si>
  <si>
    <t>Seasonal variation in rates of emergency room visits and acute admissions following recommended infant vaccinations in Ontario, Canada: a self-controlled case series analysis</t>
  </si>
  <si>
    <t>Hawken S, Potter BK, Benchimol EI, Little J, Ducharme R, Wilson K.</t>
  </si>
  <si>
    <t>Vaccine. 2014 Dec 12</t>
  </si>
  <si>
    <t>Hawken S</t>
  </si>
  <si>
    <t>10.1016/j.vaccine.2014.09.059</t>
  </si>
  <si>
    <t>Comparative analyses of proteins from Haemophilus influenzae biofilm and planktonic populations using metabolic labeling and mass spectrometry</t>
  </si>
  <si>
    <t>Post DM, Held JM, Ketterer MR, Phillips NJ, Sahu A, Apicella MA, Gibson BW.</t>
  </si>
  <si>
    <t>BMC Microbiol. 2014 Dec 31</t>
  </si>
  <si>
    <t>PMC4302520</t>
  </si>
  <si>
    <t>10.1186/s12866-014-0329-9</t>
  </si>
  <si>
    <t>2014 Dec 3  Dec 31</t>
  </si>
  <si>
    <t>Background: Non-typeable H. influenzae (NTHi) is a nasopharyngeal commensal that can become an opportunistic pathogen causing infections such as otitis media, pneumonia, and bronchitis. NTHi is known to form biofilms. Resistance of bacterial biofilms to clearance by host defense mechanisms and antibiotic treatments is well-established. In the current study, we used stable isotope labeling by amino acids in cell culture (SILAC) to compare the proteomic profiles of NTHi biofilm and planktonic organisms. Duplicate continuous-flow growth chambers containing defined media with either "light" (L) isoleucine or "heavy" (H) (13)C6-labeled isoleucine were used to grow planktonic (L) and biofilm (H) samples, respectively. Bacteria were removed from the chambers, mixed based on weight, and protein extracts were generated. Liquid chromatography-mass spectrometry (LC-MS) was performed on the tryptic peptides and 814 unique proteins were identified with 99% confidence.
Results: Comparisons of the NTHi biofilm to planktonic samples demonstrated that 127 proteins showed differential expression with p-values ≤0.05. Pathway analysis demonstrated that proteins involved in energy metabolism, protein synthesis, and purine, pyrimidine, nucleoside, and nucleotide processes showed a general trend of downregulation in the biofilm compared to planktonic organisms. Conversely, proteins involved in transcription, DNA metabolism, and fatty acid and phospholipid metabolism showed a general trend of upregulation under biofilm conditions. Selected reaction monitoring (SRM)-MS was used to validate a subset of these proteins; among these were aerobic respiration control protein ArcA, NAD nucleotidase and heme-binding protein A.
Conclusions: The present proteomic study indicates that the NTHi biofilm exists in a semi-dormant state with decreased energy metabolism and protein synthesis yet is still capable of managing oxidative stress and in acquiring necessary cofactors important for biofilm survival.
PubMed Disclaimer</t>
  </si>
  <si>
    <t>Biofilm vs. planktonic proteome reveals metabolic targets for designing anti-biofilm drugs aimed at blocking NTHi persistence.</t>
  </si>
  <si>
    <t>Correlation of nasopharyngeal cultures prior to and at onset of acute otitis media with middle ear fluid cultures</t>
  </si>
  <si>
    <t>Kaur R, Czup K, Casey JR, Pichichero ME.</t>
  </si>
  <si>
    <t>BMC Infect Dis. 2014 Dec 5</t>
  </si>
  <si>
    <t>PMC4264249</t>
  </si>
  <si>
    <t>10.1186/s12879-014-0640-y</t>
  </si>
  <si>
    <t>2014 Dec 5</t>
  </si>
  <si>
    <t>Early indication for a reduced burden of radiologically confirmed pneumonia in children following the introduction of routine vaccination against Haemophilus influenzae type b in Nha Trang, Vietnam</t>
  </si>
  <si>
    <t>Flasche S, Takahashi K, Vu DT, Suzuki M, Nguyen TH, Le H, Hashizume M, Dang DA, Edmond K, Ariyoshi K, Mulholland EK, Edmunds WJ, Yoshida LM.</t>
  </si>
  <si>
    <t>Vaccine. 2014 Dec 5</t>
  </si>
  <si>
    <t>Flasche S</t>
  </si>
  <si>
    <t>PMC7125610</t>
  </si>
  <si>
    <t>10.1016/j.vaccine.2014.10.055</t>
  </si>
  <si>
    <t>Complete Genome Sequence of Haemophilus influenzae Strain 375 from the Middle Ear of a Pediatric Patient with Otitis Media</t>
  </si>
  <si>
    <t>Mell JC, Sinha S, Balashov S, Viadas C, Grassa CJ, Ehrlich GD, Nislow C, Redfield RJ, Garmendia J.</t>
  </si>
  <si>
    <t>Genome Announc. 2014 Dec 4</t>
  </si>
  <si>
    <t>PMC4256186</t>
  </si>
  <si>
    <t>10.1128/genomeA.01245-14</t>
  </si>
  <si>
    <t>2014 Dec c Dec 4</t>
  </si>
  <si>
    <t>Molecular tools for differentiation of non-typeable Haemophilus influenzae from Haemophilus haemolyticus</t>
  </si>
  <si>
    <t>Pickering J, Richmond PC, Kirkham LA.</t>
  </si>
  <si>
    <t>Front Microbiol. 2014 Dec 2</t>
  </si>
  <si>
    <t>PMC4251515</t>
  </si>
  <si>
    <t>10.3389/fmicb.2014.00664</t>
  </si>
  <si>
    <t>2014 Dece Dec 2</t>
  </si>
  <si>
    <t>Emergence of clonally related multidrug resistant Haemophilus influenzae with penicillin-binding protein 3-mediated resistance to extended-spectrum cephalosporins, Norway, 2006 to 2013</t>
  </si>
  <si>
    <t>Skaare D, Anthonisen IL, Kahlmeter G, Matuschek E, Natås OB, Steinbakk M, Sundsfjord A, Kristiansen BE.</t>
  </si>
  <si>
    <t>Euro Surveill. 2014 Dec 11</t>
  </si>
  <si>
    <t>10.2807/1560-7917.es2014.19.49.20986</t>
  </si>
  <si>
    <t>2014 Dec 1  Dec 11</t>
  </si>
  <si>
    <t>Resistance to cephalosporins in Haemophilus influenzae is usually caused by characteristic alterations in penicillin-binding protein 3 (PBP3), encoded by the ftsI gene. Resistance to extended-spectrum cephalosporins is associated with high-level PBP3-mediated resistance (high-rPBP3), defined by the second stage S385T substitution in addition to a first stage substitution (R517H or N526K). The third stage L389F substitution is present in some high-rPBP3 strains. High-rPBP3 H. influenzae are considered rare outside Japan and Korea. In this study, 30 high-rPBP3 isolates from Norway, collected between 2006 and 2013, were examined by serotyping, multilocus sequence typing (MLST), ftsI sequencing, detection of beta-lactamase genes and minimum inhibitory concentration (MIC) determination. MICs were interpreted according to clinical breakpoints from the European Committee on Antimicrobial Susceptibility Testing (EUCAST). Respiratory isolates predominated (proportion: 24/30). The 30 isolates included one serotype f isolate, while the remaining 29 lacked polysaccharide capsule genes. Resistance to extended-spectrum cephalosporins (cefixime, 29 isolates/30 isolates; cefepime, 28/30; cefotaxime, 26 /30; ceftaroline, 26/30; ceftriaxone, 14/30), beta-lactamase production (11/30) and co-resistance to non-beta-lactams (trimethoprim-sulfamethoxazole, 13/30; tetracycline, 4/30; chloramphenicol, 4/30; ciprofloxacin, 3/30) was frequent. The N526K substitution in PBP3 was present in 23 of 30 isolates; these included a blood isolate which represents the first invasive S385T + N526K isolate reported from Europe. The L389F substitution, present in 16 of 30 isolates, coincided with higher beta-lactam MICs. Non-susceptibility to meropenem was frequent in S385T + L389F + N526K isolates (8/12). All 11 beta-lactamase positive isolates were TEM-1. Five clonal groups of two to 10 isolates with identical MLST-ftsI allelic profiles were observed, including the first reported high-rPBP3 clone with TEM-1 beta-lactamase and co-resistance to ciprofloxacin, tetracycline, chloramphenicol and trimethoprim-sulfamethoxazole. Prior to this study, no multidrug resistant high-rPBP3 H. influenzae had been reported in Norway. Intensified surveillance of antimicrobial resistance is needed to guide empiric therapy.</t>
  </si>
  <si>
    <t>Report on high resistance to cephalosporins due to PBP3 mutations in H. influenzae, with implications for the empirical treatment of respiratory infections.</t>
  </si>
  <si>
    <t>[A study on the epidemic of pneumonia among children in Ningbo City, Zhejiang province, 2009-2012]</t>
  </si>
  <si>
    <t>Chen Y, Xu G, Ma R, Yi B, Fang T, Chen Q, Wang Y, Sheng A.</t>
  </si>
  <si>
    <t>Zhonghua Yu Fang Yi Xue Za Zhi. 2014 Dec</t>
  </si>
  <si>
    <t>Chen Y</t>
  </si>
  <si>
    <t>2014 Dec</t>
  </si>
  <si>
    <t>Environmental sampling for respiratory pathogens in Jeddah airport during the 2013 Hajj season</t>
  </si>
  <si>
    <t>Memish ZA, Almasri M, Assirri A, Al-Shangiti AM, Gray GC, Lednicky JA, Yezli S.</t>
  </si>
  <si>
    <t>Am J Infect Control. 2014 Dec</t>
  </si>
  <si>
    <t>PMC7132670</t>
  </si>
  <si>
    <t>10.1016/j.ajic.2014.07.027</t>
  </si>
  <si>
    <t>The effect of long-term macrolide treatment on respiratory microbiota composition in non-cystic fibrosis bronchiectasis: an analysis from the randomised, double-blind, placebo-controlled BLESS trial</t>
  </si>
  <si>
    <t>Rogers GB, Bruce KD, Martin ML, Burr LD, Serisier DJ.</t>
  </si>
  <si>
    <t>Lancet Respir Med. 2014 Dec</t>
  </si>
  <si>
    <t>10.1016/S2213-2600(14)70213-9</t>
  </si>
  <si>
    <t>2014 D  Dec</t>
  </si>
  <si>
    <t>[Management of COPD exacerbations: from primary care to hospitalization]</t>
  </si>
  <si>
    <t>Jouneau S, Brinchault G, Desrues B.</t>
  </si>
  <si>
    <t>Presse Med. 2014 Dec</t>
  </si>
  <si>
    <t>Jouneau S</t>
  </si>
  <si>
    <t>Presse Med</t>
  </si>
  <si>
    <t>PMC7118899</t>
  </si>
  <si>
    <t>10.1016/j.lpm.2014.03.034</t>
  </si>
  <si>
    <t>Haemophilus influenzae Genome Database (HIGDB): a single point web resource for Haemophilus influenzae</t>
  </si>
  <si>
    <t>Swetha RG, Kala Sekar DK, Ramaiah S, Anbarasu A, Sekar K.</t>
  </si>
  <si>
    <t>Comput Biol Med. 2014 Dec</t>
  </si>
  <si>
    <t>Swetha RG</t>
  </si>
  <si>
    <t>Comput Biol Med</t>
  </si>
  <si>
    <t>10.1016/j.compbiomed.2014.10.001</t>
  </si>
  <si>
    <t>2014 Dece Dec</t>
  </si>
  <si>
    <t>The microbiology of chronic rhinosinusitis with and without nasal polyps</t>
  </si>
  <si>
    <t>Liu Q, Lu X, Bo M, Qing H, Wang X, Zhang L.</t>
  </si>
  <si>
    <t>Acta Otolaryngol. 2014 Dec</t>
  </si>
  <si>
    <t>Liu Q</t>
  </si>
  <si>
    <t>10.3109/00016489.2013.879737</t>
  </si>
  <si>
    <t>PAI-1 inhibits development of chronic otitis media and tympanosclerosis in a mouse model of otitis media</t>
  </si>
  <si>
    <t>Shin SG, Koh SH, Woo CH, Lim JH.</t>
  </si>
  <si>
    <t>Shin SG</t>
  </si>
  <si>
    <t>10.3109/00016489.2014.940554</t>
  </si>
  <si>
    <t>Women scientist and the will to prevent Hib disease</t>
  </si>
  <si>
    <t>Asturias EJ.</t>
  </si>
  <si>
    <t>Pediatr Infect Dis J. 2014 Dec</t>
  </si>
  <si>
    <t>Asturias EJ</t>
  </si>
  <si>
    <t>10.1097/INF.0000000000000447</t>
  </si>
  <si>
    <t>Pharmacokinetic and pharmacodynamic evaluation of ceftaroline fosamil</t>
  </si>
  <si>
    <t>Merker A, Danziger LH, Rodvold KA, Glowacki RC.</t>
  </si>
  <si>
    <t>Expert Opin Drug Metab Toxicol. 2014 Dec</t>
  </si>
  <si>
    <t>Merker A</t>
  </si>
  <si>
    <t>Expert Opin Drug Metab Toxicol</t>
  </si>
  <si>
    <t>10.1517/17425255.2014.972932</t>
  </si>
  <si>
    <t>Impaired haemophilus influenzae type b transplacental antibody transmission and declining antibody avidity through the first year of life represent potential vulnerabilities for HIV-exposed but -uninfected infants</t>
  </si>
  <si>
    <t>Gaensbauer JT, Rakhola JT, Onyango-Makumbi C, Mubiru M, Westcott JE, Krebs NF, Asturias EJ, Fowler MG, McFarland E, Janoff EN.</t>
  </si>
  <si>
    <t>Clin Vaccine Immunol. 2014 Dec</t>
  </si>
  <si>
    <t>Gaensbauer JT</t>
  </si>
  <si>
    <t>PMC4248779</t>
  </si>
  <si>
    <t>10.1128/CVI.00356-14</t>
  </si>
  <si>
    <t>2010 Dec</t>
  </si>
  <si>
    <t>Prevalence, distribution, and sequence diversity of hmwA among commensal and otitis media non-typeable Haemophilus influenzae</t>
  </si>
  <si>
    <t>Davis GS, Patel M, Hammond J, Zhang L, Dawid S, Marrs CF, Gilsdorf JR.</t>
  </si>
  <si>
    <t>Infect Genet Evol. 2014 Dec</t>
  </si>
  <si>
    <t>Davis GS</t>
  </si>
  <si>
    <t>PMC4300233</t>
  </si>
  <si>
    <t>NIHMS636711</t>
  </si>
  <si>
    <t>10.1016/j.meegid.2014.09.035</t>
  </si>
  <si>
    <t>Haemophilus haemolyticus is infrequently misidentified as Haemophilus influenzae in diagnostic specimens in Australia</t>
  </si>
  <si>
    <t>Zhang B, Kunde D, Tristram S.</t>
  </si>
  <si>
    <t>Diagn Microbiol Infect Dis. 2014 Dec</t>
  </si>
  <si>
    <t>10.1016/j.diagmicrobio.2014.08.016</t>
  </si>
  <si>
    <t>Ventilator-associated pneumonia after cardiac surgery: a meta-analysis and systematic review</t>
  </si>
  <si>
    <t>He S, Chen B, Li W, Yan J, Chen L, Wang X, Xiao Y.</t>
  </si>
  <si>
    <t>J Thorac Cardiovasc Surg. 2014 Dec</t>
  </si>
  <si>
    <t>He S</t>
  </si>
  <si>
    <t>J Thorac Cardiovasc Surg</t>
  </si>
  <si>
    <t>10.1016/j.jtcvs.2014.07.107</t>
  </si>
  <si>
    <t>Investigating long range correlation in DNA sequences using significance tests of conditional mutual information</t>
  </si>
  <si>
    <t>Papapetrou M, Kugiumtzis D.</t>
  </si>
  <si>
    <t>Comput Biol Chem. 2014 Dec</t>
  </si>
  <si>
    <t>Papapetrou M</t>
  </si>
  <si>
    <t>Comput Biol Chem</t>
  </si>
  <si>
    <t>10.1016/j.compbiolchem.2014.08.007</t>
  </si>
  <si>
    <t>2014 DeD Dec</t>
  </si>
  <si>
    <t>A randomized study to evaluate the immunogenicity and safety of a heptavalent diphtheria, tetanus, pertussis, hepatitis B, poliomyelitis, haemophilus influenzae b, and meningococcal serogroup C combination vaccine administered to infants at 2, 4 and 12 months of age</t>
  </si>
  <si>
    <t>Thollot F, Scheifele D, Pankow-Culot H, Cheuvart B, Leyssen M, Ulianov L, Miller JM.</t>
  </si>
  <si>
    <t>Thollot F</t>
  </si>
  <si>
    <t>10.1097/INF.0000000000000468</t>
  </si>
  <si>
    <t>Non-typeable Haemophilus influenzae, an under-recognised pathogen</t>
  </si>
  <si>
    <t>Van Eldere J, Slack MP, Ladhani S, Cripps AW.</t>
  </si>
  <si>
    <t>Lancet Infect Dis. 2014 Dec</t>
  </si>
  <si>
    <t>Van Eldere J</t>
  </si>
  <si>
    <t>10.1016/S1473-3099(14)70734-0</t>
  </si>
  <si>
    <t>A longitudinal assessment of antimicrobial susceptibility among important pathogens collected as part of the Tigecycline Evaluation and Surveillance Trial (T.E.S.T.) in France between 2004 and 2012</t>
  </si>
  <si>
    <t>Cattoir V, Dowzicky MJ.</t>
  </si>
  <si>
    <t>Antimicrob Resist Infect Control. 2014 Dec 1</t>
  </si>
  <si>
    <t>Cattoir V</t>
  </si>
  <si>
    <t>PMC4322957</t>
  </si>
  <si>
    <t>10.1186/2047-2994-3-36</t>
  </si>
  <si>
    <t>2014 Dec 1</t>
  </si>
  <si>
    <t>Background: Clinically important Gram-positive and -negative isolates were collected from patients in France between 2004 and 2012 as a part of the Tigecycline Evaluation and Surveillance Trial.
Methods: MICs were determined using methodology described by the Clinical and Laboratory Standards Institute.
Results: In total, 17,135 isolates were contributed by 29 medical centres; respiratory (25.1%) and cardiovascular (20.3%) sources predominated. High susceptibility was observed among Enterococcus spp. and Staphylococcus aureus (including methicillin-resistant S. aureus [MRSA]) to linezolid (100%), tigecycline (≥99.8%) and vancomycin (≥94.6%). The percentage of MRSA decreased from 34.3% in 2004 to 20.0% in 2009 before increasing to 34.7% in 2012. Vancomycin, linezolid, levofloxacin and carbapenems were highly active (≥99.6%) against Streptococcus pneumoniae; 3.2% were PRSP. Escherichia coli showed peak susceptibility to the carbapenems (≥99.9%), tigecycline (99.3%) and amikacin (97.9%); significant (p &lt; 0.01) decreases in susceptibility were observed for ampicillin, cefepime and ceftriaxone between 2004 and 2012. ESBL production among E. coli increased from 3.0% (2004) to 14.9% (2012). High susceptibility was noted among Haemophilus influenzae to levofloxacin (100%), amoxicillin-clavulanate (99.2%), carbapenems (≥98.7%) and ceftriaxone (98.5%); β-lactamase production fluctuated with no notable trend between 18.1% (2007) and 27.7% (2011). Klebsiella spp. were highly susceptible to carbapenems (≥99.6%) and amikacin (≥96.4%); significant (p &lt; 0.01) decreases in amoxicillin-clavulanate, cefepime, ceftriaxone, levofloxacin, piperacillin-tazobactam and tigecycline susceptibility were observed among K. pneumoniae between 2004 and 2012. Only imipenem was highly active (96.5% susceptible) against Acinetobacter baumannii. Imipenem and amikacin (87.7% and 87.1% susceptible) were the most active agents against P. aeruginosa; 10.2% of isolates were categorized as multidrug resistant.
Conclusions: Carbapenems, linezolid, tigecycline and vancomycin conserved good in vitro activity against most pathogens (according to their spectrum of activity) in France between 2004 and 2012.</t>
  </si>
  <si>
    <t>National surveillance (2004–2012) in France shows evolution of susceptibilities and increase in resistant strains, guiding empirical therapies</t>
  </si>
  <si>
    <t>Biofilm-specific extracellular matrix proteins of nontypeable Haemophilus influenzae</t>
  </si>
  <si>
    <t>Wu S, Baum MM, Kerwin J, Guerrero D, Webster S, Schaudinn C, VanderVelde D, Webster P.</t>
  </si>
  <si>
    <t>Pathog Dis. 2014 Dec</t>
  </si>
  <si>
    <t>PMC4262604</t>
  </si>
  <si>
    <t>NIHMS606772</t>
  </si>
  <si>
    <t>10.1111/2049-632X.12195</t>
  </si>
  <si>
    <t>Nontypeable Haemophilus influenzae (NTHi), a human respiratory tract pathogen, can form colony biofilms in vitro. Bacterial cells and the amorphous extracellular matrix (ECM) constituting the biofilm can be separated using sonication. The ECM from 24- and 96-h NTHi biofilms contained polysaccharides and proteinaceous components as detected by nuclear magnetic resonance (NMR) and Fourier transform infrared spectroscopy (FTIR) spectroscopy. More conventional chemical assays on the biofilm ECM confirmed the presence of these components and also DNA. Proteomics revealed eighteen proteins present in biofilm ECM that were not detected in planktonic bacteria. One ECM protein was unique to 24-h biofilms, two were found only in 96-h biofilms, and fifteen were present in the ECM of both 24- and 96-h NTHi biofilms. All proteins identified were either associated with bacterial membranes or cytoplasmic proteins. Immunocytochemistry showed two of the identified proteins, a DNA-directed RNA polymerase and the outer membrane protein OMP P2, associated with bacteria and biofilm ECM. Identification of biofilm-specific proteins present in immature biofilms is an important step in understanding the in vitro process of NTHi biofilm formation. The presence of a cytoplasmic protein and a membrane protein in the biofilm ECM of immature NTHi biofilms suggests that bacterial cell lysis may be a feature of early biofilm formation.</t>
  </si>
  <si>
    <t>Identification of unique proteins in the NTHi biofilm matrix opens the door to new therapeutic targets to combat resistant infections.</t>
  </si>
  <si>
    <t>Cluster of bacteria associated with peri-implantitis</t>
  </si>
  <si>
    <t>Persson GR, Renvert S.</t>
  </si>
  <si>
    <t>Clin Implant Dent Relat Res. 2014 Dec</t>
  </si>
  <si>
    <t>Persson GR</t>
  </si>
  <si>
    <t>Clin Implant Dent Relat Res</t>
  </si>
  <si>
    <t>10.1111/cid.12052</t>
  </si>
  <si>
    <t>Safety, reactogenicity and immunogenicity of a novel pneumococcal protein-based vaccine in adults: a phase I/II randomized clinical study</t>
  </si>
  <si>
    <t>Leroux-Roels G, Maes C, De Boever F, Traskine M, Rüggeberg JU, Borys D.</t>
  </si>
  <si>
    <t>Vaccine. 2014 Nov 28</t>
  </si>
  <si>
    <t>10.1016/j.vaccine.2014.02.052</t>
  </si>
  <si>
    <t>2014 Nov 28</t>
  </si>
  <si>
    <t>Comparison of inflammatory markers in induced and spontaneous sputum in a cohort of COPD patients</t>
  </si>
  <si>
    <t>Tangedal S, Aanerud M, Persson LJ, Brokstad KA, Bakke PS, Eagan TM.</t>
  </si>
  <si>
    <t>Respir Res. 2014 Nov 15</t>
  </si>
  <si>
    <t>Tangedal S</t>
  </si>
  <si>
    <t>PMC4237726</t>
  </si>
  <si>
    <t>10.1186/s12931-014-0138-6</t>
  </si>
  <si>
    <t>2014 Nov 15</t>
  </si>
  <si>
    <t>Early respiratory infection is associated with reduced spirometry in children with cystic fibrosis</t>
  </si>
  <si>
    <t>Ramsey KA, Ranganathan S, Park J, Skoric B, Adams AM, Simpson SJ, Robins-Browne RM, Franklin PJ, de Klerk NH, Sly PD, Stick SM, Hall GL</t>
  </si>
  <si>
    <t>Am J Respir Crit Care Med. 2014 Nov 15</t>
  </si>
  <si>
    <t>Nasopharyngeal wash versus swab specimens for culture of nontypeable Haemophilus influenzae and other respiratory bacterial pathogens</t>
  </si>
  <si>
    <t>Kaur R, Pichichero M.</t>
  </si>
  <si>
    <t>J Infect Dis. 2014 Nov 15</t>
  </si>
  <si>
    <t>10.1093/infdis/jiu309</t>
  </si>
  <si>
    <t>[Microbiological diagnosis of pneumonia]</t>
  </si>
  <si>
    <t>Jaton K, Schrenzel J, Greub G.</t>
  </si>
  <si>
    <t>Rev Med Suisse. 2014 Nov 12</t>
  </si>
  <si>
    <t>Jaton K</t>
  </si>
  <si>
    <t>Rev Med Suisse</t>
  </si>
  <si>
    <t>2014 Nov 12</t>
  </si>
  <si>
    <t>Analysis of non-typeable Haemophilous influenzae VapC1 mutations reveals structural features required for toxicity and flexibility in the active site</t>
  </si>
  <si>
    <t>Hamilton B, Manzella A, Schmidt K, DiMarco V, Butler JS.</t>
  </si>
  <si>
    <t>PLoS One. 2014 Nov 12</t>
  </si>
  <si>
    <t>Hamilton B</t>
  </si>
  <si>
    <t>PMC4229260</t>
  </si>
  <si>
    <t>10.1371/journal.pone.0112921</t>
  </si>
  <si>
    <t>CYLD negatively regulates nontypeable Haemophilus influenzae-induced IL-8 expression via phosphatase MKP-1-dependent inhibition of ERK</t>
  </si>
  <si>
    <t>Wang WY, Komatsu K, Huang Y, Wu J, Zhang W, Lee JY, Miyata M, Xu H, Li JD.</t>
  </si>
  <si>
    <t>Wang WY</t>
  </si>
  <si>
    <t>PMC4229244</t>
  </si>
  <si>
    <t>10.1371/journal.pone.0112516</t>
  </si>
  <si>
    <t>Clinical and molecular epidemiology of haemophilus influenzae causing invasive disease in adult patients</t>
  </si>
  <si>
    <t>Puig C, Grau I, Marti S, Tubau F, Calatayud L, Pallares R, Liñares J, Ardanuy C.</t>
  </si>
  <si>
    <t>PLoS One. 2014 Nov 7</t>
  </si>
  <si>
    <t>PMC4224504</t>
  </si>
  <si>
    <t>10.1371/journal.pone.0112711</t>
  </si>
  <si>
    <t>2014 Nov 7</t>
  </si>
  <si>
    <t>Design synthesis and antibacterial activity studies of new thiadiazoloquinolone compounds</t>
  </si>
  <si>
    <t>Al-Qawasmeh RA, Abadleh MM, Zahra JA, El-Abadelah MM, Albashiti R, Zani F, Incerti M, Vicini P.</t>
  </si>
  <si>
    <t>J Enzyme Inhib Med Chem. 2014 Dec</t>
  </si>
  <si>
    <t>Al-Qawasmeh RA</t>
  </si>
  <si>
    <t>10.3109/14756366.2013.855925</t>
  </si>
  <si>
    <t>New 9-(alkyl/aryl)-4-fluoro-6-oxo[1,2,5]thiadiazolo[3,4-h]quinoline-5-carboxylic acids and their esters were designed and synthesized. A detailed discussion of the reactions utilized in the preparation of the intermediate and target compounds is reported. All the newly synthesized compounds were fully characterized using all the physico-chemical means needed. All the intermediates and the final esters and acids were tested against bacterial and fungal strains. The acids 25a and 25c proved to be very active against Gram positive and Gram negative bacteria with MIC 0.15-3 µg/mL. The structure-activity relationship of antibacterial thiadiazoloquinolones shows that compounds 25a and 25c are twice less potent than the corresponding cyclopropyl derivative 16. Therefore, the cyclopropyl moiety on N-9 seems to be the most suitable substituent.</t>
  </si>
  <si>
    <t>9-(Alkyl/aryl)-4-fluoro-6-oxo[1,2,5]thiadiazoloquinoline acids with promising antibacterial activity were synthesized</t>
  </si>
  <si>
    <t>Specificity and Effector Functions of Human RSV-Specific IgG from Bovine Milk</t>
  </si>
  <si>
    <t>den Hartog G, Jacobino S, Bont L, Cox L, Ulfman LH, Leusen JH, van Neerven RJ.</t>
  </si>
  <si>
    <t>PLoS One. 2014 Nov 6</t>
  </si>
  <si>
    <t>den Hartog G</t>
  </si>
  <si>
    <t>PMC4222812</t>
  </si>
  <si>
    <t>10.1371/journal.pone.0112047</t>
  </si>
  <si>
    <t>2014 Nov 6</t>
  </si>
  <si>
    <t>From microbial gene essentiality to novel antimicrobial drug targets</t>
  </si>
  <si>
    <t>Mobegi FM, van Hijum SA, Burghout P, Bootsma HJ, de Vries SP, van der Gaast-de Jongh CE, Simonetti E, Langereis JD, Hermans PW, de Jonge MI, Zomer A.</t>
  </si>
  <si>
    <t>BMC Genomics. 2014 Nov 5</t>
  </si>
  <si>
    <t>Mobegi FM</t>
  </si>
  <si>
    <t>PMC4233050</t>
  </si>
  <si>
    <t>10.1186/1471-2164-15-958</t>
  </si>
  <si>
    <t>2014 Nov 5</t>
  </si>
  <si>
    <t>Ophthalmic infections in children presenting to Angkor Hospital for Children, Siem Reap, Cambodia</t>
  </si>
  <si>
    <t>Khauv P, Turner P, Soeng C, Soeng S, Moore CE, Bousfield R, Stoesser N, Emary K, Thanh DP, Baker S, Hang VT, van Doorn HR, Day NP, Parry CM.</t>
  </si>
  <si>
    <t>BMC Res Notes. 2014 Nov 5</t>
  </si>
  <si>
    <t>Khauv P</t>
  </si>
  <si>
    <t>PMC4228269</t>
  </si>
  <si>
    <t>10.1186/1756-0500-7-784</t>
  </si>
  <si>
    <t>Etiologic agents of central nervous system infections among febrile hospitalized patients in the country of Georgia</t>
  </si>
  <si>
    <t>Akhvlediani T, Bautista CT, Shakarishvili R, Tsertsvadze T, Imnadze P, Tatishvili N, Davitashvili T, Samkharadze T, Chlikadze R, Dvali N, Dzigua L, Karchava M, Gatserelia L, Macharashvili N, Kvirkvelia N, Habashy EE, Farrell M, Rowlinson E, Sejvar J, Hepburn M, Pimentel G, Dueger E, House B, Rivard R.</t>
  </si>
  <si>
    <t>PLoS One. 2014 Nov 4</t>
  </si>
  <si>
    <t>Akhvlediani T</t>
  </si>
  <si>
    <t>PMC4219716</t>
  </si>
  <si>
    <t>10.1371/journal.pone.0111393</t>
  </si>
  <si>
    <t>2014 Nov 4</t>
  </si>
  <si>
    <t>Natural immunity against Haemophilus influenza type B in splenectomised Beta-thalassaemia children</t>
  </si>
  <si>
    <t>Jahromi AS, Rahmanian K, Davami MH, Zabetian H, Yousefi A, Madani A.</t>
  </si>
  <si>
    <t>Pak J Biol Sci. 2014 Nov</t>
  </si>
  <si>
    <t>Jahromi AS</t>
  </si>
  <si>
    <t>Pak J Biol Sci</t>
  </si>
  <si>
    <t>10.3923/pjbs.2014.1190.1194</t>
  </si>
  <si>
    <t>Regional and global antimicrobial susceptibility among isolates of Streptococcus pneumoniae and Haemophilus influenzae collected as part of the Tigecycline Evaluation and Surveillance Trial (T.E.S.T.) from 2009 to 2012 and comparison with previous years of T.E.S.T. (2004-2008)</t>
  </si>
  <si>
    <t>Tomic V, Dowzicky MJ.</t>
  </si>
  <si>
    <t>Ann Clin Microbiol Antimicrob. 2014 Nov 7</t>
  </si>
  <si>
    <t>Tomic V</t>
  </si>
  <si>
    <t>PMC4239395</t>
  </si>
  <si>
    <t>10.1186/s12941-014-0052-2</t>
  </si>
  <si>
    <t>Background: We report here on 14438 Streptococcus pneumoniae and 14770 Haemophilus influenzae isolates collected from 560 centres globally between 2004 and 2012 as a part of the Tigecycline Evaluation and Surveillance Trial (T.E.S.T.).
Methods: MIC testing was performed using broth microdilution methods as described by the Clinical and Laboratory Standards Institute (CLSI) using CLSI-approved breakpoints; US Food and Drug Administration breakpoints were used for tigecycline as CLSI breakpoints are not available.
Results: At least 99% of S. pneumoniae isolates globally were susceptible to levofloxacin, linezolid, tigecycline or vancomycin. Penicillin resistance was observed among 14.8% of S. pneumoniae and was highest in Asia/Pacific Rim (30.1%) and Africa (27.6%); 23.4% of S. pneumoniae isolates were penicillin-intermediate, which were most common in Africa (37.6%). Minocycline susceptibility among S. pneumoniae decreased by 20% between 2004-2008 and 2009-2012. High (&gt;98.5%) susceptibility was reported among H. influenzae to all antimicrobial agents on the T.E.S.T. panel excluding ampicillin, to which only 78.3% were susceptible. β-lactamase production was observed among 20.2% of H. influenzae isolates; 1.5% of isolates were β-lactamase negative, ampicillin-resistant.
Conclusions: S. pneumoniae remained highly susceptible to levofloxacin, linezolid, tigecycline and vancomycin while H. influenzae was susceptible to most antimicrobial agents in the testing panel (excluding ampicillin).</t>
  </si>
  <si>
    <t>Global surveillance reveals emerging resistance of S. pneumoniae and H. influenzae to penicillins and minocycline</t>
  </si>
  <si>
    <t>Vaccine-induced waning of Haemophilus influenzae empyema and meningitis, Angola</t>
  </si>
  <si>
    <t>Peltola H, Pelkonen T, Bernardino L, Monteiro L, Silvestre Sda C, Anjos E, Cruzeiro ML, Pitkäranta A, Roine I.</t>
  </si>
  <si>
    <t>Emerg Infect Dis. 2014 Nov</t>
  </si>
  <si>
    <t>PMC4214300</t>
  </si>
  <si>
    <t>10.3201/eid2011.140400</t>
  </si>
  <si>
    <t>2014 NoN Nov</t>
  </si>
  <si>
    <t>The effect of newborn vitamin A supplementation on infant immune functions: trial design, interventions, and baseline data</t>
  </si>
  <si>
    <t>Ahmad SM, Raqib R, Qadri F, Stephensen CB.</t>
  </si>
  <si>
    <t>Contemp Clin Trials. 2014 Nov</t>
  </si>
  <si>
    <t>Ahmad SM</t>
  </si>
  <si>
    <t>Contemp Clin Trials</t>
  </si>
  <si>
    <t>10.1016/j.cct.2014.09.004</t>
  </si>
  <si>
    <t>20141 Nov</t>
  </si>
  <si>
    <t>Rational design of inhibitors of the bacterial cell wall synthetic enzyme GlmU using virtual screening and lead-hopping</t>
  </si>
  <si>
    <t>Doig P, Boriack-Sjodin PA, Dumas J, Hu J, Itoh K, Johnson K, Kazmirski S, Kinoshita T, Kuroda S, Sato TO, Sugimoto K, Tohyama K, Aoi H, Wakamatsu K, Wang H.</t>
  </si>
  <si>
    <t>Bioorg Med Chem. 2014 Nov 1</t>
  </si>
  <si>
    <t>Doig P</t>
  </si>
  <si>
    <t>10.1016/j.bmc.2014.08.017</t>
  </si>
  <si>
    <t>2014 Nov 1</t>
  </si>
  <si>
    <t>Chemical composition and antimicrobial activity of the essential oils of Pinus peuce (Pinaceae) growing wild in R. Macedonia</t>
  </si>
  <si>
    <t>Karapandzova M, Stefkova G, Cvetkovikj I, Trajkovska-Dokik E, Kaftandzieva A, Kulevanova S.</t>
  </si>
  <si>
    <t>Nat Prod Commun. 2014 Nov</t>
  </si>
  <si>
    <t>Karapandzova M</t>
  </si>
  <si>
    <t>Nat Prod Commun</t>
  </si>
  <si>
    <t>2014 Novo Nov</t>
  </si>
  <si>
    <t>The chemical composition and antimicrobial activity of the essential oils isolated from twigs with needles (T+N) and from twigs without needles (T-N) from wild Pinus peuce Griseb. (Pinaceae), from three different locations in R. Macedonia, were investigated. Essential oil yields of T+N ranged from 7.5 mL/kg to 12.5 mL/kg and for T-N from 13.8 mL/kg to 17.3 mL/kg. GC/FID/MS analysis of the essential oils revealed eighty-four components, representing 93.7-95.7% and 91.2-92.0% of the T+N and T-N oils, respectively. The major components in T+N and T-N oils were monoterpenes: α-pinene (23.8-39.9%, 21.2-23.3%), camphene (2.2-5.5%, 0.7-2.0%), β-pinene (10.1-17.1%, 8.2-16.4%), myrcene (1.2-1.41%, 1.6-2.5%), limonene+β-phellandrene (6.8-14.0%, 8.8-23.6%) and bornyl acetate (2.3-6.9%, 1.1-3.4%), followed by the sesquiterpenes: trans-(E)-caryophyllene (3.6-4.3%, 3.2-7.3%), germacrene D (7.1-9.5%, 5.0-10.3%) and δ-cadinene (2.1-3.1%, 3.3-4.2%, respectively). Antimicrobial screening of the essential oils was made by disk diffusion and broth dilution methods against 13 bacterial isolates of Gram-positive and Gram-negative bacteria and one strain of Candida albicans. T-N essential oils showed antimicrobial activity toward Streptococcus pneumoniae, Staphylococcus aureus, S. epidermidis and Candida albicans as well as Streptococcus agalactiae, Acinetobacter spp. and Haemophilus influenzae. The antimicrobial activity of T+N essential oils was greater, especially against Streptococcus agalactiae, S. pyogenes, Enterococcus and Candida albicans, followed by Haemophilus influenzae, Acinetobacter spp., Escherichia coli, Salmonella enteritidis, Staphylococcus aureus and S. epidermidis. Minimal inhibitory concentrations (MICs) of all tested essential oils ranged from 15-125 μL/mL. Summarizing the obtained results, the antimicrobial activity of Pinus peuce T+N and T-N essential oils collected from different localities in R. Macedonia varied considerably. These alterations in the antimicrobial activity can be attributed to the differences in the quantitative composition and percentage amounts of the components present in the respective essential oils, although it was evident that there were no differences in the qualitative composition of the essential oils, regardless of the locality of collection, or the type of plant material (T+N or T-N).</t>
  </si>
  <si>
    <t>Pinus peuce essential oils show antimicrobial activity against various bacteria and fungi, with variability between materials and locations.</t>
  </si>
  <si>
    <t>The economic burden of pneumonia and meningitis among children less than five years old in Hanoi, Vietnam</t>
  </si>
  <si>
    <t>Le P, Griffiths UK, Anh DD, Franzini L, Chan W, Pham H, Swint JM.</t>
  </si>
  <si>
    <t>Trop Med Int Health. 2014 Nov</t>
  </si>
  <si>
    <t>10.1111/tmi.12370</t>
  </si>
  <si>
    <t>Recognition of flavin mononucleotide, Haemophilus influenzae type b and its capsular polysaccharide vaccines by antibodies specific to D-ribitol-5-phosphate</t>
  </si>
  <si>
    <t>Ravi G, Venkatesh YP.</t>
  </si>
  <si>
    <t>Glycoconj J. 2014 Nov</t>
  </si>
  <si>
    <t>Ravi G</t>
  </si>
  <si>
    <t>10.1007/s10719-014-9539-5</t>
  </si>
  <si>
    <t>Microbiology and visual outcomes of culture-positive bacterial endophthalmitis in Oxford, UK</t>
  </si>
  <si>
    <t>Gupta A, Orlans HO, Hornby SJ, Bowler IC.</t>
  </si>
  <si>
    <t>Graefes Arch Clin Exp Ophthalmol. 2014 Nov</t>
  </si>
  <si>
    <t>Gupta A</t>
  </si>
  <si>
    <t>Graefes Arch Clin Exp Ophthalmol</t>
  </si>
  <si>
    <t>10.1007/s00417-014-2658-7</t>
  </si>
  <si>
    <t>Increased biofilm formation by nontypeable Haemophilus influenzae isolates from patients with invasive disease or otitis media versus strains recovered from cases of respiratory infections</t>
  </si>
  <si>
    <t>Puig C, Domenech A, Garmendia J, Langereis JD, Mayer P, Calatayud L, Liñares J, Ardanuy C, Marti S.</t>
  </si>
  <si>
    <t>Appl Environ Microbiol. 2014 Nov</t>
  </si>
  <si>
    <t>PMC4249015</t>
  </si>
  <si>
    <t>10.1128/AEM.02544-14</t>
  </si>
  <si>
    <t>Biofilm formation by nontypeable (NT) Haemophilus influenzae remains a controversial topic. Nevertheless, biofilm-like structures have been observed in the middle-ear mucosa of experimental chinchilla models of otitis media (OM). To date, there have been no studies of biofilm formation in large collections of clinical isolates. This study aimed to investigate the initial adhesion to a solid surface and biofilm formation by NT H. influenzae by comparing isolates from healthy carriers, those with noninvasive respiratory disease, and those with invasive respiratory disease. We used 352 isolates from patients with nonbacteremic community-acquired pneumonia (NB-CAP), chronic obstructive pulmonary disease (COPD), OM, and invasive disease and a group of healthy colonized children. We then determined the speed of initial adhesion to a solid surface by the BioFilm ring test and quantified biofilm formation by crystal violet staining. Isolates from different clinical sources displayed high levels of biofilm formation on a static solid support after growth for 24 h. We observed clear differences in initial attachment and biofilm formation depending on the pathology associated with NT H. influenzae isolation, with significantly increased biofilm formation for NT H. influenzae isolates collected from patients with invasive disease and OM compared with NT H. influenzae isolates from patients with NB-CAP or COPD and healthy colonized subjects. In all cases, biofilm structures were detached by proteinase K treatment, suggesting an important role for proteins in the initial adhesion and static biofilm formation measured by crystal violet staining.</t>
  </si>
  <si>
    <t>Identifies differences in biofilm formation and key proteins as targets for targeted therapies against NTHi infections</t>
  </si>
  <si>
    <t>Bacterial spectrum and antimicrobial susceptibility patterns in acquired and connatal lacrimal duct stenosis</t>
  </si>
  <si>
    <t>Prokosch V, Prokosch JE, Promesberger J, Idelevich EA, Böhm MR, Thanos S, Stupp T.</t>
  </si>
  <si>
    <t>Curr Eye Res. 2014 Nov</t>
  </si>
  <si>
    <t>Prokosch V</t>
  </si>
  <si>
    <t>10.3109/02713683.2014.898312</t>
  </si>
  <si>
    <t>Purpose: (1) To determine the current bacteriological spectrum in connatal and acquired lacrimal duct obstruction (cLDO and aLDO, respectively) and (2) to analyze the antimicrobial susceptibility patterns of the recovered isolates.
Materials and methods: In a prospective study, 463 samples (30% bilateral LDO) were obtained from the lacrimal ducts of 132 infants and 192 adult patients with symptomatic LDO between 2007 and 2012 at a tertiary eye-care center. The samples were cultured for aerobic and anaerobic bacteria, which were subsequently identified using standard microbiological techniques. Antimicrobial susceptibility testing was performed for each isolate using the disk diffusion method. Data were analyzed using SPSS and chi-square test for significance testing.
Results: (1) Among 463 samples investigated, 333 samples were positive, i.e. at least one bacterial isolate was recovered. A total of 72% were recovered (97% of samples from children and 56% of samples from adults), yielding a total of 654 bacterial isolates. Co-colonization with up to five different bacterial species was observed in a large proportion of the samples from children (87%), but in only 20% of those from adults and with a maximum of three different bacteria. Gram-positive bacteria were identified in 72% of the positive samples in both aLDO and cLDO. The most common Gram-positive species in cLDO was Streptococcus pneumoniae (29%), while that in cLDO was Staphylococcus aureus (60%). The most prevalent Gram-negative species were Moraxella catarrhalis (8%) and Haemophilus influenzae (9%) in cLDO and Pseudomonas aeruginosa in aLDO (12%). (2) Susceptibility testing revealed chloramphenicol to be the most active antibiotic with resistance rates of 3% in cLDO and 6% in aLDO, followed by ciprofloxacin (1% and 6%). Erythromycin and gentamicin were the least active of all, with resistances of 41% and 22%, respectively, in cLDO, and 23% and 11% in aLDO.
Conclusions: Bacterial colonization occurs regularly in LDO, with Gram-positive bacteria being found in 97% of cLDO samples and 56% of aLDO samples. A remarkable number of different species were found to co-colonize in cLDO. The most common bacteria in LDO are highly susceptible in vitro to chloramphenicol and ciprofloxacin.</t>
  </si>
  <si>
    <t>Describes resistance profile in LDO: high sensitivities to chloramphenicol and ciprofloxacin and notable resistance to erythromycin and gentamicin</t>
  </si>
  <si>
    <t>Evaluation of swabbing methods for estimating the prevalence of bacterial carriage in the upper respiratory tract: a cross sectional study</t>
  </si>
  <si>
    <t>Coughtrie AL, Whittaker RN, Begum N, Anderson R, Tuck A, Faust SN, Jefferies JM, Yuen HM, Roderick PJ, Mullee MA, Moore MV, Clarke SC.</t>
  </si>
  <si>
    <t>BMJ Open. 2014 Oct 30</t>
  </si>
  <si>
    <t>Coughtrie AL</t>
  </si>
  <si>
    <t>PMC4216860</t>
  </si>
  <si>
    <t>10.1136/bmjopen-2014-005341</t>
  </si>
  <si>
    <t>2014 Oct 30</t>
  </si>
  <si>
    <t>A new efficient route to 7-aryl-6-fluoro-8-nitroquinolones as potent antibacterial agents</t>
  </si>
  <si>
    <t>Al-Trawneh SA, El-Abadelah MM, Al-Abadleh MM, Zani F, Incerti M, Vicini P.</t>
  </si>
  <si>
    <t>Eur J Med Chem. 2014 Oct 30</t>
  </si>
  <si>
    <t>Al-Trawneh SA</t>
  </si>
  <si>
    <t>10.1016/j.ejmech.2014.08.065</t>
  </si>
  <si>
    <t>A series of 7-aryl-6-fluoro-8-nitroquinolones (6a-e) were synthesized through a novel, simple and clean synthetic procedure, through a Suzuki-Miyaura reaction. The target compounds were evaluated in vitro for their antimicrobial properties against bacterial and fungal strains. All of them showed antibacterial activity higher than the activity of ciprofloxacin, both towards Gram positive Bacillus subtilis and Staphylococcus aureus, and Gram negative Haemophilus influenzae strains. Compound 6d, containing the trisubstituted 7-aryl moiety, emerged as the most active quinolone derivative with MIC values ranging from 0.00007 μg/mL to 0.015 μg/mL.</t>
  </si>
  <si>
    <t>It shows synthetic quinolones with greater activity than ciprofloxacin against Haemophilus influenzae and other bacteria.</t>
  </si>
  <si>
    <t>Prioritization of the introduction of new vaccines to the national immunization program in the Republic of Korea</t>
  </si>
  <si>
    <t>Choe YJ, Han OP, Cho H, Bae GR, Chun BC, Kim JH, Kim KH, Lee HJ, Choi EH.</t>
  </si>
  <si>
    <t>Vaccine. 2014 Oct 21</t>
  </si>
  <si>
    <t>10.1016/j.vaccine.2014.09.009</t>
  </si>
  <si>
    <t>2014 Oct 21</t>
  </si>
  <si>
    <t>Validation of sputum Gram stain for treatment of community-acquired pneumonia and healthcare-associated pneumonia: a prospective observational study</t>
  </si>
  <si>
    <t>Fukuyama H, Yamashiro S, Kinjo K, Tamaki H, Kishaba T.</t>
  </si>
  <si>
    <t>BMC Infect Dis. 2014 Oct 18</t>
  </si>
  <si>
    <t>Fukuyama H</t>
  </si>
  <si>
    <t>PMC4287475</t>
  </si>
  <si>
    <t>10.1186/1471-2334-14-534</t>
  </si>
  <si>
    <t>2014 Oct 18</t>
  </si>
  <si>
    <t>Collaboration on a public health-driven vaccine initiative</t>
  </si>
  <si>
    <t>Desai S, Tsang R, St Laurent M, Cox A.</t>
  </si>
  <si>
    <t>Can Commun Dis Rep. 2014 Oct 16</t>
  </si>
  <si>
    <t>PMC5864475</t>
  </si>
  <si>
    <t>10.14745/ccdr.v40i17a04</t>
  </si>
  <si>
    <t>2014 Oct 16</t>
  </si>
  <si>
    <t>Antibacterial activity and mechanism of action of Monarda punctata essential oil and its main components against common bacterial pathogens in respiratory tract</t>
  </si>
  <si>
    <t>Li H, Yang T, Li FY, Yao Y, Sun ZM.</t>
  </si>
  <si>
    <t>Int J Clin Exp Pathol. 2014 Oct 15</t>
  </si>
  <si>
    <t>Li H</t>
  </si>
  <si>
    <t>Int J Clin Exp Pathol</t>
  </si>
  <si>
    <t>PMC4270556</t>
  </si>
  <si>
    <t>2014 Oct 15</t>
  </si>
  <si>
    <t>The aim of the current research work was to study the chemical composition of the essential oil of Monarda punctata along with evaluating the essential oil and its major components for their antibacterial effects against some frequently encountered respiratory infection causing pathogens. Gas chromatographic mass spectrometric analysis revealed the presence of 13 chemical constituents with thymol (75.2%), p-cymene (6.7%), limonene (5.4), and carvacrol (3.5%) as the major constituents. The oil composition was dominated by the oxygenated monoterpenes. Antibacterial activity of the essential oil and its major constituents (thymol, p-cymene, limonene) was evaluated against Streptococcus pyogenes, methicillin-resistant Staphylococcus aureus (MRSA), Streptococcus pneumoniae, Haemophilus influenzae and Escherichia coli. The study revealed that the essential oil and its constituents exhibited a broad spectrum and variable degree of antibacterial activity against different strains. Among the tested strains, Streptococcus pyogenes, Escherichia coli and Streptococcus pneumoniae were the most susceptible bacterial strain showing lowest MIC and MBC values. Methicillin-resistant Staphylococcus aureus was the most resistant bacterial strain to the essential oil treatment showing relatively higher MIC and MBC values. Scanning electron microscopy revealed that the essential oil induced potent and dose-dependent membrane damage in S. pyogenes and MRSA bacterial strains. The reactive oxygen species generated by the Monarda punctata essential oil were identified using 2', 7'-dichlorofluorescein diacetate (DCFDA).This study indicated that the Monarda punctata essential oil to a great extent and thymol to a lower extent triggered a substantial increase in the ROS levels in S. pyogenes bacterial cultures which ultimately cause membrane damage as revealed by SEM results.</t>
  </si>
  <si>
    <t>Study of the essential oil of Monarda punctata and its components, showing antibacterial activity against various respiratory strains</t>
  </si>
  <si>
    <t>C-Jun N-terminal kinase (JNK) isoforms play differing roles in otitis media</t>
  </si>
  <si>
    <t>Yao W, Frie M, Pan J, Pak K, Webster N, Wasserman SI, Ryan AF.</t>
  </si>
  <si>
    <t>BMC Immunol. 2014 Oct 14</t>
  </si>
  <si>
    <t>Yao W</t>
  </si>
  <si>
    <t>PMC4200133</t>
  </si>
  <si>
    <t>10.1186/s12865-014-0046-z</t>
  </si>
  <si>
    <t>2014 Oct 14</t>
  </si>
  <si>
    <t>Evaluation of safety and efficacy as an adjuvant for the chitosan-based vaccine delivery vehicle ViscoGel in a single-blind randomised Phase I/IIa clinical trial</t>
  </si>
  <si>
    <t>Neimert-Andersson T, Binnmyr J, Enoksson M, Langebäck J, Zettergren L, Hällgren AC, Franzén H, Lind Enoksson S, Lafolie P, Lindberg A, Al-Tawil N, Andersson M, Singer P, Grönlund H, Gafvelin G.</t>
  </si>
  <si>
    <t>Vaccine. 2014 Oct 14</t>
  </si>
  <si>
    <t>Neimert-Andersson T</t>
  </si>
  <si>
    <t>10.1016/j.vaccine.2014.08.057</t>
  </si>
  <si>
    <t>Lower airway colonization and inflammatory response in COPD: a focus on Haemophilus influenzae</t>
  </si>
  <si>
    <t>Finney LJ, Ritchie A, Pollard E, Johnston SL, Mallia P.</t>
  </si>
  <si>
    <t>Int J Chron Obstruct Pulmon Dis. 2014 Oct 13</t>
  </si>
  <si>
    <t>PMC4206200</t>
  </si>
  <si>
    <t>10.2147/COPD.S54477</t>
  </si>
  <si>
    <t>2014 Oct 13</t>
  </si>
  <si>
    <t>Natural competence in Histophilus somni strain 2336</t>
  </si>
  <si>
    <t>Shah N, Bandara AB, Sandal I, Inzana TJ.</t>
  </si>
  <si>
    <t>Vet Microbiol. 2014 Oct 10</t>
  </si>
  <si>
    <t>Shah N</t>
  </si>
  <si>
    <t>Vet Microbiol</t>
  </si>
  <si>
    <t>10.1016/j.vetmic.2014.07.025</t>
  </si>
  <si>
    <t>2014 Oct 1  Oct 10</t>
  </si>
  <si>
    <t>Protonation states of remote residues affect binding-release dynamics of the ligand but not the conformation of apo ferric binding protein</t>
  </si>
  <si>
    <t>Guven G, Atilgan AR, Atilgan C.</t>
  </si>
  <si>
    <t>J Phys Chem B. 2014 Oct 9</t>
  </si>
  <si>
    <t>Guven G</t>
  </si>
  <si>
    <t>J Phys Chem B</t>
  </si>
  <si>
    <t>10.1021/jp5079218</t>
  </si>
  <si>
    <t>2014 Oct 9</t>
  </si>
  <si>
    <t>Development and validation of an Haemophilus influenzae supragenome hybridization (SGH) array for transcriptomic analyses</t>
  </si>
  <si>
    <t>Janto BA, Hiller NL, Eutsey RA, Dahlgren ME, Earl JP, Powell E, Ahmed A, Hu FZ, Ehrlich GD.</t>
  </si>
  <si>
    <t>PLoS One. 2014 Oct 7</t>
  </si>
  <si>
    <t>Janto BA</t>
  </si>
  <si>
    <t>PMC4188559</t>
  </si>
  <si>
    <t>10.1371/journal.pone.0105493</t>
  </si>
  <si>
    <t>2014 Oct 7</t>
  </si>
  <si>
    <t>Near disappearance of childhood invasive Haemophilus influenzae type b disease in Singapore</t>
  </si>
  <si>
    <t>Thoon KC, Tee NW, Chew L, Chong CY.</t>
  </si>
  <si>
    <t>Vaccine. 2014 Oct 7</t>
  </si>
  <si>
    <t>Thoon KC</t>
  </si>
  <si>
    <t>10.1016/j.vaccine.2014.08.046</t>
  </si>
  <si>
    <t>A randomised trial to evaluate the immunogenicity, reactogenicity, and safety of the 10-valent pneumococcal non-typeable Haemophilus influenzae protein D conjugate vaccine (PHiD-CV) co-administered with routine childhood vaccines in Singapore and Malaysia</t>
  </si>
  <si>
    <t>Lim FS, Koh MT, Tan KK, Chan PC, Chong CY, Shung Yehudi YW, Teoh YL, Shafi F, Hezareh M, Swinnen K, Borys D.</t>
  </si>
  <si>
    <t>BMC Infect Dis. 2014 Oct 2</t>
  </si>
  <si>
    <t>Lim FS</t>
  </si>
  <si>
    <t>PMC4286912</t>
  </si>
  <si>
    <t>10.1186/1471-2334-14-530</t>
  </si>
  <si>
    <t>2014 Oct 2</t>
  </si>
  <si>
    <t>[Four bacterial studies on children with chronic otitis media with effusion]</t>
  </si>
  <si>
    <t>Deng X, Hui L, Yang N, Jiang X.</t>
  </si>
  <si>
    <t>Lin Chuang Er Bi Yan Hou Tou Jing Wai Ke Za Zhi. 2014 Oct</t>
  </si>
  <si>
    <t>Deng X</t>
  </si>
  <si>
    <t>2014 Oct</t>
  </si>
  <si>
    <t>[Brain abscess caused by Haemophilus influenzae type E in a pediatric patient suffering from Apert syndrome]</t>
  </si>
  <si>
    <t>Isasmendi AM, Pinheiro JL, Escudé NG, Efrón AM, Moscoloni MA, Hernández CM.</t>
  </si>
  <si>
    <t>Rev Argent Microbiol. 2014 Oct-Dec</t>
  </si>
  <si>
    <t>Isasmendi AM</t>
  </si>
  <si>
    <t>Rev Argent Microbiol</t>
  </si>
  <si>
    <t>10.1016/S0325-7541(14)70085-9</t>
  </si>
  <si>
    <t>2014 Oct-Dec</t>
  </si>
  <si>
    <t>PCR-based national bacterial meningitis surveillance in Turkey: years 2006 to 2009</t>
  </si>
  <si>
    <t>Toprak D, Soysal A, Torunoğlu MA, Turgut M, Türkoğlu S, Pimenta FC, Carvalho Mda G, Wang X, Mayer L, Altnkanat G, Söyletir G, Mete B, Bakr M</t>
  </si>
  <si>
    <t>Pediatr Infect Dis J. 2014 Oct</t>
  </si>
  <si>
    <t>[Travel-associated pneumonias]</t>
  </si>
  <si>
    <t>Geerdes-Fenge HF.</t>
  </si>
  <si>
    <t>Pneumologie. 2014 Oct</t>
  </si>
  <si>
    <t>Geerdes-Fenge HF</t>
  </si>
  <si>
    <t>Pneumologie</t>
  </si>
  <si>
    <t>10.1055/s-0034-1378081</t>
  </si>
  <si>
    <t>Epiglottitis as a presentation of leukemia in an adolescent</t>
  </si>
  <si>
    <t>Kagedan DJ, Haasz M, Kumar Chadha N, Vinod Mehta S.</t>
  </si>
  <si>
    <t>Pediatr Emerg Care. 2014 Oct</t>
  </si>
  <si>
    <t>Kagedan DJ</t>
  </si>
  <si>
    <t>10.1097/PEC.0000000000000238</t>
  </si>
  <si>
    <t>2014 4 Oct</t>
  </si>
  <si>
    <t>[Preparation and characterization of mouse monoclonal antibody against outer membrane protein P6 of Haemophilus influenzae]</t>
  </si>
  <si>
    <t>Wen X, Zhou F, Zhang Y, Qiao H, Gao X, Jia X, Zhang Y.</t>
  </si>
  <si>
    <t>Xi Bao Yu Fen Zi Mian Yi Xue Za Zhi. 2014 Oct</t>
  </si>
  <si>
    <t>10-Valent pneumococcal non-typeable haemophilus influenzae protein D-conjugate vaccine: a review in infants and children</t>
  </si>
  <si>
    <t>Plosker GL.</t>
  </si>
  <si>
    <t>Paediatr Drugs. 2014 Oct</t>
  </si>
  <si>
    <t>Plosker GL</t>
  </si>
  <si>
    <t>10.1007/s40272-014-0089-x</t>
  </si>
  <si>
    <t>Antimicrobial treatment of non-cystic fibrosis bronchiectasis</t>
  </si>
  <si>
    <t>Grimwood K, Bell SC, Chang AB.</t>
  </si>
  <si>
    <t>Expert Rev Anti Infect Ther. 2014 Oct</t>
  </si>
  <si>
    <t>Grimwood K</t>
  </si>
  <si>
    <t>10.1586/14787210.2014.952282</t>
  </si>
  <si>
    <t>A chalcone with potent inhibiting activity against biofilm formation by nontypeable Haemophilus influenzae</t>
  </si>
  <si>
    <t>Kunthalert D, Baothong S, Khetkam P, Chokchaisiri S, Suksamrarn A.</t>
  </si>
  <si>
    <t>Microbiol Immunol. 2014 Oct</t>
  </si>
  <si>
    <t>Kunthalert D</t>
  </si>
  <si>
    <t>10.1111/1348-0421.12194</t>
  </si>
  <si>
    <t>Nontypeable Haemophilus influenzae (NTHi), an important human respiratory pathogen, frequently causes biofilm infections. Currently, resistance of bacteria within the biofilm to conventional antimicrobials poses a major obstacle to effective medical treatment on a global scale. Novel agents that are effective against NTHi biofilm are therefore urgently required. In this study, a series of natural and synthetic chalcones with various chemical substituents were evaluated in vitro for their antibiofilm activities against strong biofilm-forming strains of NTHi. Of the test chalcones, 3-hydroxychalcone (chalcone 8) exhibited the most potent inhibitory activity, its mean minimum biofilm inhibitory concentration (MBIC50 ) being 16 μg/mL (71.35 μM), or approximately sixfold more active than the reference drug, azithromycin (MBIC50 419.68 μM). The inhibitory activity of chalcone 8, which is a chemically modified chalcone, appeared to be superior to those of the natural chalcones tested. Significantly, chalcone 8 inhibited biofilm formation by all studied NTHi strains, indicating that the antibiofilm activities of this compound occur across multiple strong-biofilm forming NTHi isolates of different clinical origins. According to antimicrobial and growth curve assays, chalcone 8 at concentrations that decreased biofilm formation did not affect growth of NTHi, suggesting the biofilm inhibitory effect of chalcone 8 is non-antimicrobial. In terms of structure-activity relationship, the possible substituent on the chalcone backbone required for antibiofilm activity is discussed. These findings indicate that 3-hydroxychalcone (chalcone 8) has powerful antibiofilm activity and suggest the potential application of chalcone 8 as a new therapeutic agent for control of NTHi biofilm-associated infections.</t>
  </si>
  <si>
    <t>Studies the antibiofilm activity of modified chalcone, showing high efficacy against nontypeable Haemophilus influenzae biofilm-forming</t>
  </si>
  <si>
    <t>The wobbly status of ketolides: where do we stand?</t>
  </si>
  <si>
    <t>Georgopapadakou NH.</t>
  </si>
  <si>
    <t>Expert Opin Investig Drugs. 2014 Oct</t>
  </si>
  <si>
    <t>Georgopapadakou NH</t>
  </si>
  <si>
    <t>Expert Opin Investig Drugs</t>
  </si>
  <si>
    <t>10.1517/13543784.2014.954036</t>
  </si>
  <si>
    <t>Considering economic analyses in the revision of the preventive vaccination law: a new direction for health policy-making in Japan?</t>
  </si>
  <si>
    <t>Akazawa M, Yongue J, Ikeda S, Satoh T.</t>
  </si>
  <si>
    <t>Health Policy. 2014 Oct</t>
  </si>
  <si>
    <t>Akazawa M</t>
  </si>
  <si>
    <t>Health Policy</t>
  </si>
  <si>
    <t>10.1016/j.healthpol.2014.07.016</t>
  </si>
  <si>
    <t>Binding of human factor H to outer membrane protein P5 of non-typeable Haemophilus influenzae contributes to complement resistance</t>
  </si>
  <si>
    <t>Langereis JD, de Jonge MI, Weiser JN.</t>
  </si>
  <si>
    <t>Mol Microbiol. 2014 Oct</t>
  </si>
  <si>
    <t>PMC4497536</t>
  </si>
  <si>
    <t>NIHMS703303</t>
  </si>
  <si>
    <t>10.1111/mmi.12741</t>
  </si>
  <si>
    <t>Acute mastoiditis in children under 15 years of age in Southern Israel following the introduction of pneumococcal conjugate vaccines: a 4-year retrospective study (2009-2012)</t>
  </si>
  <si>
    <t>Kordeluk S, Orgad R, Kraus M, Puterman M, Kaplan DM, Novak L, Dagan R, Leibovitz E.</t>
  </si>
  <si>
    <t>Int J Pediatr Otorhinolaryngol. 2014 Oct</t>
  </si>
  <si>
    <t>Kordeluk S</t>
  </si>
  <si>
    <t>10.1016/j.ijporl.2014.07.003</t>
  </si>
  <si>
    <t>Genotypically defined β-lactamase-negative ampicillin-resistant isolates of non-typable Haemophilus influenzae are associated with increased invasion of bronchial epithelial cells in vitro</t>
  </si>
  <si>
    <t>Atkins NA, Kunde DA, Zosky G, Tristram SG.</t>
  </si>
  <si>
    <t>J Med Microbiol. 2014 Oct</t>
  </si>
  <si>
    <t>Atkins NA</t>
  </si>
  <si>
    <t>10.1099/jmm.0.077966-0</t>
  </si>
  <si>
    <t>2014 Octc Oct</t>
  </si>
  <si>
    <t>The aim of the study was to investigate the association between the presence of altered penicillin-binding protein 3 (PBP3) in non-typable Haemophilus influenzae (NTHi) and an increased capacity to invade bronchial epithelial cells in vitro. A collection of 40 clinical isolates of NTHi comprised of 20 with normal PBP3 and 20 with altered PBP3 (defined by an N526K substitution) was established. The isolates were tested for the ability to invade bronchial epithelial cells in vitro using a 4 h gentamicin survival assay. Invasion was measured as the percentage of intracellular organisms relative to the initial inoculum. The mean invasion rate was 0.00-14.79 % in the normal PBP3 isolates and 0.02-36.69 % in the altered PBP3 isolates. The altered PBP3 isolates had a higher (P = 0.003) mean invasion rate (6.86 %, n = 20) than the normal PBP3 isolates (1.31 %, n = 20). Subsequently, two variants of altered PBP3 (transformant 1, N526K; transformant 2, M377I, S385T, L389F and N526K) were cloned into three of the initial isolates (parents) with normal PBP3 and relatively low invasive ability, and the parents and transformants tested for invasion as above. There was no difference (P = 0.89) in the mean invasion rates for the parents (0.81 %, n = 3), transformants 1 (0.90 %, n = 3) and transformants 2 (1.38 %, n = 3). There was an association between the presence of altered PBP3 in NTHi and an increased capacity to invade BEAS-2B cells in vitro, but cloning experiments suggested that the altered PBP3 was not involved directly in enhanced invasion.</t>
  </si>
  <si>
    <t>Investigates the relationship between altered PBP3 in Nontypeable Haemophilus influenzae and its increased invasion capacity in epithelial cells</t>
  </si>
  <si>
    <t>Vaccination in elite athletes</t>
  </si>
  <si>
    <t>Gärtner BC, Meyer T.</t>
  </si>
  <si>
    <t>Sports Med. 2014 Oct</t>
  </si>
  <si>
    <t>Gärtner BC</t>
  </si>
  <si>
    <t>Sports Med</t>
  </si>
  <si>
    <t>PMC4171584</t>
  </si>
  <si>
    <t>10.1007/s40279-014-0217-3</t>
  </si>
  <si>
    <t>TBX21 participates in innate immune response by regulating Toll-like receptor 2 expression in Streptococcus pneumoniae infections</t>
  </si>
  <si>
    <t>Woo CH, Shin SG, Koh SH, Lim JH.</t>
  </si>
  <si>
    <t>Mol Oral Microbiol. 2014 Oct</t>
  </si>
  <si>
    <t>Woo CH</t>
  </si>
  <si>
    <t>10.1111/omi.12061</t>
  </si>
  <si>
    <t>Divergent mucosal and systemic responses in children in response to acute otitis media</t>
  </si>
  <si>
    <t>Verhoeven D, Pichichero ME.</t>
  </si>
  <si>
    <t>Clin Exp Immunol. 2014 Oct</t>
  </si>
  <si>
    <t>Verhoeven D</t>
  </si>
  <si>
    <t>PMC4360199</t>
  </si>
  <si>
    <t>10.1111/cei.12389</t>
  </si>
  <si>
    <t>2014 OcO Oct</t>
  </si>
  <si>
    <t>Hypogammaglobulinaemia after rituximab treatment-incidence and outcomes</t>
  </si>
  <si>
    <t>Makatsori M, Kiani-Alikhan S, Manson AL, Verma N, Leandro M, Gurugama NP, Longhurst HJ, Grigoriadou S, Buckland M, Kanfer E, Hanson S, Ibrahim MA, Grimbacher B, Chee R, Seneviratne SL.</t>
  </si>
  <si>
    <t>QJM. 2014 Oct</t>
  </si>
  <si>
    <t>Makatsori M</t>
  </si>
  <si>
    <t>QJM</t>
  </si>
  <si>
    <t>10.1093/qjmed/hcu094</t>
  </si>
  <si>
    <t>Impact of the 13-valent pneumococcal conjugate vaccine on chronic sinusitis associated with Streptococcus pneumoniae in children</t>
  </si>
  <si>
    <t>Olarte L, Hulten KG, Lamberth L, Mason EO Jr, Kaplan SL.</t>
  </si>
  <si>
    <t>Olarte L</t>
  </si>
  <si>
    <t>10.1097/INF.0000000000000387</t>
  </si>
  <si>
    <t>How common are long-lasting, intensely itching vaccination granulomas and contact allergy to aluminium induced by currently used pediatric vaccines? A prospective cohort study</t>
  </si>
  <si>
    <t>Bergfors E, Hermansson G, Nyström Kronander U, Falk L, Valter L, Trollfors B.</t>
  </si>
  <si>
    <t>Eur J Pediatr. 2014 Oct</t>
  </si>
  <si>
    <t>Bergfors E</t>
  </si>
  <si>
    <t>10.1007/s00431-014-2318-2</t>
  </si>
  <si>
    <t>Oropharyngeal colonization by nontypeable Haemophilus influenzae among healthy children attending day care centers</t>
  </si>
  <si>
    <t>Puig C, Marti S, Fleites A, Trabazo R, Calatayud L, Liñares J, Ardanuy C.</t>
  </si>
  <si>
    <t>Microb Drug Resist. 2014 Oct</t>
  </si>
  <si>
    <t>10.1089/mdr.2013.0186</t>
  </si>
  <si>
    <t>Antiadhesive and antibiofilm activity of hyaluronic acid against bacteria responsible for respiratory tract infections</t>
  </si>
  <si>
    <t>Drago L, Cappelletti L, De Vecchi E, Pignataro L, Torretta S, Mattina R.</t>
  </si>
  <si>
    <t>APMIS. 2014 Oct</t>
  </si>
  <si>
    <t>Drago L</t>
  </si>
  <si>
    <t>APMIS</t>
  </si>
  <si>
    <t>10.1111/apm.12254</t>
  </si>
  <si>
    <t>To address the problem of limited efficacy of existing antibiotics in the treatment of bacterial biofilm, it is necessary to find alternative remedies. One candidate could be hyaluronic acid; this study therefore aimed to evaluate the in vitro antiadhesive and antibiofilm activity of hyaluronic acid toward bacterial species commonly isolated from respiratory infections. Interference exerted on bacterial adhesion was evaluated by using Hep-2 cells, while the antibiofilm activity was assessed by means of spectrophotometry after incubation of biofilm with hyaluronic acid and staining with crystal violet. Our data suggest that hyaluronic acid is able to interfere with bacterial adhesion to a cellular substrate in a concentration-dependent manner, being notably active when assessed as pure substance. Moreover, we found that Staphylococcus aureus biofilm was more sensitive to the action of hyaluronic acid than biofilm produced by Haemophilus influenzae and Moraxella catarrhalis. In conclusion, hyaluronic acid is characterized by notable antiadhesive properties, while it shows a moderate activity against bacterial biofilm. As bacterial adhesion to oral cells is the first step for colonization, these results further sustain the role of hyaluronic acid in prevention of respiratory infections.</t>
  </si>
  <si>
    <t>Evaluates the ability of hyaluronic acid to interfere with bacterial adhesion and reduce biofilm in respiratory infections</t>
  </si>
  <si>
    <t>Misdiagnosed CD19 deficiency leads to severe lung disease</t>
  </si>
  <si>
    <t>Skendros P, Rondeau S, Chateil JF, Bui S, Bocly V, Moreau JF, Theodorou I, Aladjidi N.</t>
  </si>
  <si>
    <t>Pediatr Allergy Immunol. 2014 Oct</t>
  </si>
  <si>
    <t>Skendros P</t>
  </si>
  <si>
    <t>10.1111/pai.12222</t>
  </si>
  <si>
    <t>Five-year prospective study of paediatric acute otitis media in Rochester, NY: modelling analysis of the risk of pneumococcal colonization in the nasopharynx and infection</t>
  </si>
  <si>
    <t>Friedel V, Zilora S, Bogaard D, Casey JR, Pichichero ME.</t>
  </si>
  <si>
    <t>Epidemiol Infect. 2014 Oct</t>
  </si>
  <si>
    <t>Friedel V</t>
  </si>
  <si>
    <t>PMC9151263</t>
  </si>
  <si>
    <t>10.1017/S0950268813003178</t>
  </si>
  <si>
    <t>Backbone 1H, 13C and 15N assignments of YibK and avariant containing a unique cysteine residue at C-terminus in 8 M urea-denatured states [corrected]</t>
  </si>
  <si>
    <t>Hsieh SJ, Mallam AL, Jackson SE, Hsu ST.</t>
  </si>
  <si>
    <t>Biomol NMR Assign. 2014 Oct</t>
  </si>
  <si>
    <t>Hsieh SJ</t>
  </si>
  <si>
    <t>Biomol NMR Assign</t>
  </si>
  <si>
    <t>10.1007/s12104-013-9510-6</t>
  </si>
  <si>
    <t>2014 O  Oct</t>
  </si>
  <si>
    <t>Immunisation issues for Indigenous Australian children</t>
  </si>
  <si>
    <t>Menzies R, Andrews R.</t>
  </si>
  <si>
    <t>J Paediatr Child Health. 2014 Oct</t>
  </si>
  <si>
    <t>Menzies R</t>
  </si>
  <si>
    <t>10.1111/j.1440-1754.2011.02079.x</t>
  </si>
  <si>
    <t>Evaluation and validation of a serum bactericidal antibody assay for Haemophilus influenzae type b and the threshold of protection</t>
  </si>
  <si>
    <t>Townsend K, Ladhani SN, Findlow H, Borrow R.</t>
  </si>
  <si>
    <t>Vaccine. 2014 Sep 29</t>
  </si>
  <si>
    <t>Townsend K</t>
  </si>
  <si>
    <t>10.1016/j.vaccine.2014.08.010</t>
  </si>
  <si>
    <t>2014 Sep 29</t>
  </si>
  <si>
    <t>Prior to routine immunisation, Haemophilus influenzae serotype b (Hib) was a major cause of serious bacterial infections, particularly in young children. In the United Kingdom, introduction of the Hib conjugate vaccine into the national childhood immunisation schedule has led to a sustained decline in invasive Hib disease across all age-groups. Evaluation of the immune response to Hib conjugate vaccines involves measurement of serum IgG antibodies against the capsular polyribosyl-ribitol-phosphate (PRP) polysaccharide by enzyme-linked immunosorbent assay (ELISA), with accepted short-term and long-term protective thresholds of ≥0.15μg/mL and ≥1.0μg/mL, respectively. These levels were derived by passive immunisation or immunisation with pure polysaccharide, and their relevance for protection following immunisation with conjugate vaccines remains unclear. This study aimed to modify and optimise a serum bactericidal antibody (SBA) assay to evaluate the functional activity of Hib antibodies generated following Hib conjugate vaccination. Validation of the Hib SBA assay was deemed acceptable for all assay parameters tested. A strong correlation between anti-PRP IgG concentrations and SBA titres was observed in vaccinated adults (r=0.81), as well as infants after primary immunisation at 2, 3, and 4 months (r=0.635) and after the 12-month booster (r=0.746). The assay identified some children with high anti-PRP IgG but low SBA activity and vice versa. The predictive protective SBA titre corresponding to a post-booster anti-PRP IgG of 1.0μg/mL was 8. Thus, the optimised Hib SBA assay was specific and reproducible and correlated with anti-PRP IgG. Such assays may have a role in evaluating immune responses to conjugate vaccines in addition to measuring capsular antibodies.</t>
  </si>
  <si>
    <t>Optimizes a serum bactericidal antibody (SBA) assay to evaluate the immune response to Hib conjugate vaccine in children and adults.</t>
  </si>
  <si>
    <t>Bacterial distribution in the lungs of children with protracted bacterial bronchitis</t>
  </si>
  <si>
    <t>Narang R, Bakewell K, Peach J, Clayton S, Samuels M, Alexander J, Lenney W, Gilchrist FJ.</t>
  </si>
  <si>
    <t>PLoS One. 2014 Sep 26</t>
  </si>
  <si>
    <t>Narang R</t>
  </si>
  <si>
    <t>PMC4178164</t>
  </si>
  <si>
    <t>10.1371/journal.pone.0108523</t>
  </si>
  <si>
    <t>2014 Sep 26</t>
  </si>
  <si>
    <t>The incidence of pediatric invasive Haemophilus influenzae and pneumococcal disease in Chiba prefecture, Japan before and after the introduction of conjugate vaccines</t>
  </si>
  <si>
    <t>Ishiwada N, Hishiki H, Nagasawa K, Naito S, Sato Y, Chang B, Sasaki Y, Kimura K, Ohnishi M, Shibayama K.</t>
  </si>
  <si>
    <t>Vaccine. 2014 Sep 22</t>
  </si>
  <si>
    <t>10.1016/j.vaccine.2014.07.100</t>
  </si>
  <si>
    <t>2014 Sep 22</t>
  </si>
  <si>
    <t>Temporal association of infant immunisation with pneumococcal conjugate vaccine on the ecology of Streptococcus pneumoniae, Haemophilus influenzae and Staphylococcus aureus nasopharyngeal colonisation in a rural South African community</t>
  </si>
  <si>
    <t>Nzenze SA, Shiri T, Nunes MC, Klugman KP, Kahn K, Twine R, de Gouveia L, von Gottberg A, Madhi SA.</t>
  </si>
  <si>
    <t>Nzenze SA</t>
  </si>
  <si>
    <t>10.1016/j.vaccine.2014.06.091</t>
  </si>
  <si>
    <t>Cigarette smoke primes the pulmonary environment to IL-1α/CXCR-2-dependent nontypeable Haemophilus influenzae-exacerbated neutrophilia in mice</t>
  </si>
  <si>
    <t>Nikota JK, Shen P, Morissette MC, Fernandes K, Roos A, Chu DK, Barra NG, Iwakura Y, Kolbeck R, Humbles AA, Stampfli MR.</t>
  </si>
  <si>
    <t>J Immunol. 2014 Sep 15</t>
  </si>
  <si>
    <t>Nikota JK</t>
  </si>
  <si>
    <t>10.4049/jimmunol.1302412</t>
  </si>
  <si>
    <t>2014 Sep 15</t>
  </si>
  <si>
    <t>Inflammatory thresholds and the species-specific effects of colonising bacteria in stable chronic obstructive pulmonary disease</t>
  </si>
  <si>
    <t>Singh R, Mackay AJ, Patel AR, Garcha DS, Kowlessar BS, Brill SE, Donnelly LE, Barnes PJ, Donaldson GC, Wedzicha JA.</t>
  </si>
  <si>
    <t>Respir Res. 2014 Sep 14</t>
  </si>
  <si>
    <t>Singh R</t>
  </si>
  <si>
    <t>PMC4173051</t>
  </si>
  <si>
    <t>10.1186/s12931-014-0114-1</t>
  </si>
  <si>
    <t>2014 Sep 14</t>
  </si>
  <si>
    <t>Teo E, House H, Lockhart K, Purchuri SN, Pushparajah J, Cripps AW, van Driel ML.</t>
  </si>
  <si>
    <t>Cochrane Database Syst Rev. 2014 Sep 9</t>
  </si>
  <si>
    <t>10.1002/14651858.CD010010.pub2</t>
  </si>
  <si>
    <t>2014 Sep 9</t>
  </si>
  <si>
    <t>Comparative study of bacteriological culture and real-time fluorescence quantitative PCR (RT-PCR) and multiplex PCR-based reverse line blot (mPCR/RLB) hybridization assay in the diagnosis of bacterial neonatal meningitis</t>
  </si>
  <si>
    <t>Wang Y, Guo G, Wang H, Yang X, Shao F, Yang C, Gao W, Shao Z, Zhang J, Luo J, Yang Y, Kong F, Zhu B.</t>
  </si>
  <si>
    <t>BMC Pediatr. 2014 Sep 8</t>
  </si>
  <si>
    <t>PMC4165992</t>
  </si>
  <si>
    <t>10.1186/1471-2431-14-224</t>
  </si>
  <si>
    <t>2014 Sep 8</t>
  </si>
  <si>
    <t>Vaccination against the M protein of Streptococcus pyogenes prevents death after influenza virus: S. pyogenes super-infection</t>
  </si>
  <si>
    <t>Klonoski JM, Hurtig HR, Juber BA, Schuneman MJ, Bickett TE, Svendsen JM, Burum B, Penfound TA, Sereda G, Dale JB, Chaussee MS, Huber VC.</t>
  </si>
  <si>
    <t>Vaccine. 2014 Sep 8</t>
  </si>
  <si>
    <t>Klonoski JM</t>
  </si>
  <si>
    <t>PMC4146501</t>
  </si>
  <si>
    <t>NIHMS616804</t>
  </si>
  <si>
    <t>10.1016/j.vaccine.2014.06.093</t>
  </si>
  <si>
    <t>Pseudomonas aeruginosa triggers CFTR-mediated airway surface liquid secretion in swine trachea</t>
  </si>
  <si>
    <t>Luan X, Campanucci VA, Nair M, Yilmaz O, Belev G, Machen TE, Chapman D, Ianowski JP.</t>
  </si>
  <si>
    <t>Proc Natl Acad Sci U S A. 2014 Sep 2</t>
  </si>
  <si>
    <t>Luan X</t>
  </si>
  <si>
    <t>PMC4156708</t>
  </si>
  <si>
    <t>10.1073/pnas.1406414111</t>
  </si>
  <si>
    <t>2014 Sep 2</t>
  </si>
  <si>
    <t>Significance of tagI and mfd genes in the virulence of non-typeable Haemophilus influenzae</t>
  </si>
  <si>
    <t>Spricigo DA, Cortés P, Moranta D, Barbé J, Bengoechea JA, Lagostera M.</t>
  </si>
  <si>
    <t>Int Microbiol. 2014 Sep</t>
  </si>
  <si>
    <t>Spricigo DA</t>
  </si>
  <si>
    <t>Int Microbiol</t>
  </si>
  <si>
    <t>10.2436/20.1501.01.218</t>
  </si>
  <si>
    <t>2014 Sep</t>
  </si>
  <si>
    <t>Invasive Haemophilus influenzae Disease in Adults ≥65 Years, United States, 2011</t>
  </si>
  <si>
    <t>Blain A, MacNeil J, Wang X, Bennett N, Farley MM, Harrison LH, Lexau C, Miller L, Nichols M, Petit S, Reingold A, Schaffner W, Thomas A, Clark T, Cohn A, Briere E.</t>
  </si>
  <si>
    <t>Open Forum Infect Dis. 2014 Jul 3</t>
  </si>
  <si>
    <t>Blain A</t>
  </si>
  <si>
    <t>PMC4281775</t>
  </si>
  <si>
    <t>10.1093/ofid/ofu044</t>
  </si>
  <si>
    <t>2014 Jul 3</t>
  </si>
  <si>
    <t>An unusual case of chronic prostatitis caused by Haemophilus influenzae in an elderly Saudi patient: A case report and literature review</t>
  </si>
  <si>
    <t>Al-Mohizea MM, Alotaibi FE.</t>
  </si>
  <si>
    <t>J Family Community Med. 2014 Sep</t>
  </si>
  <si>
    <t>Al-Mohizea MM</t>
  </si>
  <si>
    <t>J Family Community Med</t>
  </si>
  <si>
    <t>PMC4214010</t>
  </si>
  <si>
    <t>10.4103/2230-8229.142975</t>
  </si>
  <si>
    <t>Antimicrobial activity of preparation Bioaron C</t>
  </si>
  <si>
    <t>Gawron-Gzella A, Michalak A, Kędzia A.</t>
  </si>
  <si>
    <t>Acta Pol Pharm. 2014 Sep-Oct</t>
  </si>
  <si>
    <t>Gawron-Gzella A</t>
  </si>
  <si>
    <t>Acta Pol Pharm</t>
  </si>
  <si>
    <t>2014 Sep-Oct</t>
  </si>
  <si>
    <t>The antimicrobial activity of sirupus Bioaron C, a preparation, whose main ingredient is an extract from the leaves of Aloe arborescens, was tested against different microorganisms isolated from patients with upper respiratory tract infections. The experiments were performed on 40 strains: 20 strains of anaerobic bacteria, 13 strains of aerobic bacteria and 7 strains of yeast-like fungi from the genus Candida and on 18 reference strains (ATCC). The antimicrobial activity of Bioaron C (MBC and MFC) was determined at undiluted concentration. Bioaron C proved to be very effective against the microorganisms causing infections. At the concentration recommended by the producer, the preparation showed biocidal activity (MBC, MFC) against the strains of the pathogenic microorganisms, which cause respiratory infections most frequently, including, among others, Peptostreptococcus anaerobius, Parvimonas micra, Staphylococcus aureus, Streptococcus pyogenes, Streptococcus pneumoniae, Streptococcus anginosus, Haemophilus influenzae, Moraxella catarrhalis, Pseudomonas aeruginosa and Candida albicans, already after 15 min. The MIC of Bioaron C against most of the tested microorganisms was 5 to 100 times lower than the usually applied concentration. The great antimicrobial activity means that the preparation may be used in the prevention and treatment of infections of the upper respiratory tract. Bioaron C may be an alternative or complement to classical therapy, especially in children.</t>
  </si>
  <si>
    <t>Bioaron C showed potent antimicrobial activity against bacteria and fungi responsible for respiratory infections, with MICs much lower than those of conventional therapies.</t>
  </si>
  <si>
    <t>[Mouse macrophage-derived chemokine as an adjuvant enhances the protective effect of P6 protein vaccine of nontypeable Haemophilus influenzae]</t>
  </si>
  <si>
    <t>Han X, Wang C, Qiao H, Zhang Y, Chang Y, Zhang Y.</t>
  </si>
  <si>
    <t>Xi Bao Yu Fen Zi Mian Yi Xue Za Zhi. 2014 Sep</t>
  </si>
  <si>
    <t>[Is the new vaccination schedule recommended in France adapted to premature babies?]</t>
  </si>
  <si>
    <t>Gaudelus J, Pinquier D, Romain O, Thiebault G, Vie le Sage F, Dommergues MA, Hau I, Bakhache P, Virey B, Dufour V, Parez N, Guerin N, Aujard Y, Weil-Olivier C, Cohen R</t>
  </si>
  <si>
    <t>Arch Pediatr. 2014 Sep</t>
  </si>
  <si>
    <t>Vaccine effectiveness of the pneumococcal Haemophilus influenzae protein D conjugate vaccine (PHiD-CV10) against clinically suspected invasive pneumococcal disease: a cluster-randomised trial</t>
  </si>
  <si>
    <t>Palmu AA, Jokinen J, Nieminen H, Syrjänen R, Ruokokoski E, Puumalainen T, Moreira M, Schuerman L, Borys D, Kilpi TM.</t>
  </si>
  <si>
    <t>Lancet Respir Med. 2014 Sep</t>
  </si>
  <si>
    <t>10.1016/S2213-2600(14)70139-0</t>
  </si>
  <si>
    <t>2014 S  Sep</t>
  </si>
  <si>
    <t>The role and regulation of catalase in respiratory tract opportunistic bacterial pathogens</t>
  </si>
  <si>
    <t>Eason MM, Fan X.</t>
  </si>
  <si>
    <t>Microb Pathog. 2014 Sep</t>
  </si>
  <si>
    <t>Eason MM</t>
  </si>
  <si>
    <t>10.1016/j.micpath.2014.07.002</t>
  </si>
  <si>
    <t>A prospective, observational, epidemiological evaluation of the aetiology and antimicrobial susceptibility of acute otitis media in Saudi children younger than 5years of age</t>
  </si>
  <si>
    <t>Al-Mazrou KA, Shibl AM, Kandeil W, Pirçon JY, Marano C.</t>
  </si>
  <si>
    <t>J Epidemiol Glob Health. 2014 Sep</t>
  </si>
  <si>
    <t>Al-Mazrou KA</t>
  </si>
  <si>
    <t>PMC7333816</t>
  </si>
  <si>
    <t>10.1016/j.jegh.2014.03.002</t>
  </si>
  <si>
    <t>Background: Information regarding acute otitis media (AOM) aetiology is important for developing effective vaccines. Here, bacterial aetiology and antimicrobial susceptibility of AOM were determined in young Saudi children.
Methods: Children aged 3-60months with a new episode of AOM, who had not received antibiotics or had received antibiotics for 48-72h but remained symptomatic, were enrolled in this prospective, observational, epidemiological study in Riyadh. Middle ear fluid (MEF) samples were collected by tympanocentesis or from spontaneous otorrhea, and tested for the presence of Streptococcus pneumoniae, Haemophilus influenzae, Streptococcus pyogenes and Moraxella catarrhalis. Antimicrobial susceptibility of the identified pathogens was assessed using E-tests.
Results: Between June 2009 and May 2011, 66 children were enrolled. S. pneumoniae was detected in 6 episodes and non-typeable H. influenzae (NTHi) in 8 episodes. Moreover, Staphylococcus aureus, which is an uncommon cause of AOM, was detected in 17 episodes. Pneumococcal serotypes were 7F (n=2), 23F (n=2), 19F (n=1) and 15F (n=1). Susceptibility to cefotaxime was observed in all pneumococcal and H. influenzae isolates, to cefuroxime in 4/6 pneumococcal and 8/8 H. influenzae isolates, and to penicillin in 5/6 pneumococcal isolates.
Conclusions: S. pneumoniae and NTHi were major bacterial contributors for AOM in Saudi children.</t>
  </si>
  <si>
    <t>Because they identify the serotypes of S. pneumoniae and NTHi in childhood otitis media and their sensitivity to cefotaxime and cefuroxime</t>
  </si>
  <si>
    <t>Epidemiology of bacterial meningitis in the USA from 1997 to 2010: a population-based observational study</t>
  </si>
  <si>
    <t>Castelblanco RL, Lee M, Hasbun R.</t>
  </si>
  <si>
    <t>Lancet Infect Dis. 2014 Sep</t>
  </si>
  <si>
    <t>Castelblanco RL</t>
  </si>
  <si>
    <t>10.1016/S1473-3099(14)70805-9</t>
  </si>
  <si>
    <t>Discovery and in vivo evaluation of alcohol-containing benzothiazoles as potent dual-targeting bacterial DNA supercoiling inhibitors</t>
  </si>
  <si>
    <t>Palmer JT, Axford LC, Barker S, Bennett JM, Blair M, Collins I, Davies DT, Ford L, Gannon CT, Lancett P, Logan A, Lunniss CJ, Morton CJ, Offermann DA, Pitt GR, Rao BN, Singh AK, Shukla T, Srivastava A, Stokes NR, Thomaides-Brears HB, Yadav A, Haydon DJ.</t>
  </si>
  <si>
    <t>Bioorg Med Chem Lett. 2014 Sep 1</t>
  </si>
  <si>
    <t>Palmer JT</t>
  </si>
  <si>
    <t>10.1016/j.bmcl.2014.07.037</t>
  </si>
  <si>
    <t>2014 Sep 1</t>
  </si>
  <si>
    <t>A series of dual-targeting, alcohol-containing benzothiazoles has been identified with superior antibacterial activity and drug-like properties. Early lead benzothiazoles containing carboxylic acid moieties showed efficacy in a well-established in vivo model, but inferior drug-like properties demanded modifications of functionality capable of demonstrating superior efficacy. Eliminating the acid group in favor of hydrophilic alcohol moieties at C(5), as well as incorporating solubilizing groups at the C(7) position of the core ring provided potent, broad-spectrum Gram-positive antibacterial activity, lower protein binding, and markedly improved efficacy in vivo.</t>
  </si>
  <si>
    <t>Because it describes the identification of benzothiazole compounds with enhanced antibacterial properties, optimized for in vivo activity and with improved solubility and bioavailability characteristics.</t>
  </si>
  <si>
    <t>Evaluation of the kinetics and mechanism of action of anti-integration host factor-mediated disruption of bacterial biofilms</t>
  </si>
  <si>
    <t>Brockson ME, Novotny LA, Mokrzan EM, Malhotra S, Jurcisek JA, Akbar R, Devaraj A, Goodman SD, Bakaletz LO.</t>
  </si>
  <si>
    <t>Mol Microbiol. 2014 Sep</t>
  </si>
  <si>
    <t>Brockson ME</t>
  </si>
  <si>
    <t>PMC4160410</t>
  </si>
  <si>
    <t>NIHMS618652</t>
  </si>
  <si>
    <t>10.1111/mmi.12735</t>
  </si>
  <si>
    <t>Sharpening rhomboid specificity by dimerisation and allostery</t>
  </si>
  <si>
    <t>Strisovsky K, Freeman M.</t>
  </si>
  <si>
    <t>EMBO J. 2014 Sep 1</t>
  </si>
  <si>
    <t>Strisovsky K</t>
  </si>
  <si>
    <t>EMBO J</t>
  </si>
  <si>
    <t>PMC4195779</t>
  </si>
  <si>
    <t>10.15252/embj.201489373</t>
  </si>
  <si>
    <t>Allosteric regulation of rhomboid intramembrane proteolysis</t>
  </si>
  <si>
    <t>Arutyunova E, Panwar P, Skiba PM, Gale N, Mak MW, Lemieux MJ.</t>
  </si>
  <si>
    <t>PMC4195783</t>
  </si>
  <si>
    <t>10.15252/embj.201488149</t>
  </si>
  <si>
    <t>Randomized, open-label study of the impact of age on booster responses to the 10-valent pneumococcal nontypeable Haemophilus influenzae protein D conjugate vaccine in children in India</t>
  </si>
  <si>
    <t>Lalwani S, Chatterjee S, Chhatwal J, Simon A, Ravula S, Francois N, Mehta S, Strezova A, Borys D.</t>
  </si>
  <si>
    <t>Clin Vaccine Immunol. 2014 Sep</t>
  </si>
  <si>
    <t>Lalwani S</t>
  </si>
  <si>
    <t>PMC4178567</t>
  </si>
  <si>
    <t>10.1128/CVI.00068-14</t>
  </si>
  <si>
    <t>Necrotizing fasciitis caused by Haemophilus influenzae serotype f</t>
  </si>
  <si>
    <t>Arnold CJ, Garrigues G, St Geme JW 3rd, Sexton DJ.</t>
  </si>
  <si>
    <t>J Clin Microbiol. 2014 Sep</t>
  </si>
  <si>
    <t>Arnold CJ</t>
  </si>
  <si>
    <t>PMC4313188</t>
  </si>
  <si>
    <t>10.1128/JCM.01460-14</t>
  </si>
  <si>
    <t>2014 SeS Sep</t>
  </si>
  <si>
    <t>MALDI-TOF: a useful tool for laboratory identification of uncommon glucose non-fermenting Gram-negative bacteria associated with cystic fibrosis</t>
  </si>
  <si>
    <t>Homem de Mello de Souza HAP, Dalla-Costa LM, Vicenzi FJ, Camargo de Souza D, Riedi CA, Filho NAR, Pilonetto M.</t>
  </si>
  <si>
    <t>J Med Microbiol. 2014 Sep</t>
  </si>
  <si>
    <t>Homem de Mello de Souza HAP</t>
  </si>
  <si>
    <t>10.1099/jmm.0.076869-0</t>
  </si>
  <si>
    <t>2014 Sepe Sep</t>
  </si>
  <si>
    <t>Synergy of streptogramin antibiotics occurs independently of their effects on translation</t>
  </si>
  <si>
    <t>Noeske J, Huang J, Olivier NB, Giacobbe RA, Zambrowski M, Cate JH.</t>
  </si>
  <si>
    <t>Antimicrob Agents Chemother. 2014 Sep</t>
  </si>
  <si>
    <t>Noeske J</t>
  </si>
  <si>
    <t>PMC4135883</t>
  </si>
  <si>
    <t>10.1128/AAC.03389-14</t>
  </si>
  <si>
    <t>Efficacy and safety of garenoxacin tablets on bacterial pneumonia: postmarketing surveillance in Japan</t>
  </si>
  <si>
    <t>Izumikawa K, Watanabe A, Miyashita N, Ishida T, Hosono H, Kushimoto S, Kohno S.</t>
  </si>
  <si>
    <t>J Infect Chemother. 2014 Sep</t>
  </si>
  <si>
    <t>Izumikawa K</t>
  </si>
  <si>
    <t>10.1016/j.jiac.2014.05.003</t>
  </si>
  <si>
    <t>2014 4 Sep</t>
  </si>
  <si>
    <t>Prosthetic hip joint infection caused by non-capsulated Haemophilus influenzae</t>
  </si>
  <si>
    <t>Söderquist B.</t>
  </si>
  <si>
    <t>Scand J Infect Dis. 2014 Sep</t>
  </si>
  <si>
    <t>Söderquist B</t>
  </si>
  <si>
    <t>Scand J Infect Dis</t>
  </si>
  <si>
    <t>10.3109/00365548.2014.920101</t>
  </si>
  <si>
    <t>Frequent carriage of resistance mechanisms to β-lactams and biofilm formation in Haemophilus influenzae causing treatment failure and recurrent otitis media in young children</t>
  </si>
  <si>
    <t>García-Cobos S, Moscoso M, Pumarola F, Arroyo M, Lara N, Pérez-Vázquez M, Aracil B, Oteo J, García E, Campos J.</t>
  </si>
  <si>
    <t>J Antimicrob Chemother. 2014 Sep</t>
  </si>
  <si>
    <t>García-Cobos S</t>
  </si>
  <si>
    <t>10.1093/jac/dku158</t>
  </si>
  <si>
    <t>Objectives: Non-typeable Haemophilus influenzae are a major cause of acute otitis media (AOM), including chronic and recurrent otitis in young children. The objective of this study was to determine whether non-typeable H. influenzae isolates causing these infections produce biofilms and carry resistance mechanisms to β-lactams.
Methods: A collection of 48 H. influenzae isolates was obtained by tympanocentesis or from otorrhoea samples from individual patients &lt;3 years of age and diagnosed with recurrent or treatment failure AOM. Each isolate was surveyed for the presence of blaTEM genes, amino acid substitutions in the transpeptidase domain of penicillin-binding protein 3 (PBP3) and biofilm formation in microtitre plates.
Results: In 43 of the 48 isolates (89.6%), at least one of the three tested conditions was identified: biofilm formation (83.3%) and resistance mechanisms to β-lactams (33.3%), modifications in the transpeptidase domain of PBP3 being the most prevalent (22.9%), followed by β-lactamase production (10.4%). Additionally, 13 (27.1%) isolates had two or more of these three traits. In relation to biofilm formation, those isolates with an amoxicillin MIC ≤ 0.5 mg/L had higher optical density values than isolates with an amoxicillin MIC ≥ 1 mg/L (Mann-Whitney U-test, P=0.048).
Conclusions: These findings suggest that the successful treatment of non-typeable H. influenzae causing chronic and recurrent AOM in young children may be compromised by the high biofilm-forming capacity of the isolates and the presence of β-lactam resistance mechanisms, particularly PBP3 mutations</t>
  </si>
  <si>
    <t>Describes β-lactam resistance (blaTEM, mutations in PBP3) and biofilm formation in NTHi isolated from recurrent acute otitis media.</t>
  </si>
  <si>
    <t>Editorial commentary: molecular diagnosis of child pneumonia: high yield, uncertain specificity</t>
  </si>
  <si>
    <t>Graham SM.</t>
  </si>
  <si>
    <t>Clin Infect Dis. 2014 Sep 1</t>
  </si>
  <si>
    <t>Graham SM</t>
  </si>
  <si>
    <t>10.1093/cid/ciu389</t>
  </si>
  <si>
    <t>Etiology of severe childhood pneumonia in the Gambia, West Africa, determined by conventional and molecular microbiological analyses of lung and pleural aspirate samples</t>
  </si>
  <si>
    <t>Howie SR, Morris GA, Tokarz R, Ebruke BE, Machuka EM, Ideh RC, Chimah O, Secka O, Townend J, Dione M, Oluwalana C, Njie M, Jallow M, Hill PC, Antonio M, Greenwood B, Briese T, Mulholland K, Corrah T, Lipkin WI, Adegbola RA.</t>
  </si>
  <si>
    <t>PMC4130311</t>
  </si>
  <si>
    <t>10.1093/cid/ciu384</t>
  </si>
  <si>
    <t>Impaired innate immune alveolar macrophage response and the predilection for COPD exacerbations</t>
  </si>
  <si>
    <t>Berenson CS, Kruzel RL, Eberhardt E, Dolnick R, Minderman H, Wallace PK, Sethi S.</t>
  </si>
  <si>
    <t>Thorax. 2014 Sep</t>
  </si>
  <si>
    <t>10.1136/thoraxjnl-2013-203669</t>
  </si>
  <si>
    <t>Use of a gentamicin-impregnated collagen sheet (Collatamp(®)) in the management of major soft tissue complications in pediatric cochlear implants</t>
  </si>
  <si>
    <t>Benito-González F, Benito J, Sánchez LA, Estevez Alonso S, Muñoz Herrera A, Batuecas-Caletrio A.</t>
  </si>
  <si>
    <t>Cochlear Implants Int. 2014 Sep</t>
  </si>
  <si>
    <t>Benito-González F</t>
  </si>
  <si>
    <t>10.1179/1754762814Y.0000000072</t>
  </si>
  <si>
    <t>National, state, and selected local area vaccination coverage among children aged 19-35 months - United States, 2013</t>
  </si>
  <si>
    <t>Elam-Evans LD, Yankey D, Singleton JA, Kolasa M</t>
  </si>
  <si>
    <t>MMWR Morb Mortal Wkly Rep. 2014 Aug 29</t>
  </si>
  <si>
    <t>Dectin-1 is expressed in human lung and mediates the proinflammatory immune response to nontypeable Haemophilus influenzae</t>
  </si>
  <si>
    <t>Heyl KA, Klassert TE, Heinrich A, Müller MM, Klaile E, Dienemann H, Grünewald C, Bals R, Singer BB, Slevogt H.</t>
  </si>
  <si>
    <t>mBio. 2014 Aug 26</t>
  </si>
  <si>
    <t>Heyl KA</t>
  </si>
  <si>
    <t>PMC4173778</t>
  </si>
  <si>
    <t>10.1128/mBio.01492-14</t>
  </si>
  <si>
    <t>2014 Aug 26</t>
  </si>
  <si>
    <t>HrrF is the Fur-regulated small RNA in nontypeable Haemophilus influenzae</t>
  </si>
  <si>
    <t>Santana EA, Harrison A, Zhang X, Baker BD, Kelly BJ, White P, Liu Y, Munson RS Jr.</t>
  </si>
  <si>
    <t>PLoS One. 2014 Aug 26</t>
  </si>
  <si>
    <t>Santana EA</t>
  </si>
  <si>
    <t>PMC4144887</t>
  </si>
  <si>
    <t>10.1371/journal.pone.0105644</t>
  </si>
  <si>
    <t>A 4-month-old baby presenting with dermal necrotizing granulomatous giant cell reaction at the injection site of 13-valent pneumococcal conjugate vaccine: a case report</t>
  </si>
  <si>
    <t>Alsuwaidi AR, Albawardi A, Khan NH, Souid AK.</t>
  </si>
  <si>
    <t>J Med Case Rep. 2014 Aug 24</t>
  </si>
  <si>
    <t>PMC4150417</t>
  </si>
  <si>
    <t>10.1186/1752-1947-8-285</t>
  </si>
  <si>
    <t>2014 Aug 24</t>
  </si>
  <si>
    <t>Phase variation and host immunity against high molecular weight (HMW) adhesins shape population dynamics of nontypeable Haemophilus influenzae within human hosts</t>
  </si>
  <si>
    <t>Davis GS, Marino S, Marrs CF, Gilsdorf JR, Dawid S, Kirschner DE.</t>
  </si>
  <si>
    <t>J Theor Biol. 2014 Aug 21</t>
  </si>
  <si>
    <t>PMC4089356</t>
  </si>
  <si>
    <t>NIHMS587389</t>
  </si>
  <si>
    <t>10.1016/j.jtbi.2014.04.010</t>
  </si>
  <si>
    <t>2014 Aug 21</t>
  </si>
  <si>
    <t>Metabolism and virulence in Neisseria meningitidis</t>
  </si>
  <si>
    <t>Schoen C, Kischkies L, Elias J, Ampattu BJ.</t>
  </si>
  <si>
    <t>Front Cell Infect Microbiol. 2014 Aug 20</t>
  </si>
  <si>
    <t>Schoen C</t>
  </si>
  <si>
    <t>PMC4138514</t>
  </si>
  <si>
    <t>10.3389/fcimb.2014.00114</t>
  </si>
  <si>
    <t>2014 Aug 20</t>
  </si>
  <si>
    <t>Intracellular Haemophilus influenzae invades the brain: is zyxin a critical blood brain barrier component regulated by TNF-α?</t>
  </si>
  <si>
    <t>Parisi DN, Martinez LR.</t>
  </si>
  <si>
    <t>Virulence. 2014 Aug 15</t>
  </si>
  <si>
    <t>Parisi DN</t>
  </si>
  <si>
    <t>PMC4139403</t>
  </si>
  <si>
    <t>10.4161/viru.36086</t>
  </si>
  <si>
    <t>2014 Aug 15</t>
  </si>
  <si>
    <t>Zyxin modulates the transmigration of Haemophilus influenzae to the central nervous system</t>
  </si>
  <si>
    <t>Miyazaki Y, Yusa T, Matsuo S, Terauchi Y, Miyazaki S.</t>
  </si>
  <si>
    <t>Miyazaki Y</t>
  </si>
  <si>
    <t>PMC4139407</t>
  </si>
  <si>
    <t>10.4161/viru.29786</t>
  </si>
  <si>
    <t>Maternal immunization</t>
  </si>
  <si>
    <t>Chu HY, Englund JA.</t>
  </si>
  <si>
    <t>Clin Infect Dis. 2014 Aug 15</t>
  </si>
  <si>
    <t>Chu HY</t>
  </si>
  <si>
    <t>PMC4168293</t>
  </si>
  <si>
    <t>10.1093/cid/ciu327</t>
  </si>
  <si>
    <t>Children with chronic suppurative lung disease have a reduced capacity to synthesize interferon-gamma in vitro in response to non-typeable Haemophilus influenzae</t>
  </si>
  <si>
    <t>PLoS One. 2014 Aug 11</t>
  </si>
  <si>
    <t>PMC4128648</t>
  </si>
  <si>
    <t>10.1371/journal.pone.0104236</t>
  </si>
  <si>
    <t>2014 Aug 11</t>
  </si>
  <si>
    <t>Otitis media in children vaccinated during consecutive 7-valent or 10-valent pneumococcal conjugate vaccination schedules</t>
  </si>
  <si>
    <t>Leach AJ, Wigger C, Andrews R, Chatfield M, Smith-Vaughan H, Morris PS.</t>
  </si>
  <si>
    <t>BMC Pediatr. 2014 Aug 11</t>
  </si>
  <si>
    <t>PMC4149294</t>
  </si>
  <si>
    <t>10.1186/1471-2431-14-200</t>
  </si>
  <si>
    <t>Antibodies against Haemophilus influenzae type b in The Gambia: investigating the extent of protection across age groups</t>
  </si>
  <si>
    <t>Idoko OT, Roberts E, Cox M, Jafali J, Njie-Jobe J, Mackenzie G, Ota MO, Kampmann B.</t>
  </si>
  <si>
    <t>Vaccine. 2014 Aug 6</t>
  </si>
  <si>
    <t>Idoko OT</t>
  </si>
  <si>
    <t>10.1016/j.vaccine.2014.06.078</t>
  </si>
  <si>
    <t>2014 Aug 6</t>
  </si>
  <si>
    <t>Identification of the serotypes of bacterial meningitis agents</t>
  </si>
  <si>
    <t>Attarpour-Yazdi MM, Ghamarian A, Mousaviehzadeh M, Davoudi N.</t>
  </si>
  <si>
    <t>Iran J Microbiol. 2014 Aug</t>
  </si>
  <si>
    <t>Ceftaroline activity tested against bacterial isolates from pediatric patients: results from the assessing worldwide antimicrobial resistance and evaluation program for the United States (2011-2012)</t>
  </si>
  <si>
    <t>Sader HS, Mendes RE, Farrell DJ, Flamm RK, Jones RN.</t>
  </si>
  <si>
    <t>Pediatr Infect Dis J. 2014 Aug</t>
  </si>
  <si>
    <t>10.1097/INF.0000000000000307</t>
  </si>
  <si>
    <t>2014 Aug</t>
  </si>
  <si>
    <t>Community acquired bacterial pneumonia: aetiology, laboratory detection and antibiotic susceptibility pattern</t>
  </si>
  <si>
    <t>Akter S, Shamsuzzaman SM, Jahan F.</t>
  </si>
  <si>
    <t>Malays J Pathol. 2014 Aug</t>
  </si>
  <si>
    <t>Akter S</t>
  </si>
  <si>
    <t>Malays J Pathol</t>
  </si>
  <si>
    <t>2014 Augu Aug</t>
  </si>
  <si>
    <t>Infections in "noninfectious" lung diseases</t>
  </si>
  <si>
    <t>Fitzpatrick ME, Sethi S, Daley CL, Ray P, Beck JM, Gingo MR.</t>
  </si>
  <si>
    <t>Ann Am Thorac Soc. 2014 Aug</t>
  </si>
  <si>
    <t>Fitzpatrick ME</t>
  </si>
  <si>
    <t>PMC4200575</t>
  </si>
  <si>
    <t>10.1513/AnnalsATS.201401-041PL</t>
  </si>
  <si>
    <t>Effects of the introduction of new vaccines in Guinea-Bissau on vaccine coverage, vaccine timeliness, and child survival: an observational study</t>
  </si>
  <si>
    <t>Fisker AB, Hornshøj L, Rodrigues A, Balde I, Fernandes M, Benn CS, Aaby P.</t>
  </si>
  <si>
    <t>Lancet Glob Health. 2014 Aug</t>
  </si>
  <si>
    <t>10.1016/S2214-109X(14)70274-8</t>
  </si>
  <si>
    <t>2014 4 Aug</t>
  </si>
  <si>
    <t>Carriage of Streptococcus pneumoniae and other respiratory bacterial pathogens in low and lower-middle income countries: a systematic review and meta-analysis</t>
  </si>
  <si>
    <t>Adegbola RA, DeAntonio R, Hill PC, Roca A, Usuf E, Hoet B, Greenwood BM.</t>
  </si>
  <si>
    <t>PLoS One. 2014 Aug 1</t>
  </si>
  <si>
    <t>Adegbola RA</t>
  </si>
  <si>
    <t>PMC4118866</t>
  </si>
  <si>
    <t>10.1371/journal.pone.0103293</t>
  </si>
  <si>
    <t>2014 Aug 1</t>
  </si>
  <si>
    <t>Levofloxacin-resistant haemophilus influenzae, Taiwan, 2004-2010</t>
  </si>
  <si>
    <t>Kuo SC, Chen PC, Shiau YR, Wang HY, Lai JF 1st, Huang W, Lauderdale TL.</t>
  </si>
  <si>
    <t>Emerg Infect Dis. 2014 Aug</t>
  </si>
  <si>
    <t>Kuo SC</t>
  </si>
  <si>
    <t>PMC4111205</t>
  </si>
  <si>
    <t>10.3201/eid2008.140341</t>
  </si>
  <si>
    <t>2014 AuA Aug</t>
  </si>
  <si>
    <t>The biofilm matrix destabilizers, EDTA and DNaseI, enhance the susceptibility of nontypeable Hemophilus influenzae biofilms to treatment with ampicillin and ciprofloxacin</t>
  </si>
  <si>
    <t>Cavaliere R, Ball JL, Turnbull L, Whitchurch CB.</t>
  </si>
  <si>
    <t>Microbiologyopen. 2014 Aug</t>
  </si>
  <si>
    <t>Cavaliere R</t>
  </si>
  <si>
    <t>PMC4287182</t>
  </si>
  <si>
    <t>10.1002/mbo3.187</t>
  </si>
  <si>
    <t>Actinomyces bacteremia in association with tubo-ovarian abscesses and hysteroscopic sterilization</t>
  </si>
  <si>
    <t>Pakish JB, West L.</t>
  </si>
  <si>
    <t>Obstet Gynecol. 2014 Aug</t>
  </si>
  <si>
    <t>Pakish JB</t>
  </si>
  <si>
    <t>Obstet Gynecol</t>
  </si>
  <si>
    <t>10.1097/AOG.0000000000000382</t>
  </si>
  <si>
    <t>The roles of epithelial cell contact, respiratory bacterial interactions and phosphorylcholine in promoting biofilm formation by Streptococcus pneumoniae and nontypeable Haemophilus influenzae</t>
  </si>
  <si>
    <t>Krishnamurthy A, Kyd J.</t>
  </si>
  <si>
    <t>Microbes Infect. 2014 Aug</t>
  </si>
  <si>
    <t>Krishnamurthy A</t>
  </si>
  <si>
    <t>10.1016/j.micinf.2014.06.008</t>
  </si>
  <si>
    <t>Fully liquid DTaP-IPV-Hib pediatric combination vaccine (Pediacel): a review of 18 years of clinical experience</t>
  </si>
  <si>
    <t>Reynolds DL, Vidor E.</t>
  </si>
  <si>
    <t>Expert Rev Vaccines. 2014 Aug</t>
  </si>
  <si>
    <t>Reynolds DL</t>
  </si>
  <si>
    <t>10.1586/14760584.2014.933674</t>
  </si>
  <si>
    <t>20141 Aug</t>
  </si>
  <si>
    <t>Etiology of severe community-acquired pneumonia during the 2013 Hajj-part of the MERS-CoV surveillance program</t>
  </si>
  <si>
    <t>Memish ZA, Almasri M, Turkestani A, Al-Shangiti AM, Yezli S.</t>
  </si>
  <si>
    <t>Int J Infect Dis. 2014 Aug</t>
  </si>
  <si>
    <t>PMC7110543</t>
  </si>
  <si>
    <t>10.1016/j.ijid.2014.06.003</t>
  </si>
  <si>
    <t>Differential response of gel-forming mucins to pathogenic middle ear bacteria</t>
  </si>
  <si>
    <t>Kerschner JE, Hong W, Khampang P, Johnston N.</t>
  </si>
  <si>
    <t>Int J Pediatr Otorhinolaryngol. 2014 Aug</t>
  </si>
  <si>
    <t>Kerschner JE</t>
  </si>
  <si>
    <t>PMC4104932</t>
  </si>
  <si>
    <t>NIHMS603546</t>
  </si>
  <si>
    <t>10.1016/j.ijporl.2014.05.037</t>
  </si>
  <si>
    <t>Genetic characteristics of Haemophilus influenzae and Streptococcus pneumoniae isolated from children with conjunctivitis-otitis media syndrome</t>
  </si>
  <si>
    <t>Sugita G, Hotomi M, Sugita R, Kono M, Togawa A, Yamauchi K, Funaki T, Yamanaka N.</t>
  </si>
  <si>
    <t>J Infect Chemother. 2014 Aug</t>
  </si>
  <si>
    <t>Sugita G</t>
  </si>
  <si>
    <t>10.1016/j.jiac.2014.04.015</t>
  </si>
  <si>
    <t>Substrate binding protein SBP2 of a putative ABC transporter as a novel vaccine antigen of Moraxella catarrhalis</t>
  </si>
  <si>
    <t>Otsuka T, Kirkham C, Johnson A, Jones MM, Murphy TF.</t>
  </si>
  <si>
    <t>Infect Immun. 2014 Aug</t>
  </si>
  <si>
    <t>PMC4136220</t>
  </si>
  <si>
    <t>10.1128/IAI.01832-14</t>
  </si>
  <si>
    <t>Recent trends in pediatric bacterial meningitis in Japan--a country where Haemophilus influenzae type b and Streptococcus pneumoniae conjugated vaccines have just been introduced</t>
  </si>
  <si>
    <t>Shinjoh M, Iwata S, Yagihashi T, Sato Y, Akita H, Takahashi T, Sunakawa K.</t>
  </si>
  <si>
    <t>10.1016/j.jiac.2014.04.007</t>
  </si>
  <si>
    <t>Assessing the association of early life antibiotic prescription with asthma exacerbations, impaired antiviral immunity, and genetic variants in 17q21: a population-based birth cohort study</t>
  </si>
  <si>
    <t>Semic-Jusufagic A, Belgrave D, Pickles A, Telcian AG, Bakhsoliani E, Sykes A, Simpson A, Johnston SL, Custovic A.</t>
  </si>
  <si>
    <t>Lancet Respir Med. 2014 Aug</t>
  </si>
  <si>
    <t>Semic-Jusufagic A</t>
  </si>
  <si>
    <t>10.1016/S2213-2600(14)70096-7</t>
  </si>
  <si>
    <t>2014 A  Aug</t>
  </si>
  <si>
    <t>Otitis media associated polymorphisms in the hemin receptor HemR of nontypeable Haemophilus influenzae</t>
  </si>
  <si>
    <t>LaCross NC, Marrs CF, Gilsdorf JR.</t>
  </si>
  <si>
    <t>Infect Genet Evol. 2014 Aug</t>
  </si>
  <si>
    <t>LaCross NC</t>
  </si>
  <si>
    <t>PMC4499511</t>
  </si>
  <si>
    <t>NIHMS602802</t>
  </si>
  <si>
    <t>10.1016/j.meegid.2014.05.002</t>
  </si>
  <si>
    <t>Surface histidine mutations for the metal affinity purification of a β-carbonic anhydrase</t>
  </si>
  <si>
    <t>Hoffmann KM, Wood KM, Labrum AD, Lee DK, Bolinger IM, Konis ME, Blount AG, Prussia GA, Schroll MM, Watson JM.</t>
  </si>
  <si>
    <t>Anal Biochem. 2014 Aug 1</t>
  </si>
  <si>
    <t>10.1016/j.ab.2014.04.020</t>
  </si>
  <si>
    <t>Major histocompatibility complex class II deficiency complicated by Mycobacterium avium complex in a boy of mixed ethnicity</t>
  </si>
  <si>
    <t>Dimitrova D, Ong PY, O'Gorman MR, Church JA.</t>
  </si>
  <si>
    <t>J Clin Immunol. 2014 Aug</t>
  </si>
  <si>
    <t>Dimitrova D</t>
  </si>
  <si>
    <t>10.1007/s10875-014-0048-x</t>
  </si>
  <si>
    <t>Differential impact of respiratory syncytial virus and parainfluenza virus on the frequency of acute otitis media is explained by lower adaptive and innate immune responses in otitis-prone children</t>
  </si>
  <si>
    <t>Verhoeven D, Xu Q, Pichichero ME.</t>
  </si>
  <si>
    <t>Clin Infect Dis. 2014 Aug 1</t>
  </si>
  <si>
    <t>PMC4155442</t>
  </si>
  <si>
    <t>10.1093/cid/ciu303</t>
  </si>
  <si>
    <t>Factors affecting time to death from start of treatment among children succumbing to bacterial meningitis</t>
  </si>
  <si>
    <t>Roine I, Pelkonen T, Bernardino L, Leite M, Kataja M, Pitkäranta A, Peltola H.</t>
  </si>
  <si>
    <t>Roine I</t>
  </si>
  <si>
    <t>10.1097/INF.0000000000000350</t>
  </si>
  <si>
    <t>Differential susceptibility of invasive Haemophilus influenzae serotype a and serotype b to ampicillin and other commonly prescribed antibiotics</t>
  </si>
  <si>
    <t>Shuel M, Whyte K, Drew T, Wylie J, Lefebvre B, Hoang L, Tsang RS.</t>
  </si>
  <si>
    <t>Lett Appl Microbiol. 2014 Aug</t>
  </si>
  <si>
    <t>10.1111/lam.12265</t>
  </si>
  <si>
    <t>In vitro selection of RNA aptamers directed against protein E: a Haemophilus influenzae adhesin</t>
  </si>
  <si>
    <t>Barfod A, Singh B, Johanson U, Riesbeck K, Kjellbom P.</t>
  </si>
  <si>
    <t>Mol Biotechnol. 2014 Aug</t>
  </si>
  <si>
    <t>Barfod A</t>
  </si>
  <si>
    <t>10.1007/s12033-014-9749-x</t>
  </si>
  <si>
    <t>Pharmacokinetic modelling of serum and bronchial concentrations for clarithromycin and telithromycin, and site-specific pharmacodynamic simulation for their dosages</t>
  </si>
  <si>
    <t>Ikawa K, Kikuchi E, Kikuchi J, Nishimura M, Derendorf H, Morikawa N.</t>
  </si>
  <si>
    <t>J Clin Pharm Ther. 2014 Aug</t>
  </si>
  <si>
    <t>Ikawa K</t>
  </si>
  <si>
    <t>J Clin Pharm Ther</t>
  </si>
  <si>
    <t>10.1111/jcpt.12157</t>
  </si>
  <si>
    <t>The epidemiology and aetiology of infections in children admitted with clinical severe pneumonia to a university hospital in Rabat, Morocco</t>
  </si>
  <si>
    <t>Jroundi I, Mahraoui C, Benmessaoud R, Moraleda C, Tligui H, Seffar M, Kettani SC, Benjelloun BS, Chaacho S, Maaroufi A, Hayes EB, Álvarez-Martínez MJ, Muñoz-Almagro C, Ruiz J, Alonso PL, Bassat Q.</t>
  </si>
  <si>
    <t>J Trop Pediatr. 2014 Aug</t>
  </si>
  <si>
    <t>Jroundi I</t>
  </si>
  <si>
    <t>10.1093/tropej/fmu010</t>
  </si>
  <si>
    <t>High cost is the primary barrier reported by physicians who prescribe vaccines not included in India's Universal Immunization Program</t>
  </si>
  <si>
    <t>Kahn GD, Thacker D, Nimbalkar S, Santosham M.</t>
  </si>
  <si>
    <t>Kahn GD</t>
  </si>
  <si>
    <t>10.1093/tropej/fmu012</t>
  </si>
  <si>
    <t>Cohort profile: The study of respiratory pathogens in Andean children</t>
  </si>
  <si>
    <t>Grijalva CG, Griffin MR, Edwards KM, Williams JV, Gil AI, Verastegui H, Hartinger SM, Vidal JE, Klugman KP, Lanata CF.</t>
  </si>
  <si>
    <t>Int J Epidemiol. 2014 Aug</t>
  </si>
  <si>
    <t>Grijalva CG</t>
  </si>
  <si>
    <t>PMC4121548</t>
  </si>
  <si>
    <t>10.1093/ije/dyt065</t>
  </si>
  <si>
    <t>Impact of 10-valent pneumococcal non-typeable Haemophilus influenzae protein D conjugate vaccine (PHiD-CV) on childhood pneumonia hospitalizations in Brazil two years after introduction</t>
  </si>
  <si>
    <t>Scotta MC, Veras TN, Klein PC, Tronco V, Polack FP, Mattiello R, Pitrez PMC, Jones MH, Stein RT, Pinto LA.</t>
  </si>
  <si>
    <t>Vaccine. 2014 Jul 31</t>
  </si>
  <si>
    <t>Scotta MC</t>
  </si>
  <si>
    <t>10.1016/j.vaccine.2014.06.042</t>
  </si>
  <si>
    <t>2014 Jul 31</t>
  </si>
  <si>
    <t>Shielding of a lipooligosaccharide IgM epitope allows evasion of neutrophil-mediated killing of an invasive strain of nontypeable Haemophilus influenzae</t>
  </si>
  <si>
    <t>Langereis JD, Weiser JN.</t>
  </si>
  <si>
    <t>mBio. 2014 Jul 22</t>
  </si>
  <si>
    <t>PMC4120200</t>
  </si>
  <si>
    <t>10.1128/mBio.01478-14</t>
  </si>
  <si>
    <t>2014 Jul 22</t>
  </si>
  <si>
    <t>Non typable-Haemophilus influenzae biofilm formation and acute otitis media</t>
  </si>
  <si>
    <t>Mizrahi A, Cohen R, Varon E, Bonacorsi S, Bechet S, Poyart C, Levy C, Raymond J.</t>
  </si>
  <si>
    <t>BMC Infect Dis. 2014 Jul 19</t>
  </si>
  <si>
    <t>Mizrahi A</t>
  </si>
  <si>
    <t>PMC4223365</t>
  </si>
  <si>
    <t>10.1186/1471-2334-14-400</t>
  </si>
  <si>
    <t>2014 Jul 19</t>
  </si>
  <si>
    <t>Evaluation of the safety and immunogenicity in United Kingdom laboratory workers of a combined Haemophilus influenzae type b and meningococcal capsular group C conjugate vaccine</t>
  </si>
  <si>
    <t>Findlow J, Findlow H, Frankland S, Holland A, Holme D, Newton E, Southern J, Waight P, Kaczmarski E, Miller E, Borrow R.</t>
  </si>
  <si>
    <t>J Occup Med Toxicol. 2014 Jul 16</t>
  </si>
  <si>
    <t>Findlow J</t>
  </si>
  <si>
    <t>J Occup Med Toxicol</t>
  </si>
  <si>
    <t>PMC4112987</t>
  </si>
  <si>
    <t>10.1186/1745-6673-9-26</t>
  </si>
  <si>
    <t>2014 Jul 16</t>
  </si>
  <si>
    <t>Lessons learned during the development and transfer of technology related to a new Hib conjugate vaccine to emerging vaccine manufacturers</t>
  </si>
  <si>
    <t>Hamidi A, Boog C, Jadhav S, Kreeftenberg H.</t>
  </si>
  <si>
    <t>Vaccine. 2014 Jul 16</t>
  </si>
  <si>
    <t>10.1016/j.vaccine.2014.05.023</t>
  </si>
  <si>
    <t>Vaccination in Southeast Asia--reducing meningitis, sepsis and pneumonia with new and existing vaccines</t>
  </si>
  <si>
    <t>Richardson A, Morris DE, Clarke SC.</t>
  </si>
  <si>
    <t>Richardson A</t>
  </si>
  <si>
    <t>10.1016/j.vaccine.2014.05.062</t>
  </si>
  <si>
    <t>Platelet Activating Factor Receptor Activation Improves siRNA Uptake and RNAi Responses in Well-differentiated Airway Epithelia</t>
  </si>
  <si>
    <t>Krishnamurthy S, Behlke MA, Apicella MA, McCray PB Jr, Davidson BL.</t>
  </si>
  <si>
    <t>Mol Ther Nucleic Acids. 2014 Jul 15</t>
  </si>
  <si>
    <t>Krishnamurthy S</t>
  </si>
  <si>
    <t>Mol Ther Nucleic Acids</t>
  </si>
  <si>
    <t>PMC4121516</t>
  </si>
  <si>
    <t>10.1038/mtna.2014.26</t>
  </si>
  <si>
    <t>2014 Jul 15</t>
  </si>
  <si>
    <t>Evaluation of the induction of immune memory following infant immunisation with serogroup C Neisseria meningitidis conjugate vaccines--exploratory analyses within a randomised controlled trial</t>
  </si>
  <si>
    <t>Khatami A, Clutterbuck EA, Thompson AJ, McKenna JA, Pace D, Birks J, Snape MD, Pollard AJ.</t>
  </si>
  <si>
    <t>PLoS One. 2014 Jul 14</t>
  </si>
  <si>
    <t>PMC4096514</t>
  </si>
  <si>
    <t>10.1371/journal.pone.0101672</t>
  </si>
  <si>
    <t>2014 Jul 14</t>
  </si>
  <si>
    <t>Beta- lactam antibiotics stimulate biofilm formation in non-typeable haemophilus influenzae by up-regulating carbohydrate metabolism</t>
  </si>
  <si>
    <t>Wu S, Li X, Gunawardana M, Maguire K, Guerrero-Given D, Schaudinn C, Wang C, Baum MM, Webster P.</t>
  </si>
  <si>
    <t>PLoS One. 2014 Jul 9</t>
  </si>
  <si>
    <t>PMC4090067</t>
  </si>
  <si>
    <t>10.1371/journal.pone.0099204</t>
  </si>
  <si>
    <t>2014 Jul 9</t>
  </si>
  <si>
    <t>Childhood very severe pneumonia and meningitis-related hospitalization and death in Yemen, before and after introduction of H. influenzae type b (Hib) vaccine</t>
  </si>
  <si>
    <t>Banajeh SM, Ashoor O, Al-Magramy AS.</t>
  </si>
  <si>
    <t>East Mediterr Health J. 2014 Jul 8</t>
  </si>
  <si>
    <t>Banajeh SM</t>
  </si>
  <si>
    <t>2014 Jul 8</t>
  </si>
  <si>
    <t>Association of serum interleukin-27 with the exacerbation of chronic obstructive pulmonary disease</t>
  </si>
  <si>
    <t>Angata T, Ishii T, Gao C, Ohtsubo K, Kitazume S, Gemma A, Kida K, Taniguchi N.</t>
  </si>
  <si>
    <t>Physiol Rep. 2014 Jul 3</t>
  </si>
  <si>
    <t>Angata T</t>
  </si>
  <si>
    <t>Physiol Rep</t>
  </si>
  <si>
    <t>PMC4187558</t>
  </si>
  <si>
    <t>10.14814/phy2.12069</t>
  </si>
  <si>
    <t>Hypotonic hyporesponsive episode and the 13-valent pneumococcal vaccine</t>
  </si>
  <si>
    <t>Fotis L, Vazeou A, Xatzipsalti M, Stamoyannou L.</t>
  </si>
  <si>
    <t>Turk J Pediatr. 2014 Jul-Aug</t>
  </si>
  <si>
    <t>Fotis L</t>
  </si>
  <si>
    <t>2014 Jul-Aug</t>
  </si>
  <si>
    <t>Searching the Staphylococcal Superantigens: Enterotoxins A, B, C, and TSST1 in Synovial Fluid of Cases With Negative Culture Inflammatory Arthritis</t>
  </si>
  <si>
    <t>Shokrollahi MR, Noorbakhsh S, Aliakbari M, Tabatabaei A.</t>
  </si>
  <si>
    <t>Jundishapur J Microbiol. 2014 Jul</t>
  </si>
  <si>
    <t>Shokrollahi MR</t>
  </si>
  <si>
    <t>PMC4216582</t>
  </si>
  <si>
    <t>10.5812/jjm.11647</t>
  </si>
  <si>
    <t>. Jul</t>
  </si>
  <si>
    <t>Safety and immunogenicity of two doses of quadrivalent meningococcal conjugate vaccine or one dose of meningococcal group C conjugate vaccine, both administered concomitantly with routine immunization to 12- to 18-month-old children</t>
  </si>
  <si>
    <t>Noya F, McCormack D, Reynolds DL, Neame D, Oster P.</t>
  </si>
  <si>
    <t>Can J Infect Dis Med Microbiol. 2014 Jul</t>
  </si>
  <si>
    <t>Noya F</t>
  </si>
  <si>
    <t>PMC4173942</t>
  </si>
  <si>
    <t>10.1155/2014/237560</t>
  </si>
  <si>
    <t>2014 Jul</t>
  </si>
  <si>
    <t>Etiology and antimicrobial resistance patterns of acute bacterial meningitis in children: a 10-year referral hospital-based study in northwest iran</t>
  </si>
  <si>
    <t>Abdinia B, Ahangarzadeh Rezaee M, Abdoli Oskouie S.</t>
  </si>
  <si>
    <t>Iran Red Crescent Med J. 2014 Jul</t>
  </si>
  <si>
    <t>Abdinia B</t>
  </si>
  <si>
    <t>Iran Red Crescent Med J</t>
  </si>
  <si>
    <t>PMC4166102</t>
  </si>
  <si>
    <t>10.5812/ircmj.17616</t>
  </si>
  <si>
    <t>Effects of a pharmacy-driven perisplenectomy vaccination program on vaccination rates and adherence to guidelines</t>
  </si>
  <si>
    <t>Meier-Stephenson V, McNeil S, Kew A, Sweetapple J, Thompson K, Slayter K.</t>
  </si>
  <si>
    <t>Can J Hosp Pharm. 2014 Jul</t>
  </si>
  <si>
    <t>Meier-Stephenson V</t>
  </si>
  <si>
    <t>Can J Hosp Pharm</t>
  </si>
  <si>
    <t>PMC4152964</t>
  </si>
  <si>
    <t>10.4212/cjhp.v67i4.1369</t>
  </si>
  <si>
    <t>Population effect of 10-valent pneumococcal conjugate vaccine on nasopharyngeal carriage of Streptococcus pneumoniae and non-typeable Haemophilus influenzae in Kilifi, Kenya: findings from cross-sectional carriage studies</t>
  </si>
  <si>
    <t>Hammitt LL, Akech DO, Morpeth SC, Karani A, Kihuha N, Nyongesa S, Bwanaali T, Mumbo E, Kamau T, Sharif SK, Scott JA.</t>
  </si>
  <si>
    <t>Lancet Glob Health. 2014 Jul</t>
  </si>
  <si>
    <t>PMC5628631</t>
  </si>
  <si>
    <t>10.1016/S2214-109X(14)70224-4</t>
  </si>
  <si>
    <t>2014 4 Jul</t>
  </si>
  <si>
    <t>Herd protection induced by pneumococcal conjugate vaccine</t>
  </si>
  <si>
    <t>Klugman KP.</t>
  </si>
  <si>
    <t>10.1016/S2214-109X(14)70241-4</t>
  </si>
  <si>
    <t>Bacterial periplasmic sialic acid-binding proteins exhibit a conserved binding site</t>
  </si>
  <si>
    <t>Gangi Setty T, Cho C, Govindappa S, Apicella MA, Ramaswamy S.</t>
  </si>
  <si>
    <t>Acta Crystallogr D Biol Crystallogr. 2014 Jul</t>
  </si>
  <si>
    <t>PMC4089482</t>
  </si>
  <si>
    <t>10.1107/S139900471400830X</t>
  </si>
  <si>
    <t>[Changes in bacterial meningitis in French children resulting from vaccination]</t>
  </si>
  <si>
    <t>Levy C, Varon E, Taha MK, Béchet S, Bonacorsi S, Cohen R, Bingen E.</t>
  </si>
  <si>
    <t>Arch Pediatr. 2014 Jul</t>
  </si>
  <si>
    <t>10.1016/j.arcped.2014.04.025</t>
  </si>
  <si>
    <t>From empiricism to rational design: a personal perspective of the evolution of vaccine development</t>
  </si>
  <si>
    <t>De Gregorio E, Rappuoli R.</t>
  </si>
  <si>
    <t>Nat Rev Immunol. 2014 Jul</t>
  </si>
  <si>
    <t>De Gregorio E</t>
  </si>
  <si>
    <t>Nat Rev Immunol</t>
  </si>
  <si>
    <t>PMC7096907</t>
  </si>
  <si>
    <t>10.1038/nri3694</t>
  </si>
  <si>
    <t>2014 Julu Jul</t>
  </si>
  <si>
    <t>Haemophilus influenzae stores and distributes hemin by using protein E</t>
  </si>
  <si>
    <t>Al Jubair T, Singh B, Fleury C, Blom AM, Mörgelin M, Thunnissen MM, Riesbeck K.</t>
  </si>
  <si>
    <t>Int J Med Microbiol. 2014 Jul</t>
  </si>
  <si>
    <t>Al Jubair T</t>
  </si>
  <si>
    <t>10.1016/j.ijmm.2014.04.015</t>
  </si>
  <si>
    <t>Risk factors for carriage of AOM pathogens during the first 3 years of life in children with early onset of acute otitis media</t>
  </si>
  <si>
    <t>Acta Otolaryngol. 2014 Jul</t>
  </si>
  <si>
    <t>10.3109/00016489.2014.890291</t>
  </si>
  <si>
    <t>T-regulatory cells and programmed death 1+ T cells contribute to effector T-cell dysfunction in patients with chronic obstructive pulmonary disease</t>
  </si>
  <si>
    <t>Kalathil SG, Lugade AA, Pradhan V, Miller A, Parameswaran GI, Sethi S, Thanavala Y.</t>
  </si>
  <si>
    <t>Am J Respir Crit Care Med. 2014 Jul 1</t>
  </si>
  <si>
    <t>Kalathil SG</t>
  </si>
  <si>
    <t>PMC4226027</t>
  </si>
  <si>
    <t>10.1164/rccm.201312-2293OC</t>
  </si>
  <si>
    <t>2014 Jul 1</t>
  </si>
  <si>
    <t>Utility of antimicrobial susceptibility testing of multiple Haemophilus influenzae isolates from throat swabs of children with adenoid hypertrophy</t>
  </si>
  <si>
    <t>Antos-Bielska M, Lau-Dworak M, Olszewska-Sosińska O, Zielnik-Jurkiewicz B, Trafny EA.</t>
  </si>
  <si>
    <t>Diagn Microbiol Infect Dis. 2014 Jul</t>
  </si>
  <si>
    <t>Antos-Bielska M</t>
  </si>
  <si>
    <t>10.1016/j.diagmicrobio.2014.03.013</t>
  </si>
  <si>
    <t>Predicted configurations of oligosaccharide extensions in the lipooligosaccharide of nontypeable Haemophilus influenzae isolates</t>
  </si>
  <si>
    <t>McCrea KW, Xie J, Daniel D, Ulrich-Lewis JT, Zhang L.</t>
  </si>
  <si>
    <t>J Clin Microbiol. 2014 Jul</t>
  </si>
  <si>
    <t>McCrea KW</t>
  </si>
  <si>
    <t>PMC4097733</t>
  </si>
  <si>
    <t>10.1128/JCM.01113-14</t>
  </si>
  <si>
    <t>2014 JuJ Jul</t>
  </si>
  <si>
    <t>Efficacy and safety of levofloxacin in patients with bacterial pneumonia evaluated according to the new "Clinical Evaluation Methods for New Antimicrobial Agents to Treat Respiratory Infections (Second Version)"</t>
  </si>
  <si>
    <t>Mukae H, Kawanami T, Yatera K, Yanagihara K, Yamamoto Y, Kakeya H, Tokimatsu I, Kadota J, Kohno S.</t>
  </si>
  <si>
    <t>J Infect Chemother. 2014 Jul</t>
  </si>
  <si>
    <t>Mukae H</t>
  </si>
  <si>
    <t>10.1016/j.jiac.2014.03.009</t>
  </si>
  <si>
    <t>Ceftobiprole activity against over 60,000 clinical bacterial pathogens isolated in Europe, Turkey, and Israel from 2005 to 2010</t>
  </si>
  <si>
    <t>Antimicrob Agents Chemother. 2014 Jul</t>
  </si>
  <si>
    <t>PMC4068590</t>
  </si>
  <si>
    <t>10.1128/AAC.02465-14</t>
  </si>
  <si>
    <t>Carriage of antibiotic-resistant Haemophilus influenzae strains in children undergoing adenotonsillectomy</t>
  </si>
  <si>
    <t>Trafny EA, Olszewska-Sosińska O, Antos-Bielska M, Kozłowska K, Stępińska M, Lau-Dworak M, Zielnik-Jurkiewicz B.</t>
  </si>
  <si>
    <t>Trafny EA</t>
  </si>
  <si>
    <t>10.1016/j.ijmm.2014.03.004</t>
  </si>
  <si>
    <t>Socio-economic determinants and inequities in coverage and timeliness of early childhood immunisation in rural Ghana</t>
  </si>
  <si>
    <t>Gram L, Soremekun S, ten Asbroek A, Manu A, O'Leary M, Hill Z, Danso S, Amenga-Etego S, Owusu-Agyei S, Kirkwood BR.</t>
  </si>
  <si>
    <t>Trop Med Int Health. 2014 Jul</t>
  </si>
  <si>
    <t>Gram L</t>
  </si>
  <si>
    <t>10.1111/tmi.12324</t>
  </si>
  <si>
    <t>Determination of disk diffusion and MIC quality control guidelines for GSK2140944, a novel bacterial type II topoisomerase inhibitor antimicrobial agent</t>
  </si>
  <si>
    <t>Ross JE, Scangarella-Oman NE, Flamm RK, Jones RN.</t>
  </si>
  <si>
    <t>Ross JE</t>
  </si>
  <si>
    <t>PMC4097705</t>
  </si>
  <si>
    <t>10.1128/JCM.00656-14</t>
  </si>
  <si>
    <t>Adenovirus species C is associated with chronic suppurative lung diseases in children</t>
  </si>
  <si>
    <t>Wurzel DF, Mackay IM, Marchant JM, Wang CY, Yerkovich ST, Upham JW, Smith-Vaughan HC, Petsky HL, Chang AB.</t>
  </si>
  <si>
    <t>Clin Infect Dis. 2014 Jul 1</t>
  </si>
  <si>
    <t>PMC4305137</t>
  </si>
  <si>
    <t>10.1093/cid/ciu225</t>
  </si>
  <si>
    <t>Update on pediatric neurocritical care</t>
  </si>
  <si>
    <t>Tasker RC.</t>
  </si>
  <si>
    <t>Paediatr Anaesth. 2014 Jul</t>
  </si>
  <si>
    <t>Tasker RC</t>
  </si>
  <si>
    <t>10.1111/pan.12398</t>
  </si>
  <si>
    <t>Isolation, structure elucidation and antibacterial activity of a new tetramic acid, ascosetin</t>
  </si>
  <si>
    <t>Ondeyka JG, Smith SK, Zink DL, Vicente F, Basilio A, Bills GF, Polishook JD, Garlisi C, Mcguinness D, Smith E, Qiu H, Gill CJ, Donald RG, Phillips JW, Goetz MA, Singh SB.</t>
  </si>
  <si>
    <t>J Antibiot (Tokyo). 2014 Jul</t>
  </si>
  <si>
    <t>Ondeyka JG</t>
  </si>
  <si>
    <t>10.1038/ja.2014.33</t>
  </si>
  <si>
    <t>Zinc oxide nanoparticles impair bacterial clearance by macrophages</t>
  </si>
  <si>
    <t>Lin CD, Kou YY, Liao CY, Li CH, Huang SP, Cheng YW, Liao WC, Chen HX, Wu PL, Kang JJ, Lee CC, Lai CH.</t>
  </si>
  <si>
    <t>Nanomedicine (Lond). 2014 Jul</t>
  </si>
  <si>
    <t>Lin CD</t>
  </si>
  <si>
    <t>Nanomedicine (Lond)</t>
  </si>
  <si>
    <t>10.2217/nnm.14.48</t>
  </si>
  <si>
    <t>Human rhinovirus infection during naturally occurring COPD exacerbations</t>
  </si>
  <si>
    <t>George SN, Garcha DS, Mackay AJ, Patel AR, Singh R, Sapsford RJ, Donaldson GC, Wedzicha JA.</t>
  </si>
  <si>
    <t>Eur Respir J. 2014 Jul</t>
  </si>
  <si>
    <t>George SN</t>
  </si>
  <si>
    <t>10.1183/09031936.00223113</t>
  </si>
  <si>
    <t>A review of invasive Haemophilus influenzae disease in the Indigenous populations of North America</t>
  </si>
  <si>
    <t>Tsang RS, Bruce MG, Lem M, Barreto L, Ulanova M.</t>
  </si>
  <si>
    <t>Epidemiol Infect. 2014 Jul</t>
  </si>
  <si>
    <t>PMC9151223</t>
  </si>
  <si>
    <t>10.1017/S0950268814000405</t>
  </si>
  <si>
    <t>The aetiology and antibiotic management of community-acquired pneumonia in adults in Europe: a literature review</t>
  </si>
  <si>
    <t>Torres A, Blasi F, Peetermans WE, Viegi G, Welte T.</t>
  </si>
  <si>
    <t>Eur J Clin Microbiol Infect Dis. 2014 Jul</t>
  </si>
  <si>
    <t>Torres A</t>
  </si>
  <si>
    <t>PMC4042014</t>
  </si>
  <si>
    <t>10.1007/s10096-014-2067-1</t>
  </si>
  <si>
    <t>Changes in hospitalizations for pneumonia after universal vaccination with pneumococcal conjugate vaccines 7/13 valent and haemophilus influenzae type b conjugate vaccine in a Pediatric Referral Hospital in Uruguay</t>
  </si>
  <si>
    <t>Pírez MC, Algorta G, Chamorro F, Romero C, Varela A, Cedres A, Giachetto G, Montano A.</t>
  </si>
  <si>
    <t>Pediatr Infect Dis J. 2014 Jul</t>
  </si>
  <si>
    <t>Pírez MC</t>
  </si>
  <si>
    <t>10.1097/INF.0000000000000294</t>
  </si>
  <si>
    <t>Revised surveillance case definition</t>
  </si>
  <si>
    <t>Commun Dis Intell Q Rep. 2014 Jun 30</t>
  </si>
  <si>
    <t>Commun Dis Intell Q Rep</t>
  </si>
  <si>
    <t>2014 Jun 30</t>
  </si>
  <si>
    <t>New South Wales annual vaccine-preventable disease report, 2012</t>
  </si>
  <si>
    <t>Rosewell A, Spokes P, Gilmour R.</t>
  </si>
  <si>
    <t>Western Pac Surveill Response J. 2014 Jun 30</t>
  </si>
  <si>
    <t>Rosewell A</t>
  </si>
  <si>
    <t>PMC4113660</t>
  </si>
  <si>
    <t>10.5365/WPSAR.2014.5.2.004</t>
  </si>
  <si>
    <t>Challenges in vaccination of neonates, infants and young children</t>
  </si>
  <si>
    <t>Vaccine. 2014 Jun 30</t>
  </si>
  <si>
    <t>PMC4135535</t>
  </si>
  <si>
    <t>NIHMS594818</t>
  </si>
  <si>
    <t>10.1016/j.vaccine.2014.05.008</t>
  </si>
  <si>
    <t>Impaired macrophage phagocytosis of bacteria in severe asthma</t>
  </si>
  <si>
    <t>Liang Z, Zhang Q, Thomas CM, Chana KK, Gibeon D, Barnes PJ, Chung KF, Bhavsar PK, Donnelly LE.</t>
  </si>
  <si>
    <t>Respir Res. 2014 Jun 27</t>
  </si>
  <si>
    <t>Liang Z</t>
  </si>
  <si>
    <t>PMC4086996</t>
  </si>
  <si>
    <t>10.1186/1465-9921-15-72</t>
  </si>
  <si>
    <t>2014 Jun 27</t>
  </si>
  <si>
    <t>Outer membrane protein P4 is not required for virulence in the human challenge model of Haemophilus ducreyi infection</t>
  </si>
  <si>
    <t>Janowicz DM, Zwickl BW, Fortney KR, Katz BP, Bauer ME.</t>
  </si>
  <si>
    <t>BMC Microbiol. 2014 Jun 24</t>
  </si>
  <si>
    <t>Janowicz DM</t>
  </si>
  <si>
    <t>PMC4081464</t>
  </si>
  <si>
    <t>10.1186/1471-2180-14-166</t>
  </si>
  <si>
    <t>2014 Jun 2  Jun 24</t>
  </si>
  <si>
    <t>Haemophilus influenzae type b as an important cause of culture-positive acute otitis media in young children in Thailand: a tympanocentesis-based, multi-center, cross-sectional study</t>
  </si>
  <si>
    <t>Intakorn P, Sonsuwan N, Noknu S, Moungthong G, Pirçon JY, Liu Y, Van Dyke MK, Hausdorff WP.</t>
  </si>
  <si>
    <t>BMC Pediatr. 2014 Jun 20</t>
  </si>
  <si>
    <t>Intakorn P</t>
  </si>
  <si>
    <t>PMC4075543</t>
  </si>
  <si>
    <t>10.1186/1471-2431-14-157</t>
  </si>
  <si>
    <t>2014 Jun 20</t>
  </si>
  <si>
    <t>Cloning, expression and characterization of UDP-N-acetylglucosamine enolpyruvyl transferase (MurA) from Wolbachia endosymbiont of human lymphatic filarial parasite Brugia malayi</t>
  </si>
  <si>
    <t>Shahab M, Verma M, Pathak M, Mitra K, Misra-Bhattacharya S.</t>
  </si>
  <si>
    <t>PLoS One. 2014 Jun 18</t>
  </si>
  <si>
    <t>Shahab M</t>
  </si>
  <si>
    <t>PMC4062475</t>
  </si>
  <si>
    <t>10.1371/journal.pone.0099884</t>
  </si>
  <si>
    <t>2014 Jun 18</t>
  </si>
  <si>
    <t>Microbial aetiology, outcomes, and costs of hospitalisation for community-acquired pneumonia</t>
  </si>
  <si>
    <t>Spoorenberg SM, Bos WJ, Heijligenberg R, Voorn PG, Grutters JC, Rijkers GT, van de Garde EM.</t>
  </si>
  <si>
    <t>BMC Infect Dis. 2014 Jun 17</t>
  </si>
  <si>
    <t>Identification of a Haemophilus influenzae factor H-Binding lipoprotein involved in serum resistance</t>
  </si>
  <si>
    <t>Fleury C, Su YC, Hallström T, Sandblad L, Zipfel PF, Riesbeck K.</t>
  </si>
  <si>
    <t>J Immunol. 2014 Jun 15</t>
  </si>
  <si>
    <t>Fleury C</t>
  </si>
  <si>
    <t>10.4049/jimmunol.1303449</t>
  </si>
  <si>
    <t>2014 Jun 15</t>
  </si>
  <si>
    <t>The human antibody response to the surface of Mycobacterium tuberculosis</t>
  </si>
  <si>
    <t>Perley CC, Frahm M, Click EM, Dobos KM, Ferrari G, Stout JE, Frothingham R.</t>
  </si>
  <si>
    <t>PLoS One. 2014 Jun 11</t>
  </si>
  <si>
    <t>Perley CC</t>
  </si>
  <si>
    <t>PMC4053328</t>
  </si>
  <si>
    <t>10.1371/journal.pone.0098938</t>
  </si>
  <si>
    <t>2014 Jun 11</t>
  </si>
  <si>
    <t>Impact of experimental human pneumococcal carriage on nasopharyngeal bacterial densities in healthy adults</t>
  </si>
  <si>
    <t>Shak JR, Cremers AJ, Gritzfeld JF, de Jonge MI, Hermans PW, Vidal JE, Klugman KP, Gordon SB.</t>
  </si>
  <si>
    <t>PLoS One. 2014 Jun 10</t>
  </si>
  <si>
    <t>Shak JR</t>
  </si>
  <si>
    <t>PMC4051691</t>
  </si>
  <si>
    <t>10.1371/journal.pone.0098829</t>
  </si>
  <si>
    <t>2014 Jun 10</t>
  </si>
  <si>
    <t>Oxidative stress decreases functional airway mannose binding lectin in COPD</t>
  </si>
  <si>
    <t>Tran HB, Ahern J, Hodge G, Holt P, Dean MM, Reynolds PN, Hodge S.</t>
  </si>
  <si>
    <t>PLoS One. 2014 Jun 5</t>
  </si>
  <si>
    <t>Tran HB</t>
  </si>
  <si>
    <t>PMC4047017</t>
  </si>
  <si>
    <t>10.1371/journal.pone.0098571</t>
  </si>
  <si>
    <t>2014 Jun 5</t>
  </si>
  <si>
    <t>Predictors of optional immunization uptake in an urban south Indian population</t>
  </si>
  <si>
    <t>Manthiram K, Blood EA, Kuppuswamy V, Martins Y, Narayan A, Burmeister K, Parvathy K, Hassan A.</t>
  </si>
  <si>
    <t>Vaccine. 2014 Jun 5</t>
  </si>
  <si>
    <t>Manthiram K</t>
  </si>
  <si>
    <t>10.1016/j.vaccine.2014.04.012</t>
  </si>
  <si>
    <t>Efficacy of pneumococcal nontypable Haemophilus influenzae protein D conjugate vaccine (PHiD-CV) in young Latin American children: A double-blind randomized controlled trial</t>
  </si>
  <si>
    <t>PLoS Med. 2014 Jun 3</t>
  </si>
  <si>
    <t>In silico study on Penicillin derivatives and Cephalosporins for upper respiratory tract bacterial pathogens</t>
  </si>
  <si>
    <t>Kumar KM, Anitha P, Sivasakthi V, Bag S, Lavanya P, Anbarasu A, Ramaiah S.</t>
  </si>
  <si>
    <t>3 Biotech. 2014 Jun</t>
  </si>
  <si>
    <t>Kumar KM</t>
  </si>
  <si>
    <t>PMC4026453</t>
  </si>
  <si>
    <t>10.1007/s13205-013-0147-z</t>
  </si>
  <si>
    <t>2014 Jun</t>
  </si>
  <si>
    <t>[Surveillance report of drug-resistant bacteria from 2007 to 2012 in Saga Prefecture, Japan (the second report)]</t>
  </si>
  <si>
    <t>Kiyosuke M, Nagasawa Z, Hotta T, Utsumi T, Kang D, Miyamoto H.</t>
  </si>
  <si>
    <t>Rinsho Byori. 2014 Jun</t>
  </si>
  <si>
    <t>Kiyosuke M</t>
  </si>
  <si>
    <t>Rinsho Byori</t>
  </si>
  <si>
    <t>[Infant pain response according to vaccine administration]</t>
  </si>
  <si>
    <t>Sánchez-Molero Martín Mdel P, del Cerro Gutiérrez AM, Galán Delgado H, Muñoz Camargo JC.</t>
  </si>
  <si>
    <t>Rev Enferm. 2014 Jun</t>
  </si>
  <si>
    <t>Sánchez-Molero Martín Mdel P</t>
  </si>
  <si>
    <t>Rev Enferm</t>
  </si>
  <si>
    <t>Difficulties in species identification within the genus Haemophilus - A pilot study addressing a significant problem for routine diagnostics</t>
  </si>
  <si>
    <t>Frickmann H, Podbielski A, Essig A, Schwarz NG, Zautner AE.</t>
  </si>
  <si>
    <t>Eur J Microbiol Immunol (Bp). 2014 Jun</t>
  </si>
  <si>
    <t>Frickmann H</t>
  </si>
  <si>
    <t>PMC4029288</t>
  </si>
  <si>
    <t>10.1556/EuJMI.4.2014.2.2</t>
  </si>
  <si>
    <t>Emerging cystic fibrosis pathogens and the microbiome</t>
  </si>
  <si>
    <t>Mahenthiralingam E.</t>
  </si>
  <si>
    <t>Paediatr Respir Rev. 2014 Jun</t>
  </si>
  <si>
    <t>Mahenthiralingam E</t>
  </si>
  <si>
    <t>10.1016/j.prrv.2014.04.006</t>
  </si>
  <si>
    <t>20141 Jun</t>
  </si>
  <si>
    <t>The relationship between pediatric combination vaccines and market effects</t>
  </si>
  <si>
    <t>Behzad B, Jacobson SH, Jokela JA, Sewell EC.</t>
  </si>
  <si>
    <t>Am J Public Health. 2014 Jun</t>
  </si>
  <si>
    <t>Behzad B</t>
  </si>
  <si>
    <t>Am J Public Health</t>
  </si>
  <si>
    <t>PMC4062006</t>
  </si>
  <si>
    <t>10.2105/AJPH.2013.301780</t>
  </si>
  <si>
    <t>Otitis media: an update on current pharmacotherapy and future perspectives</t>
  </si>
  <si>
    <t>Thomas NM, Brook I.</t>
  </si>
  <si>
    <t>Expert Opin Pharmacother. 2014 Jun</t>
  </si>
  <si>
    <t>Thomas NM</t>
  </si>
  <si>
    <t>10.1517/14656566.2014.903920</t>
  </si>
  <si>
    <t>The bacterial aetiology of adult community-acquired pneumonia in Asia: a systematic review</t>
  </si>
  <si>
    <t>Peto L, Nadjm B, Horby P, Ngan TT, van Doorn R, Van Kinh N, Wertheim HF.</t>
  </si>
  <si>
    <t>Trans R Soc Trop Med Hyg. 2014 Jun</t>
  </si>
  <si>
    <t>Peto L</t>
  </si>
  <si>
    <t>PMC4023908</t>
  </si>
  <si>
    <t>10.1093/trstmh/tru058</t>
  </si>
  <si>
    <t>Cigarette smoke exposure exacerbates lung inflammation and compromises immunity to bacterial infection</t>
  </si>
  <si>
    <t>Lugade AA, Bogner PN, Thatcher TH, Sime PJ, Phipps RP, Thanavala Y.</t>
  </si>
  <si>
    <t>J Immunol. 2014 Jun 1</t>
  </si>
  <si>
    <t>Lugade AA</t>
  </si>
  <si>
    <t>PMC4066560</t>
  </si>
  <si>
    <t>NIHMS578851</t>
  </si>
  <si>
    <t>10.4049/jimmunol.1302584</t>
  </si>
  <si>
    <t>2014 Jun 1</t>
  </si>
  <si>
    <t>Haemophilus influenzae: recent advances in the understanding of molecular pathogenesis and polymicrobial infections</t>
  </si>
  <si>
    <t>Curr Opin Infect Dis. 2014 Jun</t>
  </si>
  <si>
    <t>10.1097/QCO.0000000000000056</t>
  </si>
  <si>
    <t>Structural determinants of the interaction between the Haemophilus influenzae Hap autotransporter and fibronectin</t>
  </si>
  <si>
    <t>Spahich NA, Kenjale R, McCann J, Meng G, Ohashi T, Erickson HP, St Geme JW.</t>
  </si>
  <si>
    <t>Microbiology (Reading). 2014 Jun</t>
  </si>
  <si>
    <t>Spahich NA</t>
  </si>
  <si>
    <t>PMC4039244</t>
  </si>
  <si>
    <t>10.1099/mic.0.077784-0</t>
  </si>
  <si>
    <t>A fine-tuned interaction between trimeric autotransporter haemophilus surface fibrils and vitronectin leads to serum resistance and adherence to respiratory epithelial cells</t>
  </si>
  <si>
    <t>Singh B, Su YC, Al-Jubair T, Mukherjee O, Hallström T, Mörgelin M, Blom AM, Riesbeck K.</t>
  </si>
  <si>
    <t>Infect Immun. 2014 Jun</t>
  </si>
  <si>
    <t>PMC4019195</t>
  </si>
  <si>
    <t>10.1128/IAI.01636-13</t>
  </si>
  <si>
    <t>Impact of Staphylococcus aureus on pathogenesis in polymicrobial infections</t>
  </si>
  <si>
    <t>Nair N, Biswas R, Götz F, Biswas L.</t>
  </si>
  <si>
    <t>Nair N</t>
  </si>
  <si>
    <t>PMC4019155</t>
  </si>
  <si>
    <t>10.1128/IAI.00059-14</t>
  </si>
  <si>
    <t>A case of pneumonia caused by Legionella pneumophila serogroup 12 and treated successfully with imipenem</t>
  </si>
  <si>
    <t>Nishizuka M, Suzuki H, Ara T, Watanabe M, Morita M, Sato C, Tsuchida F, Seto J, Amemura-Maekawa J, Kura F, Takeda H.</t>
  </si>
  <si>
    <t>J Infect Chemother. 2014 Jun</t>
  </si>
  <si>
    <t>Nishizuka M</t>
  </si>
  <si>
    <t>10.1016/j.jiac.2014.01.010</t>
  </si>
  <si>
    <t>2014 4 Jun</t>
  </si>
  <si>
    <t>Routine testing for anaerobic bacteria in cerebrospinal fluid cultures improves recovery of clinically significant pathogens</t>
  </si>
  <si>
    <t>Pittman ME, Thomas BS, Wallace MA, Weber CJ, Burnham CA.</t>
  </si>
  <si>
    <t>J Clin Microbiol. 2014 Jun</t>
  </si>
  <si>
    <t>Pittman ME</t>
  </si>
  <si>
    <t>PMC4042729</t>
  </si>
  <si>
    <t>10.1128/JCM.00193-14</t>
  </si>
  <si>
    <t>2014 JuJ Jun</t>
  </si>
  <si>
    <t>Role of inter-species recombination of the ftsI gene in the dissemination of altered penicillin-binding-protein-3-mediated resistance in Haemophilus influenzae and Haemophilus haemolyticus</t>
  </si>
  <si>
    <t>Witherden EA, Bajanca-Lavado MP, Tristram SG, Nunes A.</t>
  </si>
  <si>
    <t>J Antimicrob Chemother. 2014 Jun</t>
  </si>
  <si>
    <t>Witherden EA</t>
  </si>
  <si>
    <t>10.1093/jac/dku022</t>
  </si>
  <si>
    <t>Diversion of the host humoral response: a novel virulence mechanism of Haemophilus influenzae mediated via outer membrane vesicles</t>
  </si>
  <si>
    <t>Deknuydt F, Nordström T, Riesbeck K.</t>
  </si>
  <si>
    <t>J Leukoc Biol. 2014 Jun</t>
  </si>
  <si>
    <t>Deknuydt F</t>
  </si>
  <si>
    <t>10.1189/jlb.1013527</t>
  </si>
  <si>
    <t>Effects of cigarette smoke on Toll-like receptor (TLR) activation of chronic obstructive pulmonary disease (COPD) macrophages</t>
  </si>
  <si>
    <t>Metcalfe HJ, Lea S, Hughes D, Khalaf R, Abbott-Banner K, Singh D.</t>
  </si>
  <si>
    <t>Clin Exp Immunol. 2014 Jun</t>
  </si>
  <si>
    <t>Metcalfe HJ</t>
  </si>
  <si>
    <t>PMC4008991</t>
  </si>
  <si>
    <t>10.1111/cei.12289</t>
  </si>
  <si>
    <t>Bacterial etiology of acute otitis media in the era prior to universal pneumococcal vaccination in Taiwanese children</t>
  </si>
  <si>
    <t>Kung YH, Chiu NC, Lee KS, Chang L, Huang DT, Huang FY, Hsieh YC, Huang LM, Chi H.</t>
  </si>
  <si>
    <t>J Microbiol Immunol Infect. 2014 Jun</t>
  </si>
  <si>
    <t>Kung YH</t>
  </si>
  <si>
    <t>10.1016/j.jmii.2013.08.016</t>
  </si>
  <si>
    <t>Vaccine preventable disease incidence as a complement to vaccine efficacy for setting vaccine policy</t>
  </si>
  <si>
    <t>Gessner BD, Feikin DR.</t>
  </si>
  <si>
    <t>Vaccine. 2014 May 30</t>
  </si>
  <si>
    <t>PMC4772886</t>
  </si>
  <si>
    <t>NIHMS725215</t>
  </si>
  <si>
    <t>10.1016/j.vaccine.2014.04.019</t>
  </si>
  <si>
    <t>2014 May 30</t>
  </si>
  <si>
    <t>Small substrate transport and mechanism of a molybdate ATP binding cassette transporter in a lipid environment</t>
  </si>
  <si>
    <t>Rice AJ, Harrison A, Alvarez FJ, Davidson AL, Pinkett HW.</t>
  </si>
  <si>
    <t>J Biol Chem. 2014 May 23</t>
  </si>
  <si>
    <t>Rice AJ</t>
  </si>
  <si>
    <t>PMC4031551</t>
  </si>
  <si>
    <t>10.1074/jbc.M114.563783</t>
  </si>
  <si>
    <t>2014 May 23</t>
  </si>
  <si>
    <t>Safety and immunogenicity of an investigational vaccine containing two common pneumococcal proteins in toddlers: a phase II randomized clinical trial</t>
  </si>
  <si>
    <t>Prymula R, Pazdiora P, Traskine M, Rüggeberg JU, Borys D.</t>
  </si>
  <si>
    <t>Vaccine. 2014 May 23</t>
  </si>
  <si>
    <t>10.1016/j.vaccine.2014.03.066</t>
  </si>
  <si>
    <t>Polymicrobial airway bacterial communities in adult bronchiectasis patients</t>
  </si>
  <si>
    <t>Purcell P, Jary H, Perry A, Perry JD, Stewart CJ, Nelson A, Lanyon C, Smith DL, Cummings SP, De Soyza A.</t>
  </si>
  <si>
    <t>BMC Microbiol. 2014 May 20</t>
  </si>
  <si>
    <t>Purcell P</t>
  </si>
  <si>
    <t>PMC4031157</t>
  </si>
  <si>
    <t>10.1186/1471-2180-14-130</t>
  </si>
  <si>
    <t>2014 May 2  May 20</t>
  </si>
  <si>
    <t>Multilocus sequence typing and ftsI sequencing: a powerful tool for surveillance of penicillin-binding protein 3-mediated beta-lactam resistance in nontypeable Haemophilus influenzae</t>
  </si>
  <si>
    <t>Skaare D, Anthonisen IL, Caugant DA, Jenkins A, Steinbakk M, Strand L, Sundsfjord A, Tveten Y, Kristiansen BE.</t>
  </si>
  <si>
    <t>PMC4039647</t>
  </si>
  <si>
    <t>10.1186/1471-2180-14-131</t>
  </si>
  <si>
    <t>Microbial community profiling of human saliva using shotgun metagenomic sequencing</t>
  </si>
  <si>
    <t>Hasan NA, Young BA, Minard-Smith AT, Saeed K, Li H, Heizer EM, McMillan NJ, Isom R, Abdullah AS, Bornman DM, Faith SA, Choi SY, Dickens ML, Cebula TA, Colwell RR.</t>
  </si>
  <si>
    <t>PLoS One. 2014 May 20</t>
  </si>
  <si>
    <t>Hasan NA</t>
  </si>
  <si>
    <t>PMC4028220</t>
  </si>
  <si>
    <t>10.1371/journal.pone.0097699</t>
  </si>
  <si>
    <t>2014 May 20</t>
  </si>
  <si>
    <t>Use of vaccines as probes to define disease burden</t>
  </si>
  <si>
    <t>Feikin DR, Scott JA, Gessner BD.</t>
  </si>
  <si>
    <t>Lancet. 2014 May 17</t>
  </si>
  <si>
    <t>Feikin DR</t>
  </si>
  <si>
    <t>PMC4682543</t>
  </si>
  <si>
    <t>NIHMS742231</t>
  </si>
  <si>
    <t>10.1016/S0140-6736(13)61682-7</t>
  </si>
  <si>
    <t>2014 May 17</t>
  </si>
  <si>
    <t>Development and validation of high-performance size exclusion chromatography methods to determine molecular size parameters of Haemophilus influenzae type b polysaccharides and conjugates</t>
  </si>
  <si>
    <t>Thiébaud J, Fanget I, Jaudinaud I, Fourrichon L, Sabouraud A, Talaga P, Uhlrich S.</t>
  </si>
  <si>
    <t>Anal Biochem. 2014 May 15</t>
  </si>
  <si>
    <t>Thiébaud J</t>
  </si>
  <si>
    <t>10.1016/j.ab.2014.02.020</t>
  </si>
  <si>
    <t>2014 May 151 May 15</t>
  </si>
  <si>
    <t>In vitro chloramphenicol detection in a Haemophilus influenza model using an aptamer-polymer based electrochemical biosensor</t>
  </si>
  <si>
    <t>Yadav SK, Agrawal B, Chandra P, Goyal RN.</t>
  </si>
  <si>
    <t>Biosens Bioelectron. 2014 May 15</t>
  </si>
  <si>
    <t>Yadav SK</t>
  </si>
  <si>
    <t>10.1016/j.bios.2013.12.031</t>
  </si>
  <si>
    <t>20141 May 15</t>
  </si>
  <si>
    <t>The impact of residency and urbanicity on Haemophilus influenzae Type b and pneumococcal immunization in Shanghai Children: a Retrospective Cohort Study</t>
  </si>
  <si>
    <t>Wagner AL, Sun X, Montgomery JP, Huang Z, Boulton ML.</t>
  </si>
  <si>
    <t>PLoS One. 2014 May 14</t>
  </si>
  <si>
    <t>PMC4020859</t>
  </si>
  <si>
    <t>10.1371/journal.pone.0097800</t>
  </si>
  <si>
    <t>2014 May 14</t>
  </si>
  <si>
    <t>Characterization of nontypable Haemophilus influenzae isolates recovered from adult patients with underlying chronic lung disease reveals genotypic and phenotypic traits associated with persistent infection</t>
  </si>
  <si>
    <t>Garmendia J, Viadas C, Calatayud L, Mell JC, Martí-Lliteras P, Euba B, Llobet E, Gil C, Bengoechea JA, Redfield RJ, Liñares J.</t>
  </si>
  <si>
    <t>PLoS One. 2014 May 13</t>
  </si>
  <si>
    <t>Garmendia J</t>
  </si>
  <si>
    <t>PMC4019658</t>
  </si>
  <si>
    <t>10.1371/journal.pone.0097020</t>
  </si>
  <si>
    <t>2014 May 13</t>
  </si>
  <si>
    <t>Complete steady-state rate equation for DNA ligase and its use for measuring product kinetic parameters of NAD⁺-dependent DNA ligase from Haemophilus influenzae</t>
  </si>
  <si>
    <t>Shapiro AB.</t>
  </si>
  <si>
    <t>BMC Res Notes. 2014 May 9</t>
  </si>
  <si>
    <t>Shapiro AB</t>
  </si>
  <si>
    <t>PMC4022432</t>
  </si>
  <si>
    <t>10.1186/1756-0500-7-287</t>
  </si>
  <si>
    <t>2014 May 9</t>
  </si>
  <si>
    <t>The dimerization domain in DapE enzymes is required for catalysis</t>
  </si>
  <si>
    <t>Nocek B, Starus A, Makowska-Grzyska M, Gutierrez B, Sanchez S, Jedrzejczak R, Mack JC, Olsen KW, Joachimiak A, Holz RC.</t>
  </si>
  <si>
    <t>PLoS One. 2014 May 7</t>
  </si>
  <si>
    <t>PMC4012986</t>
  </si>
  <si>
    <t>10.1371/journal.pone.0093593</t>
  </si>
  <si>
    <t>2014 May 7</t>
  </si>
  <si>
    <t>Cost-Effectiveness Analysis of Pneumococcal Vaccination with the Pneumococcal Polysaccharide NTHi Protein D Conjugate Vaccine in the Philippines</t>
  </si>
  <si>
    <t>Zhang XH, Nievera MC, Carlos J, Lucero M, Bibera G, Atienza MI, Topachevskyi O, Navarro-Locsin CG.</t>
  </si>
  <si>
    <t>Value Health Reg Issues. 2014 May</t>
  </si>
  <si>
    <t>10.1016/j.vhri.2014.04.004</t>
  </si>
  <si>
    <t>2014 May</t>
  </si>
  <si>
    <t>Economic Impact of Pneumococcal Protein-D Conjugate Vaccine (PHiD-CV) on the Malaysian National Immunization Programme</t>
  </si>
  <si>
    <t>Aljunid S, Maimaiti N, Ahmed Z, Muhammad Nur A, Md Isa Z, Azmi S, Sulong S.</t>
  </si>
  <si>
    <t>Aljunid S</t>
  </si>
  <si>
    <t>10.1016/j.vhri.2014.04.008</t>
  </si>
  <si>
    <t>[Effect of ambroxol on biofilm of Haemophilus influenzae and bactericidal action]</t>
  </si>
  <si>
    <t>Gao X, Zhang Y, Lin Y, Li H, Xin Y, Zhang X, Xu Y, Shang X.</t>
  </si>
  <si>
    <t>Lin Chuang Er Bi Yan Hou Tou Jing Wai Ke Za Zhi. 2014 May</t>
  </si>
  <si>
    <t>Gao X</t>
  </si>
  <si>
    <t>[Bacterial meningitis caused by beta-lactamase-negative, ampicillin-resistant nontypeable Haemophilus influenzae in a 1-year-old girl: a case report]</t>
  </si>
  <si>
    <t>Abe K, Hoshino T, Imuta N, Nishi J, Ishiwada N.</t>
  </si>
  <si>
    <t>Kansenshogaku Zasshi. 2014 May</t>
  </si>
  <si>
    <t>Abe K</t>
  </si>
  <si>
    <t>10.11150/kansenshogakuzasshi.88.291</t>
  </si>
  <si>
    <t>Pediatric infectious endophthalmitis: a review</t>
  </si>
  <si>
    <t>Khan S, Athwal L, Zarbin M, Bhagat N.</t>
  </si>
  <si>
    <t>J Pediatr Ophthalmol Strabismus. 2014 May-Jun</t>
  </si>
  <si>
    <t>J Pediatr Ophthalmol Strabismus</t>
  </si>
  <si>
    <t>10.3928/01913913-20140507-01</t>
  </si>
  <si>
    <t>2014 May-Jun</t>
  </si>
  <si>
    <t>Necrotizing fasciitis of lower extremity caused by Haemophilus influenzae in a healthy adult with a closed lisfranc injury</t>
  </si>
  <si>
    <t>Gonzalez RW, Casillas MM, Almaguer EC.</t>
  </si>
  <si>
    <t>Am J Orthop (Belle Mead NJ). 2014 May</t>
  </si>
  <si>
    <t>Gonzalez RW</t>
  </si>
  <si>
    <t>Am J Orthop (Belle Mead NJ)</t>
  </si>
  <si>
    <t>The case for vaccinating against meningitis B</t>
  </si>
  <si>
    <t>The Lancet Infectious Diseases.</t>
  </si>
  <si>
    <t>Lancet Infect Dis. 2014 May</t>
  </si>
  <si>
    <t>The Lancet Infectious Diseases</t>
  </si>
  <si>
    <t>10.1016/S1473-3099(14)70756-X</t>
  </si>
  <si>
    <t>2014 M  May</t>
  </si>
  <si>
    <t>Are airways structural abnormalities more frequent in children with recurrent lower respiratory tract infections?</t>
  </si>
  <si>
    <t>Santiago-Burruchaga M, Zalacain-Jorge R, Vazquez-Cordero C.</t>
  </si>
  <si>
    <t>Respir Med. 2014 May</t>
  </si>
  <si>
    <t>Santiago-Burruchaga M</t>
  </si>
  <si>
    <t>10.1016/j.rmed.2014.02.014</t>
  </si>
  <si>
    <t>Detection of pathogenic bacteria during rhinovirus infection is associated with increased respiratory symptoms and asthma exacerbations</t>
  </si>
  <si>
    <t>Kloepfer KM, Lee WM, Pappas TE, Kang TJ, Vrtis RF, Evans MD, Gangnon RE, Bochkov YA, Jackson DJ, Lemanske RF Jr, Gern JE.</t>
  </si>
  <si>
    <t>J Allergy Clin Immunol. 2014 May</t>
  </si>
  <si>
    <t xml:space="preserve"> 1307.e1-3. doi: 10.1016/j.jaci.2014.02.030. Epub 2014 Apr 1."</t>
  </si>
  <si>
    <t>Kloepfer KM</t>
  </si>
  <si>
    <t>PMC4047978</t>
  </si>
  <si>
    <t>NIHMS570883</t>
  </si>
  <si>
    <t>Bacterial vaccines and antibiotic resistance</t>
  </si>
  <si>
    <t>Henriques-Normark B, Normark S.</t>
  </si>
  <si>
    <t>Ups J Med Sci. 2014 May</t>
  </si>
  <si>
    <t>Henriques-Normark B</t>
  </si>
  <si>
    <t>Ups J Med Sci</t>
  </si>
  <si>
    <t>PMC4034560</t>
  </si>
  <si>
    <t>10.3109/03009734.2014.903324</t>
  </si>
  <si>
    <t>Characterization of lactate utilization and its implication on the physiology of Haemophilus influenzae</t>
  </si>
  <si>
    <t>Lichtenegger S, Bina I, Roier S, Bauernfeind S, Keidel K, Schild S, Anthony M, Reidl J.</t>
  </si>
  <si>
    <t>Int J Med Microbiol. 2014 May</t>
  </si>
  <si>
    <t>PMC4012139</t>
  </si>
  <si>
    <t>10.1016/j.ijmm.2014.02.010</t>
  </si>
  <si>
    <t>Activation of innate immune responses by Haemophilus influenzae lipooligosaccharide</t>
  </si>
  <si>
    <t>Choi J, Cox AD, Li J, McCready W, Ulanova M.</t>
  </si>
  <si>
    <t>Clin Vaccine Immunol. 2014 May</t>
  </si>
  <si>
    <t>PMC4018885</t>
  </si>
  <si>
    <t>10.1128/CVI.00063-14</t>
  </si>
  <si>
    <t>Hospital admission rates for meningitis and septicaemia caused by Haemophilus influenzae, Neisseria meningitidis, and Streptococcus pneumoniae in children in England over five decades: a population-based observational study</t>
  </si>
  <si>
    <t>Martin NG, Sadarangani M, Pollard AJ, Goldacre MJ.</t>
  </si>
  <si>
    <t>Martin NG</t>
  </si>
  <si>
    <t>10.1016/S1473-3099(14)70027-1</t>
  </si>
  <si>
    <t>Preventing meningitis and septicaemia: are we nearly there yet?</t>
  </si>
  <si>
    <t>Riordan A.</t>
  </si>
  <si>
    <t>Riordan A</t>
  </si>
  <si>
    <t>10.1016/S1473-3099(14)70702-9</t>
  </si>
  <si>
    <t>Clinical significance and characterization of Haemophilus influenzae type b genogroup isolates from urine samples in an adult male population</t>
  </si>
  <si>
    <t>Dingle TC, Clarridge JE 3rd.</t>
  </si>
  <si>
    <t>J Clin Microbiol. 2014 May</t>
  </si>
  <si>
    <t>Dingle TC</t>
  </si>
  <si>
    <t>PMC3993699</t>
  </si>
  <si>
    <t>10.1128/JCM.00506-14</t>
  </si>
  <si>
    <t>2014 MaM May</t>
  </si>
  <si>
    <t>Nasopharyngeal microbiota in healthy children and pneumonia patients</t>
  </si>
  <si>
    <t>Sakwinska O, Bastic Schmid V, Berger B, Bruttin A, Keitel K, Lepage M, Moine D, Ngom Bru C, Brüssow H, Gervaix A.</t>
  </si>
  <si>
    <t>Sakwinska O</t>
  </si>
  <si>
    <t>PMC3993659</t>
  </si>
  <si>
    <t>10.1128/JCM.03280-13</t>
  </si>
  <si>
    <t>A novel microbiota stratification system predicts future exacerbations in bronchiectasis</t>
  </si>
  <si>
    <t>Rogers GB, Zain NM, Bruce KD, Burr LD, Chen AC, Rivett DW, McGuckin MA, Serisier DJ.</t>
  </si>
  <si>
    <t>Ann Am Thorac Soc. 2014 May</t>
  </si>
  <si>
    <t>10.1513/AnnalsATS.201310-335OC</t>
  </si>
  <si>
    <t>The Haemophilus cryptic genospecies Cha adhesin has at least two variants that differ in host cell binding, bacterial aggregation, and biofilm formation properties</t>
  </si>
  <si>
    <t>McCann JR, Sheets AJ, Grass S, St Geme JW 3rd.</t>
  </si>
  <si>
    <t>J Bacteriol. 2014 May</t>
  </si>
  <si>
    <t>PMC3993323</t>
  </si>
  <si>
    <t>10.1128/JB.01409-13</t>
  </si>
  <si>
    <t>Antibodies to the HMW1/HMW2 and Hia adhesins of nontypeable haemophilus influenzae mediate broad-based opsonophagocytic killing of homologous and heterologous strains</t>
  </si>
  <si>
    <t>PMC4018882</t>
  </si>
  <si>
    <t>10.1128/CVI.00772-13</t>
  </si>
  <si>
    <t>Diversity of nontypeable Haemophilus influenzae strains colonizing Australian Aboriginal and non-Aboriginal children</t>
  </si>
  <si>
    <t>Pickering J, Smith-Vaughan H, Beissbarth J, Bowman JM, Wiertsema S, Riley TV, Leach AJ, Richmond P, Lehmann D, Kirkham LA.</t>
  </si>
  <si>
    <t>PMC3993713</t>
  </si>
  <si>
    <t>10.1128/JCM.03448-13</t>
  </si>
  <si>
    <t>Bacterial meningitis in Malawian adults, adolescents, and children during the era of antiretroviral scale-up and Haemophilus influenzae type b vaccination, 2000-2012</t>
  </si>
  <si>
    <t>Wall EC, Everett DB, Mukaka M, Bar-Zeev N, Feasey N, Jahn A, Moore M, van Oosterhout JJ, Pensalo P, Baguimira K, Gordon SB, Molyneux EM, Carrol ED, French N, Molyneux ME, Heyderman RS.</t>
  </si>
  <si>
    <t>Clin Infect Dis. 2014 May</t>
  </si>
  <si>
    <t>Wall EC</t>
  </si>
  <si>
    <t>PMC4001285</t>
  </si>
  <si>
    <t>10.1093/cid/ciu057</t>
  </si>
  <si>
    <t>2014 Maya May</t>
  </si>
  <si>
    <t>Hexavalent vaccines for immunization in paediatric age</t>
  </si>
  <si>
    <t>Esposito S, Tagliabue C, Bosis S, Ierardi V, Gambino M, Principi N.</t>
  </si>
  <si>
    <t>Clin Microbiol Infect. 2014 May</t>
  </si>
  <si>
    <t>Esposito S</t>
  </si>
  <si>
    <t>10.1111/1469-0691.12444</t>
  </si>
  <si>
    <t>Pediatric invasive Haemophilus influenzae infections in Israel in the era of Haemophilus influenzae type b vaccine: a nationwide prospective study</t>
  </si>
  <si>
    <t>Bamberger EE, Ben-Shimol S, Abu Raya B, Katz A, Givon-Lavi N, Dagan R, Srugo I</t>
  </si>
  <si>
    <t>Pediatr Infect Dis J. 2014 May</t>
  </si>
  <si>
    <t>Prevalence, distribution and transfer of small β-lactamase-containing plasmids in Swedish Haemophilus influenzae</t>
  </si>
  <si>
    <t>Fleury C, Resman F, Rau J, Riesbeck K.</t>
  </si>
  <si>
    <t>J Antimicrob Chemother. 2014 May</t>
  </si>
  <si>
    <t>10.1093/jac/dkt511</t>
  </si>
  <si>
    <t>Risk factors and pathogens involved in early ventilator-acquired pneumonia in patients with severe subarachnoid hemorrhage</t>
  </si>
  <si>
    <t>Cinotti R, Dordonnat-Moynard A, Feuillet F, Roquilly A, Rondeau N, Lepelletier D, Caillon J, Asseray N, Blanloeil Y, Rozec B, Asehnoune K.</t>
  </si>
  <si>
    <t>Eur J Clin Microbiol Infect Dis. 2014 May</t>
  </si>
  <si>
    <t>Cinotti R</t>
  </si>
  <si>
    <t>10.1007/s10096-013-2020-8</t>
  </si>
  <si>
    <t>Characteristics and outcomes of acute otitis media in children carrying streptococcus pneumoniae or haemophilus influenzae in their nasopharynx as a single otopathogen after introduction of the heptavalent pneumococcal conjugate vaccine</t>
  </si>
  <si>
    <t>Caeymaex L, Varon E, Levy C, Béchet S, Derkx V, Desvignes V, Doit C, Cohen R.</t>
  </si>
  <si>
    <t>Caeymaex L</t>
  </si>
  <si>
    <t>10.1097/INF.0000000000000213</t>
  </si>
  <si>
    <t>Haemophilus influenzae resides in tonsils and uses immunoglobulin D binding as an evasion strategy</t>
  </si>
  <si>
    <t>Singh K, Nordström T, Mörgelin M, Brant M, Cardell LO, Riesbeck K.</t>
  </si>
  <si>
    <t>J Infect Dis. 2014 May 1</t>
  </si>
  <si>
    <t>Singh K</t>
  </si>
  <si>
    <t>10.1093/infdis/jit593</t>
  </si>
  <si>
    <t>2014 May 1</t>
  </si>
  <si>
    <t>Determination of the biofilm formation capacity of bacterial pathogens associated with otorhinolaryngologic diseases in the Malaysian population</t>
  </si>
  <si>
    <t>Khosravi Y, Ling LC, Loke MF, Shailendra S, Prepageran N, Vadivelu J.</t>
  </si>
  <si>
    <t>Eur Arch Otorhinolaryngol. 2014 May</t>
  </si>
  <si>
    <t>Khosravi Y</t>
  </si>
  <si>
    <t>10.1007/s00405-013-2637-3</t>
  </si>
  <si>
    <t>Impact of immunization with Protein F on pulmonary clearance of nontypeable Haemophilus influenzae</t>
  </si>
  <si>
    <t>Jalalvand F, Littorin N, Su YC, Riesbeck K.</t>
  </si>
  <si>
    <t>Vaccine. 2014 Apr 25</t>
  </si>
  <si>
    <t>10.1016/j.vaccine.2014.02.082</t>
  </si>
  <si>
    <t>2014 Apr 25</t>
  </si>
  <si>
    <t>Haemophilus influenzae porine ompP2 gene transfer mediated by graphene oxide nanoparticles with effects on transformation process and virulence bacterial capacity</t>
  </si>
  <si>
    <t>Varela JN, Amstalden MC, Pereira RF, de Hollanda LM, Ceragioli HJ, Baranauskas V, Lancellotti M.</t>
  </si>
  <si>
    <t>J Nanobiotechnology. 2014 Apr 16</t>
  </si>
  <si>
    <t>Varela JN</t>
  </si>
  <si>
    <t>J Nanobiotechnology</t>
  </si>
  <si>
    <t>PMC4012519</t>
  </si>
  <si>
    <t>10.1186/1477-3155-12-14</t>
  </si>
  <si>
    <t>20141 Apr 16</t>
  </si>
  <si>
    <t>Extensive cotransformation of natural variation into chromosomes of naturally competent Haemophilus influenzae</t>
  </si>
  <si>
    <t>Mell JC, Lee JY, Firme M, Sinha S, Redfield RJ.</t>
  </si>
  <si>
    <t>G3 (Bethesda). 2014 Apr 16</t>
  </si>
  <si>
    <t>PMC4059242</t>
  </si>
  <si>
    <t>10.1534/g3.113.009597</t>
  </si>
  <si>
    <t>2014 Apr 1  (Bethesda). 2014 Apr 16</t>
  </si>
  <si>
    <t>Bacterial and viral etiology in hospitalized community acquired pneumonia with molecular methods and clinical evaluation</t>
  </si>
  <si>
    <t>Çağlayan Serin D, Pullukçu H, Ciçek C, Sipahi OR, Taşbakan S, Atalay S</t>
  </si>
  <si>
    <t>J Infect Dev Ctries. 2014 Apr 15</t>
  </si>
  <si>
    <t>T helper 17 cells play a critical pathogenic role in lung cancer</t>
  </si>
  <si>
    <t>Chang SH, Mirabolfathinejad SG, Katta H, Cumpian AM, Gong L, Caetano MS, Moghaddam SJ, Dong C.</t>
  </si>
  <si>
    <t>Proc Natl Acad Sci U S A. 2014 Apr 15</t>
  </si>
  <si>
    <t>Chang SH</t>
  </si>
  <si>
    <t>PMC3992670</t>
  </si>
  <si>
    <t>10.1073/pnas.1319051111</t>
  </si>
  <si>
    <t>2014 Apr 15</t>
  </si>
  <si>
    <t>Necrotizing fasciitis caused by Haemophilus influenzae type b in a patient with rectal cancer treated with combined bevacizumab and chemotherapy: a case report</t>
  </si>
  <si>
    <t>Ugai T, Norizuki M, Mikawa T, Ohji G, Yaegashi M.</t>
  </si>
  <si>
    <t>BMC Infect Dis. 2014 Apr 12</t>
  </si>
  <si>
    <t>Ugai T</t>
  </si>
  <si>
    <t>PMC3995739</t>
  </si>
  <si>
    <t>10.1186/1471-2334-14-198</t>
  </si>
  <si>
    <t>2014 Apr 12</t>
  </si>
  <si>
    <t>Generalization of entropy based divergence measures for symbolic sequence analysis</t>
  </si>
  <si>
    <t>Ré MA, Azad RK.</t>
  </si>
  <si>
    <t>PLoS One. 2014 Apr 11</t>
  </si>
  <si>
    <t>Ré MA</t>
  </si>
  <si>
    <t>PMC3984095</t>
  </si>
  <si>
    <t>10.1371/journal.pone.0093532</t>
  </si>
  <si>
    <t>2014 Apr 11</t>
  </si>
  <si>
    <t>The HMW1C-like glycosyltransferases--an enzyme family with a sweet tooth for simple sugars</t>
  </si>
  <si>
    <t>McCann JR, St Geme JW 3rd.</t>
  </si>
  <si>
    <t>PLoS Pathog. 2014 Apr 10</t>
  </si>
  <si>
    <t>PMC3983070</t>
  </si>
  <si>
    <t>10.1371/journal.ppat.1003977</t>
  </si>
  <si>
    <t>2014 Apr 10</t>
  </si>
  <si>
    <t>Genome sequencing of disease and carriage isolates of nontypeable Haemophilus influenzae identifies discrete population structure</t>
  </si>
  <si>
    <t>De Chiara M, Hood D, Muzzi A, Pickard DJ, Perkins T, Pizza M, Dougan G, Rappuoli R, Moxon ER, Soriani M, Donati C.</t>
  </si>
  <si>
    <t>Proc Natl Acad Sci U S A. 2014 Apr 8</t>
  </si>
  <si>
    <t>De Chiara M</t>
  </si>
  <si>
    <t>PMC3986186</t>
  </si>
  <si>
    <t>10.1073/pnas.1403353111</t>
  </si>
  <si>
    <t>2014 Apr 8</t>
  </si>
  <si>
    <t>Costs of vaccine delivery in the Gambia before and after, pentavalent and pneumococcal conjugate vaccine introductions</t>
  </si>
  <si>
    <t>Usuf E, Mackenzie G, Lowe-Jallow Y, Boye B, Atherly D, Suraratdecha C, Griffiths UK.</t>
  </si>
  <si>
    <t>Vaccine. 2014 Apr 7</t>
  </si>
  <si>
    <t>Usuf E</t>
  </si>
  <si>
    <t>10.1016/j.vaccine.2014.01.045</t>
  </si>
  <si>
    <t>2014 Apr 7</t>
  </si>
  <si>
    <t>Pneumococcal conjugate vaccines for preventing otitis media</t>
  </si>
  <si>
    <t>Cochrane Database Syst Rev. 2014 Apr 2</t>
  </si>
  <si>
    <t>10.1002/14651858.CD001480.pub4</t>
  </si>
  <si>
    <t>2014 Apr 2</t>
  </si>
  <si>
    <t>[Nationwide surveillance of parenteral antibiotics containing meropenem activities against clinically isolated strains in 2012]</t>
  </si>
  <si>
    <t>Yamaguchi K, Ishii Y, Tateda K, Iwata M, Watanabe N, Shinagawa M, Kayaba H, Kimura M, Suwabe A, Kaku M, Abe Y, Kanemitsu K, Taniguchi N, Murakami M, Maesaki S, Kawamura T, Nomura F, Watanabe M, Kanno H, Horiuchi H, Tazawa Y, Kondo S, Misawa S, Takemura H, Nakashima H, Matsuto T, Fujimoto Y, Ishigo S, Gotoh H, Watanabe O, Yagi T, Shimaoka N, Mikamo H, Yamagishi Y, Fujita N, Komori T, Ichiyama S, Kawano S, Nakayama A, Nakamura F, Kohno H, Fukuda S, Kusano N, Nose M, Yokozaki M, Onodera M, Murao K, Negayama K, Nishimiya T, Miyamoto H, Matsunaga A, Yoshimura H, Kohno S, Yanagihara K, Hiramatsu K.</t>
  </si>
  <si>
    <t>Jpn J Antibiot. 2014 Apr</t>
  </si>
  <si>
    <t>2014 Apr</t>
  </si>
  <si>
    <t>MMR lowers infection-related hospital admissions in children</t>
  </si>
  <si>
    <t>Tanday S.</t>
  </si>
  <si>
    <t>Lancet Respir Med. 2014 Apr</t>
  </si>
  <si>
    <t>Tanday S</t>
  </si>
  <si>
    <t>10.1016/s2213-2600(14)70073-6</t>
  </si>
  <si>
    <t>2014 A  Apr</t>
  </si>
  <si>
    <t>Frequency of Streptococcus pneumonia and Haemophilus influenza in acute exacerbation of chronic obstructive airway disease and their sensitivity to levofloxacin</t>
  </si>
  <si>
    <t>Furqan S, Paracha SA.</t>
  </si>
  <si>
    <t>J Pak Med Assoc. 2014 Apr</t>
  </si>
  <si>
    <t>Furqan S</t>
  </si>
  <si>
    <t>J Pak Med Assoc</t>
  </si>
  <si>
    <t>Low incidence of children with acute epiglottis after introduction of vaccination</t>
  </si>
  <si>
    <t>Hermansen MN, Schmidt JH, Krug AH, Larsen K, Kristensen S.</t>
  </si>
  <si>
    <t>Dan Med J. 2014 Apr</t>
  </si>
  <si>
    <t>Hermansen MN</t>
  </si>
  <si>
    <t>Classification, identification, and clinical significance of Haemophilus and Aggregatibacter species with host specificity for humans</t>
  </si>
  <si>
    <t>Nørskov-Lauritsen N.</t>
  </si>
  <si>
    <t>Clin Microbiol Rev. 2014 Apr</t>
  </si>
  <si>
    <t>Nørskov-Lauritsen N</t>
  </si>
  <si>
    <t>PMC3993099</t>
  </si>
  <si>
    <t>10.1128/CMR.00103-13</t>
  </si>
  <si>
    <t>2014 4 Apr</t>
  </si>
  <si>
    <t>Expression and Purification of Haemophilus influenzae Rhomboid Intramembrane Protease GlpG for Structural Studies</t>
  </si>
  <si>
    <t>Panwar P, Lemieux MJ.</t>
  </si>
  <si>
    <t>Curr Protoc Protein Sci. 2014 Apr 1</t>
  </si>
  <si>
    <t>Panwar P</t>
  </si>
  <si>
    <t>Curr Protoc Protein Sci</t>
  </si>
  <si>
    <t>10.1002/0471140864.ps2909s76</t>
  </si>
  <si>
    <t>2014 Apr 1</t>
  </si>
  <si>
    <t>Pathogen sensing pathways in human embryonic stem cell derived-endothelial cells: role of NOD1 receptors</t>
  </si>
  <si>
    <t>Reed DM, Foldes G, Gatheral T, Paschalaki KE, Lendvai Z, Bagyura Z, Nemeth T, Skopal J, Merkely B, Telcian AG, Gogsadze L, Edwards MR, Gough PJ, Bertin J, Johnston SL, Harding SE, Mitchell JA.</t>
  </si>
  <si>
    <t>PLoS One. 2014 Apr 1</t>
  </si>
  <si>
    <t>Reed DM</t>
  </si>
  <si>
    <t>PMC3972153</t>
  </si>
  <si>
    <t>10.1371/journal.pone.0091119</t>
  </si>
  <si>
    <t>Recognition of riboflavin and the capsular polysaccharide of Haemophilus influenzae type b by antibodies generated to the haptenic epitope D-ribitol</t>
  </si>
  <si>
    <t>Glycoconj J. 2014 Apr</t>
  </si>
  <si>
    <t>10.1007/s10719-014-9518-x</t>
  </si>
  <si>
    <t>Evaluation of bacterial recovery and viability from three different swab transport systems</t>
  </si>
  <si>
    <t>Tan TY, Ng LS, Sim DM, Cheng Y, Min MO.</t>
  </si>
  <si>
    <t>Pathology. 2014 Apr</t>
  </si>
  <si>
    <t>Tan TY</t>
  </si>
  <si>
    <t>10.1097/PAT.0000000000000074</t>
  </si>
  <si>
    <t>Children with asthma by school age display aberrant immune responses to pathogenic airway bacteria as infants</t>
  </si>
  <si>
    <t>Larsen JM, Brix S, Thysen AH, Birch S, Rasmussen MA, Bisgaard H.</t>
  </si>
  <si>
    <t>J Allergy Clin Immunol. 2014 Apr</t>
  </si>
  <si>
    <t>10.1016/j.jaci.2014.01.010</t>
  </si>
  <si>
    <t>Economic evaluation of the routine childhood immunization program in the United States, 2009</t>
  </si>
  <si>
    <t>Zhou F, Shefer A, Wenger J, Messonnier M, Wang LY, Lopez A, Moore M, Murphy TV, Cortese M, Rodewald L.</t>
  </si>
  <si>
    <t>Pediatrics. 2014 Apr</t>
  </si>
  <si>
    <t>Zhou F</t>
  </si>
  <si>
    <t>10.1542/peds.2013-0698</t>
  </si>
  <si>
    <t>Ceftaroline activity against organisms isolated from respiratory tract infections in USA hospitals: results from the AWARE Program, 2009-2011</t>
  </si>
  <si>
    <t>Flamm RK, Sader HS, Jones RN.</t>
  </si>
  <si>
    <t>Diagn Microbiol Infect Dis. 2014 Apr</t>
  </si>
  <si>
    <t>10.1016/j.diagmicrobio.2013.10.020</t>
  </si>
  <si>
    <t>Pharmacokinetic/pharmacodynamic modeling for concentration-dependent bactericidal activity of a bicyclolide, modithromycin</t>
  </si>
  <si>
    <t>Katsube T, Wajima T, Yamano Y, Yano Y.</t>
  </si>
  <si>
    <t>J Pharm Sci. 2014 Apr</t>
  </si>
  <si>
    <t>Katsube T</t>
  </si>
  <si>
    <t>10.1002/jps.23897</t>
  </si>
  <si>
    <t>Multiple mycotic aneurysms infected with Haemophilus influenzae</t>
  </si>
  <si>
    <t>Nath AF, Clarke MJ.</t>
  </si>
  <si>
    <t>Ann Vasc Surg. 2014 Apr</t>
  </si>
  <si>
    <t>Nath AF</t>
  </si>
  <si>
    <t>10.1016/j.avsg.2013.07.016</t>
  </si>
  <si>
    <t>Antimicrobial susceptibility of Gram-negative organisms isolated from patients hospitalized in intensive care units in United States and European hospitals (2009-2011)</t>
  </si>
  <si>
    <t>Sader HS, Farrell DJ, Flamm RK, Jones RN.</t>
  </si>
  <si>
    <t>10.1016/j.diagmicrobio.2013.11.025</t>
  </si>
  <si>
    <t>A molecular analysis of quinolone-resistant Haemophilus influenzae: validation of the mutations in Quinolone Resistance-Determining Regions</t>
  </si>
  <si>
    <t>Shoji H, Shirakura T, Fukuchi K, Takuma T, Hanaki H, Tanaka K, Niki Y.</t>
  </si>
  <si>
    <t>J Infect Chemother. 2014 Apr</t>
  </si>
  <si>
    <t>Shoji H</t>
  </si>
  <si>
    <t>10.1016/j.jiac.2013.12.007</t>
  </si>
  <si>
    <t>Incorporation of phosphorylcholine into the lipooligosaccharide of nontypeable Haemophilus influenzae does not correlate with the level of biofilm formation in vitro</t>
  </si>
  <si>
    <t>Puig C, Marti S, Hermans PW, de Jonge MI, Ardanuy C, Liñares J, Langereis JD.</t>
  </si>
  <si>
    <t>Infect Immun. 2014 Apr</t>
  </si>
  <si>
    <t>PMC3993405</t>
  </si>
  <si>
    <t>10.1128/IAI.01445-13</t>
  </si>
  <si>
    <t>Azithromycin analogue CSY0073 attenuates lung inflammation induced by LPS challenge</t>
  </si>
  <si>
    <t>Balloy V, Deveaux A, Lebeaux D, Tabary O, le Rouzic P, Ghigo JM, Busson PF, Boëlle PY, Guez JG, Hahn U, Clement A, Chignard M, Corvol H, Burnet M, Guillot L.</t>
  </si>
  <si>
    <t>Br J Pharmacol. 2014 Apr</t>
  </si>
  <si>
    <t>Balloy V</t>
  </si>
  <si>
    <t>Br J Pharmacol</t>
  </si>
  <si>
    <t>PMC3966756</t>
  </si>
  <si>
    <t>10.1111/bph.12574</t>
  </si>
  <si>
    <t>Haemophilus influenzae serotype a septic arthritis in an immunized central Australian indigenous child</t>
  </si>
  <si>
    <t>Fischer NJ.</t>
  </si>
  <si>
    <t>Int J Infect Dis. 2014 Apr</t>
  </si>
  <si>
    <t>Fischer NJ</t>
  </si>
  <si>
    <t>10.1016/j.ijid.2013.11.019</t>
  </si>
  <si>
    <t>Long-term persistence of immunity and B-cell memory following Haemophilus influenzae type B conjugate vaccination in early childhood and response to booster</t>
  </si>
  <si>
    <t>Perrett KP, John TM, Jin C, Kibwana E, Yu LM, Curtis N, Pollard AJ.</t>
  </si>
  <si>
    <t>Clin Infect Dis. 2014 Apr</t>
  </si>
  <si>
    <t>10.1093/cid/ciu001</t>
  </si>
  <si>
    <t>2014 Aprp Apr</t>
  </si>
  <si>
    <t>Nasopharyngeal Proteobacteria are associated with viral etiology and acute wheezing in children with severe bronchiolitis</t>
  </si>
  <si>
    <t>Hyde ER, Petrosino JF, Piedra PA, Camargo CA Jr, Espinola JA, Mansbach JM.</t>
  </si>
  <si>
    <t>Hyde ER</t>
  </si>
  <si>
    <t>PMC3972371</t>
  </si>
  <si>
    <t>NIHMS552183</t>
  </si>
  <si>
    <t>10.1016/j.jaci.2013.10.049</t>
  </si>
  <si>
    <t>Childhood vaccination coverage by ethnicity within London between 2006/2007 and 2010/2011</t>
  </si>
  <si>
    <t>Wagner KS, van Wijgerden JC, Andrews N, Goulden K, White JM.</t>
  </si>
  <si>
    <t>Arch Dis Child. 2014 Apr</t>
  </si>
  <si>
    <t>Wagner KS</t>
  </si>
  <si>
    <t>Arch Dis Child</t>
  </si>
  <si>
    <t>10.1136/archdischild-2013-304388</t>
  </si>
  <si>
    <t>Activity of the antiseptic polyhexanide against gram-negative bacteria</t>
  </si>
  <si>
    <t>Fabry WH, Kock HJ, Vahlensieck W.</t>
  </si>
  <si>
    <t>Microb Drug Resist. 2014 Apr</t>
  </si>
  <si>
    <t>Fabry WH</t>
  </si>
  <si>
    <t>10.1089/mdr.2013.0113</t>
  </si>
  <si>
    <t>Characteristics of Haemophilus influenzae invasive isolates from Portugal following routine childhood vaccination against H. influenzae serotype b (2002-2010)</t>
  </si>
  <si>
    <t>Bajanca-Lavado MP, Simões AS, Betencourt CR, Sá-Leão R</t>
  </si>
  <si>
    <t>Eur J Clin Microbiol Infect Dis. 2014 Apr</t>
  </si>
  <si>
    <t>Broadly protective protein-based pneumococcal vaccine composed of pneumolysin toxoid-CbpA peptide recombinant fusion protein</t>
  </si>
  <si>
    <t>Mann B, Thornton J, Heath R, Wade KR, Tweten RK, Gao G, El Kasmi K, Jordan JB, Mitrea DM, Kriwacki R, Maisonneuve J, Alderson M, Tuomanen EI.</t>
  </si>
  <si>
    <t>J Infect Dis. 2014 Apr 1</t>
  </si>
  <si>
    <t>Mann B</t>
  </si>
  <si>
    <t>PMC3952665</t>
  </si>
  <si>
    <t>10.1093/infdis/jit502</t>
  </si>
  <si>
    <t>Infections of the respiratory system in patients with ataxia-telangiectasia</t>
  </si>
  <si>
    <t>Schroeder SA, Zielen S.</t>
  </si>
  <si>
    <t>Pediatr Pulmonol. 2014 Apr</t>
  </si>
  <si>
    <t>Schroeder SA</t>
  </si>
  <si>
    <t>10.1002/ppul.22817</t>
  </si>
  <si>
    <t>Isolation, structure elucidation, and biological activity of altersolanol P using Staphylococcus aureus fitness test based genome-wide screening</t>
  </si>
  <si>
    <t>Ondeyka J, Buevich AV, Williamson RT, Zink DL, Polishook JD, Occi J, Vicente F, Basilio A, Bills GF, Donald RG, Phillips JW, Goetz MA, Singh SB.</t>
  </si>
  <si>
    <t>J Nat Prod. 2014 Mar 28</t>
  </si>
  <si>
    <t>Ondeyka J</t>
  </si>
  <si>
    <t>10.1021/np400759f</t>
  </si>
  <si>
    <t>2014 Mar 28</t>
  </si>
  <si>
    <t>The challenges and successes of implementing a sustainable antimicrobial resistance surveillance programme in Nepal</t>
  </si>
  <si>
    <t>Malla S, Dumre SP, Shakya G, Kansakar P, Rai B, Hossain A, Nair GB, Albert MJ, Sack D, Baker S, Rahman M</t>
  </si>
  <si>
    <t xml:space="preserve"> Nepal."</t>
  </si>
  <si>
    <t>BMC Public Health. 2014 Mar 21</t>
  </si>
  <si>
    <t>Risk of invasive Haemophilus influenzae infection during pregnancy and association with adverse fetal outcomes</t>
  </si>
  <si>
    <t>Collins S, Ramsay M, Slack MP, Campbell H, Flynn S, Litt D, Ladhani SN.</t>
  </si>
  <si>
    <t>JAMA. 2014 Mar 19</t>
  </si>
  <si>
    <t>10.1001/jama.2014.1878</t>
  </si>
  <si>
    <t>2014 Mar 19</t>
  </si>
  <si>
    <t>Adverse fetal outcomes: expanding the role of infection</t>
  </si>
  <si>
    <t>Edwards MS.</t>
  </si>
  <si>
    <t>Edwards MS</t>
  </si>
  <si>
    <t>10.1001/jama.2014.1889</t>
  </si>
  <si>
    <t>In vitro interaction of Pseudomonas aeruginosa with human middle ear epithelial cells</t>
  </si>
  <si>
    <t>Mittal R, Grati M, Gerring R, Blackwelder P, Yan D, Li JD, Liu XZ.</t>
  </si>
  <si>
    <t>PLoS One. 2014 Mar 14</t>
  </si>
  <si>
    <t>PMC3954863</t>
  </si>
  <si>
    <t>10.1371/journal.pone.0091885</t>
  </si>
  <si>
    <t>2014 Mar 14</t>
  </si>
  <si>
    <t>Selection against glycosylation sites in potential target proteins of the general HMWC N-glycosyltransferase in Haemophilus influenzae</t>
  </si>
  <si>
    <t>Gawthorne JA, Tan NY, Bailey UM, Davis MR, Wong LW, Naidu R, Fox KL, Jennings MP, Schulz BL.</t>
  </si>
  <si>
    <t>Biochem Biophys Res Commun. 2014 Mar 14</t>
  </si>
  <si>
    <t>Gawthorne JA</t>
  </si>
  <si>
    <t>10.1016/j.bbrc.2014.02.044</t>
  </si>
  <si>
    <t>Carrier priming or suppression: understanding carrier priming enhancement of anti-polysaccharide antibody response to conjugate vaccines</t>
  </si>
  <si>
    <t>Pobre K, Tashani M, Ridda I, Rashid H, Wong M, Booy R.</t>
  </si>
  <si>
    <t>Vaccine. 2014 Mar 14</t>
  </si>
  <si>
    <t>Pobre K</t>
  </si>
  <si>
    <t>10.1016/j.vaccine.2014.01.047</t>
  </si>
  <si>
    <t>Etiologies and resistance profiles of bacterial community-acquired pneumonia in Cambodian and neighboring countries' health care settings: a systematic review (1995 to 2012)</t>
  </si>
  <si>
    <t>Goyet S, Vlieghe E, Kumar V, Newell S, Moore CE, Bousfield R, Leang HC, Chuop S, Thong P, Rammaert B, Hem S, van Griensven J, Rachmat A, Fassier T, Lim K, Tarantola A.</t>
  </si>
  <si>
    <t>PLoS One. 2014 Mar 13</t>
  </si>
  <si>
    <t>Goyet S</t>
  </si>
  <si>
    <t>PMC3953073</t>
  </si>
  <si>
    <t>10.1371/journal.pone.0089637</t>
  </si>
  <si>
    <t>2014 Mar 13</t>
  </si>
  <si>
    <t>NOD2/RICK-dependent β-defensin 2 regulation is protective for nontypeable Haemophilus influenzae-induced middle ear infection</t>
  </si>
  <si>
    <t>Woo JI, Oh S, Webster P, Lee YJ, Lim DJ, Moon SK.</t>
  </si>
  <si>
    <t>PMC3953203</t>
  </si>
  <si>
    <t>10.1371/journal.pone.0090933</t>
  </si>
  <si>
    <t>The ToxAvapA toxin-antitoxin locus contributes to the survival of nontypeable Haemophilus influenzae during infection</t>
  </si>
  <si>
    <t>Ren D, Kordis AA, Sonenshine DE, Daines DA.</t>
  </si>
  <si>
    <t>PLoS One. 2014 Mar 12</t>
  </si>
  <si>
    <t>PMC3951411</t>
  </si>
  <si>
    <t>10.1371/journal.pone.0091523</t>
  </si>
  <si>
    <t>2014 Mar 12</t>
  </si>
  <si>
    <t>Prevalence of hearing loss in children following bacterial meningitis in a tertiary referral hospital</t>
  </si>
  <si>
    <t>Karanja BW, Oburra HO, Masinde P, Wamalwa D.</t>
  </si>
  <si>
    <t>BMC Res Notes. 2014 Mar 11</t>
  </si>
  <si>
    <t>Karanja BW</t>
  </si>
  <si>
    <t>PMC3975328</t>
  </si>
  <si>
    <t>10.1186/1756-0500-7-138</t>
  </si>
  <si>
    <t>2014 Mar 11</t>
  </si>
  <si>
    <t>Metabolic versatility in Haemophilus influenzae: a metabolomic and genomic analysis</t>
  </si>
  <si>
    <t>Othman DS, Schirra H, McEwan AG, Kappler U.</t>
  </si>
  <si>
    <t>Front Microbiol. 2014 Mar 4</t>
  </si>
  <si>
    <t>Othman DS</t>
  </si>
  <si>
    <t>PMC3941224</t>
  </si>
  <si>
    <t>10.3389/fmicb.2014.00069</t>
  </si>
  <si>
    <t>2014 Mara Mar 4</t>
  </si>
  <si>
    <t>In Replay: Ciliated Cultures From Patients With Primary Ciliary Dyskinesia Produce Nitric Oxide in Response to Haemophilus influenzae Infection and Proinflammatory Cytokines</t>
  </si>
  <si>
    <t>Smith CM, Hirst RA, O'Callaghan C.</t>
  </si>
  <si>
    <t>Chest. 2014 Mar</t>
  </si>
  <si>
    <t>Smith CM</t>
  </si>
  <si>
    <t>10.1378/chest.14-0187</t>
  </si>
  <si>
    <t>2014 Mar</t>
  </si>
  <si>
    <t>[Colonization properties of opportunistic bacteria isolated from children with pneumonia]</t>
  </si>
  <si>
    <t>Kholodok GN, Alekseeva IN, Strel'nikova NV, Kozlov VK.</t>
  </si>
  <si>
    <t>Zh Mikrobiol Epidemiol Immunobiol. 2014 Mar-Apr</t>
  </si>
  <si>
    <t>Kholodok GN</t>
  </si>
  <si>
    <t>2014 Mar-Apr</t>
  </si>
  <si>
    <t>Bacterial etiology of empyema thoracis and parapneumonic pleural effusion in Thai children aged less than 16 years</t>
  </si>
  <si>
    <t>Lochindarat S, Teeratakulpisarn J, Warachit B, Chanta C, Thapa K, Gilbert GL, Wangroongsarb Y, Pirçon JY, Van Dyke MK, Liu Y, Hausdorff WP.</t>
  </si>
  <si>
    <t>Southeast Asian J Trop Med Public Health. 2014 Mar</t>
  </si>
  <si>
    <t>Lochindarat S</t>
  </si>
  <si>
    <t>Susceptibility of common bacterial respiratory pathogens to antimicrobial agents in outpatients from South Backa District</t>
  </si>
  <si>
    <t>Horvat O, Ukropina MM, Mijatović V, Sabo A.</t>
  </si>
  <si>
    <t>Med Pregl. 2014 Mar-Apr</t>
  </si>
  <si>
    <t>Horvat O</t>
  </si>
  <si>
    <t>Med Pregl</t>
  </si>
  <si>
    <t>10.2298/mpns1404071h</t>
  </si>
  <si>
    <t>[Ceftaroline breakpoints]</t>
  </si>
  <si>
    <t>Canut A, Martínez-Martínez L.</t>
  </si>
  <si>
    <t>Enferm Infecc Microbiol Clin. 2014 Mar</t>
  </si>
  <si>
    <t>10.1016/S0213-005X(14)70154-5</t>
  </si>
  <si>
    <t>[Antimicrobial spectrum of ceftaroline. In vitro activity against methicillin-resistant staphylococci]</t>
  </si>
  <si>
    <t>Cercenado E, Morosini MI.</t>
  </si>
  <si>
    <t>Cercenado E</t>
  </si>
  <si>
    <t>10.1016/S0213-005X(14)70152-1</t>
  </si>
  <si>
    <t>The hospitalist perspective on treatment of community-acquired bacterial pneumonia</t>
  </si>
  <si>
    <t>Amin AN, Cerceo EA, Deitelzweig SB, Pile JC, Rosenberg DJ, Sherman BM.</t>
  </si>
  <si>
    <t>Postgrad Med. 2014 Mar</t>
  </si>
  <si>
    <t>Amin AN</t>
  </si>
  <si>
    <t>Postgrad Med</t>
  </si>
  <si>
    <t>10.3810/pgm.2014.03.2737</t>
  </si>
  <si>
    <t>Guidelines for the management of suspected and confirmed bacterial meningitis in Canadian children older than one month of age</t>
  </si>
  <si>
    <t>Le Saux N</t>
  </si>
  <si>
    <t xml:space="preserve"> Infectious Diseases and Immunization Committee."</t>
  </si>
  <si>
    <t>Paediatr Child Health. 2014 Mar</t>
  </si>
  <si>
    <t>Staphylococcus aureus is a major pathogen in severe acute bacterial rhinosinusitis</t>
  </si>
  <si>
    <t>Byrjalsen A, Ovesen T, Kjaergaard T.</t>
  </si>
  <si>
    <t>Rhinology. 2014 Mar</t>
  </si>
  <si>
    <t>Byrjalsen A</t>
  </si>
  <si>
    <t>10.4193/Rhino13.004</t>
  </si>
  <si>
    <t>Ciliated cultures from patients with primary ciliary dyskinesia produce nitric oxide in response to Haemophilus influenzae infection and proinflammatory cytokines</t>
  </si>
  <si>
    <t>Walker WT, Jackson CL, Coles J, Lackie PM, Faust SN, Hall-Stoodley L, Lucas JS.</t>
  </si>
  <si>
    <t>Chest. 2014 Mar 1</t>
  </si>
  <si>
    <t>10.1378/chest.13-2398</t>
  </si>
  <si>
    <t>2014 Mar 1</t>
  </si>
  <si>
    <t>The relationship between biofilm formations and capsule in Haemophilus influenzae</t>
  </si>
  <si>
    <t>Qin L, Kida Y, Ishiwada N, Ohkusu K, Kaji C, Sakai Y, Watanabe K, Furumoto A, Ichinose A, Watanabe H.</t>
  </si>
  <si>
    <t>J Infect Chemother. 2014 Mar</t>
  </si>
  <si>
    <t>Qin L</t>
  </si>
  <si>
    <t>10.1016/j.jiac.2013.06.001</t>
  </si>
  <si>
    <t>2014 4 Mar</t>
  </si>
  <si>
    <t>A fluorescent multiplexed bead-based immunoassay (FMIA) for quantitation of IgG against Streptococcus pneumoniae, Haemophilus influenzae and Moraxella catarrhalis protein antigens</t>
  </si>
  <si>
    <t>Andrade DC, Borges IC, Laitinen H, Ekström N, Adrian PV, Meinke A, Barral A, Nascimento-Carvalho CM, Käyhty H.</t>
  </si>
  <si>
    <t>J Immunol Methods. 2014 Mar</t>
  </si>
  <si>
    <t>10.1016/j.jim.2014.02.002</t>
  </si>
  <si>
    <t>2014 M  Mar</t>
  </si>
  <si>
    <t>Ceftaroline activity tested against contemporary Latin American bacterial pathogens (2011)</t>
  </si>
  <si>
    <t>Braz J Infect Dis. 2014 Mar-Apr</t>
  </si>
  <si>
    <t>PMC9427512</t>
  </si>
  <si>
    <t>10.1016/j.bjid.2013.11.005</t>
  </si>
  <si>
    <t>Contradiction between in vitro and clinical outcome: intravenous followed by oral azithromycin therapy demonstrated clinical efficacy in macrolide-resistant pneumococcal pneumonia</t>
  </si>
  <si>
    <t>Kohno S, Tateda K, Kadota J, Fujita J, Niki Y, Watanabe A, Nagashima M.</t>
  </si>
  <si>
    <t>10.1016/j.jiac.2013.10.010</t>
  </si>
  <si>
    <t>Impact of 13-valent pneumococcal conjugate vaccine on otitis media bacteriology</t>
  </si>
  <si>
    <t>Zhao AS, Boyle S, Butrymowicz A, Engle RD, Roberts JM, Mouzakes J.</t>
  </si>
  <si>
    <t>Int J Pediatr Otorhinolaryngol. 2014 Mar</t>
  </si>
  <si>
    <t>Zhao AS</t>
  </si>
  <si>
    <t>10.1016/j.ijporl.2013.12.028</t>
  </si>
  <si>
    <t>Understanding nontypeable Haemophilus influenzae and chronic obstructive pulmonary disease</t>
  </si>
  <si>
    <t>Alikhan MM, Lee FE.</t>
  </si>
  <si>
    <t>Curr Opin Pulm Med. 2014 Mar</t>
  </si>
  <si>
    <t>Alikhan MM</t>
  </si>
  <si>
    <t>10.1097/MCP.0000000000000023</t>
  </si>
  <si>
    <t>Acute otitis media</t>
  </si>
  <si>
    <t>Dickson G.</t>
  </si>
  <si>
    <t>Prim Care. 2014 Mar</t>
  </si>
  <si>
    <t>Dickson G</t>
  </si>
  <si>
    <t>Prim Care</t>
  </si>
  <si>
    <t>10.1016/j.pop.2013.10.002</t>
  </si>
  <si>
    <t>Bacterial colonization increases daily symptoms in patients with chronic obstructive pulmonary disease</t>
  </si>
  <si>
    <t>Desai H, Eschberger K, Wrona C, Grove L, Agrawal A, Grant B, Yin J, Parameswaran GI, Murphy T, Sethi S.</t>
  </si>
  <si>
    <t>Ann Am Thorac Soc. 2014 Mar</t>
  </si>
  <si>
    <t>Desai H</t>
  </si>
  <si>
    <t>10.1513/AnnalsATS.201310-350OC</t>
  </si>
  <si>
    <t>Factors affecting loss of tympanic membrane mobility in acute otitis media model of chinchilla</t>
  </si>
  <si>
    <t>Guan X, Chen Y, Gan RZ.</t>
  </si>
  <si>
    <t>Hear Res. 2014 Mar</t>
  </si>
  <si>
    <t>PMC3963815</t>
  </si>
  <si>
    <t>NIHMS556925</t>
  </si>
  <si>
    <t>10.1016/j.heares.2013.12.005</t>
  </si>
  <si>
    <t>Predicting response to antimicrobial therapy in children with acute sinusitis</t>
  </si>
  <si>
    <t>Shaikh N, Wald ER, Jeong JH, Kurs-Lasky M, Bowen A, Flom LL, Hoberman A.</t>
  </si>
  <si>
    <t>J Pediatr. 2014 Mar</t>
  </si>
  <si>
    <t>PMC3943974</t>
  </si>
  <si>
    <t>NIHMS551959</t>
  </si>
  <si>
    <t>10.1016/j.jpeds.2013.11.021</t>
  </si>
  <si>
    <t>Ultrasound imaging and characterization of biofilms based on wavelet de-noised radiofrequency data</t>
  </si>
  <si>
    <t>Vaidya K, Osgood R, Ren D, Pichichero ME, Helguera M.</t>
  </si>
  <si>
    <t>Ultrasound Med Biol. 2014 Mar</t>
  </si>
  <si>
    <t>Vaidya K</t>
  </si>
  <si>
    <t>Ultrasound Med Biol</t>
  </si>
  <si>
    <t>10.1016/j.ultrasmedbio.2013.11.005</t>
  </si>
  <si>
    <t>20141 Mar</t>
  </si>
  <si>
    <t>MenHibrix: a new combination meningococcal vaccine for infants and toddlers</t>
  </si>
  <si>
    <t>Hale SF, Camaione L, Lomaestro BM.</t>
  </si>
  <si>
    <t>Ann Pharmacother. 2014 Mar</t>
  </si>
  <si>
    <t>Hale SF</t>
  </si>
  <si>
    <t>Ann Pharmacother</t>
  </si>
  <si>
    <t>10.1177/1060028013514375</t>
  </si>
  <si>
    <t>Effect of pneumococcal Haemophilus influenzae protein D conjugate vaccine (PHiD-CV10) on outpatient antimicrobial purchases: a double-blind, cluster randomised phase 3-4 trial</t>
  </si>
  <si>
    <t>Palmu AA, Jokinen J, Nieminen H, Rinta-Kokko H, Ruokokoski E, Puumalainen T, Borys D, Lommel P, Traskine M, Moreira M, Schuerman L, Kilpi TM.</t>
  </si>
  <si>
    <t>Lancet Infect Dis. 2014 Mar</t>
  </si>
  <si>
    <t>10.1016/S1473-3099(13)70338-4</t>
  </si>
  <si>
    <t>Decrease in antibiotic use, an added benefit of PCVs</t>
  </si>
  <si>
    <t>Grijalva CG.</t>
  </si>
  <si>
    <t>PMC4831623</t>
  </si>
  <si>
    <t>NIHMS771461</t>
  </si>
  <si>
    <t>10.1016/S1473-3099(13)70356-6</t>
  </si>
  <si>
    <t>Nontypeable Haemophilus influenzae inhibits autolysis and fratricide of Streptococcus pneumoniae in vitro</t>
  </si>
  <si>
    <t>Hong W, Khampang P, Erbe C, Kumar S, Taylor SR, Kerschner JE.</t>
  </si>
  <si>
    <t>Microbes Infect. 2014 Mar</t>
  </si>
  <si>
    <t>Hong W</t>
  </si>
  <si>
    <t>PMC4080417</t>
  </si>
  <si>
    <t>NIHMS589004</t>
  </si>
  <si>
    <t>10.1016/j.micinf.2013.11.006</t>
  </si>
  <si>
    <t>Leaning in to the power of the possible: the crucial role of women scientists on preventing Haemophilus influenzae type b disease</t>
  </si>
  <si>
    <t>O'Brien KL, Anderson PW.</t>
  </si>
  <si>
    <t>Pediatr Infect Dis J. 2014 Mar</t>
  </si>
  <si>
    <t>O'Brien KL</t>
  </si>
  <si>
    <t>10.1097/INF.0000000000000216</t>
  </si>
  <si>
    <t>The first reported case of possible Haemophilus influenzae type b vaccine failure from Kuwait and literature-review</t>
  </si>
  <si>
    <t>Purohit P, Al-Obaid IA, Omar NG.</t>
  </si>
  <si>
    <t>J Infect Public Health. 2014 Mar-Apr</t>
  </si>
  <si>
    <t>Purohit P</t>
  </si>
  <si>
    <t>10.1016/j.jiph.2013.07.009</t>
  </si>
  <si>
    <t>Improving patient care via development of a protein-based diagnostic test for microbe-specific detection of chronic rhinosinusitis</t>
  </si>
  <si>
    <t>Das S, Rosas LE, Jurcisek JA, Novotny LA, Green KB, Bakaletz LO.</t>
  </si>
  <si>
    <t>Laryngoscope. 2014 Mar</t>
  </si>
  <si>
    <t>Das S</t>
  </si>
  <si>
    <t>PMC4020599</t>
  </si>
  <si>
    <t>NIHMS576146</t>
  </si>
  <si>
    <t>10.1002/lary.24333</t>
  </si>
  <si>
    <t>Selection for phase variation of LOS biosynthetic genes frequently occurs in progression of non-typeable Haemophilus influenzae infection from the nasopharynx to the middle ear of human patients</t>
  </si>
  <si>
    <t>Fox KL, Atack JM, Srikhanta YN, Eckert A, Novotny LA, Bakaletz LO, Jennings MP.</t>
  </si>
  <si>
    <t>PLoS One. 2014 Feb 28</t>
  </si>
  <si>
    <t>Fox KL</t>
  </si>
  <si>
    <t>PMC3938747</t>
  </si>
  <si>
    <t>10.1371/journal.pone.0090505</t>
  </si>
  <si>
    <t>2014 Feb 28</t>
  </si>
  <si>
    <t>The informed consent in Southern Italy does not adequately inform parents about infant vaccination</t>
  </si>
  <si>
    <t>Attena F, Valdes Abuadili A, Marino S.</t>
  </si>
  <si>
    <t>BMC Public Health. 2014 Feb 28</t>
  </si>
  <si>
    <t>Attena F</t>
  </si>
  <si>
    <t>PMC3948334</t>
  </si>
  <si>
    <t>10.1186/1471-2458-14-211</t>
  </si>
  <si>
    <t>Prevention and control of haemophilus influenzae type b disease: recommendations of the advisory committee on immunization practices (ACIP)</t>
  </si>
  <si>
    <t>Briere EC, Rubin L, Moro PL, Cohn A, Clark T, Messonnier N</t>
  </si>
  <si>
    <t xml:space="preserve"> National Center for Immunization and Respiratory Diseases</t>
  </si>
  <si>
    <t xml:space="preserve"> CDC."</t>
  </si>
  <si>
    <t>MMWR Recomm Rep. 2014 Feb 28</t>
  </si>
  <si>
    <t>Live vaccine against measles, mumps, and rubella and the risk of hospital admissions for nontargeted infections</t>
  </si>
  <si>
    <t>Sørup S, Benn CS, Poulsen A, Krause TG, Aaby P, Ravn H.</t>
  </si>
  <si>
    <t>JAMA. 2014 Feb 26</t>
  </si>
  <si>
    <t>10.1001/jama.2014.470</t>
  </si>
  <si>
    <t>2014 Feb 26</t>
  </si>
  <si>
    <t>There is a specific response to pH by isolates of Haemophilus influenzae and this has a direct influence on biofilm formation</t>
  </si>
  <si>
    <t>Ishak N, Tikhomirova A, Bent SJ, Ehrlich GD, Hu FZ, Kidd SP.</t>
  </si>
  <si>
    <t>BMC Microbiol. 2014 Feb 21</t>
  </si>
  <si>
    <t>Ishak N</t>
  </si>
  <si>
    <t>PMC3938079</t>
  </si>
  <si>
    <t>10.1186/1471-2180-14-47</t>
  </si>
  <si>
    <t>2014 Feb 2  Feb 21</t>
  </si>
  <si>
    <t>Effect of HIV-1 exposure and antiretroviral treatment strategies in HIV-infected children on immunogenicity of vaccines during infancy</t>
  </si>
  <si>
    <t>Simani OE, Izu A, Violari A, Cotton MF, van Niekerk N, Adrian PV, Madhi SA.</t>
  </si>
  <si>
    <t>AIDS. 2014 Feb 20</t>
  </si>
  <si>
    <t>Simani OE</t>
  </si>
  <si>
    <t>AIDS</t>
  </si>
  <si>
    <t>10.1097/QAD.0000000000000127</t>
  </si>
  <si>
    <t>2014 Feb 20</t>
  </si>
  <si>
    <t>A case of purpura fulminans caused by Hemophilus influenzae complicated by reversible cardiomyopathy</t>
  </si>
  <si>
    <t>Endo A, Shiraishi A, Aiboshi J, Hayashi Y, Otomo Y.</t>
  </si>
  <si>
    <t>J Intensive Care. 2014 Feb 18</t>
  </si>
  <si>
    <t>Endo A</t>
  </si>
  <si>
    <t>J Intensive Care</t>
  </si>
  <si>
    <t>PMC4267704</t>
  </si>
  <si>
    <t>10.1186/2052-0492-2-13</t>
  </si>
  <si>
    <t>2014 Feb 18</t>
  </si>
  <si>
    <t>Meningitis in a School-Aged Child due to Haemophilus influenzae Type E during the Post-Conjugate Vaccine Era-Monroe County, NY, 2011</t>
  </si>
  <si>
    <t>Kennedy BS, Weimer AC, Bedard B, Nayak JL, Sacheli D, Ricci J, Meyer DD, Hubbard D.</t>
  </si>
  <si>
    <t>Vaccines (Basel). 2014 Feb 13</t>
  </si>
  <si>
    <t>Kennedy BS</t>
  </si>
  <si>
    <t>PMC4494195</t>
  </si>
  <si>
    <t>10.3390/vaccines2010107</t>
  </si>
  <si>
    <t>2014 FeF Feb 13</t>
  </si>
  <si>
    <t>Estimation of the herd protection of Haemophilus influenzae type b conjugate vaccine against radiologically confirmed pneumonia in children under 2 years old in Dhaka, Bangladesh</t>
  </si>
  <si>
    <t>Chen WJ, Moulton LH, Saha SK, Mahmud AA, Arifeen SE, Baqui AH.</t>
  </si>
  <si>
    <t>Vaccine. 2014 Feb 12</t>
  </si>
  <si>
    <t>Chen WJ</t>
  </si>
  <si>
    <t>10.1016/j.vaccine.2013.12.052</t>
  </si>
  <si>
    <t>2014 Feb 12</t>
  </si>
  <si>
    <t>The relationship between concentration of specific antibody at birth and subsequent response to primary immunization</t>
  </si>
  <si>
    <t>Jones C, Pollock L, Barnett SM, Battersby A, Kampmann B.</t>
  </si>
  <si>
    <t>Jones C</t>
  </si>
  <si>
    <t>10.1016/j.vaccine.2013.11.104</t>
  </si>
  <si>
    <t>Timeliness of routine immunization in a population-based Italian cohort of very preterm infants: results of the ACTION follow-up project</t>
  </si>
  <si>
    <t>Tozzi AE, Piga S, Corchia C, Di Lallo D, Carnielli V, Chiandotto V, Fertz MC, Miniaci S, Rusconi F, Cuttini M.</t>
  </si>
  <si>
    <t>Vaccine. 2014 Feb 7</t>
  </si>
  <si>
    <t>Tozzi AE</t>
  </si>
  <si>
    <t>10.1016/j.vaccine.2013.12.044</t>
  </si>
  <si>
    <t>2014 Feb 7</t>
  </si>
  <si>
    <t>Interchangeability of Quinvaxem during primary vaccination schedules: results from a phase IV, single-blind, randomized, controlled, single-center, non-inferiority study</t>
  </si>
  <si>
    <t>Capeding MR, Jica C, Macura-Biegun A, Rauscher M, Alberto E.</t>
  </si>
  <si>
    <t>10.1016/j.vaccine.2013.10.059</t>
  </si>
  <si>
    <t>Combined exposure to cigarette smoke and nontypeable Haemophilus influenzae drives development of a COPD phenotype in mice</t>
  </si>
  <si>
    <t>Ganesan S, Comstock AT, Kinker B, Mancuso P, Beck JM, Sajjan US.</t>
  </si>
  <si>
    <t>Respir Res. 2014 Feb 4</t>
  </si>
  <si>
    <t>Ganesan S</t>
  </si>
  <si>
    <t>PMC3926338</t>
  </si>
  <si>
    <t>10.1186/1465-9921-15-11</t>
  </si>
  <si>
    <t>2014 Feb 4</t>
  </si>
  <si>
    <t>Co-colonization by Haemophilus influenzae with Streptococcus pneumoniae enhances pneumococcal-specific antibody response in young children</t>
  </si>
  <si>
    <t>Xu Q, Pichichero ME.</t>
  </si>
  <si>
    <t>Vaccine. 2014 Feb 3</t>
  </si>
  <si>
    <t>PMC4407564</t>
  </si>
  <si>
    <t>NIHMS549797</t>
  </si>
  <si>
    <t>10.1016/j.vaccine.2013.11.096</t>
  </si>
  <si>
    <t>2014 Feb 3</t>
  </si>
  <si>
    <t>[Bacterial meningitis in children: epidemiological data and outcome]</t>
  </si>
  <si>
    <t>Sfaihi L, Kamoun F, Kamoun T, Aloulou H, Mezghani S, Hammemi A, Hachicha M.</t>
  </si>
  <si>
    <t>Tunis Med. 2014 Feb</t>
  </si>
  <si>
    <t>Sfaihi L</t>
  </si>
  <si>
    <t>2014 Feb</t>
  </si>
  <si>
    <t>Prediction of clinical bacteriological efficacy of oral antibiotics using a mechanism-based pharmacokinetic-pharmacodynamics modeling</t>
  </si>
  <si>
    <t>Matsumoto K, Sugano T, Sato N, Ida T, Shibasaki S.</t>
  </si>
  <si>
    <t>Jpn J Antibiot. 2014 Feb</t>
  </si>
  <si>
    <t>Matsumoto K</t>
  </si>
  <si>
    <t>[Background factors in the detection of drug-resistant bacteria in adult patients with acute rhinosinusitis]</t>
  </si>
  <si>
    <t>Tomiyama M.</t>
  </si>
  <si>
    <t>Nihon Jibiinkoka Gakkai Kaiho. 2014 Feb</t>
  </si>
  <si>
    <t>Tomiyama M</t>
  </si>
  <si>
    <t>Nihon Jibiinkoka Gakkai Kaiho</t>
  </si>
  <si>
    <t>10.3950/jibiinkoka.117.128</t>
  </si>
  <si>
    <t>Changes in nasopharyngeal carriage of Streptococcus pneumoniae, Haemophilus influenzae and Moraxella catarrhalis among healthy children attending a day-care centre before and after official financial support for the 7-valent pneumococcal conjugate vaccine and H. influenzae type b vaccine in Japan</t>
  </si>
  <si>
    <t>Oikawa J, Ishiwada N, Takahashi Y, Hishiki H, Nagasawa K, Takahashi S, Watanabe M, Chang B, Kohno Y.</t>
  </si>
  <si>
    <t>J Infect Chemother. 2014 Feb</t>
  </si>
  <si>
    <t>Oikawa J</t>
  </si>
  <si>
    <t>10.1016/j.jiac.2013.10.007</t>
  </si>
  <si>
    <t>2014 4 Feb</t>
  </si>
  <si>
    <t>A PCR-high-resolution melt assay for rapid differentiation of nontypeable Haemophilus influenzae and Haemophilus haemolyticus</t>
  </si>
  <si>
    <t>Pickering J, Binks MJ, Beissbarth J, Hare KM, Kirkham LA, Smith-Vaughan H.</t>
  </si>
  <si>
    <t>J Clin Microbiol. 2014 Feb</t>
  </si>
  <si>
    <t>PMC3911354</t>
  </si>
  <si>
    <t>10.1128/JCM.02191-13</t>
  </si>
  <si>
    <t>2014 FeF Feb</t>
  </si>
  <si>
    <t>Outer membrane protein P5 is required for resistance of nontypeable Haemophilus influenzae to both the classical and alternative complement pathways</t>
  </si>
  <si>
    <t>Rosadini CV, Ram S, Akerley BJ.</t>
  </si>
  <si>
    <t>Infect Immun. 2014 Feb</t>
  </si>
  <si>
    <t>Rosadini CV</t>
  </si>
  <si>
    <t>PMC3911405</t>
  </si>
  <si>
    <t>10.1128/IAI.01224-13</t>
  </si>
  <si>
    <t>Nasopharyngeal bacterial interactions in children</t>
  </si>
  <si>
    <t>Suzuki M, Dhoubhadel BG, Yoshida LM, Ariyoshi K.</t>
  </si>
  <si>
    <t>Emerg Infect Dis. 2014 Feb</t>
  </si>
  <si>
    <t>Suzuki M</t>
  </si>
  <si>
    <t>PMC3901485</t>
  </si>
  <si>
    <t>10.3201/eid2002.121724</t>
  </si>
  <si>
    <t>Reply: To PMID 23411622</t>
  </si>
  <si>
    <t>Pediatr Infect Dis J. 2014 Feb</t>
  </si>
  <si>
    <t>The effect of antimicrobial use on nasopharyngeal colonization by Streptococcus pneumoniae and Haemophilus influenzae</t>
  </si>
  <si>
    <t>Gounder PP, Hennessy TW.</t>
  </si>
  <si>
    <t>10.1097/INF.0000000000000092</t>
  </si>
  <si>
    <t>HIRA-TAN: a real-time PCR-based system for the rapid identification of causative agents in pneumonia</t>
  </si>
  <si>
    <t>Hirama T, Minezaki S, Yamaguchi T, Kishi E, Kodama K, Egashira H, Kobayashi K, Nagata M, Ishii T, Nemoto M, Tanaka M, Fukunaga K, Kanazawa M, Hagiwara K.</t>
  </si>
  <si>
    <t>Respir Med. 2014 Feb</t>
  </si>
  <si>
    <t>10.1016/j.rmed.2013.11.018</t>
  </si>
  <si>
    <t>The case for and against initiating either hydroxyurea therapy, blood transfusion therapy or hematopoietic stem cell transplant in asymptomatic children with sickle cell disease</t>
  </si>
  <si>
    <t>Kassim AA, DeBaun MR.</t>
  </si>
  <si>
    <t>Expert Opin Pharmacother. 2014 Feb</t>
  </si>
  <si>
    <t>Kassim AA</t>
  </si>
  <si>
    <t>10.1517/14656566.2014.868435</t>
  </si>
  <si>
    <t>The emerging physiological roles of the glycerophosphodiesterase family</t>
  </si>
  <si>
    <t>Corda D, Mosca MG, Ohshima N, Grauso L, Yanaka N, Mariggiò S.</t>
  </si>
  <si>
    <t>FEBS J. 2014 Feb</t>
  </si>
  <si>
    <t>Corda D</t>
  </si>
  <si>
    <t>10.1111/febs.12699</t>
  </si>
  <si>
    <t>A longitudinal analysis of the effect of nonmedical exemption law and vaccine uptake on vaccine-targeted disease rates</t>
  </si>
  <si>
    <t>Yang YT, Debold V.</t>
  </si>
  <si>
    <t>Am J Public Health. 2014 Feb</t>
  </si>
  <si>
    <t>Yang YT</t>
  </si>
  <si>
    <t>PMC3935668</t>
  </si>
  <si>
    <t>10.2105/AJPH.2013.301538</t>
  </si>
  <si>
    <t>Immunoglobulin deficiency in patients with Streptococcus pneumoniae or Haemophilus influenzae invasive infections</t>
  </si>
  <si>
    <t>Martinot M, Oswald L, Parisi E, Etienne E, Argy N, Grawey I, De Briel D, Zadeh MM, Federici L, Blaison G, Koebel C, Jaulhac B, Hansmann Y, Christmann D.</t>
  </si>
  <si>
    <t>Int J Infect Dis. 2014 Feb</t>
  </si>
  <si>
    <t>Martinot M</t>
  </si>
  <si>
    <t>10.1016/j.ijid.2013.10.020</t>
  </si>
  <si>
    <t>Vaccines for children and adults with chronic lung disease: efficacy against acute exacerbations</t>
  </si>
  <si>
    <t>O'Grady KA, Chang AB, Grimwood K.</t>
  </si>
  <si>
    <t>Expert Rev Respir Med. 2014 Feb</t>
  </si>
  <si>
    <t>O'Grady KA</t>
  </si>
  <si>
    <t>10.1586/17476348.2014.852960</t>
  </si>
  <si>
    <t>[Acute osteomyelitis of the clavicle in the newborn infant: a case report]</t>
  </si>
  <si>
    <t>Allagui M, Bellaaj Z, Zrig M, Abid A, Koubaa M.</t>
  </si>
  <si>
    <t>Arch Pediatr. 2014 Feb</t>
  </si>
  <si>
    <t>Allagui M</t>
  </si>
  <si>
    <t>10.1016/j.arcped.2013.09.030</t>
  </si>
  <si>
    <t>Absence of an important vaccine and diagnostic target in carriage- and disease-related nontypeable Haemophilus influenzae</t>
  </si>
  <si>
    <t>Smith-Vaughan HC, Chang AB, Sarovich DS, Marsh RL, Grimwood K, Leach AJ, Morris PS, Price EP.</t>
  </si>
  <si>
    <t>Clin Vaccine Immunol. 2014 Feb</t>
  </si>
  <si>
    <t>PMC3910944</t>
  </si>
  <si>
    <t>10.1128/CVI.00632-13</t>
  </si>
  <si>
    <t>Significance of immunity against lung pathogens in untreated Parkinson's disease</t>
  </si>
  <si>
    <t>Todryk SM, Gray WK, Ahmed SR, Al-Kurkchi K, Jaat FG, Msuya O, Walker RW, Jones DE, Dotchin CL.</t>
  </si>
  <si>
    <t>Parkinsonism Relat Disord. 2014 Feb</t>
  </si>
  <si>
    <t>Todryk SM</t>
  </si>
  <si>
    <t>Parkinsonism Relat Disord</t>
  </si>
  <si>
    <t>10.1016/j.parkreldis.2013.10.021</t>
  </si>
  <si>
    <t>Detection of viral and bacterial pathogens in acute respiratory infections</t>
  </si>
  <si>
    <t>Obasi CN, Barrett B, Brown R, Vrtis R, Barlow S, Muller D, Gern J.</t>
  </si>
  <si>
    <t>J Infect. 2014 Feb</t>
  </si>
  <si>
    <t>Obasi CN</t>
  </si>
  <si>
    <t>PMC3947238</t>
  </si>
  <si>
    <t>NIHMS538768</t>
  </si>
  <si>
    <t>10.1016/j.jinf.2013.10.013</t>
  </si>
  <si>
    <t>Identification of Haemophilus influenzae and Haemophilus haemolyticus by matrix-assisted laser desorption ionization-time of flight mass spectrometry</t>
  </si>
  <si>
    <t>Bruin JP, Kostrzewa M, van der Ende A, Badoux P, Jansen R, Boers SA, Diederen BM.</t>
  </si>
  <si>
    <t>Eur J Clin Microbiol Infect Dis. 2014 Feb</t>
  </si>
  <si>
    <t>Bruin JP</t>
  </si>
  <si>
    <t>10.1007/s10096-013-1958-x</t>
  </si>
  <si>
    <t>A mitochondrial implication in a Tunisian patient with Friedreich's ataxia-like</t>
  </si>
  <si>
    <t>Maalej M, Mkaouar-Rebai E, Mnif M, Mezghani N, Ben Ayed I, Chamkha I, Abid M, Fakhfakh F.</t>
  </si>
  <si>
    <t>Pathol Biol (Paris). 2014 Feb</t>
  </si>
  <si>
    <t>Maalej M</t>
  </si>
  <si>
    <t>Pathol Biol (Paris)</t>
  </si>
  <si>
    <t>10.1016/j.patbio.2013.07.013</t>
  </si>
  <si>
    <t>20141 Feb</t>
  </si>
  <si>
    <t>Impact of pneumococcal conjugate vaccines on microbial epidemiology and clinical outcomes of acute otitis media</t>
  </si>
  <si>
    <t>Hau I, Levy C, Caeymaex L, Cohen R.</t>
  </si>
  <si>
    <t>Paediatr Drugs. 2014 Feb</t>
  </si>
  <si>
    <t>Hau I</t>
  </si>
  <si>
    <t>10.1007/s40272-013-0044-2</t>
  </si>
  <si>
    <t>Antimicrobial resistance trends among community-acquired respiratory tract pathogens in Greece, 2009-2012</t>
  </si>
  <si>
    <t>Maraki S, Papadakis IS.</t>
  </si>
  <si>
    <t>ScientificWorldJournal. 2014 Jan 27</t>
  </si>
  <si>
    <t>Maraki S</t>
  </si>
  <si>
    <t>ScientificWorldJournal</t>
  </si>
  <si>
    <t>PMC3925540</t>
  </si>
  <si>
    <t>10.1155/2014/941564</t>
  </si>
  <si>
    <t>2014 Jan 27</t>
  </si>
  <si>
    <t>Parent and provider perspectives on immunization: are providers overestimating parental concerns?</t>
  </si>
  <si>
    <t>Healy CM, Montesinos DP, Middleman AB.</t>
  </si>
  <si>
    <t>Vaccine. 2014 Jan 23</t>
  </si>
  <si>
    <t>Healy CM</t>
  </si>
  <si>
    <t>10.1016/j.vaccine.2013.11.076</t>
  </si>
  <si>
    <t>2014 Jan 23</t>
  </si>
  <si>
    <t>The seroepidemiology of Haemophilus influenzae type b prior to introduction of an immunization programme in Kathmandu, Nepal</t>
  </si>
  <si>
    <t>Marshall AS, Barker CI, Pulickal AS, Kibwana E, Gautam SC, Clutterbuck EA, Thorson SM, Shrestha S, Adhikari N, Pollard AJ, Kelly DF.</t>
  </si>
  <si>
    <t>PLoS One. 2014 Jan 22</t>
  </si>
  <si>
    <t>Marshall AS</t>
  </si>
  <si>
    <t>PMC3898912</t>
  </si>
  <si>
    <t>10.1371/journal.pone.0085055</t>
  </si>
  <si>
    <t>2014 Jan 22</t>
  </si>
  <si>
    <t>Immunogenicity, impact on carriage and reactogenicity of 10-valent pneumococcal non-typeable Haemophilus influenzae protein D conjugate vaccine in Kenyan children aged 1-4 years: a randomized controlled trial</t>
  </si>
  <si>
    <t>Hammitt LL, Ojal J, Bashraheil M, Morpeth SC, Karani A, Habib A, Borys D, Goldblatt D, Scott JA.</t>
  </si>
  <si>
    <t>PLoS One. 2014 Jan 21</t>
  </si>
  <si>
    <t>PMC3897448</t>
  </si>
  <si>
    <t>10.1371/journal.pone.0085459</t>
  </si>
  <si>
    <t>2014 Jan 21</t>
  </si>
  <si>
    <t>Comparative genomic analysis reveals distinct genotypic features of the emerging pathogen Haemophilus influenzae type f</t>
  </si>
  <si>
    <t>Su YC, Resman F, Hörhold F, Riesbeck K.</t>
  </si>
  <si>
    <t>BMC Genomics. 2014 Jan 18</t>
  </si>
  <si>
    <t>PMC3928620</t>
  </si>
  <si>
    <t>10.1186/1471-2164-15-38</t>
  </si>
  <si>
    <t>2014 Jan 181 Jan 18</t>
  </si>
  <si>
    <t>Distal NF-kB binding motif functions as an enhancer for nontypeable H. influenzae-induced DEFB4 regulation in epithelial cells</t>
  </si>
  <si>
    <t>Woo JI, Kil SH, Pan H, Lee YJ, Lim DJ, Moon SK.</t>
  </si>
  <si>
    <t>Biochem Biophys Res Commun. 2014 Jan 17</t>
  </si>
  <si>
    <t>PMC3940165</t>
  </si>
  <si>
    <t>NIHMS551950</t>
  </si>
  <si>
    <t>10.1016/j.bbrc.2013.12.091</t>
  </si>
  <si>
    <t>2014 Jan 17</t>
  </si>
  <si>
    <t>Routine childhood vaccination programme coverage, El Salvador, 2011-In search of timeliness</t>
  </si>
  <si>
    <t>Suárez-Castaneda E, Pezzoli L, Elas M, Baltrons R, Crespin-Elías EO, Pleitez OA, de Campos MI, Danovaro-Holliday MC.</t>
  </si>
  <si>
    <t>Vaccine. 2014 Jan 16</t>
  </si>
  <si>
    <t>Suárez-Castaneda E</t>
  </si>
  <si>
    <t>10.1016/j.vaccine.2013.11.072</t>
  </si>
  <si>
    <t>2014 Jan 16</t>
  </si>
  <si>
    <t>Prevalence of type b Haemophilus influenzae and antibiotic resistance in 52 clinical isolates in north Lebanon</t>
  </si>
  <si>
    <t>Kassaa I, Hamze M, Dabboussi F, Mallat H, Achkar M, Hlais S.</t>
  </si>
  <si>
    <t>East Mediterr Health J. 2014 Jan 9</t>
  </si>
  <si>
    <t>Kassaa I</t>
  </si>
  <si>
    <t>2014 Jan 9</t>
  </si>
  <si>
    <t>In vitro Activity of Cefditoren against Middle Ear Fluid Isolates from Costa Rican Children with Otitis Media</t>
  </si>
  <si>
    <t>Ulloa C, Guevara S, Soley C, Abdelnour A, Arguedas A.</t>
  </si>
  <si>
    <t>Chemotherapy. 2014</t>
  </si>
  <si>
    <t>Ulloa C</t>
  </si>
  <si>
    <t>Chemotherapy</t>
  </si>
  <si>
    <t>10.1159/000371836</t>
  </si>
  <si>
    <t>Development and validation of a molecular size distribution method for polysaccharide vaccines</t>
  </si>
  <si>
    <t>Clément G, Dierick JF, Lenfant C, Giffroy D.</t>
  </si>
  <si>
    <t>Pharmeur Bio Sci Notes. 2014</t>
  </si>
  <si>
    <t>Clément G</t>
  </si>
  <si>
    <t>Immunological persistence in 5 y olds previously vaccinated with hexavalent DTPa-HBV-IPV/Hib at 3, 5, and 11 months of age</t>
  </si>
  <si>
    <t>Silfverdal SA, Assudani D, Kuriyakose S, Van Der Meeren O.</t>
  </si>
  <si>
    <t>Hum Vaccin Immunother. 2014</t>
  </si>
  <si>
    <t>PMC5443106</t>
  </si>
  <si>
    <t>10.4161/21645515.2014.970494</t>
  </si>
  <si>
    <t>Preclinical evaluation of a Haemophilus influenzae type b conjugate vaccine process intended for technology transfer</t>
  </si>
  <si>
    <t>Hamidi A, Verdijk P, Kreeftenberg H.</t>
  </si>
  <si>
    <t>PMC4977440</t>
  </si>
  <si>
    <t>10.4161/hv.28924</t>
  </si>
  <si>
    <t>Use of immuno assays during the development of a Hemophilus influenzae type b vaccine for technology transfer to emerging vaccine manufacturers</t>
  </si>
  <si>
    <t>Hamidi A, Kreeftenberg H.</t>
  </si>
  <si>
    <t>PMC4977443</t>
  </si>
  <si>
    <t>10.4161/hv.29300</t>
  </si>
  <si>
    <t>Meningitis caused by Neisseria Meningitidis, Hemophilus Influenzae Type B and Streptococcus Pneumoniae during 2005-2012 in Turkey. A multicenter prospective surveillance study</t>
  </si>
  <si>
    <t>Ceyhan M, Gürler N, Ozsurekci Y, Keser M, Aycan AE, Gurbuz V, Salman N, Camcioglu Y, Dinleyici EC, Ozkan S, Sensoy G, Belet N, Alhan E, Hacimustafaoglu M, Celebi S, Uzun H, Faik Oner A, Kurugol Z, Ali Tas M, Aygun D, Karadag Oncel E, Celik M, Yasa O, Akin F, Coşkun Y.</t>
  </si>
  <si>
    <t>PMC4977434</t>
  </si>
  <si>
    <t>10.4161/hv.29678</t>
  </si>
  <si>
    <t>A prospective study on bacterial and atypical etiology of acute exacerbation in chronic obstructive pulmonary disease</t>
  </si>
  <si>
    <t>Nakou A, Papaparaskevas J, Diamantea F, Skarmoutsou N, Polychronopoulos V, Tsakris A.</t>
  </si>
  <si>
    <t>Future Microbiol. 2014</t>
  </si>
  <si>
    <t>Nakou A</t>
  </si>
  <si>
    <t>10.2217/fmb.14.90</t>
  </si>
  <si>
    <t>Changes in immunization program managers' perceptions of programs' functional capabilities during and after vaccine shortages and pH1N1</t>
  </si>
  <si>
    <t>Moriarty LF, Omer SB, Seib K, Chamberlain A, Wells K, Whitney E, Berkelman R, Bednarczyk RA.</t>
  </si>
  <si>
    <t>Public Health Rep. 2014</t>
  </si>
  <si>
    <t>Moriarty LF</t>
  </si>
  <si>
    <t>PMC4187306</t>
  </si>
  <si>
    <t>10.1177/00333549141296S407</t>
  </si>
  <si>
    <t>Cross reactivity of Neisseria meningitidis crgA diagnostic PCR primers with nontypeable haemophilus influenzae</t>
  </si>
  <si>
    <t>Hou T, Du Q, Wang L, Zhou H, Xi Y, Chen Z, Wang Z.</t>
  </si>
  <si>
    <t>Clin Lab. 2014</t>
  </si>
  <si>
    <t>Hou T</t>
  </si>
  <si>
    <t>10.7754/clin.lab.2014.131215</t>
  </si>
  <si>
    <t>Prevalence of sickle cell disease in a pediatric population suffering from severe infections: a Congolese experience</t>
  </si>
  <si>
    <t>Kondani DA, Gini-Ehungu JL, Bodi JM, Ekulu PM, Kunuanunua TS, Aloni MN.</t>
  </si>
  <si>
    <t>Hemoglobin. 2014</t>
  </si>
  <si>
    <t>Kondani DA</t>
  </si>
  <si>
    <t>Hemoglobin</t>
  </si>
  <si>
    <t>10.3109/03630269.2014.917658</t>
  </si>
  <si>
    <t>[Microbiological diagnostics in the patients with cystic fibrosis]</t>
  </si>
  <si>
    <t>Augustynowicz-Kopeć E.</t>
  </si>
  <si>
    <t>Pneumonol Alergol Pol. 2014</t>
  </si>
  <si>
    <t>Augustynowicz-Kopeć E</t>
  </si>
  <si>
    <t>Pneumonol Alergol Pol</t>
  </si>
  <si>
    <t>10.5603/PiAP.2014.0040</t>
  </si>
  <si>
    <t>Pol</t>
  </si>
  <si>
    <t>The CAPITA study of protein-conjugate pneumococcal vaccine and its implications for use in adults in developed countries</t>
  </si>
  <si>
    <t>Musher DM, Rodriguez-Barradas MC.</t>
  </si>
  <si>
    <t>PMC4896524</t>
  </si>
  <si>
    <t>10.4161/hv.29031</t>
  </si>
  <si>
    <t>Bisphosphonate related osteonecrosis of the jaw: a study of 18 cases associated with fungal infection</t>
  </si>
  <si>
    <t>Aftimos V, Zeinoun T, Bou Tayeh R, Aftimos G.</t>
  </si>
  <si>
    <t>Int J Dent. 2014</t>
  </si>
  <si>
    <t>Aftimos V</t>
  </si>
  <si>
    <t>Int J Dent</t>
  </si>
  <si>
    <t>PMC3948474</t>
  </si>
  <si>
    <t>10.1155/2014/869067</t>
  </si>
  <si>
    <t>Dent</t>
  </si>
  <si>
    <t>Challenge of managing sickle cell disease in a pediatric population living in kinshasa, democratic republic of congo: a sickle cell center experience</t>
  </si>
  <si>
    <t>Aloni MN, Nkee L.</t>
  </si>
  <si>
    <t>Aloni MN</t>
  </si>
  <si>
    <t>10.3109/03630269.2014.896810</t>
  </si>
  <si>
    <t>Immune memory to hepatitis B persists in children aged 7-8 years, who were vaccinated in infancy with 4 doses of hexavalent DTPa-HBV-IPV/Hib (Infanrix™ hexa) vaccine</t>
  </si>
  <si>
    <t>Van Der Meeren O, Bleckmann G, Crasta PD.</t>
  </si>
  <si>
    <t>Van Der Meeren O</t>
  </si>
  <si>
    <t>PMC5396237</t>
  </si>
  <si>
    <t>10.4161/hv.28480</t>
  </si>
  <si>
    <t>Polysaccharide-specific B cell responses to vaccination in humans</t>
  </si>
  <si>
    <t>Mitchell R, Kelly DF, Pollard AJ, Trück J.</t>
  </si>
  <si>
    <t>Mitchell R</t>
  </si>
  <si>
    <t>PMC5396230</t>
  </si>
  <si>
    <t>10.4161/hv.28350</t>
  </si>
  <si>
    <t>A capsule conjugate vaccine approach to prevent diarrheal disease caused by Campylobacter jejuni</t>
  </si>
  <si>
    <t>Maue AC, Poly F, Guerry P.</t>
  </si>
  <si>
    <t>Maue AC</t>
  </si>
  <si>
    <t>PMC5396224</t>
  </si>
  <si>
    <t>10.4161/hv.27985</t>
  </si>
  <si>
    <t>Production of inflammatory cytokines in response to diphtheria-pertussis-tetanus (DPT), haemophilus influenzae type b (Hib), and 7-valent pneumococcal (PCV7) vaccines</t>
  </si>
  <si>
    <t>Kashiwagi Y, Miyata A, Kumagai T, Maehara K, Suzuki E, Nagai T, Ozaki T, Nishimura N, Okada K, Kawashima H, Nakayama T.</t>
  </si>
  <si>
    <t>Kashiwagi Y</t>
  </si>
  <si>
    <t>PMC4130255</t>
  </si>
  <si>
    <t>10.4161/hv.27264</t>
  </si>
  <si>
    <t>Inhibitory effect of N-ethyl-3-amino-5-oxo-4-phenyl-2,5-dihydro-1H-pyrazole-1-carbothioamide on Haemophilus spp. planktonic or biofilm-forming cells</t>
  </si>
  <si>
    <t>Kosikowska U, Malm A, Pitucha M, Rajtar B, Polz-Dacewicz M.</t>
  </si>
  <si>
    <t>Med Chem Res. 2014</t>
  </si>
  <si>
    <t>Med Chem Res</t>
  </si>
  <si>
    <t>PMC3895188</t>
  </si>
  <si>
    <t>10.1007/s00044-013-0700-7</t>
  </si>
  <si>
    <t>Bacteremia and empyema caused by Shewanella algae in a trauma patient</t>
  </si>
  <si>
    <t>Jacob-Kokura S, Chan CY, Kaplan L.</t>
  </si>
  <si>
    <t>Ann Pharmacother. 2014 Jan</t>
  </si>
  <si>
    <t>Jacob-Kokura S</t>
  </si>
  <si>
    <t>10.1177/1060028013517630</t>
  </si>
  <si>
    <t>2014 Jan</t>
  </si>
  <si>
    <t>Population-based surveillance for bacterial meningitis in China, September 2006-December 2009</t>
  </si>
  <si>
    <t>Li Y, Yin Z, Shao Z, Li M, Liang X, Sandhu HS, Hadler SC, Li J, Sun Y, Li J, Zou W, Lin M, Zuo S, Mayer LW, Novak RT, Zhu B, Xu L, Luo H</t>
  </si>
  <si>
    <t>Emerg Infect Dis. 2014 Jan</t>
  </si>
  <si>
    <t>Safety and immunogenicity of 10-valent pneumococcal nontypeable Haemophilus influenzae protein D conjugate vaccine (PHiD-CV) in Nigerian children: Booster dose and 2-dose catch-up regimens in the second year of life</t>
  </si>
  <si>
    <t>Odusanya OO, Kuyinu YA, Kehinde OA, Shafi F, François N, Yarzabal JP, Dobbelaere K, Rüggeberg JU, Borys D, Schuerman L.</t>
  </si>
  <si>
    <t>Odusanya OO</t>
  </si>
  <si>
    <t>PMC4130271</t>
  </si>
  <si>
    <t>10.4161/hv.27276</t>
  </si>
  <si>
    <t>Safety and immunogenicity of a toddler dose following an infant series of a hexavalent diphtheria, tetanus, acellular pertussis, inactivated poliovirus, Haemophilus influenzae type b, hepatitis B vaccine administered concurrently or at separate visits with a heptavalent pneumococcal conjugate vaccine</t>
  </si>
  <si>
    <t>Halperin SA, Tapiéro B, Dionne M, Meekison W, Diaz-Mitoma F, Zickler P, Rubin E, Embree J, Bhuyan P, Lee A, Li M, Tomovici A.</t>
  </si>
  <si>
    <t>Pediatr Infect Dis J. 2014 Jan</t>
  </si>
  <si>
    <t>Halperin SA</t>
  </si>
  <si>
    <t>10.1097/01.inf.0000437806.76221.20</t>
  </si>
  <si>
    <t>In vitro and in vivo antibacterial activities of omadacycline, a novel aminomethylcycline</t>
  </si>
  <si>
    <t>Macone AB, Caruso BK, Leahy RG, Donatelli J, Weir S, Draper MP, Tanaka SK, Levy SB.</t>
  </si>
  <si>
    <t>Antimicrob Agents Chemother. 2014</t>
  </si>
  <si>
    <t>Macone AB</t>
  </si>
  <si>
    <t>PMC3910882</t>
  </si>
  <si>
    <t>10.1128/AAC.01242-13</t>
  </si>
  <si>
    <t>Haemophilus influenzae serotype a as a cause of serious invasive infections</t>
  </si>
  <si>
    <t>Ulanova M, Tsang RSW.</t>
  </si>
  <si>
    <t>Lancet Infect Dis. 2014 Jan</t>
  </si>
  <si>
    <t>10.1016/S1473-3099(13)70170-1</t>
  </si>
  <si>
    <t>2014 J  Jan</t>
  </si>
  <si>
    <t>Changes in acute mastoiditis in a single pediatric tertiary medical center: our experience during 2008-2009 compared with data for 1983-2007</t>
  </si>
  <si>
    <t>Amir AZ, Pomp R, Amir J.</t>
  </si>
  <si>
    <t>Scand J Infect Dis. 2014 Jan</t>
  </si>
  <si>
    <t>Amir AZ</t>
  </si>
  <si>
    <t>10.3109/00365548.2013.849814</t>
  </si>
  <si>
    <t>Immunogenicity and safety of a CRM-conjugated meningococcal ACWY vaccine administered concomitantly with routine vaccines starting at 2 months of age</t>
  </si>
  <si>
    <t>Nolan TM, Nissen MD, Naz A, Shepard J, Bedell L, Hohenboken M, Odrljin T, Dull PM.</t>
  </si>
  <si>
    <t>Nolan TM</t>
  </si>
  <si>
    <t>PMC4185919</t>
  </si>
  <si>
    <t>10.4161/hv.27051</t>
  </si>
  <si>
    <t>Internalization and trafficking of nontypeable Haemophilus influenzae in human respiratory epithelial cells and roles of IgA1 proteases for optimal invasion and persistence</t>
  </si>
  <si>
    <t>Clementi CF, Håkansson AP, Murphy TF.</t>
  </si>
  <si>
    <t>Infect Immun. 2014 Jan</t>
  </si>
  <si>
    <t>Clementi CF</t>
  </si>
  <si>
    <t>PMC3911862</t>
  </si>
  <si>
    <t>10.1128/IAI.00864-13</t>
  </si>
  <si>
    <t>A novel enzyme-linked immuno-sorbent assay (ELISA) for the quantification of total and free polysaccharide in Haemophilus influenzae b-Tetanus toxoid conjugate vaccines in monovalent and combined vaccine formulations</t>
  </si>
  <si>
    <t>Saydam M, Rigsby P, Mawas F.</t>
  </si>
  <si>
    <t>Biologicals. 2014 Jan</t>
  </si>
  <si>
    <t>Saydam M</t>
  </si>
  <si>
    <t>10.1016/j.biologicals.2013.10.002</t>
  </si>
  <si>
    <t>Neisseria gonorrhoeae filamentous phage NgoΦ6 is capable of infecting a variety of Gram-negative bacteria</t>
  </si>
  <si>
    <t>Piekarowicz A, Kłyż A, Majchrzak M, Szczêsna E, Piechucki M, Kwiatek A, Maugel TK, Stein DC.</t>
  </si>
  <si>
    <t>J Virol. 2014 Jan</t>
  </si>
  <si>
    <t>J Virol</t>
  </si>
  <si>
    <t>PMC3911633</t>
  </si>
  <si>
    <t>10.1128/JVI.02707-13</t>
  </si>
  <si>
    <t>Pediatric lumbar puncture and cerebrospinal fluid analysis</t>
  </si>
  <si>
    <t>Bonadio W.</t>
  </si>
  <si>
    <t>J Emerg Med. 2014 Jan</t>
  </si>
  <si>
    <t>Bonadio W</t>
  </si>
  <si>
    <t>J Emerg Med</t>
  </si>
  <si>
    <t>10.1016/j.jemermed.2013.08.056</t>
  </si>
  <si>
    <t>Progranulin is a substrate for neutrophil-elastase and proteinase-3 in the airway and its concentration correlates with mediators of airway inflammation in COPD</t>
  </si>
  <si>
    <t>Ungurs MJ, Sinden NJ, Stockley RA.</t>
  </si>
  <si>
    <t>Am J Physiol Lung Cell Mol Physiol. 2014 Jan 1</t>
  </si>
  <si>
    <t>Ungurs MJ</t>
  </si>
  <si>
    <t>10.1152/ajplung.00221.2013</t>
  </si>
  <si>
    <t>2014 Jan 1</t>
  </si>
  <si>
    <t>Safety, immunogenicity, and antibody persistence following an investigational Streptococcus pneumoniae and Haemophilus influenzae triple-protein vaccine in a phase 1 randomized controlled study in healthy adults</t>
  </si>
  <si>
    <t>Berglund J, Vink P, Tavares Da Silva F, Lestrate P, Boutriau D.</t>
  </si>
  <si>
    <t>Clin Vaccine Immunol. 2014 Jan</t>
  </si>
  <si>
    <t>Berglund J</t>
  </si>
  <si>
    <t>PMC3910926</t>
  </si>
  <si>
    <t>10.1128/CVI.00430-13</t>
  </si>
  <si>
    <t>Potent sub-MIC effect of GSK1322322 and other peptide deformylase inhibitors on in vitro growth of Staphylococcus aureus</t>
  </si>
  <si>
    <t>Butler D, Chen D, O'Dwyer K, Lewandowski T, Aubart K, Zalacain M.</t>
  </si>
  <si>
    <t>Butler D</t>
  </si>
  <si>
    <t>PMC3910740</t>
  </si>
  <si>
    <t>10.1128/AAC.01292-13</t>
  </si>
  <si>
    <t>Advances towards the prevention of meningococcal B disease: a multidimensional story</t>
  </si>
  <si>
    <t>Roderick M, Finn A.</t>
  </si>
  <si>
    <t>J Infect. 2014 Jan</t>
  </si>
  <si>
    <t>Roderick M</t>
  </si>
  <si>
    <t>10.1016/j.jinf.2013.09.026</t>
  </si>
  <si>
    <t>Combination therapy: the propitious rationale for drug development</t>
  </si>
  <si>
    <t>Phougat N, Khatri S, Singh A, Dangi M, Kumar M, Dabur R, Chhillar AK.</t>
  </si>
  <si>
    <t>Comb Chem High Throughput Screen. 2014 Jan</t>
  </si>
  <si>
    <t>Phougat N</t>
  </si>
  <si>
    <t>Comb Chem High Throughput Screen</t>
  </si>
  <si>
    <t>10.2174/13862073113166660065</t>
  </si>
  <si>
    <t>Sensorimotor polyneuropathy after hexavalent vaccination</t>
  </si>
  <si>
    <t>Gorczyca D, Schwirten U.</t>
  </si>
  <si>
    <t>Gorczyca D</t>
  </si>
  <si>
    <t>10.3109/00365548.2013.831183</t>
  </si>
  <si>
    <t>Mechanism of action of the novel aminomethylcycline antibiotic omadacycline</t>
  </si>
  <si>
    <t>Draper MP, Weir S, Macone A, Donatelli J, Trieber CA, Tanaka SK, Levy SB.</t>
  </si>
  <si>
    <t>Draper MP</t>
  </si>
  <si>
    <t>PMC3957880</t>
  </si>
  <si>
    <t>10.1128/AAC.01066-13</t>
  </si>
  <si>
    <t>The host immune response contributes to Haemophilus influenzae virulence</t>
  </si>
  <si>
    <t>Geelen TH, Gaajetaan GR, Wouters EF, Rohde GG, Franssen FM, Grauls GE, Stobberingh EE, Bruggeman CA, Stassen FR.</t>
  </si>
  <si>
    <t>Respir Med. 2014 Jan</t>
  </si>
  <si>
    <t>Geelen TH</t>
  </si>
  <si>
    <t>10.1016/j.rmed.2013.08.005</t>
  </si>
  <si>
    <t>Combined hexavalent diphtheria-tetanus-acellular pertussis-hepatitis B-inactivated poliovirus-Haemophilus influenzae type B vaccine</t>
  </si>
  <si>
    <t>Baldo V, Bonanni P, Castro M, Gabutti G, Franco E, Marchetti F, Prato R, Vitale F.</t>
  </si>
  <si>
    <t>[Young patient with acute monolateral amaurosis]</t>
  </si>
  <si>
    <t>Rueping J, Kramer M, Kook D, Kampik A, Ulbig M, Haritoglou C.</t>
  </si>
  <si>
    <t>Ophthalmologe. 2014</t>
  </si>
  <si>
    <t>Rueping J</t>
  </si>
  <si>
    <t>Ophthalmologe</t>
  </si>
  <si>
    <t>10.1007/s00347-013-2903-1</t>
  </si>
  <si>
    <t>Isolates of β-lactamase-negative ampicillin-resistant Haemophilus influenzae causing invasive infections in Spain remain susceptible to cefotaxime and imipenem</t>
  </si>
  <si>
    <t>García-Cobos S, Arroyo M, Pérez-Vázquez M, Aracil B, Lara N, Oteo J, Cercenado E, Campos J.</t>
  </si>
  <si>
    <t>J Antimicrob Chemother. 2014 Jan</t>
  </si>
  <si>
    <t>10.1093/jac/dkt324</t>
  </si>
  <si>
    <t>Identification of intracellular bacteria in adenoid and tonsil tissue specimens: the efficiency of culture versus fluorescent in situ hybridization (FISH)</t>
  </si>
  <si>
    <t>Stępińska M, Olszewska-Sosińska O, Lau-Dworak M, Zielnik-Jurkiewicz B, Trafny EA.</t>
  </si>
  <si>
    <t>Curr Microbiol. 2014 Jan</t>
  </si>
  <si>
    <t>Stępińska M</t>
  </si>
  <si>
    <t>10.1007/s00284-013-0436-0</t>
  </si>
  <si>
    <t>Group A streptococci are protected from amoxicillin-mediated killing by vesicles containing β-lactamase derived from Haemophilus influenzae</t>
  </si>
  <si>
    <t>Schaar V, Uddbäck I, Nordström T, Riesbeck K.</t>
  </si>
  <si>
    <t>Schaar V</t>
  </si>
  <si>
    <t>10.1093/jac/dkt307</t>
  </si>
  <si>
    <t>Induced sputum compared to bronchoalveolar lavage in young, non-expectorating cystic fibrosis children</t>
  </si>
  <si>
    <t>Blau H, Linnane B, Carzino R, Tannenbaum EL, Skoric B, Robinson PJ, Robertson C, Ranganathan SC.</t>
  </si>
  <si>
    <t>J Cyst Fibros. 2014 Jan</t>
  </si>
  <si>
    <t>Blau H</t>
  </si>
  <si>
    <t>10.1016/j.jcf.2013.05.013</t>
  </si>
  <si>
    <t>Vaccine preventable diseases and vaccination coverage in Aboriginal and Torres Strait Islander people, Australia 2006-2010</t>
  </si>
  <si>
    <t>Naidu L, Chiu C, Habig A, Lowbridge C, Jayasinghe S, Wang H, McIntyre P, Menzies R.</t>
  </si>
  <si>
    <t>Commun Dis Intell Q Rep. 2013 Dec 31</t>
  </si>
  <si>
    <t>Naidu L</t>
  </si>
  <si>
    <t>2013 Dec 31</t>
  </si>
  <si>
    <t>Functional annotation of conserved hypothetical proteins from Haemophilus influenzae Rd KW20</t>
  </si>
  <si>
    <t>Shahbaaz M, Hassan MI, Ahmad F.</t>
  </si>
  <si>
    <t>PLoS One. 2013 Dec 31</t>
  </si>
  <si>
    <t>PMC3877243</t>
  </si>
  <si>
    <t>10.1371/journal.pone.0084263</t>
  </si>
  <si>
    <t>Post-licensure rapid immunization safety monitoring program (PRISM) data characterization</t>
  </si>
  <si>
    <t>Baker MA, Nguyen M, Cole DV, Lee GM, Lieu TA.</t>
  </si>
  <si>
    <t>Vaccine. 2013 Dec 30</t>
  </si>
  <si>
    <t>Baker MA</t>
  </si>
  <si>
    <t>10.1016/j.vaccine.2013.04.088</t>
  </si>
  <si>
    <t>2013 Dec 30</t>
  </si>
  <si>
    <t>Comparison of transcription of the Haemophilus influenzae iron/heme modulon genes in vitro and in vivo in the chinchilla middle ear</t>
  </si>
  <si>
    <t>Whitby PW, VanWagoner TM, Seale TW, Morton DJ, Stull TL.</t>
  </si>
  <si>
    <t>BMC Genomics. 2013 Dec 27</t>
  </si>
  <si>
    <t>PMC3879429</t>
  </si>
  <si>
    <t>10.1186/1471-2164-14-925</t>
  </si>
  <si>
    <t>2013 Dec 272 Dec 27</t>
  </si>
  <si>
    <t>Structure of MurNAc 6-phosphate hydrolase (MurQ) from Haemophilus influenzae with a bound inhibitor</t>
  </si>
  <si>
    <t>Hadi T, Hazra S, Tanner ME, Blanchard JS.</t>
  </si>
  <si>
    <t>Biochemistry. 2013 Dec 23</t>
  </si>
  <si>
    <t>Hadi T</t>
  </si>
  <si>
    <t>PMC3898461</t>
  </si>
  <si>
    <t>NIHMS543657</t>
  </si>
  <si>
    <t>10.1021/bi4010446</t>
  </si>
  <si>
    <t>2013 Dec 23</t>
  </si>
  <si>
    <t>KpsC and KpsS are retaining 3-deoxy-D-manno-oct-2-ulosonic acid (Kdo) transferases involved in synthesis of bacterial capsules</t>
  </si>
  <si>
    <t>Willis LM, Whitfield C.</t>
  </si>
  <si>
    <t>Proc Natl Acad Sci U S A. 2013 Dec 17</t>
  </si>
  <si>
    <t>Willis LM</t>
  </si>
  <si>
    <t>PMC3870700</t>
  </si>
  <si>
    <t>10.1073/pnas.1312637110</t>
  </si>
  <si>
    <t>2013 Dec 17</t>
  </si>
  <si>
    <t>Haemophilus influenzae type b (Hib) Vaccination WHO position paper: July 2013-Recommendations</t>
  </si>
  <si>
    <t>WHO.</t>
  </si>
  <si>
    <t>Vaccine. 2013 Dec 16</t>
  </si>
  <si>
    <t>WHO</t>
  </si>
  <si>
    <t>10.1016/j.vaccine.2013.10.045</t>
  </si>
  <si>
    <t>2013 Dec 16</t>
  </si>
  <si>
    <t>Design, synthesis and biological evaluation of α-substituted isonipecotic acid benzothiazole analogues as potent bacterial type II topoisomerase inhibitors</t>
  </si>
  <si>
    <t>Axford LC, Agarwal PK, Anderson KH, Andrau LN, Atherall J, Barker S, Bennett JM, Blair M, Collins I, Czaplewski LG, Davies DT, Gannon CT, Kumar D, Lancett P, Logan A, Lunniss CJ, Mitchell DR, Offermann DA, Palmer JT, Palmer N, Pitt GR, Pommier S, Price D, Narasinga Rao B, Saxena R, Shukla T, Singh AK, Singh M, Srivastava A, Steele C, Stokes NR, Thomaides-Brears HB, Tyndall EM, Watson D, Haydon DJ.</t>
  </si>
  <si>
    <t>Bioorg Med Chem Lett. 2013 Dec 15</t>
  </si>
  <si>
    <t>Axford LC</t>
  </si>
  <si>
    <t>10.1016/j.bmcl.2013.10.058</t>
  </si>
  <si>
    <t>2013 Dec 15</t>
  </si>
  <si>
    <t>Phagocytic dysfunction of human alveolar macrophages and severity of chronic obstructive pulmonary disease</t>
  </si>
  <si>
    <t>Berenson CS, Kruzel RL, Eberhardt E, Sethi S.</t>
  </si>
  <si>
    <t>J Infect Dis. 2013 Dec 15</t>
  </si>
  <si>
    <t>PMC3836465</t>
  </si>
  <si>
    <t>10.1093/infdis/jit400</t>
  </si>
  <si>
    <t>Molecular epidemiology of nontypeable Haemophilus influenzae causing community-acquired pneumonia in adults</t>
  </si>
  <si>
    <t>Puig C, Calatayud L, Martí S, Tubau F, Garcia-Vidal C, Carratalà J, Liñares J, Ardanuy C.</t>
  </si>
  <si>
    <t>PLoS One. 2013 Dec 13</t>
  </si>
  <si>
    <t>PMC3862678</t>
  </si>
  <si>
    <t>10.1371/journal.pone.0082515</t>
  </si>
  <si>
    <t>2013 Dec 13</t>
  </si>
  <si>
    <t>A practical method for preparation of pneumococcal and nontypeable Haemophilus influenzae inocula that preserves viability and immunostimulatory activity</t>
  </si>
  <si>
    <t>Kirkham LA, Corscadden KJ, Wiertsema SP, Currie AJ, Richmond PC.</t>
  </si>
  <si>
    <t>BMC Res Notes. 2013 Dec 9</t>
  </si>
  <si>
    <t>Kirkham LA</t>
  </si>
  <si>
    <t>PMC3867214</t>
  </si>
  <si>
    <t>10.1186/1756-0500-6-522</t>
  </si>
  <si>
    <t>2013 Dec 9</t>
  </si>
  <si>
    <t>Association between birth order and emergency room visits and acute hospital admissions following pediatric vaccination: a self-controlled study</t>
  </si>
  <si>
    <t>Hawken S, Kwong JC, Deeks SL, Crowcroft NS, Ducharme R, Manuel DG, Wilson K.</t>
  </si>
  <si>
    <t>PLoS One. 2013 Dec 4</t>
  </si>
  <si>
    <t>PMC3852020</t>
  </si>
  <si>
    <t>10.1371/journal.pone.0081070</t>
  </si>
  <si>
    <t>2013 Dec 4</t>
  </si>
  <si>
    <t>High nasopharyngeal carriage of non-vaccine serotypes in Western Australian aboriginal people following 10 years of pneumococcal conjugate vaccination</t>
  </si>
  <si>
    <t>Collins DA, Hoskins A, Bowman J, Jones J, Stemberger NA, Richmond PC, Leach AJ, Lehmann D.</t>
  </si>
  <si>
    <t>PLoS One. 2013 Dec 3</t>
  </si>
  <si>
    <t>PMC3857785</t>
  </si>
  <si>
    <t>10.1371/journal.pone.0082280</t>
  </si>
  <si>
    <t>2013 Dec 3</t>
  </si>
  <si>
    <t>Innovations in pneumonia diagnosis and treatment: a call to action on World Pneumonia Day, 2013</t>
  </si>
  <si>
    <t>Ginsburg AS, Sadruddin S, Klugman KP.</t>
  </si>
  <si>
    <t>Lancet Glob Health. 2013 Dec</t>
  </si>
  <si>
    <t>10.1016/S2214-109X(13)70117-7</t>
  </si>
  <si>
    <t>2013 3 Dec</t>
  </si>
  <si>
    <t>[Susceptibilities of bacteria isolated from patients with lower respiratory infectious diseases to antibiotics (2006)]</t>
  </si>
  <si>
    <t>Goto H, Takeda H, Kawai S, Suwabe A, Watanabe S, Okazaki M, Ashino Y, Shimada K, Aoki N, Sato T, Honma Y, Mori T, Kudo K, Sugiyama H, Kondo S, Tanaka T, Kido K, Yoshimura K, Oguri T, Yamamoto M, Nakamori Y, Inoue H, Yamauchi K, Sumitomo M, Endo S, Nakadate T, Oka M, Kobashi Y, Saita N, Yanagihara K, Kondou A, Matsuda J, Nakano M, Kohno S, Oikawa S.</t>
  </si>
  <si>
    <t>Jpn J Antibiot. 2013 Dec</t>
  </si>
  <si>
    <t>2013 Dec</t>
  </si>
  <si>
    <t>[In vitro activity of sitafloxacin against clinical isolates in 2012]</t>
  </si>
  <si>
    <t>Amano A, Matsuzaki K, Kishi N, Koyama H, Hasegawa M, Ikeda F, Matsumoto T, Yamaguchi H, Okutani Y.</t>
  </si>
  <si>
    <t>Amano A</t>
  </si>
  <si>
    <t>Immunogenicity, safety and reactogenicity of the 10-valent pneumococcal non-typeable haemophilus influenzae protein D conjugate vaccine (PHiD-CV) in Nigerian Infants: a randomised trial</t>
  </si>
  <si>
    <t>Odusanya OO, Kuyinu YA, Kehinde OA, Francois N, Yarzabal JP, Moreira M, Borys D, Schuerman L.</t>
  </si>
  <si>
    <t>Niger Postgrad Med J. 2013 Dec</t>
  </si>
  <si>
    <t>Niger Postgrad Med J</t>
  </si>
  <si>
    <t>[Antibiotic resistant genes]</t>
  </si>
  <si>
    <t>Ishii Y.</t>
  </si>
  <si>
    <t>Rinsho Byori. 2013 Dec</t>
  </si>
  <si>
    <t>Ishii Y</t>
  </si>
  <si>
    <t>Immunogenicity of Haemophilus influenzae type b protein conjugate vaccines in very low birth weight infants</t>
  </si>
  <si>
    <t>D'Angio CT, Murray TE, Li L, Heyne RJ, O'Shea TM, Schelonka RL, Shankaran S, Duara S, Goldberg RN, Stoll BJ, Stevenson DK, Vohr BR, Phelps DL, Carlo WA, Pichichero ME, Das A, Higgins RD</t>
  </si>
  <si>
    <t>Pediatr Infect Dis J. 2013 Dec</t>
  </si>
  <si>
    <t>Phenotypic Characterization and Antibiogram of CSF Isolates in Acute Bacterial Meningitis</t>
  </si>
  <si>
    <t>Modi S, Anand AK.</t>
  </si>
  <si>
    <t>J Clin Diagn Res. 2013 Dec</t>
  </si>
  <si>
    <t>Modi S</t>
  </si>
  <si>
    <t>PMC3919387</t>
  </si>
  <si>
    <t>10.7860/JCDR/2013/6081.3737</t>
  </si>
  <si>
    <t>[Haemophilus influenzae]</t>
  </si>
  <si>
    <t>Sakurada A.</t>
  </si>
  <si>
    <t>Rev Chilena Infectol. 2013 Dec</t>
  </si>
  <si>
    <t>Sakurada A</t>
  </si>
  <si>
    <t>10.4067/S0716-10182013000600015</t>
  </si>
  <si>
    <t>Molecular insights of co-trimoxazole resistance genes in Haemophilus influenzae isolated in Malaysia</t>
  </si>
  <si>
    <t>Mohd-Zain Z, Kamsani NH, Ahmad N.</t>
  </si>
  <si>
    <t>Trop Biomed. 2013 Dec</t>
  </si>
  <si>
    <t>Meningitis due to Haemophilus influenzae type f</t>
  </si>
  <si>
    <t>Cardoso MP, Pasternak J, Giglio AE, Casagrande RR, Troster EJ.</t>
  </si>
  <si>
    <t>Einstein (Sao Paulo). 2013 Dec</t>
  </si>
  <si>
    <t>Cardoso MP</t>
  </si>
  <si>
    <t>Einstein (Sao Paulo)</t>
  </si>
  <si>
    <t>PMC4880393</t>
  </si>
  <si>
    <t>10.1590/s1679-45082013000400020</t>
  </si>
  <si>
    <t>Cell vacuolation induced by Haemophilus influenzae supernatants in HEp-2 cells</t>
  </si>
  <si>
    <t>Espinoza-Mellado Mdel R, López-Villegas EO, Arteaga-Garibay RI, Giono-Cerezo S.</t>
  </si>
  <si>
    <t>Mem Inst Oswaldo Cruz. 2013 Dec</t>
  </si>
  <si>
    <t>PMC4005551</t>
  </si>
  <si>
    <t>10.1590/0074-0276130716</t>
  </si>
  <si>
    <t>[Immunization practices for workers. Update recommendations]</t>
  </si>
  <si>
    <t>Sáenz-González MC, Hernández-García I.</t>
  </si>
  <si>
    <t>Rev Esp Quimioter. 2013 Dec</t>
  </si>
  <si>
    <t>Sáenz-González MC</t>
  </si>
  <si>
    <t>2013 D  Dec</t>
  </si>
  <si>
    <t>Structure of the secretion domain of HxuA from Haemophilus influenzae</t>
  </si>
  <si>
    <t>Baelen S, Dewitte F, Clantin B, Villeret V.</t>
  </si>
  <si>
    <t>Acta Crystallogr Sect F Struct Biol Cryst Commun. 2013 Dec</t>
  </si>
  <si>
    <t>Baelen S</t>
  </si>
  <si>
    <t>Acta Crystallogr Sect F Struct Biol Cryst Commun</t>
  </si>
  <si>
    <t>PMC3855712</t>
  </si>
  <si>
    <t>10.1107/S174430911302962X</t>
  </si>
  <si>
    <t>The history of pneumococcal conjugate vaccine development: dose selection</t>
  </si>
  <si>
    <t>Poolman JT, Peeters CC, van den Dobbelsteen GP.</t>
  </si>
  <si>
    <t>Expert Rev Vaccines. 2013 Dec</t>
  </si>
  <si>
    <t>Poolman JT</t>
  </si>
  <si>
    <t>10.1586/14760584.2013.852475</t>
  </si>
  <si>
    <t>20131 Dec</t>
  </si>
  <si>
    <t>Antibiotic non-susceptibility among Streptococcus pneumoniae and Haemophilus influenzae isolates identified in African cohorts: a meta-analysis of three decades of published studies</t>
  </si>
  <si>
    <t>Ginsburg AS, Tinkham L, Riley K, Kay NA, Klugman KP, Gill CJ.</t>
  </si>
  <si>
    <t>Int J Antimicrob Agents. 2013 Dec</t>
  </si>
  <si>
    <t>10.1016/j.ijantimicag.2013.08.012</t>
  </si>
  <si>
    <t>Are nasopharyngeal cultures useful in diagnosis of acute bacterial sinusitis in children?</t>
  </si>
  <si>
    <t>Shaikh N, Hoberman A, Colborn DK, Kearney DH, Jeong JH, Kurs-Lasky M, Barbadora KA, Bowen A, Flom LL, Wald ER.</t>
  </si>
  <si>
    <t>Clin Pediatr (Phila). 2013 Dec</t>
  </si>
  <si>
    <t>10.1177/0009922813506257</t>
  </si>
  <si>
    <t>Untangling structure-function relationships in the rhomboid family of intramembrane proteases</t>
  </si>
  <si>
    <t>Brooks CL, Lemieux MJ.</t>
  </si>
  <si>
    <t>Biochim Biophys Acta. 2013 Dec</t>
  </si>
  <si>
    <t>Brooks CL</t>
  </si>
  <si>
    <t>Biochim Biophys Acta</t>
  </si>
  <si>
    <t>10.1016/j.bbamem.2013.05.003</t>
  </si>
  <si>
    <t>Superior sensitivity and decreased time to detection with the Bactec Peds Plus/F system compared to the BacT/Alert Pediatric FAN blood culture system</t>
  </si>
  <si>
    <t>Sullivan KV, Turner NN, Lancaster DP, Shah AR, Chandler LJ, Friedman DF, Blecker-Shelly DL.</t>
  </si>
  <si>
    <t>J Clin Microbiol. 2013 Dec</t>
  </si>
  <si>
    <t>Sullivan KV</t>
  </si>
  <si>
    <t>PMC3838080</t>
  </si>
  <si>
    <t>10.1128/JCM.02205-13</t>
  </si>
  <si>
    <t>2013 DeD Dec</t>
  </si>
  <si>
    <t>Invasive Haemophilus influenzae type b disease in England and Wales: who is at risk after 2 decades of routine childhood vaccination?</t>
  </si>
  <si>
    <t>Collins S, Ramsay M, Campbell H, Slack MP, Ladhani SN.</t>
  </si>
  <si>
    <t>Clin Infect Dis. 2013 Dec</t>
  </si>
  <si>
    <t>10.1093/cid/cit579</t>
  </si>
  <si>
    <t>2013 Dece Dec</t>
  </si>
  <si>
    <t>Infectious etiology of acute exacerbations in severe COPD patients</t>
  </si>
  <si>
    <t>Domenech A, Puig C, Martí S, Santos S, Fernández A, Calatayud L, Dorca J, Ardanuy C, Liñares J.</t>
  </si>
  <si>
    <t>J Infect. 2013 Dec</t>
  </si>
  <si>
    <t>Domenech A</t>
  </si>
  <si>
    <t>10.1016/j.jinf.2013.09.003</t>
  </si>
  <si>
    <t>The effectiveness of conjugate Haemophilus influenzae type B vaccine in The Gambia 14 years after introduction</t>
  </si>
  <si>
    <t>Howie SR, Oluwalana C, Secka O, Scott S, Ideh RC, Ebruke BE, Balloch A, Sambou S, Erskine J, Lowe Y, Corrah T, Adegbola RA.</t>
  </si>
  <si>
    <t>PMC3814828</t>
  </si>
  <si>
    <t>10.1093/cid/cit598</t>
  </si>
  <si>
    <t>Trimeric autotransporter DsrA is a major mediator of fibrinogen binding in Haemophilus ducreyi</t>
  </si>
  <si>
    <t>Fusco WG, Elkins C, Leduc I.</t>
  </si>
  <si>
    <t>Infect Immun. 2013 Dec</t>
  </si>
  <si>
    <t>Fusco WG</t>
  </si>
  <si>
    <t>PMC3837977</t>
  </si>
  <si>
    <t>10.1128/IAI.00743-13</t>
  </si>
  <si>
    <t>Haemophilus parainfluenzae expresses diverse lipopolysaccharide O-antigens using ABC transporter and Wzy polymerase-dependent mechanisms</t>
  </si>
  <si>
    <t>Young RE, Twelkmeyer B, Vitiazeva V, Power PM, Schweda EK, Hood DW.</t>
  </si>
  <si>
    <t>Int J Med Microbiol. 2013 Dec</t>
  </si>
  <si>
    <t>Young RE</t>
  </si>
  <si>
    <t>PMC3989065</t>
  </si>
  <si>
    <t>10.1016/j.ijmm.2013.08.006</t>
  </si>
  <si>
    <t>MLSTest: novel software for multi-locus sequence data analysis in eukaryotic organisms</t>
  </si>
  <si>
    <t>Tomasini N, Lauthier JJ, Llewellyn MS, Diosque P.</t>
  </si>
  <si>
    <t>Infect Genet Evol. 2013 Dec</t>
  </si>
  <si>
    <t>Tomasini N</t>
  </si>
  <si>
    <t>10.1016/j.meegid.2013.08.029</t>
  </si>
  <si>
    <t>Protein carriers of conjugate vaccines: characteristics, development, and clinical trials</t>
  </si>
  <si>
    <t>Hum Vaccin Immunother. 2013 Dec</t>
  </si>
  <si>
    <t>PMC4162048</t>
  </si>
  <si>
    <t>10.4161/hv.26109</t>
  </si>
  <si>
    <t>Pathological study of otitis media with effusion after treatment with intranasal pulmonary surfactant</t>
  </si>
  <si>
    <t>Zhu ZH, Shan YJ, Han Y, Zhu LW, Ma ZX.</t>
  </si>
  <si>
    <t>Laryngoscope. 2013 Dec</t>
  </si>
  <si>
    <t>Zhu ZH</t>
  </si>
  <si>
    <t>10.1002/lary.24166</t>
  </si>
  <si>
    <t>Review of phosphocholine substituents on bacterial pathogen glycans: synthesis, structures and interactions with host proteins</t>
  </si>
  <si>
    <t>Young NM, Foote SJ, Wakarchuk WW.</t>
  </si>
  <si>
    <t>Mol Immunol. 2013 Dec</t>
  </si>
  <si>
    <t>Young NM</t>
  </si>
  <si>
    <t>10.1016/j.molimm.2013.05.237</t>
  </si>
  <si>
    <t>Population-based incidence of invasive haemophilus influenzae and pneumococcal diseases before the introduction of vaccines in Japan</t>
  </si>
  <si>
    <t>Nakamura R, Togashi T.</t>
  </si>
  <si>
    <t>Nakamura R</t>
  </si>
  <si>
    <t>10.1097/INF.0b013e3182a14971</t>
  </si>
  <si>
    <t>Resistance to complement-mediated killing and IgM binding to non-typeable Haemophilus influenzae is not altered when ascending from the nasopharynx to the middle ears in children with otitis media</t>
  </si>
  <si>
    <t>Langereis JD, van Dongen TM, Stol K, Venekamp RP, Schilder AG, Hermans PW.</t>
  </si>
  <si>
    <t>Med Microbiol Immunol. 2013 Dec</t>
  </si>
  <si>
    <t>10.1007/s00430-013-0302-5</t>
  </si>
  <si>
    <t>Molecular analysis of changes in Pseudomonas aeruginosa load during treatment of a pulmonary exacerbation in cystic fibrosis</t>
  </si>
  <si>
    <t>Reid DW, Latham R, Lamont IL, Camara M, Roddam LF.</t>
  </si>
  <si>
    <t>J Cyst Fibros. 2013 Dec</t>
  </si>
  <si>
    <t>Reid DW</t>
  </si>
  <si>
    <t>10.1016/j.jcf.2013.03.008</t>
  </si>
  <si>
    <t>Association of incidence of type 1 diabetes with mortality from infectious disease and with antibiotic susceptibility at a country level</t>
  </si>
  <si>
    <t>Abela AG, Fava S.</t>
  </si>
  <si>
    <t>Acta Diabetol. 2013 Dec</t>
  </si>
  <si>
    <t>Abela AG</t>
  </si>
  <si>
    <t>Acta Diabetol</t>
  </si>
  <si>
    <t>10.1007/s00592-013-0464-z</t>
  </si>
  <si>
    <t>Maternal Supplementation with LGG Reduces Vaccine-Specific Immune Responses in Infants at High-Risk of Developing Allergic Disease</t>
  </si>
  <si>
    <t>Licciardi PV, Ismail IH, Balloch A, Mui M, Hoe E, Lamb K, Tang ML.</t>
  </si>
  <si>
    <t>Front Immunol. 2013 Nov 26</t>
  </si>
  <si>
    <t>Licciardi PV</t>
  </si>
  <si>
    <t>PMC3840393</t>
  </si>
  <si>
    <t>10.3389/fimmu.2013.00381</t>
  </si>
  <si>
    <t>2013 Nov 2  Nov 26</t>
  </si>
  <si>
    <t>The role of TLR4 896 A&gt;G and 1196 C&gt;T in susceptibility to infections: a review and meta-analysis of genetic association studies</t>
  </si>
  <si>
    <t>Ziakas PD, Prodromou ML, El Khoury J, Zintzaras E, Mylonakis E.</t>
  </si>
  <si>
    <t>PLoS One. 2013 Nov 25</t>
  </si>
  <si>
    <t>Ziakas PD</t>
  </si>
  <si>
    <t>PMC3840016</t>
  </si>
  <si>
    <t>10.1371/journal.pone.0081047</t>
  </si>
  <si>
    <t>2013 Nov 25</t>
  </si>
  <si>
    <t>Haemophilus influenzae infection of a prosthetic knee joint in a patient with CLL: a vaccine preventable disease</t>
  </si>
  <si>
    <t>Khan S, Reddy S.</t>
  </si>
  <si>
    <t>BMJ Case Rep. 2013 Nov 19</t>
  </si>
  <si>
    <t>PMC3841430</t>
  </si>
  <si>
    <t>10.1136/bcr-2013-010307</t>
  </si>
  <si>
    <t>2013 Nov 19</t>
  </si>
  <si>
    <t>Increased risk of pneumonia and bronchiolitis after bacterial colonization of the airways as neonates</t>
  </si>
  <si>
    <t>Vissing NH, Chawes BL, Bisgaard H.</t>
  </si>
  <si>
    <t>Am J Respir Crit Care Med. 2013 Nov 15</t>
  </si>
  <si>
    <t>10.1164/rccm.201302-0215OC</t>
  </si>
  <si>
    <t>2013 Nov 15</t>
  </si>
  <si>
    <t>Outgrowth of the bacterial airway microbiome after rhinovirus exacerbation of chronic obstructive pulmonary disease</t>
  </si>
  <si>
    <t>Molyneaux PL, Mallia P, Cox MJ, Footitt J, Willis-Owen SA, Homola D, Trujillo-Torralbo MB, Elkin S, Kon OM, Cookson WO, Moffatt MF, Johnston SL.</t>
  </si>
  <si>
    <t>Molyneaux PL</t>
  </si>
  <si>
    <t>PMC3863728</t>
  </si>
  <si>
    <t>10.1164/rccm.201302-0341OC</t>
  </si>
  <si>
    <t>Mailed versus frozen transport of nasal swabs for surveillance of respiratory bacteria in remote Indigenous communities in Australia</t>
  </si>
  <si>
    <t>O'Grady KA, Whiley DM, Torzillo PJ, Sloots TP, Lambert SB.</t>
  </si>
  <si>
    <t>BMC Infect Dis. 2013 Nov 14</t>
  </si>
  <si>
    <t>PMC3840611</t>
  </si>
  <si>
    <t>10.1186/1471-2334-13-543</t>
  </si>
  <si>
    <t>2013 Nov 14</t>
  </si>
  <si>
    <t>Fragment-to-hit-to-lead discovery of a novel pyridylurea scaffold of ATP competitive dual targeting type II topoisomerase inhibiting antibacterial agents</t>
  </si>
  <si>
    <t>Basarab GS, Manchester JI, Bist S, Boriack-Sjodin PA, Dangel B, Illingworth R, Sherer BA, Sriram S, Uria-Nickelsen M, Eakin AE.</t>
  </si>
  <si>
    <t>J Med Chem. 2013 Nov 14</t>
  </si>
  <si>
    <t>Basarab GS</t>
  </si>
  <si>
    <t>10.1021/jm401208b</t>
  </si>
  <si>
    <t>Evaluation of 13-valent pneumococcal conjugate vaccine and concomitant meningococcal group C conjugate vaccine in healthy infants and toddlers in Spain</t>
  </si>
  <si>
    <t>Diez-Domingo J, Gurtman A, Bernaola E, Gimenez-Sanchez F, Martinon-Torres F, Pineda-Solas V, Delgado A, Infante-Marquez P, Liang JZ, Giardina PC, Gruber WC, Emini EA, Scott DA.</t>
  </si>
  <si>
    <t>Vaccine. 2013 Nov 4</t>
  </si>
  <si>
    <t>Diez-Domingo J</t>
  </si>
  <si>
    <t>10.1016/j.vaccine.2013.06.049</t>
  </si>
  <si>
    <t>2013 Nov 4</t>
  </si>
  <si>
    <t>[Antibiotherapy of severe ENT infections in children: propositions of the French Group of Pediatric Infectious Diseases (PID) of the French Society of Pediatrics]</t>
  </si>
  <si>
    <t>Grimprel E, Hentgen V, Lorrot M, Haas H, Cohen R.</t>
  </si>
  <si>
    <t>Arch Pediatr. 2013 Nov</t>
  </si>
  <si>
    <t>Grimprel E</t>
  </si>
  <si>
    <t>10.1016/S0929-693X(13)71422-2</t>
  </si>
  <si>
    <t>2013 Nov</t>
  </si>
  <si>
    <t>Disinfection of rigid nasal endoscopes following in vitro contamination with Staphylococcus aureus, Streptococcus pneumoniae, Pseudomonas aeruginosa, and Haemophilus influenzae</t>
  </si>
  <si>
    <t>Amedee RG.</t>
  </si>
  <si>
    <t>Am J Rhinol Allergy. 2013 Nov-Dec</t>
  </si>
  <si>
    <t>Amedee RG</t>
  </si>
  <si>
    <t>10.2500/194589213808796938</t>
  </si>
  <si>
    <t>2013 Nov-Dec</t>
  </si>
  <si>
    <t>[Hepatic portal venous gas: surgery or not surgery?]</t>
  </si>
  <si>
    <t>Kearns K, Tran Van D, Alberti N, Fontaine B, Fritsch N.</t>
  </si>
  <si>
    <t>Ann Fr Anesth Reanim. 2013 Nov</t>
  </si>
  <si>
    <t>Kearns K</t>
  </si>
  <si>
    <t>Ann Fr Anesth Reanim</t>
  </si>
  <si>
    <t>10.1016/j.annfar.2013.08.005</t>
  </si>
  <si>
    <t>Anterior rhinoscopy and middle meatal culture in acute rhinosinusitis</t>
  </si>
  <si>
    <t>Thunberg U, Engström K, Olaison S, Hugosson S.</t>
  </si>
  <si>
    <t>J Laryngol Otol. 2013 Nov</t>
  </si>
  <si>
    <t>Thunberg U</t>
  </si>
  <si>
    <t>10.1017/S0022215113002326</t>
  </si>
  <si>
    <t>2013 Novo Nov</t>
  </si>
  <si>
    <t>Comparing Haemophilus influenzae type b conjugate vaccine schedules: a systematic review and meta-analysis of vaccine trials</t>
  </si>
  <si>
    <t>Low N, Redmond SM, Rutjes AW, Martínez-González NA, Egger M, di Nisio M, Scott P.</t>
  </si>
  <si>
    <t>Pediatr Infect Dis J. 2013 Nov</t>
  </si>
  <si>
    <t>Low N</t>
  </si>
  <si>
    <t>10.1097/INF.0b013e31829f0a7e</t>
  </si>
  <si>
    <t>Nonprotective responses to pediatric vaccines occur in children who are otitis prone</t>
  </si>
  <si>
    <t>Pichichero ME, Casey JR, Almudevar A.</t>
  </si>
  <si>
    <t>PMC3884640</t>
  </si>
  <si>
    <t>NIHMS501578</t>
  </si>
  <si>
    <t>10.1097/INF.0b013e31829e887e</t>
  </si>
  <si>
    <t>Postvaccination bullous pemphigoid in infancy: report of three new cases and literature review</t>
  </si>
  <si>
    <t>de la Fuente S, Hernández-Martín Á, de Lucas R, González-Enseñat MA, Vicente A, Colmenero I, González-Beato M, Suñol M, Torrelo A.</t>
  </si>
  <si>
    <t>Pediatr Dermatol. 2013 Nov-Dec</t>
  </si>
  <si>
    <t>de la Fuente S</t>
  </si>
  <si>
    <t>10.1111/pde.12231</t>
  </si>
  <si>
    <t>2013 NoN Nov-Dec</t>
  </si>
  <si>
    <t>Genetic similarity between adenoid tissue and middle ear fluid isolates of Streptococcus pneumoniae, Haemophilus influenzae and Moraxella catarrhalis from Iranian children with otitis media with effusion</t>
  </si>
  <si>
    <t>Emaneini M, Gharibpour F, Khoramrooz SS, Mirsalehian A, Jabalameli F, Darban-Sarokhalil D, Mirzaii M, Sharifi A, Taherikalani M.</t>
  </si>
  <si>
    <t>Int J Pediatr Otorhinolaryngol. 2013 Nov</t>
  </si>
  <si>
    <t>Emaneini M</t>
  </si>
  <si>
    <t>10.1016/j.ijporl.2013.08.024</t>
  </si>
  <si>
    <t>Absence of high molecular weight proteins 1 and/or 2 is associated with decreased adherence among non-typeable Haemophilus influenzae clinical isolates</t>
  </si>
  <si>
    <t>Vuong J, Wang X, Theodore JM, Whitmon J, Gomez de Leon P, Mayer LW, Carlone GM, Romero-Steiner S.</t>
  </si>
  <si>
    <t>J Med Microbiol. 2013 Nov</t>
  </si>
  <si>
    <t>10.1099/jmm.0.058222-0</t>
  </si>
  <si>
    <t>Enhancement of serum and mucosal immune responses to a Haemophilus influenzae Type B vaccine by intranasal delivery</t>
  </si>
  <si>
    <t>Fernandez S, Cisney ED, Ulrich RG.</t>
  </si>
  <si>
    <t>Clin Vaccine Immunol. 2013 Nov</t>
  </si>
  <si>
    <t>Fernandez S</t>
  </si>
  <si>
    <t>PMC3837783</t>
  </si>
  <si>
    <t>10.1128/CVI.00215-13</t>
  </si>
  <si>
    <t>2010 Nov</t>
  </si>
  <si>
    <t>Relative contributions of lipooligosaccharide inner and outer core modifications to nontypeable Haemophilus influenzae pathogenesis</t>
  </si>
  <si>
    <t>Morey P, Viadas C, Euba B, Hood DW, Barberán M, Gil C, Grilló MJ, Bengoechea JA, Garmendia J.</t>
  </si>
  <si>
    <t>Infect Immun. 2013 Nov</t>
  </si>
  <si>
    <t>Morey P</t>
  </si>
  <si>
    <t>PMC3811809</t>
  </si>
  <si>
    <t>10.1128/IAI.00492-13</t>
  </si>
  <si>
    <t>In vitro activity of ceftaroline-avibactam against gram-negative and gram-positive pathogens isolated from patients in Canadian hospitals from 2010 to 2012: results from the CANWARD surveillance study</t>
  </si>
  <si>
    <t>Karlowsky JA, Adam HJ, Baxter MR, Lagacé-Wiens PR, Walkty AJ, Hoban DJ, Zhanel GG.</t>
  </si>
  <si>
    <t>Antimicrob Agents Chemother. 2013 Nov</t>
  </si>
  <si>
    <t>PMC3811279</t>
  </si>
  <si>
    <t>10.1128/AAC.01485-13</t>
  </si>
  <si>
    <t>Bacterial meningitis in children in Iceland, 1975-2010: a nationwide epidemiological study</t>
  </si>
  <si>
    <t>Snaebjarnardóttir K, Erlendsdóttir H, Reynisson IK, Kristinsson K, Halldórsdóttir S, Hardardóttir H, Gudnason T, Gottfredsson M, Haraldsson Á.</t>
  </si>
  <si>
    <t>Scand J Infect Dis. 2013 Nov</t>
  </si>
  <si>
    <t>Snaebjarnardóttir K</t>
  </si>
  <si>
    <t>10.3109/00365548.2013.817680</t>
  </si>
  <si>
    <t>Improvement rate of acute otitis media caused by Haemophilus influenzae at 1 week is significantly associated with time to recovery</t>
  </si>
  <si>
    <t>Yano H, Yamazaki Y, Qin L, Okitsu N, Yahara K, Irimada M, Hirakata Y, Kaku M, Kobayashi T, Watanabe H.</t>
  </si>
  <si>
    <t>J Clin Microbiol. 2013 Nov</t>
  </si>
  <si>
    <t>Yano H</t>
  </si>
  <si>
    <t>PMC3889731</t>
  </si>
  <si>
    <t>10.1128/JCM.01108-13</t>
  </si>
  <si>
    <t>2013 NoN Nov</t>
  </si>
  <si>
    <t>Pneumonia in low and middle income countries: progress and challenges</t>
  </si>
  <si>
    <t>Zar HJ, Madhi SA, Aston SJ, Gordon SB.</t>
  </si>
  <si>
    <t>Thorax. 2013 Nov</t>
  </si>
  <si>
    <t>PMC3960724</t>
  </si>
  <si>
    <t>10.1136/thoraxjnl-2013-204247</t>
  </si>
  <si>
    <t>Haemophilus influenzae and Streptococcus pneumoniae: living together in a biofilm</t>
  </si>
  <si>
    <t>Tikhomirova A, Kidd SP.</t>
  </si>
  <si>
    <t>Pathog Dis. 2013 Nov</t>
  </si>
  <si>
    <t>10.1111/2049-632X.12073</t>
  </si>
  <si>
    <t>A randomized, controlled, blinded study of the safety and immunogenicity of Haemophilus influenzae type b conjugate vaccine injected at different intramuscular sites in Chinese infants</t>
  </si>
  <si>
    <t>Shi N, Luo F, Li L, Zheng D, Zhang Z, Wang Z, Yang L, Liu Z, Ai X, Bai Y, Lu Q.</t>
  </si>
  <si>
    <t>Hum Vaccin Immunother. 2013 Nov</t>
  </si>
  <si>
    <t>Shi N</t>
  </si>
  <si>
    <t>PMC3981838</t>
  </si>
  <si>
    <t>10.4161/hv.25526</t>
  </si>
  <si>
    <t>Revised recommendations for the prevention of secondary Haemophilus influenzae type b (Hib) disease</t>
  </si>
  <si>
    <t>Gkentzi D, Collins S, Ramsay ME, Slack MP, Ladhani S.</t>
  </si>
  <si>
    <t>J Infect. 2013 Nov</t>
  </si>
  <si>
    <t>Gkentzi D</t>
  </si>
  <si>
    <t>10.1016/j.jinf.2013.06.013</t>
  </si>
  <si>
    <t>Effectiveness of Haemophilus influenzae type b vaccines administered according to various schedules: systematic review and meta-analysis of observational data</t>
  </si>
  <si>
    <t>Jackson C, Mann A, Mangtani P, Fine P.</t>
  </si>
  <si>
    <t>Jackson C</t>
  </si>
  <si>
    <t>10.1097/INF.0b013e3182a14e57</t>
  </si>
  <si>
    <t>Immune responses in infants whose mothers received Tdap vaccine during pregnancy</t>
  </si>
  <si>
    <t>Hardy-Fairbanks AJ, Pan SJ, Decker MD, Johnson DR, Greenberg DP, Kirkland KB, Talbot EA, Bernstein HH.</t>
  </si>
  <si>
    <t>Hardy-Fairbanks AJ</t>
  </si>
  <si>
    <t>10.1097/INF.0b013e3182a09b6a</t>
  </si>
  <si>
    <t>Relationship with original pathogen in recurrence of acute otitis media after completion of amoxicillin/clavulanate: bacterial relapse or new pathogen</t>
  </si>
  <si>
    <t>Kaur R, Casey JR, Pichichero ME.</t>
  </si>
  <si>
    <t>PMC3845822</t>
  </si>
  <si>
    <t>NIHMS500907</t>
  </si>
  <si>
    <t>10.1097/INF.0b013e31829e3779</t>
  </si>
  <si>
    <t>Antimicrobial activity of prulifloxacin in comparison with other fluoroquinolones against community-acquired urinary and respiratory pathogens isolated in Greece</t>
  </si>
  <si>
    <t>Karageorgopoulos DE, Maraki S, Vatopoulos AC, Samonis G, Schito GC, Falagas ME.</t>
  </si>
  <si>
    <t>Eur J Clin Microbiol Infect Dis. 2013 Nov</t>
  </si>
  <si>
    <t>Karageorgopoulos DE</t>
  </si>
  <si>
    <t>10.1007/s10096-013-1891-z</t>
  </si>
  <si>
    <t>Antibodies directed against integration host factor mediate biofilm clearance from Nasopore</t>
  </si>
  <si>
    <t>Brandstetter KA, Jurcisek JA, Goodman SD, Bakaletz LO, Das S.</t>
  </si>
  <si>
    <t>Laryngoscope. 2013 Nov</t>
  </si>
  <si>
    <t>Brandstetter KA</t>
  </si>
  <si>
    <t>PMC4060527</t>
  </si>
  <si>
    <t>NIHMS576131</t>
  </si>
  <si>
    <t>10.1002/lary.24183</t>
  </si>
  <si>
    <t>Genome characterization of a novel Burkholderia cepacia complex genomovar isolated from dieback affected mango orchards</t>
  </si>
  <si>
    <t>Khan A, Asif H, Studholme DJ, Khan IA, Azim MK.</t>
  </si>
  <si>
    <t>World J Microbiol Biotechnol. 2013 Nov</t>
  </si>
  <si>
    <t>Khan A</t>
  </si>
  <si>
    <t>10.1007/s11274-013-1366-5</t>
  </si>
  <si>
    <t>NTHi induction of Cxcl2 and middle ear mucosal metaplasia in mice</t>
  </si>
  <si>
    <t>Preciado D, Burgett K, Ghimbovschi S, Rose M.</t>
  </si>
  <si>
    <t>PMC3740030</t>
  </si>
  <si>
    <t>NIHMS461820</t>
  </si>
  <si>
    <t>10.1002/lary.24097</t>
  </si>
  <si>
    <t>Clinical features of bleb-related infection: a 5-year survey in Japan</t>
  </si>
  <si>
    <t>Yamamoto T, Kuwayama Y, Kano K, Sawada A, Shoji N</t>
  </si>
  <si>
    <t>Acta Ophthalmol. 2013 Nov</t>
  </si>
  <si>
    <t>Cost-effectiveness and cost utility analysis of three pneumococcal conjugate vaccines in children of Peru</t>
  </si>
  <si>
    <t>Gomez JA, Tirado JC, Navarro Rojas AA, Castrejon Alba MM, Topachevskyi O.</t>
  </si>
  <si>
    <t>BMC Public Health. 2013 Oct 30</t>
  </si>
  <si>
    <t>PMC4228443</t>
  </si>
  <si>
    <t>10.1186/1471-2458-13-1025</t>
  </si>
  <si>
    <t>2013 Oct 30</t>
  </si>
  <si>
    <t>A phase I randomized clinical trial of candidate human immunodeficiency virus type 1 vaccine MVA.HIVA administered to Gambian infants</t>
  </si>
  <si>
    <t>Afolabi MO, Ndure J, Drammeh A, Darboe F, Mehedi SR, Rowland-Jones SL, Borthwick N, Black A, Ambler G, John-Stewart GC, Reilly M, Hanke T, Flanagan KL.</t>
  </si>
  <si>
    <t>PLoS One. 2013 Oct 24</t>
  </si>
  <si>
    <t>Afolabi MO</t>
  </si>
  <si>
    <t>PMC3813444</t>
  </si>
  <si>
    <t>10.1371/journal.pone.0078289</t>
  </si>
  <si>
    <t>2013 Oct 24</t>
  </si>
  <si>
    <t>Interrelationship of Streptococcus pneumoniae, Haemophilus influenzae and Staphylococcus aureus colonization within and between pneumococcal-vaccine naïve mother-child dyads</t>
  </si>
  <si>
    <t>Shiri T, Nunes MC, Adrian PV, Van Niekerk N, Klugman KP, Madhi SA.</t>
  </si>
  <si>
    <t>BMC Infect Dis. 2013 Oct 17</t>
  </si>
  <si>
    <t>Shiri T</t>
  </si>
  <si>
    <t>PMC4015913</t>
  </si>
  <si>
    <t>10.1186/1471-2334-13-483</t>
  </si>
  <si>
    <t>2013 Oct 17</t>
  </si>
  <si>
    <t>Neonatal airway colonization is associated with troublesome lung symptoms in infants</t>
  </si>
  <si>
    <t>von Linstow ML, Schønning K, Hoegh AM, Sevelsted A, Vissing NH, Bisgaard H.</t>
  </si>
  <si>
    <t>Am J Respir Crit Care Med. 2013 Oct 15</t>
  </si>
  <si>
    <t>von Linstow ML</t>
  </si>
  <si>
    <t>10.1164/rccm.201302-0395LE</t>
  </si>
  <si>
    <t>2013 Oct 15</t>
  </si>
  <si>
    <t>Versatile substrates and probes for IgA1 protease activity</t>
  </si>
  <si>
    <t>Choudary SK, Qiu J, Plaut AG, Kritzer JA.</t>
  </si>
  <si>
    <t>Chembiochem. 2013 Oct 11</t>
  </si>
  <si>
    <t>Choudary SK</t>
  </si>
  <si>
    <t>10.1002/cbic.201300281</t>
  </si>
  <si>
    <t>2013 Oct 11</t>
  </si>
  <si>
    <t>Detection of Streptococcus pneumoniae and Haemophilus influenzae type B by real-time PCR from dried blood spot samples among children with pneumonia: a useful approach for developing countries</t>
  </si>
  <si>
    <t>PLoS One. 2013 Oct 8</t>
  </si>
  <si>
    <t>PMC3792875</t>
  </si>
  <si>
    <t>10.1371/journal.pone.0076970</t>
  </si>
  <si>
    <t>2013 Oct 8</t>
  </si>
  <si>
    <t>Dominance of Haemophilus influenzae in ear discharge from Indigenous Australian children with acute otitis media with tympanic membrane perforation</t>
  </si>
  <si>
    <t>Smith-Vaughan HC, Binks MJ, Marsh RL, Kaestli M, Ward L, Hare KM, Pizzutto SJ, Thornton RB, Morris PS, Leach AJ.</t>
  </si>
  <si>
    <t>BMC Ear Nose Throat Disord. 2013 Oct 8</t>
  </si>
  <si>
    <t>BMC Ear Nose Throat Disord</t>
  </si>
  <si>
    <t>PMC3852835</t>
  </si>
  <si>
    <t>10.1186/1472-6815-13-12</t>
  </si>
  <si>
    <t>Otitis media impacts hundreds of mouse middle and inner ear genes</t>
  </si>
  <si>
    <t>MacArthur CJ, Hausman F, Kempton JB, Choi D, Trune DR.</t>
  </si>
  <si>
    <t>PLoS One. 2013 Oct 4</t>
  </si>
  <si>
    <t>MacArthur CJ</t>
  </si>
  <si>
    <t>PMC3790799</t>
  </si>
  <si>
    <t>10.1371/journal.pone.0075213</t>
  </si>
  <si>
    <t>2013 Oct 4</t>
  </si>
  <si>
    <t>Estimating meningitis hospitalization rates for sentinel hospitals conducting invasive bacterial vaccine-preventable diseases surveillance</t>
  </si>
  <si>
    <t>Centers for Disease Control and Prevention (CDC).</t>
  </si>
  <si>
    <t>MMWR Morb Mortal Wkly Rep. 2013 Oct 4</t>
  </si>
  <si>
    <t>Centers for Disease Control and Prevention (CDC)</t>
  </si>
  <si>
    <t>PMC4585551</t>
  </si>
  <si>
    <t>Complete Genome Sequence of Encapsulated Haemophilus influenzae Type f KR494, an Invasive Isolate That Caused Necrotizing Myositis</t>
  </si>
  <si>
    <t>Su YC, Hörhold F, Singh B, Riesbeck K.</t>
  </si>
  <si>
    <t>Genome Announc. 2013 Oct 3</t>
  </si>
  <si>
    <t>PMC3790081</t>
  </si>
  <si>
    <t>10.1128/genomeA.00470-13</t>
  </si>
  <si>
    <t>2013 Oct t Oct 3</t>
  </si>
  <si>
    <t>The impact of respiratory tract infections on the nutritional state of children with cystic fibrosis</t>
  </si>
  <si>
    <t>Trandafir LM, Moscalu M, Diaconu G, Cîrdeiu E, Tudose AA, Coman G, Păduraru DT.</t>
  </si>
  <si>
    <t>Rev Med Chir Soc Med Nat Iasi. 2013 Oct-Dec</t>
  </si>
  <si>
    <t>Trandafir LM</t>
  </si>
  <si>
    <t>Rev Med Chir Soc Med Nat Iasi</t>
  </si>
  <si>
    <t>2013 Oct-Dec</t>
  </si>
  <si>
    <t>Long-term azithromycin for Indigenous children with non-cystic-fibrosis bronchiectasis or chronic suppurative lung disease (Bronchiectasis Intervention Study): a multicentre, double-blind, randomised controlled trial</t>
  </si>
  <si>
    <t>Valery PC, Morris PS, Byrnes CA, Grimwood K, Torzillo PJ, Bauert PA, Masters IB, Diaz A, McCallum GB, Mobberley C, Tjhung I, Hare KM, Ware RS, Chang AB.</t>
  </si>
  <si>
    <t>Lancet Respir Med. 2013 Oct</t>
  </si>
  <si>
    <t>Valery PC</t>
  </si>
  <si>
    <t>10.1016/S2213-2600(13)70185-1</t>
  </si>
  <si>
    <t>2013 O  Oct</t>
  </si>
  <si>
    <t>[Surveillance of Haemophilus influenzae serotypes in Argentina from 2005 to 2010 during the Haemophilus influenzae type b conjugate vaccine era]</t>
  </si>
  <si>
    <t>Efron AM, Moscoloni MA, Reijtman VR, Regueira M.</t>
  </si>
  <si>
    <t>Rev Argent Microbiol. 2013 Oct-Dec</t>
  </si>
  <si>
    <t>Efron AM</t>
  </si>
  <si>
    <t>10.1016/S0325-7541(13)70030-0</t>
  </si>
  <si>
    <t>[Analysis of pathogen spectrum of Encephalitis/Meningitis in northwestern area of China]</t>
  </si>
  <si>
    <t>Zhang XS, Wang XX, Yu DS, Jiang JX, Zhang GY, Wang F, Li H.</t>
  </si>
  <si>
    <t>Zhonghua Yu Fang Yi Xue Za Zhi. 2013 Oct</t>
  </si>
  <si>
    <t>Zhang XS</t>
  </si>
  <si>
    <t>2013 Oct</t>
  </si>
  <si>
    <t>Diagnostic value of latex agglutination test in diagnosis of acute bacterial meningitis</t>
  </si>
  <si>
    <t>Mohammadi SF, Patil AB, Nadagir SD, Nandihal N, Lakshminarayana SA.</t>
  </si>
  <si>
    <t>Ann Indian Acad Neurol. 2013 Oct</t>
  </si>
  <si>
    <t>Mohammadi SF</t>
  </si>
  <si>
    <t>PMC3841619</t>
  </si>
  <si>
    <t>10.4103/0972-2327.120491</t>
  </si>
  <si>
    <t>Profile: Manhiça Health Research Centre (Manhiça HDSS)</t>
  </si>
  <si>
    <t>Sacoor C, Nhacolo A, Nhalungo D, Aponte JJ, Bassat Q, Augusto O, Mandomando I, Sacarlal J, Lauchande N, Sigaúque B, Alonso P, Macete E, Munguambe K, Guinovart C, Aide P, Menendez C, Acácio S, Quelhas D, Sevene E, Nhampossa T.</t>
  </si>
  <si>
    <t>Int J Epidemiol. 2013 Oct</t>
  </si>
  <si>
    <t>Sacoor C</t>
  </si>
  <si>
    <t>10.1093/ije/dyt148</t>
  </si>
  <si>
    <t>2013 Octc Oct</t>
  </si>
  <si>
    <t>Otitis media: diagnosis and treatment</t>
  </si>
  <si>
    <t>Harmes KM, Blackwood RA, Burrows HL, Cooke JM, Harrison RV, Passamani PP.</t>
  </si>
  <si>
    <t>Am Fam Physician. 2013 Oct 1</t>
  </si>
  <si>
    <t>Harmes KM</t>
  </si>
  <si>
    <t>2013 Oct 1</t>
  </si>
  <si>
    <t>Evaluation of child with fever without source: review of literature and update</t>
  </si>
  <si>
    <t>Arora R, Mahajan P.</t>
  </si>
  <si>
    <t>Pediatr Clin North Am. 2013 Oct</t>
  </si>
  <si>
    <t>Arora R</t>
  </si>
  <si>
    <t>10.1016/j.pcl.2013.06.009</t>
  </si>
  <si>
    <t>Role of intercellular adhesion molecule-1 and polymeric immunoglobulin receptor in co-colonization of airways with Streptococcus pneumoniae and haemophilus influenzae</t>
  </si>
  <si>
    <t>Watson L, Eisenhut M.</t>
  </si>
  <si>
    <t>Pediatr Infect Dis J. 2013 Oct</t>
  </si>
  <si>
    <t>Watson L</t>
  </si>
  <si>
    <t>10.1097/INF.0b013e318299c16e</t>
  </si>
  <si>
    <t>Inhibition of otopathogenic biofilms by organoselenium-coated tympanostomy tubes</t>
  </si>
  <si>
    <t>Wang JC, Tran PL, Hanes R, Cordero J, Marchbanks J, Reid TW, Colmer-Hamood JA, Hamood AN.</t>
  </si>
  <si>
    <t>JAMA Otolaryngol Head Neck Surg. 2013 Oct</t>
  </si>
  <si>
    <t>10.1001/jamaoto.2013.4690</t>
  </si>
  <si>
    <t>Cellular immune response in young children accounts for recurrent acute otitis media</t>
  </si>
  <si>
    <t>Sharma SK, Pichichero ME.</t>
  </si>
  <si>
    <t>Curr Allergy Asthma Rep. 2013 Oct</t>
  </si>
  <si>
    <t>Sharma SK</t>
  </si>
  <si>
    <t>Curr Allergy Asthma Rep</t>
  </si>
  <si>
    <t>PMC3884676</t>
  </si>
  <si>
    <t>NIHMS523521</t>
  </si>
  <si>
    <t>10.1007/s11882-013-0370-z</t>
  </si>
  <si>
    <t>Randomized, controlled, multicenter study of the immunogenicity and safety of a fully liquid combination diphtheria-tetanus toxoid-five-component acellular pertussis (DTaP5), inactivated poliovirus (IPV), and haemophilus influenzae type b (Hib) vaccine compared with a DTaP3-IPV/Hib vaccine administered at 3, 5, and 12 months of age</t>
  </si>
  <si>
    <t>Vesikari T, Silfverdal SA, Boisnard F, Thomas S, Mwawasi G, Reynolds D.</t>
  </si>
  <si>
    <t>Clin Vaccine Immunol. 2013 Oct</t>
  </si>
  <si>
    <t>PMC3807208</t>
  </si>
  <si>
    <t>10.1128/CVI.00414-13</t>
  </si>
  <si>
    <t>2010 Oct</t>
  </si>
  <si>
    <t>Assessment of immunogenicity and safety following primary and booster immunisation with a CRM197 -conjugated Haemophilus influenzae type B vaccine in healthy Chinese infants</t>
  </si>
  <si>
    <t>Jun L, Yuguo C, Zhiguo W, Jinfeng L, Huawei M, Xiuhua L, Yonggui Z, Yanhua X, Kong Y, Hongtao L, Yuliang Z.</t>
  </si>
  <si>
    <t>Int J Clin Pract. 2013 Oct</t>
  </si>
  <si>
    <t>Jun L</t>
  </si>
  <si>
    <t>Int J Clin Pract</t>
  </si>
  <si>
    <t>10.1111/ijcp.12267</t>
  </si>
  <si>
    <t>Acute lower respiratory infections on lung sequelae in Cambodia, a neglected disease in highly tuberculosis-endemic country</t>
  </si>
  <si>
    <t>Rammaert B, Goyet S, Tarantola A, Hem S, Rith S, Cheng S, Te V, Try PL, Guillard B, Vong S, Mayaud C, Buchy P, Borand L.</t>
  </si>
  <si>
    <t>Respir Med. 2013 Oct</t>
  </si>
  <si>
    <t>Rammaert B</t>
  </si>
  <si>
    <t>PMC7125659</t>
  </si>
  <si>
    <t>10.1016/j.rmed.2013.07.018</t>
  </si>
  <si>
    <t>Transport and catabolism of the sialic acids N-glycolylneuraminic acid and 3-keto-3-deoxy-D-glycero-D-galactonononic acid by Escherichia coli K-12</t>
  </si>
  <si>
    <t>Hopkins AP, Hawkhead JA, Thomas GH.</t>
  </si>
  <si>
    <t>FEMS Microbiol Lett. 2013 Oct</t>
  </si>
  <si>
    <t>Hopkins AP</t>
  </si>
  <si>
    <t>10.1111/1574-6968.12213</t>
  </si>
  <si>
    <t>20131 Oct</t>
  </si>
  <si>
    <t>Mixed pneumococcal-nontypeable Haemophilus influenzae otitis media is a distinct clinical entity with unique epidemiologic characteristics and pneumococcal serotype distribution</t>
  </si>
  <si>
    <t>Dagan R, Leibovitz E, Greenberg D, Bakaletz L, Givon-Lavi N.</t>
  </si>
  <si>
    <t>J Infect Dis. 2013 Oct 1</t>
  </si>
  <si>
    <t>10.1093/infdis/jit289</t>
  </si>
  <si>
    <t>Respiratory infections in Eñepa Amerindians are related to malnutrition and Streptococcus pneumoniae carriage</t>
  </si>
  <si>
    <t>Verhagen LM, Gómez-Castellano K, Snelders E, Rivera-Olivero I, Pocaterra L, Melchers WJ, de Waard JH, Hermans PW.</t>
  </si>
  <si>
    <t>J Infect. 2013 Oct</t>
  </si>
  <si>
    <t>PMC7173337</t>
  </si>
  <si>
    <t>10.1016/j.jinf.2013.06.010</t>
  </si>
  <si>
    <t>Clinical manifestations and microbiology of acute otitis media with spontaneous otorrhea in children</t>
  </si>
  <si>
    <t>Chen YJ, Hsieh YC, Huang YC, Chiu CH.</t>
  </si>
  <si>
    <t>J Microbiol Immunol Infect. 2013 Oct</t>
  </si>
  <si>
    <t>Chen YJ</t>
  </si>
  <si>
    <t>10.1016/j.jmii.2013.04.001</t>
  </si>
  <si>
    <t>Studies on ocular and parenteral application potentials of azithromycin- loaded anionic, cationic and neutral-charged emulsions</t>
  </si>
  <si>
    <t>Tamilvanan S, Khanum R, Senthilkumar SR, Muthuraman M, Rajasekharan T.</t>
  </si>
  <si>
    <t>Curr Drug Deliv. 2013 Oct</t>
  </si>
  <si>
    <t>Tamilvanan S</t>
  </si>
  <si>
    <t>Curr Drug Deliv</t>
  </si>
  <si>
    <t>10.2174/15672018113109990036</t>
  </si>
  <si>
    <t>PCR screening for the N526K substitution in isolates of Haemophilus influenzae and Haemophilus haemolyticus</t>
  </si>
  <si>
    <t>Witherden EA, Kunde D, Tristram SG.</t>
  </si>
  <si>
    <t>J Antimicrob Chemother. 2013 Oct</t>
  </si>
  <si>
    <t>10.1093/jac/dkt189</t>
  </si>
  <si>
    <t>Comparison study of single and concurrent administrations of carbapenem, new quinolone, and macrolide against in vitro nontypeable Haemophilus influenzae mature biofilms</t>
  </si>
  <si>
    <t>Uemura Y, Qin L, Gotoh K, Ohta K, Nakamura K, Watanabe H.</t>
  </si>
  <si>
    <t>J Infect Chemother. 2013 Oct</t>
  </si>
  <si>
    <t>Uemura Y</t>
  </si>
  <si>
    <t>10.1007/s10156-013-0598-5</t>
  </si>
  <si>
    <t>2013 3 Oct</t>
  </si>
  <si>
    <t>The burden of epiglottitis among Japanese children before the Haemophilus influenzae type b vaccination era: an analysis using a nationwide administrative database</t>
  </si>
  <si>
    <t>Takeuchi M, Yasunaga H, Horiguchi H, Fushimi K.</t>
  </si>
  <si>
    <t>Takeuchi M</t>
  </si>
  <si>
    <t>10.1007/s10156-013-0585-x</t>
  </si>
  <si>
    <t>Predictors of viral pneumonia: the need for viral testing in all patients hospitalized for nursing home-acquired pneumonia</t>
  </si>
  <si>
    <t>Ma HM, Lee KP, Woo J.</t>
  </si>
  <si>
    <t>Geriatr Gerontol Int. 2013 Oct</t>
  </si>
  <si>
    <t>Ma HM</t>
  </si>
  <si>
    <t>Geriatr Gerontol Int</t>
  </si>
  <si>
    <t>PMC7165925</t>
  </si>
  <si>
    <t>10.1111/ggi.12036</t>
  </si>
  <si>
    <t>Haemophilus influenzae type b (Hib) Vaccination Position Paper – July 2013</t>
  </si>
  <si>
    <t>Wkly Epidemiol Rec. 2013 Sep 27</t>
  </si>
  <si>
    <t>2013 Sep 27</t>
  </si>
  <si>
    <t>Selective inhibitors of bacterial t-RNA-(N(1)G37) methyltransferase (TrmD) that demonstrate novel ordering of the lid domain</t>
  </si>
  <si>
    <t>Hill PJ, Abibi A, Albert R, Andrews B, Gagnon MM, Gao N, Grebe T, Hajec LI, Huang J, Livchak S, Lahiri SD, McKinney DC, Thresher J, Wang H, Olivier N, Buurman ET.</t>
  </si>
  <si>
    <t>J Med Chem. 2013 Sep 26</t>
  </si>
  <si>
    <t>Hill PJ</t>
  </si>
  <si>
    <t>10.1021/jm400718n</t>
  </si>
  <si>
    <t>2013 Sep 26</t>
  </si>
  <si>
    <t>Identification of a Histidine Metal Ligand in the argE-Encoded N-Acetyl-L-Ornithine Deacetylase from Escherichia coli</t>
  </si>
  <si>
    <t>McGregor WC, Gillner DM, Swierczek SI, Liu D, Holz RC.</t>
  </si>
  <si>
    <t>Springerplus. 2013 Sep 23</t>
  </si>
  <si>
    <t>McGregor WC</t>
  </si>
  <si>
    <t>PMC4320195</t>
  </si>
  <si>
    <t>10.1186/2193-1801-2-482</t>
  </si>
  <si>
    <t>2013 Sep 23</t>
  </si>
  <si>
    <t>Comparison of the prevalence of common bacterial pathogens in the oropharynx and nasopharynx of gambian infants</t>
  </si>
  <si>
    <t>Odutola A, Antonio M, Owolabi O, Bojang A, Foster-Nyarko E, Donkor S, Adetifa I, Taylor S, Bottomley C, Greenwood B, Ota M.</t>
  </si>
  <si>
    <t>PLoS One. 2013 Sep 23</t>
  </si>
  <si>
    <t>PMC3781055</t>
  </si>
  <si>
    <t>10.1371/journal.pone.0075558</t>
  </si>
  <si>
    <t>The UDP-diacylglucosamine pyrophosphohydrolase LpxH in lipid A biosynthesis utilizes Mn2+ cluster for catalysis</t>
  </si>
  <si>
    <t>Young HE, Donohue MP, Smirnova TI, Smirnov AI, Zhou P.</t>
  </si>
  <si>
    <t>J Biol Chem. 2013 Sep 20</t>
  </si>
  <si>
    <t>Young HE</t>
  </si>
  <si>
    <t>PMC3779701</t>
  </si>
  <si>
    <t>10.1074/jbc.M113.497636</t>
  </si>
  <si>
    <t>2013 Sep 20</t>
  </si>
  <si>
    <t>Genome-wide fitness profiling reveals adaptations required by Haemophilus in coinfection with influenza A virus in the murine lung</t>
  </si>
  <si>
    <t>Wong SM, Bernui M, Shen H, Akerley BJ.</t>
  </si>
  <si>
    <t>Proc Natl Acad Sci U S A. 2013 Sep 17</t>
  </si>
  <si>
    <t>PMC3780910</t>
  </si>
  <si>
    <t>10.1073/pnas.1311217110</t>
  </si>
  <si>
    <t>2013 Sep 17</t>
  </si>
  <si>
    <t>National, state, and local area vaccination coverage among children aged 19-35 months - United States, 2012</t>
  </si>
  <si>
    <t>MMWR Morb Mortal Wkly Rep. 2013 Sep 13</t>
  </si>
  <si>
    <t>PMC4585572</t>
  </si>
  <si>
    <t>2013 Sep 13</t>
  </si>
  <si>
    <t>Better late than never?</t>
  </si>
  <si>
    <t>McCrae KR.</t>
  </si>
  <si>
    <t>Blood. 2013 Sep 12</t>
  </si>
  <si>
    <t>McCrae KR</t>
  </si>
  <si>
    <t>10.1182/blood-2013-07-515478</t>
  </si>
  <si>
    <t>2013 Sep 12</t>
  </si>
  <si>
    <t>The effect of rituximab on vaccine responses in patients with immune thrombocytopenia</t>
  </si>
  <si>
    <t>Nazi I, Kelton JG, Larché M, Snider DP, Heddle NM, Crowther MA, Cook RJ, Tinmouth AT, Mangel J, Arnold DM.</t>
  </si>
  <si>
    <t>Nazi I</t>
  </si>
  <si>
    <t>PMC3773242</t>
  </si>
  <si>
    <t>CAMS3208</t>
  </si>
  <si>
    <t>10.1182/blood-2013-04-494096</t>
  </si>
  <si>
    <t>Does a 10-valent pneumococcal-Haemophilus influenzae protein D conjugate vaccine prevent respiratory exacerbations in children with recurrent protracted bacterial bronchitis, chronic suppurative lung disease and bronchiectasis: protocol for a randomised controlled trial</t>
  </si>
  <si>
    <t>O'Grady KA, Grimwood K, Cripps A, Mulholland EK, Morris P, Torzillo PJ, Wood N, Smith-Vaughan H, Revell A, Wilson A, Van Asperen P, Richmond P, Thornton R, Rablin S, Chang AB.</t>
  </si>
  <si>
    <t>Trials. 2013 Sep 5</t>
  </si>
  <si>
    <t>Trials</t>
  </si>
  <si>
    <t>PMC3846146</t>
  </si>
  <si>
    <t>10.1186/1745-6215-14-282</t>
  </si>
  <si>
    <t>2013 Sep 5</t>
  </si>
  <si>
    <t>Immune competence after alemtuzumab treatment of multiple sclerosis</t>
  </si>
  <si>
    <t>McCarthy CL, Tuohy O, Compston DA, Kumararatne DS, Coles AJ, Jones JL.</t>
  </si>
  <si>
    <t>Neurology. 2013 Sep 3</t>
  </si>
  <si>
    <t>McCarthy CL</t>
  </si>
  <si>
    <t>Neurology</t>
  </si>
  <si>
    <t>PMC3885219</t>
  </si>
  <si>
    <t>10.1212/WNL.0b013e3182a35215</t>
  </si>
  <si>
    <t>2013 Sep 3</t>
  </si>
  <si>
    <t>Non-typeable Haemophilus influenzae infective endocarditis in a renal transplant recipient: compromised host or virulent strain?</t>
  </si>
  <si>
    <t>Bertelle-Ibrahim LA, Murphy TF, Kirkham C, Parameswaran GI, Berenson CS.</t>
  </si>
  <si>
    <t>BMJ Case Rep. 2013 Sep 2</t>
  </si>
  <si>
    <t>Bertelle-Ibrahim LA</t>
  </si>
  <si>
    <t>PMC3794229</t>
  </si>
  <si>
    <t>10.1136/bcr-2013-200377</t>
  </si>
  <si>
    <t>2013 Sep 2</t>
  </si>
  <si>
    <t>Effects of Rhinovirus Infection on Nasopharyngeal Bacterial Colonization in Infants With Wild or Variant Types of Mannose-Binding Lectin and Toll-Like Receptors 3 and 4</t>
  </si>
  <si>
    <t>Karppinen S, Vuononvirta J, He Q, Waris M, Peltola V.</t>
  </si>
  <si>
    <t>J Pediatric Infect Dis Soc. 2013 Sep</t>
  </si>
  <si>
    <t>10.1093/jpids/pit025</t>
  </si>
  <si>
    <t>2013 Sep</t>
  </si>
  <si>
    <t>Vaccination of hematopoietic stem cell transplantation recipients: perspective in Korea</t>
  </si>
  <si>
    <t>Lee DG.</t>
  </si>
  <si>
    <t>Infect Chemother. 2013 Sep</t>
  </si>
  <si>
    <t>Lee DG</t>
  </si>
  <si>
    <t>PMC3848516</t>
  </si>
  <si>
    <t>10.3947/ic.2013.45.3.272</t>
  </si>
  <si>
    <t>[Concentration of tazobactam/piperacillin in the cerebrospinal fluid of patients with Haemophilus influenzae type B meningitis]</t>
  </si>
  <si>
    <t>Fukasawa C, Hoshino T, Kutsuna S, Sawada K, Sato H, Ishiwada N.</t>
  </si>
  <si>
    <t>Kansenshogaku Zasshi. 2013 Sep</t>
  </si>
  <si>
    <t>Fukasawa C</t>
  </si>
  <si>
    <t>10.11150/kansenshogakuzasshi.87.590</t>
  </si>
  <si>
    <t>[Antimicrobial susceptibility of Haemophilus influenzae isolated from pediatric patients at a pediatric facility between 2009 and 2012]</t>
  </si>
  <si>
    <t>Hoshino T, Kutsuna S, Sawada K, Sato H, Fukasawa C.</t>
  </si>
  <si>
    <t>10.11150/kansenshogakuzasshi.87.581</t>
  </si>
  <si>
    <t>Evolution of bacterial meningitis diagnosis in São Paulo State-Brazil and future challenges</t>
  </si>
  <si>
    <t>Salgado MM, Gonçalves MG, Fukasawa LO, Higa FT, Paulino JT, Sacchi CT.</t>
  </si>
  <si>
    <t>Arq Neuropsiquiatr. 2013 Sep</t>
  </si>
  <si>
    <t>Salgado MM</t>
  </si>
  <si>
    <t>Arq Neuropsiquiatr</t>
  </si>
  <si>
    <t>10.1590/0004-282X20130148</t>
  </si>
  <si>
    <t>Comparative estimation of coverage between national immunization program vaccines and non-NIP vaccines in Korea</t>
  </si>
  <si>
    <t>Choe YJ, Yang JJ, Park SK, Choi EH, Lee HJ.</t>
  </si>
  <si>
    <t>J Korean Med Sci. 2013 Sep</t>
  </si>
  <si>
    <t>PMC3763100</t>
  </si>
  <si>
    <t>10.3346/jkms.2013.28.9.1283</t>
  </si>
  <si>
    <t>Repeated serum alkaline phosphatase measurements in the treatment of childhood acute bone and joint infections with high doses of antibiotics</t>
  </si>
  <si>
    <t>Pääkkönen M, Kallio MJ, Kallio PE, Peltola H.</t>
  </si>
  <si>
    <t>Ann Lab Med. 2013 Sep</t>
  </si>
  <si>
    <t>Pääkkönen M</t>
  </si>
  <si>
    <t>Ann Lab Med</t>
  </si>
  <si>
    <t>PMC3756246</t>
  </si>
  <si>
    <t>10.3343/alm.2013.33.5.375</t>
  </si>
  <si>
    <t>Ocular surface infections in northeastern state of malaysia: a 10-year review of bacterial isolates and antimicrobial susceptibility</t>
  </si>
  <si>
    <t>Rahman ZA, Harun A, Hasan H, Mohamed Z, Noor SS, Deris ZZ, Ismail N, Hassan AS, Ahmad F, Yaakub A.</t>
  </si>
  <si>
    <t>Eye Contact Lens. 2013 Sep</t>
  </si>
  <si>
    <t>Rahman ZA</t>
  </si>
  <si>
    <t>10.1097/ICL.0b013e3182a3026b</t>
  </si>
  <si>
    <t>2013 SeS Sep</t>
  </si>
  <si>
    <t>Spectrum and potency of ceftaroline against leading pathogens causing community-acquired respiratory tract and skin and soft tissue infections in Latin America, 2010</t>
  </si>
  <si>
    <t>Braz J Infect Dis. 2013 Sep-Oct</t>
  </si>
  <si>
    <t>PMC9425132</t>
  </si>
  <si>
    <t>10.1016/j.bjid.2013.02.008</t>
  </si>
  <si>
    <t>2013 Sep-Oct</t>
  </si>
  <si>
    <t>The performance of 4 different supplements and 5 blood culture bottles types in detection of bacteria and Candida spp. in simulated sterile body fluid cultures</t>
  </si>
  <si>
    <t>Nylén T, Saeedi B, Borg C, Ullberg M, Özenci V.</t>
  </si>
  <si>
    <t>Diagn Microbiol Infect Dis. 2013 Sep</t>
  </si>
  <si>
    <t>Nylén T</t>
  </si>
  <si>
    <t>10.1016/j.diagmicrobio.2013.05.017</t>
  </si>
  <si>
    <t>Effect of routine vaccination on aluminum and essential element levels in preterm infants</t>
  </si>
  <si>
    <t>Movsas TZ, Paneth N, Rumbeiha W, Zyskowski J, Gewolb IH.</t>
  </si>
  <si>
    <t>JAMA Pediatr. 2013 Sep</t>
  </si>
  <si>
    <t>Movsas TZ</t>
  </si>
  <si>
    <t>10.1001/jamapediatrics.2013.108</t>
  </si>
  <si>
    <t>Antimicrobial activity of the pleuromutilin antibiotic BC-3781 against bacterial pathogens isolated in the SENTRY antimicrobial surveillance program in 2010</t>
  </si>
  <si>
    <t>Paukner S, Sader HS, Ivezic-Schoenfeld Z, Jones RN.</t>
  </si>
  <si>
    <t>Antimicrob Agents Chemother. 2013 Sep</t>
  </si>
  <si>
    <t>PMC3754340</t>
  </si>
  <si>
    <t>10.1128/AAC.00358-13</t>
  </si>
  <si>
    <t>Novel concepts in nontypeable Haemophilus influenzae biofilm formation</t>
  </si>
  <si>
    <t>Langereis JD, Hermans PW.</t>
  </si>
  <si>
    <t>FEMS Microbiol Lett. 2013 Sep</t>
  </si>
  <si>
    <t>10.1111/1574-6968.12203</t>
  </si>
  <si>
    <t>20131 Sep</t>
  </si>
  <si>
    <t>Identification of another module involved in the horizontal transfer of the Haemophilus genomic island ICEHin1056</t>
  </si>
  <si>
    <t>Juhas M, Dimopoulou I, Robinson E, Elamin A, Harding R, Hood D, Crook D.</t>
  </si>
  <si>
    <t>Plasmid. 2013 Sep</t>
  </si>
  <si>
    <t>Juhas M</t>
  </si>
  <si>
    <t>Plasmid</t>
  </si>
  <si>
    <t>PMC3739013</t>
  </si>
  <si>
    <t>10.1016/j.plasmid.2013.05.008</t>
  </si>
  <si>
    <t>CD4+ CD31+ recent thymic emigrants in CHD7 haploinsufficiency (CHARGE syndrome): a case</t>
  </si>
  <si>
    <t>Assing K, Nielsen C, Kirchhoff M, Madsen HO, Ryder LP, Fisker N.</t>
  </si>
  <si>
    <t>Hum Immunol. 2013 Sep</t>
  </si>
  <si>
    <t>Assing K</t>
  </si>
  <si>
    <t>Hum Immunol</t>
  </si>
  <si>
    <t>10.1016/j.humimm.2013.06.002</t>
  </si>
  <si>
    <t>Programming of the lung in early life by bacterial infections predisposes to chronic respiratory disease</t>
  </si>
  <si>
    <t>Starkey MR, Nguyen DH, Kim RY, Nair PM, Brown AC, Essifie AT, Horvat JC, Hansbro PM.</t>
  </si>
  <si>
    <t>Clin Obstet Gynecol. 2013 Sep</t>
  </si>
  <si>
    <t>Starkey MR</t>
  </si>
  <si>
    <t>Clin Obstet Gynecol</t>
  </si>
  <si>
    <t>10.1097/GRF.0b013e3182993a0c</t>
  </si>
  <si>
    <t>Identification of phase-variable genes that may contribute to nontypeable haemophilus influenzae nasopharyngeal colonization in humans contributes to our understanding of specific host-pathogen interactions</t>
  </si>
  <si>
    <t>Inzana TJ.</t>
  </si>
  <si>
    <t>J Infect Dis. 2013 Sep 1</t>
  </si>
  <si>
    <t>Inzana TJ</t>
  </si>
  <si>
    <t>10.1093/infdis/jit243</t>
  </si>
  <si>
    <t>2013 Sep 1</t>
  </si>
  <si>
    <t>Safety and immunological outcomes following human inoculation with nontypeable Haemophilus influenzae</t>
  </si>
  <si>
    <t>Winokur PL, Chaloner K, Doern GV, Ferreira J, Apicella MA.</t>
  </si>
  <si>
    <t>Winokur PL</t>
  </si>
  <si>
    <t>PMC3733507</t>
  </si>
  <si>
    <t>10.1093/infdis/jit238</t>
  </si>
  <si>
    <t>Analysis of nontypeable haemophilus influenzae phase-variable genes during experimental human nasopharyngeal colonization</t>
  </si>
  <si>
    <t>Poole J, Foster E, Chaloner K, Hunt J, Jennings MP, Bair T, Knudtson K, Christensen E, Munson RS Jr, Winokur PL, Apicella MA.</t>
  </si>
  <si>
    <t>Poole J</t>
  </si>
  <si>
    <t>PMC3733508</t>
  </si>
  <si>
    <t>10.1093/infdis/jit240</t>
  </si>
  <si>
    <t>A new human colonization model for nontypeable Haemophilus influenzae</t>
  </si>
  <si>
    <t>Barenkamp SJ.</t>
  </si>
  <si>
    <t>Barenkamp SJ</t>
  </si>
  <si>
    <t>PMC3733510</t>
  </si>
  <si>
    <t>10.1093/infdis/jit242</t>
  </si>
  <si>
    <t>HPAEC-PAD method for the analysis of alkaline hydrolyzates of Haemophilus influenzae type b capsular polysaccharide</t>
  </si>
  <si>
    <t>de Haan A, van der Put RM, Beurret M.</t>
  </si>
  <si>
    <t>Biomed Chromatogr. 2013 Sep</t>
  </si>
  <si>
    <t>de Haan A</t>
  </si>
  <si>
    <t>10.1002/bmc.2918</t>
  </si>
  <si>
    <t>Impact of age and comorbidity on cause and outcome in community-acquired pneumonia</t>
  </si>
  <si>
    <t>Cillóniz C, Polverino E, Ewig S, Aliberti S, Gabarrús A, Menéndez R, Mensa J, Blasi F, Torres A.</t>
  </si>
  <si>
    <t>Chest. 2013 Sep</t>
  </si>
  <si>
    <t>Cillóniz C</t>
  </si>
  <si>
    <t>10.1378/chest.13-0062</t>
  </si>
  <si>
    <t>Pneumococcal acute otitis media in infants and children in central Romania, 2009-2011: microbiological characteristics and potential coverage by pneumococcal conjugate vaccines</t>
  </si>
  <si>
    <t>Falup-Pecurariu O, Leibovitz E, Mercas A, Bleotu L, Zavarache C, Porat N, Dagan R, Greenberg D.</t>
  </si>
  <si>
    <t>Int J Infect Dis. 2013 Sep</t>
  </si>
  <si>
    <t>10.1016/j.ijid.2013.02.002</t>
  </si>
  <si>
    <t>Loss of Siglec-14 reduces the risk of chronic obstructive pulmonary disease exacerbation</t>
  </si>
  <si>
    <t>Angata T, Ishii T, Motegi T, Oka R, Taylor RE, Soto PC, Chang YC, Secundino I, Gao CX, Ohtsubo K, Kitazume S, Nizet V, Varki A, Gemma A, Kida K, Taniguchi N.</t>
  </si>
  <si>
    <t>Cell Mol Life Sci. 2013 Sep</t>
  </si>
  <si>
    <t>Cell Mol Life Sci</t>
  </si>
  <si>
    <t>PMC3718857</t>
  </si>
  <si>
    <t>NIHMS459125</t>
  </si>
  <si>
    <t>10.1007/s00018-013-1311-7</t>
  </si>
  <si>
    <t>Ocular penetration of topical antibiotics: study on the penetration of chloramphenicol, tobramycin and netilmicin into the anterior chamber after topical administration</t>
  </si>
  <si>
    <t>Cagini C, Piccinelli F, Lupidi M, Messina M, Cerquaglia A, Manes S, Fiore T, Pellegrino RM.</t>
  </si>
  <si>
    <t>Clin Exp Ophthalmol. 2013 Sep-Oct</t>
  </si>
  <si>
    <t>Clin Exp Ophthalmol</t>
  </si>
  <si>
    <t>10.1111/ceo.12087</t>
  </si>
  <si>
    <t>Impact of Haemophilus influenzae type b vaccination on the incidence of invasive Haemophilus influenzae disease in France, 15 years after its introduction</t>
  </si>
  <si>
    <t>Georges S, Lepoutre A, Dabernat H, Levy-Bruhl D.</t>
  </si>
  <si>
    <t>Epidemiol Infect. 2013 Sep</t>
  </si>
  <si>
    <t>Georges S</t>
  </si>
  <si>
    <t>PMC9155286</t>
  </si>
  <si>
    <t>10.1017/S0950268813000083</t>
  </si>
  <si>
    <t>Baby bottle steam sterilizers disinfect home nebulizers inoculated with bacterial respiratory pathogens</t>
  </si>
  <si>
    <t>Towle D, Callan DA, Farrel PA, Egan ME, Murray TS.</t>
  </si>
  <si>
    <t>J Cyst Fibros. 2013 Sep</t>
  </si>
  <si>
    <t>Towle D</t>
  </si>
  <si>
    <t>10.1016/j.jcf.2012.11.013</t>
  </si>
  <si>
    <t>Structure of the capsular polysaccharides and lipopolysaccharides from Haemophilus parasuis strains ER-6P (serovar 15) and Nagasaki (serovar 5)</t>
  </si>
  <si>
    <t>Perry MB, MacLean LL, Gottschalk M, Aragon V, Vinogradov E.</t>
  </si>
  <si>
    <t>Carbohydr Res. 2013 Aug 30</t>
  </si>
  <si>
    <t>Perry MB</t>
  </si>
  <si>
    <t>Carbohydr Res</t>
  </si>
  <si>
    <t>10.1016/j.carres.2013.04.023</t>
  </si>
  <si>
    <t>2013 Aug 3  Aug 30</t>
  </si>
  <si>
    <t>A novel branching pattern in the lipopolysaccharide expressed by non-typeable Haemophilus influenzae strain 1232</t>
  </si>
  <si>
    <t>Vitiazeva V, Li J, Hood DW, Moxon ER, Schweda EK.</t>
  </si>
  <si>
    <t>Vitiazeva V</t>
  </si>
  <si>
    <t>10.1016/j.carres.2013.03.011</t>
  </si>
  <si>
    <t>An application of outer membrane protein p6-specific enzyme-linked immunosorbent assay for detection of haemophilus influenzae in middle ear fluids and nasopharyngeal secretions</t>
  </si>
  <si>
    <t>Hotomi M, Togawa A, Kono M, Sugita G, Sugita R, Fujimaki Y, Kamide Y, Uchizono A, Kanesada K, Sawada S, Okitsu N, Masuda H, Tanaka H, Tanaka Y, Yamanaka N.</t>
  </si>
  <si>
    <t>PLoS One. 2013 Aug 28</t>
  </si>
  <si>
    <t>Hotomi M</t>
  </si>
  <si>
    <t>PMC3756020</t>
  </si>
  <si>
    <t>10.1371/journal.pone.0071774</t>
  </si>
  <si>
    <t>2013 Aug 28</t>
  </si>
  <si>
    <t>Hib vaccine in India: a case for universal immunization</t>
  </si>
  <si>
    <t>Kumar A, Singh M, Thumburu KK, Jaiswal N, Kaur H, Sharma S, Agarwal A.</t>
  </si>
  <si>
    <t>Vaccine. 2013 Aug 20</t>
  </si>
  <si>
    <t>Kumar A</t>
  </si>
  <si>
    <t>10.1016/j.vaccine.2013.06.067</t>
  </si>
  <si>
    <t>2013 Aug 20</t>
  </si>
  <si>
    <t>Spontaneous bacterial peritonitis with a very high leukocyte count in ascitic fluid caused by Haemophilus influenzae</t>
  </si>
  <si>
    <t>Saadi T, Khoury S, Veitsman E, Baruch Y, Raz-Pasteur A.</t>
  </si>
  <si>
    <t>Int J Gen Med. 2013 Aug 19</t>
  </si>
  <si>
    <t>Saadi T</t>
  </si>
  <si>
    <t>Int J Gen Med</t>
  </si>
  <si>
    <t>PMC3751378</t>
  </si>
  <si>
    <t>10.2147/IJGM.S49658</t>
  </si>
  <si>
    <t>2013 Aug 19</t>
  </si>
  <si>
    <t>Recent mechanistic insights on glycoconjugate vaccines and future perspectives</t>
  </si>
  <si>
    <t>Berti F, Adamo R.</t>
  </si>
  <si>
    <t>ACS Chem Biol. 2013 Aug 16</t>
  </si>
  <si>
    <t>10.1021/cb400423g</t>
  </si>
  <si>
    <t>2013 Aug 16</t>
  </si>
  <si>
    <t>Staphylococcal Ecb protein and host complement regulator factor H enhance functions of each other in bacterial immune evasion</t>
  </si>
  <si>
    <t>Amdahl H, Jongerius I, Meri T, Pasanen T, Hyvärinen S, Haapasalo K, van Strijp JA, Rooijakkers SH, Jokiranta TS.</t>
  </si>
  <si>
    <t>J Immunol. 2013 Aug 15</t>
  </si>
  <si>
    <t>Amdahl H</t>
  </si>
  <si>
    <t>10.4049/jimmunol.1300638</t>
  </si>
  <si>
    <t>2013 Aug 15</t>
  </si>
  <si>
    <t>Carcinoembryonic antigen (CEA)-related cell adhesion molecules are co-expressed in the human lung and their expression can be modulated in bronchial epithelial cells by non-typable Haemophilus influenzae, Moraxella catarrhalis, TLR3, and type I and II interferons</t>
  </si>
  <si>
    <t>Klaile E, Klassert TE, Scheffrahn I, Müller MM, Heinrich A, Heyl KA, Dienemann H, Grünewald C, Bals R, Singer BB, Slevogt H.</t>
  </si>
  <si>
    <t>Respir Res. 2013 Aug 14</t>
  </si>
  <si>
    <t>Klaile E</t>
  </si>
  <si>
    <t>PMC3765474</t>
  </si>
  <si>
    <t>10.1186/1465-9921-14-85</t>
  </si>
  <si>
    <t>2013 Aug 14</t>
  </si>
  <si>
    <t>Structural basis for the divergence of substrate specificity and biological function within HAD phosphatases in lipopolysaccharide and sialic acid biosynthesis</t>
  </si>
  <si>
    <t>Daughtry KD, Huang H, Malashkevich V, Patskovsky Y, Liu W, Ramagopal U, Sauder JM, Burley SK, Almo SC, Dunaway-Mariano D, Allen KN.</t>
  </si>
  <si>
    <t>Biochemistry. 2013 Aug 13</t>
  </si>
  <si>
    <t>Daughtry KD</t>
  </si>
  <si>
    <t>PMC3966652</t>
  </si>
  <si>
    <t>NIHMS509819</t>
  </si>
  <si>
    <t>10.1021/bi400659k</t>
  </si>
  <si>
    <t>2013 Aug 13</t>
  </si>
  <si>
    <t>Silica desiccant packets for storage and transport of Streptococcus pneumoniae and other clinically relevant species</t>
  </si>
  <si>
    <t>Pell CL, Williams MJ, Dunne EM, Porter BD, Satzke C.</t>
  </si>
  <si>
    <t>PLoS One. 2013 Aug 7</t>
  </si>
  <si>
    <t>Pell CL</t>
  </si>
  <si>
    <t>PMC3737130</t>
  </si>
  <si>
    <t>10.1371/journal.pone.0072353</t>
  </si>
  <si>
    <t>2013 Aug 7</t>
  </si>
  <si>
    <t>The epidemiology of invasive disease due to Haemophilus influenzae serotype a in the Canadian North from 2000 to 2010</t>
  </si>
  <si>
    <t>Rotondo JL, Sherrard L, Helferty M, Tsang R, Desai S.</t>
  </si>
  <si>
    <t>Int J Circumpolar Health. 2013 Aug 5</t>
  </si>
  <si>
    <t>Rotondo JL</t>
  </si>
  <si>
    <t>PMC4141586</t>
  </si>
  <si>
    <t>10.3402/ijch.v72i0.21142</t>
  </si>
  <si>
    <t>2013 Aug 5</t>
  </si>
  <si>
    <t>No evidence of increasing Haemophilus influenzae non-b infection in Australian Aboriginal children</t>
  </si>
  <si>
    <t>Menzies RI, Markey P, Boyd R, Koehler AP, McIntyre PB.</t>
  </si>
  <si>
    <t>PMC3753125</t>
  </si>
  <si>
    <t>10.3402/ijch.v72i0.20992</t>
  </si>
  <si>
    <t>Longitudinal nasopharyngeal carriage and antibiotic resistance of respiratory bacteria in indigenous Australian and Alaska native children with bronchiectasis</t>
  </si>
  <si>
    <t>Hare KM, Singleton RJ, Grimwood K, Valery PC, Cheng AC, Morris PS, Leach AJ, Smith-Vaughan HC, Chatfield M, Redding G, Reasonover AL, McCallum GB, Chikoyak L, McDonald MI, Brown N, Torzillo PJ, Chang AB.</t>
  </si>
  <si>
    <t>PLoS One. 2013 Aug 5</t>
  </si>
  <si>
    <t>PMC3734249</t>
  </si>
  <si>
    <t>10.1371/journal.pone.0070478</t>
  </si>
  <si>
    <t>The impact of protein-conjugate polysaccharide vaccines: an endgame for meningitis?</t>
  </si>
  <si>
    <t>Maiden MC.</t>
  </si>
  <si>
    <t>Philos Trans R Soc Lond B Biol Sci. 2013 Jun 24</t>
  </si>
  <si>
    <t>Maiden MC</t>
  </si>
  <si>
    <t>PMC3720045</t>
  </si>
  <si>
    <t>10.1098/rstb.2012.0147</t>
  </si>
  <si>
    <t>2013 Jun 24</t>
  </si>
  <si>
    <t>Single priming dose of meningococcal group C conjugate vaccine (NeisVac-C®) in infants</t>
  </si>
  <si>
    <t>Poellabauer EM, Pavlova BG, Fritsch S, Singer J, Neubauer C, Doralt J, Valenta-Singer B, Ehrlich HJ.</t>
  </si>
  <si>
    <t>Vaccine. 2013 Aug 2</t>
  </si>
  <si>
    <t>Poellabauer EM</t>
  </si>
  <si>
    <t>10.1016/j.vaccine.2013.04.070</t>
  </si>
  <si>
    <t>2013 Aug 2</t>
  </si>
  <si>
    <t>Complications of adenotonsillectomy: a case report of meningitis due to dual infection with nontypeable Haemophilus influenzae and Streptococcus pneumoniae, and a prospective study of the rate of postoperative bacteremia</t>
  </si>
  <si>
    <t>Tanaka J, Kurosaki T, Shimada A, Kameyama Y, Mitsuda T, Ishiwada N, Kohno Y.</t>
  </si>
  <si>
    <t>Jpn J Antibiot. 2013 Aug</t>
  </si>
  <si>
    <t>Tanaka J</t>
  </si>
  <si>
    <t>2013 Aug</t>
  </si>
  <si>
    <t>[Update on prevention of infections in patients without spleen or with diminished splenic function]</t>
  </si>
  <si>
    <t>Miniero R, Barretta M, Dolceamore TR, De Luca G, Altomare F, Chiarello P, Gentile I, Saracco P, Zurlo F, Bona G.</t>
  </si>
  <si>
    <t>Minerva Pediatr. 2013 Aug</t>
  </si>
  <si>
    <t>Miniero R</t>
  </si>
  <si>
    <t>Safety observation study on haemophilus influenza type B conjugate vaccines injected at different sites in Chinese infants</t>
  </si>
  <si>
    <t>Luo FJ, Shi NM, Li L, Zhang Z, Ai X, Yang LQ, Bai YH, Wang ZY, Lu Q.</t>
  </si>
  <si>
    <t>Biomed Environ Sci. 2013 Aug</t>
  </si>
  <si>
    <t>Luo FJ</t>
  </si>
  <si>
    <t>10.3967/0895-3988.2013.08.011</t>
  </si>
  <si>
    <t>2013 3 Aug</t>
  </si>
  <si>
    <t>A 71-year-old man with fever, productive cough, and tree-in-bud pattern on chest CT scan</t>
  </si>
  <si>
    <t>Bastawrous S, Hirschmann JV.</t>
  </si>
  <si>
    <t>Chest. 2013 Aug</t>
  </si>
  <si>
    <t>Bastawrous S</t>
  </si>
  <si>
    <t>10.1378/chest.12-2749</t>
  </si>
  <si>
    <t>Acute otitis media otopathogens during 2008 to 2010 in Rochester, New York</t>
  </si>
  <si>
    <t>Casey JR, Kaur R, Friedel VC, Pichichero ME.</t>
  </si>
  <si>
    <t>Pediatr Infect Dis J. 2013 Aug</t>
  </si>
  <si>
    <t>Casey JR</t>
  </si>
  <si>
    <t>PMC3755474</t>
  </si>
  <si>
    <t>NIHMS457931</t>
  </si>
  <si>
    <t>10.1097/INF.0b013e31828d9acc</t>
  </si>
  <si>
    <t>Ten years of experience with the pneumococcal conjugate 7-valent vaccine in children</t>
  </si>
  <si>
    <t>Weil Olivier C.</t>
  </si>
  <si>
    <t>Med Mal Infect. 2013 Aug</t>
  </si>
  <si>
    <t>Weil Olivier C</t>
  </si>
  <si>
    <t>10.1016/j.medmal.2013.04.006</t>
  </si>
  <si>
    <t>Identification of Haemophilus influenzae clones associated with invasive disease a decade after introduction of H. influenzae serotype b vaccination in Italy</t>
  </si>
  <si>
    <t>Giufrè M, Cardines R, Accogli M, Pardini M, Cerquetti M.</t>
  </si>
  <si>
    <t>Clin Vaccine Immunol. 2013 Aug</t>
  </si>
  <si>
    <t>PMC3754497</t>
  </si>
  <si>
    <t>10.1128/CVI.00028-13</t>
  </si>
  <si>
    <t>Microbiology of bacteria causing recurrent acute otitis media (AOM) and AOM treatment failure in young children in Spain: shifting pathogens in the post-pneumococcal conjugate vaccination era</t>
  </si>
  <si>
    <t>Pumarola F, Marès J, Losada I, Minguella I, Moraga F, Tarragó D, Aguilera U, Casanovas JM, Gadea G, Trías E, Cenoz S, Sistiaga A, García-Corbeira P, Pirçon JY, Marano C, Hausdorff WP.</t>
  </si>
  <si>
    <t>Int J Pediatr Otorhinolaryngol. 2013 Aug</t>
  </si>
  <si>
    <t>10.1016/j.ijporl.2013.04.002</t>
  </si>
  <si>
    <t>Antimicrobial resistance among respiratory Haemophilus influenzae isolates from pulmonology services over a six-year period</t>
  </si>
  <si>
    <t>Geelen TH, Stassen FR, Hoogkamp-Korstanje JA, Bruggeman CA, Stobberingh EE</t>
  </si>
  <si>
    <t>Scand J Infect Dis. 2013 Aug</t>
  </si>
  <si>
    <t>Clinical measures of disease in adult non-CF bronchiectasis correlate with airway microbiota composition</t>
  </si>
  <si>
    <t>Rogers GB, van der Gast CJ, Cuthbertson L, Thomson SK, Bruce KD, Martin ML, Serisier DJ.</t>
  </si>
  <si>
    <t>Thorax. 2013 Aug</t>
  </si>
  <si>
    <t>10.1136/thoraxjnl-2012-203105</t>
  </si>
  <si>
    <t>Surveillance of bacterial meningitis in the country of Georgia, 2006-2010</t>
  </si>
  <si>
    <t>Butsashvili M, Kandelaki G, Eloshvili M, Chlikadze R, Imnadze P, Avaliani N.</t>
  </si>
  <si>
    <t>J Community Health. 2013 Aug</t>
  </si>
  <si>
    <t>Butsashvili M</t>
  </si>
  <si>
    <t>J Community Health</t>
  </si>
  <si>
    <t>10.1007/s10900-013-9670-4</t>
  </si>
  <si>
    <t>Bacteremia, causative agents and antimicrobial susceptibility among HIV-1-infected children on antiretroviral therapy in Uganda and Zimbabwe</t>
  </si>
  <si>
    <t>Musiime V, Cook A, Bakeera-Kitaka S, Vhembo T, Lutakome J, Keishanyu R, Prendergast AJ, Lubwama S, Robertson V, Hughes P, Nathoo K, Munderi P, Klein N, Musoke P, Gibb DM</t>
  </si>
  <si>
    <t>Descending thoracic aortitis due to Haemophilus influenzae: a case report and literature review</t>
  </si>
  <si>
    <t>Ranganath S, Stratton N, Narasimhan A, Midturi JK.</t>
  </si>
  <si>
    <t>Infection. 2013 Aug</t>
  </si>
  <si>
    <t>Ranganath S</t>
  </si>
  <si>
    <t>10.1007/s15010-013-0413-3</t>
  </si>
  <si>
    <t>Therapeutic effect of meropenem on an experimental guinea pig model of meningitis with type b β-lactamase-nonproducing ampicillin-resistant Haemophilus influenzae</t>
  </si>
  <si>
    <t>Fujimoto K, Kanazawa K, Takemoto K, Urasaki K, Ueda Y, Ubukata K, Sunakawa K.</t>
  </si>
  <si>
    <t>J Infect Chemother. 2013 Aug</t>
  </si>
  <si>
    <t>Fujimoto K</t>
  </si>
  <si>
    <t>10.1007/s10156-012-0521-5</t>
  </si>
  <si>
    <t>Haemophilus parainfluenzae has a limited core lipopolysaccharide repertoire with no phase variation</t>
  </si>
  <si>
    <t>Young RE, Hood DW.</t>
  </si>
  <si>
    <t>Glycoconj J. 2013 Aug</t>
  </si>
  <si>
    <t>10.1007/s10719-012-9455-5</t>
  </si>
  <si>
    <t>The microbiological profile of lacrimal abscess: two decades of experience from a tertiary eye care center</t>
  </si>
  <si>
    <t>Ali MJ, Motukupally SR, Joshi SD, Naik MN.</t>
  </si>
  <si>
    <t>J Ophthalmic Inflamm Infect. 2013 Jul 27</t>
  </si>
  <si>
    <t>J Ophthalmic Inflamm Infect</t>
  </si>
  <si>
    <t>PMC3750744</t>
  </si>
  <si>
    <t>10.1186/1869-5760-3-57</t>
  </si>
  <si>
    <t>2013 Jul 27</t>
  </si>
  <si>
    <t>Association between ocular bacterial carriage and follicular trachoma following mass azithromycin distribution in The Gambia</t>
  </si>
  <si>
    <t>Burr SE, Hart JD, Edwards T, Baldeh I, Bojang E, Harding-Esch EM, Holland MJ, Lietman TM, West SK, Mabey DC, Sillah A, Bailey RL.</t>
  </si>
  <si>
    <t>PLoS Negl Trop Dis. 2013 Jul 25</t>
  </si>
  <si>
    <t>Burr SE</t>
  </si>
  <si>
    <t>PMC3723595</t>
  </si>
  <si>
    <t>10.1371/journal.pntd.0002347</t>
  </si>
  <si>
    <t>2013 Jul 25</t>
  </si>
  <si>
    <t>Kinetic analysis and evaluation of the mechanisms involved in the resolution of experimental nontypeable Haemophilus influenzae-induced otitis media after transcutaneous immunization</t>
  </si>
  <si>
    <t>Vaccine. 2013 Jul 25</t>
  </si>
  <si>
    <t>PMC3578125</t>
  </si>
  <si>
    <t>NIHMS419679</t>
  </si>
  <si>
    <t>10.1016/j.vaccine.2012.10.033</t>
  </si>
  <si>
    <t>EPR spectroscopy of MolB2C2-a reveals mechanism of transport for a bacterial type II molybdate importer</t>
  </si>
  <si>
    <t>Rice AJ, Alvarez FJD, Schultz KM, Klug CS, Davidson AL, Pinkett HW.</t>
  </si>
  <si>
    <t>J Biol Chem. 2013 Jul 19</t>
  </si>
  <si>
    <t>PMC3774390</t>
  </si>
  <si>
    <t>10.1074/jbc.M113.483495</t>
  </si>
  <si>
    <t>2013 Jul 19</t>
  </si>
  <si>
    <t>Design and validation of a supragenome array for determination of the genomic content of Haemophilus influenzae isolates</t>
  </si>
  <si>
    <t>Eutsey RA, Hiller NL, Earl JP, Janto BA, Dahlgren ME, Ahmed A, Powell E, Schultz MP, Gilsdorf JR, Zhang L, Smith A, Murphy TF, Sethi S, Shen K, Post JC, Hu FZ, Ehrlich GD.</t>
  </si>
  <si>
    <t>BMC Genomics. 2013 Jul 17</t>
  </si>
  <si>
    <t>Eutsey RA</t>
  </si>
  <si>
    <t>PMC3723446</t>
  </si>
  <si>
    <t>10.1186/1471-2164-14-484</t>
  </si>
  <si>
    <t>2013 Jul 171 Jul 17</t>
  </si>
  <si>
    <t>The role of cytomegalovirus, Haemophilus influenzae and Epstein Barr virus in Guillain Barre syndrome</t>
  </si>
  <si>
    <t>Nafissi S, Vahabi Z, Sadeghi Ghahar M, Amirzargar AA, Naderi S.</t>
  </si>
  <si>
    <t>Acta Med Iran. 2013 Jul 13</t>
  </si>
  <si>
    <t>Nafissi S</t>
  </si>
  <si>
    <t>Acta Med Iran</t>
  </si>
  <si>
    <t>2013 Jul 13</t>
  </si>
  <si>
    <t>Vaccines as a tool to estimate the burden of severe influenza in children of low-resourced areas (November 30-December 1, 2012, Les Pensieres, Veyrier-du-Lac, France)</t>
  </si>
  <si>
    <t>Gessner BD, Brooks WA, Neuzil KM, Vernet G, Bright RA, Tam JS, Bresee J, Monto AS.</t>
  </si>
  <si>
    <t>Vaccine. 2013 Jul 11</t>
  </si>
  <si>
    <t>10.1016/j.vaccine.2013.05.017</t>
  </si>
  <si>
    <t>2013 Jul 11</t>
  </si>
  <si>
    <t>Impact of swimming on chronic suppurative otitis media in Aboriginal children: a randomised controlled trial</t>
  </si>
  <si>
    <t>Stephen AT, Leach AJ, Morris PS.</t>
  </si>
  <si>
    <t>Med J Aust. 2013 Jul 8</t>
  </si>
  <si>
    <t>Stephen AT</t>
  </si>
  <si>
    <t>10.5694/mja13.10533</t>
  </si>
  <si>
    <t>2013 Jul 8</t>
  </si>
  <si>
    <t>Incidence survey of acute otitis media in children in Sado Island, Japan--Sado Otitis Media Study (SADOMS)</t>
  </si>
  <si>
    <t>Otsuka T, Kitami O, Kondo K, Ota H, Oshima S, Tsuchiya A, Shirai T, Fujii K, Nakamure M, Shoji Y, Nakamura H, Masuda Y, Komiyama K, Yoshida K, Ishikawa Y, Iwaya A, Takahashi S, Okazaki M, Hotomi M, Yamanaka N.</t>
  </si>
  <si>
    <t>PLoS One. 2013 Jul 2</t>
  </si>
  <si>
    <t>PMC3699511</t>
  </si>
  <si>
    <t>10.1371/journal.pone.0068711</t>
  </si>
  <si>
    <t>2013 Jul 2</t>
  </si>
  <si>
    <t>Use of the Chinchilla model to evaluate the vaccinogenic potential of the Moraxella catarrhalis filamentous hemagglutinin-like proteins MhaB1 and MhaB2</t>
  </si>
  <si>
    <t>Shaffer TL, Balder R, Buskirk SW, Hogan RJ, Lafontaine ER.</t>
  </si>
  <si>
    <t>Shaffer TL</t>
  </si>
  <si>
    <t>PMC3699455</t>
  </si>
  <si>
    <t>10.1371/journal.pone.0067881</t>
  </si>
  <si>
    <t>TRIVAC decision-support model for evaluating the cost-effectiveness of Haemophilus influenzae type b, pneumococcal and rotavirus vaccination</t>
  </si>
  <si>
    <t>Clark A, Jauregui B, Griffiths U, Janusz CB, Bolaños-Sierra B, Hajjeh R, Andrus JK, Sanderson C.</t>
  </si>
  <si>
    <t>Vaccine. 2013 Jul 2</t>
  </si>
  <si>
    <t>Clark A</t>
  </si>
  <si>
    <t>10.1016/j.vaccine.2013.05.045</t>
  </si>
  <si>
    <t>Aspiration in head and neck cancer patients: a single centre experience of clinical profile, bacterial isolates and antibiotic sensitivity pattern</t>
  </si>
  <si>
    <t>Lakshmaiah KC, Sirsath NT, Subramanyam JR, Govind BK, Lokanatha D, Shenoy AM.</t>
  </si>
  <si>
    <t>Indian J Otolaryngol Head Neck Surg. 2013 Jul</t>
  </si>
  <si>
    <t>Lakshmaiah KC</t>
  </si>
  <si>
    <t>Indian J Otolaryngol Head Neck Surg</t>
  </si>
  <si>
    <t>PMC3718939</t>
  </si>
  <si>
    <t>10.1007/s12070-013-0645-7</t>
  </si>
  <si>
    <t>2013 Jul</t>
  </si>
  <si>
    <t>Overexpression and Purification of C-terminal Fragment of the Passenger Domain of Hap Protein from Nontypeable Haemophilus influenzae in a Highly Optimized Escherichia coli Expression System</t>
  </si>
  <si>
    <t>Tabatabaee A, Siadat SD, Moosavi SF, Aghasadeghi MR, Memarnejadian A, Pouriayevali MH, Yavari N.</t>
  </si>
  <si>
    <t>Avicenna J Med Biotechnol. 2013 Jul</t>
  </si>
  <si>
    <t>Tabatabaee A</t>
  </si>
  <si>
    <t>PMC3732867</t>
  </si>
  <si>
    <t>National Vaccine Policy: ethical equity issues</t>
  </si>
  <si>
    <t>Jayakrishnan T.</t>
  </si>
  <si>
    <t>Indian J Med Ethics. 2013 Jul-Sep</t>
  </si>
  <si>
    <t>Jayakrishnan T</t>
  </si>
  <si>
    <t>10.20529/IJME.2013.054</t>
  </si>
  <si>
    <t>2013 Jul-Sep</t>
  </si>
  <si>
    <t>A randomized, controlled trial to assess the immunogenicity and safety of a heptavalent diphtheria, tetanus, pertussis, hepatitis B, poliomyelitis, hib and meningococcal serogroup C combination vaccine administered at 2, 3, 4 and 12-18 months of age</t>
  </si>
  <si>
    <t>Szenborn L, Czajka H, Brzostek J, Konior R, Caubet M, Ulianov L, Leyssen M.</t>
  </si>
  <si>
    <t>Pediatr Infect Dis J. 2013 Jul</t>
  </si>
  <si>
    <t>10.1097/INF.0b013e31828d6b20</t>
  </si>
  <si>
    <t>The incidence and aetiology of hospitalised community-acquired pneumonia among Vietnamese adults: a prospective surveillance in Central Vietnam</t>
  </si>
  <si>
    <t>Takahashi K, Suzuki M, Minh le N, Anh NH, Huong LT, Son TV, Long PT, Ai NT, Tho le H, Morimoto K, Kilgore PE, Anh DD, Ariyoshi K, Yoshida LM.</t>
  </si>
  <si>
    <t>BMC Infect Dis. 2013 Jul 1</t>
  </si>
  <si>
    <t>Takahashi K</t>
  </si>
  <si>
    <t>PMC3702433</t>
  </si>
  <si>
    <t>10.1186/1471-2334-13-296</t>
  </si>
  <si>
    <t>2013 Jul 1</t>
  </si>
  <si>
    <t>Ceftaroline fosamil: a review of its use in the treatment of complicated skin and soft tissue infections and community-acquired pneumonia</t>
  </si>
  <si>
    <t>Frampton JE.</t>
  </si>
  <si>
    <t>Drugs. 2013 Jul</t>
  </si>
  <si>
    <t>Frampton JE</t>
  </si>
  <si>
    <t>10.1007/s40265-013-0075-6</t>
  </si>
  <si>
    <t>Mortality and neurodevelopmental outcomes of acute bacterial meningitis in children aged &lt;5 years in Pakistan</t>
  </si>
  <si>
    <t>Khowaja AR, Mohiuddin S, Cohen AL, Khalid A, Mehmood U, Naqvi F, Asad N, Pardhan K, Mulholland K, Hajjeh R, Zaidi AK, Shafqat S</t>
  </si>
  <si>
    <t>J Pediatr. 2013 Jul</t>
  </si>
  <si>
    <t>Impact of Haemophilus influenzae Type b conjugate vaccine in Mongolia: prospective population-based surveillance, 2002-2010</t>
  </si>
  <si>
    <t>Scott S, Altanseseg D, Sodbayer D, Nymadawa P, Bulgan D, Mendsaikhan J, Watt JP, Slack MP, Carvalho MG, Hajjeh R, Edmond KM.</t>
  </si>
  <si>
    <t>Scott S</t>
  </si>
  <si>
    <t>10.1016/j.jpeds.2013.03.024</t>
  </si>
  <si>
    <t>Effectiveness of Haemophilus influenzae type b conjugate vaccine on radiologically-confirmed pneumonia in young children in Pakistan</t>
  </si>
  <si>
    <t>Khowaja AR, Mohiuddin S, Cohen AL, Mirza W, Nadeem N, Zuberi T, Salam B, Mubarak F, Rizvi B, Husen Y, Pardhan K, Khan KM, Raza SJ, Zuberi HK, Mustafa S, Sheikh SH, Nizamani A, Lohana H, Mulholland K, Zell E, Hajjeh R, Bosan A, Zaidi AK</t>
  </si>
  <si>
    <t>Impact of introduction of the Haemophilus influenzae type b conjugate vaccine into childhood immunization on meningitis in Bangladeshi infants</t>
  </si>
  <si>
    <t>Sultana NK, Saha SK, Al-Emran HM, Modak JK, Sharker MA, El-Arifeen S, Cohen AL, Baqui AH, Luby SP.</t>
  </si>
  <si>
    <t>Sultana NK</t>
  </si>
  <si>
    <t>PMC4629472</t>
  </si>
  <si>
    <t>NIHMS732116</t>
  </si>
  <si>
    <t>10.1016/j.jpeds.2013.03.033</t>
  </si>
  <si>
    <t>Impact and cost-effectiveness of Haemophilus influenzae type b conjugate vaccination in India</t>
  </si>
  <si>
    <t>Clark AD, Griffiths UK, Abbas SS, Rao KD, Privor-Dumm L, Hajjeh R, Johnson H, Sanderson C, Santosham M.</t>
  </si>
  <si>
    <t>Clark AD</t>
  </si>
  <si>
    <t>PMC5748935</t>
  </si>
  <si>
    <t>NIHMS926963</t>
  </si>
  <si>
    <t>10.1016/j.jpeds.2013.03.032</t>
  </si>
  <si>
    <t>Cost-effectiveness of Haemophilus influenzae type b conjugate vaccine in low- and middle-income countries: regional analysis and assessment of major determinants</t>
  </si>
  <si>
    <t>Griffiths UK, Clark A, Hajjeh R.</t>
  </si>
  <si>
    <t>Griffiths UK</t>
  </si>
  <si>
    <t>PMC5749634</t>
  </si>
  <si>
    <t>NIHMS926951</t>
  </si>
  <si>
    <t>10.1016/j.jpeds.2013.03.031</t>
  </si>
  <si>
    <t>Follow-up of cases of Haemophilus influenzae type b meningitis to determine its long-term sequelae</t>
  </si>
  <si>
    <t>Ahmed AS, Khan NZ, Hussain M, Amin MR, Hanif M, Mahbub M, El-Arifeen S, Baqui AH, Qazi SA, Saha SK.</t>
  </si>
  <si>
    <t>Ahmed AS</t>
  </si>
  <si>
    <t>10.1016/j.jpeds.2013.03.030</t>
  </si>
  <si>
    <t>Incidence of Haemophilus influenzae type b disease in The Gambia 14 years after introduction of routine Haemophilus influenzae type b conjugate vaccine immunization</t>
  </si>
  <si>
    <t>Oluwalana C, Howie SR, Secka O, Ideh RC, Ebruke B, Sambou S, Erskine J, Lowe Y, Corrah T, Adegbola RA.</t>
  </si>
  <si>
    <t>Oluwalana C</t>
  </si>
  <si>
    <t>10.1016/j.jpeds.2013.03.023</t>
  </si>
  <si>
    <t>Incidence of radiologically-confirmed pneumonia and Haemophilus influenzae type b carriage before Haemophilus influenzae type b conjugate vaccine introduction in Central Vietnam</t>
  </si>
  <si>
    <t>Yoshida LM, Nguyen HA, Watanabe K, Le MN, Nguyen AT, Vu HT, Yoshino H, Suzuki M, Takahashi K, Le T, Moriuch H, Kilgore PE, Edmond K, Mulholland K, Dang DA, Ariyoshi K.</t>
  </si>
  <si>
    <t>Yoshida LM</t>
  </si>
  <si>
    <t>10.1016/j.jpeds.2013.03.029</t>
  </si>
  <si>
    <t>Bacterial meningitis surveillance in the Eastern Mediterranean region, 2005-2010: successes and challenges of a regional network</t>
  </si>
  <si>
    <t>Teleb N, Pilishvili T, Van Beneden C, Ghoneim A, Amjad K, Mostafa A, Estighamati AR, Smeo MN, Barkia A, Elkhatib M, Mujaly A, Ashmony H, Jassim KA, Hajjeh RA.</t>
  </si>
  <si>
    <t>Teleb N</t>
  </si>
  <si>
    <t>PMC5801662</t>
  </si>
  <si>
    <t>NIHMS934305</t>
  </si>
  <si>
    <t>10.1016/j.jpeds.2013.03.027</t>
  </si>
  <si>
    <t>Haemophilus influenzae type b disease among children in rural Mozambique: impact of vaccine introduction</t>
  </si>
  <si>
    <t>Sigaúque B, Vubil D, Sozinho A, Quintó L, Morais L, Sacoor C, Carvalho MG, Verani JR, Alonso PL, Roca A.</t>
  </si>
  <si>
    <t>Sigaúque B</t>
  </si>
  <si>
    <t>10.1016/j.jpeds.2013.03.026</t>
  </si>
  <si>
    <t>Evaluation of the effectiveness of Haemophilus influenzae type b conjugate vaccine introduction against radiologically-confirmed hospitalized pneumonia in young children in Ukraine</t>
  </si>
  <si>
    <t>Pilishvili T, Chernyshova L, Bondarenko A, Lapiy F, Sychova I, Cohen A, Flannery B, Hajjeh R.</t>
  </si>
  <si>
    <t>Pilishvili T</t>
  </si>
  <si>
    <t>10.1016/j.jpeds.2013.03.025</t>
  </si>
  <si>
    <t>Progress towards demonstrating the impact of Haemophilus influenzae type b conjugate vaccines globally</t>
  </si>
  <si>
    <t>Hajjeh R, Mulholland K, Schuchat A, Santosham M.</t>
  </si>
  <si>
    <t>Hajjeh R</t>
  </si>
  <si>
    <t>PMC5748936</t>
  </si>
  <si>
    <t>NIHMS926944</t>
  </si>
  <si>
    <t>10.1016/j.jpeds.2013.03.022</t>
  </si>
  <si>
    <t>Gene set enrichment analysis identifies key innate immune pathways in primary graft dysfunction after lung transplantation</t>
  </si>
  <si>
    <t>Cantu E, Lederer DJ, Meyer K, Milewski K, Suzuki Y, Shah RJ, Diamond JM, Meyer NJ, Tobias JW, Baldwin DA, Van Deerlin VM, Olthoff KM, Shaked A, Christie JD</t>
  </si>
  <si>
    <t>Am J Transplant. 2013 Jul</t>
  </si>
  <si>
    <t>Haemophilus influenzae serotype f as a rare cause of septic arthritis</t>
  </si>
  <si>
    <t>Ungprasert P, Prasidthrathsint K, Permpalung N, Srivali N, Kaewpoowat Q.</t>
  </si>
  <si>
    <t>Am J Emerg Med. 2013 Jul</t>
  </si>
  <si>
    <t>Ungprasert P</t>
  </si>
  <si>
    <t>10.1016/j.ajem.2013.03.024</t>
  </si>
  <si>
    <t>Dual orientation of the outer membrane lipoprotein P6 of nontypeable haemophilus influenzae</t>
  </si>
  <si>
    <t>Michel LV, Snyder J, Schmidt R, Milillo J, Grimaldi K, Kalmeta B, Khan MN, Sharma S, Wright LK, Pichichero ME.</t>
  </si>
  <si>
    <t>J Bacteriol. 2013 Jul</t>
  </si>
  <si>
    <t>PMC3697637</t>
  </si>
  <si>
    <t>10.1128/JB.00185-13</t>
  </si>
  <si>
    <t>Pentavalent DTP vaccine: need to be incorporated in the vaccination program of India</t>
  </si>
  <si>
    <t>Verma R, Khanna P, Chawla S.</t>
  </si>
  <si>
    <t>Hum Vaccin Immunother. 2013 Jul</t>
  </si>
  <si>
    <t>Verma R</t>
  </si>
  <si>
    <t>10.4161/hv.24382</t>
  </si>
  <si>
    <t>Individual risk factors associated with nasopharyngeal colonization with Streptococcus pneumoniae and Haemophilus influenzae: a Japanese birth cohort study</t>
  </si>
  <si>
    <t>Otsuka T, Chang B, Shirai T, Iwaya A, Wada A, Yamanaka N, Okazaki M</t>
  </si>
  <si>
    <t>Bronchial colonisation in patients with lung cancer: a prospective study</t>
  </si>
  <si>
    <t>Laroumagne S, Lepage B, Hermant C, Plat G, Phelippeau M, Bigay-Game L, Lozano S, Guibert N, Segonds C, Mallard V, Augustin N, Didier A, Mazieres J.</t>
  </si>
  <si>
    <t>Eur Respir J. 2013 Jul</t>
  </si>
  <si>
    <t>Laroumagne S</t>
  </si>
  <si>
    <t>10.1183/09031936.00062212</t>
  </si>
  <si>
    <t>Nontypeable Haemophilus Influenzae Infection Upregulates the NLRP3 Inflammasome and Leads to Caspase-1-Dependent Secretion of Interleukin-1β - A Possible Pathway of Exacerbations in COPD</t>
  </si>
  <si>
    <t>Rotta Detto Loria J, Rohmann K, Droemann D, Kujath P, Rupp J, Goldmann T, Dalhoff K.</t>
  </si>
  <si>
    <t>PLoS One. 2013 Jun 26</t>
  </si>
  <si>
    <t>Rotta Detto Loria J</t>
  </si>
  <si>
    <t>PMC3694113</t>
  </si>
  <si>
    <t>10.1371/journal.pone.0066818</t>
  </si>
  <si>
    <t>2013 Jun 26</t>
  </si>
  <si>
    <t>"Affect of anaerobiosis on the antibiotic susceptibility of H. influenzae"</t>
  </si>
  <si>
    <t>Smith HK, Nelson KL, Calaunan ES, Smith AL, Nguyen V.</t>
  </si>
  <si>
    <t>BMC Res Notes. 2013 Jun 26</t>
  </si>
  <si>
    <t>Smith HK</t>
  </si>
  <si>
    <t>PMC3723416</t>
  </si>
  <si>
    <t>10.1186/1756-0500-6-241</t>
  </si>
  <si>
    <t>CD4+ T-cell responses among adults and young children in response to Streptococcus pneumoniae and Haemophilus influenzae vaccine candidate protein antigens</t>
  </si>
  <si>
    <t>Sharma SK, Roumanes D, Almudevar A, Mosmann TR, Pichichero ME.</t>
  </si>
  <si>
    <t>Vaccine. 2013 Jun 26</t>
  </si>
  <si>
    <t>PMC3777711</t>
  </si>
  <si>
    <t>NIHMS471021</t>
  </si>
  <si>
    <t>10.1016/j.vaccine.2013.03.060</t>
  </si>
  <si>
    <t>Non-specific effect of Bacille Calmette-Guérin vaccine on the immune response to routine immunisations</t>
  </si>
  <si>
    <t>Ritz N, Mui M, Balloch A, Curtis N.</t>
  </si>
  <si>
    <t>Ritz N</t>
  </si>
  <si>
    <t>10.1016/j.vaccine.2013.03.059</t>
  </si>
  <si>
    <t>An open-label randomized clinical trial of prophylactic paracetamol coadministered with 7-valent pneumococcal conjugate vaccine and hexavalent diphtheria toxoid, tetanus toxoid, 3-component acellular pertussis, hepatitis B, inactivated poliovirus, and Haemophilus influenzae type b vaccine</t>
  </si>
  <si>
    <t>Rose MA, Juergens C, Schmoele-Thoma B, Gruber WC, Baker S, Zielen S.</t>
  </si>
  <si>
    <t>BMC Pediatr. 2013 Jun 21</t>
  </si>
  <si>
    <t>Rose MA</t>
  </si>
  <si>
    <t>PMC3698010</t>
  </si>
  <si>
    <t>10.1186/1471-2431-13-98</t>
  </si>
  <si>
    <t>2013 Jun 21</t>
  </si>
  <si>
    <t>Antimicrobial N-(2-chlorobenzyl)-substituted hydroxamate is an inhibitor of 1-deoxy-D-xylulose 5-phosphate synthase</t>
  </si>
  <si>
    <t>Hayashi D, Kato N, Kuzuyama T, Sato Y, Ohkanda J.</t>
  </si>
  <si>
    <t>Chem Commun (Camb). 2013 Jun 21</t>
  </si>
  <si>
    <t>Hayashi D</t>
  </si>
  <si>
    <t>Chem Commun (Camb)</t>
  </si>
  <si>
    <t>10.1039/c3cc40758f</t>
  </si>
  <si>
    <t>How French physicians manage with a future change in the primary vaccination of infants against diphtheria, tetanus, pertussis and poliomyelitis? A qualitative study with focus groups</t>
  </si>
  <si>
    <t>Lungarde K, Blaizeau F, Auger-Aubin I, Floret D, Gilberg S, Jestin C, Hanslik T, Le Goaster C, Lévy-Bruhl D, Blanchon T, Rossignol L.</t>
  </si>
  <si>
    <t>BMC Fam Pract. 2013 Jun 19</t>
  </si>
  <si>
    <t>Lungarde K</t>
  </si>
  <si>
    <t>PMC3691920</t>
  </si>
  <si>
    <t>10.1186/1471-2296-14-85</t>
  </si>
  <si>
    <t>2013 Jun 19</t>
  </si>
  <si>
    <t>Bacterial Meningitis in Brazil: Baseline Epidemiologic Assessment of the Decade Prior to the Introduction of Pneumococcal and Meningococcal Vaccines</t>
  </si>
  <si>
    <t>Azevedo LC, Toscano CM, Bierrenbach AL.</t>
  </si>
  <si>
    <t>PLoS One. 2013 Jun 18</t>
  </si>
  <si>
    <t>Azevedo LC</t>
  </si>
  <si>
    <t>PMC3688798</t>
  </si>
  <si>
    <t>10.1371/journal.pone.0064524</t>
  </si>
  <si>
    <t>2013 Jun 18</t>
  </si>
  <si>
    <t>The role of the RNA chaperone Hfq in Haemophilus influenzae pathogenesis</t>
  </si>
  <si>
    <t>Hempel RJ, Morton DJ, Seale TW, Whitby PW, Stull TL.</t>
  </si>
  <si>
    <t>BMC Microbiol. 2013 Jun 16</t>
  </si>
  <si>
    <t>Hempel RJ</t>
  </si>
  <si>
    <t>PMC3691723</t>
  </si>
  <si>
    <t>10.1186/1471-2180-13-134</t>
  </si>
  <si>
    <t>2013 Jun 1  Jun 16</t>
  </si>
  <si>
    <t>Antimicrobial sensitivity patterns of cerebrospinal fluid (CSF) isolates in Namibia: implications for empirical antibiotic treatment of meningitis</t>
  </si>
  <si>
    <t>Mengistu A, Gaeseb J, Uaaka G, Ndjavera C, Kambyambya K, Indongo L, Kalemeera F, Ntege C, Mabirizi D, Joshi MP, Sagwa E.</t>
  </si>
  <si>
    <t>J Pharm Policy Pract. 2013 Jun 13</t>
  </si>
  <si>
    <t>Mengistu A</t>
  </si>
  <si>
    <t>J Pharm Policy Pract</t>
  </si>
  <si>
    <t>PMC3987067</t>
  </si>
  <si>
    <t>10.1186/2052-3211-6-4</t>
  </si>
  <si>
    <t>2013 Jun 13</t>
  </si>
  <si>
    <t>Combination of AIDP and pyramidal signs associated with antecedent hepatitis A infection: a rare (co)occurrence</t>
  </si>
  <si>
    <t>Sharma B, Nagpal K, Handa R, Dubey P.</t>
  </si>
  <si>
    <t>BMJ Case Rep. 2013 Jun 12</t>
  </si>
  <si>
    <t>Sharma B</t>
  </si>
  <si>
    <t>PMC3702957</t>
  </si>
  <si>
    <t>10.1136/bcr-2013-009530</t>
  </si>
  <si>
    <t>2013 Jun 12</t>
  </si>
  <si>
    <t>Antibody to a conserved antigenic target is protective against diverse prokaryotic and eukaryotic pathogens</t>
  </si>
  <si>
    <t>Cywes-Bentley C, Skurnik D, Zaidi T, Roux D, Deoliveira RB, Garrett WS, Lu X, O'Malley J, Kinzel K, Zaidi T, Rey A, Perrin C, Fichorova RN, Kayatani AK, Maira-Litràn T, Gening ML, Tsvetkov YE, Nifantiev NE, Bakaletz LO, Pelton SI, Golenbock DT, Pier GB.</t>
  </si>
  <si>
    <t>Proc Natl Acad Sci U S A. 2013 Jun 11</t>
  </si>
  <si>
    <t>Cywes-Bentley C</t>
  </si>
  <si>
    <t>PMC3683766</t>
  </si>
  <si>
    <t>10.1073/pnas.1303573110</t>
  </si>
  <si>
    <t>2013 Jun 11</t>
  </si>
  <si>
    <t>Genome sequence and comparative analysis of Avibacterium paragallinarum</t>
  </si>
  <si>
    <t>Requena D, Chumbe A, Torres M, Alzamora O, Ramirez M, Valdivia-Olarte H, Gutierrez AH, Izquierdo-Lara R, Saravia LE, Zavaleta M, Tataje-Lavanda L, Best I, Fernández-Sánchez M, Icochea E, Zimic M, Fernández-Díaz M.</t>
  </si>
  <si>
    <t>Bioinformation. 2013 Jun 8</t>
  </si>
  <si>
    <t>Requena D</t>
  </si>
  <si>
    <t>Bioinformation</t>
  </si>
  <si>
    <t>PMC3705629</t>
  </si>
  <si>
    <t>10.6026/97320630009528</t>
  </si>
  <si>
    <t>2013 Jun 8</t>
  </si>
  <si>
    <t>Cochrane Database Syst Rev. 2013 Jun 4</t>
  </si>
  <si>
    <t>10.1002/14651858.CD004405.pub4</t>
  </si>
  <si>
    <t>2013 Jun 4</t>
  </si>
  <si>
    <t>A screening for antimicrobial activities of Caribbean herbal remedies</t>
  </si>
  <si>
    <t>Luciano-Montalvo C, Boulogne I, Gavillán-Suárez J.</t>
  </si>
  <si>
    <t>BMC Complement Altern Med. 2013 Jun 4</t>
  </si>
  <si>
    <t>Luciano-Montalvo C</t>
  </si>
  <si>
    <t>PMC3680001</t>
  </si>
  <si>
    <t>10.1186/1472-6882-13-126</t>
  </si>
  <si>
    <t>Computational Insights into the Mechanism of Inhibition of OASS-A by a Small Molecule Inhibitor</t>
  </si>
  <si>
    <t>Bruno A, Amori L, Costantino G.</t>
  </si>
  <si>
    <t>Mol Inform. 2013 Jun</t>
  </si>
  <si>
    <t>Bruno A</t>
  </si>
  <si>
    <t>Mol Inform</t>
  </si>
  <si>
    <t>10.1002/minf.201200174</t>
  </si>
  <si>
    <t>2013 Jun</t>
  </si>
  <si>
    <t>A Licensed Combined Haemophilus influenzae Type b-Serogroups C and Y Meningococcal Conjugate Vaccine</t>
  </si>
  <si>
    <t>Perrett KP, Nolan TM, McVernon J.</t>
  </si>
  <si>
    <t>Infect Dis Ther. 2013 Jun</t>
  </si>
  <si>
    <t>PMC4108092</t>
  </si>
  <si>
    <t>10.1007/s40121-013-0007-5</t>
  </si>
  <si>
    <t>2013 Junu Jun</t>
  </si>
  <si>
    <t>[Antibacterial activity for clinical isolates from pediatric patients of clavulanic acid/amoxicillin (1: 14) -outcomes of special drug use investigation on antibacterial activity (annual changes)]</t>
  </si>
  <si>
    <t>Ishida A, Hasegawa N, Okano H, Hara T, Yoshida P.</t>
  </si>
  <si>
    <t>Jpn J Antibiot. 2013 Jun</t>
  </si>
  <si>
    <t>Ishida A</t>
  </si>
  <si>
    <t>Nasopharyngeal bacterial flora in healthy preschool children during winter-spring months</t>
  </si>
  <si>
    <t>Ries M, Kostić M, Zadravec D, Drvis P, Ajduk J, Trotić R.</t>
  </si>
  <si>
    <t>Coll Antropol. 2013 Jun</t>
  </si>
  <si>
    <t>Ries M</t>
  </si>
  <si>
    <t>Coll Antropol</t>
  </si>
  <si>
    <t>Spontaneous bacterial peritonitis caused by nontypeable Haemophilus influenzae in a previously healthy child</t>
  </si>
  <si>
    <t>Dimopoulou A, Dimopoulou D, Christianakis E, Bourikas D, Alexandrou I, Samonis G.</t>
  </si>
  <si>
    <t>Pediatr Infect Dis J. 2013 Jun</t>
  </si>
  <si>
    <t>Dimopoulou A</t>
  </si>
  <si>
    <t>10.1097/INF.0b013e3182869657</t>
  </si>
  <si>
    <t>Epidemiology and etiology of childhood pneumonia in 2010: estimates of incidence, severe morbidity, mortality, underlying risk factors and causative pathogens for 192 countries</t>
  </si>
  <si>
    <t>Rudan I, O'Brien KL, Nair H, Liu L, Theodoratou E, Qazi S, Lukšić I, Fischer Walker CL, Black RE, Campbell H</t>
  </si>
  <si>
    <t>J Glob Health. 2013 Jun</t>
  </si>
  <si>
    <t>Recommended immunization schedule for children and adolescents: the Korean Pediatric Society, 2013</t>
  </si>
  <si>
    <t>Jo DS, Kim JH, Choi EH, Park SE, Kim YJ, Kim YK, Lee J, Eun BW, Lee SY, Lee H, Kim KH, Kim KH</t>
  </si>
  <si>
    <t xml:space="preserve"> Committee on Infectious Diseases."</t>
  </si>
  <si>
    <t>Korean J Pediatr. 2013 Jun</t>
  </si>
  <si>
    <t>Spectrum and antimicrobial resistance of common pathogenic bacteria isolated from patients with acute exacerbation of chronic obstructive pulmonary disease in mainland of China</t>
  </si>
  <si>
    <t>Ye F, He LX, Cai BQ, Wen FQ, Chen BY, Hadiarto M, Chen RC, Yuan JP, Sun HL.</t>
  </si>
  <si>
    <t>Chin Med J (Engl). 2013 Jun</t>
  </si>
  <si>
    <t>Ye F</t>
  </si>
  <si>
    <t>Semipermanent eyelash extensions causing bacterial keratitis: a case report</t>
  </si>
  <si>
    <t>Ullrich K, Saha N.</t>
  </si>
  <si>
    <t>Can J Ophthalmol. 2013 Jun</t>
  </si>
  <si>
    <t>Ullrich K</t>
  </si>
  <si>
    <t>Can J Ophthalmol</t>
  </si>
  <si>
    <t>10.1016/j.jcjo.2012.12.010</t>
  </si>
  <si>
    <t>2013 JuJ Jun</t>
  </si>
  <si>
    <t>Bacterial meningitis post-PCV7: declining incidence and treatment</t>
  </si>
  <si>
    <t>Kowalsky RH, Jaffe DM.</t>
  </si>
  <si>
    <t>Pediatr Emerg Care. 2013 Jun</t>
  </si>
  <si>
    <t>2013 3 Jun</t>
  </si>
  <si>
    <t>Haemophilus influenzae serotype a invasive disease, Alaska, USA, 1983-2011</t>
  </si>
  <si>
    <t>Bruce MG, Zulz T, DeByle C, Singleton R, Hurlburt D, Bruden D, Rudolph K, Hennessy T, Klejka J, Wenger JD.</t>
  </si>
  <si>
    <t>Emerg Infect Dis. 2013 Jun</t>
  </si>
  <si>
    <t>Bruce MG</t>
  </si>
  <si>
    <t>PMC3713835</t>
  </si>
  <si>
    <t>10.3201/eid1906.121805</t>
  </si>
  <si>
    <t>Bradford BD, Seiberling KA, Park FE, Hiebert JC, Chang DF.</t>
  </si>
  <si>
    <t>JAMA Otolaryngol Head Neck Surg. 2013 Jun</t>
  </si>
  <si>
    <t>Bradford BD</t>
  </si>
  <si>
    <t>10.1001/jamaoto.2013.3016</t>
  </si>
  <si>
    <t>The availability of purine nucleotides regulates natural competence by controlling translation of the competence activator Sxy</t>
  </si>
  <si>
    <t>Sinha S, Mell J, Redfield R.</t>
  </si>
  <si>
    <t>Mol Microbiol. 2013 Jun</t>
  </si>
  <si>
    <t>Sinha S</t>
  </si>
  <si>
    <t>PMC3739930</t>
  </si>
  <si>
    <t>10.1111/mmi.12245</t>
  </si>
  <si>
    <t>Protective anti-outer membrane protein immunity against Pasteurella pneumotropica infection of mice</t>
  </si>
  <si>
    <t>See SB, Thomas WR.</t>
  </si>
  <si>
    <t>Microbes Infect. 2013 Jun</t>
  </si>
  <si>
    <t>See SB</t>
  </si>
  <si>
    <t>10.1016/j.micinf.2013.04.003</t>
  </si>
  <si>
    <t>[Audiophonological evaluation of 16 children fitted with cochlear implants for sensorineural hearing loss induced by bacterial meningitis]</t>
  </si>
  <si>
    <t>Teissier N, Doehring I, Noel-Petroff N, Elmaleh-Bergès M, Viala P, François M, Faye A, Van Den Abbeele T, Lorrot M.</t>
  </si>
  <si>
    <t>Arch Pediatr. 2013 Jun</t>
  </si>
  <si>
    <t>Teissier N</t>
  </si>
  <si>
    <t>10.1016/j.arcped.2013.03.017</t>
  </si>
  <si>
    <t>Acute otitis media in infants younger than three months not vaccinated against Streptococcus pneumoniae</t>
  </si>
  <si>
    <t>Sommerfleck P, González Macchi ME, Pellegrini S, Bernáldez P, Reijtman V, Hernández C, Lopardo H.</t>
  </si>
  <si>
    <t>Int J Pediatr Otorhinolaryngol. 2013 Jun</t>
  </si>
  <si>
    <t>Sommerfleck P</t>
  </si>
  <si>
    <t>10.1016/j.ijporl.2013.03.024</t>
  </si>
  <si>
    <t>Nationwide survey of the development of drug resistance in the pediatric field in 2007 and 2010: drug sensitivity of Haemophilus influenzae in Japan (second report)</t>
  </si>
  <si>
    <t>Hoshino T, Sato Y, Toyonaga Y, Hanaki H, Sunakawa K</t>
  </si>
  <si>
    <t>J Infect Chemother. 2013 Jun</t>
  </si>
  <si>
    <t>Microbiological diagnosis and antibiotic therapy in patients with community-acquired pneumonia and acute COPD exacerbation in daily clinical practice: comparison to current guidelines</t>
  </si>
  <si>
    <t>Reissig A, Mempel C, Schumacher U, Copetti R, Gross F, Aliberti S.</t>
  </si>
  <si>
    <t>Lung. 2013 Jun</t>
  </si>
  <si>
    <t>Reissig A</t>
  </si>
  <si>
    <t>10.1007/s00408-013-9460-x</t>
  </si>
  <si>
    <t>Nontypeable Haemophilus influenzae carbonic anhydrase is important for environmental and intracellular survival</t>
  </si>
  <si>
    <t>Langereis JD, Zomer A, Stunnenberg HG, Burghout P, Hermans PW.</t>
  </si>
  <si>
    <t>J Bacteriol. 2013 Jun</t>
  </si>
  <si>
    <t>PMC3697255</t>
  </si>
  <si>
    <t>10.1128/JB.01870-12</t>
  </si>
  <si>
    <t>Minimal biofilm eradication concentration of antimicrobial agents against nontypeable Haemophilus influenzae isolated from middle ear fluids of intractable acute otitis media</t>
  </si>
  <si>
    <t>Takei S, Hotomi M, Yamanaka N.</t>
  </si>
  <si>
    <t>Takei S</t>
  </si>
  <si>
    <t>10.1007/s10156-013-0592-y</t>
  </si>
  <si>
    <t>Nonantibiotic macrolides prevent human neutrophil elastase-induced mucus stasis and airway surface liquid volume depletion</t>
  </si>
  <si>
    <t>Tarran R, Sabater JR, Clarke TC, Tan CD, Davies CM, Liu J, Yeung A, Garland AL, Stutts MJ, Abraham WM, Phillips G, Baker WR, Wright CD, Wilbert S.</t>
  </si>
  <si>
    <t>Am J Physiol Lung Cell Mol Physiol. 2013 Jun 1</t>
  </si>
  <si>
    <t>Tarran R</t>
  </si>
  <si>
    <t>PMC3680760</t>
  </si>
  <si>
    <t>10.1152/ajplung.00292.2012</t>
  </si>
  <si>
    <t>2013 Jun 1</t>
  </si>
  <si>
    <t>Quantitative fucK gene polymerase chain reaction on sputum and nasopharyngeal secretions to detect Haemophilus influenzae pneumonia</t>
  </si>
  <si>
    <t>Abdeldaim GM, Strålin K, Olcén P, Blomberg J, Mölling P, Herrmann B.</t>
  </si>
  <si>
    <t>Diagn Microbiol Infect Dis. 2013 Jun</t>
  </si>
  <si>
    <t>Abdeldaim GM</t>
  </si>
  <si>
    <t>10.1016/j.diagmicrobio.2013.02.015</t>
  </si>
  <si>
    <t>Genetic and functional evidence for a role for SLC11A1 in susceptibility to otitis media in early childhood in a Western Australian population</t>
  </si>
  <si>
    <t>Rye MS, Wiertsema SP, Scaman ES, Thornton R, Francis RW, Vijayasekaran S, Coates HL, Jamieson SE, Blackwell JM.</t>
  </si>
  <si>
    <t>Infect Genet Evol. 2013 Jun</t>
  </si>
  <si>
    <t>Rye MS</t>
  </si>
  <si>
    <t>10.1016/j.meegid.2013.03.023</t>
  </si>
  <si>
    <t>2013 J  Jun</t>
  </si>
  <si>
    <t>Haemophilus influenzae acute endometritis with bacteremia: case report and literature review</t>
  </si>
  <si>
    <t>Martin D, Dbouk RH, Deleon-Carnes M, del Rio C, Guarner J.</t>
  </si>
  <si>
    <t>Martin D</t>
  </si>
  <si>
    <t>10.1016/j.diagmicrobio.2013.02.010</t>
  </si>
  <si>
    <t>Secondary electrospray ionization-mass spectrometry (SESI-MS) breathprinting of multiple bacterial lung pathogens, a mouse model study</t>
  </si>
  <si>
    <t>Zhu J, Bean HD, Jiménez-Díaz J, Hill JE.</t>
  </si>
  <si>
    <t>J Appl Physiol (1985). 2013 Jun</t>
  </si>
  <si>
    <t>J Appl Physiol (1985)</t>
  </si>
  <si>
    <t>PMC3680826</t>
  </si>
  <si>
    <t>10.1152/japplphysiol.00099.2013</t>
  </si>
  <si>
    <t>Septic arthritis caused by noncapsulated Haemophilus influenzae</t>
  </si>
  <si>
    <t>Le Quellec S, Gaillot O, Chotel F, Freydière AM, Laurent F, Vandenesch F, Doléans-Jordheim A.</t>
  </si>
  <si>
    <t>J Clin Microbiol. 2013 Jun</t>
  </si>
  <si>
    <t>Le Quellec S</t>
  </si>
  <si>
    <t>PMC3716039</t>
  </si>
  <si>
    <t>10.1128/JCM.03377-12</t>
  </si>
  <si>
    <t>Transcriptome signature in young children with acute otitis media due to non-typeable Haemophilus influenzae</t>
  </si>
  <si>
    <t>Liu K, Chen L, Kaur R, Pichichero ME.</t>
  </si>
  <si>
    <t>Int Immunol. 2013 Jun</t>
  </si>
  <si>
    <t>Liu K</t>
  </si>
  <si>
    <t>Int Immunol</t>
  </si>
  <si>
    <t>PMC3708516</t>
  </si>
  <si>
    <t>10.1093/intimm/dxs154</t>
  </si>
  <si>
    <t>Higher serum levels of interleukin 10 occur at onset of acute otitis media caused by Streptococcus pneumoniae compared to Haemophilus influenzae and Moraxella catarrhalis</t>
  </si>
  <si>
    <t>Liu K, Kaur R, Almudevar A, Pichichero ME.</t>
  </si>
  <si>
    <t>Laryngoscope. 2013 Jun</t>
  </si>
  <si>
    <t>PMC3966296</t>
  </si>
  <si>
    <t>NIHMS562882</t>
  </si>
  <si>
    <t>10.1002/lary.23973</t>
  </si>
  <si>
    <t>Good transfer of tebipenem into middle ear effusion conduces to the favorable clinical outcomes of tebipenem pivoxil in pediatric patients with acute otitis media</t>
  </si>
  <si>
    <t>Sugita R.</t>
  </si>
  <si>
    <t>10.1007/s10156-012-0513-5</t>
  </si>
  <si>
    <t>Antibody persistence for up to 5 years after a fourth dose of Haemophilus influenzae type b and Neisseria meningitidis serogroups C and Y-tetanus toxoid conjugate vaccine (HibMenCY-TT) given at 12-15 months of age</t>
  </si>
  <si>
    <t>Marshall GS, Blatter M, Marchant C, Aris E, Mesaros N, Miller JM.</t>
  </si>
  <si>
    <t>10.1097/INF.0b013e3182840e35</t>
  </si>
  <si>
    <t>Genetic diversity of the ftsI gene in β-lactamase-nonproducing ampicillin-resistant and β-lactamase-producing amoxicillin-/clavulanic acid-resistant nasopharyngeal Haemophilus influenzae strains isolated from children in South Korea</t>
  </si>
  <si>
    <t>Park C, Kim KH, Shin NY, Byun JH, Kwon EY, Lee JW, Kwon HJ, Choi EY, Lee DG, Sohn WY, Kang JH.</t>
  </si>
  <si>
    <t>Microb Drug Resist. 2013 Jun</t>
  </si>
  <si>
    <t>Park C</t>
  </si>
  <si>
    <t>10.1089/mdr.2012.0116</t>
  </si>
  <si>
    <t>Respiratory viral infections among children with community-acquired pneumonia and pleural effusion</t>
  </si>
  <si>
    <t>Nascimento-Carvalho CM, Oliveira JR, Cardoso MR, Araújo-Neto C, Barral A, Saukkoriipi A, Paldanius M, Leinonen M, Lappalainen M, Söderlund-Venermo M, Vainionpää R, Ruuskanen O.</t>
  </si>
  <si>
    <t>Scand J Infect Dis. 2013 Jun</t>
  </si>
  <si>
    <t>Nascimento-Carvalho CM</t>
  </si>
  <si>
    <t>10.3109/00365548.2012.754106</t>
  </si>
  <si>
    <t>A retrospective evaluation of microbiology of acute otitis media complicated by spontaneous otorrhea in children living in Milan, Italy</t>
  </si>
  <si>
    <t>Marchisio P, Bianchini S, Baggi E, Fattizzo M, Galeone C, Torretta S, Principi N, Esposito S.</t>
  </si>
  <si>
    <t>Infection. 2013 Jun</t>
  </si>
  <si>
    <t>Marchisio P</t>
  </si>
  <si>
    <t>10.1007/s15010-012-0371-1</t>
  </si>
  <si>
    <t>Antimicrobial susceptibility testing of Streptococcus pneumoniae and Haemophilus influenzae --internal quality control as a quality tool on a national level</t>
  </si>
  <si>
    <t>Kärpänoja P, Nissinen A, Huovinen P, Sarkkinen H</t>
  </si>
  <si>
    <t xml:space="preserve"> Fire Network."</t>
  </si>
  <si>
    <t>APMIS. 2013 Jun</t>
  </si>
  <si>
    <t>In vitro comparison of combination and monotherapy for the empiric and optimal coverage of bacterial keratitis based on incidence of infection</t>
  </si>
  <si>
    <t>Kowalski RP, Kowalski TA, Shanks RM, Romanowski EG, Karenchak LM, Mah FS.</t>
  </si>
  <si>
    <t>Cornea. 2013 Jun</t>
  </si>
  <si>
    <t>Cornea</t>
  </si>
  <si>
    <t>PMC3568252</t>
  </si>
  <si>
    <t>NIHMS400275</t>
  </si>
  <si>
    <t>10.1097/ICO.0b013e318268d6f4</t>
  </si>
  <si>
    <t>Antibiotic susceptibility in relation to genotype of Streptococcus pneumoniae, Haemophilus influenzae, and Mycoplasma pneumoniae responsible for community-acquired pneumonia in children</t>
  </si>
  <si>
    <t>Morozumi M, Chiba N, Okada T, Sakata H, Matsubara K, Iwata S, Ubukata K.</t>
  </si>
  <si>
    <t>Morozumi M</t>
  </si>
  <si>
    <t>10.1007/s10156-012-0500-x</t>
  </si>
  <si>
    <t>Bactericidal activity of garenoxacin against in vitro biofilm formed by nontypeable Haemophilus influenzae</t>
  </si>
  <si>
    <t>Takahata M, Sugiura Y, Shinmura Y, Fukuda Y, Nomura N.</t>
  </si>
  <si>
    <t>Takahata M</t>
  </si>
  <si>
    <t>10.1007/s10156-012-0502-8</t>
  </si>
  <si>
    <t>Human neutrophil elastase degrades SPLUNC1 and impairs airway epithelial defense against bacteria</t>
  </si>
  <si>
    <t>Jiang D, Wenzel SE, Wu Q, Bowler RP, Schnell C, Chu HW.</t>
  </si>
  <si>
    <t>PLoS One. 2013 May 31</t>
  </si>
  <si>
    <t>PMC3669426</t>
  </si>
  <si>
    <t>10.1371/journal.pone.0064689</t>
  </si>
  <si>
    <t>2013 May 31</t>
  </si>
  <si>
    <t>Immunization of newborns with bacterial conjugate vaccines</t>
  </si>
  <si>
    <t>van den Biggelaar AH, Pomat WS.</t>
  </si>
  <si>
    <t>Vaccine. 2013 May 17</t>
  </si>
  <si>
    <t>van den Biggelaar AH</t>
  </si>
  <si>
    <t>10.1016/j.vaccine.2012.06.019</t>
  </si>
  <si>
    <t>2013 May 17</t>
  </si>
  <si>
    <t>Lung microbiota and bacterial abundance in patients with bronchiectasis when clinically stable and during exacerbation</t>
  </si>
  <si>
    <t>Tunney MM, Einarsson GG, Wei L, Drain M, Klem ER, Cardwell C, Ennis M, Boucher RC, Wolfgang MC, Elborn JS.</t>
  </si>
  <si>
    <t>Am J Respir Crit Care Med. 2013 May 15</t>
  </si>
  <si>
    <t>Tunney MM</t>
  </si>
  <si>
    <t>PMC3734618</t>
  </si>
  <si>
    <t>10.1164/rccm.201210-1937OC</t>
  </si>
  <si>
    <t>2013 May 15</t>
  </si>
  <si>
    <t>Conserved glycolipid termini in capsular polysaccharides synthesized by ATP-binding cassette transporter-dependent pathways in Gram-negative pathogens</t>
  </si>
  <si>
    <t>Willis LM, Stupak J, Richards MR, Lowary TL, Li J, Whitfield C.</t>
  </si>
  <si>
    <t>Proc Natl Acad Sci U S A. 2013 May 7</t>
  </si>
  <si>
    <t>PMC3651472</t>
  </si>
  <si>
    <t>10.1073/pnas.1222317110</t>
  </si>
  <si>
    <t>2013 May 7</t>
  </si>
  <si>
    <t>Hospitalizations for vaccine preventable pneumonias in patients with inflammatory bowel disease: a 6-year analysis of the Nationwide Inpatient Sample</t>
  </si>
  <si>
    <t>Stobaugh DJ, Deepak P, Ehrenpreis ED.</t>
  </si>
  <si>
    <t>Clin Exp Gastroenterol. 2013 May 6</t>
  </si>
  <si>
    <t>Stobaugh DJ</t>
  </si>
  <si>
    <t>Clin Exp Gastroenterol</t>
  </si>
  <si>
    <t>PMC3694419</t>
  </si>
  <si>
    <t>10.2147/CEG.S42514</t>
  </si>
  <si>
    <t>2013 May 6</t>
  </si>
  <si>
    <t>Significance of anaerobes and oral bacteria in community-acquired pneumonia</t>
  </si>
  <si>
    <t>Yamasaki K, Kawanami T, Yatera K, Fukuda K, Noguchi S, Nagata S, Nishida C, Kido T, Ishimoto H, Taniguchi H, Mukae H.</t>
  </si>
  <si>
    <t>PLoS One. 2013 May 6</t>
  </si>
  <si>
    <t>Yamasaki K</t>
  </si>
  <si>
    <t>PMC3646017</t>
  </si>
  <si>
    <t>10.1371/journal.pone.0063103</t>
  </si>
  <si>
    <t>The OmpA family of proteins: roles in bacterial pathogenesis and immunity</t>
  </si>
  <si>
    <t>Confer AW, Ayalew S.</t>
  </si>
  <si>
    <t>Vet Microbiol. 2013 May 3</t>
  </si>
  <si>
    <t>Confer AW</t>
  </si>
  <si>
    <t>10.1016/j.vetmic.2012.08.019</t>
  </si>
  <si>
    <t>2013 May 3  May 3</t>
  </si>
  <si>
    <t>Haemophilus influenzae type f meningitis in a previously healthy boy</t>
  </si>
  <si>
    <t>Ronit A, Berg RM, Bruunsgaard H, Plovsing RR.</t>
  </si>
  <si>
    <t>BMJ Case Rep. 2013 May 2</t>
  </si>
  <si>
    <t>Ronit A</t>
  </si>
  <si>
    <t>PMC3669774</t>
  </si>
  <si>
    <t>10.1136/bcr-2013-008854</t>
  </si>
  <si>
    <t>2013 May 2</t>
  </si>
  <si>
    <t>The Health Economic Impact of Universal Infant Vaccination with the 10-Valent Pneumococcal Nontypeable Haemophilus influenzae Protein D Conjugate Vaccine as Compared with 13-Valent Pneumococcal Conjugate Vaccine in Hong Kong</t>
  </si>
  <si>
    <t>Lee KKC, Chia Wu DB, Topachevskyi O, Delgleize E, DeAntonio R.</t>
  </si>
  <si>
    <t>Value Health Reg Issues. 2013 May</t>
  </si>
  <si>
    <t>Lee KKC</t>
  </si>
  <si>
    <t>10.1016/j.vhri.2013.01.012</t>
  </si>
  <si>
    <t>2013 May</t>
  </si>
  <si>
    <t>[Antimicrobial susceptibility of community-acquired respiratory tract pathogens isolated from patients in primary hospitals in Shanghai from 2007 to 2010]</t>
  </si>
  <si>
    <t>Zhou CM, Hu BJ, Gao XD, Bao R, Xie HM, Huang SL, Tao LL, He LX.</t>
  </si>
  <si>
    <t>Zhonghua Jie He He Hu Xi Za Zhi. 2013 May</t>
  </si>
  <si>
    <t>Zhou CM</t>
  </si>
  <si>
    <t>Portrait: coincidences, convergences and opportunities</t>
  </si>
  <si>
    <t>Granoff DM.</t>
  </si>
  <si>
    <t>Hum Vaccin Immunother. 2013 May</t>
  </si>
  <si>
    <t>Granoff DM</t>
  </si>
  <si>
    <t>PMC3899160</t>
  </si>
  <si>
    <t>10.4161/hv.25151</t>
  </si>
  <si>
    <t>[Investigation of the sudden infant death syndrome: a multidisciplinary approach is required]</t>
  </si>
  <si>
    <t>Limelette A, Boulagnon C, Terrade C, N'guyen Y, Guillard T, Andréoletti L, Garnotel R, Digeon B, De Champs C, Fornes P, Lévêque N.</t>
  </si>
  <si>
    <t>Ann Biol Clin (Paris). 2013 May-Jun</t>
  </si>
  <si>
    <t>Limelette A</t>
  </si>
  <si>
    <t>Ann Biol Clin (Paris)</t>
  </si>
  <si>
    <t>10.1684/abc.2013.0825</t>
  </si>
  <si>
    <t>2013 May-Jun</t>
  </si>
  <si>
    <t>Immunogenicity and safety of a meningococcal serogroup A, C, Y and W glycoconjugate vaccine, ACWY-TT</t>
  </si>
  <si>
    <t>Adv Ther. 2013 May</t>
  </si>
  <si>
    <t>Adv Ther</t>
  </si>
  <si>
    <t>10.1007/s12325-013-0032-5</t>
  </si>
  <si>
    <t>[Incidence of meningitis caused by Haemophilus influenzae in the state of Rio Grande do Sul 1999-2010: impact of vaccination campaign]</t>
  </si>
  <si>
    <t>Schossler JG, Beck ST, de Campos MM, Farinha LB.</t>
  </si>
  <si>
    <t>Cien Saude Colet. 2013 May</t>
  </si>
  <si>
    <t>Schossler JG</t>
  </si>
  <si>
    <t>Cien Saude Colet</t>
  </si>
  <si>
    <t>2013 MaM May</t>
  </si>
  <si>
    <t>Meningococcal groups C and Y and haemophilus B tetanus toxoid conjugate vaccine (HibMenCY-TT</t>
  </si>
  <si>
    <t>Perry CM.</t>
  </si>
  <si>
    <t>Drugs. 2013 May</t>
  </si>
  <si>
    <t>Population genetics of Haemophilus influenzae serotype a in three Canadian provinces</t>
  </si>
  <si>
    <t>Tsang RS, Shuel M, Wylie J, Lefebvre B, Hoang L, Law DK.</t>
  </si>
  <si>
    <t>Can J Microbiol. 2013 May</t>
  </si>
  <si>
    <t>10.1139/cjm-2013-0156</t>
  </si>
  <si>
    <t>2013 Maya May</t>
  </si>
  <si>
    <t>Real-time polymerase chain reaction for detection of encapsulated Haemophilus influenzae using degenerate primers to target the capsule transport gene bexA</t>
  </si>
  <si>
    <t>Law DK, Tsang RS.</t>
  </si>
  <si>
    <t>Law DK</t>
  </si>
  <si>
    <t>10.1139/cjm-2013-0040</t>
  </si>
  <si>
    <t>Haemophilus influenzae type B in an immunocompetent, fully vaccinated ALL survivor</t>
  </si>
  <si>
    <t>Nevin J, Kanter Washko J, Arnold J.</t>
  </si>
  <si>
    <t>Pediatrics. 2013 May</t>
  </si>
  <si>
    <t>Nevin J</t>
  </si>
  <si>
    <t>10.1542/peds.2012-1126</t>
  </si>
  <si>
    <t>Evasion of killing by human antibody and complement through multiple variations in the surface oligosaccharide of Haemophilus influenzae</t>
  </si>
  <si>
    <t>Clark SE, Eichelberger KR, Weiser JN.</t>
  </si>
  <si>
    <t>Mol Microbiol. 2013 May</t>
  </si>
  <si>
    <t>Clark SE</t>
  </si>
  <si>
    <t>PMC4550093</t>
  </si>
  <si>
    <t>NIHMS716732</t>
  </si>
  <si>
    <t>10.1111/mmi.12214</t>
  </si>
  <si>
    <t>[Haemophilus meningitis in properly vaccinated children: report of three cases]</t>
  </si>
  <si>
    <t>Metreau Z, Le Bars H, Desgranges-Federico M, Monnier M, Ryckewaert A, Chasle V, Pierre M, Farges C, Guitteny MA.</t>
  </si>
  <si>
    <t>Arch Pediatr. 2013 May</t>
  </si>
  <si>
    <t>Metreau Z</t>
  </si>
  <si>
    <t>10.1016/j.arcped.2013.02.075</t>
  </si>
  <si>
    <t>Antimicrobial activity of ceftaroline and comparator agents tested against bacterial isolates causing skin and soft tissue infections and community-acquired respiratory tract infections isolated from the Asia-Pacific region and South Africa (2010)</t>
  </si>
  <si>
    <t>Sader HS, Flamm RK, Jones RN.</t>
  </si>
  <si>
    <t>Diagn Microbiol Infect Dis. 2013 May</t>
  </si>
  <si>
    <t>10.1016/j.diagmicrobio.2013.01.005</t>
  </si>
  <si>
    <t>Nasopharyngeal microbial interactions in the era of pneumococcal conjugate vaccination</t>
  </si>
  <si>
    <t>Dunne EM, Smith-Vaughan HC, Robins-Browne RM, Mulholland EK, Satzke C.</t>
  </si>
  <si>
    <t>Vaccine. 2013 May 1</t>
  </si>
  <si>
    <t>10.1016/j.vaccine.2013.03.024</t>
  </si>
  <si>
    <t>2013 May 1</t>
  </si>
  <si>
    <t>Comparative analysis of the antibacterial activity of a novel peptide deformylase inhibitor, GSK1322322</t>
  </si>
  <si>
    <t>O'Dwyer K, Hackel M, Hightower S, Hoban D, Bouchillon S, Qin D, Aubart K, Zalacain M, Butler D.</t>
  </si>
  <si>
    <t>Antimicrob Agents Chemother. 2013 May</t>
  </si>
  <si>
    <t>O'Dwyer K</t>
  </si>
  <si>
    <t>PMC3632952</t>
  </si>
  <si>
    <t>10.1128/AAC.02566-12</t>
  </si>
  <si>
    <t>Detection of multiple viral and bacterial infections in acute exacerbation of chronic obstructive pulmonary disease: a pilot prospective study</t>
  </si>
  <si>
    <t>Perotin JM, Dury S, Renois F, Deslee G, Wolak A, Duval V, De Champs C, Lebargy F, Andreoletti L.</t>
  </si>
  <si>
    <t>J Med Virol. 2013 May</t>
  </si>
  <si>
    <t>Perotin JM</t>
  </si>
  <si>
    <t>PMC7166408</t>
  </si>
  <si>
    <t>10.1002/jmv.23495</t>
  </si>
  <si>
    <t>Epithelial control of the human pDC response to extracellular bacteria</t>
  </si>
  <si>
    <t>Michea P, Vargas P, Donnadieu MH, Rosemblatt M, Bono MR, Duménil G, Soumelis V.</t>
  </si>
  <si>
    <t>Eur J Immunol. 2013 May</t>
  </si>
  <si>
    <t>Michea P</t>
  </si>
  <si>
    <t>10.1002/eji.201242990</t>
  </si>
  <si>
    <t>Results of a national study on the awareness of and attitudes toward acute otitis media (AOM) among clinicians and the estimated direct healthcare costs in Turkey (TR-AOM Study)</t>
  </si>
  <si>
    <t>Dinleyici EC, Yuksel F, Yargic ZA, Unalacak M, Unluoglu I.</t>
  </si>
  <si>
    <t>Int J Pediatr Otorhinolaryngol. 2013 May</t>
  </si>
  <si>
    <t>Dinleyici EC</t>
  </si>
  <si>
    <t>10.1016/j.ijporl.2013.02.004</t>
  </si>
  <si>
    <t>Epidemiology of bloodstream infections in children with sickle cell disease</t>
  </si>
  <si>
    <t>Ellison AM, Ota KV, McGowan KL, Smith-Whitley K.</t>
  </si>
  <si>
    <t>Pediatr Infect Dis J. 2013 May</t>
  </si>
  <si>
    <t>Ellison AM</t>
  </si>
  <si>
    <t>10.1097/INF.0b013e318286c75b</t>
  </si>
  <si>
    <t>Novel mechanisms of resistance to β-lactam antibiotics in Haemophilus parainfluenzae: β-lactamase-negative ampicillin resistance and inhibitor-resistant TEM β-lactamases</t>
  </si>
  <si>
    <t>García-Cobos S, Arroyo M, Campos J, Pérez-Vázquez M, Aracil B, Cercenado E, Orden B, Lara N, Oteo J.</t>
  </si>
  <si>
    <t>J Antimicrob Chemother. 2013 May</t>
  </si>
  <si>
    <t>10.1093/jac/dks525</t>
  </si>
  <si>
    <t>Prevalence and mechanisms of β-lactam resistance in Haemophilus haemolyticus</t>
  </si>
  <si>
    <t>Witherden EA, Tristram SG.</t>
  </si>
  <si>
    <t>10.1093/jac/dks532</t>
  </si>
  <si>
    <t>Bacterial-induced epithelial damage promotes fungal biofilm formation in a sheep model of sinusitis</t>
  </si>
  <si>
    <t>Boase S, Jervis-Bardy J, Cleland E, Pant H, Tan L, Wormald PJ.</t>
  </si>
  <si>
    <t>Int Forum Allergy Rhinol. 2013 May</t>
  </si>
  <si>
    <t>Boase S</t>
  </si>
  <si>
    <t>Int Forum Allergy Rhinol</t>
  </si>
  <si>
    <t>10.1002/alr.21138</t>
  </si>
  <si>
    <t>Feasibility and safety of ALVAC-HIV vCP1521 vaccine in HIV-exposed infants in Uganda: results from the first HIV vaccine trial in infants in Africa</t>
  </si>
  <si>
    <t>Kintu K, Andrew P, Musoke P, Richardson P, Asiimwe-Kateera B, Nakyanzi T, Wang L, Fowler MG, Emel L, Ou SS, Baglyos L, Gurunathan S, Zwerski S, Jackson JB, Guay L.</t>
  </si>
  <si>
    <t>J Acquir Immune Defic Syndr. 2013 May 1</t>
  </si>
  <si>
    <t>Kintu K</t>
  </si>
  <si>
    <t>PMC3625520</t>
  </si>
  <si>
    <t>NIHMS431248</t>
  </si>
  <si>
    <t>10.1097/QAI.0b013e31827f1c2d</t>
  </si>
  <si>
    <t>A combined Haemophilus influenzae type B Neisseria meningitidis serogroup C tetanus toxoid conjugate vaccine is immunogenic and well-tolerated when coadministered with diphtheria, tetanus, acellular pertussis hepatitis B-inactivated poliovirus at 3, 5 and 11 months of age: results of an open, randomized, controlled study</t>
  </si>
  <si>
    <t>Vesikari T, Forstén A, Desole MG, Ferrera G, Caubet M, Mesaros N, Boutriau D.</t>
  </si>
  <si>
    <t>10.1097/INF.0b013e31827e22e3</t>
  </si>
  <si>
    <t>Lung T-cell responses to nontypeable Haemophilus influenzae in patients with chronic obstructive pulmonary disease</t>
  </si>
  <si>
    <t>King PT, Lim S, Pick A, Ngui J, Prodanovic Z, Downey W, Choong C, Kelman A, Baranyai E, Francis M, Moshinsky R, Bardin PG, Holmes PW, Holdsworth SR.</t>
  </si>
  <si>
    <t>J Allergy Clin Immunol. 2013 May</t>
  </si>
  <si>
    <t>10.1016/j.jaci.2012.09.030</t>
  </si>
  <si>
    <t>Ciprofloxacin dry powder for inhalation in non-cystic fibrosis bronchiectasis: a phase II randomised study</t>
  </si>
  <si>
    <t>Wilson R, Welte T, Polverino E, De Soyza A, Greville H, O'Donnell A, Alder J, Reimnitz P, Hampel B.</t>
  </si>
  <si>
    <t>Eur Respir J. 2013 May</t>
  </si>
  <si>
    <t>Wilson R</t>
  </si>
  <si>
    <t>PMC3640146</t>
  </si>
  <si>
    <t>10.1183/09031936.00071312</t>
  </si>
  <si>
    <t>Haemophilus influenzae as an airborne contamination in child day care centers</t>
  </si>
  <si>
    <t>Lis DO, Górny RL.</t>
  </si>
  <si>
    <t>Am J Infect Control. 2013 May</t>
  </si>
  <si>
    <t>Lis DO</t>
  </si>
  <si>
    <t>10.1016/j.ajic.2012.05.023</t>
  </si>
  <si>
    <t>Rapid discrimination of Haemophilus influenzae, H. parainfluenzae, and H. haemolyticus by fluorescence in situ hybridization (FISH) and two matrix-assisted laser-desorption-ionization time-of-flight mass spectrometry (MALDI-TOF-MS) platforms</t>
  </si>
  <si>
    <t>Frickmann H, Christner M, Donat M, Berger A, Essig A, Podbielski A, Hagen RM, Poppert S.</t>
  </si>
  <si>
    <t>PLoS One. 2013 Apr 30</t>
  </si>
  <si>
    <t>PMC3639997</t>
  </si>
  <si>
    <t>10.1371/journal.pone.0063222</t>
  </si>
  <si>
    <t>2013 Apr 30</t>
  </si>
  <si>
    <t>Educational achievement and economic self-sufficiency in adults after childhood bacterial meningitis</t>
  </si>
  <si>
    <t>Roed C, Omland LH, Skinhoj P, Rothman KJ, Sorensen HT, Obel N.</t>
  </si>
  <si>
    <t>JAMA. 2013 Apr 24</t>
  </si>
  <si>
    <t>Roed C</t>
  </si>
  <si>
    <t>10.1001/jama.2013.3792</t>
  </si>
  <si>
    <t>2013 Apr 24</t>
  </si>
  <si>
    <t>Diversity-oriented synthesis of inner core oligosaccharides of the lipopolysaccharide of pathogenic Gram-negative bacteria</t>
  </si>
  <si>
    <t>Yang Y, Oishi S, Martin CE, Seeberger PH.</t>
  </si>
  <si>
    <t>J Am Chem Soc. 2013 Apr 24</t>
  </si>
  <si>
    <t>10.1021/ja401164s</t>
  </si>
  <si>
    <t>Ecrg4 attenuates the inflammatory proliferative response of mucosal epithelial cells to infection</t>
  </si>
  <si>
    <t>Kurabi A, Pak K, Dang X, Coimbra R, Eliceiri BP, Ryan AF, Baird A.</t>
  </si>
  <si>
    <t>PLoS One. 2013 Apr 23</t>
  </si>
  <si>
    <t>PMC3634077</t>
  </si>
  <si>
    <t>10.1371/journal.pone.0061394</t>
  </si>
  <si>
    <t>2013 Apr 23</t>
  </si>
  <si>
    <t>The estimated mortality impact of vaccinations forecast to be administered during 2011-2020 in 73 countries supported by the GAVI Alliance</t>
  </si>
  <si>
    <t>Lee LA, Franzel L, Atwell J, Datta SD, Friberg IK, Goldie SJ, Reef SE, Schwalbe N, Simons E, Strebel PM, Sweet S, Suraratdecha C, Tam Y, Vynnycky E, Walker N, Walker DG, Hansen PM.</t>
  </si>
  <si>
    <t>Vaccine. 2013 Apr 18</t>
  </si>
  <si>
    <t>Lee LA</t>
  </si>
  <si>
    <t>10.1016/j.vaccine.2012.11.035</t>
  </si>
  <si>
    <t>2013 Apr 18</t>
  </si>
  <si>
    <t>Vaccine development and deployment: opportunities and challenges in India</t>
  </si>
  <si>
    <t>Gupta SS, Nair GB, Arora NK, Ganguly NK.</t>
  </si>
  <si>
    <t>Gupta SS</t>
  </si>
  <si>
    <t>10.1016/j.vaccine.2012.11.079</t>
  </si>
  <si>
    <t>Immunological memory and nasopharyngeal carriage in 4-year-old children previously primed and boosted with 10-valent pneumococcal non-typeable Haemophilus influenzae protein D conjugate vaccine (PHiD-CV) with or without concomitant prophylactic paracetamol</t>
  </si>
  <si>
    <t>Prymula R, Habib A, François N, Borys D, Schuerman L.</t>
  </si>
  <si>
    <t>Vaccine. 2013 Apr 12</t>
  </si>
  <si>
    <t>10.1016/j.vaccine.2013.01.044</t>
  </si>
  <si>
    <t>2013 Apr 12</t>
  </si>
  <si>
    <t>Specific antibodies against vaccine-preventable infections: a mother-infant cohort study</t>
  </si>
  <si>
    <t>BMJ Open. 2013 Apr 11</t>
  </si>
  <si>
    <t>PMC3641500</t>
  </si>
  <si>
    <t>10.1136/bmjopen-2012-002473</t>
  </si>
  <si>
    <t>2013 Apr 11</t>
  </si>
  <si>
    <t>[Series: diagnosis at a glance]</t>
  </si>
  <si>
    <t>Suzuki M.</t>
  </si>
  <si>
    <t>Nihon Naika Gakkai Zasshi. 2013 Apr 10</t>
  </si>
  <si>
    <t>Nihon Naika Gakkai Zasshi</t>
  </si>
  <si>
    <t>10.2169/naika.102.997</t>
  </si>
  <si>
    <t>2013 Apr 10</t>
  </si>
  <si>
    <t>A prospective study of the causes of febrile illness requiring hospitalization in children in Cambodia</t>
  </si>
  <si>
    <t>Chheng K, Carter MJ, Emary K, Chanpheaktra N, Moore CE, Stoesser N, Putchhat H, Sona S, Reaksmey S, Kitsutani P, Sar B, van Doorn HR, Uyen NH, Van Tan L, Paris DH, Blacksell SD, Amornchai P, Wuthiekanun V, Parry CM, Day NP, Kumar V.</t>
  </si>
  <si>
    <t>PLoS One. 2013 Apr 9</t>
  </si>
  <si>
    <t>Chheng K</t>
  </si>
  <si>
    <t>PMC3621876</t>
  </si>
  <si>
    <t>10.1371/journal.pone.0060634</t>
  </si>
  <si>
    <t>2013 Apr 9</t>
  </si>
  <si>
    <t>Persistence at one year of age of antigen-induced cellular immune responses in preterm infants vaccinated against whooping cough: comparison of three different vaccines and effect of a booster dose</t>
  </si>
  <si>
    <t>Vermeulen F, Dirix V, Verscheure V, Damis E, Vermeylen D, Locht C, Mascart F.</t>
  </si>
  <si>
    <t>Vaccine. 2013 Apr 8</t>
  </si>
  <si>
    <t>Vermeulen F</t>
  </si>
  <si>
    <t>10.1016/j.vaccine.2013.02.004</t>
  </si>
  <si>
    <t>2013 Apr 8</t>
  </si>
  <si>
    <t>A new approach to evaluating statistical significance of spectral identifications</t>
  </si>
  <si>
    <t>Mohimani H, Kim S, Pevzner PA.</t>
  </si>
  <si>
    <t>J Proteome Res. 2013 Apr 5</t>
  </si>
  <si>
    <t>Mohimani H</t>
  </si>
  <si>
    <t>PMC5590104</t>
  </si>
  <si>
    <t>NIHMS440616</t>
  </si>
  <si>
    <t>10.1021/pr300453t</t>
  </si>
  <si>
    <t>2013 Apr 5</t>
  </si>
  <si>
    <t>Two molybdate/tungstate ABC transporters that interact very differently with their substrate binding proteins</t>
  </si>
  <si>
    <t>Vigonsky E, Ovcharenko E, Lewinson O.</t>
  </si>
  <si>
    <t>Proc Natl Acad Sci U S A. 2013 Apr 2</t>
  </si>
  <si>
    <t>Vigonsky E</t>
  </si>
  <si>
    <t>PMC3619290</t>
  </si>
  <si>
    <t>10.1073/pnas.1213598110</t>
  </si>
  <si>
    <t>2013 Apr 2</t>
  </si>
  <si>
    <t>Study of adverse events following immunisation with universal and newer vaccines in the Serampore IMA Child Clinic over a period of 7 years</t>
  </si>
  <si>
    <t>Das PK.</t>
  </si>
  <si>
    <t>J Indian Med Assoc. 2013 Apr</t>
  </si>
  <si>
    <t xml:space="preserve"> 232-4."</t>
  </si>
  <si>
    <t>Das PK</t>
  </si>
  <si>
    <t>J Indian Med Assoc</t>
  </si>
  <si>
    <t>2013 Apr</t>
  </si>
  <si>
    <t>Emergence of non-serotype b encapsulated Haemophilus influenzae as a cause of pediatric meningitis in northwestern Ontario</t>
  </si>
  <si>
    <t>Sadeghi-Aval P, Tsang RS, Jamieson FB, Ulanova M.</t>
  </si>
  <si>
    <t>Can J Infect Dis Med Microbiol. 2013 Spring</t>
  </si>
  <si>
    <t>Sadeghi-Aval P</t>
  </si>
  <si>
    <t>PMC3630022</t>
  </si>
  <si>
    <t>10.1155/2013/828730</t>
  </si>
  <si>
    <t>2013 Spring</t>
  </si>
  <si>
    <t>Spring</t>
  </si>
  <si>
    <t>[Prokaryotic soluble expression of protein D of Haemophilus influenzae type b]</t>
  </si>
  <si>
    <t>Yin MM, Su QD, Gyo MZ, Cun YN, Pu YQ, Jia ZY, Yang JR, Tang Y, Liao GY, Yi Y, Bi SL, Li WD.</t>
  </si>
  <si>
    <t>Zhonghua Shi Yan He Lin Chuang Bing Du Xue Za Zhi. 2013 Apr</t>
  </si>
  <si>
    <t>Yin MM</t>
  </si>
  <si>
    <t>Zhonghua Shi Yan He Lin Chuang Bing Du Xue Za Zhi</t>
  </si>
  <si>
    <t>Intraperitoneal inoculation of Haemophilus influenzae local isolates in BALB/c mice model in the presence and absence of virulence enhancement agents</t>
  </si>
  <si>
    <t>Mojgani N, Maldjae V, Rahbar M, Mirafzali SM, Khoshnood S, Hatami A.</t>
  </si>
  <si>
    <t>Indian J Med Microbiol. 2013 Apr-Jun</t>
  </si>
  <si>
    <t>Mojgani N</t>
  </si>
  <si>
    <t>10.4103/0255-0857.115236</t>
  </si>
  <si>
    <t>2013 Apr-Jun</t>
  </si>
  <si>
    <t>Prospective multi-centre sentinel surveillance for Haemophilus influenzae type b &amp; other bacterial meningitis in Indian children</t>
  </si>
  <si>
    <t>Ramachandran P, Fitzwater SP, Aneja S, Verghese VP, Kumar V, Nedunchelian K, Wadhwa N, Veeraraghavan B, Kumar R, Meeran M, Kapil A, Jasmine S, Kumar A, Suresh S, Bhatnagar S, Thomas K, Awasthi S, Santosham M, Chandran A.</t>
  </si>
  <si>
    <t>Indian J Med Res. 2013 Apr</t>
  </si>
  <si>
    <t>Ramachandran P</t>
  </si>
  <si>
    <t>Indian J Med Res</t>
  </si>
  <si>
    <t>PMC3724251</t>
  </si>
  <si>
    <t>Making a case for universal Hib immunization in India: over interpreting the data</t>
  </si>
  <si>
    <t>Puliyel JM.</t>
  </si>
  <si>
    <t>Puliyel JM</t>
  </si>
  <si>
    <t>PMC3724244</t>
  </si>
  <si>
    <t>Analysis of antimicrobial resistance and class 1 integrons among strains from upper respiratory tract of healthy adults</t>
  </si>
  <si>
    <t>Liu H, Wang H, Huang M, Mei Y, Gu B, Wu R, Huang Y, Chen Y, Xu Y, Wang T.</t>
  </si>
  <si>
    <t>J Thorac Dis. 2013 Apr</t>
  </si>
  <si>
    <t>PMC3621944</t>
  </si>
  <si>
    <t>10.3978/j.issn.2072-1439.2013.03.09</t>
  </si>
  <si>
    <t>Detection limits in pneumococcal carriage</t>
  </si>
  <si>
    <t>Gritzfeld JF, Gordon SB, Cremers A.</t>
  </si>
  <si>
    <t>Pediatr Infect Dis J. 2013 Apr</t>
  </si>
  <si>
    <t>Gritzfeld JF</t>
  </si>
  <si>
    <t>10.1097/INF.0b013e31827add5f</t>
  </si>
  <si>
    <t>Bacterial respiratory pathogens in children with inherited immune and airway disorders: nasopharyngeal carriage and disease risk</t>
  </si>
  <si>
    <t>Verhagen LM, Luesink M, Warris A, de Groot R, Hermans PW.</t>
  </si>
  <si>
    <t>10.1097/INF.0b013e31827db77a</t>
  </si>
  <si>
    <t>[Management of infection risk in asplenic patients]</t>
  </si>
  <si>
    <t>Dahyot-Fizelier C, Debaene B, Mimoz O.</t>
  </si>
  <si>
    <t>Ann Fr Anesth Reanim. 2013 Apr</t>
  </si>
  <si>
    <t>Dahyot-Fizelier C</t>
  </si>
  <si>
    <t>10.1016/j.annfar.2013.01.025</t>
  </si>
  <si>
    <t>Pelton SI, Pettigrew MM, Barenkamp SJ, Godfroid F, Grijalva CG, Leach A, Patel J, Murphy TF, Selak S, Bakaletz LO.</t>
  </si>
  <si>
    <t>Otolaryngol Head Neck Surg. 2013 Apr</t>
  </si>
  <si>
    <t>PMC4029613</t>
  </si>
  <si>
    <t>NIHMS574616</t>
  </si>
  <si>
    <t>10.1177/0194599812466535</t>
  </si>
  <si>
    <t>The concentration of intracellular nickel in Haemophilus influenzae is linked to its surface properties and cell-cell aggregation and biofilm formation</t>
  </si>
  <si>
    <t>Ng J, Kidd SP.</t>
  </si>
  <si>
    <t>Int J Med Microbiol. 2013 Apr</t>
  </si>
  <si>
    <t>Ng J</t>
  </si>
  <si>
    <t>10.1016/j.ijmm.2013.02.012</t>
  </si>
  <si>
    <t>Mycotic aortic aneurysm caused by haemophilus influenzae group F</t>
  </si>
  <si>
    <t>Wheeler HK, Quiroga E, Kohler TR, Tang GL.</t>
  </si>
  <si>
    <t>Ann Vasc Surg. 2013 Apr</t>
  </si>
  <si>
    <t>Wheeler HK</t>
  </si>
  <si>
    <t>10.1016/j.avsg.2012.05.029</t>
  </si>
  <si>
    <t>Bone and joint infections</t>
  </si>
  <si>
    <t>Pääkkönen M, Peltola H.</t>
  </si>
  <si>
    <t>Pediatr Clin North Am. 2013 Apr</t>
  </si>
  <si>
    <t>10.1016/j.pcl.2012.12.006</t>
  </si>
  <si>
    <t>Acute sinusitis in children</t>
  </si>
  <si>
    <t>10.1016/j.pcl.2012.12.002</t>
  </si>
  <si>
    <t>Otitis media</t>
  </si>
  <si>
    <t>10.1016/j.pcl.2012.12.007</t>
  </si>
  <si>
    <t>Bacterial growth on cochlear implants as a potential origin of complications</t>
  </si>
  <si>
    <t>Kanaan N, Winkel A, Stumpp N, Stiesch M, Lenarz T.</t>
  </si>
  <si>
    <t>Otol Neurotol. 2013 Apr</t>
  </si>
  <si>
    <t>Kanaan N</t>
  </si>
  <si>
    <t>Otol Neurotol</t>
  </si>
  <si>
    <t>10.1097/MAO.0b013e3182829792</t>
  </si>
  <si>
    <t>Determination of disk diffusion and MIC quality control guidelines for GSK2251052: a novel boron-containing antibacterial</t>
  </si>
  <si>
    <t>Ross JE, Scangarella-Oman N, Jones RN.</t>
  </si>
  <si>
    <t>Diagn Microbiol Infect Dis. 2013 Apr</t>
  </si>
  <si>
    <t>10.1016/j.diagmicrobio.2013.01.007</t>
  </si>
  <si>
    <t>The crucial task of defining a healthy immune response toward respiratory infections</t>
  </si>
  <si>
    <t>Tsoumakidou M.</t>
  </si>
  <si>
    <t>J Allergy Clin Immunol. 2013 Apr</t>
  </si>
  <si>
    <t>Tsoumakidou M</t>
  </si>
  <si>
    <t>10.1016/j.jaci.2013.01.038</t>
  </si>
  <si>
    <t>Reply: To PMID 23142009</t>
  </si>
  <si>
    <t>King PT, Lim S, Holdsworth SR.</t>
  </si>
  <si>
    <t>10.1016/j.jaci.2013.01.041</t>
  </si>
  <si>
    <t>Review of a new fully liquid, hexavalent vaccine: Hexaxim</t>
  </si>
  <si>
    <t>Nunes MC, Madhi SA.</t>
  </si>
  <si>
    <t>Expert Opin Biol Ther. 2013 Apr</t>
  </si>
  <si>
    <t>10.1517/14712598.2013.774368</t>
  </si>
  <si>
    <t>IL-1 receptor regulates microRNA-135b expression in a negative feedback mechanism during cigarette smoke-induced inflammation</t>
  </si>
  <si>
    <t>Halappanavar S, Nikota J, Wu D, Williams A, Yauk CL, Stampfli M.</t>
  </si>
  <si>
    <t>J Immunol. 2013 Apr 1</t>
  </si>
  <si>
    <t>Halappanavar S</t>
  </si>
  <si>
    <t>PMC3607400</t>
  </si>
  <si>
    <t>10.4049/jimmunol.1202456</t>
  </si>
  <si>
    <t>2013 Apr 1</t>
  </si>
  <si>
    <t>Ferric uptake regulator and its role in the pathogenesis of nontypeable Haemophilus influenzae</t>
  </si>
  <si>
    <t>Harrison A, Santana EA, Szelestey BR, Newsom DE, White P, Mason KM.</t>
  </si>
  <si>
    <t>Infect Immun. 2013 Apr</t>
  </si>
  <si>
    <t>PMC3639608</t>
  </si>
  <si>
    <t>10.1128/IAI.01227-12</t>
  </si>
  <si>
    <t>Microbial profiling does not differentiate between childhood recurrent acute otitis media and chronic otitis media with effusion</t>
  </si>
  <si>
    <t>Stol K, Verhaegh SJ, Graamans K, Engel JA, Sturm PD, Melchers WJ, Meis JF, Warris A, Hays JP, Hermans PW.</t>
  </si>
  <si>
    <t>Int J Pediatr Otorhinolaryngol. 2013 Apr</t>
  </si>
  <si>
    <t>Stol K</t>
  </si>
  <si>
    <t>PMC7132406</t>
  </si>
  <si>
    <t>10.1016/j.ijporl.2012.12.016</t>
  </si>
  <si>
    <t>Mycotic aneurysm of the abdominal aorta caused by Haemophilus influenzae type f</t>
  </si>
  <si>
    <t>Suarez CJ, Glover WA, Cowan J, Smith A, Clarridge JE.</t>
  </si>
  <si>
    <t>J Med Microbiol. 2013 Apr</t>
  </si>
  <si>
    <t>Suarez CJ</t>
  </si>
  <si>
    <t>10.1099/jmm.0.055228-0</t>
  </si>
  <si>
    <t>2013 Aprp Apr</t>
  </si>
  <si>
    <t>Etiology of empyema thoracis and parapneumonic pleural effusion in Taiwanese children and adolescents younger than 18 years of age</t>
  </si>
  <si>
    <t>Lin TY, Hwang KP, Liu CC, Tang RB, Lin CY, Gilbert GL, Thapa K, Monegal JS, Pirçon JY, Van Dyke MK, Liu YF, Huang LM, Hausdorff WP.</t>
  </si>
  <si>
    <t>Lin TY</t>
  </si>
  <si>
    <t>10.1097/INF.0b013e31828637b1</t>
  </si>
  <si>
    <t>Solithromycin inhibition of protein synthesis and ribosome biogenesis in Staphylococcus aureus, Streptococcus pneumoniae, and Haemophilus influenzae</t>
  </si>
  <si>
    <t>Rodgers W, Frazier AD, Champney WS.</t>
  </si>
  <si>
    <t>Antimicrob Agents Chemother. 2013 Apr</t>
  </si>
  <si>
    <t>Rodgers W</t>
  </si>
  <si>
    <t>PMC3623315</t>
  </si>
  <si>
    <t>10.1128/AAC.02316-12</t>
  </si>
  <si>
    <t>Novel topoisomerase inhibitors: microbiological characterisation and in vivo efficacy of pyrimidines</t>
  </si>
  <si>
    <t>Uria-Nickelsen M, Neckermann G, Sriram S, Andrews B, Manchester JI, Carcanague D, Stokes S, Hull KG.</t>
  </si>
  <si>
    <t>Int J Antimicrob Agents. 2013 Apr</t>
  </si>
  <si>
    <t>Uria-Nickelsen M</t>
  </si>
  <si>
    <t>10.1016/j.ijantimicag.2012.12.001</t>
  </si>
  <si>
    <t>Haemophilus influenzae serotype b and a capsule-deficient type mutant (b-) invasive disease in a partially vaccinated child in Brazil</t>
  </si>
  <si>
    <t>Caldeira NGS, de Filippis I, Catão Arruda T, Côrte Real ME, Batalha de Jesus A, de Almeida AECC.</t>
  </si>
  <si>
    <t>Caldeira NGS</t>
  </si>
  <si>
    <t>10.1099/jmm.0.052357-0</t>
  </si>
  <si>
    <t>Adhesin genes and serum resistance in Haemophilus influenzae type f isolates</t>
  </si>
  <si>
    <t>Watson ME, Nelson KL, Nguyen V, Burnham CD, Clarridge JE, Qin X, Smith AL.</t>
  </si>
  <si>
    <t>Watson ME</t>
  </si>
  <si>
    <t>PMC3709541</t>
  </si>
  <si>
    <t>10.1099/jmm.0.052175-0</t>
  </si>
  <si>
    <t>IL-17C is a mediator of respiratory epithelial innate immune response</t>
  </si>
  <si>
    <t>Pfeifer P, Voss M, Wonnenberg B, Hellberg J, Seiler F, Lepper PM, Bischoff M, Langer F, Schäfers HJ, Menger MD, Bals R, Beisswenger C.</t>
  </si>
  <si>
    <t>Am J Respir Cell Mol Biol. 2013 Apr</t>
  </si>
  <si>
    <t>Pfeifer P</t>
  </si>
  <si>
    <t>10.1165/rcmb.2012-0232OC</t>
  </si>
  <si>
    <t>Utilization of a real-time PCR approach for Haemophilus influenzae serotype determination as an alternative to the slide agglutination test</t>
  </si>
  <si>
    <t>Wroblewski D, Halse TA, Hayes J, Kohlerschmidt D, Musser KA.</t>
  </si>
  <si>
    <t>Mol Cell Probes. 2013 Apr</t>
  </si>
  <si>
    <t>Wroblewski D</t>
  </si>
  <si>
    <t>10.1016/j.mcp.2012.11.003</t>
  </si>
  <si>
    <t>Low rate of pneumococci non-susceptible to penicillin in healthy Swedish toddlers</t>
  </si>
  <si>
    <t>Skovbjerg S, Söderström A, Hynsjö L, Normark BH, Ekdahl K, Åhrén C.</t>
  </si>
  <si>
    <t>Scand J Infect Dis. 2013 Apr</t>
  </si>
  <si>
    <t>10.3109/00365548.2012.734919</t>
  </si>
  <si>
    <t>Use of nasopharyngeal culture to determine appropriateness of antibiotic therapy in acute bacterial rhinosinusitis</t>
  </si>
  <si>
    <t>Lee S, Woodbury K, Ferguson BJ.</t>
  </si>
  <si>
    <t>Int Forum Allergy Rhinol. 2013 Apr</t>
  </si>
  <si>
    <t>10.1002/alr.21102</t>
  </si>
  <si>
    <t>Antibody responses to routine pediatric vaccines administered with 13-valent pneumococcal conjugate vaccine</t>
  </si>
  <si>
    <t>Bryant KA, Gurtman A, Girgenti D, Reisinger K, Johnson A, Pride MW, Patterson S, Devlin C, Gruber WC, Emini EA, Scott DA.</t>
  </si>
  <si>
    <t>Bryant KA</t>
  </si>
  <si>
    <t>10.1097/INF.0b013e318279e9a9</t>
  </si>
  <si>
    <t>A single-blinded randomized clinical trial comparing polymyxin B-trimethoprim and moxifloxacin for treatment of acute conjunctivitis in children</t>
  </si>
  <si>
    <t>Williams L, Malhotra Y, Murante B, Laverty S, Cook S, Topa D, Hardy D, Wang H, Gigliotti F.</t>
  </si>
  <si>
    <t>J Pediatr. 2013 Apr</t>
  </si>
  <si>
    <t>Williams L</t>
  </si>
  <si>
    <t>10.1016/j.jpeds.2012.09.013</t>
  </si>
  <si>
    <t>Acute epiglottitis in the era of post-Haemophilus influenzae type B (HIB) vaccine</t>
  </si>
  <si>
    <t>Reilly BK, Reddy SK, Verghese ST.</t>
  </si>
  <si>
    <t>J Anesth. 2013 Apr</t>
  </si>
  <si>
    <t>Reilly BK</t>
  </si>
  <si>
    <t>J Anesth</t>
  </si>
  <si>
    <t>10.1007/s00540-012-1500-9</t>
  </si>
  <si>
    <t>Diagnosis of Upper and Lower Respiratory Tract Bacterial Infections with the Use of Multiplex PCR Assays</t>
  </si>
  <si>
    <t>Xirogianni A, Tsolia M, Voyiatzi A, Sioumala M, Makri A, Argyropoulou A, Paniara O, Markoulatos P, Kourea-Kremastinou J, Tzanakaki G.</t>
  </si>
  <si>
    <t>Diagnostics (Basel). 2013 Mar 26</t>
  </si>
  <si>
    <t>Xirogianni A</t>
  </si>
  <si>
    <t>PMC4665534</t>
  </si>
  <si>
    <t>10.3390/diagnostics3020222</t>
  </si>
  <si>
    <t>20131 Mar 26</t>
  </si>
  <si>
    <t>Microbiological characterization of Streptococcus pneumoniae and non-typeable Haemophilus influenzae isolates as primary causes of acute otitis media in Bulgarian children before the introduction of conjugate vaccines</t>
  </si>
  <si>
    <t>Setchanova LP, Kostyanev T, Alexandrova AB, Mitov IG, Nashev D, Kantardjiev T.</t>
  </si>
  <si>
    <t>Ann Clin Microbiol Antimicrob. 2013 Mar 25</t>
  </si>
  <si>
    <t>Setchanova LP</t>
  </si>
  <si>
    <t>PMC3622619</t>
  </si>
  <si>
    <t>10.1186/1476-0711-12-6</t>
  </si>
  <si>
    <t>2013 Mar 25</t>
  </si>
  <si>
    <t>Prevention and control of meningococcal disease: recommendations of the Advisory Committee on Immunization Practices (ACIP)</t>
  </si>
  <si>
    <t>Cohn AC, MacNeil JR, Clark TA, Ortega-Sanchez IR, Briere EZ, Meissner HC, Baker CJ, Messonnier NE</t>
  </si>
  <si>
    <t>MMWR Recomm Rep. 2013 Mar 22</t>
  </si>
  <si>
    <t>Markers of lower respiratory tract infections in emergency departments</t>
  </si>
  <si>
    <t>Tatar D, Senol G, Anar C, Tibet G.</t>
  </si>
  <si>
    <t>Multidiscip Respir Med. 2013 Mar 15</t>
  </si>
  <si>
    <t>Tatar D</t>
  </si>
  <si>
    <t>PMC3610129</t>
  </si>
  <si>
    <t>10.1186/2049-6958-8-20</t>
  </si>
  <si>
    <t>2013 Mar 15</t>
  </si>
  <si>
    <t>Pathogenic bacteria colonizing the airways in asymptomatic neonates stimulates topical inflammatory mediator release</t>
  </si>
  <si>
    <t>Følsgaard NV, Schjørring S, Chawes BL, Rasmussen MA, Krogfelt KA, Brix S, Bisgaard H.</t>
  </si>
  <si>
    <t>Am J Respir Crit Care Med. 2013 Mar 15</t>
  </si>
  <si>
    <t>Følsgaard NV</t>
  </si>
  <si>
    <t>10.1164/rccm.201207-1297OC</t>
  </si>
  <si>
    <t>Design, synthesis, and biological evaluations of novel 7-[7-amino-7-methyl-5-azaspiro[2.4]heptan-5-yl]-8-methoxyquinolines with potent antibacterial activity against respiratory pathogens</t>
  </si>
  <si>
    <t>Odagiri T, Inagaki H, Sugimoto Y, Nagamochi M, Miyauchi RN, Kuroyanagi J, Kitamura T, Komoriya S, Takahashi H.</t>
  </si>
  <si>
    <t>J Med Chem. 2013 Mar 14</t>
  </si>
  <si>
    <t>Odagiri T</t>
  </si>
  <si>
    <t>10.1021/jm301650g</t>
  </si>
  <si>
    <t>2013 Mar 14</t>
  </si>
  <si>
    <t>Immunogenicity and safety of an investigational multicomponent, recombinant, meningococcal serogroup B vaccine (4CMenB) administered concomitantly with routine infant and child vaccinations: results of two randomised trials</t>
  </si>
  <si>
    <t>Vesikari T, Esposito S, Prymula R, Ypma E, Kohl I, Toneatto D, Dull P, Kimura A</t>
  </si>
  <si>
    <t>Lancet. 2013 Mar 9</t>
  </si>
  <si>
    <t>Bacteraemic Haemophilus influenzae type B pneumonia complicated with empyema--report of a case and review of literature</t>
  </si>
  <si>
    <t>Mohanty S, Gaind R, Paul P, Deb M.</t>
  </si>
  <si>
    <t>J Commun Dis. 2013 Mar-Jun</t>
  </si>
  <si>
    <t>Mohanty S</t>
  </si>
  <si>
    <t>J Commun Dis</t>
  </si>
  <si>
    <t>2013 Mar-Jun</t>
  </si>
  <si>
    <t>Bacterial isolates from cerebrospinal fluid of children with suspected acute meningitis in a Nigerian tertiary hospital</t>
  </si>
  <si>
    <t>Nwadioha SI, Nwokedi EO, Onwuezube I, Egesie JO, Kashibu E.</t>
  </si>
  <si>
    <t>Niger Postgrad Med J. 2013 Mar</t>
  </si>
  <si>
    <t>Nwadioha SI</t>
  </si>
  <si>
    <t>2013 Mar</t>
  </si>
  <si>
    <t>[Microbial structure of acute bacterial conjunctivitis]</t>
  </si>
  <si>
    <t>Chikviladze D, Nikuradze N, Gachechiladze Kh, Miqeladze M, Metreveli D.</t>
  </si>
  <si>
    <t>Georgian Med News. 2013 Mar</t>
  </si>
  <si>
    <t>Chikviladze D</t>
  </si>
  <si>
    <t>Georgian Med News</t>
  </si>
  <si>
    <t>2013 M  Mar</t>
  </si>
  <si>
    <t>Relationships between rhinitis symptoms, respiratory viral infections and nasopharyngeal colonization with Streptococcus pneumoniae, Haemophilus influenzae and Staphylococcus aureus in children attending daycare</t>
  </si>
  <si>
    <t>Rodrigues F, Foster D, Nicoli E, Trotter C, Vipond B, Muir P, Gonçalves G, Januário L, Finn A.</t>
  </si>
  <si>
    <t>Pediatr Infect Dis J. 2013 Mar</t>
  </si>
  <si>
    <t>Rodrigues F</t>
  </si>
  <si>
    <t>10.1097/INF.0b013e31827687fc</t>
  </si>
  <si>
    <t>[Pathogen distribution and antibiotic resistance for hospital aquired pneumonia in respiratory medicine intensive care unit]</t>
  </si>
  <si>
    <t>Li M, Pan P, Hu C.</t>
  </si>
  <si>
    <t>Zhong Nan Da Xue Xue Bao Yi Xue Ban. 2013 Mar</t>
  </si>
  <si>
    <t>Li M</t>
  </si>
  <si>
    <t>Zhong Nan Da Xue Xue Bao Yi Xue Ban</t>
  </si>
  <si>
    <t>10.3969/j.issn.1672-7347.2013.03.006</t>
  </si>
  <si>
    <t>Vaccinal status of healthcare students in Lille</t>
  </si>
  <si>
    <t>Faure E, Cortot C, Gosset D, Cordonnier A, Deruelle P, Guery B.</t>
  </si>
  <si>
    <t>Med Mal Infect. 2013 Mar</t>
  </si>
  <si>
    <t>Faure E</t>
  </si>
  <si>
    <t>10.1016/j.medmal.2013.02.002</t>
  </si>
  <si>
    <t>Identification of novel irreversible inhibitors of UDP-N-acetylglucosamine enolpyruvyl transferase (MurA) from Haemophilus influenzae</t>
  </si>
  <si>
    <t>Han SG, Lee WK, Jin BS, Lee KI, Lee HH, Yu YG.</t>
  </si>
  <si>
    <t>J Microbiol Biotechnol. 2013 Mar</t>
  </si>
  <si>
    <t>Han SG</t>
  </si>
  <si>
    <t>10.4014/jmb.1210.10053</t>
  </si>
  <si>
    <t>50 years ago in the Journal of Pediatrics: the respiratory manifestations of systemic Haemophilus influenzae infection</t>
  </si>
  <si>
    <t>J Pediatr. 2013 Mar</t>
  </si>
  <si>
    <t>10.1016/j.jpeds.2012.10.006</t>
  </si>
  <si>
    <t>Haemophilus influenzae acquires vitronectin via the ubiquitous Protein F to subvert host innate immunity</t>
  </si>
  <si>
    <t>Su YC, Jalalvand F, Mörgelin M, Blom AM, Singh B, Riesbeck K.</t>
  </si>
  <si>
    <t>Mol Microbiol. 2013 Mar</t>
  </si>
  <si>
    <t>10.1111/mmi.12164</t>
  </si>
  <si>
    <t>[Vaccination coverage in 6-year-old preschool children, France, 2005-2006]</t>
  </si>
  <si>
    <t>Fonteneau L, Urcun JM, Guthmann JP, Collet M, Neulat N, Bristol-Gauzy P, Guignon N, Lévy-Bruhl D, Herbet JB.</t>
  </si>
  <si>
    <t>Arch Pediatr. 2013 Mar</t>
  </si>
  <si>
    <t>Fonteneau L</t>
  </si>
  <si>
    <t>10.1016/j.arcped.2012.12.019</t>
  </si>
  <si>
    <t>Recurrent lower respiratory tract infections in children: a practical approach to diagnosis</t>
  </si>
  <si>
    <t>Patria MF, Esposito S.</t>
  </si>
  <si>
    <t>Paediatr Respir Rev. 2013 Mar</t>
  </si>
  <si>
    <t>Patria MF</t>
  </si>
  <si>
    <t>10.1016/j.prrv.2011.11.001</t>
  </si>
  <si>
    <t>20131 Mar</t>
  </si>
  <si>
    <t>Dynamics of nasopharyngeal bacterial colonisation in HIV-exposed young infants in Tanzania</t>
  </si>
  <si>
    <t>Kinabo GD, van der Ven A, Msuya LJ, Shayo AM, Schimana W, Ndaro A, van Asten HA, Dolmans WM, Warris A, Hermans PW.</t>
  </si>
  <si>
    <t>Trop Med Int Health. 2013 Mar</t>
  </si>
  <si>
    <t>Kinabo GD</t>
  </si>
  <si>
    <t>10.1111/tmi.12057</t>
  </si>
  <si>
    <t>Uptake of oral rotavirus vaccine and timeliness of routine immunization in Brazil's National Immunization Program</t>
  </si>
  <si>
    <t>Flannery B, Samad S, de Moraes JC, Tate JE, Danovaro-Holliday MC, de Oliveira LH, Rainey JJ.</t>
  </si>
  <si>
    <t>Vaccine. 2013 Mar 1</t>
  </si>
  <si>
    <t>Flannery B</t>
  </si>
  <si>
    <t>PMC4758463</t>
  </si>
  <si>
    <t>NIHMS727012</t>
  </si>
  <si>
    <t>10.1016/j.vaccine.2013.01.004</t>
  </si>
  <si>
    <t>2013 Mar 1</t>
  </si>
  <si>
    <t>Effect of low-intensity focused ultrasound on the middle ear in a mouse model of acute otitis media</t>
  </si>
  <si>
    <t>Noda K, Hirano T, Noda K, Kodama S, Ichimiya I, Suzuki M.</t>
  </si>
  <si>
    <t>Ultrasound Med Biol. 2013 Mar</t>
  </si>
  <si>
    <t>Noda K</t>
  </si>
  <si>
    <t>10.1016/j.ultrasmedbio.2012.10.003</t>
  </si>
  <si>
    <t>Epidemiology of vaccine-preventable invasive diseases in Catalonia in the era of conjugate vaccines</t>
  </si>
  <si>
    <t>Ciruela P, Martínez A, Izquierdo C, Hernández S, Broner S, Muñoz-Almagro C, Domínguez À</t>
  </si>
  <si>
    <t>Hum Vaccin Immunother. 2013 Mar</t>
  </si>
  <si>
    <t>Epitope-specific immune recognition of the nontypeable Haemophilus influenzae outer membrane protein 26</t>
  </si>
  <si>
    <t>Kunthalert D, Novotny LA, Massa HM, Ulett GC, Bakaletz LO, Kyd JM, Cripps AW.</t>
  </si>
  <si>
    <t>PMC3891721</t>
  </si>
  <si>
    <t>10.4161/hv.23255</t>
  </si>
  <si>
    <t>The unique structure of Haemophilus influenzae protein E reveals multiple binding sites for host factors</t>
  </si>
  <si>
    <t>Singh B, Al-Jubair T, Mörgelin M, Thunnissen MM, Riesbeck K.</t>
  </si>
  <si>
    <t>Infect Immun. 2013 Mar</t>
  </si>
  <si>
    <t>PMC3584867</t>
  </si>
  <si>
    <t>10.1128/IAI.01111-12</t>
  </si>
  <si>
    <t>Quantitative PCR confirms culture as the gold standard for detection of lower airway infection by nontypeable Haemophilus influenzae in Australian Indigenous children with bronchiectasis</t>
  </si>
  <si>
    <t>Hare KM, Marsh RL, Binks MJ, Grimwood K, Pizzutto SJ, Leach AJ, Chang AB, Smith-Vaughan HC.</t>
  </si>
  <si>
    <t>J Microbiol Methods. 2013 Mar</t>
  </si>
  <si>
    <t>10.1016/j.mimet.2012.12.013</t>
  </si>
  <si>
    <t>Population structure in nontypeable Haemophilus influenzae</t>
  </si>
  <si>
    <t>Infect Genet Evol. 2013 Mar</t>
  </si>
  <si>
    <t>PMC4053184</t>
  </si>
  <si>
    <t>NIHMS431550</t>
  </si>
  <si>
    <t>10.1016/j.meegid.2012.11.023</t>
  </si>
  <si>
    <t>Bacterial and viral interactions within the nasopharynx contribute to the risk of acute otitis media</t>
  </si>
  <si>
    <t>Ruohola A, Pettigrew MM, Lindholm L, Jalava J, Räisänen KS, Vainionpää R, Waris M, Tähtinen PA, Laine MK, Lahti E, Ruuskanen O, Huovinen P.</t>
  </si>
  <si>
    <t>J Infect. 2013 Mar</t>
  </si>
  <si>
    <t>Ruohola A</t>
  </si>
  <si>
    <t>PMC3571106</t>
  </si>
  <si>
    <t>NIHMS441460</t>
  </si>
  <si>
    <t>10.1016/j.jinf.2012.12.002</t>
  </si>
  <si>
    <t>Fatal Haemophilus influenzae type a sepsis in an infant</t>
  </si>
  <si>
    <t>Francis J, Anders M, Lobegeier P, Nourse C.</t>
  </si>
  <si>
    <t>J Paediatr Child Health. 2013 Mar</t>
  </si>
  <si>
    <t>Francis J</t>
  </si>
  <si>
    <t>10.1111/jpc.12031</t>
  </si>
  <si>
    <t>Synthesis of novel lincomycin derivatives and their in vitro antibacterial activities</t>
  </si>
  <si>
    <t>Umemura E, Wakiyama Y, Kumura K, Ueda K, Masaki S, Watanabe T, Yamamoto M, Hirai Y, Fushimi H, Yoshida T, Ajito K.</t>
  </si>
  <si>
    <t>J Antibiot (Tokyo). 2013 Mar</t>
  </si>
  <si>
    <t>Umemura E</t>
  </si>
  <si>
    <t>10.1038/ja.2012.107</t>
  </si>
  <si>
    <t>2013 3 Mar</t>
  </si>
  <si>
    <t>Haemophilus influenzae protein F mediates binding to laminin and human pulmonary epithelial cells</t>
  </si>
  <si>
    <t>Jalalvand F, Su YC, Mörgelin M, Brant M, Hallgren O, Westergren-Thorsson G, Singh B, Riesbeck K.</t>
  </si>
  <si>
    <t>J Infect Dis. 2013 Mar 1</t>
  </si>
  <si>
    <t>10.1093/infdis/jis754</t>
  </si>
  <si>
    <t>Role of bacterial biofilms in idiopathic childhood epistaxis</t>
  </si>
  <si>
    <t>Saafan ME, Ibrahim WS.</t>
  </si>
  <si>
    <t>Eur Arch Otorhinolaryngol. 2013 Mar</t>
  </si>
  <si>
    <t>Saafan ME</t>
  </si>
  <si>
    <t>10.1007/s00405-012-2132-2</t>
  </si>
  <si>
    <t>Frequency of fungi in respiratory samples from Turkish cystic fibrosis patients</t>
  </si>
  <si>
    <t>Güngör O, Tamay Z, Güler N, Erturan Z.</t>
  </si>
  <si>
    <t>Mycoses. 2013 Mar</t>
  </si>
  <si>
    <t>Güngör O</t>
  </si>
  <si>
    <t>Mycoses</t>
  </si>
  <si>
    <t>10.1111/j.1439-0507.2012.02221.x</t>
  </si>
  <si>
    <t>Antimicrobial and antioxidant properties of Betula aetnensis Rafin. (Betulaceae) leaves extract</t>
  </si>
  <si>
    <t>Acquaviva R, Menichini F, Ragusa S, Genovese C, Amodeo A, Tundis R, Loizzo MR, Iauk L.</t>
  </si>
  <si>
    <t>Nat Prod Res. 2013 Mar</t>
  </si>
  <si>
    <t>Acquaviva R</t>
  </si>
  <si>
    <t>10.1080/14786419.2012.695364</t>
  </si>
  <si>
    <t>High prevalence of nasal carriage of β-lactamase-negative ampicillin-resistant Haemophilus influenzae in healthy children in Korea</t>
  </si>
  <si>
    <t>Bae SM, Lee JH, Lee SK, Yu JY, Lee SH, Kang YH.</t>
  </si>
  <si>
    <t>Epidemiol Infect. 2013 Mar</t>
  </si>
  <si>
    <t>Bae SM</t>
  </si>
  <si>
    <t>PMC9151818</t>
  </si>
  <si>
    <t>10.1017/S0950268812001082</t>
  </si>
  <si>
    <t>The impact of bacterial and viral co-infection in severe influenza</t>
  </si>
  <si>
    <t>Blyth CC, Webb SA, Kok J, Dwyer DE, van Hal SJ, Foo H, Ginn AN, Kesson AM, Seppelt I, Iredell JR</t>
  </si>
  <si>
    <t>Carriage of encapsulated bacteria in Gabonese children with sickle cell anaemia</t>
  </si>
  <si>
    <t>Schaumburg F, Biallas B, Ngoune Feugap E, Alabi AS, Mordmüller B, Kremsner PG, Grobusch MP, Lell B, van der Linden M, Peters G, Adegnika AA.</t>
  </si>
  <si>
    <t>Clin Microbiol Infect. 2013 Mar</t>
  </si>
  <si>
    <t>Schaumburg F</t>
  </si>
  <si>
    <t>10.1111/j.1469-0691.2012.03771.x</t>
  </si>
  <si>
    <t>Haemophilus influenza endophthalmitis after pterygium surgery</t>
  </si>
  <si>
    <t>Kolomeyer AM, Bhagat N, Chu DS.</t>
  </si>
  <si>
    <t>Eye Contact Lens. 2013 Mar</t>
  </si>
  <si>
    <t>Kolomeyer AM</t>
  </si>
  <si>
    <t>10.1097/ICL.0b013e31822f664f</t>
  </si>
  <si>
    <t>2013 MaM Mar</t>
  </si>
  <si>
    <t>Identification of bacteria-selective threonyl-tRNA synthetase substrate inhibitors by structure-based design</t>
  </si>
  <si>
    <t>Teng M, Hilgers MT, Cunningham ML, Borchardt A, Locke JB, Abraham S, Haley G, Kwan BP, Hall C, Hough GW, Shaw KJ, Finn J.</t>
  </si>
  <si>
    <t>J Med Chem. 2013 Feb 28</t>
  </si>
  <si>
    <t>Teng M</t>
  </si>
  <si>
    <t>10.1021/jm301756m</t>
  </si>
  <si>
    <t>2013 Feb 28</t>
  </si>
  <si>
    <t>Acute lower respiratory infections in ≥ 5 year -old hospitalized patients in Cambodia, a low-income tropical country: clinical characteristics and pathogenic etiology</t>
  </si>
  <si>
    <t>Vong S, Guillard B, Borand L, Rammaert B, Goyet S, Te V, Lorn Try P, Hem S, Rith S, Ly S, Cavailler P, Mayaud C, Buchy P.</t>
  </si>
  <si>
    <t>BMC Infect Dis. 2013 Feb 22</t>
  </si>
  <si>
    <t>Vong S</t>
  </si>
  <si>
    <t>PMC3606325</t>
  </si>
  <si>
    <t>10.1186/1471-2334-13-97</t>
  </si>
  <si>
    <t>2013 Feb 22</t>
  </si>
  <si>
    <t>Safety and reactogenicity of primary vaccination with the 10-valent pneumococcal non-typeable Haemophilus influenzae protein D conjugate vaccine in Vietnamese infants: a randomised, controlled trial</t>
  </si>
  <si>
    <t>Huu TN, Toan NT, Tuan HM, Viet HL, Le Thanh Binh P, Yu TW, Shafi F, Habib A, Borys D.</t>
  </si>
  <si>
    <t>BMC Infect Dis. 2013 Feb 21</t>
  </si>
  <si>
    <t>PMC3608170</t>
  </si>
  <si>
    <t>10.1186/1471-2334-13-95</t>
  </si>
  <si>
    <t>2013 Feb 21</t>
  </si>
  <si>
    <t>Combined immunogenicity data for a new DTaP-IPV-Hep B-PRP-T vaccine (Hexaxim) following primary series administration at 2, 4, 6 months of age in Latin America</t>
  </si>
  <si>
    <t>Santos-Lima E, B'Chir S, Lane A.</t>
  </si>
  <si>
    <t>Vaccine. 2013 Feb 18</t>
  </si>
  <si>
    <t>Santos-Lima E</t>
  </si>
  <si>
    <t>10.1016/j.vaccine.2012.11.087</t>
  </si>
  <si>
    <t>2013 Feb 18</t>
  </si>
  <si>
    <t>Evaluation of fever in infants and young children</t>
  </si>
  <si>
    <t>Hamilton JL, John SP.</t>
  </si>
  <si>
    <t>Am Fam Physician. 2013 Feb 15</t>
  </si>
  <si>
    <t>Hamilton JL</t>
  </si>
  <si>
    <t>2013 Feb 15</t>
  </si>
  <si>
    <t>FOXO transcription factors regulate innate immune mechanisms in respiratory epithelial cells</t>
  </si>
  <si>
    <t>Seiler F, Hellberg J, Lepper PM, Kamyschnikow A, Herr C, Bischoff M, Langer F, Schäfers HJ, Lammert F, Menger MD, Bals R, Beisswenger C.</t>
  </si>
  <si>
    <t>J Immunol. 2013 Feb 15</t>
  </si>
  <si>
    <t>Seiler F</t>
  </si>
  <si>
    <t>10.4049/jimmunol.1200596</t>
  </si>
  <si>
    <t>Delivering vaccines for the prevention of pneumonia - programmatic and financial issues</t>
  </si>
  <si>
    <t>Pneumonia (Nathan). 2013 Feb 14</t>
  </si>
  <si>
    <t>PMC6707407</t>
  </si>
  <si>
    <t>10.15172/pneu.2013.2/244</t>
  </si>
  <si>
    <t>2013 3 Feb 14</t>
  </si>
  <si>
    <t>[Predictors of one year mortality among immunocompetent adults hospitalized for community-acquired pneumonia]</t>
  </si>
  <si>
    <t>Saldías P F, Román O F, Maturana O R, Díaz P O.</t>
  </si>
  <si>
    <t>Rev Med Chil. 2013 Feb</t>
  </si>
  <si>
    <t>Saldías P F</t>
  </si>
  <si>
    <t>Rev Med Chil</t>
  </si>
  <si>
    <t>10.4067/S0034-98872013000200001</t>
  </si>
  <si>
    <t>2013 Feb</t>
  </si>
  <si>
    <t>2012 Brazilian Society of Rheumatology Consensus on vaccination of patients with rheumatoid arthritis</t>
  </si>
  <si>
    <t>Brenol CV, da Mota LM, Cruz BA, Pileggi GS, Pereira IA, Rezende LS, Bertolo MB, Freitas MV, Silva NA, Louzada-Junior P, Giorgi RD, Lima RA, Pinheiro Gda R</t>
  </si>
  <si>
    <t>Rev Bras Reumatol. 2013 Feb</t>
  </si>
  <si>
    <t>Identification of the lic1ABCD operon that controls the phase-variable expression of phosphorylcholine on lipopolysaccharide from Avibacterium paragallinarum</t>
  </si>
  <si>
    <t>Chiang YT, Shien JH, Tan DH, Shieh MK, Liu CC, Chen YS, Chang PC.</t>
  </si>
  <si>
    <t>Avian Pathol. 2013 Feb</t>
  </si>
  <si>
    <t>Chiang YT</t>
  </si>
  <si>
    <t>Avian Pathol</t>
  </si>
  <si>
    <t>10.1080/03079457.2012.760840</t>
  </si>
  <si>
    <t>DTaP-IPV-Hep B-Hib vaccine (Hexaxim®) : a review of its use in primary and booster vaccination</t>
  </si>
  <si>
    <t>McCormack PL.</t>
  </si>
  <si>
    <t>Paediatr Drugs. 2013 Feb</t>
  </si>
  <si>
    <t>McCormack PL</t>
  </si>
  <si>
    <t>10.1007/s40272-013-0007-7</t>
  </si>
  <si>
    <t>Safety, reactogenicity and immunogenicity of a booster dose of the 10-valent pneumococcal non-typeable Haemophilus influenzae protein D conjugate vaccine (PHiD-CV) in Malian children</t>
  </si>
  <si>
    <t>Dicko A, Santara G, Mahamar A, Sidibe Y, Barry A, Dicko Y, Diallo A, Dolo A, Doumbo O, Shafi F, François N, Strezova A, Borys D, Schuerman L.</t>
  </si>
  <si>
    <t>Hum Vaccin Immunother. 2013 Feb</t>
  </si>
  <si>
    <t>PMC3859761</t>
  </si>
  <si>
    <t>10.4161/hv.22692</t>
  </si>
  <si>
    <t>A single-step polymerase chain reaction for simultaneous detection and differentiation of nontypeable and serotypeable Haemophilus influenzae, Moraxella catarrhalis and Streptococcus pneumoniae</t>
  </si>
  <si>
    <t>Kunthalert D, Henghiranyawong K, Sistayanarain A, Khoothiam K.</t>
  </si>
  <si>
    <t>Int J Pediatr Otorhinolaryngol. 2013 Feb</t>
  </si>
  <si>
    <t>10.1016/j.ijporl.2012.11.019</t>
  </si>
  <si>
    <t>Steroids in bacterial meningitis: yes</t>
  </si>
  <si>
    <t>Benninger F, Steiner I.</t>
  </si>
  <si>
    <t>J Neural Transm (Vienna). 2013 Feb</t>
  </si>
  <si>
    <t>Benninger F</t>
  </si>
  <si>
    <t>J Neural Transm (Vienna)</t>
  </si>
  <si>
    <t>10.1007/s00702-012-0938-0</t>
  </si>
  <si>
    <t>Urease operon and urease activity in commensal and disease-causing nontypeable Haemophilus influenzae</t>
  </si>
  <si>
    <t>Zhang L, Patel M, Xie J, Davis GS, Marrs CF, Gilsdorf JR.</t>
  </si>
  <si>
    <t>J Clin Microbiol. 2013 Feb</t>
  </si>
  <si>
    <t>Zhang L</t>
  </si>
  <si>
    <t>PMC3553914</t>
  </si>
  <si>
    <t>10.1128/JCM.03145-12</t>
  </si>
  <si>
    <t>2013 FeF Feb</t>
  </si>
  <si>
    <t>System specificity of the TpsB transporters of coexpressed two-partner secretion systems of Neisseria meningitidis</t>
  </si>
  <si>
    <t>ur Rahman S, van Ulsen P.</t>
  </si>
  <si>
    <t>J Bacteriol. 2013 Feb</t>
  </si>
  <si>
    <t>ur Rahman S</t>
  </si>
  <si>
    <t>PMC3562106</t>
  </si>
  <si>
    <t>10.1128/JB.01355-12</t>
  </si>
  <si>
    <t>Massilia sp. isolated from otitis media</t>
  </si>
  <si>
    <t>Park MK, Shin HB.</t>
  </si>
  <si>
    <t>Park MK</t>
  </si>
  <si>
    <t>10.1016/j.ijporl.2012.11.011</t>
  </si>
  <si>
    <t>Novel carbapenem antibiotics for parenteral and oral applications: in vitro and in vivo activities of 2-aryl carbapenems and their pharmacokinetics in laboratory animals</t>
  </si>
  <si>
    <t>Fujimoto K, Takemoto K, Hatano K, Nakai T, Terashita S, Matsumoto M, Eriguchi Y, Eguchi K, Shimizudani T, Sato K, Kanazawa K, Sunagawa M, Ueda Y.</t>
  </si>
  <si>
    <t>Antimicrob Agents Chemother. 2013 Feb</t>
  </si>
  <si>
    <t>PMC3553697</t>
  </si>
  <si>
    <t>10.1128/AAC.01051-12</t>
  </si>
  <si>
    <t>Effects of the 10-valent pneumococcal nontypeable Haemophilus influenzae protein D-conjugate vaccine on nasopharyngeal bacterial colonization in young children: a randomized controlled trial</t>
  </si>
  <si>
    <t>van den Bergh MR, Spijkerman J, Swinnen KM, François NA, Pascal TG, Borys D, Schuerman L, Ijzerman EP, Bruin JP, van der Ende A, Veenhoven RH, Sanders EA.</t>
  </si>
  <si>
    <t>Clin Infect Dis. 2013 Feb</t>
  </si>
  <si>
    <t>PMC3540043</t>
  </si>
  <si>
    <t>10.1093/cid/cis922</t>
  </si>
  <si>
    <t>2013 Febe Feb</t>
  </si>
  <si>
    <t>Emergence of a multidrug-resistant Haemophilus influenzae strain causing chronic pneumonia in a patient with common variable immunodeficiency</t>
  </si>
  <si>
    <t>Pfeifer Y, Meisinger I, Brechtel K, Gröbner S.</t>
  </si>
  <si>
    <t>Microb Drug Resist. 2013 Feb</t>
  </si>
  <si>
    <t>Pfeifer Y</t>
  </si>
  <si>
    <t>10.1089/mdr.2012.0060</t>
  </si>
  <si>
    <t>2013 3 Feb</t>
  </si>
  <si>
    <t>Three-year antibody persistence and safety after a single dose of combined haemophilus influenzae type b (Hib)-Neisseria meningitidis serogroup C-tetanus toxoid conjugate vaccine in Hib-primed toddlers</t>
  </si>
  <si>
    <t>Booy R, Richmond P, Nolan T, McVernon J, Marshall H, Nissen M, Reynolds G, Ziegler JB, Stoney T, Heron L, Lambert S, Mesaros N, Peddiraju K, Miller JM.</t>
  </si>
  <si>
    <t>Pediatr Infect Dis J. 2013 Feb</t>
  </si>
  <si>
    <t>10.1097/INF.0b013e3182787bff</t>
  </si>
  <si>
    <t>Lung infiltrates in antiretroviral-naive HIV-infected children with chronic lung disease: value of non-bronchoscopic bronchoalveolar lavage in the detection of Candida albicans</t>
  </si>
  <si>
    <t>Singh R, Thula SA, Jeena PM.</t>
  </si>
  <si>
    <t>J Trop Pediatr. 2013 Feb</t>
  </si>
  <si>
    <t>10.1093/tropej/fms041</t>
  </si>
  <si>
    <t>Serotypes, antimicrobial susceptibility, and beta-lactam resistance mechanisms of clinical Haemophilus influenzae isolates from Bulgaria in a pre-vaccination period</t>
  </si>
  <si>
    <t>Setchanova LP, Kostyanev T, Markovska R, Miloshev G, Mitov IG.</t>
  </si>
  <si>
    <t>Scand J Infect Dis. 2013 Feb</t>
  </si>
  <si>
    <t>10.3109/00365548.2012.710854</t>
  </si>
  <si>
    <t>Stability and membrane interactions of an autotransport protein: MD simulations of the Hia translocator domain in a complex membrane environment</t>
  </si>
  <si>
    <t>Holdbrook DA, Piggot TJ, Sansom MS, Khalid S.</t>
  </si>
  <si>
    <t>Biochim Biophys Acta. 2013 Feb</t>
  </si>
  <si>
    <t>Holdbrook DA</t>
  </si>
  <si>
    <t>10.1016/j.bbamem.2012.09.002</t>
  </si>
  <si>
    <t>Early neurologic complications and long-term sequelae of childhood bacterial meningitis in a limited-resource country (Kosovo)</t>
  </si>
  <si>
    <t>Namani SA, Koci BM, Milenković Z, Koci R, Qehaja-Buçaj E, Ajazaj L, Mehmeti M, Ismaili-Jaha V.</t>
  </si>
  <si>
    <t>Childs Nerv Syst. 2013 Feb</t>
  </si>
  <si>
    <t>Namani SA</t>
  </si>
  <si>
    <t>Childs Nerv Syst</t>
  </si>
  <si>
    <t>10.1007/s00381-012-1917-3</t>
  </si>
  <si>
    <t>Characteristics of infectious diseases in hospitalized patients during the early phase after the 2011 great East Japan earthquake: pneumonia as a significant reason for hospital care</t>
  </si>
  <si>
    <t>Aoyagi T, Yamada M, Kunishima H, Tokuda K, Yano H, Ishibashi N, Hatta M, Endo S, Arai K, Inomata S, Gu Y, Kanamori H, Kitagawa M, Hirakata Y, Kaku M.</t>
  </si>
  <si>
    <t>Chest. 2013 Feb 1</t>
  </si>
  <si>
    <t>Aoyagi T</t>
  </si>
  <si>
    <t>10.1378/chest.11-3298</t>
  </si>
  <si>
    <t>2013 Feb 1</t>
  </si>
  <si>
    <t>Longitudinal surveillance of Haemophilus influenzae isolates from pediatric patients with meningitis throughout Japan, 2000-2011</t>
  </si>
  <si>
    <t>Ubukata K, Chiba N, Morozumi M, Iwata S, Sunakawa K</t>
  </si>
  <si>
    <t>J Infect Chemother. 2013 Feb</t>
  </si>
  <si>
    <t>Infant meningococcal vaccination: Advisory Committee on Immunization Practices (ACIP) recommendations and rationale</t>
  </si>
  <si>
    <t>MMWR Morb Mortal Wkly Rep. 2013 Jan 25</t>
  </si>
  <si>
    <t>PMC4604873</t>
  </si>
  <si>
    <t>2013 Jan 25</t>
  </si>
  <si>
    <t>Accuracy of real-time PCR, Gram stain and culture for Streptococcus pneumoniae, Neisseria meningitidis and Haemophilus influenzae meningitis diagnosis</t>
  </si>
  <si>
    <t>Wu HM, Cordeiro SM, Harcourt BH, Carvalho M, Azevedo J, Oliveira TQ, Leite MC, Salgado K, Reis MG, Plikaytis BD, Clark TA, Mayer LW, Ko AI, Martin SW, Reis JN.</t>
  </si>
  <si>
    <t>BMC Infect Dis. 2013 Jan 22</t>
  </si>
  <si>
    <t>Wu HM</t>
  </si>
  <si>
    <t>PMC3558362</t>
  </si>
  <si>
    <t>10.1186/1471-2334-13-26</t>
  </si>
  <si>
    <t>2013 Jan 22</t>
  </si>
  <si>
    <t>Effectiveness of the ten-valent pneumococcal Haemophilus influenzae protein D conjugate vaccine (PHiD-CV10) against invasive pneumococcal disease: a cluster randomised trial</t>
  </si>
  <si>
    <t>Palmu AA, Jokinen J, Borys D, Nieminen H, Ruokokoski E, Siira L, Puumalainen T, Lommel P, Hezareh M, Moreira M, Schuerman L, Kilpi TM.</t>
  </si>
  <si>
    <t>Lancet. 2013 Jan 19</t>
  </si>
  <si>
    <t>10.1016/S0140-6736(12)61854-6</t>
  </si>
  <si>
    <t>2013 Jan 19</t>
  </si>
  <si>
    <t>Adapting group sequential methods to observational postlicensure vaccine safety surveillance: results of a pentavalent combination DTaP-IPV-Hib vaccine safety study</t>
  </si>
  <si>
    <t>Nelson JC, Yu O, Dominguez-Islas CP, Cook AJ, Peterson D, Greene SK, Yih WK, Daley MF, Jacobsen SJ, Klein NP, Weintraub ES, Broder KR, Jackson LA.</t>
  </si>
  <si>
    <t>Am J Epidemiol. 2013 Jan 15</t>
  </si>
  <si>
    <t>Nelson JC</t>
  </si>
  <si>
    <t>10.1093/aje/kws317</t>
  </si>
  <si>
    <t>2013 Jan 15</t>
  </si>
  <si>
    <t>Meninigitis immunisation: challenges, successes and new developments</t>
  </si>
  <si>
    <t>Boulton J.</t>
  </si>
  <si>
    <t>Br J Nurs. 2013 Jan 10-23</t>
  </si>
  <si>
    <t>Boulton J</t>
  </si>
  <si>
    <t>Br J Nurs</t>
  </si>
  <si>
    <t>10.12968/bjon.2013.22.1.20</t>
  </si>
  <si>
    <t>2013 Jan 10-23</t>
  </si>
  <si>
    <t>Broad conditions favor the evolution of phase-variable loci</t>
  </si>
  <si>
    <t>Palmer ME, Lipsitch M, Moxon ER, Bayliss CD.</t>
  </si>
  <si>
    <t>mBio. 2013 Jan 8</t>
  </si>
  <si>
    <t>Palmer ME</t>
  </si>
  <si>
    <t>PMC3546556</t>
  </si>
  <si>
    <t>10.1128/mBio.00430-12</t>
  </si>
  <si>
    <t>2013 Jan 8</t>
  </si>
  <si>
    <t>Randomized, controlled trial of the long term safety, immunogenicity and efficacy of RTS,S/AS02(D) malaria vaccine in infants living in a malaria-endemic region</t>
  </si>
  <si>
    <t>Abdulla S, Salim N, Machera F, Kamata R, Juma O, Shomari M, Kubhoja S, Mohammed A, Mwangoka G, Aebi T, Mshinda H, Schellenberg D, Carter T, Villafana T, Dubois MC, Leach A, Lievens M, Vekemans J, Cohen J, Ballou WR, Tanner M.</t>
  </si>
  <si>
    <t>Malar J. 2013 Jan 8</t>
  </si>
  <si>
    <t>Abdulla S</t>
  </si>
  <si>
    <t>Malar J</t>
  </si>
  <si>
    <t>PMC3557164</t>
  </si>
  <si>
    <t>10.1186/1475-2875-12-11</t>
  </si>
  <si>
    <t>Antibody persistence of two pentavalent DTwP-HB-Hib vaccines to the age of 15-18 months, and response to the booster dose of quadrivalent DTwP-Hib vaccine</t>
  </si>
  <si>
    <t>Sharma H, Yadav S, Lalwani S, Kapre S, Jadhav S, Parekh S, Palkar S, Ravetkar S, Bahl S, Kumar R, Shewale S.</t>
  </si>
  <si>
    <t>Vaccine. 2013 Jan 7</t>
  </si>
  <si>
    <t>Sharma H</t>
  </si>
  <si>
    <t>10.1016/j.vaccine.2012.11.038</t>
  </si>
  <si>
    <t>2013 Jan 7</t>
  </si>
  <si>
    <t>Hepatitis B specific T cell immunity induced by primary vaccination persists independently of the protective serum antibody level</t>
  </si>
  <si>
    <t>Carollo M, Palazzo R, Bianco M, Pandolfi E, Chionne P, Fedele G, Tozzi AE, Carsetti R, Romanò L, Ausiello CM.</t>
  </si>
  <si>
    <t>Carollo M</t>
  </si>
  <si>
    <t>10.1016/j.vaccine.2012.11.029</t>
  </si>
  <si>
    <t>The effect of Haemophilus influenzae type B and pneumococcal conjugate vaccines on childhood meningitis mortality: a systematic review</t>
  </si>
  <si>
    <t>Davis S, Feikin D, Johnson HL.</t>
  </si>
  <si>
    <t>BMC Public Health. 2013</t>
  </si>
  <si>
    <t>Davis S</t>
  </si>
  <si>
    <t>PMC3847464</t>
  </si>
  <si>
    <t>10.1186/1471-2458-13-S3-S21</t>
  </si>
  <si>
    <t>Evidence of Bacterial Biofilms among Infected and Hypertrophied Tonsils in Correlation with the Microbiology, Histopathology, and Clinical Symptoms of Tonsillar Diseases</t>
  </si>
  <si>
    <t>Alasil SM, Omar R, Ismail S, Yusof MY, Dhabaan GN, Abdulla MA.</t>
  </si>
  <si>
    <t>Int J Otolaryngol. 2013</t>
  </si>
  <si>
    <t>Alasil SM</t>
  </si>
  <si>
    <t>Int J Otolaryngol</t>
  </si>
  <si>
    <t>PMC3886491</t>
  </si>
  <si>
    <t>10.1155/2013/408238</t>
  </si>
  <si>
    <t>Otolaryngol</t>
  </si>
  <si>
    <t>Purulent pericarditis caused by Haemophilus parainfluenzae</t>
  </si>
  <si>
    <t>Latyshev Y, Mathew A, Jacobson JM, Sturm E.</t>
  </si>
  <si>
    <t>Tex Heart Inst J. 2013</t>
  </si>
  <si>
    <t>Latyshev Y</t>
  </si>
  <si>
    <t>Tex Heart Inst J</t>
  </si>
  <si>
    <t>PMC3853837</t>
  </si>
  <si>
    <t>[Regulation of expression, function, and inflammatory responses of innate immune receptor Toll-like receptor-2 (TLR2) during inflammatory responses against infection]</t>
  </si>
  <si>
    <t>Shuto T.</t>
  </si>
  <si>
    <t>Yakugaku Zasshi. 2013</t>
  </si>
  <si>
    <t>Shuto T</t>
  </si>
  <si>
    <t>Yakugaku Zasshi</t>
  </si>
  <si>
    <t>10.1248/yakushi.13-00208</t>
  </si>
  <si>
    <t>Zasshi</t>
  </si>
  <si>
    <t>[Rapid identification of meningitis due to bacterial pathogens]</t>
  </si>
  <si>
    <t>Ubukata K.</t>
  </si>
  <si>
    <t>Rinsho Shinkeigaku. 2013</t>
  </si>
  <si>
    <t>Ubukata K</t>
  </si>
  <si>
    <t>Rinsho Shinkeigaku</t>
  </si>
  <si>
    <t>10.5692/clinicalneurol.53.1184</t>
  </si>
  <si>
    <t>Shinkeigaku</t>
  </si>
  <si>
    <t>Acute bacterial meningitis among children admitted into an Iranian referral children's hospital</t>
  </si>
  <si>
    <t>Mahmoudi S, Zandi H, Pourakbari B, Ashtiani MT, Mamishi S.</t>
  </si>
  <si>
    <t>Jpn J Infect Dis. 2013</t>
  </si>
  <si>
    <t>Mahmoudi S</t>
  </si>
  <si>
    <t>10.7883/yoken.66.503</t>
  </si>
  <si>
    <t>[The studies of elimination of nontypeable Haemophilus influenzae strains using the animal model of infection]</t>
  </si>
  <si>
    <t>Augustynowicz E, Zawadka M, Wiatrzyk A, Rabczenko D, Lutyńska A.</t>
  </si>
  <si>
    <t>Med Dosw Mikrobiol. 2013</t>
  </si>
  <si>
    <t>Augustynowicz E</t>
  </si>
  <si>
    <t>Med Dosw Mikrobiol</t>
  </si>
  <si>
    <t>Mikrobiol</t>
  </si>
  <si>
    <t>GPU technology as a platform for accelerating local complexity analysis of protein sequences</t>
  </si>
  <si>
    <t>Papadopoulos A, Kirmitzoglou I, Promponas VJ, Theocharides T.</t>
  </si>
  <si>
    <t>Annu Int Conf IEEE Eng Med Biol Soc. 2013</t>
  </si>
  <si>
    <t>Papadopoulos A</t>
  </si>
  <si>
    <t>Annu Int Conf IEEE Eng Med Biol Soc</t>
  </si>
  <si>
    <t>10.1109/EMBC.2013.6610093</t>
  </si>
  <si>
    <t>Soc</t>
  </si>
  <si>
    <t>Novel strategies for development of next-generation glycoconjugate vaccines</t>
  </si>
  <si>
    <t>Avci FY.</t>
  </si>
  <si>
    <t>Curr Top Med Chem. 2013</t>
  </si>
  <si>
    <t>Avci FY</t>
  </si>
  <si>
    <t>Curr Top Med Chem</t>
  </si>
  <si>
    <t>10.2174/15680266113136660180</t>
  </si>
  <si>
    <t>Meningitis and encephalitis in Poland in 2011</t>
  </si>
  <si>
    <t>Lipke M, Karasek E.</t>
  </si>
  <si>
    <t>Przegl Epidemiol. 2013</t>
  </si>
  <si>
    <t xml:space="preserve"> 327-30."</t>
  </si>
  <si>
    <t>Lipke M</t>
  </si>
  <si>
    <t>Heterozygous alterations of TNFRSF13B/TACI in tonsillar hypertrophy and sarcoidosis</t>
  </si>
  <si>
    <t>Speletas M, Salzer U, Florou Z, Petinaki E, Daniil Z, Bardaka F, Gourgoulianis KI, Skoulakis C, Germenis AE.</t>
  </si>
  <si>
    <t>Clin Dev Immunol. 2013</t>
  </si>
  <si>
    <t>Speletas M</t>
  </si>
  <si>
    <t>Clin Dev Immunol</t>
  </si>
  <si>
    <t>PMC3727192</t>
  </si>
  <si>
    <t>10.1155/2013/532437</t>
  </si>
  <si>
    <t>Fulminant pneumonia caused by nontypable haemophilus influenzae</t>
  </si>
  <si>
    <t>Fukushima K, Doi H, Hamaguchi S, Tomono K.</t>
  </si>
  <si>
    <t>Intern Med. 2013</t>
  </si>
  <si>
    <t>Fukushima K</t>
  </si>
  <si>
    <t>10.2169/internalmedicine.52.0297</t>
  </si>
  <si>
    <t>The causative pathogen determines the inflammatory profile in cerebrospinal fluid and outcome in patients with bacterial meningitis</t>
  </si>
  <si>
    <t>Grandgirard D, Gäumann R, Coulibaly B, Dangy JP, Sie A, Junghanss T, Schudel H, Pluschke G, Leib SL.</t>
  </si>
  <si>
    <t>Mediators Inflamm. 2013</t>
  </si>
  <si>
    <t>Grandgirard D</t>
  </si>
  <si>
    <t>PMC3705964</t>
  </si>
  <si>
    <t>10.1155/2013/312476</t>
  </si>
  <si>
    <t>Inflamm</t>
  </si>
  <si>
    <t>Immunization coverage against capsular bacteria in splenectomized patients</t>
  </si>
  <si>
    <t>Kuchar E, Nitsch-Osuch A, Stolarczyk C, Kurpas D, Zycinska K, Wardyn K, Szenborn L.</t>
  </si>
  <si>
    <t>Adv Exp Med Biol. 2013</t>
  </si>
  <si>
    <t>10.1007/978-94-007-6627-3_21</t>
  </si>
  <si>
    <t>Differential activation of eosinophils by bacteria associated with asthma</t>
  </si>
  <si>
    <t>Hosoki K, Nakamura A, Kainuma K, Sugimoto M, Nagao M, Hiraguchi Y, Tanida H, Tokuda R, Wada H, Nobori T, Suga S, Fujisawa T.</t>
  </si>
  <si>
    <t>Int Arch Allergy Immunol. 2013</t>
  </si>
  <si>
    <t>Hosoki K</t>
  </si>
  <si>
    <t>10.1159/000350338</t>
  </si>
  <si>
    <t>Prospective safety monitoring of Haemophilus influenzae type b and heptavalent pneumococcal conjugate vaccines in Kagoshima, Japan</t>
  </si>
  <si>
    <t>Nishi J, Tokuda K, Imuta N, Minami T, Kawano Y.</t>
  </si>
  <si>
    <t>Nishi J</t>
  </si>
  <si>
    <t>10.7883/yoken.66.235</t>
  </si>
  <si>
    <t>Anatomical asplenia in cat eye syndrome: an expansion of the disease spectrum</t>
  </si>
  <si>
    <t>Chellapandian D, Schneider A.</t>
  </si>
  <si>
    <t>Case Rep Pediatr. 2013</t>
  </si>
  <si>
    <t>Chellapandian D</t>
  </si>
  <si>
    <t>Case Rep Pediatr</t>
  </si>
  <si>
    <t>PMC3652050</t>
  </si>
  <si>
    <t>10.1155/2013/218124</t>
  </si>
  <si>
    <t>Pediatr</t>
  </si>
  <si>
    <t>Etiology of bacterial meningitis in children in Tuzla Canton</t>
  </si>
  <si>
    <t>Porobic-Jahic H, Piljic D, Jahic R, Ahmetagic S, Numanovic F.</t>
  </si>
  <si>
    <t>Med Arch. 2013</t>
  </si>
  <si>
    <t>Porobic-Jahic H</t>
  </si>
  <si>
    <t>Med Arch</t>
  </si>
  <si>
    <t>10.5455/medarh.2013.67.13-16</t>
  </si>
  <si>
    <t>Arch</t>
  </si>
  <si>
    <t>[Septic arthritis of the hip by Haemophilus Influenzae type F in childhood: a case report]</t>
  </si>
  <si>
    <t>Ulibarrena N, Andrés C, Bernaola E, Herranz M, Moreno L, García S.</t>
  </si>
  <si>
    <t>An Sist Sanit Navar. 2013 Jan-Apr</t>
  </si>
  <si>
    <t>Ulibarrena N</t>
  </si>
  <si>
    <t>An Sist Sanit Navar</t>
  </si>
  <si>
    <t>10.4321/s1137-66272013000100024</t>
  </si>
  <si>
    <t>2013 Jan-Apr</t>
  </si>
  <si>
    <t>Microbes bind complement inhibitor factor H via a common site</t>
  </si>
  <si>
    <t>Meri T, Amdahl H, Lehtinen MJ, Hyvärinen S, McDowell JV, Bhattacharjee A, Meri S, Marconi R, Goldman A, Jokiranta TS.</t>
  </si>
  <si>
    <t>PLoS Pathog. 2013</t>
  </si>
  <si>
    <t>Meri T</t>
  </si>
  <si>
    <t>PMC3630169</t>
  </si>
  <si>
    <t>10.1371/journal.ppat.1003308</t>
  </si>
  <si>
    <t>Pathog</t>
  </si>
  <si>
    <t>Current status of registry of vaccine clinical trials conducted by Korean investigators in ClinicalTrials.gov, database of US National Institutes of Health</t>
  </si>
  <si>
    <t>Cho J, Kim BB, Bae CW, Cha SH.</t>
  </si>
  <si>
    <t>Clin Exp Vaccine Res. 2013 Jan</t>
  </si>
  <si>
    <t>Clin Exp Vaccine Res</t>
  </si>
  <si>
    <t>PMC3623501</t>
  </si>
  <si>
    <t>10.7774/cevr.2013.2.1.46</t>
  </si>
  <si>
    <t>2013 Jan</t>
  </si>
  <si>
    <t>Vaccines today, vaccines tomorrow: a perspective</t>
  </si>
  <si>
    <t>Loucq C.</t>
  </si>
  <si>
    <t>Loucq C</t>
  </si>
  <si>
    <t>PMC3623499</t>
  </si>
  <si>
    <t>10.7774/cevr.2013.2.1.4</t>
  </si>
  <si>
    <t>Ceramide in cystic fibrosis</t>
  </si>
  <si>
    <t>Grassmé H, Riethmüller J, Gulbins E.</t>
  </si>
  <si>
    <t>Handb Exp Pharmacol. 2013</t>
  </si>
  <si>
    <t>Grassmé H</t>
  </si>
  <si>
    <t>Handb Exp Pharmacol</t>
  </si>
  <si>
    <t>10.1007/978-3-7091-1511-4_13</t>
  </si>
  <si>
    <t>Pharmacol</t>
  </si>
  <si>
    <t>[Bacterial isolates from respiratory samples of pediatric patients with cystic fibrosis and their distribution by ages]</t>
  </si>
  <si>
    <t>Busquets NP, Baroni MR, Ochoteco MC, Zurbriggen ML, Virgolini S, Meneghetti FG.</t>
  </si>
  <si>
    <t>Rev Argent Microbiol. 2013 Jan-Mar</t>
  </si>
  <si>
    <t>Busquets NP</t>
  </si>
  <si>
    <t>2013 Jan-Mar</t>
  </si>
  <si>
    <t>Serotype distribution of pneumococci isolated from pediatric patients with acute otitis media and invasive infections, and potential coverage of pneumococcal conjugated vaccines</t>
  </si>
  <si>
    <t>Reijtman V, Fossati S, Hernández C, Sommerfleck P, Bernáldez P, Litterio M, Berberian G, Regueira M, Lopardo H.</t>
  </si>
  <si>
    <t>Reijtman V</t>
  </si>
  <si>
    <t>MALDI-TOF MS distinctly differentiates nontypable Haemophilus influenzae from Haemophilus haemolyticus</t>
  </si>
  <si>
    <t>Zhu B, Xiao D, Zhang H, Zhang Y, Gao Y, Xu L, Lv J, Wang Y, Zhang J, Shao Z.</t>
  </si>
  <si>
    <t>PLoS One. 2013</t>
  </si>
  <si>
    <t>Zhu B</t>
  </si>
  <si>
    <t>PMC3573053</t>
  </si>
  <si>
    <t>10.1371/journal.pone.0056139</t>
  </si>
  <si>
    <t>One</t>
  </si>
  <si>
    <t>Serologic vaccination response after solid organ transplantation: a systematic review</t>
  </si>
  <si>
    <t>Eckerle I, Rosenberger KD, Zwahlen M, Junghanss T.</t>
  </si>
  <si>
    <t>Eckerle I</t>
  </si>
  <si>
    <t>PMC3579937</t>
  </si>
  <si>
    <t>10.1371/journal.pone.0056974</t>
  </si>
  <si>
    <t>Safety and immunogenicity of neonatal pneumococcal conjugate vaccination in Papua New Guinean children: a randomised controlled trial</t>
  </si>
  <si>
    <t>Pomat WS, van den Biggelaar AH, Phuanukoonnon S, Francis J, Jacoby P, Siba PM, Alpers MP, Reeder JC, Holt PG, Richmond PC, Lehmann D</t>
  </si>
  <si>
    <t>National Immunization Program in Iran: whys and why nots</t>
  </si>
  <si>
    <t>Moradi-Lakeh M, Esteghamati A.</t>
  </si>
  <si>
    <t>Hum Vaccin Immunother. 2013 Jan</t>
  </si>
  <si>
    <t>Moradi-Lakeh M</t>
  </si>
  <si>
    <t>PMC3667923</t>
  </si>
  <si>
    <t>10.4161/hv.22521</t>
  </si>
  <si>
    <t>Molecular mapping to species level of the tonsillar crypt microbiota associated with health and recurrent tonsillitis</t>
  </si>
  <si>
    <t>Jensen A, Fagö-Olsen H, Sørensen CH, Kilian M.</t>
  </si>
  <si>
    <t>PMC3578847</t>
  </si>
  <si>
    <t>10.1371/journal.pone.0056418</t>
  </si>
  <si>
    <t>Epidemiologic pattern of meningococcal meningitis in northern Cameroon in 2007-2010: contribution of PCR-enhanced surveillance</t>
  </si>
  <si>
    <t>Massenet D, Birguel J, Azowé F, Ebong C, Gake B, Lombart JP, Boisier P.</t>
  </si>
  <si>
    <t>Pathog Glob Health. 2013 Jan</t>
  </si>
  <si>
    <t>Massenet D</t>
  </si>
  <si>
    <t>Pathog Glob Health</t>
  </si>
  <si>
    <t>PMC4001598</t>
  </si>
  <si>
    <t>10.1179/2047773212Y.0000000070</t>
  </si>
  <si>
    <t>2013 3 Jan</t>
  </si>
  <si>
    <t>Effects of simultaneous immunization of Haemophilus influenzae type b conjugate vaccine and diphtheria-tetanus-acellular pertussis vaccine on anti-tetanus potencies in mice, guinea pigs, and rats</t>
  </si>
  <si>
    <t>Fukuda T, Iwaki M, Komiya T, Shibayama K, Takahashi M, Nakashima H.</t>
  </si>
  <si>
    <t>Fukuda T</t>
  </si>
  <si>
    <t>10.7883/yoken.66.41</t>
  </si>
  <si>
    <t>Bacterial pathogens in the nasopharynx, nasal cavity, and osteomeatal complex during wellness and viral infection</t>
  </si>
  <si>
    <t>Rawlings BA, Higgins TS, Han JK.</t>
  </si>
  <si>
    <t>Am J Rhinol Allergy. 2013 Jan</t>
  </si>
  <si>
    <t>Rawlings BA</t>
  </si>
  <si>
    <t>PMC3903101</t>
  </si>
  <si>
    <t>10.2500/ajra.2013.27.3835</t>
  </si>
  <si>
    <t>Dynamics of Streptococcus pneumoniae serotypes causing acute otitis media isolated from children with spontaneous middle-ear drainage over a 12-year period (1999-2010) in a region of northern Spain</t>
  </si>
  <si>
    <t>Alonso M, Marimon JM, Ercibengoa M, Pérez-Yarza EG, Pérez-Trallero E.</t>
  </si>
  <si>
    <t>Alonso M</t>
  </si>
  <si>
    <t>PMC3551958</t>
  </si>
  <si>
    <t>10.1371/journal.pone.0054333</t>
  </si>
  <si>
    <t>[Spectrum of pathogens for community-acquired pneumonia in children]</t>
  </si>
  <si>
    <t>Liu XT, Wang GL, Luo XF, Chen YL, Ou JB, Huang J, Rong JY.</t>
  </si>
  <si>
    <t>Zhongguo Dang Dai Er Ke Za Zhi. 2013 Jan</t>
  </si>
  <si>
    <t>Liu XT</t>
  </si>
  <si>
    <t>Antimicrobial drug-resistant microbes associated with hospitalized community-acquired and healthcare-associated pneumonia: a multi-center study in Taiwan</t>
  </si>
  <si>
    <t>Wu CL, Ku SC, Yang KY, Fang WF, Tu CY, Chen CW, Hsu KH, Fan WC, Lin MC, Chen W, Ou CY, Yu CJ.</t>
  </si>
  <si>
    <t>J Formos Med Assoc. 2013 Jan</t>
  </si>
  <si>
    <t>Wu CL</t>
  </si>
  <si>
    <t>10.1016/j.jfma.2011.09.028</t>
  </si>
  <si>
    <t>Safety and immunogenicity of a hexavalent vaccine administered at 2, 4 and 6 months of age with or without a heptavalent pneumococcal conjugate vaccine: a randomized, open-label study</t>
  </si>
  <si>
    <t>Tapiéro B, Halperin SA, Dionne M, Meekison W, Diaz-Mitoma F, Zickler P, Rubin E, Embree J, Bhuyan P, Lee AW, Li M, Tomovici A.</t>
  </si>
  <si>
    <t>Pediatr Infect Dis J. 2013 Jan</t>
  </si>
  <si>
    <t>Tapiéro B</t>
  </si>
  <si>
    <t>10.1097/INF.0b013e3182717edf</t>
  </si>
  <si>
    <t>Impact of respiratory viral infections on α-hemolytic streptococci and otopathogens in the nasopharynx of young children</t>
  </si>
  <si>
    <t>Friedel V, Chang A, Wills J, Vargas R, Xu Q, Pichichero ME.</t>
  </si>
  <si>
    <t>PMC3553792</t>
  </si>
  <si>
    <t>NIHMS408322</t>
  </si>
  <si>
    <t>10.1097/INF.0b013e31826f6144</t>
  </si>
  <si>
    <t>Pathogen diversity and hidden regimes of apparent competition</t>
  </si>
  <si>
    <t>Cobey S, Lipsitch M.</t>
  </si>
  <si>
    <t>Am Nat. 2013 Jan</t>
  </si>
  <si>
    <t>Cobey S</t>
  </si>
  <si>
    <t>Am Nat</t>
  </si>
  <si>
    <t>PMC3716377</t>
  </si>
  <si>
    <t>NIHMS480753</t>
  </si>
  <si>
    <t>10.1086/668598</t>
  </si>
  <si>
    <t>Peripheral compartment innate immune response to Haemophilus influenzae and Streptococcus pneumoniae in chronic obstructive pulmonary disease patients</t>
  </si>
  <si>
    <t>Francis SM, Tan ME, Fung PR, Shaw JG, Semmler AB, Nataatmadja M, Bowman RV, Fong KM, Yang IA.</t>
  </si>
  <si>
    <t>Innate Immun. 2013</t>
  </si>
  <si>
    <t>Francis SM</t>
  </si>
  <si>
    <t>10.1177/1753425912466926</t>
  </si>
  <si>
    <t>Spectrum and potency of ceftaroline tested against leading pathogens causing community-acquired respiratory tract infections in Europe (2010)</t>
  </si>
  <si>
    <t>Farrell DJ, Flamm RK, Jones RN, Sader HS.</t>
  </si>
  <si>
    <t>Diagn Microbiol Infect Dis. 2013 Jan</t>
  </si>
  <si>
    <t>10.1016/j.diagmicrobio.2012.06.005</t>
  </si>
  <si>
    <t>Novel DNA gyrase inhibitors: microbiological characterisation of pyrrolamides</t>
  </si>
  <si>
    <t>Uria-Nickelsen M, Blodgett A, Kamp H, Eakin A, Sherer B, Green O.</t>
  </si>
  <si>
    <t>Int J Antimicrob Agents. 2013 Jan</t>
  </si>
  <si>
    <t>10.1016/j.ijantimicag.2012.08.017</t>
  </si>
  <si>
    <t>Toll-like receptor 2-dependent activity of native major outer membrane protein proteosomes of Chlamydia trachomatis</t>
  </si>
  <si>
    <t>Massari P, Toussi DN, Tifrea DF, de la Maza LM.</t>
  </si>
  <si>
    <t>Infect Immun. 2013 Jan</t>
  </si>
  <si>
    <t>Massari P</t>
  </si>
  <si>
    <t>PMC3536141</t>
  </si>
  <si>
    <t>10.1128/IAI.01062-12</t>
  </si>
  <si>
    <t>Antibody responses to vaccination among South African HIV-exposed and unexposed uninfected infants during the first 2 years of life</t>
  </si>
  <si>
    <t>Reikie BA, Naidoo S, Ruck CE, Slogrove AL, de Beer C, la Grange H, Adams RC, Ho K, Smolen K, Speert DP, Cotton MF, Preiser W, Esser M, Kollmann TR.</t>
  </si>
  <si>
    <t>Clin Vaccine Immunol. 2013 Jan</t>
  </si>
  <si>
    <t>Reikie BA</t>
  </si>
  <si>
    <t>PMC3535768</t>
  </si>
  <si>
    <t>10.1128/CVI.00557-12</t>
  </si>
  <si>
    <t>Simultaneous direct identification of genital microorganisms in voided urine using multiplex PCR-based reverse line blot assays</t>
  </si>
  <si>
    <t>McKechnie ML, Kong F, Gilbert GL.</t>
  </si>
  <si>
    <t>Methods Mol Biol. 2013</t>
  </si>
  <si>
    <t>McKechnie ML</t>
  </si>
  <si>
    <t>10.1007/978-1-60327-353-4_15</t>
  </si>
  <si>
    <t>PCR detection of Haemophilus influenzae from respiratory specimens</t>
  </si>
  <si>
    <t>Abdeldaim GM, Herrmann B.</t>
  </si>
  <si>
    <t>10.1007/978-1-60327-353-4_7</t>
  </si>
  <si>
    <t>Immunogenicity and safety of a booster dose of the 10-valent pneumococcal Haemophilus influenzae protein D conjugate vaccine coadministered with the tetravalent meningococcal serogroups A, C, W-135 and Y tetanus toxoid conjugate vaccine in toddlers: a randomized trial</t>
  </si>
  <si>
    <t>Ruiz-Palacios GM, Huang LM, Lin TY, Hernandez L, Guerrero ML, Villalobos AL, Van der Wielen M, Moreira M, Fissette L, Borys D, Miller JM.</t>
  </si>
  <si>
    <t>Ruiz-Palacios GM</t>
  </si>
  <si>
    <t>10.1097/INF.0b013e3182784143</t>
  </si>
  <si>
    <t>The Haemophilus influenzae Sap transporter mediates bacterium-epithelial cell homeostasis</t>
  </si>
  <si>
    <t>Raffel FK, Szelestey BR, Beatty WL, Mason KM.</t>
  </si>
  <si>
    <t>Raffel FK</t>
  </si>
  <si>
    <t>PMC3536144</t>
  </si>
  <si>
    <t>10.1128/IAI.00942-12</t>
  </si>
  <si>
    <t>Evaluation of the EUCAST disc diffusion susceptibility testing method for Haemophilus influenzae based on the resistance mechanism to β-lactam antibiotics</t>
  </si>
  <si>
    <t>García-Cobos S, Arroyo M, Pérez-Vázquez M, Aracil B, Oteo J, Campos J.</t>
  </si>
  <si>
    <t>J Antimicrob Chemother. 2013 Jan</t>
  </si>
  <si>
    <t>10.1093/jac/dks374</t>
  </si>
  <si>
    <t>Interim susceptibility testing for ceftaroline, a new MRSA-active cephalosporin: selecting potent surrogate β-lactam markers to predict ceftaroline activity against clinically indicated species</t>
  </si>
  <si>
    <t>Jones RN, Flamm RK, Sader HS, Stilwell MG.</t>
  </si>
  <si>
    <t>Jones RN</t>
  </si>
  <si>
    <t>10.1016/j.diagmicrobio.2012.08.022</t>
  </si>
  <si>
    <t>Fine tuning of the active site modulates specificity in the interaction of O-acetylserine sulfhydrylase isozymes with serine acetyltransferase</t>
  </si>
  <si>
    <t>Spyrakis F, Felici P, Bayden AS, Salsi E, Miggiano R, Kellogg GE, Cozzini P, Cook PF, Mozzarelli A, Campanini B.</t>
  </si>
  <si>
    <t>Biochim Biophys Acta. 2013 Jan</t>
  </si>
  <si>
    <t>Spyrakis F</t>
  </si>
  <si>
    <t>10.1016/j.bbapap.2012.09.009</t>
  </si>
  <si>
    <t>Glycoconjugate vaccines</t>
  </si>
  <si>
    <t>Pace D.</t>
  </si>
  <si>
    <t>Expert Opin Biol Ther. 2013 Jan</t>
  </si>
  <si>
    <t>10.1517/14712598.2012.725718</t>
  </si>
  <si>
    <t>Density interactions among Streptococcus pneumoniae, Haemophilus influenzae and Staphylococcus aureus in the nasopharynx of young Peruvian children</t>
  </si>
  <si>
    <t>Chien YW, Vidal JE, Grijalva CG, Bozio C, Edwards KM, Williams JV, Griffin MR, Verastegui H, Hartinger SM, Gil AI, Lanata CF, Klugman KP.</t>
  </si>
  <si>
    <t>Chien YW</t>
  </si>
  <si>
    <t>PMC3525793</t>
  </si>
  <si>
    <t>NIHMS410385</t>
  </si>
  <si>
    <t>10.1097/INF.0b013e318270d850</t>
  </si>
  <si>
    <t>Extracellular DNA within a nontypeable Haemophilus influenzae-induced biofilm binds human beta defensin-3 and reduces its antimicrobial activity</t>
  </si>
  <si>
    <t>Jones EA, McGillivary G, Bakaletz LO.</t>
  </si>
  <si>
    <t>J Innate Immun. 2013</t>
  </si>
  <si>
    <t>Jones EA</t>
  </si>
  <si>
    <t>PMC3640559</t>
  </si>
  <si>
    <t>NIHMS458963</t>
  </si>
  <si>
    <t>10.1159/000339961</t>
  </si>
  <si>
    <t>Bacterial bronchitis caused by Streptococcus pneumoniae and nontypable Haemophilus influenzae in children: the impact of vaccination</t>
  </si>
  <si>
    <t>Priftis KN, Litt D, Manglani S, Anthracopoulos MB, Thickett K, Tzanakaki G, Fenton P, Syrogiannopoulos GA, Vogiatzi A, Douros K, Slack M, Everard ML.</t>
  </si>
  <si>
    <t>Chest. 2013 Jan</t>
  </si>
  <si>
    <t>Priftis KN</t>
  </si>
  <si>
    <t>10.1378/chest.12-0623</t>
  </si>
  <si>
    <t>A modified pathway for the production of acetone in Escherichia coli</t>
  </si>
  <si>
    <t>May A, Fischer RJ, Maria Thum S, Schaffer S, Verseck S, Dürre P, Bahl H.</t>
  </si>
  <si>
    <t>Metab Eng. 2013 Jan</t>
  </si>
  <si>
    <t>May A</t>
  </si>
  <si>
    <t>Metab Eng</t>
  </si>
  <si>
    <t>10.1016/j.ymben.2012.08.001</t>
  </si>
  <si>
    <t>Relatively high serum vitamin D levels do not impair the antibody response to encapsulated bacteria</t>
  </si>
  <si>
    <t>Peelen E, Rijkers G, Meerveld-Eggink A, Meijvis S, Vogt M, Cohen Tervaert JW, Hupperts R, Damoiseaux J.</t>
  </si>
  <si>
    <t>Eur J Clin Microbiol Infect Dis. 2013 Jan</t>
  </si>
  <si>
    <t>Peelen E</t>
  </si>
  <si>
    <t>10.1007/s10096-012-1714-7</t>
  </si>
  <si>
    <t>[Acute otitis media: prevalence of ear pathogens in patients at a public hospital]</t>
  </si>
  <si>
    <t>Sommerfleck PA, Bernáldez PC, Hernández CM, Reijtman VR, Lopardo HA.</t>
  </si>
  <si>
    <t>Acta Otorrinolaringol Esp. 2013 Jan-Feb</t>
  </si>
  <si>
    <t>Sommerfleck PA</t>
  </si>
  <si>
    <t>10.1016/j.otorri.2012.06.005</t>
  </si>
  <si>
    <t>2013 Jan-Feb</t>
  </si>
  <si>
    <t>Haemophilus influenzae type b vaccination in India-a reality check</t>
  </si>
  <si>
    <t>Varma C, Kalyan CK.</t>
  </si>
  <si>
    <t>Int J Infect Dis. 2013 Jan</t>
  </si>
  <si>
    <t>Varma C</t>
  </si>
  <si>
    <t>10.1016/j.ijid.2012.05.1034</t>
  </si>
  <si>
    <t>Should corticosteroids be used in bacterial meningitis in children?</t>
  </si>
  <si>
    <t>Esposito S, Semino M, Picciolli I, Principi N.</t>
  </si>
  <si>
    <t>Eur J Paediatr Neurol. 2013 Jan</t>
  </si>
  <si>
    <t>Eur J Paediatr Neurol</t>
  </si>
  <si>
    <t>10.1016/j.ejpn.2012.06.008</t>
  </si>
  <si>
    <t>Nasopharyngeal swabs of school children, useful in rapid assessment of community antimicrobial resistance patterns in Streptococcus pneumoniae and Haemophilus influenzae</t>
  </si>
  <si>
    <t>Lalitha MK, David T, Thomas K</t>
  </si>
  <si>
    <t>J Clin Epidemiol. 2013 Jan</t>
  </si>
  <si>
    <t>A multi-target real-time PCR assay for rapid identification of meningitis-associated microorganisms</t>
  </si>
  <si>
    <t>Favaro M, Savini V, Favalli C, Fontana C.</t>
  </si>
  <si>
    <t>Mol Biotechnol. 2013 Jan</t>
  </si>
  <si>
    <t>Favaro M</t>
  </si>
  <si>
    <t>10.1007/s12033-012-9534-7</t>
  </si>
  <si>
    <t>Global Immunization Vision and Strategy (GIVS): a mid-term analysis of progress in 50 countries</t>
  </si>
  <si>
    <t>Kamara L, Lydon P, Bilous J, Vandelaer J, Eggers R, Gacic-Dobo M, Meaney W, Okwo-Bele JM.</t>
  </si>
  <si>
    <t>Health Policy Plan. 2013 Jan</t>
  </si>
  <si>
    <t>Kamara L</t>
  </si>
  <si>
    <t>10.1093/heapol/czs020</t>
  </si>
  <si>
    <t>Cost-effectiveness of Haemophilus influenzae type b (Hib) vaccine introduction in the universal immunization schedule in Haryana State, India</t>
  </si>
  <si>
    <t>Gupta M, Prinja S, Kumar R, Kaur M.</t>
  </si>
  <si>
    <t>Gupta M</t>
  </si>
  <si>
    <t>10.1093/heapol/czs025</t>
  </si>
  <si>
    <t>Association between early bacterial carriage and otitis media in Aboriginal and non-Aboriginal children in a semi-arid area of Western Australia: a cohort study</t>
  </si>
  <si>
    <t>Sun W, Jacoby P, Riley TV, Bowman J, Leach AJ, Coates H, Weeks S, Cripps A, Lehmann D</t>
  </si>
  <si>
    <t>BMC Infect Dis. 2012 Dec 21</t>
  </si>
  <si>
    <t>Evaluation of meningitis surveillance before introduction of serogroup a meningococcal conjugate vaccine - Burkina Faso and Mali</t>
  </si>
  <si>
    <t>MMWR Morb Mortal Wkly Rep. 2012 Dec 21</t>
  </si>
  <si>
    <t>2012 Dec 21</t>
  </si>
  <si>
    <t>Expanding poliomyelitis and measles surveillance networks to establish surveillance for acute meningitis and encephalitis syndromes--Bangladesh, China, and India, 2006-2008</t>
  </si>
  <si>
    <t>MMWR Morb Mortal Wkly Rep. 2012 Dec 14</t>
  </si>
  <si>
    <t>2012 Dec 14</t>
  </si>
  <si>
    <t>A phase 3, randomized, double-blind trial comparing the safety and immunogenicity of the 7-valent and 13-valent pneumococcal conjugate vaccines, given with routine pediatric vaccinations, in healthy infants in Brazil</t>
  </si>
  <si>
    <t>Weckx LY, Thompson A, Berezin EN, de Faria SM, da Cunha CA, Pride M, Patterson S, Gruber WC, Emini EA, Scott DA</t>
  </si>
  <si>
    <t>Vaccine. 2012 Dec 14</t>
  </si>
  <si>
    <t>The impact of new vaccine introduction on the coverage of existing vaccines: a cross-national, multivariable analysis</t>
  </si>
  <si>
    <t>Shearer JC, Walker DG, Risko N, Levine OS.</t>
  </si>
  <si>
    <t>Shearer JC</t>
  </si>
  <si>
    <t>10.1016/j.vaccine.2012.10.036</t>
  </si>
  <si>
    <t>Specific IgA and metalloproteinase activity in bronchial secretions from stable chronic obstructive pulmonary disease patients colonized by Haemophilus influenzae</t>
  </si>
  <si>
    <t>Millares L, Marin A, Garcia-Aymerich J, Sauleda J, Belda J, Monsó E</t>
  </si>
  <si>
    <t>Respir Res. 2012 Dec 11</t>
  </si>
  <si>
    <t>Genotypic and phenotypic diversity of the noncapsulated Haemophilus influenzae: adaptation and pathogenesis in the human airways</t>
  </si>
  <si>
    <t>Garmendia J, Martí-Lliteras P, Moleres J, Puig C, Bengoechea JA.</t>
  </si>
  <si>
    <t>Int Microbiol. 2012 Dec</t>
  </si>
  <si>
    <t>10.2436/20.1501.01.169</t>
  </si>
  <si>
    <t>2012 Dec</t>
  </si>
  <si>
    <t>[In vitro activity of doripenem against strains from pediatric diseases and strains causing purulent meningitis]</t>
  </si>
  <si>
    <t>Ohta M, Toba S, Ito A, Nakamura R, Tsuji M.</t>
  </si>
  <si>
    <t>Jpn J Antibiot. 2012 Dec</t>
  </si>
  <si>
    <t>Ohta M</t>
  </si>
  <si>
    <t>Haemophilus influenzae type b combination vaccines and atopic disorders: a prospective cohort study</t>
  </si>
  <si>
    <t>Wang IJ, Huang LM, Guo YL, Hsieh WS, Lin TJ, Chen PC.</t>
  </si>
  <si>
    <t>J Formos Med Assoc. 2012 Dec</t>
  </si>
  <si>
    <t>Wang IJ</t>
  </si>
  <si>
    <t>10.1016/j.jfma.2011.09.022</t>
  </si>
  <si>
    <t>Low occurrence of 'non-haemolytic Haemophilus haemolyticus' misidentified as Haemophilus influenzae in cystic fibrosis respiratory specimens, and frequent recurrence of persistent H. influenzae clones despite antimicrobial treatment</t>
  </si>
  <si>
    <t>Fenger MG, Ridderberg W, Olesen HV, Nørskov-Lauritsen N.</t>
  </si>
  <si>
    <t>Int J Med Microbiol. 2012 Dec</t>
  </si>
  <si>
    <t>Fenger MG</t>
  </si>
  <si>
    <t>10.1016/j.ijmm.2012.10.001</t>
  </si>
  <si>
    <t>Inhibitors of the acetyltransferase domain of N-acetylglucosamine-1-phosphate-uridylyltransferase/glucosamine-1-phosphate-acetyltransferase (GlmU). Part 2: Optimization of physical properties leading to antibacterial aryl sulfonamides</t>
  </si>
  <si>
    <t>Stokes SS, Albert R, Buurman ET, Andrews B, Shapiro AB, Green OM, McKenzie AR, Otterbein LR.</t>
  </si>
  <si>
    <t>Bioorg Med Chem Lett. 2012 Dec 1</t>
  </si>
  <si>
    <t>Stokes SS</t>
  </si>
  <si>
    <t>10.1016/j.bmcl.2012.10.003</t>
  </si>
  <si>
    <t>2012 Dec 1</t>
  </si>
  <si>
    <t>Signature-tagging of a bacterial isolate demonstrates phenotypic variability of the progeny in vivo in the absence of defined mutations</t>
  </si>
  <si>
    <t>Whitby PW, VanWagoner TM, Morton DJ, Seale TW, Springer JM, Hempel RJ, Stull TL.</t>
  </si>
  <si>
    <t>J Microbiol Methods. 2012 Dec</t>
  </si>
  <si>
    <t>PMC3506178</t>
  </si>
  <si>
    <t>NIHMS421513</t>
  </si>
  <si>
    <t>10.1016/j.mimet.2012.10.005</t>
  </si>
  <si>
    <t>20121 Dec</t>
  </si>
  <si>
    <t>Characterization of volatile metabolites taken up by or released from Streptococcus pneumoniae and Haemophilus influenzae by using GC-MS</t>
  </si>
  <si>
    <t>Filipiak W, Sponring A, Baur MM, Ager C, Filipiak A, Wiesenhofer H, Nagl M, Troppmair J, Amann A.</t>
  </si>
  <si>
    <t>Microbiology (Reading). 2012 Dec</t>
  </si>
  <si>
    <t>Filipiak W</t>
  </si>
  <si>
    <t>10.1099/mic.0.062687-0</t>
  </si>
  <si>
    <t>Alternative sampling methods for detecting bacterial pathogens in children with upper respiratory tract infections</t>
  </si>
  <si>
    <t>van den Bergh MR, Bogaert D, Dun L, Vons J, Chu ML, Trzciński K, Veenhoven RH, Sanders EA, Schilder AM.</t>
  </si>
  <si>
    <t>J Clin Microbiol. 2012 Dec</t>
  </si>
  <si>
    <t>PMC3502957</t>
  </si>
  <si>
    <t>10.1128/JCM.02376-12</t>
  </si>
  <si>
    <t>Population subdivision and the detection of recombination in non-typable Haemophilus influenzae</t>
  </si>
  <si>
    <t>Connor TR, Corander J, Hanage WP.</t>
  </si>
  <si>
    <t>Connor TR</t>
  </si>
  <si>
    <t>PMC4083659</t>
  </si>
  <si>
    <t>10.1099/mic.0.063073-0</t>
  </si>
  <si>
    <t>Development of a diagnostic real-time polymerase chain reaction assay for the detection of invasive Haemophilus influenzae in clinical samples</t>
  </si>
  <si>
    <t>Meyler KL, Meehan M, Bennett D, Cunney R, Cafferkey M.</t>
  </si>
  <si>
    <t>Diagn Microbiol Infect Dis. 2012 Dec</t>
  </si>
  <si>
    <t>Meyler KL</t>
  </si>
  <si>
    <t>10.1016/j.diagmicrobio.2012.08.018</t>
  </si>
  <si>
    <t>Impact of bacterial colonization on exhaled inflammatory markers in wheezing preschool children</t>
  </si>
  <si>
    <t>van de Kant KD, Klaassen EM, van Aerde KJ, Damoiseaux J, Bruggeman CA, Stelma FF, Stobberingh EE, Muris JW, Jöbsis Q, van Schayck OC, Dompeling E.</t>
  </si>
  <si>
    <t>J Breath Res. 2012 Dec</t>
  </si>
  <si>
    <t>van de Kant KD</t>
  </si>
  <si>
    <t>10.1088/1752-7155/6/4/046001</t>
  </si>
  <si>
    <t>Anti-viral and anti-bacterial activities of an extract of blackcurrants (Ribes nigrum L.)</t>
  </si>
  <si>
    <t>Ikuta K, Hashimoto K, Kaneko H, Mori S, Ohashi K, Suzutani T.</t>
  </si>
  <si>
    <t>Microbiol Immunol. 2012 Dec</t>
  </si>
  <si>
    <t>Ikuta K</t>
  </si>
  <si>
    <t>10.1111/j.1348-0421.2012.00510.x</t>
  </si>
  <si>
    <t>Fluoroquinolones in the treatment of bronchopulmonary disease in cystic fibrosis</t>
  </si>
  <si>
    <t>Hurley M, Smyth A.</t>
  </si>
  <si>
    <t>Ther Adv Respir Dis. 2012 Dec</t>
  </si>
  <si>
    <t>Hurley M</t>
  </si>
  <si>
    <t>PMC3509170</t>
  </si>
  <si>
    <t>EMS49905</t>
  </si>
  <si>
    <t>10.1177/1753465812459899</t>
  </si>
  <si>
    <t>Development of a single-tube loop-mediated isothermal amplification assay for detection of four pathogens of bacterial meningitis</t>
  </si>
  <si>
    <t>Huy NT, Hang le TT, Boamah D, Lan NT, Van Thanh P, Watanabe K, Huong VT, Kikuchi M, Ariyoshi K, Morita K, Hirayama K.</t>
  </si>
  <si>
    <t>FEMS Microbiol Lett. 2012 Dec</t>
  </si>
  <si>
    <t>Huy NT</t>
  </si>
  <si>
    <t>10.1111/1574-6968.12002</t>
  </si>
  <si>
    <t>Oligomeric state study of prokaryotic rhomboid proteases</t>
  </si>
  <si>
    <t>Sampathkumar P, Mak MW, Fischer-Witholt SJ, Guigard E, Kay CM, Lemieux MJ.</t>
  </si>
  <si>
    <t>Biochim Biophys Acta. 2012 Dec</t>
  </si>
  <si>
    <t>Sampathkumar P</t>
  </si>
  <si>
    <t>10.1016/j.bbamem.2012.08.004</t>
  </si>
  <si>
    <t>Invasive Haemophilus influenzae in the United States, 1999-2008: epidemiology and outcomes</t>
  </si>
  <si>
    <t>Livorsi DJ, Macneil JR, Cohn AC, Bareta J, Zansky S, Petit S, Gershman K, Harrison LH, Lynfield R, Reingold A, Schaffner W, Thomas A, Farley MM.</t>
  </si>
  <si>
    <t>J Infect. 2012 Dec</t>
  </si>
  <si>
    <t>Livorsi DJ</t>
  </si>
  <si>
    <t>PMC4329643</t>
  </si>
  <si>
    <t>NIHMS505461</t>
  </si>
  <si>
    <t>10.1016/j.jinf.2012.08.005</t>
  </si>
  <si>
    <t>Changes in prevalence and load of airway bacteria using quantitative PCR in stable and exacerbated COPD</t>
  </si>
  <si>
    <t>Garcha DS, Thurston SJ, Patel AR, Mackay AJ, Goldring JJ, Donaldson GC, McHugh TD, Wedzicha JA.</t>
  </si>
  <si>
    <t>Thorax. 2012 Dec</t>
  </si>
  <si>
    <t>Garcha DS</t>
  </si>
  <si>
    <t>10.1136/thoraxjnl-2012-201924</t>
  </si>
  <si>
    <t>The changing profile of pediatric meningitis at a referral centre in Cape Town, South Africa</t>
  </si>
  <si>
    <t>Wolzak NK, Cooke ML, Orth H, van Toorn R.</t>
  </si>
  <si>
    <t>J Trop Pediatr. 2012 Dec</t>
  </si>
  <si>
    <t>Wolzak NK</t>
  </si>
  <si>
    <t>10.1093/tropej/fms031</t>
  </si>
  <si>
    <t>Low serum mannose-binding lectin level is not associated with disease severity in non-cystic fibrosis bronchiectasis</t>
  </si>
  <si>
    <t>Macfarlane JG, Jary H, Hester KL, McAlinden P, Wake J, Small T, Walton KE, Spickett G, De Soyza A.</t>
  </si>
  <si>
    <t>Innate Immun. 2012 Dec</t>
  </si>
  <si>
    <t>Macfarlane JG</t>
  </si>
  <si>
    <t>10.1177/1753425912440472</t>
  </si>
  <si>
    <t>Fatal epiglottic abscess after radiotherapy for laryngeal carcinoma</t>
  </si>
  <si>
    <t>Harvey M, Quagliotto G, Milne N.</t>
  </si>
  <si>
    <t>Am J Forensic Med Pathol. 2012 Dec</t>
  </si>
  <si>
    <t>Harvey M</t>
  </si>
  <si>
    <t>10.1097/PAF.0b013e318221be6a</t>
  </si>
  <si>
    <t>Sporozoite neutralizing antibodies elicited in mice and rhesus macaques immunized with a Plasmodium falciparum repeat peptide conjugated to meningococcal outer membrane protein complex</t>
  </si>
  <si>
    <t>Przysiecki C, Lucas B, Mitchell R, Carapau D, Wen Z, Xu H, Wang XM, Nahas D, Wu C, Hepler R, Ottinger E, Ter Meulen J, Kaslow D, Shiver J, Nardin E.</t>
  </si>
  <si>
    <t>Front Cell Infect Microbiol. 2012 Nov 30</t>
  </si>
  <si>
    <t>Przysiecki C</t>
  </si>
  <si>
    <t>PMC3510440</t>
  </si>
  <si>
    <t>10.3389/fcimb.2012.00146</t>
  </si>
  <si>
    <t>2012 Nov 30</t>
  </si>
  <si>
    <t>Investigations into genome diversity of Haemophilus influenzae using whole genome sequencing of clinical isolates and laboratory transformants</t>
  </si>
  <si>
    <t>Power PM, Bentley SD, Parkhill J, Moxon ER, Hood DW.</t>
  </si>
  <si>
    <t>BMC Microbiol. 2012 Nov 23</t>
  </si>
  <si>
    <t>Power PM</t>
  </si>
  <si>
    <t>PMC3539920</t>
  </si>
  <si>
    <t>10.1186/1471-2180-12-273</t>
  </si>
  <si>
    <t>2012 Nov 2  Nov 23</t>
  </si>
  <si>
    <t>Implementation of human papillomavirus immunization in the developing world</t>
  </si>
  <si>
    <t>Kane MA, Serrano B, de Sanjosé S, Wittet S.</t>
  </si>
  <si>
    <t>Vaccine. 2012 Nov 20</t>
  </si>
  <si>
    <t>Kane MA</t>
  </si>
  <si>
    <t>10.1016/j.vaccine.2012.06.075</t>
  </si>
  <si>
    <t>2012 Nov 20</t>
  </si>
  <si>
    <t>Identification and characterization of the bacterial etiology of clinically problematic acute otitis media after tympanocentesis or spontaneous otorrhea in German children</t>
  </si>
  <si>
    <t>Grevers G, Wiedemann S, Bohn JC, Blasius RW, Harder T, Kroeniger W, Vetter V, Pirçon JY, Marano C.</t>
  </si>
  <si>
    <t>BMC Infect Dis. 2012 Nov 20</t>
  </si>
  <si>
    <t>Grevers G</t>
  </si>
  <si>
    <t>PMC3544702</t>
  </si>
  <si>
    <t>10.1186/1471-2334-12-312</t>
  </si>
  <si>
    <t>Toxin-antitoxin loci vapBC-1 and vapXD contribute to survival and virulence in nontypeable Haemophilus influenzae</t>
  </si>
  <si>
    <t>Ren D, Walker AN, Daines DA.</t>
  </si>
  <si>
    <t>BMC Microbiol. 2012 Nov 19</t>
  </si>
  <si>
    <t>PMC3560280</t>
  </si>
  <si>
    <t>10.1186/1471-2180-12-263</t>
  </si>
  <si>
    <t>2012   Nov 19</t>
  </si>
  <si>
    <t>Neglected infectious diseases in Aboriginal communities: Haemophilus influenzae serotype a and Helicobacter pylori</t>
  </si>
  <si>
    <t>Ulanova M, Tsang R, Altman E.</t>
  </si>
  <si>
    <t>Vaccine. 2012 Nov 19</t>
  </si>
  <si>
    <t>10.1016/j.vaccine.2012.09.063</t>
  </si>
  <si>
    <t>2012 Nov 19</t>
  </si>
  <si>
    <t>Haemophilus influenzae serotype B (Hib) seroprevalence in England and Wales in 2009</t>
  </si>
  <si>
    <t>Ladhani S, Ramsay M, Flood J, Campbell H, Slack M, Pebody R, Findlow J, Newton E, Wilding M, Warrington R, Crawford H, Min S, Gray K, Martin S, Frankland S, Bokuvha N, Laher G, Borrow R.</t>
  </si>
  <si>
    <t>Euro Surveill. 2012 Nov 15</t>
  </si>
  <si>
    <t>Ladhani S</t>
  </si>
  <si>
    <t>10.2807/ese.17.46.20313-en</t>
  </si>
  <si>
    <t>2012  Nov 15</t>
  </si>
  <si>
    <t>Effect of vaccines on bacterial meningitis worldwide</t>
  </si>
  <si>
    <t>McIntyre PB, O'Brien KL, Greenwood B, van de Beek D.</t>
  </si>
  <si>
    <t>Lancet. 2012 Nov 10</t>
  </si>
  <si>
    <t>McIntyre PB</t>
  </si>
  <si>
    <t>10.1016/S0140-6736(12)61187-8</t>
  </si>
  <si>
    <t>2012 Nov 10</t>
  </si>
  <si>
    <t>Haemophilus influenzae type b disease in Auckland children during the Hib vaccination era: 1995-2009</t>
  </si>
  <si>
    <t>Leung B, Taylor S, Drinkovic D, Roberts S, Carter P, Best E.</t>
  </si>
  <si>
    <t>N Z Med J. 2012 Nov 9</t>
  </si>
  <si>
    <t>Leung B</t>
  </si>
  <si>
    <t>2012 Nov 9</t>
  </si>
  <si>
    <t>Cost-effectiveness of new pneumococcal conjugate vaccines in Turkey: a decision analytical model</t>
  </si>
  <si>
    <t>Bakır M, Türel O, Topachevskyi O.</t>
  </si>
  <si>
    <t>BMC Health Serv Res. 2012 Nov 9</t>
  </si>
  <si>
    <t>Bakır M</t>
  </si>
  <si>
    <t>PMC3529115</t>
  </si>
  <si>
    <t>10.1186/1472-6963-12-386</t>
  </si>
  <si>
    <t>Epidemiological profile of invasive bacterial diseases in children in Casablanca, Morocco: antimicrobial susceptibilities and serotype distribution</t>
  </si>
  <si>
    <t>El Mdaghri N, Jilali N, Belabbes H, Jouhadi Z, Lahssoune M, Zaid S.</t>
  </si>
  <si>
    <t>East Mediterr Health J. 2012 Nov</t>
  </si>
  <si>
    <t>El Mdaghri N</t>
  </si>
  <si>
    <t>10.26719/2012.18.11.1097</t>
  </si>
  <si>
    <t>2012 Nov</t>
  </si>
  <si>
    <t>Streptococcus pseudopneumoniae: an emerging respiratory tract pathogen</t>
  </si>
  <si>
    <t>Mohammadi JS, Dhanashree B.</t>
  </si>
  <si>
    <t>Indian J Med Res. 2012 Nov</t>
  </si>
  <si>
    <t>Mohammadi JS</t>
  </si>
  <si>
    <t>PMC3573612</t>
  </si>
  <si>
    <t>Characterization of nasopharyngeal isolates of type b Haemophilus influenzae from Delhi</t>
  </si>
  <si>
    <t>Saikia KK, Das BK, Bewal RK, Kapil A, Arora NK, Sood S.</t>
  </si>
  <si>
    <t>Saikia KK</t>
  </si>
  <si>
    <t>PMC3573609</t>
  </si>
  <si>
    <t>The incidence and etiology of community-acquired pneumonia in fever outpatients</t>
  </si>
  <si>
    <t>Bao Z, Yuan X, Wang L, Sun Y, Dong X.</t>
  </si>
  <si>
    <t>Exp Biol Med (Maywood). 2012 Nov</t>
  </si>
  <si>
    <t>Bao Z</t>
  </si>
  <si>
    <t>Exp Biol Med (Maywood)</t>
  </si>
  <si>
    <t>10.1258/ebm.2012.012014</t>
  </si>
  <si>
    <t>Septic arthritis of the temporomandibular joint</t>
  </si>
  <si>
    <t>Klüppel LE, Bernabé FB, Primo BT, Stringhini DJ, da Costa DJ, Rebellato NL, Müller PR.</t>
  </si>
  <si>
    <t>J Craniofac Surg. 2012 Nov</t>
  </si>
  <si>
    <t>Klüppel LE</t>
  </si>
  <si>
    <t>10.1097/SCS.0b013e3182646061</t>
  </si>
  <si>
    <t>Epidemiology and antibiotic resistance of bacterial meningitis in Dapaong, northern Togo</t>
  </si>
  <si>
    <t>Karou SD, Balaka A, Bamoké M, Tchelougou D, Assih M, Anani K, Agbonoko K, Simpore J, de Souza C.</t>
  </si>
  <si>
    <t>Asian Pac J Trop Med. 2012 Nov</t>
  </si>
  <si>
    <t>Karou SD</t>
  </si>
  <si>
    <t>Asian Pac J Trop Med</t>
  </si>
  <si>
    <t>10.1016/S1995-7645(12)60158-8</t>
  </si>
  <si>
    <t>To save children's lives, China should adopt an initiative to speed introduction of pneumonia vaccines</t>
  </si>
  <si>
    <t>Yu H, Yang W, Varma JK.</t>
  </si>
  <si>
    <t>Health Aff (Millwood). 2012 Nov</t>
  </si>
  <si>
    <t>Yu H</t>
  </si>
  <si>
    <t>Health Aff (Millwood)</t>
  </si>
  <si>
    <t>10.1377/hlthaff.2011.1272</t>
  </si>
  <si>
    <t>Xu Q, Almudervar A, Casey JR, Pichichero ME.</t>
  </si>
  <si>
    <t>Emerg Infect Dis. 2012 Nov</t>
  </si>
  <si>
    <t>PMC3559157</t>
  </si>
  <si>
    <t>10.3201/eid1811.111904</t>
  </si>
  <si>
    <t>2012  Nov</t>
  </si>
  <si>
    <t>Antibiotic resistance and molecular epidemiology of the beta-lactamase-producing Haemophilus influenzae isolated in Chongqing, China</t>
  </si>
  <si>
    <t>Luo C, Xia Y, Liu Q, Chu L, Fu X, Jing C, Chen D, Liu L, Shi Y.</t>
  </si>
  <si>
    <t>APMIS. 2012 Nov</t>
  </si>
  <si>
    <t>Luo C</t>
  </si>
  <si>
    <t>10.1111/j.1600-0463.2012.02921.x</t>
  </si>
  <si>
    <t>Prevention of gentamicin-induced apoptosis with the mitochondria-targeted antioxidant mitoquinone</t>
  </si>
  <si>
    <t>Ojano-Dirain CP, Antonelli PJ.</t>
  </si>
  <si>
    <t>Laryngoscope. 2012 Nov</t>
  </si>
  <si>
    <t>Ojano-Dirain CP</t>
  </si>
  <si>
    <t>10.1002/lary.23593</t>
  </si>
  <si>
    <t>Characterization of a ferrous iron-responsive two-component system in nontypeable Haemophilus influenzae</t>
  </si>
  <si>
    <t>Steele KH, O'Connor LH, Burpo N, Kohler K, Johnston JW.</t>
  </si>
  <si>
    <t>J Bacteriol. 2012 Nov</t>
  </si>
  <si>
    <t>Steele KH</t>
  </si>
  <si>
    <t>PMC3486404</t>
  </si>
  <si>
    <t>10.1128/JB.01465-12</t>
  </si>
  <si>
    <t>QseC controls biofilm formation of non-typeable Haemophilus influenzae in addition to an AI-2-dependent mechanism</t>
  </si>
  <si>
    <t>Unal CM, Singh B, Fleury C, Singh K, Chávez de Paz L, Svensäter G, Riesbeck K.</t>
  </si>
  <si>
    <t>Int J Med Microbiol. 2012 Nov</t>
  </si>
  <si>
    <t>Unal CM</t>
  </si>
  <si>
    <t>10.1016/j.ijmm.2012.07.013</t>
  </si>
  <si>
    <t>Clinical characteristics of children with lower respiratory tract infections are dependent on the carriage of specific pathogens in the nasopharynx</t>
  </si>
  <si>
    <t>Tenenbaum T, Franz A, Neuhausen N, Willems R, Brade J, Schweitzer-Krantz S, Adams O, Schroten H, Henrich B.</t>
  </si>
  <si>
    <t>Eur J Clin Microbiol Infect Dis. 2012 Nov</t>
  </si>
  <si>
    <t>Tenenbaum T</t>
  </si>
  <si>
    <t>10.1007/s10096-012-1682-y</t>
  </si>
  <si>
    <t>Natural antibodies in normal human serum inhibit Staphylococcus aureus capsular polysaccharide vaccine efficacy</t>
  </si>
  <si>
    <t>Skurnik D, Kropec A, Roux D, Theilacker C, Huebner J, Pier GB.</t>
  </si>
  <si>
    <t>Clin Infect Dis. 2012 Nov</t>
  </si>
  <si>
    <t>Skurnik D</t>
  </si>
  <si>
    <t>PMC3529611</t>
  </si>
  <si>
    <t>10.1093/cid/cis624</t>
  </si>
  <si>
    <t>Sequences of small blaTEM-encoding plasmids in Haemophilus influenzae and description of variants falsely negative for blaTEM by PCR</t>
  </si>
  <si>
    <t>Tristram SG, Franks LR, Harvey GL.</t>
  </si>
  <si>
    <t>J Antimicrob Chemother. 2012 Nov</t>
  </si>
  <si>
    <t>Tristram SG</t>
  </si>
  <si>
    <t>10.1093/jac/dks264</t>
  </si>
  <si>
    <t>Inflammation in the middle ear of children with recurrent or chronic otitis media is associated with bacterial load</t>
  </si>
  <si>
    <t>Stol K, Diavatopoulos DA, Graamans K, Engel JA, Melchers WJ, Savelkoul HF, Hays JP, Warris A, Hermans PW.</t>
  </si>
  <si>
    <t>Pediatr Infect Dis J. 2012 Nov</t>
  </si>
  <si>
    <t>10.1097/INF.0b013e3182611d6b</t>
  </si>
  <si>
    <t>Associations between potential bacterial pathogens in the nasopharynx of HIV infected children</t>
  </si>
  <si>
    <t>Bhattacharya SD, Niyogi SK, Bhattacharyya S, Arya BK, Chauhan N, Mandal S.</t>
  </si>
  <si>
    <t>Indian J Pediatr. 2012 Nov</t>
  </si>
  <si>
    <t>Bhattacharya SD</t>
  </si>
  <si>
    <t>10.1007/s12098-012-0762-4</t>
  </si>
  <si>
    <t>[Infections with pneumococci, menigococci, H. influenzae and diphtheria in Germany: the RKI Reference Network for Invasive Bacterial Infections (IBI) at the 5th Würzburg Workshop on Epidemiology, Prevention and Therapy for Invasive Meningococcal Diseases 2010 (meeting report)]</t>
  </si>
  <si>
    <t>Lâm TT, Claus H, Elias J, Hellenbrand W, Imöhl M, Prelog M, Sing A, van der Linden M, Vogel U.</t>
  </si>
  <si>
    <t>Gesundheitswesen. 2012 Nov</t>
  </si>
  <si>
    <t>Gesundheitswesen</t>
  </si>
  <si>
    <t>10.1055/s-0031-1286269</t>
  </si>
  <si>
    <t>Central nervous system infection with Acanthamoeba in a malnourished child</t>
  </si>
  <si>
    <t>Khurana S, Mewara A, Verma S, Totadri SK.</t>
  </si>
  <si>
    <t>BMJ Case Rep. 2012 Oct 24</t>
  </si>
  <si>
    <t>Khurana S</t>
  </si>
  <si>
    <t>PMC4544324</t>
  </si>
  <si>
    <t>10.1136/bcr-2012-007449</t>
  </si>
  <si>
    <t>2012 Oct 24</t>
  </si>
  <si>
    <t>Respiratory viruses from hospitalized children with severe pneumonia in the Philippines</t>
  </si>
  <si>
    <t>Suzuki A, Lupisan S, Furuse Y, Fuji N, Saito M, Tamaki R, Galang H, Sombrero L, Mondoy M, Aniceto R, Olveda R, Oshitani H.</t>
  </si>
  <si>
    <t>BMC Infect Dis. 2012 Oct 23</t>
  </si>
  <si>
    <t>Suzuki A</t>
  </si>
  <si>
    <t>PMC3519714</t>
  </si>
  <si>
    <t>10.1186/1471-2334-12-267</t>
  </si>
  <si>
    <t>2012 Oct 23</t>
  </si>
  <si>
    <t>Optimising automation of a manual enzyme-linked immunosorbent assay</t>
  </si>
  <si>
    <t>de Beer C, Esser M, Preiser W.</t>
  </si>
  <si>
    <t>Afr J Lab Med. 2012 Oct 15</t>
  </si>
  <si>
    <t>de Beer C</t>
  </si>
  <si>
    <t>Afr J Lab Med</t>
  </si>
  <si>
    <t>PMC5644513</t>
  </si>
  <si>
    <t>10.4102/ajlm.v1i1.15</t>
  </si>
  <si>
    <t>2012 Oct 15</t>
  </si>
  <si>
    <t>The impact of new vaccine introduction on immunization and health systems: a review of the published literature</t>
  </si>
  <si>
    <t>Hyde TB, Dentz H, Wang SA, Burchett HE, Mounier-Jack S, Mantel CF</t>
  </si>
  <si>
    <t>Vaccine. 2012 Oct 5</t>
  </si>
  <si>
    <t>A fully liquid DTaP-IPV-Hep B-PRP-T hexavalent vaccine for primary and booster vaccination of healthy Mexican children</t>
  </si>
  <si>
    <t>Aquino AG, Brito MG, Doniz CE, Herrera JF, Macias M, Zambrano B, Plennevaux E, Santos-Lima E.</t>
  </si>
  <si>
    <t>Aquino AG</t>
  </si>
  <si>
    <t>10.1016/j.vaccine.2012.07.040</t>
  </si>
  <si>
    <t>2012 Oct 5</t>
  </si>
  <si>
    <t>Quantitative PCR of ear discharge from Indigenous Australian children with acute otitis media with perforation supports a role for Alloiococcus otitidis as a secondary pathogen</t>
  </si>
  <si>
    <t>Marsh RL, Binks MJ, Beissbarth J, Christensen P, Morris PS, Leach AJ, Smith-Vaughan HC.</t>
  </si>
  <si>
    <t>BMC Ear Nose Throat Disord. 2012 Oct 3</t>
  </si>
  <si>
    <t>Marsh RL</t>
  </si>
  <si>
    <t>PMC3546424</t>
  </si>
  <si>
    <t>10.1186/1472-6815-12-11</t>
  </si>
  <si>
    <t>2012 Oct 3</t>
  </si>
  <si>
    <t>[Morphological changes in penicillin-resistant Streptococcus pneumoniae and beta-lactamase-nonproducing, ampicillin-resistant Haemophilus influenzae after exposure to oral antibacterial agents]</t>
  </si>
  <si>
    <t>Chiba N, Morozumi M, Ubukata K.</t>
  </si>
  <si>
    <t>Jpn J Antibiot. 2012 Oct</t>
  </si>
  <si>
    <t>Chiba N</t>
  </si>
  <si>
    <t>2012 Oct</t>
  </si>
  <si>
    <t>[Antibacterial susceptibility surveillance of Haemophilus influenzae isolated from pediatric patients in Gifu and Aichi prefectures (2009-2010)]</t>
  </si>
  <si>
    <t>Takakura M, Fukuda Y, Nomura N, Mitsuyama J, Yamaoka K, Asano Y, Sawamura H, Katsuragawa K, Hashido H, Matsukawa Y, Matsubara S, Oota H, Watanabe K, Yamagishi Y, Mikamo H</t>
  </si>
  <si>
    <t>[Impact of vaccination on admissions for Haemophilus influenzae b meningitis from 2004 to 2008 in Bobo Dioulasso, Burkina Faso]</t>
  </si>
  <si>
    <t>Kaboré NF, Poda GE, Barro M, Cessouma R, Héma A, Ouedraogo AS, Sawadogo AB, Nacro B.</t>
  </si>
  <si>
    <t>Med Sante Trop. 2012 Oct-Dec</t>
  </si>
  <si>
    <t>Kaboré NF</t>
  </si>
  <si>
    <t>10.1684/mst.2012.0122</t>
  </si>
  <si>
    <t>2012 Oct-Dec</t>
  </si>
  <si>
    <t>[Comparison of culture and real-time PCR methods in the detection of Streptococcus pneumoniae and Haemophilus influenzae in acute otitis media effusion specimens]</t>
  </si>
  <si>
    <t>Eser OK, Alp S, Ergin A, Ipçi K, Alp A, Gür D, Hasçelik G.</t>
  </si>
  <si>
    <t>Mikrobiyol Bul. 2012 Oct</t>
  </si>
  <si>
    <t>Eser OK</t>
  </si>
  <si>
    <t>[Investigation of bacterial etiology with conventional and multiplex PCR methods in adult patients with community-acquired pneumonia]</t>
  </si>
  <si>
    <t>Kurutepe S, Ecemiş T, Ozgen A, Biçmen C, Celik P, Aktoğu Özkan S, Sürücüoğlu S.</t>
  </si>
  <si>
    <t>Kurutepe S</t>
  </si>
  <si>
    <t>[Bacterial pneumonia in HIV-infected patients (excluding mycobacterial infection)]</t>
  </si>
  <si>
    <t>Godet C, Beraud G, Cadranel J.</t>
  </si>
  <si>
    <t>Rev Mal Respir. 2012 Oct</t>
  </si>
  <si>
    <t>Godet C</t>
  </si>
  <si>
    <t>10.1016/j.rmr.2012.06.003</t>
  </si>
  <si>
    <t>Epidemiological and microbiological characteristics of culture-proven acute otitis media in Taiwanese children</t>
  </si>
  <si>
    <t>Chiu NC, Lin HY, Hsu CH, Huang FY, Lee KS, Chi H.</t>
  </si>
  <si>
    <t>J Formos Med Assoc. 2012 Oct</t>
  </si>
  <si>
    <t>10.1016/j.jfma.2011.07.015</t>
  </si>
  <si>
    <t>Vaccination of immunocompromised patients</t>
  </si>
  <si>
    <t>Ljungman P.</t>
  </si>
  <si>
    <t>Clin Microbiol Infect. 2012 Oct</t>
  </si>
  <si>
    <t>Ljungman P</t>
  </si>
  <si>
    <t>10.1111/j.1469-0691.2012.03971.x</t>
  </si>
  <si>
    <t>202 Oct</t>
  </si>
  <si>
    <t>Pelvic inflammatory disease (PID) from Chlamydia trachomatis versus PID from Neisseria gonorrhea: from clinical suspicion to therapy</t>
  </si>
  <si>
    <t>De Seta F, Banco R, Turrisi A, Airoud M, De Leo R, Stabile G, Ceccarello M, Restaino S, De Santo D.</t>
  </si>
  <si>
    <t>G Ital Dermatol Venereol. 2012 Oct</t>
  </si>
  <si>
    <t>De Seta F</t>
  </si>
  <si>
    <t>G Ital Dermatol Venereol</t>
  </si>
  <si>
    <t>Treatment of bacterial meningitis: an update</t>
  </si>
  <si>
    <t>Shin SH, Kim KS.</t>
  </si>
  <si>
    <t>Expert Opin Pharmacother. 2012 Oct</t>
  </si>
  <si>
    <t>Shin SH</t>
  </si>
  <si>
    <t>10.1517/14656566.2012.724399</t>
  </si>
  <si>
    <t>[Nasopharyngeal carriage of children 6 to 60 months during the implementation of the 13-valent pneumococcal conjugate vaccine]</t>
  </si>
  <si>
    <t>Cohen R, Levy C, Bingen E, Bechet S, Derkx V, Werner A, Koskas M, Varon E.</t>
  </si>
  <si>
    <t>Arch Pediatr. 2012 Oct</t>
  </si>
  <si>
    <t>10.1016/j.arcped.2012.07.013</t>
  </si>
  <si>
    <t>DTPa-HBV-IPV/Hib vaccine (Infanrix hexa™): a guide to its use in infants</t>
  </si>
  <si>
    <t>Lyseng-Williamson KA, Dhillon S.</t>
  </si>
  <si>
    <t>Paediatr Drugs. 2012 Oct 1</t>
  </si>
  <si>
    <t>Lyseng-Williamson KA</t>
  </si>
  <si>
    <t>10.2165/11210000-000000000-00000</t>
  </si>
  <si>
    <t>2012 Oct t Oct 1</t>
  </si>
  <si>
    <t>Can infants be protected by means of maternal vaccination?</t>
  </si>
  <si>
    <t>Esposito S, Bosis S, Morlacchi L, Baggi E, Sabatini C, Principi N.</t>
  </si>
  <si>
    <t>10.1111/j.1469-0691.2012.03936.x</t>
  </si>
  <si>
    <t>Novel rapidly diversifiable antimicrobial RNA polymerase switch region inhibitors with confirmed mode of action in Haemophilus influenzae</t>
  </si>
  <si>
    <t>Buurman ET, Foulk MA, Gao N, Laganas VA, McKinney DC, Moustakas DT, Rose JA, Shapiro AB, Fleming PR.</t>
  </si>
  <si>
    <t>J Bacteriol. 2012 Oct</t>
  </si>
  <si>
    <t>Buurman ET</t>
  </si>
  <si>
    <t>PMC3458661</t>
  </si>
  <si>
    <t>10.1128/JB.01103-12</t>
  </si>
  <si>
    <t>Expression of hBD-2 induced by 23-valent pneumococcal polysaccharide vaccine, Haemophilus influenzae type b vaccine and split influenza virus vaccine</t>
  </si>
  <si>
    <t>Shen Z, Lei H.</t>
  </si>
  <si>
    <t>Mol Med Rep. 2012 Oct</t>
  </si>
  <si>
    <t>Shen Z</t>
  </si>
  <si>
    <t>10.3892/mmr.2012.1005</t>
  </si>
  <si>
    <t>Five-year antibody persistence and safety following a booster dose of combined Haemophilus influenzae type b-Neisseria meningitidis serogroup C-tetanus toxoid conjugate vaccine</t>
  </si>
  <si>
    <t>Tejedor JC, Merino JM, Moro M, Navarro ML, Espín J, Omeñaca F, García-Sicilia J, Moreno-Pérez D, Ruiz-Contreras J, Centeno F, Barrio F, Cabanillas L, Muro M, Esporrin C, De Torres MJ, Caubet M, Boutriau D, Miller JM, Mesaros N.</t>
  </si>
  <si>
    <t>Pediatr Infect Dis J. 2012 Oct</t>
  </si>
  <si>
    <t>10.1097/INF.0b013e318269433a</t>
  </si>
  <si>
    <t>Seventeen Sxy-dependent cyclic AMP receptor protein site-regulated genes are needed for natural transformation in Haemophilus influenzae</t>
  </si>
  <si>
    <t>Sinha S, Mell JC, Redfield RJ.</t>
  </si>
  <si>
    <t>PMC3457227</t>
  </si>
  <si>
    <t>10.1128/JB.00671-12</t>
  </si>
  <si>
    <t>Impact of recent antibiotics on nasopharyngeal carriage and lower airway infection in Indigenous Australian children with non-cystic fibrosis bronchiectasis</t>
  </si>
  <si>
    <t>Hare KM, Leach AJ, Morris PS, Smith-Vaughan H, Torzillo P, Bauert P, Cheng AC, McDonald MI, Brown N, Chang AB, Grimwood K.</t>
  </si>
  <si>
    <t>Int J Antimicrob Agents. 2012 Oct</t>
  </si>
  <si>
    <t>10.1016/j.ijantimicag.2012.05.018</t>
  </si>
  <si>
    <t>Disk diffusion and MIC quality control ranges for BC-3205 and BC-3781, two novel pleuromutilin antibiotics</t>
  </si>
  <si>
    <t>Ross JE, Sader HS, Ivezic-Schoenfeld Z, Paukner S, Jones RN.</t>
  </si>
  <si>
    <t>J Clin Microbiol. 2012 Oct</t>
  </si>
  <si>
    <t>PMC3457460</t>
  </si>
  <si>
    <t>10.1128/JCM.01294-12</t>
  </si>
  <si>
    <t>2012 OcO Oct</t>
  </si>
  <si>
    <t>The utility of nasopharyngeal culture in the management of chronic adenoiditis</t>
  </si>
  <si>
    <t>Marzouk H, Aynehchi B, Thakkar P, Abramowitz T, Goldsmith A.</t>
  </si>
  <si>
    <t>Int J Pediatr Otorhinolaryngol. 2012 Oct</t>
  </si>
  <si>
    <t>Marzouk H</t>
  </si>
  <si>
    <t>10.1016/j.ijporl.2012.06.012</t>
  </si>
  <si>
    <t>Nationwide surveillance of bacterial respiratory pathogens conducted by the Surveillance Committee of Japanese Society of Chemotherapy, Japanese Association for Infectious Diseases, and Japanese Society for Clinical Microbiology in 2009: general view of the pathogens' antibacterial susceptibility</t>
  </si>
  <si>
    <t>Watanabe A, Yanagihara K, Matsumoto T, Kohno S, Aoki N, Oguri T, Sato J, Muratani T, Yagisawa M, Ogasawara K, Koashi N, Kozuki T, Komoto A, Takahashi Y, Tsuji T, Terada M, Nakanishi K, Hattori R, Hirako Y, Maruo A, Minamitani S, Morita K, Wakamura T, Sunakawa K, Hanaki H, Ohsaki Y, Honda Y, Sasaoka S, Takeda H, Ikeda H, Sugai A, Miki M, Nakanowatari S, Takahashi H, Utagawa M, Kobayashi N, Takasaki J, Konosaki H, Aoki Y, Shoji M, Goto H, Saraya T, Kurai D, Okazaki M, Kobayashi Y, Katono Y, Kawana A, Saionji K, Miyazawa N, Sato Y, Watanuki Y, Kudo M, Ehara S, Tsukada H, Imai Y, Watabe N, Aso S, Honma Y, Mikamo H, Yamagishi Y, Takesue Y, Wada Y, Nakamura T, Mitsuno N, Mikasa K, Kasahara K, Uno K, Sano R, Miyashita N, Kurokawa Y, Takaya M, Kuwabara M, Watanabe Y, Doi M, Shimizu S, Negayama K, Kadota J, Hiramatsu K, Morinaga Y, Honda J, Fujita M, Iwata S, Iwamoto A, Ezaki T, Onodera S, Kusachi S, Tateda K, Tanaka M, Totsuka K, Niki Y, Matsumoto T.</t>
  </si>
  <si>
    <t>J Infect Chemother. 2012 Oct</t>
  </si>
  <si>
    <t>Watanabe A</t>
  </si>
  <si>
    <t>10.1007/s10156-012-0434-3</t>
  </si>
  <si>
    <t>2012 2 Oct</t>
  </si>
  <si>
    <t>Persistence of antibody response following a booster dose of Hib-MenC-TT glycoconjugate vaccine to five years: a follow-up study</t>
  </si>
  <si>
    <t>Khatami A, Snape MD, Wysocki J, John TM, Westcar S, Mesaros N, Peddiraju K, Boutriau D, Yu LM, Pollard AJ.</t>
  </si>
  <si>
    <t>10.1097/INF.0b013e318262528c</t>
  </si>
  <si>
    <t>Mastoiditis diagnosed by clinical symptoms and imaging studies in children: disease spectrum and evolving diagnostic challenges</t>
  </si>
  <si>
    <t>Chien JH, Chen YS, Hung IF, Hsieh KS, Wu KS, Cheng MF.</t>
  </si>
  <si>
    <t>J Microbiol Immunol Infect. 2012 Oct</t>
  </si>
  <si>
    <t>Chien JH</t>
  </si>
  <si>
    <t>10.1016/j.jmii.2011.12.008</t>
  </si>
  <si>
    <t>Epidemiology and evolution of antibiotic resistance of Haemophilus influenzae in children 5 years of age or less in France, 2001-2008: a retrospective database analysis</t>
  </si>
  <si>
    <t>Dabernat H, Delmas C.</t>
  </si>
  <si>
    <t>Eur J Clin Microbiol Infect Dis. 2012 Oct</t>
  </si>
  <si>
    <t>Dabernat H</t>
  </si>
  <si>
    <t>10.1007/s10096-012-1623-9</t>
  </si>
  <si>
    <t>Pneumonia due to pandemic (H1N1) 2009 influenza virus and Klebsiella pneumoniae capsular serotype K16 in a patient with nasopharyngeal cancer</t>
  </si>
  <si>
    <t>Lai CC, Lee PL, Tan CK, Huang YT, Kao CL, Wang JT, Hsueh PR.</t>
  </si>
  <si>
    <t>Lai CC</t>
  </si>
  <si>
    <t>10.1016/j.jmii.2011.09.013</t>
  </si>
  <si>
    <t>Meningococcal epiglottitis in a diabetic adult patient: a case report</t>
  </si>
  <si>
    <t>Richardson DK, Helderman T, Lovett PB.</t>
  </si>
  <si>
    <t>J Emerg Med. 2012 Oct</t>
  </si>
  <si>
    <t>Richardson DK</t>
  </si>
  <si>
    <t>10.1016/j.jemermed.2010.05.025</t>
  </si>
  <si>
    <t>Development and introduction of a ready-to-use pediatric pentavalent vaccine to meet and sustain the needs of developing countries--Quinvaxem®: the first 5 years</t>
  </si>
  <si>
    <t>Schmid DA, Macura-Biegun A, Rauscher M.</t>
  </si>
  <si>
    <t>Vaccine. 2012 Sep 28</t>
  </si>
  <si>
    <t>Schmid DA</t>
  </si>
  <si>
    <t>10.1016/j.vaccine.2012.07.088</t>
  </si>
  <si>
    <t>2012 Sep 28</t>
  </si>
  <si>
    <t>A phase III, randomized controlled study to assess the safety and immunogenicity of a semi-synthetic diphtheria, tetanus and whole-cell pertussis vaccine in Indian infants</t>
  </si>
  <si>
    <t>Sharma H, Patil V, Sharma D, Kapre S, Jadhav S, Ravetkar S, Kumar R, Bahl S, Parekh S, Chakravarty A.</t>
  </si>
  <si>
    <t>Vaccine. 2012 Sep 21</t>
  </si>
  <si>
    <t>10.1016/j.vaccine.2012.07.068</t>
  </si>
  <si>
    <t>2012 Sep 21</t>
  </si>
  <si>
    <t>An aminoquinazoline inhibitor of the essential bacterial cell wall synthetic enzyme GlmU has a unique non-protein-kinase-like binding mode</t>
  </si>
  <si>
    <t>Larsen NA, Nash TJ, Morningstar M, Shapiro AB, Joubran C, Blackett CJ, Patten AD, Boriack-Sjodin PA, Doig P.</t>
  </si>
  <si>
    <t>Biochem J. 2012 Sep 15</t>
  </si>
  <si>
    <t>Larsen NA</t>
  </si>
  <si>
    <t>10.1042/BJ20120596</t>
  </si>
  <si>
    <t>2012 Sep 15</t>
  </si>
  <si>
    <t>National, state, and local area vaccination coverage among children aged 19-35 months--United States, 2011</t>
  </si>
  <si>
    <t>MMWR Morb Mortal Wkly Rep. 2012 Sep 7</t>
  </si>
  <si>
    <t>2012 Sep 7</t>
  </si>
  <si>
    <t>The decision making process on new vaccines introduction in South Africa</t>
  </si>
  <si>
    <t>Ngcobo NJ, Cameron NA.</t>
  </si>
  <si>
    <t>Vaccine. 2012 Sep 7</t>
  </si>
  <si>
    <t>Ngcobo NJ</t>
  </si>
  <si>
    <t>10.1016/j.vaccine.2012.04.027</t>
  </si>
  <si>
    <t>Haemophilus influenzae type b conjugate vaccines - a South African perspective</t>
  </si>
  <si>
    <t>Visser A, Hoosen A.</t>
  </si>
  <si>
    <t>Visser A</t>
  </si>
  <si>
    <t>10.1016/j.vaccine.2012.06.022</t>
  </si>
  <si>
    <t>Combination vaccines in the South African setting</t>
  </si>
  <si>
    <t>10.1016/j.vaccine.2012.05.001</t>
  </si>
  <si>
    <t>A Case of Infective Abdominal Aortic Aneurysm due to Haemophilus influenzae Type B</t>
  </si>
  <si>
    <t>Sato T, Kobayashi M.</t>
  </si>
  <si>
    <t>Int J Angiol. 2012 Sep</t>
  </si>
  <si>
    <t>Sato T</t>
  </si>
  <si>
    <t>Int J Angiol</t>
  </si>
  <si>
    <t>PMC3578629</t>
  </si>
  <si>
    <t>10.1055/s-0032-1315627</t>
  </si>
  <si>
    <t>2012 Sep</t>
  </si>
  <si>
    <t>[Childhood bacterial meningitis trends in Japan from 2009 to 2010]</t>
  </si>
  <si>
    <t>Shinjoh M, Iwata S, Sato Y, Akita H, Sunakawa K.</t>
  </si>
  <si>
    <t>Kansenshogaku Zasshi. 2012 Sep</t>
  </si>
  <si>
    <t>10.11150/kansenshogakuzasshi.86.582</t>
  </si>
  <si>
    <t>[Warning about risk of invasive infections in splenectomized patients. Experiences from University Hospital Brno, Czech Republic, in 2011]</t>
  </si>
  <si>
    <t>Polák P, Freibergerová M, Husa P, Slesinger P, Svoboda R, Sťásek J, Frola L, Macháček C.</t>
  </si>
  <si>
    <t>Vnitr Lek. 2012 Sep</t>
  </si>
  <si>
    <t>Polák P</t>
  </si>
  <si>
    <t>Introduction of Haemophilus influenzae type b (Hib) as pentavalent(DPT-HepB-Hib) vaccine in two states of India</t>
  </si>
  <si>
    <t>Gupta SK, Sosler S, Lahariya C.</t>
  </si>
  <si>
    <t>Indian Pediatr. 2012 Sep</t>
  </si>
  <si>
    <t>Gupta SK</t>
  </si>
  <si>
    <t>10.1007/s13312-012-0151-0</t>
  </si>
  <si>
    <t>Immunogenicity and safety of 10-valent pneumococcal non-typeable Haemophilus influenzae protein D-conjugate vaccine (PHiD-CV) co-administered with routine childhood vaccines in Taiwan</t>
  </si>
  <si>
    <t>Lin TY, Lu CY, Chang LY, Chiu CH, Huang YC, Bock HL, Tang H, François N, Moreira M, Schuerman L, Huang LM.</t>
  </si>
  <si>
    <t>J Formos Med Assoc. 2012 Sep</t>
  </si>
  <si>
    <t>10.1016/j.jfma.2011.07.014</t>
  </si>
  <si>
    <t>A multiplex touchdown PCR for detection of Streptococcus pneumoniae, Haemophilus influenzae type b and Mycobacterium tuberculosis complex in sputum samples</t>
  </si>
  <si>
    <t>Luo YC, Du P, Zhao JZ, Duan XJ, Hou YJ, Pan H, Shao SH.</t>
  </si>
  <si>
    <t>Trop Biomed. 2012 Sep</t>
  </si>
  <si>
    <t>Luo YC</t>
  </si>
  <si>
    <t>Antibiotic susceptibility profile of Haemophilus influenzae and transfer of co-trimoxazole resistance determinants</t>
  </si>
  <si>
    <t>Mohd-Zain Z, Kamsani NH, Ismail IS, Ahmad N.</t>
  </si>
  <si>
    <t>Otogenic pneumocephalus as a complication of multiple myeloma</t>
  </si>
  <si>
    <t>Maguire MJ, Nath U, Bignardi GE.</t>
  </si>
  <si>
    <t>Ear Nose Throat J. 2012 Sep</t>
  </si>
  <si>
    <t>Maguire MJ</t>
  </si>
  <si>
    <t>Ear Nose Throat J</t>
  </si>
  <si>
    <t>[Meningitis due to Salmonella enterica]</t>
  </si>
  <si>
    <t>Cameo MI, Aisa ML, Ciria L, Lamata M, Fernández AI.</t>
  </si>
  <si>
    <t>Rev Esp Quimioter. 2012 Sep</t>
  </si>
  <si>
    <t>Cameo MI</t>
  </si>
  <si>
    <t>2012 S  Sep</t>
  </si>
  <si>
    <t>Use and interpretation of diagnostic vaccination in primary immunodeficiency: a working group report of the Basic and Clinical Immunology Interest Section of the American Academy of Allergy, Asthma &amp; Immunology</t>
  </si>
  <si>
    <t>Orange JS, Ballow M, Stiehm ER, Ballas ZK, Chinen J, De La Morena M, Kumararatne D, Harville TO, Hesterberg P, Koleilat M, McGhee S, Perez EE, Raasch J, Scherzer R, Schroeder H, Seroogy C, Huissoon A, Sorensen RU, Katial R.</t>
  </si>
  <si>
    <t>J Allergy Clin Immunol. 2012 Sep</t>
  </si>
  <si>
    <t>Orange JS</t>
  </si>
  <si>
    <t>10.1016/j.jaci.2012.07.002</t>
  </si>
  <si>
    <t>Etiology and antimicrobial resistance of community-acquired pneumonia in adult patients in China</t>
  </si>
  <si>
    <t>Tao LL, Hu BJ, He LX, Wei L, Xie HM, Wang BQ, Li HY, Chen XH, Zhou CM, Deng WW.</t>
  </si>
  <si>
    <t>Chin Med J (Engl). 2012 Sep</t>
  </si>
  <si>
    <t>Tao LL</t>
  </si>
  <si>
    <t>AWARE Ceftaroline Surveillance Program (2008-2010): trends in resistance patterns among Streptococcus pneumoniae, Haemophilus influenzae, and Moraxella catarrhalis in the United States</t>
  </si>
  <si>
    <t>Pfaller MA, Farrell DJ, Sader HS, Jones RN.</t>
  </si>
  <si>
    <t>Clin Infect Dis. 2012 Sep</t>
  </si>
  <si>
    <t>10.1093/cid/cis561</t>
  </si>
  <si>
    <t>2012 Sepe Sep</t>
  </si>
  <si>
    <t>Pentavalent vaccine: a major breakthrough in India's Universal Immunization Program</t>
  </si>
  <si>
    <t>Bairwa M, Pilania M, Rajput M, Khanna P, Kumar N, Nagar M, Chawla S.</t>
  </si>
  <si>
    <t>Hum Vaccin Immunother. 2012 Sep</t>
  </si>
  <si>
    <t>Bairwa M</t>
  </si>
  <si>
    <t>PMC3579914</t>
  </si>
  <si>
    <t>10.4161/hv.20651</t>
  </si>
  <si>
    <t>Haemophilus influenzae type b disease and vaccine booster dose deferral, United States, 1998-2009</t>
  </si>
  <si>
    <t>Briere EC, Jackson M, Shah SG, Cohn AC, Anderson RD, MacNeil JR, Coronado FM, Mayer LW, Clark TA, Messonnier NE.</t>
  </si>
  <si>
    <t>Pediatrics. 2012 Sep</t>
  </si>
  <si>
    <t>PMC4603375</t>
  </si>
  <si>
    <t>NIHMS726053</t>
  </si>
  <si>
    <t>10.1542/peds.2012-0266</t>
  </si>
  <si>
    <t>Synthesis and antibacterial activity of 6-O-(heteroaryl-isoxazolyl)propynyl 2-fluoro ketolides</t>
  </si>
  <si>
    <t>Sugimoto T, Shimazaki Y, Manaka A, Tanikawa T, Suzuki K, Nanaumi K, Kaneda Y, Yamasaki Y, Sugiyama H.</t>
  </si>
  <si>
    <t>Bioorg Med Chem Lett. 2012 Sep 1</t>
  </si>
  <si>
    <t>Sugimoto T</t>
  </si>
  <si>
    <t>10.1016/j.bmcl.2012.06.092</t>
  </si>
  <si>
    <t>2012 Sep 1</t>
  </si>
  <si>
    <t>B cell memory to a serogroup C meningococcal conjugate vaccine in childhood and response to booster: little association with serum IgG antibody</t>
  </si>
  <si>
    <t>Perrett KP, Jin C, Clutterbuck E, John TM, Winter AP, Kibwana E, Yu LM, Curtis N, Pollard AJ.</t>
  </si>
  <si>
    <t>J Immunol. 2012 Sep 1</t>
  </si>
  <si>
    <t>10.4049/jimmunol.1200451</t>
  </si>
  <si>
    <t>Vaccination against encapsulated bacteria in hereditary C2 deficiency results in antibody response and opsonization due to antibody-dependent complement activation</t>
  </si>
  <si>
    <t>Jönsson G, Lood C, Gullstrand B, Holmström E, Selander B, Braconier JH, Sturfelt G, Bengtsson AA, Truedsson L.</t>
  </si>
  <si>
    <t>Clin Immunol. 2012 Sep</t>
  </si>
  <si>
    <t>Clin Immunol</t>
  </si>
  <si>
    <t>10.1016/j.clim.2012.06.008</t>
  </si>
  <si>
    <t>A broad range assay for rapid detection and etiologic characterization of bacterial meningitis: performance testing in samples from sub-Sahara</t>
  </si>
  <si>
    <t>Won H, Yang S, Gaydos C, Hardick J, Ramachandran P, Hsieh YH, Kecojevic A, Njanpop-Lafourcade BM, Mueller JE, Tameklo TA, Badziklou K, Gessner BD, Rothman RE.</t>
  </si>
  <si>
    <t>Diagn Microbiol Infect Dis. 2012 Sep</t>
  </si>
  <si>
    <t>Won H</t>
  </si>
  <si>
    <t>PMC3458235</t>
  </si>
  <si>
    <t>NIHMS399036</t>
  </si>
  <si>
    <t>10.1016/j.diagmicrobio.2012.05.015</t>
  </si>
  <si>
    <t>Identification of genes that contribute to the pathogenesis of invasive pneumococcal disease by in vivo transcriptomic analysis</t>
  </si>
  <si>
    <t>Ogunniyi AD, Mahdi LK, Trappetti C, Verhoeven N, Mermans D, Van der Hoek MB, Plumptre CD, Paton JC.</t>
  </si>
  <si>
    <t>Infect Immun. 2012 Sep</t>
  </si>
  <si>
    <t>Ogunniyi AD</t>
  </si>
  <si>
    <t>PMC3418729</t>
  </si>
  <si>
    <t>10.1128/IAI.00295-12</t>
  </si>
  <si>
    <t>Defining the DNA uptake specificity of naturally competent Haemophilus influenzae cells</t>
  </si>
  <si>
    <t>Mell JC, Hall IM, Redfield RJ.</t>
  </si>
  <si>
    <t>Nucleic Acids Res. 2012 Sep 1</t>
  </si>
  <si>
    <t>PMC3458573</t>
  </si>
  <si>
    <t>10.1093/nar/gks640</t>
  </si>
  <si>
    <t>Upper respiratory tract microbial communities, acute otitis media pathogens, and antibiotic use in healthy and sick children</t>
  </si>
  <si>
    <t>Pettigrew MM, Laufer AS, Gent JF, Kong Y, Fennie KP, Metlay JP.</t>
  </si>
  <si>
    <t>Appl Environ Microbiol. 2012 Sep</t>
  </si>
  <si>
    <t>PMC3416608</t>
  </si>
  <si>
    <t>10.1128/AEM.01051-12</t>
  </si>
  <si>
    <t>Molecular organization of small plasmids bearing blaTEM-1 and conferring resistance to β-lactams in Haemophilus influenzae</t>
  </si>
  <si>
    <t>Søndergaard A, San Millan A, Santos-Lopez A, Nielsen SM, Gonzalez-Zorn B, Nørskov-Lauritsen N.</t>
  </si>
  <si>
    <t>Antimicrob Agents Chemother. 2012 Sep</t>
  </si>
  <si>
    <t>PMC3421876</t>
  </si>
  <si>
    <t>10.1128/AAC.00408-12</t>
  </si>
  <si>
    <t>Bacterial biofilms in the upper airway - evidence for role in pathology and implications for treatment of otitis media</t>
  </si>
  <si>
    <t>Bakaletz LO.</t>
  </si>
  <si>
    <t>Paediatr Respir Rev. 2012 Sep</t>
  </si>
  <si>
    <t>PMC3509202</t>
  </si>
  <si>
    <t>NIHMS363448</t>
  </si>
  <si>
    <t>10.1016/j.prrv.2012.03.001</t>
  </si>
  <si>
    <t>20121 Sep</t>
  </si>
  <si>
    <t>Host cell kinases, α5 and β1 integrins, and Rac1 signalling on the microtubule cytoskeleton are important for non-typable Haemophilus influenzae invasion of respiratory epithelial cells</t>
  </si>
  <si>
    <t>López-Gómez A, Cano V, Moranta D, Morey P, García Del Portillo F, Bengoechea JA, Garmendia J.</t>
  </si>
  <si>
    <t>Microbiology (Reading). 2012 Sep</t>
  </si>
  <si>
    <t>López-Gómez A</t>
  </si>
  <si>
    <t>10.1099/mic.0.059972-0</t>
  </si>
  <si>
    <t>Discovery of a compound that acts as a bacterial PyrG (CTP synthase) inhibitor</t>
  </si>
  <si>
    <t>Yoshida T, Nasu H, Namba E, Ubukata O, Yamashita M.</t>
  </si>
  <si>
    <t>J Med Microbiol. 2012 Sep</t>
  </si>
  <si>
    <t>Yoshida T</t>
  </si>
  <si>
    <t>10.1099/jmm.0.046052-0</t>
  </si>
  <si>
    <t>Comparison of the WST-8 colorimetric method and the CLSI broth microdilution method for susceptibility testing against drug-resistant bacteria</t>
  </si>
  <si>
    <t>Tsukatani T, Suenaga H, Shiga M, Noguchi K, Ishiyama M, Ezoe T, Matsumoto K.</t>
  </si>
  <si>
    <t>J Microbiol Methods. 2012 Sep</t>
  </si>
  <si>
    <t>Tsukatani T</t>
  </si>
  <si>
    <t>10.1016/j.mimet.2012.05.001</t>
  </si>
  <si>
    <t>Shortened hospital stay for childhood bone and joint infections: analysis of 265 prospectively collected culture-positive cases in 1983-2005</t>
  </si>
  <si>
    <t>Scand J Infect Dis. 2012 Sep</t>
  </si>
  <si>
    <t>10.3109/00365548.2012.673729</t>
  </si>
  <si>
    <t>Prevalence of cystic fibrosis pathogens in the oropharynx of healthy children and implications for cystic fibrosis care</t>
  </si>
  <si>
    <t>Rosenfeld M, Bernardo-Ocampo C, Emerson J, Genatossio A, Burns J, Gibson R.</t>
  </si>
  <si>
    <t>J Cyst Fibros. 2012 Sep</t>
  </si>
  <si>
    <t>Rosenfeld M</t>
  </si>
  <si>
    <t>10.1016/j.jcf.2012.04.004</t>
  </si>
  <si>
    <t>Evolving epidemiology of invasive Haemophilus infections in the post-vaccination era: results from a long-term population-based study</t>
  </si>
  <si>
    <t>Berndsen MR, Erlendsdóttir H, Gottfredsson M.</t>
  </si>
  <si>
    <t>Clin Microbiol Infect. 2012 Sep</t>
  </si>
  <si>
    <t>Berndsen MR</t>
  </si>
  <si>
    <t>10.1111/j.1469-0691.2011.03700.x</t>
  </si>
  <si>
    <t>Proteobacterial ArfA peptides are synthesized from non-stop messenger RNAs</t>
  </si>
  <si>
    <t>Schaub RE, Poole SJ, Garza-Sánchez F, Benbow S, Hayes CS.</t>
  </si>
  <si>
    <t>J Biol Chem. 2012 Aug 24</t>
  </si>
  <si>
    <t>Schaub RE</t>
  </si>
  <si>
    <t>PMC3436202</t>
  </si>
  <si>
    <t>10.1074/jbc.M112.374074</t>
  </si>
  <si>
    <t>2012 Aug 24</t>
  </si>
  <si>
    <t>Antimicrobial Activity of Adenine-Based Inhibitors of NAD(+)-Dependent DNA Ligase</t>
  </si>
  <si>
    <t>Buurman ET, Laganas VA, Liu CF, Manchester JI.</t>
  </si>
  <si>
    <t>ACS Med Chem Lett. 2012 Jul 12</t>
  </si>
  <si>
    <t>ACS Med Chem Lett</t>
  </si>
  <si>
    <t>PMC4025854</t>
  </si>
  <si>
    <t>10.1021/ml300169x</t>
  </si>
  <si>
    <t>2012 Jul 12</t>
  </si>
  <si>
    <t>Association of conjunctival bacterial infection and female sex in cicatricial trachoma</t>
  </si>
  <si>
    <t>Cevallos V, Whitcher JP, Melese M, Alemayehu W, Yi E, Chidambaram JD, Lee S, Reddy H, Gaynor BD, Lietman TM, Keenan JD.</t>
  </si>
  <si>
    <t>Invest Ophthalmol Vis Sci. 2012 Aug 7</t>
  </si>
  <si>
    <t>Cevallos V</t>
  </si>
  <si>
    <t>Invest Ophthalmol Vis Sci</t>
  </si>
  <si>
    <t>PMC4620735</t>
  </si>
  <si>
    <t>10.1167/iovs.12-9984</t>
  </si>
  <si>
    <t>2012 Aug 7</t>
  </si>
  <si>
    <t>In vitro and in vivo pharmacokinetic/pharmacodynamic activity of clofoctol</t>
  </si>
  <si>
    <t>Scaglione F, Dugnani S, Lucini V, Pannacci M, Paraboni L.</t>
  </si>
  <si>
    <t>J Chemother. 2012 Aug</t>
  </si>
  <si>
    <t>Scaglione F</t>
  </si>
  <si>
    <t>10.1179/1973947812Y.0000000018</t>
  </si>
  <si>
    <t>2012 Aug</t>
  </si>
  <si>
    <t>Tympanocentesis results of a Canadian pediatric myringotomy population, 2008 to 2010</t>
  </si>
  <si>
    <t>Brake MK, Jewer K, Flowerdew G, Cavanagh JP, Cron C, Hong P.</t>
  </si>
  <si>
    <t>J Otolaryngol Head Neck Surg. 2012 Aug</t>
  </si>
  <si>
    <t>Brake MK</t>
  </si>
  <si>
    <t>Two new combination pediatric vaccines advancing to use in infants</t>
  </si>
  <si>
    <t>Riedmann EM.</t>
  </si>
  <si>
    <t>Hum Vaccin Immunother. 2012 Aug</t>
  </si>
  <si>
    <t>Riedmann EM</t>
  </si>
  <si>
    <t>PMC3551869</t>
  </si>
  <si>
    <t>10.4161/hv.21700</t>
  </si>
  <si>
    <t>[Urinary tract infection caused by Haemophilus influenzae in 3 children with uropathies]</t>
  </si>
  <si>
    <t>Allard L, Joly-Guillou ML, Champion G.</t>
  </si>
  <si>
    <t>Arch Pediatr. 2012 Aug</t>
  </si>
  <si>
    <t>Allard L</t>
  </si>
  <si>
    <t>10.1016/j.arcped.2012.05.016</t>
  </si>
  <si>
    <t>The structural diversity of lipopolysaccharide expressed by non-typeable Haemophilus influenzae strains 1158 and 1159</t>
  </si>
  <si>
    <t>Vitiazeva V, Li J, Hood DW, Richard Moxon E, Schweda EK.</t>
  </si>
  <si>
    <t>Carbohydr Res. 2012 Aug 1</t>
  </si>
  <si>
    <t>10.1016/j.carres.2012.04.023</t>
  </si>
  <si>
    <t>2012 Aug 1</t>
  </si>
  <si>
    <t>Increase of β-lactam-resistant invasive Haemophilus influenzae in Sweden, 1997 to 2010</t>
  </si>
  <si>
    <t>Resman F, Ristovski M, Forsgren A, Kaijser B, Kronvall G, Medstrand P, Melander E, Odenholt I, Riesbeck K.</t>
  </si>
  <si>
    <t>Antimicrob Agents Chemother. 2012 Aug</t>
  </si>
  <si>
    <t>PMC3421575</t>
  </si>
  <si>
    <t>10.1128/AAC.00415-12</t>
  </si>
  <si>
    <t>Improvement in the purification process of the capsular polysaccharide from Haemophilus influenzae type b by using tangential ultrafiltration and diafiltration</t>
  </si>
  <si>
    <t>Albani SM, da Silva MR, Takagi M, Cabrera-Crespo J.</t>
  </si>
  <si>
    <t>Appl Biochem Biotechnol. 2012 Aug</t>
  </si>
  <si>
    <t>10.1007/s12010-012-9750-4</t>
  </si>
  <si>
    <t>Co-infection subverts mucosal immunity in the upper respiratory tract</t>
  </si>
  <si>
    <t>Lijek RS, Weiser JN.</t>
  </si>
  <si>
    <t>Curr Opin Immunol. 2012 Aug</t>
  </si>
  <si>
    <t>Lijek RS</t>
  </si>
  <si>
    <t>PMC3423578</t>
  </si>
  <si>
    <t>NIHMS378812</t>
  </si>
  <si>
    <t>10.1016/j.coi.2012.05.005</t>
  </si>
  <si>
    <t>Nationwide, multicenter survey on the efficacy and safety of piperacillin for adult community-acquired pneumonia in Japan</t>
  </si>
  <si>
    <t>Yamamoto Y, Watanabe A, Goto H, Matsushima T, Abe S, Aoki N, Shimokata K, Mikasa K, Niki Y, Kohno S.</t>
  </si>
  <si>
    <t>J Infect Chemother. 2012 Aug</t>
  </si>
  <si>
    <t>Yamamoto Y</t>
  </si>
  <si>
    <t>10.1007/s10156-012-0417-4</t>
  </si>
  <si>
    <t>2012 2 Aug</t>
  </si>
  <si>
    <t>Immunogenicity and safety of measles-mumps-rubella and varicella vaccines coadministered with a fourth dose of Haemophilus influenzae type b and Neisseria meningitidis serogroups C and Y-tetanus toxoid conjugate vaccine in toddlers: a pooled analysis of randomized trials</t>
  </si>
  <si>
    <t>Bryant K, McVernon J, Marchant C, Nolan T, Marshall G, Richmond P, Marshall H, Nissen M, Lambert S, Aris E, Mesaros N, Miller J.</t>
  </si>
  <si>
    <t>Bryant K</t>
  </si>
  <si>
    <t>PMC3551873</t>
  </si>
  <si>
    <t>10.4161/hv.20357</t>
  </si>
  <si>
    <t>Dose-specific efficacy of Haemophilus influenzae type b conjugate vaccines: a systematic review and meta-analysis of controlled clinical trials</t>
  </si>
  <si>
    <t>Griffiths UK, Clark A, Gessner B, Miners A, Sanderson C, Sedyaningsih ER, Mulholland KE.</t>
  </si>
  <si>
    <t>Epidemiol Infect. 2012 Aug</t>
  </si>
  <si>
    <t>PMC3404480</t>
  </si>
  <si>
    <t>10.1017/S0950268812000957</t>
  </si>
  <si>
    <t>Measurement of Haemophilus influenzae type a capsular polysaccharide antibodies in cord blood sera</t>
  </si>
  <si>
    <t>Schmidt DS, Bieging KT, Gomez-de-León P, Villaseñor-Sierra A, Inostroza J, Robbins JB, Schneerson R, Carlone GM, Romero-Steiner S.</t>
  </si>
  <si>
    <t>Pediatr Infect Dis J. 2012 Aug</t>
  </si>
  <si>
    <t>Schmidt DS</t>
  </si>
  <si>
    <t>PMC3415859</t>
  </si>
  <si>
    <t>NIHMS385584</t>
  </si>
  <si>
    <t>10.1097/INF.0b013e31825ab166</t>
  </si>
  <si>
    <t>Acute epiglottitis due to Serratia marcescens in an immunocompetent adult</t>
  </si>
  <si>
    <t>Musham CK, Jarathi A, Agarwal A.</t>
  </si>
  <si>
    <t>Am J Med Sci. 2012 Aug</t>
  </si>
  <si>
    <t>Musham CK</t>
  </si>
  <si>
    <t>Am J Med Sci</t>
  </si>
  <si>
    <t>10.1097/MAJ.0b013e31824dd1df</t>
  </si>
  <si>
    <t>Immunity after (re)vaccination of paediatric patients following haematopoietic stem cell transplantation</t>
  </si>
  <si>
    <t>Olkinuora H, Käyhty H, Davidkin I, Roivainen M, Olander RM, Kantele JM, Siitonen S, Vettenranta K.</t>
  </si>
  <si>
    <t>Acta Paediatr. 2012 Aug</t>
  </si>
  <si>
    <t>Olkinuora H</t>
  </si>
  <si>
    <t>10.1111/j.1651-2227.2012.02710.x</t>
  </si>
  <si>
    <t>Bactericidal antibody response against P6, protein D, and OMP26 of nontypeable Haemophilus influenzae after acute otitis media in otitis-prone children</t>
  </si>
  <si>
    <t>Khan MN, Kaur R, Pichichero ME.</t>
  </si>
  <si>
    <t>FEMS Immunol Med Microbiol. 2012 Aug</t>
  </si>
  <si>
    <t>FEMS Immunol Med Microbiol</t>
  </si>
  <si>
    <t>10.1111/j.1574-695X.2012.00967.x</t>
  </si>
  <si>
    <t>Microbiological aspects of vulvovaginitis in prepubertal girls</t>
  </si>
  <si>
    <t>Ranđelović G, Mladenović V, Ristić L, Otašević S, Branković S, Mladenović-Antić S, Bogdanović M, Bogdanović D.</t>
  </si>
  <si>
    <t>Eur J Pediatr. 2012 Aug</t>
  </si>
  <si>
    <t>Ranđelović G</t>
  </si>
  <si>
    <t>10.1007/s00431-012-1705-9</t>
  </si>
  <si>
    <t>Antimicrobial susceptibility and genetic characteristics of Haemophilus influenzae isolated from community-acquired respiratory tract infection patients in Shanghai City, China</t>
  </si>
  <si>
    <t>Qin L, Zhou Z, Hu B, Yamamoto T, Watanabe H.</t>
  </si>
  <si>
    <t>10.1007/s10156-012-0372-0</t>
  </si>
  <si>
    <t>Prognostic accuracy of five simple scales in childhood bacterial meningitis</t>
  </si>
  <si>
    <t>Pelkonen T, Roine I, Monteiro L, Cruzeiro ML, Pitkäranta A, Kataja M, Peltola H.</t>
  </si>
  <si>
    <t>Scand J Infect Dis. 2012 Aug</t>
  </si>
  <si>
    <t>Pelkonen T</t>
  </si>
  <si>
    <t>10.3109/00365548.2011.652666</t>
  </si>
  <si>
    <t>Thin-section CT findings of patients with acute Streptococcus pneumoniae pneumonia with and without concurrent infection</t>
  </si>
  <si>
    <t>Okada F, Ando Y, Matsushita S, Ishii R, Nakayama T, Morikawa K, Ono A, Maeda T, Mori H.</t>
  </si>
  <si>
    <t>Br J Radiol. 2012 Aug</t>
  </si>
  <si>
    <t>Okada F</t>
  </si>
  <si>
    <t>Br J Radiol</t>
  </si>
  <si>
    <t>PMC3587092</t>
  </si>
  <si>
    <t>10.1259/bjr/18544730</t>
  </si>
  <si>
    <t>An evaluation of SNP-based PCR methods for the detection of β-lactamase-negative ampicillin-resistant Haemophilus influenzae</t>
  </si>
  <si>
    <t>10.1007/s10156-011-0356-5</t>
  </si>
  <si>
    <t>Recurrent bacterial meningitis by three different pathogens in an isolated asplenic child</t>
  </si>
  <si>
    <t>Uchida Y, Matsubara K, Wada T, Oishi K, Morio T, Takada H, Iwata A, Yura K, Kamimura K, Nigami H, Fukaya T.</t>
  </si>
  <si>
    <t>Uchida Y</t>
  </si>
  <si>
    <t>10.1007/s10156-011-0341-z</t>
  </si>
  <si>
    <t>Frequency of Alloicoccus otitidis, Streptococcus pneumoniae, Moraxella catarrhalis and Haemophilus influenzae in children with otitis media with effusion (OME) in Iranian patients</t>
  </si>
  <si>
    <t>Khoramrooz SS, Mirsalehian A, Emaneini M, Jabalameli F, Aligholi M, Saedi B, Bazargani A, Taherikalani M, Borghaei P, Razmpa E.</t>
  </si>
  <si>
    <t>Auris Nasus Larynx. 2012 Aug</t>
  </si>
  <si>
    <t>Khoramrooz SS</t>
  </si>
  <si>
    <t>10.1016/j.anl.2011.07.002</t>
  </si>
  <si>
    <t>A glutathione-based system for defense against carbonyl stress in Haemophilus influenzae</t>
  </si>
  <si>
    <t>Kidd SP, Jiang D, Tikhomirova A, Jennings MP, McEwan AG.</t>
  </si>
  <si>
    <t>BMC Microbiol. 2012 Jul 31</t>
  </si>
  <si>
    <t>Kidd SP</t>
  </si>
  <si>
    <t>PMC3499171</t>
  </si>
  <si>
    <t>10.1186/1471-2180-12-159</t>
  </si>
  <si>
    <t>2012 Jul 31</t>
  </si>
  <si>
    <t>Reduced rhinovirus-specific antibodies are associated with acute exacerbations of chronic obstructive pulmonary disease requiring hospitalisation</t>
  </si>
  <si>
    <t>Yerkovich ST, Hales BJ, Carroll ML, Burel JG, Towers MA, Smith DJ, Thomas WR, Upham JW.</t>
  </si>
  <si>
    <t>BMC Pulm Med. 2012 Jul 31</t>
  </si>
  <si>
    <t>Yerkovich ST</t>
  </si>
  <si>
    <t>PMC3499478</t>
  </si>
  <si>
    <t>10.1186/1471-2466-12-37</t>
  </si>
  <si>
    <t>Profile: MLW optimises community engagement in research</t>
  </si>
  <si>
    <t>McCall B.</t>
  </si>
  <si>
    <t>Lancet. 2012 Jul 28</t>
  </si>
  <si>
    <t>McCall B</t>
  </si>
  <si>
    <t>10.1016/s0140-6736(12)61237-9</t>
  </si>
  <si>
    <t>2012 Jul 28</t>
  </si>
  <si>
    <t>Safety and immunogenicity of fully liquid DTaP₅-IPV-Hib pediatric combination vaccine (Pediacel®) compared to DTaP₃-HBV-IPV/Hib (Infanrix® Hexa) when coadministered with heptavalent pneumococcal conjugate vaccine (PCV7) as a booster at 11-18 months of age: a phase III, modified double-blind, randomized, controlled, multicenter study</t>
  </si>
  <si>
    <t>Berner R, Boisnard F, Thomas S, Mwawasi G, Reynolds D.</t>
  </si>
  <si>
    <t>Vaccine. 2012 Jul 27</t>
  </si>
  <si>
    <t>Berner R</t>
  </si>
  <si>
    <t>10.1016/j.vaccine.2012.05.064</t>
  </si>
  <si>
    <t>2012 Jul 27</t>
  </si>
  <si>
    <t>Nontypeable Haemophilus influenzae biofilms: role in chronic airway infections</t>
  </si>
  <si>
    <t>Swords WE.</t>
  </si>
  <si>
    <t>Front Cell Infect Microbiol. 2012 Jul 25</t>
  </si>
  <si>
    <t>Swords WE</t>
  </si>
  <si>
    <t>PMC3417564</t>
  </si>
  <si>
    <t>10.3389/fcimb.2012.00097</t>
  </si>
  <si>
    <t>2012 Jul 25</t>
  </si>
  <si>
    <t>Potential use of serum based quantitative real-time PCR for the detection of pneumonia pathogens in a densely colonised population</t>
  </si>
  <si>
    <t>Lai JYR, Binks MJ, Kaestli M, Leach AJ, Smith-Vaughan HC.</t>
  </si>
  <si>
    <t>Pneumonia (Nathan). 2012 Jul 24</t>
  </si>
  <si>
    <t>Lai JYR</t>
  </si>
  <si>
    <t>PMC6707411</t>
  </si>
  <si>
    <t>10.15172/pneu.2012.1/209</t>
  </si>
  <si>
    <t>2012 2 Jul 24</t>
  </si>
  <si>
    <t>Quorum signaling and sensing by nontypeable Haemophilus influenzae</t>
  </si>
  <si>
    <t>Front Cell Infect Microbiol. 2012 Jul 19</t>
  </si>
  <si>
    <t>PMC3417591</t>
  </si>
  <si>
    <t>10.3389/fcimb.2012.00100</t>
  </si>
  <si>
    <t>2012 Jul 19</t>
  </si>
  <si>
    <t>Development and technology transfer of Haemophilus influenzae type b conjugate vaccines for developing countries</t>
  </si>
  <si>
    <t>Beurret M, Hamidi A, Kreeftenberg H.</t>
  </si>
  <si>
    <t>Vaccine. 2012 Jul 13</t>
  </si>
  <si>
    <t>Beurret M</t>
  </si>
  <si>
    <t>10.1016/j.vaccine.2012.05.058</t>
  </si>
  <si>
    <t>2012 Jul 13</t>
  </si>
  <si>
    <t>N'-substituted-2'-O,3'-N-carbonimidoyl bridged macrolides: novel anti-inflammatory macrolides without antimicrobial activity</t>
  </si>
  <si>
    <t>Bosnar M, Kragol G, Koštrun S, Vujasinović I, Bošnjak B, Bencetić Mihaljević V, Marušić Ištuk Z, Kapić S, Hrvačić B, Brajša K, Tavčar B, Jelić D, Glojnarić I, Verbanac D, Culić O, Padovan J, Alihodžić S, Eraković Haber V, Spaventi R.</t>
  </si>
  <si>
    <t>J Med Chem. 2012 Jul 12</t>
  </si>
  <si>
    <t>Bosnar M</t>
  </si>
  <si>
    <t>10.1021/jm300356u</t>
  </si>
  <si>
    <t>Treatment of Haemophilus bacteremia with benzylpenicillin is associated with increased (30-day) mortality</t>
  </si>
  <si>
    <t>Thønnings S, Østergaard C.</t>
  </si>
  <si>
    <t>BMC Infect Dis. 2012 Jul 9</t>
  </si>
  <si>
    <t>Thønnings S</t>
  </si>
  <si>
    <t>PMC3407763</t>
  </si>
  <si>
    <t>10.1186/1471-2334-12-153</t>
  </si>
  <si>
    <t>2012 Jul 9</t>
  </si>
  <si>
    <t>Modified lipooligosaccharide structure protects nontypeable Haemophilus influenzae from IgM-mediated complement killing in experimental otitis media</t>
  </si>
  <si>
    <t>Langereis JD, Stol K, Schweda EK, Twelkmeyer B, Bootsma HJ, de Vries SP, Burghout P, Diavatopoulos DA, Hermans PW.</t>
  </si>
  <si>
    <t>mBio. 2012 Jul 3</t>
  </si>
  <si>
    <t>PMC3398534</t>
  </si>
  <si>
    <t>10.1128/mBio.00079-12</t>
  </si>
  <si>
    <t>2012 Jul 3</t>
  </si>
  <si>
    <t>Atypical pathogens causing community-acquired pneumonia in adults</t>
  </si>
  <si>
    <t>Zubairi AB, Zafar A, Salahuddin N, Haque AS, Waheed S, Khan JA.</t>
  </si>
  <si>
    <t>J Pak Med Assoc. 2012 Jul</t>
  </si>
  <si>
    <t>Zubairi AB</t>
  </si>
  <si>
    <t>2012 Jul</t>
  </si>
  <si>
    <t>Hib vaccine: should it be introduced in the national immunization program?</t>
  </si>
  <si>
    <t>Taneja DK.</t>
  </si>
  <si>
    <t>Indian J Public Health. 2012 Jul-Sep</t>
  </si>
  <si>
    <t>Taneja DK</t>
  </si>
  <si>
    <t>Indian J Public Health</t>
  </si>
  <si>
    <t>10.4103/0019-557X.104194</t>
  </si>
  <si>
    <t>2012 Jul-Sep</t>
  </si>
  <si>
    <t>A reflection on bacterial resistance to antimicrobial agents at a major tertiary care center in Lebanon over a decade</t>
  </si>
  <si>
    <t>Araj GF, Avedissian AZ, Ayyash NS, Bey HA, El Asmar RG, Hammoud RZ, Itani LY, Malak MR, Sabai SA.</t>
  </si>
  <si>
    <t>J Med Liban. 2012 Jul-Sep</t>
  </si>
  <si>
    <t>Araj GF</t>
  </si>
  <si>
    <t>J Med Liban</t>
  </si>
  <si>
    <t>Haemophilus influenzae: still a relevant invasive pathogen</t>
  </si>
  <si>
    <t>Shimol SB, Dagan R.</t>
  </si>
  <si>
    <t>Isr Med Assoc J. 2012 Jul</t>
  </si>
  <si>
    <t>Shimol SB</t>
  </si>
  <si>
    <t>Haemophilus influenzae activity in a single medical center in Israel in the post-vaccine era</t>
  </si>
  <si>
    <t>Megged O, Bar-Meir M, Schlesinger Y.</t>
  </si>
  <si>
    <t>Megged O</t>
  </si>
  <si>
    <t>Comparison of clinical and microbiological features of vulvovaginitis in prepubertal and pubertal girls</t>
  </si>
  <si>
    <t>Yilmaz AE, Celik N, Soylu G, Donmez A, Yuksel C.</t>
  </si>
  <si>
    <t>J Formos Med Assoc. 2012 Jul</t>
  </si>
  <si>
    <t>Yilmaz AE</t>
  </si>
  <si>
    <t>10.1016/j.jfma.2011.05.013</t>
  </si>
  <si>
    <t>Structures of Staphylococcus aureus peptide deformylase in complex with two classes of new inhibitors</t>
  </si>
  <si>
    <t>Lee SJ, Lee SJ, Lee SK, Yoon HJ, Lee HH, Kim KK, Lee BJ, Lee BI, Suh SW.</t>
  </si>
  <si>
    <t>Acta Crystallogr D Biol Crystallogr. 2012 Jul</t>
  </si>
  <si>
    <t>Lee SJ</t>
  </si>
  <si>
    <t>10.1107/S0907444912011912</t>
  </si>
  <si>
    <t>Reduced use of occult bacteremia blood screens by emergency medicine physicians using immunization registry for children presenting with fever without a source</t>
  </si>
  <si>
    <t>Zeretzke CM, McIntosh MS, Kalynych CJ, Wylie T, Lott M, Wood D.</t>
  </si>
  <si>
    <t>Pediatr Emerg Care. 2012 Jul</t>
  </si>
  <si>
    <t>Zeretzke CM</t>
  </si>
  <si>
    <t>10.1097/PEC.0b013e31825cfd3e</t>
  </si>
  <si>
    <t>2012 2 Jul</t>
  </si>
  <si>
    <t>Early vaccinations are not risk factors for celiac disease</t>
  </si>
  <si>
    <t>Myléus A, Stenlund H, Hernell O, Gothefors L, Hammarström ML, Persson LÅ, Ivarsson A.</t>
  </si>
  <si>
    <t>Pediatrics. 2012 Jul</t>
  </si>
  <si>
    <t>Myléus A</t>
  </si>
  <si>
    <t>10.1542/peds.2011-2806</t>
  </si>
  <si>
    <t>Frequency of alternative immunization schedule use in a metropolitan area</t>
  </si>
  <si>
    <t>Robison SG, Groom H, Young C.</t>
  </si>
  <si>
    <t>Robison SG</t>
  </si>
  <si>
    <t>10.1542/peds.2011-3154</t>
  </si>
  <si>
    <t>Picornaviruses in cerebrospinal fluid of children with meningitis in Luanda, Angola</t>
  </si>
  <si>
    <t>Pelkonen T, Roine I, Anjos E, Kaijalainen S, Roivainen M, Peltola H, Pitkäranta A.</t>
  </si>
  <si>
    <t>J Med Virol. 2012 Jul</t>
  </si>
  <si>
    <t>10.1002/jmv.23304</t>
  </si>
  <si>
    <t>Natural transformation of Gallibacterium anatis</t>
  </si>
  <si>
    <t>Kristensen BM, Sinha S, Boyce JD, Bojesen AM, Mell JC, Redfield RJ.</t>
  </si>
  <si>
    <t>Appl Environ Microbiol. 2012 Jul</t>
  </si>
  <si>
    <t>Kristensen BM</t>
  </si>
  <si>
    <t>PMC3416388</t>
  </si>
  <si>
    <t>10.1128/AEM.00412-12</t>
  </si>
  <si>
    <t>Haemophilus haemolyticus isolates causing clinical disease</t>
  </si>
  <si>
    <t>Anderson R, Wang X, Briere EC, Katz LS, Cohn AC, Clark TA, Messonnier NE, Mayer LW.</t>
  </si>
  <si>
    <t>J Clin Microbiol. 2012 Jul</t>
  </si>
  <si>
    <t>Anderson R</t>
  </si>
  <si>
    <t>PMC3405640</t>
  </si>
  <si>
    <t>10.1128/JCM.06575-11</t>
  </si>
  <si>
    <t>Culture and PCR detection of Haemophilus influenzae and Haemophilus haemolyticus in Australian Indigenous children with bronchiectasis</t>
  </si>
  <si>
    <t>Hare KM, Binks MJ, Grimwood K, Chang AB, Leach AJ, Smith-Vaughan H.</t>
  </si>
  <si>
    <t>PMC3405615</t>
  </si>
  <si>
    <t>10.1128/JCM.00566-12</t>
  </si>
  <si>
    <t>Fatal pneumonia associated with temozolomide therapy in patients with malignant glioma</t>
  </si>
  <si>
    <t>Hayashi H, Saito Y, Kokuho N, Morimoto T, Kobayashi K, Tanaka T, Abe S, Fujita K, Azuma A, Gemma A.</t>
  </si>
  <si>
    <t>Jpn J Clin Oncol. 2012 Jul</t>
  </si>
  <si>
    <t>Hayashi H</t>
  </si>
  <si>
    <t>Jpn J Clin Oncol</t>
  </si>
  <si>
    <t>10.1093/jjco/hys058</t>
  </si>
  <si>
    <t>Bacteriology of the paranasal sinuses in pediatric cystic fibrosis patients</t>
  </si>
  <si>
    <t>Digoy GP, Dunn JD, Stoner JA, Christie A, Jones DT.</t>
  </si>
  <si>
    <t>Int J Pediatr Otorhinolaryngol. 2012 Jul</t>
  </si>
  <si>
    <t>Digoy GP</t>
  </si>
  <si>
    <t>10.1016/j.ijporl.2012.02.043</t>
  </si>
  <si>
    <t>Combined Haemophilus influenzae respiratory infection and allergic airways disease drives chronic infection and features of neutrophilic asthma</t>
  </si>
  <si>
    <t>Essilfie AT, Simpson JL, Dunkley ML, Morgan LC, Oliver BG, Gibson PG, Foster PS, Hansbro PM.</t>
  </si>
  <si>
    <t>Thorax. 2012 Jul</t>
  </si>
  <si>
    <t>10.1136/thoraxjnl-2011-200160</t>
  </si>
  <si>
    <t>Repeat percutaneous epicardial mapping and ablation of ventricular tachycardia: safety and outcome</t>
  </si>
  <si>
    <t>Tschabrunn CM, Haqqani HM, Zado ES, Marchlinski FE.</t>
  </si>
  <si>
    <t>J Cardiovasc Electrophysiol. 2012 Jul</t>
  </si>
  <si>
    <t>Tschabrunn CM</t>
  </si>
  <si>
    <t>J Cardiovasc Electrophysiol</t>
  </si>
  <si>
    <t>10.1111/j.1540-8167.2011.02286.x</t>
  </si>
  <si>
    <t>Interactions of ocular isolates of gram-negative bacteria with lactoferrin</t>
  </si>
  <si>
    <t>Williams TJ, Willcox MD, Schneider RP.</t>
  </si>
  <si>
    <t>Eye Contact Lens. 2012 Jul</t>
  </si>
  <si>
    <t>Williams TJ</t>
  </si>
  <si>
    <t>10.1097/ICL.0b013e318248292c</t>
  </si>
  <si>
    <t>Invasive bacterial infections following influenza: a time-series analysis in Montréal, Canada, 1996-2008</t>
  </si>
  <si>
    <t>Allard R, Couillard M, Pilon P, Kafka M, Bédard L.</t>
  </si>
  <si>
    <t>Influenza Other Respir Viruses. 2012 Jul</t>
  </si>
  <si>
    <t>Allard R</t>
  </si>
  <si>
    <t>PMC5779805</t>
  </si>
  <si>
    <t>10.1111/j.1750-2659.2011.00297.x</t>
  </si>
  <si>
    <t>Influenza-associated bacterial pathogens in patients with 2009 influenza A (H1N1) infection: impact of community-associated methicillin-resistant Staphylococcus aureus in Queensland, Australia</t>
  </si>
  <si>
    <t>Hayashi Y, Vaska VL, Baba H, Nimmo GR, Davis L, Paterson DL.</t>
  </si>
  <si>
    <t>Intern Med J. 2012 Jul</t>
  </si>
  <si>
    <t>Hayashi Y</t>
  </si>
  <si>
    <t>10.1111/j.1445-5994.2011.02602.x</t>
  </si>
  <si>
    <t>Clinicians' opinions on new vaccination programs implementation</t>
  </si>
  <si>
    <t>Dubé E, Gilca V, Sauvageau C, Bettinger JA, Boucher FD, McNeil S, Gemmill I, Lavoie F, Ouakki M, Boulianne N.</t>
  </si>
  <si>
    <t>Vaccine. 2012 Jun 29</t>
  </si>
  <si>
    <t>Dubé E</t>
  </si>
  <si>
    <t>10.1016/j.vaccine.2012.04.100</t>
  </si>
  <si>
    <t>2012 Jun 29</t>
  </si>
  <si>
    <t>Chemical composition of 8 eucalyptus species' essential oils and the evaluation of their antibacterial, antifungal and antiviral activities</t>
  </si>
  <si>
    <t>Elaissi A, Rouis Z, Salem NA, Mabrouk S, ben Salem Y, Salah KB, Aouni M, Farhat F, Chemli R, Harzallah-Skhiri F, Khouja ML.</t>
  </si>
  <si>
    <t>BMC Complement Altern Med. 2012 Jun 28</t>
  </si>
  <si>
    <t>Elaissi A</t>
  </si>
  <si>
    <t>PMC3475086</t>
  </si>
  <si>
    <t>10.1186/1472-6882-12-81</t>
  </si>
  <si>
    <t>2012 Jun 28</t>
  </si>
  <si>
    <t>One third of middle ear effusions from children undergoing tympanostomy tube placement had multiple bacterial pathogens</t>
  </si>
  <si>
    <t>Holder RC, Kirse DJ, Evans AK, Peters TR, Poehling KA, Swords WE, Reid SD.</t>
  </si>
  <si>
    <t>BMC Pediatr. 2012 Jun 28</t>
  </si>
  <si>
    <t>PMC3475091</t>
  </si>
  <si>
    <t>10.1186/1471-2431-12-87</t>
  </si>
  <si>
    <t>A functional tonB gene is required for both virulence and competitive fitness in a chinchilla model of Haemophilus influenzae otitis media</t>
  </si>
  <si>
    <t>Morton DJ, Hempel RJ, Seale TW, Whitby PW, Stull TL.</t>
  </si>
  <si>
    <t>BMC Res Notes. 2012 Jun 25</t>
  </si>
  <si>
    <t>Morton DJ</t>
  </si>
  <si>
    <t>PMC3425130</t>
  </si>
  <si>
    <t>10.1186/1756-0500-5-327</t>
  </si>
  <si>
    <t>2012 Jun 25</t>
  </si>
  <si>
    <t>In young children, persistent wheezing is associated with bronchial bacterial infection: a retrospective analysis</t>
  </si>
  <si>
    <t>De Schutter I, Dreesman A, Soetens O, De Waele M, Crokaert F, Verhaegen J, Piérard D, Malfroot A.</t>
  </si>
  <si>
    <t>BMC Pediatr. 2012 Jun 22</t>
  </si>
  <si>
    <t>De Schutter I</t>
  </si>
  <si>
    <t>PMC3420249</t>
  </si>
  <si>
    <t>10.1186/1471-2431-12-83</t>
  </si>
  <si>
    <t>2012 Jun 22</t>
  </si>
  <si>
    <t>Non-typeable Haemophilus influenzae decreases cilia beating via protein kinase Cε</t>
  </si>
  <si>
    <t>Bailey KL, LeVan TD, Yanov DA, Pavlik JA, DeVasure JM, Sisson JH, Wyatt TA.</t>
  </si>
  <si>
    <t>Respir Res. 2012 Jun 19</t>
  </si>
  <si>
    <t>Bailey KL</t>
  </si>
  <si>
    <t>PMC3487807</t>
  </si>
  <si>
    <t>10.1186/1465-9921-13-49</t>
  </si>
  <si>
    <t>2012 Jun 19</t>
  </si>
  <si>
    <t>EVI1 acts as an inducible negative-feedback regulator of NF-κB by inhibiting p65 acetylation</t>
  </si>
  <si>
    <t>Xu X, Woo CH, Steere RR, Lee BC, Huang Y, Wu J, Pang J, Lim JH, Xu H, Zhang W, Konduru AS, Yan C, Cheeseman MT, Brown SD, Li JD.</t>
  </si>
  <si>
    <t>J Immunol. 2012 Jun 15</t>
  </si>
  <si>
    <t>Xu X</t>
  </si>
  <si>
    <t>PMC3370108</t>
  </si>
  <si>
    <t>NIHMS372561</t>
  </si>
  <si>
    <t>10.4049/jimmunol.1103527</t>
  </si>
  <si>
    <t>2012 Jun 15</t>
  </si>
  <si>
    <t>Acylprolinamides: a new class of peptide deformylase inhibitors with in vivo antibacterial activity</t>
  </si>
  <si>
    <t>Axten JM, Medina JR, Blackledge CW, Duquenne C, Grant SW, Bobko MA, Peng T, Miller WH, Pinckney T, Gallagher TF, Kulkarni S, Lewandowski T, Van Aller GS, Zonis R, Ward P, Campobasso N.</t>
  </si>
  <si>
    <t>Bioorg Med Chem Lett. 2012 Jun 15</t>
  </si>
  <si>
    <t>Axten JM</t>
  </si>
  <si>
    <t>10.1016/j.bmcl.2012.04.086</t>
  </si>
  <si>
    <t>Haemophilus influenzae and the lung (Haemophilus and the lung)</t>
  </si>
  <si>
    <t>King P.</t>
  </si>
  <si>
    <t>Clin Transl Med. 2012 Jun 14</t>
  </si>
  <si>
    <t>King P</t>
  </si>
  <si>
    <t>Clin Transl Med</t>
  </si>
  <si>
    <t>PMC3567431</t>
  </si>
  <si>
    <t>10.1186/2001-1326-1-10</t>
  </si>
  <si>
    <t>2012 Jun 14</t>
  </si>
  <si>
    <t>The role of lipooligosaccharide phosphorylcholine in colonization and pathogenesis of Histophilus somni in cattle</t>
  </si>
  <si>
    <t>Elswaifi SF, Scarratt WK, Inzana TJ.</t>
  </si>
  <si>
    <t>Vet Res. 2012 Jun 7</t>
  </si>
  <si>
    <t>Elswaifi SF</t>
  </si>
  <si>
    <t>Vet Res</t>
  </si>
  <si>
    <t>PMC3406970</t>
  </si>
  <si>
    <t>10.1186/1297-9716-43-49</t>
  </si>
  <si>
    <t>2012 Jun 7</t>
  </si>
  <si>
    <t>Structure-function relations in the NTPase domain of the antiviral tRNA ribotoxin Escherichia coli PrrC</t>
  </si>
  <si>
    <t>Meineke B, Shuman S.</t>
  </si>
  <si>
    <t>Virology. 2012 Jun 5</t>
  </si>
  <si>
    <t>Meineke B</t>
  </si>
  <si>
    <t>PMC3312988</t>
  </si>
  <si>
    <t>NIHMS357976</t>
  </si>
  <si>
    <t>10.1016/j.virol.2012.02.008</t>
  </si>
  <si>
    <t>2012 Jun 5</t>
  </si>
  <si>
    <t>Prevention of invasive diseases: strategies to increase vaccination coverage in children and adolescents</t>
  </si>
  <si>
    <t>Zoppi G, Trucchi C.</t>
  </si>
  <si>
    <t>J Prev Med Hyg. 2012 Jun</t>
  </si>
  <si>
    <t>Zoppi G</t>
  </si>
  <si>
    <t>2012 Jun</t>
  </si>
  <si>
    <t>Invasive bacterial diseases: national surveillance in Italy and vaccination coverage in the Local Health Agency 4 "Chiavarese", Liguria region (Italy)</t>
  </si>
  <si>
    <t>Trucchi C, Zoppi G.</t>
  </si>
  <si>
    <t>Trucchi C</t>
  </si>
  <si>
    <t>Experience of vaccination against invasive bacterial diseases in Veneto region (north east Italy)</t>
  </si>
  <si>
    <t>Russo F, Pozza F, Napoletano G, Zanella F, Baldovin T, Lazzari R, Cocchio S, Baldo V.</t>
  </si>
  <si>
    <t>Russo F</t>
  </si>
  <si>
    <t>[In vitro susceptibilities to levofloxacin and various antibacterial agents of 12,866 clinical isolates obtained from 72 centers in 2010]</t>
  </si>
  <si>
    <t>Yamaguchi K, Ohno A, Ishii Y, Tateda K, Iwata M</t>
  </si>
  <si>
    <t>Jpn J Antibiot. 2012 Jun</t>
  </si>
  <si>
    <t>Rapid detection of Haemophilus influenzae and Haemophilus parainfluenzae in nasopharyngeal swabs by multiplex PCR</t>
  </si>
  <si>
    <t>Tian GZ, Zhang LJ, Wang XL, Zhang L, Li SF, Gu CM, Sun J, Cui BY.</t>
  </si>
  <si>
    <t>Biomed Environ Sci. 2012 Jun</t>
  </si>
  <si>
    <t>Tian GZ</t>
  </si>
  <si>
    <t>10.3967/0895-3988.2012.03.016</t>
  </si>
  <si>
    <t>2012 2 Jun</t>
  </si>
  <si>
    <t>Concurrent assay for four bacterial species including alloiococcus otitidis in middle ear, nasopharynx and tonsils of children with otitis media with effusion: a preliminary report</t>
  </si>
  <si>
    <t>Aydın E, Taştan E, Yücel M, Aydoğan F, Karakoç E, Arslan N, Kantekin Y, Demirci M.</t>
  </si>
  <si>
    <t>Clin Exp Otorhinolaryngol. 2012 Jun</t>
  </si>
  <si>
    <t>Aydın E</t>
  </si>
  <si>
    <t>PMC3380117</t>
  </si>
  <si>
    <t>10.3342/ceo.2012.5.2.81</t>
  </si>
  <si>
    <t>Naturally acquired and conjugate vaccine-induced antibody to Haemophilus influenzae type b (Hib) polysaccharide in Malian children: serological assessment of the Hib immunization program in Mali</t>
  </si>
  <si>
    <t>Hutter J, Pasetti MF, Sanogo D, Tapia MD, Sow SO, Levine MM.</t>
  </si>
  <si>
    <t>Am J Trop Med Hyg. 2012 Jun</t>
  </si>
  <si>
    <t>Hutter J</t>
  </si>
  <si>
    <t>PMC3366516</t>
  </si>
  <si>
    <t>10.4269/ajtmh.2012.11-0807</t>
  </si>
  <si>
    <t>Community-acquired bacterial bloodstream infections in developing countries in south and southeast Asia: a systematic review</t>
  </si>
  <si>
    <t>Deen J, von Seidlein L, Andersen F, Elle N, White NJ, Lubell Y.</t>
  </si>
  <si>
    <t>Lancet Infect Dis. 2012 Jun</t>
  </si>
  <si>
    <t>Deen J</t>
  </si>
  <si>
    <t>10.1016/S1473-3099(12)70028-2</t>
  </si>
  <si>
    <t>2012  Jun</t>
  </si>
  <si>
    <t>Ceftaroline fosamil for community-acquired bacterial pneumonia and acute bacterial skin and skin structure infection</t>
  </si>
  <si>
    <t>Casapao AM, Steed ME, Levine DP, Rybak MJ.</t>
  </si>
  <si>
    <t>Expert Opin Pharmacother. 2012 Jun</t>
  </si>
  <si>
    <t>Casapao AM</t>
  </si>
  <si>
    <t>10.1517/14656566.2012.685718</t>
  </si>
  <si>
    <t>The burden of nonencapsulated Haemophilus influenzae in children and potential for prevention</t>
  </si>
  <si>
    <t>Gkentzi D, Slack MP, Ladhani SN.</t>
  </si>
  <si>
    <t>Curr Opin Infect Dis. 2012 Jun</t>
  </si>
  <si>
    <t>10.1097/QCO.0b013e32835310a4</t>
  </si>
  <si>
    <t>Vaccination and herd immunity: what more do we know?</t>
  </si>
  <si>
    <t>Rashid H, Khandaker G, Booy R.</t>
  </si>
  <si>
    <t>Rashid H</t>
  </si>
  <si>
    <t>10.1097/QCO.0b013e328352f727</t>
  </si>
  <si>
    <t>Profile: The Kilifi Health and Demographic Surveillance System (KHDSS)</t>
  </si>
  <si>
    <t>Scott JA, Bauni E, Moisi JC, Ojal J, Gatakaa H, Nyundo C, Molyneux CS, Kombe F, Tsofa B, Marsh K, Peshu N, Williams TN.</t>
  </si>
  <si>
    <t>Int J Epidemiol. 2012 Jun</t>
  </si>
  <si>
    <t>Scott JA</t>
  </si>
  <si>
    <t>PMC3396317</t>
  </si>
  <si>
    <t>10.1093/ije/dys062</t>
  </si>
  <si>
    <t>Immune response to Haemophilus influenzae type b vaccination in patients with chronic renal failure</t>
  </si>
  <si>
    <t>Hawdon N, Nix EB, Tsang RS, Ferroni G, McCready WG, Ulanova M.</t>
  </si>
  <si>
    <t>Clin Vaccine Immunol. 2012 Jun</t>
  </si>
  <si>
    <t>Hawdon N</t>
  </si>
  <si>
    <t>PMC3370432</t>
  </si>
  <si>
    <t>10.1128/CVI.00101-12</t>
  </si>
  <si>
    <t>In vitro activity of cefditoren and other comparators against Streptococcus pneumoniae, Haemophilus influenzae, and Moraxella catarrhalis causing community-acquired respiratory tract infections in China</t>
  </si>
  <si>
    <t>Yang Q, Xu Y, Chen M, Wang H, Sun H, Hu Y, Zhang R, Duan Q, Zhuo C, Cao B, Liu Y, Yu Y, Sun Z, Chu Y.</t>
  </si>
  <si>
    <t>Diagn Microbiol Infect Dis. 2012 Jun</t>
  </si>
  <si>
    <t>Yang Q</t>
  </si>
  <si>
    <t>10.1016/j.diagmicrobio.2012.03.005</t>
  </si>
  <si>
    <t>Immunogenicity of a hexavalent vaccine co-administered with 7-valent pneumococcal conjugate vaccine. Findings from the National Immunisation Programme in The Netherlands</t>
  </si>
  <si>
    <t>Whelan J, Hahné S, Berbers G, van der Klis F, Wijnands Y, Boot H.</t>
  </si>
  <si>
    <t>Hum Vaccin Immunother. 2012 Jun</t>
  </si>
  <si>
    <t>Whelan J</t>
  </si>
  <si>
    <t>10.4161/hv.19642</t>
  </si>
  <si>
    <t>Functional characterization of UvrD helicases from Haemophilus influenzae and Helicobacter pylori</t>
  </si>
  <si>
    <t>Sharma R, Rao DN.</t>
  </si>
  <si>
    <t>FEBS J. 2012 Jun</t>
  </si>
  <si>
    <t>10.1111/j.1742-4658.2012.08599.x</t>
  </si>
  <si>
    <t>Summary of ceftaroline activity against pathogens in the United States, 2010: report from the Assessing Worldwide Antimicrobial Resistance Evaluation (AWARE) surveillance program</t>
  </si>
  <si>
    <t>Flamm RK, Sader HS, Farrell DJ, Jones RN.</t>
  </si>
  <si>
    <t>Antimicrob Agents Chemother. 2012 Jun</t>
  </si>
  <si>
    <t>PMC3370782</t>
  </si>
  <si>
    <t>10.1128/AAC.00330-12</t>
  </si>
  <si>
    <t>Resistance surveillance studies: a multifaceted problem--the fluoroquinolone example</t>
  </si>
  <si>
    <t>Dalhoff A.</t>
  </si>
  <si>
    <t>Infection. 2012 Jun</t>
  </si>
  <si>
    <t>Dalhoff A</t>
  </si>
  <si>
    <t>10.1007/s15010-012-0257-2</t>
  </si>
  <si>
    <t>Detection of N526K-substituted penicillin-binding protein 3 conferring low-level mutational resistance to β-lactam antibiotics in Haemophilus influenzae by disc diffusion testing on Mueller-Hinton agar according to EUCAST guidelines</t>
  </si>
  <si>
    <t>Søndergaard A, Petersen MT, Fuursted K, Nørskov-Lauritsen N.</t>
  </si>
  <si>
    <t>J Antimicrob Chemother. 2012 Jun</t>
  </si>
  <si>
    <t>10.1093/jac/dks070</t>
  </si>
  <si>
    <t>Towards a vaccine for chronic obstructive pulmonary disease</t>
  </si>
  <si>
    <t>Clancy RL.</t>
  </si>
  <si>
    <t>Intern Med J. 2012 Jun</t>
  </si>
  <si>
    <t>10.1111/j.1445-5994.2012.02752.x</t>
  </si>
  <si>
    <t>Nasopharyngeal biofilm-producing otopathogens in children with nonsevere recurrent acute otitis media</t>
  </si>
  <si>
    <t>Torretta S, Marchisio P, Drago L, Baggi E, De Vecchi E, Garavello W, Nazzari E, Pignataro L, Esposito S.</t>
  </si>
  <si>
    <t>Otolaryngol Head Neck Surg. 2012 Jun</t>
  </si>
  <si>
    <t>Torretta S</t>
  </si>
  <si>
    <t>10.1177/0194599812438169</t>
  </si>
  <si>
    <t>Immunogenicity of a single dose of meningococcal group C conjugate vaccine given at 3 months of age to healthy infants in the United kingdom</t>
  </si>
  <si>
    <t>Findlow H, Borrow R, Andrews N, Waight P, Sheasby E, Matheson M, England A, Goldblatt D, Ashton L, Findlow J, Miller E.</t>
  </si>
  <si>
    <t>Pediatr Infect Dis J. 2012 Jun</t>
  </si>
  <si>
    <t>10.1097/INF.0b013e31824f34e6</t>
  </si>
  <si>
    <t>Pathogens in the lower respiratory tract of intensive care unit patients: impact of duration of hospital care and mechanical ventilation</t>
  </si>
  <si>
    <t>Hyllienmark P, Martling CR, Struwe J, Petersson J.</t>
  </si>
  <si>
    <t>Scand J Infect Dis. 2012 Jun</t>
  </si>
  <si>
    <t>Hyllienmark P</t>
  </si>
  <si>
    <t>10.3109/00365548.2011.645504</t>
  </si>
  <si>
    <t>When co-colonizing the nasopharynx haemophilus influenzae predominates over Streptococcus pneumoniae except serotype 19A strains to cause acute otitis media</t>
  </si>
  <si>
    <t>Xu Q, Casey JR, Chang A, Pichichero ME.</t>
  </si>
  <si>
    <t>PMC3356506</t>
  </si>
  <si>
    <t>NIHMS358298</t>
  </si>
  <si>
    <t>10.1097/INF.0b013e31824ba6f7</t>
  </si>
  <si>
    <t>Infant rat infection modifies phenotypic properties of an invasive nontypeable Haemophilus influenzae</t>
  </si>
  <si>
    <t>Tsao D, Nelson KL, Kim D, Smith AL.</t>
  </si>
  <si>
    <t>Microbes Infect. 2012 Jun</t>
  </si>
  <si>
    <t>Tsao D</t>
  </si>
  <si>
    <t>PMC3348267</t>
  </si>
  <si>
    <t>NIHMS351538</t>
  </si>
  <si>
    <t>10.1016/j.micinf.2011.12.010</t>
  </si>
  <si>
    <t>Intragenomic and intraspecific heterogeneity of the 16S rRNA gene in seven bacterial species from the respiratory tract of cystic fibrosis patients assessed by PCR-Temporal Temperature Gel Electrophoresis</t>
  </si>
  <si>
    <t>Michon AL, Jumas-Bilak E, Imbert A, Aleyrangues L, Counil F, Chiron R, Marchandin H.</t>
  </si>
  <si>
    <t>Pathol Biol (Paris). 2012 Jun</t>
  </si>
  <si>
    <t>Michon AL</t>
  </si>
  <si>
    <t>10.1016/j.patbio.2011.03.014</t>
  </si>
  <si>
    <t>20121 Jun</t>
  </si>
  <si>
    <t>Investigation of oral opportunistic pathogens in independent living elderly Japanese</t>
  </si>
  <si>
    <t>Ogawa T, Ikebe K, Enoki K, Murai S, Maeda Y.</t>
  </si>
  <si>
    <t>Gerodontology. 2012 Jun</t>
  </si>
  <si>
    <t>Ogawa T</t>
  </si>
  <si>
    <t>Gerodontology</t>
  </si>
  <si>
    <t>10.1111/j.1741-2358.2010.00449.x</t>
  </si>
  <si>
    <t>Future challenges in the elimination of bacterial meningitis</t>
  </si>
  <si>
    <t>Bottomley MJ, Serruto D, Sáfadi MA, Klugman KP.</t>
  </si>
  <si>
    <t>Vaccine. 2012 May 30</t>
  </si>
  <si>
    <t>Bottomley MJ</t>
  </si>
  <si>
    <t>10.1016/j.vaccine.2011.12.099</t>
  </si>
  <si>
    <t>2012 May 30</t>
  </si>
  <si>
    <t>[A young man with swallowing difficulties]</t>
  </si>
  <si>
    <t>Bhatti R, Solvik-Olsen T, Nordfalk KF, Vallersnes OM.</t>
  </si>
  <si>
    <t>Tidsskr Nor Laegeforen. 2012 May 29</t>
  </si>
  <si>
    <t>Bhatti R</t>
  </si>
  <si>
    <t>10.4045/tidsskr.11.0924</t>
  </si>
  <si>
    <t>2012 May 29</t>
  </si>
  <si>
    <t>Predictors of administration and attitudes about pneumococcal, Haemophilus influenzae type b and rotavirus vaccines among pediatricians in India: a national survey</t>
  </si>
  <si>
    <t>Gargano LM, Thacker N, Choudhury P, Weiss PS, Pazol K, Bahl S, Jafari HS, Arora M, Orenstein WA, Hughes JM, Omer SB.</t>
  </si>
  <si>
    <t>Vaccine. 2012 May 21</t>
  </si>
  <si>
    <t>10.1016/j.vaccine.2012.03.064</t>
  </si>
  <si>
    <t>2012 May 21</t>
  </si>
  <si>
    <t>The further and future evolution of the New Zealand Immunisation Schedule</t>
  </si>
  <si>
    <t>Reid S.</t>
  </si>
  <si>
    <t>N Z Med J. 2012 May 11</t>
  </si>
  <si>
    <t>Reid S</t>
  </si>
  <si>
    <t>2012 May 11</t>
  </si>
  <si>
    <t>Anti-inflammatory IgG production requires functional P1 promoter in β-galactoside α2,6-sialyltransferase 1 (ST6Gal-1) gene</t>
  </si>
  <si>
    <t>Jones MB, Nasirikenari M, Lugade AA, Thanavala Y, Lau JT.</t>
  </si>
  <si>
    <t>J Biol Chem. 2012 May 4</t>
  </si>
  <si>
    <t>Jones MB</t>
  </si>
  <si>
    <t>PMC3346113</t>
  </si>
  <si>
    <t>10.1074/jbc.M112.345710</t>
  </si>
  <si>
    <t>2012 May 4</t>
  </si>
  <si>
    <t>Dps promotes survival of nontypeable Haemophilus influenzae in biofilm communities in vitro and resistance to clearance in vivo</t>
  </si>
  <si>
    <t>Pang B, Hong W, Kock ND, Swords WE.</t>
  </si>
  <si>
    <t>Front Cell Infect Microbiol. 2012 May 3</t>
  </si>
  <si>
    <t>PMC3417516</t>
  </si>
  <si>
    <t>10.3389/fcimb.2012.00058</t>
  </si>
  <si>
    <t>2012 May 3</t>
  </si>
  <si>
    <t>Innate immune properties of selected human neuropeptides against Moraxella catarrhalis and nontypeable Haemophilus influenzae</t>
  </si>
  <si>
    <t>Augustyniak D, Jankowski A, Mackiewicz P, Skowyra A, Gutowicz J, Drulis-Kawa Z.</t>
  </si>
  <si>
    <t>BMC Immunol. 2012 May 2</t>
  </si>
  <si>
    <t>Augustyniak D</t>
  </si>
  <si>
    <t>PMC3460729</t>
  </si>
  <si>
    <t>10.1186/1471-2172-13-24</t>
  </si>
  <si>
    <t>2012 May 2</t>
  </si>
  <si>
    <t>Long-term immunogenicity assessment of a DTaP-IPV//PRP-T vaccine given at 2, 4, 6 and 18-19 months of age, and immunogenicity and safety of a DTaP-IPV vaccine given as a booster dose at 4 to 6 years of age in Thai children</t>
  </si>
  <si>
    <t>Pancharoen C, Chotpitayasunondh T, Chuenkitmongkol S, Ortiz E.</t>
  </si>
  <si>
    <t>Southeast Asian J Trop Med Public Health. 2012 May</t>
  </si>
  <si>
    <t>Pancharoen C</t>
  </si>
  <si>
    <t>2012 May</t>
  </si>
  <si>
    <t>Immunization against Haemophilus Influenzae Type b in Iran</t>
  </si>
  <si>
    <t>Moradi-Lakeh M, Shakerian S, Esteghamati A.</t>
  </si>
  <si>
    <t>Int J Prev Med. 2012 May</t>
  </si>
  <si>
    <t>Crystallization and preliminary X-ray crystallographic analysis of the methionine sulfoxide reductase A domain of MsrAB from Haemophilus influenzae</t>
  </si>
  <si>
    <t>Han AR, Kim HS, Cho GY, Ki HS, Kim HY, Hwang KY.</t>
  </si>
  <si>
    <t>Acta Crystallogr Sect F Struct Biol Cryst Commun. 2012 May 1</t>
  </si>
  <si>
    <t>Han AR</t>
  </si>
  <si>
    <t>PMC3374512</t>
  </si>
  <si>
    <t>10.1107/S1744309112011256</t>
  </si>
  <si>
    <t>2012 May 1</t>
  </si>
  <si>
    <t>[Bacterial meningitis]</t>
  </si>
  <si>
    <t>Ned Tijdschr Tandheelkd. 2012 May</t>
  </si>
  <si>
    <t>Ned Tijdschr Tandheelkd</t>
  </si>
  <si>
    <t>10.5177/ntvt.2012.05.11231</t>
  </si>
  <si>
    <t>Microbiological etiology and susceptibility of bacterial conjunctivitis isolates from clinical trials with ophthalmic, twice-daily besifloxacin</t>
  </si>
  <si>
    <t>Haas W, Gearinger LS, Hesje CK, Sanfilippo CM, Morris TW.</t>
  </si>
  <si>
    <t>Adv Ther. 2012 May</t>
  </si>
  <si>
    <t>Haas W</t>
  </si>
  <si>
    <t>10.1007/s12325-012-0023-y</t>
  </si>
  <si>
    <t>Immunogenicity, safety, and reactogenicity of the 10-valent pneumococcal non-typeable Hemophilus influenzae protein D conjugate vaccine (PHiD-CV) when co-administered with the DTPw-HBV/Hib vaccine in Indian infants: a single-blind, randomized, controlled study</t>
  </si>
  <si>
    <t>Lalwani S, Chatterjee S, Chhatwal J, Verghese VP, Mehta S, Shafi F, Borys D, Moreira M, Schuerman L.</t>
  </si>
  <si>
    <t>Hum Vaccin Immunother. 2012 May</t>
  </si>
  <si>
    <t>10.4161/hv.19287</t>
  </si>
  <si>
    <t>Characterization of extended co-culture of non-typeable Haemophilus influenzae with primary human respiratory tissues</t>
  </si>
  <si>
    <t>Ren D, Nelson KL, Uchakin PN, Smith AL, Gu XX, Daines DA.</t>
  </si>
  <si>
    <t>Exp Biol Med (Maywood). 2012 May</t>
  </si>
  <si>
    <t>PMC3369423</t>
  </si>
  <si>
    <t>10.1258/ebm.2012.011377</t>
  </si>
  <si>
    <t>Invasive Haemophilus influenzae serotype e and f disease, England and Wales</t>
  </si>
  <si>
    <t>Ladhani SN, Collins S, Vickers A, Litt DJ, Crawford C, Ramsay ME, Slack MP.</t>
  </si>
  <si>
    <t>Emerg Infect Dis. 2012 May</t>
  </si>
  <si>
    <t>PMC3358072</t>
  </si>
  <si>
    <t>10.3201/eid1805.111738</t>
  </si>
  <si>
    <t>Biofilm formation by bacteria isolated from upper respiratory tract before and after adenotonsillectomy</t>
  </si>
  <si>
    <t>Drago L, De Vecchi E, Torretta S, Mattina R, Marchisio P, Pignataro L.</t>
  </si>
  <si>
    <t>APMIS. 2012 May</t>
  </si>
  <si>
    <t>10.1111/j.1600-0463.2011.02846.x</t>
  </si>
  <si>
    <t>Membrane binding of Escherichia coli RNase E catalytic domain stabilizes protein structure and increases RNA substrate affinity</t>
  </si>
  <si>
    <t>Murashko ON, Kaberdin VR, Lin-Chao S.</t>
  </si>
  <si>
    <t>Proc Natl Acad Sci U S A. 2012 May 1</t>
  </si>
  <si>
    <t>Murashko ON</t>
  </si>
  <si>
    <t>PMC3344982</t>
  </si>
  <si>
    <t>10.1073/pnas.1120181109</t>
  </si>
  <si>
    <t>Lessons learned from the 2007 to 2009 Haemophilus influenzae type B vaccine shortage: implications for future vaccine shortages and public health preparedness</t>
  </si>
  <si>
    <t>Chamberlain AT, Wells K, Seib K, Kudis A, Hannan C, Orenstein WA, Whitney EA, Hinman AR, Buehler JW, Omer SB, Berkelman RL.</t>
  </si>
  <si>
    <t>J Public Health Manag Pract. 2012 May-Jun</t>
  </si>
  <si>
    <t>Chamberlain AT</t>
  </si>
  <si>
    <t>J Public Health Manag Pract</t>
  </si>
  <si>
    <t>10.1097/PHH.0b013e31821dce27</t>
  </si>
  <si>
    <t>2012 May-Jun</t>
  </si>
  <si>
    <t>Discovery of a compound which acts as a bacterial UMP kinase PyrH inhibitor</t>
  </si>
  <si>
    <t>FEMS Microbiol Lett. 2012 May</t>
  </si>
  <si>
    <t>10.1111/j.1574-6968.2012.02546.x</t>
  </si>
  <si>
    <t>20121 May</t>
  </si>
  <si>
    <t>A review of the burden of disease due to otitis media in the Asia-Pacific</t>
  </si>
  <si>
    <t>Mahadevan M, Navarro-Locsin G, Tan HK, Yamanaka N, Sonsuwan N, Wang PC, Dung NT, Restuti RD, Hashim SS, Vijayasekaran S.</t>
  </si>
  <si>
    <t>Int J Pediatr Otorhinolaryngol. 2012 May</t>
  </si>
  <si>
    <t>Mahadevan M</t>
  </si>
  <si>
    <t>10.1016/j.ijporl.2012.02.031</t>
  </si>
  <si>
    <t>Risk of invasive Haemophilus influenzae type b (Hib) disease in adults with secondary immunodeficiency in the post-Hib vaccine era</t>
  </si>
  <si>
    <t>Nix EB, Hawdon N, Gravelle S, Biman B, Brigden M, Malik S, McCready W, Ferroni G, Ulanova M.</t>
  </si>
  <si>
    <t>Clin Vaccine Immunol. 2012 May</t>
  </si>
  <si>
    <t>PMC3346318</t>
  </si>
  <si>
    <t>10.1128/CVI.05675-11</t>
  </si>
  <si>
    <t>Immunogenicity of a Haemophilus influenzae type b-tetanus conjugate vaccine when administered separately or in combined vaccines for primary immunization in two consecutive national schedules in Turkey</t>
  </si>
  <si>
    <t>Yüksel N, Beyazova U, Balci IF, Aksakal FN, Camurdan AD, Sahin F, Rota S.</t>
  </si>
  <si>
    <t>Int J Infect Dis. 2012 May</t>
  </si>
  <si>
    <t>Yüksel N</t>
  </si>
  <si>
    <t>10.1016/j.ijid.2012.01.005</t>
  </si>
  <si>
    <t>Tympanostomy tube in vitro biofilm potential of common otopathogens</t>
  </si>
  <si>
    <t>Ojano-Dirain C, Antonelli PJ.</t>
  </si>
  <si>
    <t>Otolaryngol Head Neck Surg. 2012 May</t>
  </si>
  <si>
    <t>Ojano-Dirain C</t>
  </si>
  <si>
    <t>10.1177/0194599811435781</t>
  </si>
  <si>
    <t>Antimicrobial activity of the novel pleuromutilin antibiotic BC-3781 against organisms responsible for community-acquired respiratory tract infections (CARTIs)</t>
  </si>
  <si>
    <t>Sader HS, Paukner S, Ivezic-Schoenfeld Z, Biedenbach DJ, Schmitz FJ, Jones RN.</t>
  </si>
  <si>
    <t>J Antimicrob Chemother. 2012 May</t>
  </si>
  <si>
    <t>10.1093/jac/dks001</t>
  </si>
  <si>
    <t>Nasal colonization by four potential respiratory bacteria in healthy children attending kindergarten or elementary school in Seoul, Korea</t>
  </si>
  <si>
    <t>Bae S, Yu JY, Lee K, Lee S, Park B, Kang Y.</t>
  </si>
  <si>
    <t>J Med Microbiol. 2012 May</t>
  </si>
  <si>
    <t>Bae S</t>
  </si>
  <si>
    <t>10.1099/jmm.0.040584-0</t>
  </si>
  <si>
    <t>Management of osteoarticular infections caused by Staphylococcus aureus is similar to that of other etiologies: analysis of 199 staphylococcal bone and joint infections</t>
  </si>
  <si>
    <t>Pääkkönen M, Kallio PE, Kallio MJ, Peltola H.</t>
  </si>
  <si>
    <t>Pediatr Infect Dis J. 2012 May</t>
  </si>
  <si>
    <t>10.1097/INF.0b013e31824657dd</t>
  </si>
  <si>
    <t>Social-economic factors and irrational antibiotic use as reasons for antibiotic resistance of bacteria causing common childhood infections in primary healthcare</t>
  </si>
  <si>
    <t>Ilić K, Jakovljević E, Skodrić-Trifunović V.</t>
  </si>
  <si>
    <t>Eur J Pediatr. 2012 May</t>
  </si>
  <si>
    <t>Ilić K</t>
  </si>
  <si>
    <t>10.1007/s00431-011-1592-5</t>
  </si>
  <si>
    <t>Antibody response to Haemophilus influenzae type-b conjugate vaccine in children and young adults with congenital asplenia or after undergoing splenectomy</t>
  </si>
  <si>
    <t>Mikoluc B, Motkowski R, Käyhty H, Heropolitanska-Pliszka E, Pietrucha B, Bernatowska E.</t>
  </si>
  <si>
    <t>Eur J Clin Microbiol Infect Dis. 2012 May</t>
  </si>
  <si>
    <t>Mikoluc B</t>
  </si>
  <si>
    <t>PMC3319897</t>
  </si>
  <si>
    <t>10.1007/s10096-011-1378-8</t>
  </si>
  <si>
    <t>Combined DTP-HBV-HIB vaccine versus separately administered DTP-HBV and HIB vaccines for primary prevention of diphtheria, tetanus, pertussis, hepatitis B and Haemophilus influenzae B (HIB)</t>
  </si>
  <si>
    <t>Bar-On ES, Goldberg E, Hellmann S, Leibovici L.</t>
  </si>
  <si>
    <t>Cochrane Database Syst Rev. 2012 Apr 18</t>
  </si>
  <si>
    <t>Bar-On ES</t>
  </si>
  <si>
    <t>10.1002/14651858.CD005530.pub3</t>
  </si>
  <si>
    <t>2012 Apr 18</t>
  </si>
  <si>
    <t>Bacteria in sputum of stable severe asthma and increased airway wall thickness</t>
  </si>
  <si>
    <t>Zhang Q, Illing R, Hui CK, Downey K, Carr D, Stearn M, Alshafi K, Menzies-Gow A, Zhong N, Fan Chung K.</t>
  </si>
  <si>
    <t>Respir Res. 2012 Apr 18</t>
  </si>
  <si>
    <t>Zhang Q</t>
  </si>
  <si>
    <t>PMC3351013</t>
  </si>
  <si>
    <t>10.1186/1465-9921-13-35</t>
  </si>
  <si>
    <t>In silico discovery and biophysical evaluation of novel 5-(2-hydroxybenzylidene) rhodanine inhibitors of DNA gyrase B</t>
  </si>
  <si>
    <t>Brvar M, Perdih A, Hodnik V, Renko M, Anderluh G, Jerala R, Solmajer T.</t>
  </si>
  <si>
    <t>Bioorg Med Chem. 2012 Apr 15</t>
  </si>
  <si>
    <t>Brvar M</t>
  </si>
  <si>
    <t>10.1016/j.bmc.2012.02.052</t>
  </si>
  <si>
    <t>2012 Apr 15</t>
  </si>
  <si>
    <t>The safety advantages of pentavalent vaccines</t>
  </si>
  <si>
    <t>Merchant N, Waldrop J.</t>
  </si>
  <si>
    <t>Nurse Pract. 2012 Apr 15</t>
  </si>
  <si>
    <t>Merchant N</t>
  </si>
  <si>
    <t>Nurse Pract</t>
  </si>
  <si>
    <t>10.1097/01.NPR.0000412895.12310.9d</t>
  </si>
  <si>
    <t>SapF-mediated heme-iron utilization enhances persistence and coordinates biofilm architecture of Haemophilus</t>
  </si>
  <si>
    <t>Vogel AR, Szelestey BR, Raffel FK, Sharpe SW, Gearinger RL, Justice SS, Mason KM.</t>
  </si>
  <si>
    <t>Front Cell Infect Microbiol. 2012 Apr 3</t>
  </si>
  <si>
    <t>Vogel AR</t>
  </si>
  <si>
    <t>PMC3417626</t>
  </si>
  <si>
    <t>10.3389/fcimb.2012.00042</t>
  </si>
  <si>
    <t>2012 Apr 3</t>
  </si>
  <si>
    <t>Structural basis for lack of toxicity of the diphtheria toxin mutant CRM197</t>
  </si>
  <si>
    <t>Malito E, Bursulaya B, Chen C, Lo Surdo P, Picchianti M, Balducci E, Biancucci M, Brock A, Berti F, Bottomley MJ, Nissum M, Costantino P, Rappuoli R, Spraggon G.</t>
  </si>
  <si>
    <t>Proc Natl Acad Sci U S A. 2012 Apr 3</t>
  </si>
  <si>
    <t>Malito E</t>
  </si>
  <si>
    <t>PMC3325714</t>
  </si>
  <si>
    <t>10.1073/pnas.1201964109</t>
  </si>
  <si>
    <t>Value of microbiology study in congenital nasolacrimal duct obstruction</t>
  </si>
  <si>
    <t>Al-Faky YH, Naeem T, Al-Sobaie N, Al-Huthail R, Al-Odan H, Osman EA, Mousa A.</t>
  </si>
  <si>
    <t>Saudi J Ophthalmol. 2012 Apr</t>
  </si>
  <si>
    <t>Al-Faky YH</t>
  </si>
  <si>
    <t>PMC3729323</t>
  </si>
  <si>
    <t>10.1016/j.sjopt.2012.03.001</t>
  </si>
  <si>
    <t>2012 2 Apr</t>
  </si>
  <si>
    <t>Acute meningoencephalitis in hospitalised children in southern Bangladesh</t>
  </si>
  <si>
    <t>Rasul CH, Muhammad F, Hossain MJ, Ahmed KU, Rahman M.</t>
  </si>
  <si>
    <t>Malays J Med Sci. 2012 Apr</t>
  </si>
  <si>
    <t>Rasul CH</t>
  </si>
  <si>
    <t>Malays J Med Sci</t>
  </si>
  <si>
    <t>PMC3431749</t>
  </si>
  <si>
    <t>2012 Apr</t>
  </si>
  <si>
    <t>Protein conjugate polysaccharide vaccines: challenges in development and global implementation</t>
  </si>
  <si>
    <t>Nair M.</t>
  </si>
  <si>
    <t>Indian J Community Med. 2012 Apr</t>
  </si>
  <si>
    <t>Nair M</t>
  </si>
  <si>
    <t>Indian J Community Med</t>
  </si>
  <si>
    <t>PMC3361805</t>
  </si>
  <si>
    <t>10.4103/0970-0218.96085</t>
  </si>
  <si>
    <t>Bacterial interactions in the nasopharynx - effects of host factors in children attending day-care centers</t>
  </si>
  <si>
    <t>Dahlblom V, Söderström M.</t>
  </si>
  <si>
    <t>J Infect Public Health. 2012 Apr</t>
  </si>
  <si>
    <t>Dahlblom V</t>
  </si>
  <si>
    <t>10.1016/j.jiph.2011.11.007</t>
  </si>
  <si>
    <t>Integrating pneumonia prevention and treatment interventions with immunization services in resource-poor countries</t>
  </si>
  <si>
    <t>Cohen AL, Hyde TB, Verani J, Watkins M.</t>
  </si>
  <si>
    <t>Bull World Health Organ. 2012 Apr 1</t>
  </si>
  <si>
    <t>Cohen AL</t>
  </si>
  <si>
    <t>PMC3324866</t>
  </si>
  <si>
    <t>10.2471/BLT.11.094029</t>
  </si>
  <si>
    <t>2012 Apr 1</t>
  </si>
  <si>
    <t>Structure of MurA (UDP-N-acetylglucosamine enolpyruvyl transferase) from Vibrio fischeri in complex with substrate UDP-N-acetylglucosamine and the drug fosfomycin</t>
  </si>
  <si>
    <t>Bensen DC, Rodriguez S, Nix J, Cunningham ML, Tari LW.</t>
  </si>
  <si>
    <t>Acta Crystallogr Sect F Struct Biol Cryst Commun. 2012 Apr 1</t>
  </si>
  <si>
    <t>Bensen DC</t>
  </si>
  <si>
    <t>PMC3325803</t>
  </si>
  <si>
    <t>10.1107/S1744309112006720</t>
  </si>
  <si>
    <t>Effect of bronchial colonisation on airway and systemic inflammation in stable COPD</t>
  </si>
  <si>
    <t>Marin A, Garcia-Aymerich J, Sauleda J, Belda J, Millares L, García-Núñez M, Serra I, Benet M, Agustí A, Antó JM, Monsó E</t>
  </si>
  <si>
    <t>COPD. 2012 Apr</t>
  </si>
  <si>
    <t>[Antimicrobial treatment of patients with severe acute exacerbation of COPD]</t>
  </si>
  <si>
    <t>Klapdor B, Ewig S.</t>
  </si>
  <si>
    <t>Med Klin Intensivmed Notfmed. 2012 Apr</t>
  </si>
  <si>
    <t>Klapdor B</t>
  </si>
  <si>
    <t>Med Klin Intensivmed Notfmed</t>
  </si>
  <si>
    <t>10.1007/s00063-011-0066-x</t>
  </si>
  <si>
    <t>Evaluation of haemophilus influenzae type b vaccine for routine immunization in Nepali infants</t>
  </si>
  <si>
    <t>Metz JA, Hanieh S, Pradhan R, Joshi A, Shakya D, Shrestha L, Shrestha A, Upadhyay B, Kelly SC, John TM, Maharjan BD, Yu LM, Omar O, Borrow R, Findlow J, Kelly DF, Thorson SM, Adhikari N, Murdoch DR, Pollard AJ.</t>
  </si>
  <si>
    <t>Pediatr Infect Dis J. 2012 Apr</t>
  </si>
  <si>
    <t>Metz JA</t>
  </si>
  <si>
    <t>10.1097/INF.0b013e31824a9c37</t>
  </si>
  <si>
    <t>Trend, features and outcome of meningitis in the Communicable Diseases hospital, Alexandria, Egypt, 1997-2006</t>
  </si>
  <si>
    <t>Mobarak EI.</t>
  </si>
  <si>
    <t>J Egypt Public Health Assoc. 2012 Apr</t>
  </si>
  <si>
    <t>Mobarak EI</t>
  </si>
  <si>
    <t>J Egypt Public Health Assoc</t>
  </si>
  <si>
    <t>10.1097/01.EPX.0000411444.46589.38</t>
  </si>
  <si>
    <t>The Pneumonia Etiology Research for Child Health Project: a 21st century childhood pneumonia etiology study</t>
  </si>
  <si>
    <t>Levine OS, O'Brien KL, Deloria-Knoll M, Murdoch DR, Feikin DR, DeLuca AN, Driscoll AJ, Baggett HC, Brooks WA, Howie SR, Kotloff KL, Madhi SA, Maloney SA, Sow S, Thea DM, Scott JA.</t>
  </si>
  <si>
    <t>Clin Infect Dis. 2012 Apr</t>
  </si>
  <si>
    <t>Levine OS</t>
  </si>
  <si>
    <t>PMC3297546</t>
  </si>
  <si>
    <t>10.1093/cid/cir1052</t>
  </si>
  <si>
    <t>Childhood pneumonia as a global health priority and the strategic interest of the Bill &amp; Melinda Gates Foundation</t>
  </si>
  <si>
    <t>Adegbola RA.</t>
  </si>
  <si>
    <t>10.1093/cid/cir1051</t>
  </si>
  <si>
    <t>2012  Apr</t>
  </si>
  <si>
    <t>DTaP(5)-IPV-Hib Vaccine (Pediacel): profile report</t>
  </si>
  <si>
    <t>BioDrugs. 2012 Apr 1</t>
  </si>
  <si>
    <t>BioDrugs</t>
  </si>
  <si>
    <t>10.2165/11608730-000000000-00000</t>
  </si>
  <si>
    <t>ERK2-dependent activation of c-Jun is required for nontypeable Haemophilus influenzae-induced CXCL2 upregulation in inner ear fibrocytes</t>
  </si>
  <si>
    <t>Oh S, Woo JI, Lim DJ, Moon SK.</t>
  </si>
  <si>
    <t>J Immunol. 2012 Apr 1</t>
  </si>
  <si>
    <t>Oh S</t>
  </si>
  <si>
    <t>PMC3311727</t>
  </si>
  <si>
    <t>NIHMS355115</t>
  </si>
  <si>
    <t>10.4049/jimmunol.1103182</t>
  </si>
  <si>
    <t>[Vertebral aspergillosis in a cirrhotic patient: an uncommon cause of spondylitis]</t>
  </si>
  <si>
    <t>Fernandez de Orueta L, Andrés R, Elías T, Pintado V.</t>
  </si>
  <si>
    <t>Enferm Infecc Microbiol Clin. 2012 Apr</t>
  </si>
  <si>
    <t>Fernandez de Orueta L</t>
  </si>
  <si>
    <t>10.1016/j.eimc.2011.11.002</t>
  </si>
  <si>
    <t>Nutrient agar with sodium chloride supplementation for presumptive detection of Moraxella catarrhalis in clinical specimens</t>
  </si>
  <si>
    <t>Nishiyama H, Saito R, Chida T, Sano K, Tsuchiya T, Okamura N.</t>
  </si>
  <si>
    <t>J Infect Chemother. 2012 Apr</t>
  </si>
  <si>
    <t>Nishiyama H</t>
  </si>
  <si>
    <t>10.1007/s10156-012-0380-0</t>
  </si>
  <si>
    <t>Meningitis in children in Fiji: etiology, epidemiology, and neurological sequelae</t>
  </si>
  <si>
    <t>Biaukula VL, Tikoduadua L, Azzopardi K, Seduadua A, Temple B, Richmond P, Robins-Browne R, Mulholland EK, Russell FM.</t>
  </si>
  <si>
    <t>Int J Infect Dis. 2012 Apr</t>
  </si>
  <si>
    <t>Biaukula VL</t>
  </si>
  <si>
    <t>10.1016/j.ijid.2011.12.013</t>
  </si>
  <si>
    <t>Effect of increased CRM₁₉₇ carrier protein dose on meningococcal C bactericidal antibody response</t>
  </si>
  <si>
    <t>Lee LH, Blake MS.</t>
  </si>
  <si>
    <t>Clin Vaccine Immunol. 2012 Apr</t>
  </si>
  <si>
    <t>Lee LH</t>
  </si>
  <si>
    <t>PMC3318289</t>
  </si>
  <si>
    <t>10.1128/CVI.05438-11</t>
  </si>
  <si>
    <t>Biological roles of nontypeable Haemophilus influenzae type IV pilus proteins encoded by the pil and com operons</t>
  </si>
  <si>
    <t>Carruthers MD, Tracy EN, Dickson AC, Ganser KB, Munson RS Jr, Bakaletz LO.</t>
  </si>
  <si>
    <t>J Bacteriol. 2012 Apr</t>
  </si>
  <si>
    <t>Carruthers MD</t>
  </si>
  <si>
    <t>PMC3318474</t>
  </si>
  <si>
    <t>10.1128/JB.06540-11</t>
  </si>
  <si>
    <t>Update on the management of simple febrile seizures: emphasis on minimal intervention</t>
  </si>
  <si>
    <t>Oluwabusi T, Sood SK.</t>
  </si>
  <si>
    <t>Curr Opin Pediatr. 2012 Apr</t>
  </si>
  <si>
    <t>Oluwabusi T</t>
  </si>
  <si>
    <t>Curr Opin Pediatr</t>
  </si>
  <si>
    <t>10.1097/MOP.0b013e3283506765</t>
  </si>
  <si>
    <t>Activity of JNJ-Q2, a new fluoroquinolone, tested against contemporary pathogens isolated from patients with community-acquired bacterial pneumonia</t>
  </si>
  <si>
    <t>Biedenbach DJ, Farrell DJ, Flamm RK, Liverman LC, McIntyre G, Jones RN.</t>
  </si>
  <si>
    <t>Int J Antimicrob Agents. 2012 Apr</t>
  </si>
  <si>
    <t>10.1016/j.ijantimicag.2011.11.016</t>
  </si>
  <si>
    <t>13-valent pneumococcal conjugate vaccine given with meningococcal C-tetanus toxoid conjugate and other routine pediatric vaccinations: immunogenicity and safety</t>
  </si>
  <si>
    <t>Martinón-Torres F, Gimenez-Sanchez F, Gurtman A, Bernaola E, Diez-Domingo J, Carmona A, Sidhu M, Sarkozy DA, Gruber WC, Emini EA, Scott DA</t>
  </si>
  <si>
    <t>Evaluation of new biomarker genes for differentiating Haemophilus influenzae from Haemophilus haemolyticus</t>
  </si>
  <si>
    <t>Theodore MJ, Anderson RD, Wang X, Katz LS, Vuong JT, Bell ME, Juni BA, Lowther SA, Lynfield R, MacNeil JR, Mayer LW.</t>
  </si>
  <si>
    <t>J Clin Microbiol. 2012 Apr</t>
  </si>
  <si>
    <t>Theodore MJ</t>
  </si>
  <si>
    <t>PMC3318567</t>
  </si>
  <si>
    <t>10.1128/JCM.06702-11</t>
  </si>
  <si>
    <t>Inactivation of Haemophilus influenzae lipopolysaccharide biosynthesis genes interferes with outer membrane localization of the hap autotransporter</t>
  </si>
  <si>
    <t>Spahich NA, Hood DW, Moxon ER, St Geme JW 3rd.</t>
  </si>
  <si>
    <t>PMC3302475</t>
  </si>
  <si>
    <t>10.1128/JB.06316-11</t>
  </si>
  <si>
    <t>Clinico-radiological features of subarachnoid hyperintensity on diffusion-weighted images in patients with meningitis</t>
  </si>
  <si>
    <t>Kawaguchi T, Sakurai K, Hara M, Muto M, Nakagawa M, Tohyama J, Oguri T, Mitake S, Maeda M, Matsukawa N, Ojika K, Shibamoto Y.</t>
  </si>
  <si>
    <t>Clin Radiol. 2012 Apr</t>
  </si>
  <si>
    <t>Kawaguchi T</t>
  </si>
  <si>
    <t>Clin Radiol</t>
  </si>
  <si>
    <t>10.1016/j.crad.2011.10.001</t>
  </si>
  <si>
    <t>Antibacterial antibody responses associated with the development of asthma in house dust mite-sensitised and non-sensitised children</t>
  </si>
  <si>
    <t>Hales BJ, Chai LY, Elliot CE, Pearce LJ, Zhang G, Heinrich TK, Smith WA, Kusel MM, Holt PG, Sly PD, Thomas WR.</t>
  </si>
  <si>
    <t>Thorax. 2012 Apr</t>
  </si>
  <si>
    <t>Hales BJ</t>
  </si>
  <si>
    <t>10.1136/thoraxjnl-2011-200650</t>
  </si>
  <si>
    <t>Bacterial meningitis among children under the age of 2 years in a high human immunodeficiency virus prevalence area after Haemophilus influenzae type b vaccine introduction</t>
  </si>
  <si>
    <t>Nansera D, Max I, Annet K, Gessner BD.</t>
  </si>
  <si>
    <t>J Paediatr Child Health. 2012 Apr</t>
  </si>
  <si>
    <t>Nansera D</t>
  </si>
  <si>
    <t>10.1111/j.1440-1754.2011.02235.x</t>
  </si>
  <si>
    <t>Genotyping of Haemophilus influenzae type b in pre-vaccination era</t>
  </si>
  <si>
    <t>Otsuka T, Komiyama K, Yoshida K, Ishikawa Y, Zaraket H, Fujii K, Okazaki M.</t>
  </si>
  <si>
    <t>10.1007/s10156-011-0323-1</t>
  </si>
  <si>
    <t>Passive smoking and nasopharyngeal colonization by Streptococcus pneumoniae, Haemophilus influenzae, and Moraxella catarrhalis in daycare children</t>
  </si>
  <si>
    <t>Bakhshaee M, Naderi HR, Ghazvini K, Sotoudeh K, Amali A, Ashtiani SJ.</t>
  </si>
  <si>
    <t>Eur Arch Otorhinolaryngol. 2012 Apr</t>
  </si>
  <si>
    <t>Bakhshaee M</t>
  </si>
  <si>
    <t>10.1007/s00405-011-1811-8</t>
  </si>
  <si>
    <t>Measurement of antibodies to pneumococcal, meningococcal and haemophilus polysaccharides, and tetanus and diphtheria toxoids using a 19-plexed assay</t>
  </si>
  <si>
    <t>Whitelegg AM, Birtwistle J, Richter A, Campbell JP, Turner JE, Ahmed TM, Giles LJ, Fellows M, Plant T, Ferraro AJ, Cobbold M, Drayson MT, MacLennan CA.</t>
  </si>
  <si>
    <t>J Immunol Methods. 2012 Mar 30</t>
  </si>
  <si>
    <t>Whitelegg AM</t>
  </si>
  <si>
    <t>10.1016/j.jim.2012.01.007</t>
  </si>
  <si>
    <t>2012 Mar 30</t>
  </si>
  <si>
    <t>Haemophilus influenzae and oxidative stress</t>
  </si>
  <si>
    <t>Harrison A, Bakaletz LO, Munson RS Jr.</t>
  </si>
  <si>
    <t>Front Cell Infect Microbiol. 2012 Mar 28</t>
  </si>
  <si>
    <t>PMC3417577</t>
  </si>
  <si>
    <t>10.3389/fcimb.2012.00040</t>
  </si>
  <si>
    <t>2012 Mar 28</t>
  </si>
  <si>
    <t>Vaccination with Haemophilus influenzae type b conjugate vaccine reduces bacterial meningitis in Morocco</t>
  </si>
  <si>
    <t>Braikat M, Barkia A, El Mdaghri N, Rainey JJ, Cohen AL, Teleb N.</t>
  </si>
  <si>
    <t>Vaccine. 2012 Mar 28</t>
  </si>
  <si>
    <t>Braikat M</t>
  </si>
  <si>
    <t>10.1016/j.vaccine.2012.01.041</t>
  </si>
  <si>
    <t>Isolation, structure elucidation, and antibacterial activity of methiosetin, a tetramic acid from a tropical sooty mold (Capnodium sp.)</t>
  </si>
  <si>
    <t>Herath K, Jayasuriya H, Zink DL, Sigmund J, Vicente F, de la Cruz M, Basilio A, Bills GF, Polishook JD, Donald R, Phillips J, Goetz M, Singh SB.</t>
  </si>
  <si>
    <t>J Nat Prod. 2012 Mar 23</t>
  </si>
  <si>
    <t>Herath K</t>
  </si>
  <si>
    <t>10.1021/np200857y</t>
  </si>
  <si>
    <t>2012 Mar 23</t>
  </si>
  <si>
    <t>Molecular determinants of AcrB-mediated bacterial efflux implications for drug discovery</t>
  </si>
  <si>
    <t>Manchester JI, Buurman ET, Bisacchi GS, McLaughlin RE.</t>
  </si>
  <si>
    <t>J Med Chem. 2012 Mar 22</t>
  </si>
  <si>
    <t>Manchester JI</t>
  </si>
  <si>
    <t>10.1021/jm201275d</t>
  </si>
  <si>
    <t>2012 Mar 22</t>
  </si>
  <si>
    <t>Bacterial infections in Lilongwe, Malawi: aetiology and antibiotic resistance</t>
  </si>
  <si>
    <t>Makoka MH, Miller WC, Hoffman IF, Cholera R, Gilligan PH, Kamwendo D, Malunga G, Joaki G, Martinson F, Hosseinipour MC.</t>
  </si>
  <si>
    <t>BMC Infect Dis. 2012 Mar 21</t>
  </si>
  <si>
    <t>Makoka MH</t>
  </si>
  <si>
    <t>PMC3342226</t>
  </si>
  <si>
    <t>10.1186/1471-2334-12-67</t>
  </si>
  <si>
    <t>2012 Mar 21</t>
  </si>
  <si>
    <t>Structure guided understanding of NAD+ recognition in bacterial DNA ligases</t>
  </si>
  <si>
    <t>Lahiri SD, Gu RF, Gao N, Karantzeni I, Walkup GK, Mills SD.</t>
  </si>
  <si>
    <t>ACS Chem Biol. 2012 Mar 16</t>
  </si>
  <si>
    <t>Lahiri SD</t>
  </si>
  <si>
    <t>10.1021/cb200392g</t>
  </si>
  <si>
    <t>2012 Mar 16</t>
  </si>
  <si>
    <t>Nontypeable Haemophilus influenzae: the role of N-acetyl-5-neuraminic acid in biology</t>
  </si>
  <si>
    <t>Apicella MA.</t>
  </si>
  <si>
    <t>Front Cell Infect Microbiol. 2012 Mar 13</t>
  </si>
  <si>
    <t>PMC3417534</t>
  </si>
  <si>
    <t>10.3389/fcimb.2012.00019</t>
  </si>
  <si>
    <t>2012 Mar 13</t>
  </si>
  <si>
    <t>Nasopharyngeal flora in children with acute otitis media before and after implementation of 7 valent pneumococcal conjugate vaccine in France</t>
  </si>
  <si>
    <t>Cohen R, Bingen E, Levy C, Thollot F, Boucherat M, Derkx V, Varon E.</t>
  </si>
  <si>
    <t>BMC Infect Dis. 2012 Mar 7</t>
  </si>
  <si>
    <t>PMC3323894</t>
  </si>
  <si>
    <t>10.1186/1471-2334-12-52</t>
  </si>
  <si>
    <t>2012 Mar 7</t>
  </si>
  <si>
    <t>QnAs with Porter W. Anderson, Jr. Interview by Nicholette Zeliadt</t>
  </si>
  <si>
    <t>Anderson PW Jr.</t>
  </si>
  <si>
    <t>Proc Natl Acad Sci U S A. 2012 Mar 6</t>
  </si>
  <si>
    <t>Anderson PW Jr</t>
  </si>
  <si>
    <t>PMC3309778</t>
  </si>
  <si>
    <t>10.1073/pnas.1201958109</t>
  </si>
  <si>
    <t>2012 Mar 6</t>
  </si>
  <si>
    <t>Genome-scale approaches to identify genes essential for Haemophilus influenzae pathogenesis</t>
  </si>
  <si>
    <t>Wong SM, Akerley BJ.</t>
  </si>
  <si>
    <t>Front Cell Infect Microbiol. 2012 Mar 5</t>
  </si>
  <si>
    <t>PMC3417392</t>
  </si>
  <si>
    <t>10.3389/fcimb.2012.00023</t>
  </si>
  <si>
    <t>2012 Mar 5</t>
  </si>
  <si>
    <t>Nicolau syndrome may be caused by intravascular vaccine injection</t>
  </si>
  <si>
    <t>Bégin P, Anne DR.</t>
  </si>
  <si>
    <t>Vaccine. 2012 Mar 2</t>
  </si>
  <si>
    <t>Bégin P</t>
  </si>
  <si>
    <t>10.1016/j.vaccine.2011.10.107</t>
  </si>
  <si>
    <t>2012 Mar 2</t>
  </si>
  <si>
    <t>[Alpha-Lactalbumin as an ingredient of infant formula]</t>
  </si>
  <si>
    <t>Peso Echarri P, González Bermúdez CA, Vasallo Morillas MI, Santaella Pascual M, Ros Berruezo G, Frontela Saseta C, Martínez Graciá C.</t>
  </si>
  <si>
    <t>Arch Latinoam Nutr. 2012 Mar</t>
  </si>
  <si>
    <t>Peso Echarri P</t>
  </si>
  <si>
    <t>Arch Latinoam Nutr</t>
  </si>
  <si>
    <t>2012 2 Mar</t>
  </si>
  <si>
    <t>Haemophilus influenzae serotype a as the causative agent of a pediatric upper extremity infection</t>
  </si>
  <si>
    <t>Bezuhly M, Fish JS.</t>
  </si>
  <si>
    <t>Hand (N Y). 2012 Mar</t>
  </si>
  <si>
    <t>Bezuhly M</t>
  </si>
  <si>
    <t>Hand (N Y)</t>
  </si>
  <si>
    <t>PMC3280370</t>
  </si>
  <si>
    <t>10.1007/s11552-011-9372-2</t>
  </si>
  <si>
    <t>2012 Mar</t>
  </si>
  <si>
    <t>Antibody persistence after primary and booster doses of a pentavalent vaccine against diphtheria, tetanus, acellular pertussis, inactivated poliovirus, haemophilus influenzae type B vaccine among Thai children at 18-19 months of age</t>
  </si>
  <si>
    <t>Chotpitayasunondh T, Thisyakorn U, Pancharoen C, Chuenkitmongkol S, Ortiz E.</t>
  </si>
  <si>
    <t>Southeast Asian J Trop Med Public Health. 2012 Mar</t>
  </si>
  <si>
    <t>Chotpitayasunondh T</t>
  </si>
  <si>
    <t>Clear and present danger: in childhood meningitis. The importance of Hib immunisation in infancy and high-risk groups</t>
  </si>
  <si>
    <t>Paul SP, Lamont LS.</t>
  </si>
  <si>
    <t>J Fam Health Care. 2012 Mar-Apr</t>
  </si>
  <si>
    <t>Paul SP</t>
  </si>
  <si>
    <t>J Fam Health Care</t>
  </si>
  <si>
    <t>2012 Mar-Apr</t>
  </si>
  <si>
    <t>[Colonization and transmission of Haemophilus influenzae type b (Hib)]</t>
  </si>
  <si>
    <t>Otsuka T, Okazaki M.</t>
  </si>
  <si>
    <t>Kansenshogaku Zasshi. 2012 Mar</t>
  </si>
  <si>
    <t>10.11150/kansenshogakuzasshi.86.103</t>
  </si>
  <si>
    <t>Expression, purification, crystallization and preliminary crystallographic analysis of PilA from the nontypeable Haemophilus influenzae type IV pilus</t>
  </si>
  <si>
    <t>Kolappan S, Tracy EN, Bakaletz LO, Munson RS Jr, Craig L.</t>
  </si>
  <si>
    <t>Acta Crystallogr Sect F Struct Biol Cryst Commun. 2012 Mar 1</t>
  </si>
  <si>
    <t>Kolappan S</t>
  </si>
  <si>
    <t>PMC3310531</t>
  </si>
  <si>
    <t>10.1107/S1744309111043910</t>
  </si>
  <si>
    <t>2012 Mar 1</t>
  </si>
  <si>
    <t>Lineage-specific virulence determinants of Haemophilus influenzae biogroup aegyptius</t>
  </si>
  <si>
    <t>Strouts FR, Power P, Croucher NJ, Corton N, van Tonder A, Quail MA, Langford PR, Hudson MJ, Parkhill J, Kroll JS, Bentley SD.</t>
  </si>
  <si>
    <t>Emerg Infect Dis. 2012 Mar</t>
  </si>
  <si>
    <t>Strouts FR</t>
  </si>
  <si>
    <t>PMC3309571</t>
  </si>
  <si>
    <t>10.3201/eid1803.110728</t>
  </si>
  <si>
    <t>A randomized, dose-ranging assessment of the immunogenicity and safety of a booster dose of a combined diphtheria-tetanus-whole cell pertussis-hepatitis B-inactivated poliovirus-Hemophilus influenzae type b (DTPw-HBV-IPV/Hib) vaccine vs. co-administration of DTPw-HBV/Hib and IPV vaccines in 12 to 24 months old Filipino toddlers</t>
  </si>
  <si>
    <t>Quiambao B, Van Der Meeren O, Kolhe D, Gatchalian S.</t>
  </si>
  <si>
    <t>Hum Vaccin Immunother. 2012 Mar</t>
  </si>
  <si>
    <t>Quiambao B</t>
  </si>
  <si>
    <t>PMC3426081</t>
  </si>
  <si>
    <t>10.4161/hv.18630</t>
  </si>
  <si>
    <t>The safety profile of Haemophilus influenzae type b-Neisseria meningitidis serogroups C and Y tetanus toxoid conjugate vaccine (HibMenCY)</t>
  </si>
  <si>
    <t>Rinderknecht S, Bryant K, Nolan T, Pavia-Ruz N, Doniz CA, Weber MA, Cohen C, Aris E, Mesaros N, Miller JM.</t>
  </si>
  <si>
    <t>Rinderknecht S</t>
  </si>
  <si>
    <t>PMC3426078</t>
  </si>
  <si>
    <t>10.4161/hv.18752</t>
  </si>
  <si>
    <t>Synergistic and feedback signaling mechanisms in the regulation of inflammation in respiratory infections</t>
  </si>
  <si>
    <t>Wang WY, Lim JH, Li JD.</t>
  </si>
  <si>
    <t>Cell Mol Immunol. 2012 Mar</t>
  </si>
  <si>
    <t>Cell Mol Immunol</t>
  </si>
  <si>
    <t>PMC4002814</t>
  </si>
  <si>
    <t>10.1038/cmi.2011.65</t>
  </si>
  <si>
    <t>2012  Mar</t>
  </si>
  <si>
    <t>Tobramycin for the treatment of bacterial pneumonia in children</t>
  </si>
  <si>
    <t>Bothra M, Lodha R, Kabra SK.</t>
  </si>
  <si>
    <t>Expert Opin Pharmacother. 2012 Mar</t>
  </si>
  <si>
    <t>Bothra M</t>
  </si>
  <si>
    <t>10.1517/14656566.2012.656090</t>
  </si>
  <si>
    <t>Does empirical treatment of community-acquired pneumonia with fluoroquinolones delay tuberculosis treatment and result in fluoroquinolone resistance in Mycobacterium tuberculosis? Controversies and solutions</t>
  </si>
  <si>
    <t>Shen GH, Tsao TC, Kao SJ, Lee JJ, Chen YH, Hsieh WC, Hsu GJ, Hsu YT, Huang CT, Lau YJ, Tsao SM, Hsueh PR.</t>
  </si>
  <si>
    <t>Int J Antimicrob Agents. 2012 Mar</t>
  </si>
  <si>
    <t>Shen GH</t>
  </si>
  <si>
    <t>PMC7127649</t>
  </si>
  <si>
    <t>10.1016/j.ijantimicag.2011.11.014</t>
  </si>
  <si>
    <t>A randomised, double-blind trial comparing ceftobiprole medocaril with ceftriaxone with or without linezolid for the treatment of patients with community-acquired pneumonia requiring hospitalisation</t>
  </si>
  <si>
    <t>Nicholson SC, Welte T, File TM Jr, Strauss RS, Michiels B, Kaul P, Balis D, Arbit D, Amsler K, Noel GJ.</t>
  </si>
  <si>
    <t>Nicholson SC</t>
  </si>
  <si>
    <t>10.1016/j.ijantimicag.2011.11.005</t>
  </si>
  <si>
    <t>[Relationship between precariousness, social coverage, and vaccine coverage: survey among children consulting in pediatric emergency departments in France]</t>
  </si>
  <si>
    <t>Bouhamam N, Laporte R, Boutin A, Uters M, Bremond V, Noel G, Rodier P, Minodier P.</t>
  </si>
  <si>
    <t>Arch Pediatr. 2012 Mar</t>
  </si>
  <si>
    <t>Bouhamam N</t>
  </si>
  <si>
    <t>10.1016/j.arcped.2011.12.001</t>
  </si>
  <si>
    <t>Effects of mussel shell addition on the chemical and biological properties of a Cambisol</t>
  </si>
  <si>
    <t>Paz-Ferreiro J, Baez-Bernal D, Castro Insúa J, García Pomar MI.</t>
  </si>
  <si>
    <t>Chemosphere. 2012 Mar</t>
  </si>
  <si>
    <t>Paz-Ferreiro J</t>
  </si>
  <si>
    <t>Chemosphere</t>
  </si>
  <si>
    <t>10.1016/j.chemosphere.2011.12.009</t>
  </si>
  <si>
    <t>Clinical significance of serum S100A12 in acute otitis media in young children</t>
  </si>
  <si>
    <t>Liu K, Pichichero ME.</t>
  </si>
  <si>
    <t>Pediatr Infect Dis J. 2012 Mar</t>
  </si>
  <si>
    <t>PMC3308144</t>
  </si>
  <si>
    <t>NIHMS350252</t>
  </si>
  <si>
    <t>10.1097/INF.0b013e31824672cb</t>
  </si>
  <si>
    <t>Staphylococcus aureus: is it a pathogen of acute bacterial sinusitis in children and adults?</t>
  </si>
  <si>
    <t>Wald ER.</t>
  </si>
  <si>
    <t>Clin Infect Dis. 2012 Mar</t>
  </si>
  <si>
    <t>Wald ER</t>
  </si>
  <si>
    <t>10.1093/cid/cir940</t>
  </si>
  <si>
    <t>International circumpolar surveillance interlaboratory quality control program for serotyping Haemophilus influenzae and serogrouping Neisseria meningitidis, 2005 to 2009</t>
  </si>
  <si>
    <t>Tsang RS, Rudolph K, Lovgren M, Bekal S, Lefebvre B, Lambertsen L, Zulz T, Bruce M.</t>
  </si>
  <si>
    <t>J Clin Microbiol. 2012 Mar</t>
  </si>
  <si>
    <t>PMC3295160</t>
  </si>
  <si>
    <t>10.1128/JCM.05084-11</t>
  </si>
  <si>
    <t>Effect of pneumococcal vaccination on nasopharyngeal carriage of Streptococcus pneumoniae, Haemophilus influenzae, Moraxella catarrhalis, and Staphylococcus aureus in Fijian children</t>
  </si>
  <si>
    <t>Dunne EM, Manning J, Russell FM, Robins-Browne RM, Mulholland EK, Satzke C.</t>
  </si>
  <si>
    <t>PMC3295152</t>
  </si>
  <si>
    <t>10.1128/JCM.06589-11</t>
  </si>
  <si>
    <t>Clinical validation of multiplex real-time PCR assays for detection of bacterial meningitis pathogens</t>
  </si>
  <si>
    <t>Wang X, Theodore MJ, Mair R, Trujillo-Lopez E, du Plessis M, Wolter N, Baughman AL, Hatcher C, Vuong J, Lott L, von Gottberg A, Sacchi C, McDonald JM, Messonnier NE, Mayer LW.</t>
  </si>
  <si>
    <t>PMC3295090</t>
  </si>
  <si>
    <t>10.1128/JCM.06087-11</t>
  </si>
  <si>
    <t>Protective effect of IgM against colonization of the respiratory tract by nontypeable Haemophilus influenzae in patients with hypogammaglobulinemia</t>
  </si>
  <si>
    <t>Micol R, Kayal S, Mahlaoui N, Beauté J, Brosselin P, Dudoit Y, Obenga G, Barlogis V, Aladjidi N, Kebaili K, Thomas C, Dulieu F, Monpoux F, Nové-Josserand R, Pellier I, Lambotte O, Salmon A, Masseau A, Galanaud P, Oksenhendler E, Tabone MD, Teira P, Coignard-Biehler H, Lanternier F, Join-Lambert O, Mouillot G, Theodorou I, Lecron JC, Alyanakian MA, Picard C, Blanche S, Hermine O, Suarez F, Debré M, Lecuit M, Lortholary O, Durandy A, Fischer A.</t>
  </si>
  <si>
    <t>J Allergy Clin Immunol. 2012 Mar</t>
  </si>
  <si>
    <t>Micol R</t>
  </si>
  <si>
    <t>10.1016/j.jaci.2011.09.047</t>
  </si>
  <si>
    <t>Novel non-specific DNA adenine methyltransferases</t>
  </si>
  <si>
    <t>Drozdz M, Piekarowicz A, Bujnicki JM, Radlinska M.</t>
  </si>
  <si>
    <t>Nucleic Acids Res. 2012 Mar</t>
  </si>
  <si>
    <t>Drozdz M</t>
  </si>
  <si>
    <t>PMC3299994</t>
  </si>
  <si>
    <t>10.1093/nar/gkr1039</t>
  </si>
  <si>
    <t>Topical ophthalmic moxifloxacin elicits minimal or no selection of fluoroquinolone resistance among bacteria isolated from the skin, nose, and throat</t>
  </si>
  <si>
    <t>Lichtenstein SJ, De Leon L, Heller W, Marshall B, Cupp G, Foster K, McLean C, Levy S, Stroman DW.</t>
  </si>
  <si>
    <t>J Pediatr Ophthalmol Strabismus. 2012 Mar-Apr</t>
  </si>
  <si>
    <t>Lichtenstein SJ</t>
  </si>
  <si>
    <t>10.3928/01913913-20111101-02</t>
  </si>
  <si>
    <t>FbpA--a bacterial transferrin with more to offer</t>
  </si>
  <si>
    <t>Parker Siburt CJ, Mietzner TA, Crumbliss AL.</t>
  </si>
  <si>
    <t>Biochim Biophys Acta. 2012 Mar</t>
  </si>
  <si>
    <t>Parker Siburt CJ</t>
  </si>
  <si>
    <t>10.1016/j.bbagen.2011.09.001</t>
  </si>
  <si>
    <t>2010 Mar</t>
  </si>
  <si>
    <t>Lower airway microbiology and cellularity in children with newly diagnosed non-CF bronchiectasis</t>
  </si>
  <si>
    <t>Kapur N, Grimwood K, Masters IB, Morris PS, Chang AB.</t>
  </si>
  <si>
    <t>Pediatr Pulmonol. 2012 Mar</t>
  </si>
  <si>
    <t>Kapur N</t>
  </si>
  <si>
    <t>10.1002/ppul.21550</t>
  </si>
  <si>
    <t>Viruses and bacteria in sputum samples of children with community-acquired pneumonia</t>
  </si>
  <si>
    <t>Honkinen M, Lahti E, Österback R, Ruuskanen O, Waris M.</t>
  </si>
  <si>
    <t>Clin Microbiol Infect. 2012 Mar</t>
  </si>
  <si>
    <t>Honkinen M</t>
  </si>
  <si>
    <t>PMC7128628</t>
  </si>
  <si>
    <t>10.1111/j.1469-0691.2011.03603.x</t>
  </si>
  <si>
    <t>Haemophilus influenzae type b infection, vaccination, and H. influenzae carriage in children in Minnesota, 2008-2009</t>
  </si>
  <si>
    <t>Lowther SA, Shinoda N, Juni BA, Theodore MJ, Wang X, Jawahir SL, Jackson ML, Cohn A, Danila R, Lynfield R</t>
  </si>
  <si>
    <t>Epidemiol Infect. 2012 Mar</t>
  </si>
  <si>
    <t>Immunogenicity and safety of LBVH0101, a new Haemophilus influenzae type b tetanus toxoid conjugate vaccine, compared with Hiberix™ in Korean infants and children: a randomized trial</t>
  </si>
  <si>
    <t>Kim KH, Kim YK, Kim NH, Chang SH, Lee J, Park EA, Park SE, Eun BW, Lee H, Lee HJ.</t>
  </si>
  <si>
    <t>Vaccine. 2012 Feb 27</t>
  </si>
  <si>
    <t>10.1016/j.vaccine.2011.12.122</t>
  </si>
  <si>
    <t>2012 Feb 27</t>
  </si>
  <si>
    <t>Lin Chung Er Bi Yan Hou Tou Jing Wai Ke Za Zhi. 2016 Sep 20</t>
  </si>
  <si>
    <t>Lin Chung Er Bi Yan Hou Tou Jing Wai Ke Za Zhi</t>
  </si>
  <si>
    <t>Lin Chung Er Bi Yan Hou Tou Jing Wai Ke Za Zhi. 2014 Oct</t>
  </si>
  <si>
    <t>Lin Chung Er Bi Yan Hou Tou Jing Wai Ke Za Zhi. 2014 May</t>
  </si>
  <si>
    <t>Lin Chung Er Bi Yan Hou Tou Jing Wai Ke Za Zhi. 2021 May</t>
  </si>
  <si>
    <t>Lin Chung Er Bi Yan Hou Tou Jing Wai Ke Za Zhi. 2020 Sep</t>
  </si>
  <si>
    <t>Lin Chung Er Bi Yan Hou Tou Jing Wai Ke Za Zhi. 2019 Dec</t>
  </si>
  <si>
    <t>Lin Chung Er Bi Yan Hou Tou Jing Wai Ke Za Zhi. 2018 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</si>
</sst>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scheme val="minor"/>
    </font>
    <font>
      <sz val="11"/>
      <color theme="1"/>
      <name val="Calibri"/>
    </font>
    <font>
      <sz val="11"/>
      <color theme="0"/>
      <name val="Calibri"/>
    </font>
    <font>
      <sz val="14"/>
      <color rgb="FF595959"/>
      <name val="Calibri"/>
    </font>
    <font>
      <b/>
      <sz val="11"/>
      <color theme="1"/>
      <name val="Calibri"/>
    </font>
    <font>
      <b/>
      <sz val="11"/>
      <color rgb="FFC00000"/>
      <name val="Calibri"/>
    </font>
    <font>
      <b/>
      <sz val="11"/>
      <color rgb="FF7030A0"/>
      <name val="Calibri"/>
    </font>
    <font>
      <b/>
      <sz val="11"/>
      <color theme="4"/>
      <name val="Calibri"/>
    </font>
    <font>
      <b/>
      <sz val="11"/>
      <color theme="7"/>
      <name val="Calibri"/>
    </font>
    <font>
      <sz val="11"/>
      <color theme="1"/>
      <name val="Calibri"/>
    </font>
    <font>
      <sz val="12"/>
      <color rgb="FF212121"/>
      <name val="BlinkMacSystemFont"/>
    </font>
  </fonts>
  <fills count="16">
    <fill>
      <patternFill patternType="none"/>
    </fill>
    <fill>
      <patternFill patternType="gray125"/>
    </fill>
    <fill>
      <patternFill patternType="solid">
        <fgColor rgb="FFF2F2F2"/>
        <bgColor rgb="FFF2F2F2"/>
      </patternFill>
    </fill>
    <fill>
      <patternFill patternType="solid">
        <fgColor theme="1"/>
        <bgColor theme="1"/>
      </patternFill>
    </fill>
    <fill>
      <patternFill patternType="solid">
        <fgColor rgb="FFE7E6E6"/>
        <bgColor rgb="FFE7E6E6"/>
      </patternFill>
    </fill>
    <fill>
      <patternFill patternType="solid">
        <fgColor theme="0"/>
        <bgColor theme="0"/>
      </patternFill>
    </fill>
    <fill>
      <patternFill patternType="solid">
        <fgColor rgb="FFAEABAB"/>
        <bgColor rgb="FFAEABAB"/>
      </patternFill>
    </fill>
    <fill>
      <patternFill patternType="solid">
        <fgColor rgb="FFD0CECE"/>
        <bgColor rgb="FFD0CECE"/>
      </patternFill>
    </fill>
    <fill>
      <patternFill patternType="solid">
        <fgColor rgb="FFFFC000"/>
        <bgColor rgb="FFFFC000"/>
      </patternFill>
    </fill>
    <fill>
      <patternFill patternType="solid">
        <fgColor rgb="FFD9E2F3"/>
        <bgColor rgb="FFD9E2F3"/>
      </patternFill>
    </fill>
    <fill>
      <patternFill patternType="solid">
        <fgColor rgb="FFFFFFFF"/>
        <bgColor rgb="FFFFFFFF"/>
      </patternFill>
    </fill>
    <fill>
      <patternFill patternType="solid">
        <fgColor rgb="FFD8D8D8"/>
        <bgColor rgb="FFD8D8D8"/>
      </patternFill>
    </fill>
    <fill>
      <patternFill patternType="solid">
        <fgColor rgb="FFFF0000"/>
        <bgColor rgb="FFFF0000"/>
      </patternFill>
    </fill>
    <fill>
      <patternFill patternType="solid">
        <fgColor rgb="FFFFFF00"/>
        <bgColor rgb="FFFFFF00"/>
      </patternFill>
    </fill>
    <fill>
      <patternFill patternType="solid">
        <fgColor rgb="FFC9DAF8"/>
        <bgColor rgb="FFC9DAF8"/>
      </patternFill>
    </fill>
    <fill>
      <patternFill patternType="solid">
        <fgColor rgb="FFD0E0E3"/>
        <bgColor rgb="FFD0E0E3"/>
      </patternFill>
    </fill>
  </fills>
  <borders count="3">
    <border>
      <left/>
      <right/>
      <top/>
      <bottom/>
      <diagonal/>
    </border>
    <border>
      <left/>
      <right/>
      <top/>
      <bottom/>
      <diagonal/>
    </border>
    <border>
      <left/>
      <right/>
      <top/>
      <bottom style="thin">
        <color theme="1"/>
      </bottom>
      <diagonal/>
    </border>
  </borders>
  <cellStyleXfs count="1">
    <xf numFmtId="0" fontId="0" fillId="0" borderId="0"/>
  </cellStyleXfs>
  <cellXfs count="66">
    <xf numFmtId="0" fontId="0" fillId="0" borderId="0" xfId="0"/>
    <xf numFmtId="0" fontId="1" fillId="2" borderId="1" xfId="0" applyFont="1" applyFill="1" applyBorder="1"/>
    <xf numFmtId="0" fontId="2" fillId="3" borderId="1" xfId="0" applyFont="1" applyFill="1" applyBorder="1"/>
    <xf numFmtId="0" fontId="1" fillId="4" borderId="1" xfId="0" applyFont="1" applyFill="1" applyBorder="1"/>
    <xf numFmtId="0" fontId="3" fillId="4" borderId="1" xfId="0" applyFont="1" applyFill="1" applyBorder="1" applyAlignment="1">
      <alignment horizontal="left" vertical="center" readingOrder="1"/>
    </xf>
    <xf numFmtId="0" fontId="1" fillId="4" borderId="1" xfId="0" applyFont="1" applyFill="1" applyBorder="1" applyAlignment="1">
      <alignment horizontal="left" vertical="center" readingOrder="1"/>
    </xf>
    <xf numFmtId="0" fontId="1" fillId="5" borderId="1" xfId="0" applyFont="1" applyFill="1" applyBorder="1" applyAlignment="1">
      <alignment horizontal="left"/>
    </xf>
    <xf numFmtId="0" fontId="1" fillId="5" borderId="1" xfId="0" applyFont="1" applyFill="1" applyBorder="1"/>
    <xf numFmtId="0" fontId="1" fillId="4" borderId="1" xfId="0" applyFont="1" applyFill="1" applyBorder="1" applyAlignment="1">
      <alignment horizontal="left"/>
    </xf>
    <xf numFmtId="0" fontId="1" fillId="6" borderId="1" xfId="0" applyFont="1" applyFill="1" applyBorder="1"/>
    <xf numFmtId="0" fontId="1" fillId="7" borderId="1" xfId="0" applyFont="1" applyFill="1" applyBorder="1"/>
    <xf numFmtId="0" fontId="1" fillId="0" borderId="0" xfId="0" applyFont="1"/>
    <xf numFmtId="0" fontId="4" fillId="8" borderId="1" xfId="0" applyFont="1" applyFill="1" applyBorder="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4" fillId="9" borderId="1" xfId="0" applyFont="1" applyFill="1" applyBorder="1"/>
    <xf numFmtId="0" fontId="9" fillId="0" borderId="0" xfId="0" applyFont="1"/>
    <xf numFmtId="0" fontId="1" fillId="0" borderId="0" xfId="0" applyFont="1" applyAlignment="1">
      <alignment horizontal="left"/>
    </xf>
    <xf numFmtId="0" fontId="9" fillId="5" borderId="0" xfId="0" applyFont="1" applyFill="1" applyAlignment="1">
      <alignment vertical="top" wrapText="1"/>
    </xf>
    <xf numFmtId="0" fontId="4" fillId="10" borderId="2" xfId="0" applyFont="1" applyFill="1" applyBorder="1" applyAlignment="1">
      <alignment vertical="top" wrapText="1"/>
    </xf>
    <xf numFmtId="0" fontId="4" fillId="10" borderId="0" xfId="0" applyFont="1" applyFill="1" applyAlignment="1">
      <alignment vertical="top" wrapText="1"/>
    </xf>
    <xf numFmtId="0" fontId="1" fillId="0" borderId="0" xfId="0" applyFont="1" applyAlignment="1">
      <alignment vertical="top"/>
    </xf>
    <xf numFmtId="0" fontId="9" fillId="11" borderId="0" xfId="0" applyFont="1" applyFill="1" applyAlignment="1">
      <alignment wrapText="1"/>
    </xf>
    <xf numFmtId="14" fontId="1" fillId="11" borderId="0" xfId="0" applyNumberFormat="1" applyFont="1" applyFill="1" applyAlignment="1">
      <alignment wrapText="1"/>
    </xf>
    <xf numFmtId="0" fontId="1" fillId="11" borderId="0" xfId="0" applyFont="1" applyFill="1" applyAlignment="1">
      <alignment wrapText="1"/>
    </xf>
    <xf numFmtId="0" fontId="9" fillId="9" borderId="0" xfId="0" applyFont="1" applyFill="1" applyAlignment="1">
      <alignment wrapText="1"/>
    </xf>
    <xf numFmtId="14" fontId="1" fillId="9" borderId="0" xfId="0" applyNumberFormat="1" applyFont="1" applyFill="1" applyAlignment="1">
      <alignment wrapText="1"/>
    </xf>
    <xf numFmtId="0" fontId="1" fillId="9" borderId="0" xfId="0" applyFont="1" applyFill="1" applyAlignment="1">
      <alignment wrapText="1"/>
    </xf>
    <xf numFmtId="0" fontId="9" fillId="0" borderId="0" xfId="0" applyFont="1" applyAlignment="1">
      <alignment vertical="top" wrapText="1"/>
    </xf>
    <xf numFmtId="14" fontId="1" fillId="0" borderId="0" xfId="0" applyNumberFormat="1" applyFont="1" applyAlignment="1">
      <alignment vertical="top" wrapText="1"/>
    </xf>
    <xf numFmtId="0" fontId="1" fillId="0" borderId="0" xfId="0" applyFont="1" applyAlignment="1">
      <alignment vertical="top" wrapText="1"/>
    </xf>
    <xf numFmtId="0" fontId="9" fillId="11" borderId="0" xfId="0" applyFont="1" applyFill="1" applyAlignment="1">
      <alignment vertical="top" wrapText="1"/>
    </xf>
    <xf numFmtId="14" fontId="1" fillId="11" borderId="0" xfId="0" applyNumberFormat="1" applyFont="1" applyFill="1" applyAlignment="1">
      <alignment vertical="top" wrapText="1"/>
    </xf>
    <xf numFmtId="0" fontId="1" fillId="11" borderId="0" xfId="0" applyFont="1" applyFill="1" applyAlignment="1">
      <alignment vertical="top" wrapText="1"/>
    </xf>
    <xf numFmtId="0" fontId="10" fillId="0" borderId="0" xfId="0" applyFont="1" applyAlignment="1">
      <alignment horizontal="left" vertical="center" wrapText="1"/>
    </xf>
    <xf numFmtId="0" fontId="9" fillId="9" borderId="0" xfId="0" applyFont="1" applyFill="1" applyAlignment="1">
      <alignment vertical="top" wrapText="1"/>
    </xf>
    <xf numFmtId="14" fontId="1" fillId="9" borderId="0" xfId="0" applyNumberFormat="1" applyFont="1" applyFill="1" applyAlignment="1">
      <alignment vertical="top" wrapText="1"/>
    </xf>
    <xf numFmtId="0" fontId="1" fillId="9" borderId="0" xfId="0" applyFont="1" applyFill="1" applyAlignment="1">
      <alignment vertical="top" wrapText="1"/>
    </xf>
    <xf numFmtId="0" fontId="9" fillId="9" borderId="0" xfId="0" applyFont="1" applyFill="1" applyAlignment="1">
      <alignment horizontal="left" vertical="center" wrapText="1"/>
    </xf>
    <xf numFmtId="0" fontId="9" fillId="11" borderId="0" xfId="0" applyFont="1" applyFill="1" applyAlignment="1">
      <alignment horizontal="left" vertical="center" wrapText="1"/>
    </xf>
    <xf numFmtId="0" fontId="9" fillId="12" borderId="0" xfId="0" applyFont="1" applyFill="1" applyAlignment="1">
      <alignment vertical="top" wrapText="1"/>
    </xf>
    <xf numFmtId="14" fontId="1" fillId="12" borderId="0" xfId="0" applyNumberFormat="1" applyFont="1" applyFill="1" applyAlignment="1">
      <alignment vertical="top" wrapText="1"/>
    </xf>
    <xf numFmtId="0" fontId="1" fillId="12" borderId="0" xfId="0" applyFont="1" applyFill="1" applyAlignment="1">
      <alignment vertical="top" wrapText="1"/>
    </xf>
    <xf numFmtId="0" fontId="9" fillId="12" borderId="0" xfId="0" applyFont="1" applyFill="1" applyAlignment="1">
      <alignment horizontal="left" vertical="center" wrapText="1"/>
    </xf>
    <xf numFmtId="0" fontId="9" fillId="0" borderId="0" xfId="0" applyFont="1" applyAlignment="1">
      <alignment horizontal="left" vertical="center" wrapText="1"/>
    </xf>
    <xf numFmtId="0" fontId="9" fillId="13" borderId="0" xfId="0" applyFont="1" applyFill="1" applyAlignment="1">
      <alignment vertical="top" wrapText="1"/>
    </xf>
    <xf numFmtId="0" fontId="1" fillId="13" borderId="0" xfId="0" applyFont="1" applyFill="1" applyAlignment="1">
      <alignment vertical="top" wrapText="1"/>
    </xf>
    <xf numFmtId="0" fontId="9" fillId="13" borderId="0" xfId="0" applyFont="1" applyFill="1" applyAlignment="1">
      <alignment horizontal="left" vertical="center" wrapText="1"/>
    </xf>
    <xf numFmtId="14" fontId="1" fillId="13" borderId="0" xfId="0" applyNumberFormat="1" applyFont="1" applyFill="1" applyAlignment="1">
      <alignment vertical="top" wrapText="1"/>
    </xf>
    <xf numFmtId="0" fontId="9" fillId="14" borderId="0" xfId="0" applyFont="1" applyFill="1" applyAlignment="1">
      <alignment wrapText="1"/>
    </xf>
    <xf numFmtId="14" fontId="1" fillId="14" borderId="0" xfId="0" applyNumberFormat="1" applyFont="1" applyFill="1" applyAlignment="1">
      <alignment wrapText="1"/>
    </xf>
    <xf numFmtId="0" fontId="1" fillId="14" borderId="0" xfId="0" applyFont="1" applyFill="1" applyAlignment="1">
      <alignment wrapText="1"/>
    </xf>
    <xf numFmtId="20" fontId="1" fillId="9" borderId="0" xfId="0" applyNumberFormat="1" applyFont="1" applyFill="1" applyAlignment="1">
      <alignment wrapText="1"/>
    </xf>
    <xf numFmtId="20" fontId="1" fillId="11" borderId="0" xfId="0" applyNumberFormat="1" applyFont="1" applyFill="1" applyAlignment="1">
      <alignment wrapText="1"/>
    </xf>
    <xf numFmtId="0" fontId="9" fillId="15" borderId="0" xfId="0" applyFont="1" applyFill="1" applyAlignment="1">
      <alignment vertical="top" wrapText="1"/>
    </xf>
    <xf numFmtId="14" fontId="1" fillId="15" borderId="0" xfId="0" applyNumberFormat="1" applyFont="1" applyFill="1" applyAlignment="1">
      <alignment vertical="top" wrapText="1"/>
    </xf>
    <xf numFmtId="0" fontId="1" fillId="15" borderId="0" xfId="0" applyFont="1" applyFill="1" applyAlignment="1">
      <alignment vertical="top" wrapText="1"/>
    </xf>
    <xf numFmtId="0" fontId="9" fillId="15" borderId="0" xfId="0" applyFont="1" applyFill="1" applyAlignment="1">
      <alignment horizontal="left" vertical="center" wrapText="1"/>
    </xf>
    <xf numFmtId="20" fontId="1" fillId="9" borderId="0" xfId="0" applyNumberFormat="1" applyFont="1" applyFill="1" applyAlignment="1">
      <alignment vertical="top" wrapText="1"/>
    </xf>
    <xf numFmtId="20" fontId="1" fillId="11" borderId="0" xfId="0" applyNumberFormat="1" applyFont="1" applyFill="1" applyAlignment="1">
      <alignment vertical="top" wrapText="1"/>
    </xf>
    <xf numFmtId="46" fontId="1" fillId="9" borderId="0" xfId="0" applyNumberFormat="1" applyFont="1" applyFill="1" applyAlignment="1">
      <alignment wrapText="1"/>
    </xf>
    <xf numFmtId="46" fontId="1" fillId="11" borderId="0" xfId="0" applyNumberFormat="1" applyFont="1" applyFill="1" applyAlignment="1">
      <alignment wrapText="1"/>
    </xf>
    <xf numFmtId="14" fontId="1" fillId="0" borderId="0" xfId="0" applyNumberFormat="1" applyFont="1"/>
  </cellXfs>
  <cellStyles count="1">
    <cellStyle name="Normal" xfId="0" builtinId="0"/>
  </cellStyles>
  <dxfs count="20">
    <dxf>
      <fill>
        <patternFill patternType="solid">
          <fgColor rgb="FFB7E1CD"/>
          <bgColor rgb="FFB7E1CD"/>
        </patternFill>
      </fill>
    </dxf>
    <dxf>
      <fill>
        <patternFill patternType="solid">
          <fgColor rgb="FFFFC000"/>
          <bgColor rgb="FFFFC000"/>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B7E1CD"/>
          <bgColor rgb="FFB7E1CD"/>
        </patternFill>
      </fill>
    </dxf>
    <dxf>
      <fill>
        <patternFill patternType="solid">
          <fgColor rgb="FF00B0F0"/>
          <bgColor rgb="FF00B0F0"/>
        </patternFill>
      </fill>
    </dxf>
    <dxf>
      <fill>
        <patternFill patternType="solid">
          <fgColor theme="5"/>
          <bgColor theme="5"/>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FF00"/>
          <bgColor rgb="FFFFFF00"/>
        </patternFill>
      </fill>
    </dxf>
    <dxf>
      <fill>
        <patternFill patternType="solid">
          <fgColor rgb="FF92D050"/>
          <bgColor rgb="FF92D050"/>
        </patternFill>
      </fill>
    </dxf>
    <dxf>
      <fill>
        <patternFill patternType="solid">
          <fgColor rgb="FFFFFF00"/>
          <bgColor rgb="FFFFFF00"/>
        </patternFill>
      </fill>
    </dxf>
    <dxf>
      <font>
        <b/>
        <color rgb="FFC00000"/>
        <name val="Calibri"/>
      </font>
      <fill>
        <patternFill patternType="none"/>
      </fill>
    </dxf>
    <dxf>
      <font>
        <b/>
      </font>
      <fill>
        <patternFill patternType="solid">
          <fgColor theme="7"/>
          <bgColor theme="7"/>
        </patternFill>
      </fill>
    </dxf>
    <dxf>
      <font>
        <b/>
        <color theme="9"/>
      </font>
      <fill>
        <patternFill patternType="solid">
          <fgColor theme="0"/>
          <bgColor theme="0"/>
        </patternFill>
      </fill>
    </dxf>
    <dxf>
      <fill>
        <patternFill patternType="solid">
          <fgColor rgb="FFFFFF00"/>
          <bgColor rgb="FFFFFF00"/>
        </patternFill>
      </fill>
    </dxf>
    <dxf>
      <fill>
        <patternFill patternType="solid">
          <fgColor rgb="FF92D050"/>
          <bgColor rgb="FF92D050"/>
        </patternFill>
      </fill>
    </dxf>
    <dxf>
      <fill>
        <patternFill patternType="solid">
          <fgColor rgb="FFFFFF00"/>
          <bgColor rgb="FFFFFF00"/>
        </patternFill>
      </fill>
    </dxf>
    <dxf>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manualLayout>
          <c:xMode val="edge"/>
          <c:yMode val="edge"/>
          <c:x val="3.6850921273031828E-2"/>
          <c:y val="9.2243284404264284E-2"/>
          <c:w val="0.9262981574539364"/>
          <c:h val="0.63183651426287757"/>
        </c:manualLayout>
      </c:layout>
      <c:barChart>
        <c:barDir val="col"/>
        <c:grouping val="clustered"/>
        <c:varyColors val="1"/>
        <c:ser>
          <c:idx val="0"/>
          <c:order val="0"/>
          <c:tx>
            <c:v>Total</c:v>
          </c:tx>
          <c:spPr>
            <a:solidFill>
              <a:schemeClr val="accent1"/>
            </a:solidFill>
            <a:ln cmpd="sng">
              <a:solidFill>
                <a:srgbClr val="000000"/>
              </a:solidFill>
            </a:ln>
          </c:spPr>
          <c:invertIfNegative val="1"/>
          <c:dLbls>
            <c:spPr>
              <a:noFill/>
              <a:ln>
                <a:noFill/>
              </a:ln>
              <a:effectLst/>
            </c:spPr>
            <c:txPr>
              <a:bodyPr/>
              <a:lstStyle/>
              <a:p>
                <a:pPr lvl="0">
                  <a:defRPr sz="800" b="0" i="0">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TablasDinamicas!$E$3:$E$18</c:f>
              <c:strCache>
                <c:ptCount val="16"/>
                <c:pt idx="0">
                  <c:v>2014</c:v>
                </c:pt>
                <c:pt idx="14">
                  <c:v>Total 2014</c:v>
                </c:pt>
                <c:pt idx="15">
                  <c:v>Total general</c:v>
                </c:pt>
              </c:strCache>
            </c:strRef>
          </c:cat>
          <c:val>
            <c:numRef>
              <c:f>TablasDinamicas!$F$3:$F$18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A08-4DB2-8192-15481D628D80}"/>
            </c:ext>
          </c:extLst>
        </c:ser>
        <c:ser>
          <c:idx val="1"/>
          <c:order val="1"/>
          <c:invertIfNegative val="1"/>
          <c:cat>
            <c:strRef>
              <c:f>TablasDinamicas!$E$3:$E$18</c:f>
              <c:strCache>
                <c:ptCount val="16"/>
                <c:pt idx="0">
                  <c:v>2014</c:v>
                </c:pt>
                <c:pt idx="14">
                  <c:v>Total 2014</c:v>
                </c:pt>
                <c:pt idx="15">
                  <c:v>Total general</c:v>
                </c:pt>
              </c:strCache>
            </c:strRef>
          </c:cat>
          <c:val>
            <c:numRef>
              <c:f>TablasDinamicas!$G$1:$G$18</c:f>
              <c:numCache>
                <c:formatCode>General</c:formatCode>
                <c:ptCount val="18"/>
                <c:pt idx="1">
                  <c:v>0</c:v>
                </c:pt>
                <c:pt idx="2">
                  <c:v>33</c:v>
                </c:pt>
                <c:pt idx="3">
                  <c:v>30</c:v>
                </c:pt>
                <c:pt idx="4">
                  <c:v>27</c:v>
                </c:pt>
                <c:pt idx="5">
                  <c:v>33</c:v>
                </c:pt>
                <c:pt idx="6">
                  <c:v>26</c:v>
                </c:pt>
                <c:pt idx="7">
                  <c:v>31</c:v>
                </c:pt>
                <c:pt idx="8">
                  <c:v>32</c:v>
                </c:pt>
                <c:pt idx="9">
                  <c:v>26</c:v>
                </c:pt>
                <c:pt idx="10">
                  <c:v>35</c:v>
                </c:pt>
                <c:pt idx="11">
                  <c:v>39</c:v>
                </c:pt>
                <c:pt idx="12">
                  <c:v>26</c:v>
                </c:pt>
                <c:pt idx="13">
                  <c:v>34</c:v>
                </c:pt>
                <c:pt idx="14">
                  <c:v>1</c:v>
                </c:pt>
                <c:pt idx="15">
                  <c:v>24</c:v>
                </c:pt>
                <c:pt idx="16">
                  <c:v>397</c:v>
                </c:pt>
                <c:pt idx="17">
                  <c:v>397</c:v>
                </c:pt>
              </c:numCache>
            </c:numRef>
          </c:val>
          <c:extLst>
            <c:ext xmlns:c16="http://schemas.microsoft.com/office/drawing/2014/chart" uri="{C3380CC4-5D6E-409C-BE32-E72D297353CC}">
              <c16:uniqueId val="{00000001-0A08-4DB2-8192-15481D628D80}"/>
            </c:ext>
          </c:extLst>
        </c:ser>
        <c:dLbls>
          <c:showLegendKey val="0"/>
          <c:showVal val="0"/>
          <c:showCatName val="0"/>
          <c:showSerName val="0"/>
          <c:showPercent val="0"/>
          <c:showBubbleSize val="0"/>
        </c:dLbls>
        <c:gapWidth val="150"/>
        <c:axId val="1815327879"/>
        <c:axId val="81441460"/>
      </c:barChart>
      <c:catAx>
        <c:axId val="1815327879"/>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1000" b="1" i="0">
                <a:solidFill>
                  <a:srgbClr val="000000"/>
                </a:solidFill>
                <a:latin typeface="+mn-lt"/>
              </a:defRPr>
            </a:pPr>
            <a:endParaRPr lang="es-AR"/>
          </a:p>
        </c:txPr>
        <c:crossAx val="81441460"/>
        <c:crosses val="autoZero"/>
        <c:auto val="1"/>
        <c:lblAlgn val="ctr"/>
        <c:lblOffset val="100"/>
        <c:noMultiLvlLbl val="1"/>
      </c:catAx>
      <c:valAx>
        <c:axId val="81441460"/>
        <c:scaling>
          <c:orientation val="minMax"/>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es-AR"/>
          </a:p>
        </c:txPr>
        <c:crossAx val="1815327879"/>
        <c:crosses val="autoZero"/>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lineChart>
        <c:grouping val="standard"/>
        <c:varyColors val="0"/>
        <c:ser>
          <c:idx val="0"/>
          <c:order val="0"/>
          <c:tx>
            <c:v>Total</c:v>
          </c:tx>
          <c:spPr>
            <a:ln w="28575" cmpd="sng">
              <a:solidFill>
                <a:schemeClr val="accent1"/>
              </a:solidFill>
            </a:ln>
          </c:spPr>
          <c:marker>
            <c:symbol val="circle"/>
            <c:size val="5"/>
            <c:spPr>
              <a:solidFill>
                <a:schemeClr val="accent1"/>
              </a:solidFill>
              <a:ln cmpd="sng">
                <a:solidFill>
                  <a:schemeClr val="accent1"/>
                </a:solidFill>
              </a:ln>
            </c:spPr>
          </c:marker>
          <c:dPt>
            <c:idx val="0"/>
            <c:bubble3D val="0"/>
            <c:extLst>
              <c:ext xmlns:c16="http://schemas.microsoft.com/office/drawing/2014/chart" uri="{C3380CC4-5D6E-409C-BE32-E72D297353CC}">
                <c16:uniqueId val="{00000000-BFB8-48E6-A1B6-E829B484A198}"/>
              </c:ext>
            </c:extLst>
          </c:dPt>
          <c:dPt>
            <c:idx val="1"/>
            <c:bubble3D val="0"/>
            <c:extLst>
              <c:ext xmlns:c16="http://schemas.microsoft.com/office/drawing/2014/chart" uri="{C3380CC4-5D6E-409C-BE32-E72D297353CC}">
                <c16:uniqueId val="{00000001-BFB8-48E6-A1B6-E829B484A198}"/>
              </c:ext>
            </c:extLst>
          </c:dPt>
          <c:dPt>
            <c:idx val="2"/>
            <c:bubble3D val="0"/>
            <c:extLst>
              <c:ext xmlns:c16="http://schemas.microsoft.com/office/drawing/2014/chart" uri="{C3380CC4-5D6E-409C-BE32-E72D297353CC}">
                <c16:uniqueId val="{00000002-BFB8-48E6-A1B6-E829B484A198}"/>
              </c:ext>
            </c:extLst>
          </c:dPt>
          <c:dLbls>
            <c:spPr>
              <a:noFill/>
              <a:ln>
                <a:noFill/>
              </a:ln>
              <a:effectLst/>
            </c:spPr>
            <c:txPr>
              <a:bodyPr/>
              <a:lstStyle/>
              <a:p>
                <a:pPr lvl="0">
                  <a:defRPr sz="1000" b="1" i="0">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TablasDinamicas!$B$2:$B$5</c:f>
              <c:strCache>
                <c:ptCount val="4"/>
                <c:pt idx="0">
                  <c:v>PreAlerta</c:v>
                </c:pt>
                <c:pt idx="1">
                  <c:v>PostAlerta</c:v>
                </c:pt>
                <c:pt idx="2">
                  <c:v>Excluido</c:v>
                </c:pt>
                <c:pt idx="3">
                  <c:v>Total general</c:v>
                </c:pt>
              </c:strCache>
            </c:strRef>
          </c:cat>
          <c:val>
            <c:numRef>
              <c:f>TablasDinamicas!$C$2:$C$5</c:f>
              <c:numCache>
                <c:formatCode>General</c:formatCode>
                <c:ptCount val="4"/>
                <c:pt idx="0">
                  <c:v>3059</c:v>
                </c:pt>
                <c:pt idx="1">
                  <c:v>4841</c:v>
                </c:pt>
                <c:pt idx="2">
                  <c:v>708</c:v>
                </c:pt>
                <c:pt idx="3">
                  <c:v>8608</c:v>
                </c:pt>
              </c:numCache>
            </c:numRef>
          </c:val>
          <c:smooth val="0"/>
          <c:extLst>
            <c:ext xmlns:c16="http://schemas.microsoft.com/office/drawing/2014/chart" uri="{C3380CC4-5D6E-409C-BE32-E72D297353CC}">
              <c16:uniqueId val="{00000003-BFB8-48E6-A1B6-E829B484A198}"/>
            </c:ext>
          </c:extLst>
        </c:ser>
        <c:dLbls>
          <c:showLegendKey val="0"/>
          <c:showVal val="0"/>
          <c:showCatName val="0"/>
          <c:showSerName val="0"/>
          <c:showPercent val="0"/>
          <c:showBubbleSize val="0"/>
        </c:dLbls>
        <c:marker val="1"/>
        <c:smooth val="0"/>
        <c:axId val="1549751889"/>
        <c:axId val="1983032148"/>
      </c:lineChart>
      <c:catAx>
        <c:axId val="1549751889"/>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1000" b="1" i="0">
                <a:solidFill>
                  <a:srgbClr val="000000"/>
                </a:solidFill>
                <a:latin typeface="+mn-lt"/>
              </a:defRPr>
            </a:pPr>
            <a:endParaRPr lang="es-AR"/>
          </a:p>
        </c:txPr>
        <c:crossAx val="1983032148"/>
        <c:crosses val="autoZero"/>
        <c:auto val="1"/>
        <c:lblAlgn val="ctr"/>
        <c:lblOffset val="100"/>
        <c:noMultiLvlLbl val="1"/>
      </c:catAx>
      <c:valAx>
        <c:axId val="1983032148"/>
        <c:scaling>
          <c:orientation val="minMax"/>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es-AR"/>
          </a:p>
        </c:txPr>
        <c:crossAx val="1549751889"/>
        <c:crosses val="autoZero"/>
        <c:crossBetween val="between"/>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barChart>
        <c:barDir val="bar"/>
        <c:grouping val="clustered"/>
        <c:varyColors val="1"/>
        <c:ser>
          <c:idx val="0"/>
          <c:order val="0"/>
          <c:tx>
            <c:v>Total</c:v>
          </c:tx>
          <c:spPr>
            <a:solidFill>
              <a:schemeClr val="accent1"/>
            </a:solidFill>
            <a:ln cmpd="sng">
              <a:solidFill>
                <a:srgbClr val="000000"/>
              </a:solidFill>
            </a:ln>
          </c:spPr>
          <c:invertIfNegative val="1"/>
          <c:dLbls>
            <c:spPr>
              <a:noFill/>
              <a:ln>
                <a:noFill/>
              </a:ln>
              <a:effectLst/>
            </c:spPr>
            <c:txPr>
              <a:bodyPr/>
              <a:lstStyle/>
              <a:p>
                <a:pPr lvl="0">
                  <a:defRPr sz="900" b="0" i="0">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TablasDinamicas!$B$15:$B$22</c:f>
              <c:strCache>
                <c:ptCount val="8"/>
                <c:pt idx="1">
                  <c:v>2012</c:v>
                </c:pt>
                <c:pt idx="2">
                  <c:v>2013</c:v>
                </c:pt>
                <c:pt idx="3">
                  <c:v>2014</c:v>
                </c:pt>
                <c:pt idx="4">
                  <c:v>2015</c:v>
                </c:pt>
                <c:pt idx="5">
                  <c:v>2016</c:v>
                </c:pt>
                <c:pt idx="6">
                  <c:v>2017</c:v>
                </c:pt>
                <c:pt idx="7">
                  <c:v>Total general</c:v>
                </c:pt>
              </c:strCache>
            </c:strRef>
          </c:cat>
          <c:val>
            <c:numRef>
              <c:f>TablasDinamicas!$C$15:$C$22</c:f>
              <c:numCache>
                <c:formatCode>General</c:formatCode>
                <c:ptCount val="8"/>
                <c:pt idx="0">
                  <c:v>2398</c:v>
                </c:pt>
                <c:pt idx="1">
                  <c:v>85</c:v>
                </c:pt>
                <c:pt idx="2">
                  <c:v>150</c:v>
                </c:pt>
                <c:pt idx="3">
                  <c:v>129</c:v>
                </c:pt>
                <c:pt idx="4">
                  <c:v>159</c:v>
                </c:pt>
                <c:pt idx="5">
                  <c:v>161</c:v>
                </c:pt>
                <c:pt idx="6">
                  <c:v>49</c:v>
                </c:pt>
                <c:pt idx="7">
                  <c:v>3131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A2D-45F1-90E9-407B61FAE3A0}"/>
            </c:ext>
          </c:extLst>
        </c:ser>
        <c:dLbls>
          <c:showLegendKey val="0"/>
          <c:showVal val="0"/>
          <c:showCatName val="0"/>
          <c:showSerName val="0"/>
          <c:showPercent val="0"/>
          <c:showBubbleSize val="0"/>
        </c:dLbls>
        <c:gapWidth val="150"/>
        <c:axId val="1482453871"/>
        <c:axId val="1603425804"/>
      </c:barChart>
      <c:catAx>
        <c:axId val="1482453871"/>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AR"/>
          </a:p>
        </c:txPr>
        <c:crossAx val="1603425804"/>
        <c:crosses val="autoZero"/>
        <c:auto val="1"/>
        <c:lblAlgn val="ctr"/>
        <c:lblOffset val="100"/>
        <c:noMultiLvlLbl val="1"/>
      </c:catAx>
      <c:valAx>
        <c:axId val="1603425804"/>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es-AR"/>
          </a:p>
        </c:txPr>
        <c:crossAx val="1482453871"/>
        <c:crosses val="max"/>
        <c:crossBetween val="between"/>
      </c:valAx>
    </c:plotArea>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manualLayout>
          <c:xMode val="edge"/>
          <c:yMode val="edge"/>
          <c:x val="0"/>
          <c:y val="5.6547161206444721E-2"/>
          <c:w val="0.99401978962626558"/>
          <c:h val="0.91209507797237788"/>
        </c:manualLayout>
      </c:layout>
      <c:doughnutChart>
        <c:varyColors val="1"/>
        <c:ser>
          <c:idx val="0"/>
          <c:order val="0"/>
          <c:tx>
            <c:strRef>
              <c:f>TablasDinamicas!$C$7</c:f>
              <c:strCache>
                <c:ptCount val="1"/>
                <c:pt idx="0">
                  <c:v>Cuenta de Title</c:v>
                </c:pt>
              </c:strCache>
            </c:strRef>
          </c:tx>
          <c:dPt>
            <c:idx val="0"/>
            <c:bubble3D val="0"/>
            <c:explosion val="41"/>
            <c:spPr>
              <a:solidFill>
                <a:schemeClr val="accent1"/>
              </a:solidFill>
            </c:spPr>
            <c:extLst>
              <c:ext xmlns:c16="http://schemas.microsoft.com/office/drawing/2014/chart" uri="{C3380CC4-5D6E-409C-BE32-E72D297353CC}">
                <c16:uniqueId val="{00000001-B253-45BF-ADF2-FD18A4C6509D}"/>
              </c:ext>
            </c:extLst>
          </c:dPt>
          <c:dPt>
            <c:idx val="1"/>
            <c:bubble3D val="0"/>
            <c:spPr>
              <a:solidFill>
                <a:schemeClr val="accent2"/>
              </a:solidFill>
            </c:spPr>
            <c:extLst>
              <c:ext xmlns:c16="http://schemas.microsoft.com/office/drawing/2014/chart" uri="{C3380CC4-5D6E-409C-BE32-E72D297353CC}">
                <c16:uniqueId val="{00000003-B253-45BF-ADF2-FD18A4C6509D}"/>
              </c:ext>
            </c:extLst>
          </c:dPt>
          <c:dPt>
            <c:idx val="2"/>
            <c:bubble3D val="0"/>
            <c:spPr>
              <a:solidFill>
                <a:schemeClr val="accent3"/>
              </a:solidFill>
            </c:spPr>
            <c:extLst>
              <c:ext xmlns:c16="http://schemas.microsoft.com/office/drawing/2014/chart" uri="{C3380CC4-5D6E-409C-BE32-E72D297353CC}">
                <c16:uniqueId val="{00000005-B253-45BF-ADF2-FD18A4C6509D}"/>
              </c:ext>
            </c:extLst>
          </c:dPt>
          <c:dPt>
            <c:idx val="3"/>
            <c:bubble3D val="0"/>
            <c:spPr>
              <a:solidFill>
                <a:schemeClr val="accent4"/>
              </a:solidFill>
            </c:spPr>
            <c:extLst>
              <c:ext xmlns:c16="http://schemas.microsoft.com/office/drawing/2014/chart" uri="{C3380CC4-5D6E-409C-BE32-E72D297353CC}">
                <c16:uniqueId val="{00000007-B253-45BF-ADF2-FD18A4C6509D}"/>
              </c:ext>
            </c:extLst>
          </c:dPt>
          <c:dPt>
            <c:idx val="4"/>
            <c:bubble3D val="0"/>
            <c:spPr>
              <a:solidFill>
                <a:schemeClr val="accent5"/>
              </a:solidFill>
            </c:spPr>
            <c:extLst>
              <c:ext xmlns:c16="http://schemas.microsoft.com/office/drawing/2014/chart" uri="{C3380CC4-5D6E-409C-BE32-E72D297353CC}">
                <c16:uniqueId val="{00000009-B253-45BF-ADF2-FD18A4C6509D}"/>
              </c:ext>
            </c:extLst>
          </c:dPt>
          <c:cat>
            <c:strRef>
              <c:f>TablasDinamicas!$B$8:$B$12</c:f>
              <c:strCache>
                <c:ptCount val="5"/>
                <c:pt idx="0">
                  <c:v>S/PalabrasClaves</c:v>
                </c:pt>
                <c:pt idx="1">
                  <c:v>Excluido</c:v>
                </c:pt>
                <c:pt idx="2">
                  <c:v>PostAlerta</c:v>
                </c:pt>
                <c:pt idx="3">
                  <c:v>PreAlerta</c:v>
                </c:pt>
                <c:pt idx="4">
                  <c:v>Total general</c:v>
                </c:pt>
              </c:strCache>
            </c:strRef>
          </c:cat>
          <c:val>
            <c:numRef>
              <c:f>TablasDinamicas!$C$8:$C$12</c:f>
              <c:numCache>
                <c:formatCode>General</c:formatCode>
                <c:ptCount val="5"/>
                <c:pt idx="0">
                  <c:v>3131</c:v>
                </c:pt>
                <c:pt idx="1">
                  <c:v>152</c:v>
                </c:pt>
                <c:pt idx="2">
                  <c:v>1883</c:v>
                </c:pt>
                <c:pt idx="3">
                  <c:v>1096</c:v>
                </c:pt>
                <c:pt idx="4">
                  <c:v>3131</c:v>
                </c:pt>
              </c:numCache>
            </c:numRef>
          </c:val>
          <c:extLst>
            <c:ext xmlns:c16="http://schemas.microsoft.com/office/drawing/2014/chart" uri="{C3380CC4-5D6E-409C-BE32-E72D297353CC}">
              <c16:uniqueId val="{0000000A-B253-45BF-ADF2-FD18A4C6509D}"/>
            </c:ext>
          </c:extLst>
        </c:ser>
        <c:dLbls>
          <c:showLegendKey val="0"/>
          <c:showVal val="0"/>
          <c:showCatName val="0"/>
          <c:showSerName val="0"/>
          <c:showPercent val="0"/>
          <c:showBubbleSize val="0"/>
          <c:showLeaderLines val="1"/>
        </c:dLbls>
        <c:firstSliceAng val="0"/>
        <c:holeSize val="64"/>
      </c:doughnutChart>
    </c:plotArea>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2</xdr:col>
      <xdr:colOff>733425</xdr:colOff>
      <xdr:row>17</xdr:row>
      <xdr:rowOff>57150</xdr:rowOff>
    </xdr:from>
    <xdr:ext cx="3295650" cy="2428875"/>
    <xdr:graphicFrame macro="">
      <xdr:nvGraphicFramePr>
        <xdr:cNvPr id="1369462862" name="Chart 1">
          <a:extLst>
            <a:ext uri="{FF2B5EF4-FFF2-40B4-BE49-F238E27FC236}">
              <a16:creationId xmlns:a16="http://schemas.microsoft.com/office/drawing/2014/main" id="{00000000-0008-0000-0000-00004E58A0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12</xdr:col>
      <xdr:colOff>76200</xdr:colOff>
      <xdr:row>7</xdr:row>
      <xdr:rowOff>76200</xdr:rowOff>
    </xdr:from>
    <xdr:ext cx="2828925" cy="600075"/>
    <xdr:graphicFrame macro="">
      <xdr:nvGraphicFramePr>
        <xdr:cNvPr id="1253933411" name="Chart 2">
          <a:extLst>
            <a:ext uri="{FF2B5EF4-FFF2-40B4-BE49-F238E27FC236}">
              <a16:creationId xmlns:a16="http://schemas.microsoft.com/office/drawing/2014/main" id="{00000000-0008-0000-0000-00006381BD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xdr:col>
      <xdr:colOff>0</xdr:colOff>
      <xdr:row>5</xdr:row>
      <xdr:rowOff>28575</xdr:rowOff>
    </xdr:from>
    <xdr:ext cx="4038600" cy="2095500"/>
    <xdr:graphicFrame macro="">
      <xdr:nvGraphicFramePr>
        <xdr:cNvPr id="1724114278" name="Chart 3">
          <a:extLst>
            <a:ext uri="{FF2B5EF4-FFF2-40B4-BE49-F238E27FC236}">
              <a16:creationId xmlns:a16="http://schemas.microsoft.com/office/drawing/2014/main" id="{00000000-0008-0000-0000-000066E5C3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12</xdr:col>
      <xdr:colOff>76200</xdr:colOff>
      <xdr:row>14</xdr:row>
      <xdr:rowOff>28575</xdr:rowOff>
    </xdr:from>
    <xdr:ext cx="2838450" cy="3028950"/>
    <xdr:graphicFrame macro="">
      <xdr:nvGraphicFramePr>
        <xdr:cNvPr id="1115110027" name="Chart 4">
          <a:extLst>
            <a:ext uri="{FF2B5EF4-FFF2-40B4-BE49-F238E27FC236}">
              <a16:creationId xmlns:a16="http://schemas.microsoft.com/office/drawing/2014/main" id="{00000000-0008-0000-0000-00008B3A77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T1000"/>
  <sheetViews>
    <sheetView workbookViewId="0"/>
  </sheetViews>
  <sheetFormatPr baseColWidth="10" defaultColWidth="14.42578125" defaultRowHeight="15" customHeight="1"/>
  <cols>
    <col min="1" max="1" width="4.28515625" customWidth="1"/>
    <col min="2" max="2" width="3.42578125" customWidth="1"/>
    <col min="3" max="4" width="11.28515625" customWidth="1"/>
    <col min="5" max="5" width="11.42578125" customWidth="1"/>
    <col min="6" max="6" width="26.5703125" customWidth="1"/>
    <col min="7" max="7" width="1.42578125" customWidth="1"/>
    <col min="8" max="11" width="11.42578125" customWidth="1"/>
    <col min="12" max="12" width="13.85546875" customWidth="1"/>
    <col min="13" max="13" width="1.42578125" customWidth="1"/>
    <col min="14" max="16" width="11.42578125" customWidth="1"/>
    <col min="17" max="17" width="8.5703125" customWidth="1"/>
    <col min="18" max="18" width="4.28515625" customWidth="1"/>
    <col min="19" max="26" width="10.7109375" customWidth="1"/>
  </cols>
  <sheetData>
    <row r="1" spans="1:20" ht="3.75" customHeight="1">
      <c r="A1" s="1"/>
      <c r="B1" s="1"/>
      <c r="C1" s="1"/>
      <c r="D1" s="1"/>
      <c r="E1" s="1"/>
      <c r="F1" s="1"/>
      <c r="G1" s="1"/>
      <c r="H1" s="1"/>
      <c r="I1" s="1"/>
      <c r="J1" s="1"/>
      <c r="K1" s="1"/>
      <c r="L1" s="1"/>
      <c r="M1" s="1"/>
      <c r="N1" s="1"/>
      <c r="O1" s="1"/>
      <c r="P1" s="1"/>
      <c r="Q1" s="1"/>
      <c r="R1" s="1"/>
      <c r="S1" s="1"/>
      <c r="T1" s="1"/>
    </row>
    <row r="2" spans="1:20">
      <c r="A2" s="1"/>
      <c r="B2" s="2"/>
      <c r="C2" s="2" t="s">
        <v>0</v>
      </c>
      <c r="D2" s="2"/>
      <c r="E2" s="1"/>
      <c r="F2" s="1"/>
      <c r="G2" s="1"/>
      <c r="H2" s="1"/>
      <c r="I2" s="1"/>
      <c r="J2" s="1"/>
      <c r="K2" s="1"/>
      <c r="L2" s="1"/>
      <c r="M2" s="1"/>
      <c r="N2" s="1"/>
      <c r="O2" s="1"/>
      <c r="P2" s="1"/>
      <c r="Q2" s="1"/>
      <c r="R2" s="1"/>
      <c r="S2" s="1"/>
      <c r="T2" s="1"/>
    </row>
    <row r="3" spans="1:20" ht="18.75">
      <c r="A3" s="1"/>
      <c r="B3" s="3"/>
      <c r="C3" s="4" t="s">
        <v>1</v>
      </c>
      <c r="D3" s="4"/>
      <c r="E3" s="4"/>
      <c r="F3" s="4" t="str">
        <f>C2</f>
        <v>H. influenzae  2012-2022</v>
      </c>
      <c r="G3" s="3" t="s">
        <v>2</v>
      </c>
      <c r="H3" s="5">
        <f>COUNTA('2012-2022'!A$1:A$4444)-1</f>
        <v>4443</v>
      </c>
      <c r="I3" s="3"/>
      <c r="J3" s="3"/>
      <c r="K3" s="3"/>
      <c r="L3" s="3"/>
      <c r="M3" s="3"/>
      <c r="N3" s="3"/>
      <c r="O3" s="3"/>
      <c r="P3" s="3"/>
      <c r="Q3" s="3"/>
      <c r="R3" s="3"/>
      <c r="S3" s="1"/>
      <c r="T3" s="1"/>
    </row>
    <row r="4" spans="1:20" ht="9" customHeight="1">
      <c r="A4" s="1"/>
      <c r="B4" s="3"/>
      <c r="C4" s="3"/>
      <c r="D4" s="3"/>
      <c r="E4" s="3"/>
      <c r="F4" s="3"/>
      <c r="G4" s="3"/>
      <c r="H4" s="3"/>
      <c r="I4" s="3"/>
      <c r="J4" s="3"/>
      <c r="K4" s="3"/>
      <c r="L4" s="3"/>
      <c r="M4" s="3"/>
      <c r="N4" s="3"/>
      <c r="O4" s="3"/>
      <c r="P4" s="3"/>
      <c r="Q4" s="3"/>
      <c r="R4" s="3"/>
      <c r="S4" s="1"/>
      <c r="T4" s="1"/>
    </row>
    <row r="5" spans="1:20">
      <c r="A5" s="1"/>
      <c r="B5" s="3"/>
      <c r="C5" s="6"/>
      <c r="D5" s="6" t="s">
        <v>3</v>
      </c>
      <c r="E5" s="7"/>
      <c r="F5" s="7"/>
      <c r="G5" s="3"/>
      <c r="H5" s="7"/>
      <c r="I5" s="7" t="s">
        <v>4</v>
      </c>
      <c r="J5" s="7"/>
      <c r="K5" s="7"/>
      <c r="L5" s="7"/>
      <c r="M5" s="3"/>
      <c r="N5" s="3"/>
      <c r="O5" s="3"/>
      <c r="P5" s="3"/>
      <c r="Q5" s="3"/>
      <c r="R5" s="3"/>
      <c r="S5" s="1"/>
      <c r="T5" s="1"/>
    </row>
    <row r="6" spans="1:20">
      <c r="A6" s="1"/>
      <c r="B6" s="3"/>
      <c r="C6" s="3"/>
      <c r="D6" s="3"/>
      <c r="E6" s="3"/>
      <c r="F6" s="3"/>
      <c r="G6" s="3"/>
      <c r="H6" s="3"/>
      <c r="I6" s="3"/>
      <c r="J6" s="3"/>
      <c r="K6" s="3"/>
      <c r="L6" s="3"/>
      <c r="M6" s="3"/>
      <c r="N6" s="3"/>
      <c r="O6" s="3"/>
      <c r="P6" s="3"/>
      <c r="Q6" s="3"/>
      <c r="R6" s="3"/>
      <c r="S6" s="1"/>
      <c r="T6" s="1"/>
    </row>
    <row r="7" spans="1:20">
      <c r="A7" s="1"/>
      <c r="B7" s="3"/>
      <c r="C7" s="3"/>
      <c r="D7" s="3"/>
      <c r="E7" s="3"/>
      <c r="F7" s="3"/>
      <c r="G7" s="3"/>
      <c r="H7" s="3"/>
      <c r="I7" s="3"/>
      <c r="J7" s="3"/>
      <c r="K7" s="3"/>
      <c r="L7" s="3"/>
      <c r="M7" s="3"/>
      <c r="N7" s="3"/>
      <c r="O7" s="3"/>
      <c r="P7" s="3"/>
      <c r="Q7" s="3"/>
      <c r="R7" s="3"/>
      <c r="S7" s="1"/>
      <c r="T7" s="1"/>
    </row>
    <row r="8" spans="1:20">
      <c r="A8" s="1"/>
      <c r="B8" s="3"/>
      <c r="C8" s="3"/>
      <c r="D8" s="3"/>
      <c r="E8" s="3"/>
      <c r="F8" s="3"/>
      <c r="G8" s="3"/>
      <c r="H8" s="3"/>
      <c r="I8" s="3"/>
      <c r="J8" s="3"/>
      <c r="K8" s="3"/>
      <c r="L8" s="3"/>
      <c r="M8" s="3"/>
      <c r="N8" s="3"/>
      <c r="O8" s="3"/>
      <c r="P8" s="3"/>
      <c r="Q8" s="3"/>
      <c r="R8" s="3"/>
      <c r="S8" s="1"/>
      <c r="T8" s="1"/>
    </row>
    <row r="9" spans="1:20">
      <c r="A9" s="1"/>
      <c r="B9" s="3"/>
      <c r="C9" s="3"/>
      <c r="D9" s="3"/>
      <c r="E9" s="3"/>
      <c r="F9" s="3"/>
      <c r="G9" s="3"/>
      <c r="H9" s="3"/>
      <c r="I9" s="3"/>
      <c r="J9" s="3"/>
      <c r="K9" s="3"/>
      <c r="L9" s="3"/>
      <c r="M9" s="3"/>
      <c r="N9" s="3"/>
      <c r="O9" s="3"/>
      <c r="P9" s="3"/>
      <c r="Q9" s="3"/>
      <c r="R9" s="3"/>
      <c r="S9" s="1"/>
      <c r="T9" s="1"/>
    </row>
    <row r="10" spans="1:20">
      <c r="A10" s="1"/>
      <c r="B10" s="3"/>
      <c r="C10" s="3"/>
      <c r="D10" s="3"/>
      <c r="E10" s="3"/>
      <c r="F10" s="3"/>
      <c r="G10" s="3"/>
      <c r="H10" s="3"/>
      <c r="I10" s="3"/>
      <c r="J10" s="3"/>
      <c r="K10" s="3"/>
      <c r="L10" s="3"/>
      <c r="M10" s="3"/>
      <c r="N10" s="3"/>
      <c r="O10" s="3"/>
      <c r="P10" s="3"/>
      <c r="Q10" s="3"/>
      <c r="R10" s="3"/>
      <c r="S10" s="1"/>
      <c r="T10" s="1"/>
    </row>
    <row r="11" spans="1:20">
      <c r="A11" s="1"/>
      <c r="B11" s="3"/>
      <c r="C11" s="3"/>
      <c r="D11" s="3"/>
      <c r="E11" s="3"/>
      <c r="F11" s="3"/>
      <c r="G11" s="3"/>
      <c r="H11" s="3"/>
      <c r="I11" s="3"/>
      <c r="J11" s="3"/>
      <c r="K11" s="3"/>
      <c r="L11" s="3"/>
      <c r="M11" s="3"/>
      <c r="N11" s="3"/>
      <c r="O11" s="3"/>
      <c r="P11" s="3"/>
      <c r="Q11" s="3"/>
      <c r="R11" s="3"/>
      <c r="S11" s="1"/>
      <c r="T11" s="1"/>
    </row>
    <row r="12" spans="1:20">
      <c r="A12" s="1"/>
      <c r="B12" s="3"/>
      <c r="C12" s="3"/>
      <c r="D12" s="3"/>
      <c r="E12" s="3"/>
      <c r="F12" s="3"/>
      <c r="G12" s="3"/>
      <c r="H12" s="3"/>
      <c r="I12" s="3"/>
      <c r="J12" s="3"/>
      <c r="K12" s="3"/>
      <c r="L12" s="3"/>
      <c r="M12" s="3"/>
      <c r="N12" s="3"/>
      <c r="O12" s="3"/>
      <c r="P12" s="3"/>
      <c r="Q12" s="3"/>
      <c r="R12" s="3"/>
      <c r="S12" s="1"/>
      <c r="T12" s="1"/>
    </row>
    <row r="13" spans="1:20">
      <c r="A13" s="1"/>
      <c r="B13" s="3"/>
      <c r="C13" s="3"/>
      <c r="D13" s="3"/>
      <c r="E13" s="3"/>
      <c r="F13" s="3"/>
      <c r="G13" s="3"/>
      <c r="H13" s="3"/>
      <c r="I13" s="3"/>
      <c r="J13" s="3"/>
      <c r="K13" s="3"/>
      <c r="L13" s="3"/>
      <c r="M13" s="3"/>
      <c r="N13" s="3"/>
      <c r="O13" s="3"/>
      <c r="P13" s="3"/>
      <c r="Q13" s="3"/>
      <c r="R13" s="3"/>
      <c r="S13" s="1"/>
      <c r="T13" s="1"/>
    </row>
    <row r="14" spans="1:20" ht="18.75">
      <c r="A14" s="1"/>
      <c r="B14" s="3"/>
      <c r="C14" s="4"/>
      <c r="D14" s="8"/>
      <c r="E14" s="3"/>
      <c r="F14" s="3"/>
      <c r="G14" s="3"/>
      <c r="H14" s="3"/>
      <c r="I14" s="3"/>
      <c r="J14" s="3"/>
      <c r="K14" s="3"/>
      <c r="L14" s="3"/>
      <c r="M14" s="3"/>
      <c r="N14" s="3"/>
      <c r="O14" s="3"/>
      <c r="P14" s="3"/>
      <c r="Q14" s="3"/>
      <c r="R14" s="3"/>
      <c r="S14" s="1"/>
      <c r="T14" s="1"/>
    </row>
    <row r="15" spans="1:20">
      <c r="A15" s="1"/>
      <c r="B15" s="3"/>
      <c r="C15" s="3"/>
      <c r="D15" s="3"/>
      <c r="E15" s="3"/>
      <c r="F15" s="3"/>
      <c r="G15" s="3"/>
      <c r="H15" s="3"/>
      <c r="I15" s="3"/>
      <c r="J15" s="3"/>
      <c r="K15" s="3"/>
      <c r="L15" s="3"/>
      <c r="M15" s="3"/>
      <c r="N15" s="3"/>
      <c r="O15" s="3"/>
      <c r="P15" s="3"/>
      <c r="Q15" s="3"/>
      <c r="R15" s="3"/>
      <c r="S15" s="1"/>
      <c r="T15" s="1"/>
    </row>
    <row r="16" spans="1:20">
      <c r="A16" s="1"/>
      <c r="B16" s="3"/>
      <c r="C16" s="3"/>
      <c r="D16" s="3"/>
      <c r="E16" s="3"/>
      <c r="F16" s="3"/>
      <c r="G16" s="3"/>
      <c r="H16" s="3"/>
      <c r="I16" s="3"/>
      <c r="J16" s="3"/>
      <c r="K16" s="3"/>
      <c r="L16" s="3"/>
      <c r="M16" s="3"/>
      <c r="N16" s="3"/>
      <c r="O16" s="3"/>
      <c r="P16" s="3"/>
      <c r="Q16" s="3"/>
      <c r="R16" s="3"/>
      <c r="S16" s="1"/>
      <c r="T16" s="1"/>
    </row>
    <row r="17" spans="1:20">
      <c r="A17" s="1"/>
      <c r="B17" s="3"/>
      <c r="C17" s="7"/>
      <c r="D17" s="6" t="s">
        <v>5</v>
      </c>
      <c r="E17" s="7"/>
      <c r="F17" s="7"/>
      <c r="G17" s="3"/>
      <c r="H17" s="8"/>
      <c r="I17" s="3"/>
      <c r="J17" s="3"/>
      <c r="K17" s="3"/>
      <c r="L17" s="3"/>
      <c r="M17" s="3"/>
      <c r="N17" s="3"/>
      <c r="O17" s="3"/>
      <c r="P17" s="3"/>
      <c r="Q17" s="3"/>
      <c r="R17" s="3"/>
      <c r="S17" s="1"/>
      <c r="T17" s="1"/>
    </row>
    <row r="18" spans="1:20">
      <c r="A18" s="1"/>
      <c r="B18" s="3"/>
      <c r="C18" s="3"/>
      <c r="D18" s="3"/>
      <c r="E18" s="3"/>
      <c r="F18" s="3"/>
      <c r="G18" s="3"/>
      <c r="H18" s="3"/>
      <c r="I18" s="3"/>
      <c r="J18" s="3"/>
      <c r="K18" s="3"/>
      <c r="L18" s="3"/>
      <c r="M18" s="3"/>
      <c r="N18" s="3"/>
      <c r="O18" s="3"/>
      <c r="P18" s="3"/>
      <c r="Q18" s="3"/>
      <c r="R18" s="3"/>
      <c r="S18" s="1"/>
      <c r="T18" s="1"/>
    </row>
    <row r="19" spans="1:20">
      <c r="A19" s="1"/>
      <c r="B19" s="3"/>
      <c r="C19" s="3"/>
      <c r="D19" s="3"/>
      <c r="E19" s="3"/>
      <c r="F19" s="3"/>
      <c r="G19" s="3"/>
      <c r="H19" s="3"/>
      <c r="I19" s="3"/>
      <c r="J19" s="3"/>
      <c r="K19" s="3"/>
      <c r="L19" s="3"/>
      <c r="M19" s="3"/>
      <c r="N19" s="3"/>
      <c r="O19" s="3"/>
      <c r="P19" s="3"/>
      <c r="Q19" s="3"/>
      <c r="R19" s="3"/>
      <c r="S19" s="1"/>
      <c r="T19" s="1"/>
    </row>
    <row r="20" spans="1:20">
      <c r="A20" s="1"/>
      <c r="B20" s="3"/>
      <c r="C20" s="3"/>
      <c r="D20" s="3"/>
      <c r="E20" s="3"/>
      <c r="F20" s="3"/>
      <c r="G20" s="3"/>
      <c r="H20" s="3"/>
      <c r="I20" s="3"/>
      <c r="J20" s="3"/>
      <c r="K20" s="3"/>
      <c r="L20" s="3"/>
      <c r="M20" s="3"/>
      <c r="N20" s="3"/>
      <c r="O20" s="3"/>
      <c r="P20" s="3"/>
      <c r="Q20" s="3"/>
      <c r="R20" s="3"/>
      <c r="S20" s="1"/>
      <c r="T20" s="1"/>
    </row>
    <row r="21" spans="1:20" ht="15.75" customHeight="1">
      <c r="A21" s="1"/>
      <c r="B21" s="3"/>
      <c r="C21" s="3"/>
      <c r="D21" s="3"/>
      <c r="E21" s="3"/>
      <c r="F21" s="3"/>
      <c r="G21" s="3"/>
      <c r="H21" s="3"/>
      <c r="I21" s="3"/>
      <c r="J21" s="3"/>
      <c r="K21" s="3"/>
      <c r="L21" s="3"/>
      <c r="M21" s="3"/>
      <c r="N21" s="3"/>
      <c r="O21" s="3"/>
      <c r="P21" s="3"/>
      <c r="Q21" s="3"/>
      <c r="R21" s="3"/>
      <c r="S21" s="1"/>
      <c r="T21" s="1"/>
    </row>
    <row r="22" spans="1:20" ht="15.75" customHeight="1">
      <c r="A22" s="1"/>
      <c r="B22" s="3"/>
      <c r="C22" s="3"/>
      <c r="D22" s="3"/>
      <c r="E22" s="3"/>
      <c r="F22" s="3"/>
      <c r="G22" s="3"/>
      <c r="H22" s="3"/>
      <c r="I22" s="3"/>
      <c r="J22" s="3"/>
      <c r="K22" s="3"/>
      <c r="L22" s="3"/>
      <c r="M22" s="3"/>
      <c r="N22" s="3"/>
      <c r="O22" s="3"/>
      <c r="P22" s="3"/>
      <c r="Q22" s="3"/>
      <c r="R22" s="3"/>
      <c r="S22" s="1"/>
      <c r="T22" s="1"/>
    </row>
    <row r="23" spans="1:20" ht="15.75" customHeight="1">
      <c r="A23" s="1"/>
      <c r="B23" s="3"/>
      <c r="C23" s="3"/>
      <c r="D23" s="3"/>
      <c r="E23" s="3"/>
      <c r="F23" s="3"/>
      <c r="G23" s="3"/>
      <c r="H23" s="3"/>
      <c r="I23" s="3"/>
      <c r="J23" s="3"/>
      <c r="K23" s="3"/>
      <c r="L23" s="3"/>
      <c r="M23" s="3"/>
      <c r="N23" s="3"/>
      <c r="O23" s="3"/>
      <c r="P23" s="3"/>
      <c r="Q23" s="3"/>
      <c r="R23" s="3"/>
      <c r="S23" s="1"/>
      <c r="T23" s="1"/>
    </row>
    <row r="24" spans="1:20" ht="15.75" customHeight="1">
      <c r="A24" s="1"/>
      <c r="B24" s="3"/>
      <c r="C24" s="3"/>
      <c r="D24" s="3"/>
      <c r="E24" s="3"/>
      <c r="F24" s="3"/>
      <c r="G24" s="3"/>
      <c r="H24" s="3"/>
      <c r="I24" s="3"/>
      <c r="J24" s="3"/>
      <c r="K24" s="3"/>
      <c r="L24" s="3"/>
      <c r="M24" s="3"/>
      <c r="N24" s="3"/>
      <c r="O24" s="3"/>
      <c r="P24" s="3"/>
      <c r="Q24" s="3"/>
      <c r="R24" s="3"/>
      <c r="S24" s="1"/>
      <c r="T24" s="1"/>
    </row>
    <row r="25" spans="1:20" ht="15.75" customHeight="1">
      <c r="A25" s="1"/>
      <c r="B25" s="3"/>
      <c r="C25" s="3"/>
      <c r="D25" s="3"/>
      <c r="E25" s="3"/>
      <c r="F25" s="3"/>
      <c r="G25" s="3"/>
      <c r="H25" s="3"/>
      <c r="I25" s="3"/>
      <c r="J25" s="3"/>
      <c r="K25" s="3"/>
      <c r="L25" s="3"/>
      <c r="M25" s="3"/>
      <c r="N25" s="3"/>
      <c r="O25" s="3"/>
      <c r="P25" s="3"/>
      <c r="Q25" s="3"/>
      <c r="R25" s="3"/>
      <c r="S25" s="1"/>
      <c r="T25" s="1"/>
    </row>
    <row r="26" spans="1:20" ht="15.75" customHeight="1">
      <c r="A26" s="1"/>
      <c r="B26" s="3"/>
      <c r="C26" s="3"/>
      <c r="D26" s="3"/>
      <c r="E26" s="3"/>
      <c r="F26" s="3"/>
      <c r="G26" s="3"/>
      <c r="H26" s="3"/>
      <c r="I26" s="3"/>
      <c r="J26" s="3"/>
      <c r="K26" s="3"/>
      <c r="L26" s="3"/>
      <c r="M26" s="3"/>
      <c r="N26" s="3"/>
      <c r="O26" s="3"/>
      <c r="P26" s="3"/>
      <c r="Q26" s="3"/>
      <c r="R26" s="3"/>
      <c r="S26" s="1"/>
      <c r="T26" s="1"/>
    </row>
    <row r="27" spans="1:20" ht="15.75" customHeight="1">
      <c r="A27" s="1"/>
      <c r="B27" s="3"/>
      <c r="C27" s="3"/>
      <c r="D27" s="3"/>
      <c r="E27" s="3"/>
      <c r="F27" s="3"/>
      <c r="G27" s="3"/>
      <c r="H27" s="3"/>
      <c r="I27" s="3"/>
      <c r="J27" s="3"/>
      <c r="K27" s="3"/>
      <c r="L27" s="3"/>
      <c r="M27" s="3"/>
      <c r="N27" s="3"/>
      <c r="O27" s="3"/>
      <c r="P27" s="3"/>
      <c r="Q27" s="3"/>
      <c r="R27" s="3"/>
      <c r="S27" s="1"/>
      <c r="T27" s="1"/>
    </row>
    <row r="28" spans="1:20" ht="15.75" customHeight="1">
      <c r="A28" s="1"/>
      <c r="B28" s="3"/>
      <c r="C28" s="3"/>
      <c r="D28" s="3"/>
      <c r="E28" s="3"/>
      <c r="F28" s="3"/>
      <c r="G28" s="3"/>
      <c r="H28" s="3"/>
      <c r="I28" s="3"/>
      <c r="J28" s="3"/>
      <c r="K28" s="3"/>
      <c r="L28" s="3"/>
      <c r="M28" s="3"/>
      <c r="N28" s="3"/>
      <c r="O28" s="3"/>
      <c r="P28" s="3"/>
      <c r="Q28" s="3"/>
      <c r="R28" s="3"/>
      <c r="S28" s="1"/>
      <c r="T28" s="1"/>
    </row>
    <row r="29" spans="1:20" ht="15.75" customHeight="1">
      <c r="A29" s="1"/>
      <c r="B29" s="3"/>
      <c r="C29" s="3"/>
      <c r="D29" s="3"/>
      <c r="E29" s="3"/>
      <c r="F29" s="3"/>
      <c r="G29" s="3"/>
      <c r="H29" s="3"/>
      <c r="I29" s="3"/>
      <c r="J29" s="3"/>
      <c r="K29" s="3"/>
      <c r="L29" s="3"/>
      <c r="M29" s="3"/>
      <c r="N29" s="3"/>
      <c r="O29" s="3"/>
      <c r="P29" s="3"/>
      <c r="Q29" s="3"/>
      <c r="R29" s="3"/>
      <c r="S29" s="1"/>
      <c r="T29" s="1"/>
    </row>
    <row r="30" spans="1:20" ht="15.75" customHeight="1">
      <c r="A30" s="1"/>
      <c r="B30" s="3"/>
      <c r="C30" s="3"/>
      <c r="D30" s="3"/>
      <c r="E30" s="3"/>
      <c r="F30" s="3"/>
      <c r="G30" s="3"/>
      <c r="H30" s="3"/>
      <c r="I30" s="3"/>
      <c r="J30" s="3"/>
      <c r="K30" s="3"/>
      <c r="L30" s="3"/>
      <c r="M30" s="3"/>
      <c r="N30" s="3"/>
      <c r="O30" s="3"/>
      <c r="P30" s="3"/>
      <c r="Q30" s="3"/>
      <c r="R30" s="3"/>
      <c r="S30" s="1"/>
      <c r="T30" s="1"/>
    </row>
    <row r="31" spans="1:20" ht="15.75" customHeight="1">
      <c r="A31" s="1"/>
      <c r="B31" s="3"/>
      <c r="C31" s="3"/>
      <c r="D31" s="3"/>
      <c r="E31" s="3"/>
      <c r="F31" s="3"/>
      <c r="G31" s="3"/>
      <c r="H31" s="3"/>
      <c r="I31" s="3"/>
      <c r="J31" s="3"/>
      <c r="K31" s="3"/>
      <c r="L31" s="3"/>
      <c r="M31" s="3"/>
      <c r="N31" s="3"/>
      <c r="O31" s="3"/>
      <c r="P31" s="3"/>
      <c r="Q31" s="3"/>
      <c r="R31" s="3"/>
      <c r="S31" s="1"/>
      <c r="T31" s="1"/>
    </row>
    <row r="32" spans="1:20" ht="15.75" customHeight="1">
      <c r="A32" s="1"/>
      <c r="B32" s="3"/>
      <c r="C32" s="3"/>
      <c r="D32" s="3"/>
      <c r="E32" s="3"/>
      <c r="F32" s="3"/>
      <c r="G32" s="3"/>
      <c r="H32" s="3"/>
      <c r="I32" s="3"/>
      <c r="J32" s="3"/>
      <c r="K32" s="3"/>
      <c r="L32" s="3"/>
      <c r="M32" s="3"/>
      <c r="N32" s="3"/>
      <c r="O32" s="3"/>
      <c r="P32" s="3"/>
      <c r="Q32" s="3"/>
      <c r="R32" s="3"/>
      <c r="S32" s="1"/>
      <c r="T32" s="1"/>
    </row>
    <row r="33" spans="1:20" ht="15.75" customHeight="1">
      <c r="A33" s="1"/>
      <c r="B33" s="3"/>
      <c r="C33" s="3"/>
      <c r="D33" s="3"/>
      <c r="E33" s="3"/>
      <c r="F33" s="3"/>
      <c r="G33" s="3"/>
      <c r="H33" s="3"/>
      <c r="I33" s="3"/>
      <c r="J33" s="3"/>
      <c r="K33" s="3"/>
      <c r="L33" s="3"/>
      <c r="M33" s="3"/>
      <c r="N33" s="3"/>
      <c r="O33" s="3"/>
      <c r="P33" s="3"/>
      <c r="Q33" s="3"/>
      <c r="R33" s="3"/>
      <c r="S33" s="1"/>
      <c r="T33" s="1"/>
    </row>
    <row r="34" spans="1:20" ht="15.75" customHeight="1">
      <c r="A34" s="1"/>
      <c r="B34" s="3"/>
      <c r="C34" s="3"/>
      <c r="D34" s="3"/>
      <c r="E34" s="3"/>
      <c r="F34" s="3"/>
      <c r="G34" s="3"/>
      <c r="H34" s="3"/>
      <c r="I34" s="3"/>
      <c r="J34" s="3"/>
      <c r="K34" s="3"/>
      <c r="L34" s="3"/>
      <c r="M34" s="3"/>
      <c r="N34" s="3"/>
      <c r="O34" s="3"/>
      <c r="P34" s="3"/>
      <c r="Q34" s="3"/>
      <c r="R34" s="3"/>
      <c r="S34" s="1"/>
      <c r="T34" s="1"/>
    </row>
    <row r="35" spans="1:20" ht="15.75" customHeight="1">
      <c r="A35" s="1"/>
      <c r="B35" s="3"/>
      <c r="C35" s="3"/>
      <c r="D35" s="3"/>
      <c r="E35" s="3"/>
      <c r="F35" s="3"/>
      <c r="G35" s="3"/>
      <c r="H35" s="3"/>
      <c r="I35" s="3"/>
      <c r="J35" s="3"/>
      <c r="K35" s="3"/>
      <c r="L35" s="3"/>
      <c r="M35" s="3"/>
      <c r="N35" s="3"/>
      <c r="O35" s="3"/>
      <c r="P35" s="3"/>
      <c r="Q35" s="3"/>
      <c r="R35" s="3"/>
      <c r="S35" s="1"/>
      <c r="T35" s="1"/>
    </row>
    <row r="36" spans="1:20" ht="15.75" customHeight="1">
      <c r="A36" s="1"/>
      <c r="B36" s="3"/>
      <c r="C36" s="3"/>
      <c r="D36" s="3"/>
      <c r="E36" s="3"/>
      <c r="F36" s="3"/>
      <c r="G36" s="3"/>
      <c r="H36" s="3"/>
      <c r="I36" s="3"/>
      <c r="J36" s="3"/>
      <c r="K36" s="3"/>
      <c r="L36" s="3"/>
      <c r="M36" s="3"/>
      <c r="N36" s="3"/>
      <c r="O36" s="3"/>
      <c r="P36" s="3"/>
      <c r="Q36" s="3"/>
      <c r="R36" s="3"/>
      <c r="S36" s="1"/>
      <c r="T36" s="1"/>
    </row>
    <row r="37" spans="1:20" ht="15.75" customHeight="1">
      <c r="A37" s="1"/>
      <c r="B37" s="3"/>
      <c r="C37" s="3" t="str">
        <f ca="1">IFERROR(__xludf.DUMMYFUNCTION("UNIQUE('2012-2022'!N:N)"),"Categoria")</f>
        <v>Categoria</v>
      </c>
      <c r="D37" s="3"/>
      <c r="E37" s="3"/>
      <c r="F37" s="3"/>
      <c r="G37" s="3"/>
      <c r="H37" s="3"/>
      <c r="I37" s="3"/>
      <c r="J37" s="3"/>
      <c r="K37" s="3"/>
      <c r="L37" s="3"/>
      <c r="M37" s="3"/>
      <c r="N37" s="3"/>
      <c r="O37" s="3"/>
      <c r="P37" s="3"/>
      <c r="Q37" s="3"/>
      <c r="R37" s="3"/>
      <c r="S37" s="1"/>
      <c r="T37" s="1"/>
    </row>
    <row r="38" spans="1:20" ht="15.75" customHeight="1">
      <c r="A38" s="1"/>
      <c r="B38" s="3"/>
      <c r="C38" s="3"/>
      <c r="D38" s="3"/>
      <c r="E38" s="3"/>
      <c r="F38" s="3"/>
      <c r="G38" s="3"/>
      <c r="H38" s="3"/>
      <c r="I38" s="3"/>
      <c r="J38" s="3"/>
      <c r="K38" s="3"/>
      <c r="L38" s="3"/>
      <c r="M38" s="3"/>
      <c r="N38" s="3"/>
      <c r="O38" s="3"/>
      <c r="P38" s="3"/>
      <c r="Q38" s="3"/>
      <c r="R38" s="3"/>
      <c r="S38" s="1"/>
      <c r="T38" s="1"/>
    </row>
    <row r="39" spans="1:20" ht="15.75" customHeight="1">
      <c r="A39" s="1"/>
      <c r="B39" s="3"/>
      <c r="C39" s="3" t="str">
        <f ca="1">IFERROR(__xludf.DUMMYFUNCTION("""COMPUTED_VALUE"""),"")</f>
        <v/>
      </c>
      <c r="D39" s="3"/>
      <c r="E39" s="3"/>
      <c r="F39" s="3"/>
      <c r="G39" s="3"/>
      <c r="H39" s="3"/>
      <c r="I39" s="3"/>
      <c r="J39" s="3"/>
      <c r="K39" s="3"/>
      <c r="L39" s="3"/>
      <c r="M39" s="3"/>
      <c r="N39" s="3"/>
      <c r="O39" s="3"/>
      <c r="P39" s="3"/>
      <c r="Q39" s="3"/>
      <c r="R39" s="3"/>
      <c r="S39" s="1"/>
      <c r="T39" s="1"/>
    </row>
    <row r="40" spans="1:20" ht="15.75" customHeight="1">
      <c r="A40" s="1"/>
      <c r="B40" s="3"/>
      <c r="C40" s="3" t="str">
        <f ca="1">IFERROR(__xludf.DUMMYFUNCTION("""COMPUTED_VALUE"""),"3) Inmunización")</f>
        <v>3) Inmunización</v>
      </c>
      <c r="D40" s="3"/>
      <c r="E40" s="3"/>
      <c r="F40" s="3">
        <f ca="1">COUNTIF('2012-2022'!N:N,C40)</f>
        <v>36</v>
      </c>
      <c r="G40" s="3"/>
      <c r="H40" s="3"/>
      <c r="I40" s="3"/>
      <c r="J40" s="3"/>
      <c r="K40" s="3"/>
      <c r="L40" s="3"/>
      <c r="M40" s="3"/>
      <c r="N40" s="3"/>
      <c r="O40" s="3"/>
      <c r="P40" s="3"/>
      <c r="Q40" s="3"/>
      <c r="R40" s="3"/>
      <c r="S40" s="1"/>
      <c r="T40" s="1"/>
    </row>
    <row r="41" spans="1:20" ht="15.75" customHeight="1">
      <c r="A41" s="1"/>
      <c r="B41" s="3"/>
      <c r="C41" s="3" t="str">
        <f ca="1">IFERROR(__xludf.DUMMYFUNCTION("""COMPUTED_VALUE"""),"1) Reporte de cepas resistentes")</f>
        <v>1) Reporte de cepas resistentes</v>
      </c>
      <c r="D41" s="3"/>
      <c r="E41" s="3"/>
      <c r="F41" s="3">
        <f ca="1">COUNTIF('2012-2022'!N:N,C41)</f>
        <v>172</v>
      </c>
      <c r="G41" s="3"/>
      <c r="H41" s="3"/>
      <c r="I41" s="3"/>
      <c r="J41" s="3"/>
      <c r="K41" s="3"/>
      <c r="L41" s="3"/>
      <c r="M41" s="3"/>
      <c r="N41" s="3"/>
      <c r="O41" s="3"/>
      <c r="P41" s="3"/>
      <c r="Q41" s="3"/>
      <c r="R41" s="3"/>
      <c r="S41" s="1"/>
      <c r="T41" s="1"/>
    </row>
    <row r="42" spans="1:20" ht="15.75" customHeight="1">
      <c r="A42" s="1"/>
      <c r="B42" s="3"/>
      <c r="C42" s="3" t="str">
        <f ca="1">IFERROR(__xludf.DUMMYFUNCTION("""COMPUTED_VALUE"""),"2) Nuevos tratamientos ")</f>
        <v xml:space="preserve">2) Nuevos tratamientos </v>
      </c>
      <c r="D42" s="3"/>
      <c r="E42" s="3"/>
      <c r="F42" s="3">
        <f ca="1">COUNTIF('2012-2022'!N:N,C42)</f>
        <v>115</v>
      </c>
      <c r="G42" s="3"/>
      <c r="H42" s="3"/>
      <c r="I42" s="3"/>
      <c r="J42" s="3"/>
      <c r="K42" s="3"/>
      <c r="L42" s="3"/>
      <c r="M42" s="3"/>
      <c r="N42" s="3"/>
      <c r="O42" s="3"/>
      <c r="P42" s="3"/>
      <c r="Q42" s="3"/>
      <c r="R42" s="3"/>
      <c r="S42" s="1"/>
      <c r="T42" s="1"/>
    </row>
    <row r="43" spans="1:20" ht="15.75" customHeight="1">
      <c r="A43" s="1"/>
      <c r="B43" s="3"/>
      <c r="C43" s="3"/>
      <c r="D43" s="3"/>
      <c r="E43" s="3"/>
      <c r="F43" s="3">
        <f>COUNTIF('2012-2022'!N:N,C43)</f>
        <v>0</v>
      </c>
      <c r="G43" s="3"/>
      <c r="H43" s="3"/>
      <c r="I43" s="3"/>
      <c r="J43" s="3"/>
      <c r="K43" s="3"/>
      <c r="L43" s="3"/>
      <c r="M43" s="3"/>
      <c r="N43" s="3"/>
      <c r="O43" s="3"/>
      <c r="P43" s="3"/>
      <c r="Q43" s="3"/>
      <c r="R43" s="3"/>
      <c r="S43" s="1"/>
      <c r="T43" s="1"/>
    </row>
    <row r="44" spans="1:20" ht="15.75" customHeight="1">
      <c r="A44" s="1"/>
      <c r="B44" s="3"/>
      <c r="C44" s="3"/>
      <c r="D44" s="3"/>
      <c r="E44" s="3"/>
      <c r="F44" s="3">
        <f>COUNTIF('2012-2022'!N:N,C44)</f>
        <v>0</v>
      </c>
      <c r="G44" s="3"/>
      <c r="H44" s="3"/>
      <c r="I44" s="3"/>
      <c r="J44" s="3"/>
      <c r="K44" s="3"/>
      <c r="L44" s="3"/>
      <c r="M44" s="3"/>
      <c r="N44" s="3"/>
      <c r="O44" s="3"/>
      <c r="P44" s="3"/>
      <c r="Q44" s="3"/>
      <c r="R44" s="3"/>
      <c r="S44" s="1"/>
      <c r="T44" s="1"/>
    </row>
    <row r="45" spans="1:20" ht="15.75" customHeight="1">
      <c r="A45" s="1"/>
      <c r="B45" s="3"/>
      <c r="C45" s="3"/>
      <c r="D45" s="3"/>
      <c r="E45" s="3"/>
      <c r="F45" s="3">
        <f>COUNTIF('2012-2022'!N:N,C45)</f>
        <v>0</v>
      </c>
      <c r="G45" s="3"/>
      <c r="H45" s="3"/>
      <c r="I45" s="3"/>
      <c r="J45" s="3"/>
      <c r="K45" s="3"/>
      <c r="L45" s="3"/>
      <c r="M45" s="3"/>
      <c r="N45" s="3"/>
      <c r="O45" s="3"/>
      <c r="P45" s="3"/>
      <c r="Q45" s="3"/>
      <c r="R45" s="3"/>
      <c r="S45" s="1"/>
      <c r="T45" s="1"/>
    </row>
    <row r="46" spans="1:20" ht="15.75" customHeight="1">
      <c r="A46" s="1"/>
      <c r="B46" s="3"/>
      <c r="C46" s="3"/>
      <c r="D46" s="3"/>
      <c r="E46" s="3"/>
      <c r="F46" s="3">
        <f>COUNTIF('2012-2022'!N:N,C46)</f>
        <v>0</v>
      </c>
      <c r="G46" s="3"/>
      <c r="H46" s="3"/>
      <c r="I46" s="3"/>
      <c r="J46" s="3"/>
      <c r="K46" s="3"/>
      <c r="L46" s="3"/>
      <c r="M46" s="3"/>
      <c r="N46" s="3"/>
      <c r="O46" s="3"/>
      <c r="P46" s="3"/>
      <c r="Q46" s="3"/>
      <c r="R46" s="3"/>
      <c r="S46" s="1"/>
      <c r="T46" s="1"/>
    </row>
    <row r="47" spans="1:20" ht="15.75" customHeight="1">
      <c r="A47" s="1"/>
      <c r="B47" s="3"/>
      <c r="C47" s="3"/>
      <c r="D47" s="3"/>
      <c r="E47" s="3"/>
      <c r="F47" s="3">
        <f ca="1">SUM(F40:F45)</f>
        <v>323</v>
      </c>
      <c r="G47" s="3"/>
      <c r="H47" s="3"/>
      <c r="I47" s="3"/>
      <c r="J47" s="3"/>
      <c r="K47" s="3"/>
      <c r="L47" s="3"/>
      <c r="M47" s="3"/>
      <c r="N47" s="3"/>
      <c r="O47" s="3"/>
      <c r="P47" s="3"/>
      <c r="Q47" s="3"/>
      <c r="R47" s="3"/>
      <c r="S47" s="1"/>
      <c r="T47" s="1"/>
    </row>
    <row r="48" spans="1:20" ht="15.75" customHeight="1">
      <c r="A48" s="1"/>
      <c r="B48" s="3"/>
      <c r="C48" s="3"/>
      <c r="D48" s="3"/>
      <c r="E48" s="3"/>
      <c r="F48" s="3"/>
      <c r="G48" s="3"/>
      <c r="H48" s="3"/>
      <c r="I48" s="3"/>
      <c r="J48" s="3"/>
      <c r="K48" s="3"/>
      <c r="L48" s="3"/>
      <c r="M48" s="3"/>
      <c r="N48" s="3"/>
      <c r="O48" s="3"/>
      <c r="P48" s="3"/>
      <c r="Q48" s="3"/>
      <c r="R48" s="3"/>
      <c r="S48" s="1"/>
      <c r="T48" s="1"/>
    </row>
    <row r="49" spans="1:20" ht="15.75" customHeight="1">
      <c r="A49" s="1"/>
      <c r="B49" s="3"/>
      <c r="C49" s="3"/>
      <c r="D49" s="3"/>
      <c r="E49" s="3"/>
      <c r="F49" s="3"/>
      <c r="G49" s="3"/>
      <c r="H49" s="3"/>
      <c r="I49" s="3"/>
      <c r="J49" s="3"/>
      <c r="K49" s="3"/>
      <c r="L49" s="3"/>
      <c r="M49" s="3"/>
      <c r="N49" s="3"/>
      <c r="O49" s="3"/>
      <c r="P49" s="3"/>
      <c r="Q49" s="3"/>
      <c r="R49" s="3"/>
      <c r="S49" s="1"/>
      <c r="T49" s="1"/>
    </row>
    <row r="50" spans="1:20" ht="15.75" customHeight="1">
      <c r="A50" s="1"/>
      <c r="B50" s="3"/>
      <c r="C50" s="3"/>
      <c r="D50" s="3"/>
      <c r="E50" s="3"/>
      <c r="F50" s="3"/>
      <c r="G50" s="3"/>
      <c r="H50" s="3"/>
      <c r="I50" s="3"/>
      <c r="J50" s="3"/>
      <c r="K50" s="3"/>
      <c r="L50" s="3"/>
      <c r="M50" s="3"/>
      <c r="N50" s="3"/>
      <c r="O50" s="3"/>
      <c r="P50" s="3"/>
      <c r="Q50" s="3"/>
      <c r="R50" s="3"/>
      <c r="S50" s="1"/>
      <c r="T50" s="1"/>
    </row>
    <row r="51" spans="1:20" ht="15.75" customHeight="1">
      <c r="A51" s="1"/>
      <c r="B51" s="3"/>
      <c r="C51" s="3"/>
      <c r="D51" s="3"/>
      <c r="E51" s="3"/>
      <c r="F51" s="3"/>
      <c r="G51" s="3"/>
      <c r="H51" s="3"/>
      <c r="I51" s="3"/>
      <c r="J51" s="3"/>
      <c r="K51" s="3"/>
      <c r="L51" s="3"/>
      <c r="M51" s="3"/>
      <c r="N51" s="3"/>
      <c r="O51" s="3"/>
      <c r="P51" s="3"/>
      <c r="Q51" s="3"/>
      <c r="R51" s="3"/>
      <c r="S51" s="1"/>
      <c r="T51" s="1"/>
    </row>
    <row r="52" spans="1:20" ht="15.75" customHeight="1">
      <c r="A52" s="1"/>
      <c r="B52" s="3"/>
      <c r="C52" s="3"/>
      <c r="D52" s="3"/>
      <c r="E52" s="3"/>
      <c r="F52" s="3"/>
      <c r="G52" s="3"/>
      <c r="H52" s="3"/>
      <c r="I52" s="3"/>
      <c r="J52" s="3"/>
      <c r="K52" s="3"/>
      <c r="L52" s="3"/>
      <c r="M52" s="3"/>
      <c r="N52" s="3"/>
      <c r="O52" s="3"/>
      <c r="P52" s="3"/>
      <c r="Q52" s="3"/>
      <c r="R52" s="3"/>
      <c r="S52" s="1"/>
      <c r="T52" s="1"/>
    </row>
    <row r="53" spans="1:20" ht="15.75" customHeight="1">
      <c r="A53" s="1"/>
      <c r="B53" s="3"/>
      <c r="C53" s="3"/>
      <c r="D53" s="3"/>
      <c r="E53" s="3"/>
      <c r="F53" s="3"/>
      <c r="G53" s="3"/>
      <c r="H53" s="3"/>
      <c r="I53" s="3"/>
      <c r="J53" s="3"/>
      <c r="K53" s="3"/>
      <c r="L53" s="3"/>
      <c r="M53" s="3"/>
      <c r="N53" s="3"/>
      <c r="O53" s="3"/>
      <c r="P53" s="3"/>
      <c r="Q53" s="3"/>
      <c r="R53" s="3"/>
      <c r="S53" s="1"/>
      <c r="T53" s="1"/>
    </row>
    <row r="54" spans="1:20" ht="15.75" customHeight="1">
      <c r="A54" s="1"/>
      <c r="B54" s="3"/>
      <c r="C54" s="3"/>
      <c r="D54" s="3"/>
      <c r="E54" s="3"/>
      <c r="F54" s="3"/>
      <c r="G54" s="3"/>
      <c r="H54" s="3"/>
      <c r="I54" s="3"/>
      <c r="J54" s="3"/>
      <c r="K54" s="3"/>
      <c r="L54" s="3"/>
      <c r="M54" s="3"/>
      <c r="N54" s="3"/>
      <c r="O54" s="3"/>
      <c r="P54" s="3"/>
      <c r="Q54" s="3"/>
      <c r="R54" s="3"/>
      <c r="S54" s="1"/>
      <c r="T54" s="1"/>
    </row>
    <row r="55" spans="1:20" ht="15.75" customHeight="1">
      <c r="A55" s="1"/>
      <c r="B55" s="3"/>
      <c r="C55" s="3"/>
      <c r="D55" s="3"/>
      <c r="E55" s="3"/>
      <c r="F55" s="3"/>
      <c r="G55" s="3"/>
      <c r="H55" s="3"/>
      <c r="I55" s="3"/>
      <c r="J55" s="3"/>
      <c r="K55" s="3"/>
      <c r="L55" s="3"/>
      <c r="M55" s="3"/>
      <c r="N55" s="3"/>
      <c r="O55" s="3"/>
      <c r="P55" s="3"/>
      <c r="Q55" s="3"/>
      <c r="R55" s="3"/>
      <c r="S55" s="1"/>
      <c r="T55" s="1"/>
    </row>
    <row r="56" spans="1:20" ht="15.75" customHeight="1">
      <c r="A56" s="1"/>
      <c r="B56" s="3"/>
      <c r="C56" s="3"/>
      <c r="D56" s="3"/>
      <c r="E56" s="3"/>
      <c r="F56" s="3"/>
      <c r="G56" s="3"/>
      <c r="H56" s="3"/>
      <c r="I56" s="3"/>
      <c r="J56" s="3"/>
      <c r="K56" s="3"/>
      <c r="L56" s="3"/>
      <c r="M56" s="3"/>
      <c r="N56" s="3"/>
      <c r="O56" s="3"/>
      <c r="P56" s="3"/>
      <c r="Q56" s="3"/>
      <c r="R56" s="3"/>
      <c r="S56" s="1"/>
      <c r="T56" s="1"/>
    </row>
    <row r="57" spans="1:20" ht="15.75" customHeight="1">
      <c r="A57" s="1"/>
      <c r="B57" s="3"/>
      <c r="C57" s="3"/>
      <c r="D57" s="3"/>
      <c r="E57" s="3"/>
      <c r="F57" s="3"/>
      <c r="G57" s="3"/>
      <c r="H57" s="3"/>
      <c r="I57" s="3"/>
      <c r="J57" s="3"/>
      <c r="K57" s="3"/>
      <c r="L57" s="3"/>
      <c r="M57" s="3"/>
      <c r="N57" s="3"/>
      <c r="O57" s="3"/>
      <c r="P57" s="3"/>
      <c r="Q57" s="3"/>
      <c r="R57" s="3"/>
      <c r="S57" s="1"/>
      <c r="T57" s="1"/>
    </row>
    <row r="58" spans="1:20" ht="15.75" customHeight="1">
      <c r="A58" s="1"/>
      <c r="B58" s="3"/>
      <c r="C58" s="3"/>
      <c r="D58" s="3"/>
      <c r="E58" s="3"/>
      <c r="F58" s="3"/>
      <c r="G58" s="3"/>
      <c r="H58" s="3"/>
      <c r="I58" s="3"/>
      <c r="J58" s="3"/>
      <c r="K58" s="3"/>
      <c r="L58" s="3"/>
      <c r="M58" s="3"/>
      <c r="N58" s="3"/>
      <c r="O58" s="3"/>
      <c r="P58" s="3"/>
      <c r="Q58" s="3"/>
      <c r="R58" s="3"/>
      <c r="S58" s="1"/>
      <c r="T58" s="1"/>
    </row>
    <row r="59" spans="1:20" ht="15.75" customHeight="1">
      <c r="A59" s="1"/>
      <c r="B59" s="3"/>
      <c r="C59" s="3"/>
      <c r="D59" s="3"/>
      <c r="E59" s="3"/>
      <c r="F59" s="3"/>
      <c r="G59" s="3"/>
      <c r="H59" s="3"/>
      <c r="I59" s="3"/>
      <c r="J59" s="3"/>
      <c r="K59" s="3"/>
      <c r="L59" s="3"/>
      <c r="M59" s="3"/>
      <c r="N59" s="3"/>
      <c r="O59" s="3"/>
      <c r="P59" s="3"/>
      <c r="Q59" s="3"/>
      <c r="R59" s="3"/>
      <c r="S59" s="1"/>
      <c r="T59" s="1"/>
    </row>
    <row r="60" spans="1:20" ht="15.75" customHeight="1">
      <c r="A60" s="1"/>
      <c r="B60" s="3"/>
      <c r="C60" s="3"/>
      <c r="D60" s="3"/>
      <c r="E60" s="3"/>
      <c r="F60" s="3"/>
      <c r="G60" s="3"/>
      <c r="H60" s="3"/>
      <c r="I60" s="3"/>
      <c r="J60" s="3"/>
      <c r="K60" s="3"/>
      <c r="L60" s="3"/>
      <c r="M60" s="3"/>
      <c r="N60" s="3"/>
      <c r="O60" s="3"/>
      <c r="P60" s="3"/>
      <c r="Q60" s="3"/>
      <c r="R60" s="3"/>
      <c r="S60" s="1"/>
      <c r="T60" s="1"/>
    </row>
    <row r="61" spans="1:20" ht="15.75" customHeight="1">
      <c r="A61" s="1"/>
      <c r="B61" s="3"/>
      <c r="C61" s="3"/>
      <c r="D61" s="3"/>
      <c r="E61" s="3"/>
      <c r="F61" s="3"/>
      <c r="G61" s="3"/>
      <c r="H61" s="3"/>
      <c r="I61" s="3"/>
      <c r="J61" s="3"/>
      <c r="K61" s="3"/>
      <c r="L61" s="3"/>
      <c r="M61" s="3"/>
      <c r="N61" s="3"/>
      <c r="O61" s="3"/>
      <c r="P61" s="3"/>
      <c r="Q61" s="3"/>
      <c r="R61" s="3"/>
      <c r="S61" s="1"/>
      <c r="T61" s="1"/>
    </row>
    <row r="62" spans="1:20" ht="15.75" customHeight="1">
      <c r="A62" s="1"/>
      <c r="B62" s="3"/>
      <c r="C62" s="3"/>
      <c r="D62" s="3"/>
      <c r="E62" s="3"/>
      <c r="F62" s="3"/>
      <c r="G62" s="3"/>
      <c r="H62" s="3"/>
      <c r="I62" s="3"/>
      <c r="J62" s="3"/>
      <c r="K62" s="3"/>
      <c r="L62" s="3"/>
      <c r="M62" s="3"/>
      <c r="N62" s="3"/>
      <c r="O62" s="3"/>
      <c r="P62" s="3"/>
      <c r="Q62" s="3"/>
      <c r="R62" s="3"/>
      <c r="S62" s="1"/>
      <c r="T62" s="1"/>
    </row>
    <row r="63" spans="1:20" ht="15.75" customHeight="1">
      <c r="A63" s="1"/>
      <c r="B63" s="3"/>
      <c r="C63" s="3"/>
      <c r="D63" s="3"/>
      <c r="E63" s="3"/>
      <c r="F63" s="3"/>
      <c r="G63" s="3"/>
      <c r="H63" s="3"/>
      <c r="I63" s="3"/>
      <c r="J63" s="3"/>
      <c r="K63" s="3"/>
      <c r="L63" s="3"/>
      <c r="M63" s="3"/>
      <c r="N63" s="3"/>
      <c r="O63" s="3"/>
      <c r="P63" s="3"/>
      <c r="Q63" s="3"/>
      <c r="R63" s="3"/>
      <c r="S63" s="1"/>
      <c r="T63" s="1"/>
    </row>
    <row r="64" spans="1:20" ht="15.75" customHeight="1">
      <c r="A64" s="1"/>
      <c r="B64" s="1"/>
      <c r="C64" s="1"/>
      <c r="D64" s="1"/>
      <c r="E64" s="1"/>
      <c r="F64" s="1"/>
      <c r="G64" s="1"/>
      <c r="H64" s="1"/>
      <c r="I64" s="1"/>
      <c r="J64" s="1"/>
      <c r="K64" s="1"/>
      <c r="L64" s="1"/>
      <c r="M64" s="1"/>
      <c r="N64" s="1"/>
      <c r="O64" s="1"/>
      <c r="P64" s="1"/>
      <c r="Q64" s="1"/>
      <c r="R64" s="1"/>
      <c r="S64" s="1"/>
      <c r="T64" s="1"/>
    </row>
    <row r="65" spans="1:20" ht="15.75" customHeight="1">
      <c r="A65" s="1"/>
      <c r="B65" s="1"/>
      <c r="C65" s="1"/>
      <c r="D65" s="1"/>
      <c r="E65" s="1"/>
      <c r="F65" s="1"/>
      <c r="G65" s="1"/>
      <c r="H65" s="1"/>
      <c r="I65" s="1"/>
      <c r="J65" s="1"/>
      <c r="K65" s="1"/>
      <c r="L65" s="1"/>
      <c r="M65" s="1"/>
      <c r="N65" s="1"/>
      <c r="O65" s="1"/>
      <c r="P65" s="1"/>
      <c r="Q65" s="1"/>
      <c r="R65" s="1"/>
      <c r="S65" s="1"/>
      <c r="T65" s="1"/>
    </row>
    <row r="66" spans="1:20" ht="15.75" customHeight="1">
      <c r="A66" s="1"/>
      <c r="B66" s="1"/>
      <c r="C66" s="1"/>
      <c r="D66" s="1"/>
      <c r="E66" s="1"/>
      <c r="F66" s="1"/>
      <c r="G66" s="1"/>
      <c r="H66" s="1"/>
      <c r="I66" s="1"/>
      <c r="J66" s="1"/>
      <c r="K66" s="1"/>
      <c r="L66" s="1"/>
      <c r="M66" s="1"/>
      <c r="N66" s="1"/>
      <c r="O66" s="1"/>
      <c r="P66" s="1"/>
      <c r="Q66" s="1"/>
      <c r="R66" s="1"/>
      <c r="S66" s="1"/>
      <c r="T66" s="1"/>
    </row>
    <row r="67" spans="1:20" ht="15.75" customHeight="1">
      <c r="A67" s="1"/>
      <c r="B67" s="1"/>
      <c r="C67" s="1"/>
      <c r="D67" s="1"/>
      <c r="E67" s="1"/>
      <c r="F67" s="1"/>
      <c r="G67" s="1"/>
      <c r="H67" s="1"/>
      <c r="I67" s="1"/>
      <c r="J67" s="1"/>
      <c r="K67" s="1"/>
      <c r="L67" s="1"/>
      <c r="M67" s="1"/>
      <c r="N67" s="1"/>
      <c r="O67" s="1"/>
      <c r="P67" s="1"/>
      <c r="Q67" s="1"/>
      <c r="R67" s="1"/>
      <c r="S67" s="1"/>
      <c r="T67" s="1"/>
    </row>
    <row r="68" spans="1:20" ht="15.75" customHeight="1">
      <c r="A68" s="1"/>
      <c r="B68" s="1"/>
      <c r="C68" s="1"/>
      <c r="D68" s="1"/>
      <c r="E68" s="1"/>
      <c r="F68" s="1"/>
      <c r="G68" s="1"/>
      <c r="H68" s="1"/>
      <c r="I68" s="1"/>
      <c r="J68" s="1"/>
      <c r="K68" s="1"/>
      <c r="L68" s="1"/>
      <c r="M68" s="1"/>
      <c r="N68" s="1"/>
      <c r="O68" s="1"/>
      <c r="P68" s="1"/>
      <c r="Q68" s="1"/>
      <c r="R68" s="1"/>
      <c r="S68" s="1"/>
      <c r="T68" s="1"/>
    </row>
    <row r="69" spans="1:20" ht="15.75" customHeight="1">
      <c r="A69" s="1"/>
      <c r="B69" s="1"/>
      <c r="C69" s="1"/>
      <c r="D69" s="1"/>
      <c r="E69" s="1"/>
      <c r="F69" s="1"/>
      <c r="G69" s="1"/>
      <c r="H69" s="1"/>
      <c r="I69" s="1"/>
      <c r="J69" s="1"/>
      <c r="K69" s="1"/>
      <c r="L69" s="1"/>
      <c r="M69" s="1"/>
      <c r="N69" s="1"/>
      <c r="O69" s="1"/>
      <c r="P69" s="1"/>
      <c r="Q69" s="1"/>
      <c r="R69" s="1"/>
      <c r="S69" s="1"/>
      <c r="T69" s="1"/>
    </row>
    <row r="70" spans="1:20" ht="15.75" customHeight="1">
      <c r="A70" s="1"/>
      <c r="B70" s="1"/>
      <c r="C70" s="1"/>
      <c r="D70" s="1"/>
      <c r="E70" s="1"/>
      <c r="F70" s="1"/>
      <c r="G70" s="1"/>
      <c r="H70" s="1"/>
      <c r="I70" s="1"/>
      <c r="J70" s="1"/>
      <c r="K70" s="1"/>
      <c r="L70" s="1"/>
      <c r="M70" s="1"/>
      <c r="N70" s="1"/>
      <c r="O70" s="1"/>
      <c r="P70" s="1"/>
      <c r="Q70" s="1"/>
      <c r="R70" s="1"/>
      <c r="S70" s="1"/>
      <c r="T70" s="1"/>
    </row>
    <row r="71" spans="1:20" ht="15.75" customHeight="1">
      <c r="A71" s="1"/>
      <c r="B71" s="1"/>
      <c r="C71" s="1"/>
      <c r="D71" s="1"/>
      <c r="E71" s="1"/>
      <c r="F71" s="1"/>
      <c r="G71" s="1"/>
      <c r="H71" s="1"/>
      <c r="I71" s="1"/>
      <c r="J71" s="1"/>
      <c r="K71" s="1"/>
      <c r="L71" s="1"/>
      <c r="M71" s="1"/>
      <c r="N71" s="1"/>
      <c r="O71" s="1"/>
      <c r="P71" s="1"/>
      <c r="Q71" s="1"/>
      <c r="R71" s="1"/>
      <c r="S71" s="1"/>
      <c r="T71" s="1"/>
    </row>
    <row r="72" spans="1:20" ht="15.75" customHeight="1">
      <c r="A72" s="1"/>
      <c r="B72" s="1"/>
      <c r="C72" s="1"/>
      <c r="D72" s="1"/>
      <c r="E72" s="1"/>
      <c r="F72" s="1"/>
      <c r="G72" s="1"/>
      <c r="H72" s="1"/>
      <c r="I72" s="1"/>
      <c r="J72" s="1"/>
      <c r="K72" s="1"/>
      <c r="L72" s="1"/>
      <c r="M72" s="1"/>
      <c r="N72" s="1"/>
      <c r="O72" s="1"/>
      <c r="P72" s="1"/>
      <c r="Q72" s="1"/>
      <c r="R72" s="1"/>
      <c r="S72" s="1"/>
      <c r="T72" s="1"/>
    </row>
    <row r="73" spans="1:20" ht="15.75" customHeight="1">
      <c r="A73" s="1"/>
      <c r="B73" s="1"/>
      <c r="C73" s="1"/>
      <c r="D73" s="1"/>
      <c r="E73" s="1"/>
      <c r="F73" s="1"/>
      <c r="G73" s="1"/>
      <c r="H73" s="1"/>
      <c r="I73" s="1"/>
      <c r="J73" s="1"/>
      <c r="K73" s="1"/>
      <c r="L73" s="1"/>
      <c r="M73" s="1"/>
      <c r="N73" s="1"/>
      <c r="O73" s="1"/>
      <c r="P73" s="1"/>
      <c r="Q73" s="1"/>
      <c r="R73" s="1"/>
      <c r="S73" s="1"/>
      <c r="T73" s="1"/>
    </row>
    <row r="74" spans="1:20" ht="15.75" customHeight="1">
      <c r="A74" s="1"/>
      <c r="B74" s="1"/>
      <c r="C74" s="1"/>
      <c r="D74" s="1"/>
      <c r="E74" s="1"/>
      <c r="F74" s="1"/>
      <c r="G74" s="1"/>
      <c r="H74" s="1"/>
      <c r="I74" s="1"/>
      <c r="J74" s="1"/>
      <c r="K74" s="1"/>
      <c r="L74" s="1"/>
      <c r="M74" s="1"/>
      <c r="N74" s="1"/>
      <c r="O74" s="1"/>
      <c r="P74" s="1"/>
      <c r="Q74" s="1"/>
      <c r="R74" s="1"/>
      <c r="S74" s="1"/>
      <c r="T74" s="1"/>
    </row>
    <row r="75" spans="1:20" ht="15.75" customHeight="1">
      <c r="A75" s="1"/>
      <c r="B75" s="1"/>
      <c r="C75" s="1"/>
      <c r="D75" s="1"/>
      <c r="E75" s="1"/>
      <c r="F75" s="1"/>
      <c r="G75" s="1"/>
      <c r="H75" s="1"/>
      <c r="I75" s="1"/>
      <c r="J75" s="1"/>
      <c r="K75" s="1"/>
      <c r="L75" s="1"/>
      <c r="M75" s="1"/>
      <c r="N75" s="1"/>
      <c r="O75" s="1"/>
      <c r="P75" s="1"/>
      <c r="Q75" s="1"/>
      <c r="R75" s="1"/>
      <c r="S75" s="1"/>
      <c r="T75" s="1"/>
    </row>
    <row r="76" spans="1:20" ht="15.75" customHeight="1">
      <c r="A76" s="1"/>
      <c r="B76" s="1"/>
      <c r="C76" s="1"/>
      <c r="D76" s="1"/>
      <c r="E76" s="1"/>
      <c r="F76" s="1"/>
      <c r="G76" s="1"/>
      <c r="H76" s="1"/>
      <c r="I76" s="1"/>
      <c r="J76" s="1"/>
      <c r="K76" s="1"/>
      <c r="L76" s="1"/>
      <c r="M76" s="1"/>
      <c r="N76" s="1"/>
      <c r="O76" s="1"/>
      <c r="P76" s="1"/>
      <c r="Q76" s="1"/>
      <c r="R76" s="1"/>
      <c r="S76" s="1"/>
      <c r="T76" s="1"/>
    </row>
    <row r="77" spans="1:20" ht="15.75" customHeight="1">
      <c r="A77" s="1"/>
      <c r="B77" s="1"/>
      <c r="C77" s="1"/>
      <c r="D77" s="1"/>
      <c r="E77" s="1"/>
      <c r="F77" s="1"/>
      <c r="G77" s="1"/>
      <c r="H77" s="1"/>
      <c r="I77" s="1"/>
      <c r="J77" s="1"/>
      <c r="K77" s="1"/>
      <c r="L77" s="1"/>
      <c r="M77" s="1"/>
      <c r="N77" s="1"/>
      <c r="O77" s="1"/>
      <c r="P77" s="1"/>
      <c r="Q77" s="1"/>
      <c r="R77" s="1"/>
      <c r="S77" s="1"/>
      <c r="T77" s="1"/>
    </row>
    <row r="78" spans="1:20" ht="15.75" customHeight="1">
      <c r="A78" s="1"/>
      <c r="B78" s="1"/>
      <c r="C78" s="1"/>
      <c r="D78" s="1"/>
      <c r="E78" s="1"/>
      <c r="F78" s="1"/>
      <c r="G78" s="1"/>
      <c r="H78" s="1"/>
      <c r="I78" s="1"/>
      <c r="J78" s="1"/>
      <c r="K78" s="1"/>
      <c r="L78" s="1"/>
      <c r="M78" s="1"/>
      <c r="N78" s="1"/>
      <c r="O78" s="1"/>
      <c r="P78" s="1"/>
      <c r="Q78" s="1"/>
      <c r="R78" s="1"/>
      <c r="S78" s="1"/>
      <c r="T78" s="1"/>
    </row>
    <row r="79" spans="1:20" ht="15.75" customHeight="1">
      <c r="A79" s="1"/>
      <c r="B79" s="1"/>
      <c r="C79" s="1"/>
      <c r="D79" s="1"/>
      <c r="E79" s="1"/>
      <c r="F79" s="1"/>
      <c r="G79" s="1"/>
      <c r="H79" s="1"/>
      <c r="I79" s="1"/>
      <c r="J79" s="1"/>
      <c r="K79" s="1"/>
      <c r="L79" s="1"/>
      <c r="M79" s="1"/>
      <c r="N79" s="1"/>
      <c r="O79" s="1"/>
      <c r="P79" s="1"/>
      <c r="Q79" s="1"/>
      <c r="R79" s="1"/>
      <c r="S79" s="1"/>
      <c r="T79" s="1"/>
    </row>
    <row r="80" spans="1:20" ht="15.75" customHeight="1">
      <c r="A80" s="1"/>
      <c r="B80" s="1"/>
      <c r="C80" s="1"/>
      <c r="D80" s="1"/>
      <c r="E80" s="1"/>
      <c r="F80" s="1"/>
      <c r="G80" s="1"/>
      <c r="H80" s="1"/>
      <c r="I80" s="1"/>
      <c r="J80" s="1"/>
      <c r="K80" s="1"/>
      <c r="L80" s="1"/>
      <c r="M80" s="1"/>
      <c r="N80" s="1"/>
      <c r="O80" s="1"/>
      <c r="P80" s="1"/>
      <c r="Q80" s="1"/>
      <c r="R80" s="1"/>
      <c r="S80" s="1"/>
      <c r="T80" s="1"/>
    </row>
    <row r="81" spans="1:20" ht="15.75" customHeight="1">
      <c r="A81" s="1"/>
      <c r="B81" s="1"/>
      <c r="C81" s="1"/>
      <c r="D81" s="1"/>
      <c r="E81" s="1"/>
      <c r="F81" s="1"/>
      <c r="G81" s="1"/>
      <c r="H81" s="1"/>
      <c r="I81" s="1"/>
      <c r="J81" s="1"/>
      <c r="K81" s="1"/>
      <c r="L81" s="1"/>
      <c r="M81" s="1"/>
      <c r="N81" s="1"/>
      <c r="O81" s="1"/>
      <c r="P81" s="1"/>
      <c r="Q81" s="1"/>
      <c r="R81" s="1"/>
      <c r="S81" s="1"/>
      <c r="T81" s="1"/>
    </row>
    <row r="82" spans="1:20" ht="15.75" customHeight="1">
      <c r="A82" s="1"/>
      <c r="B82" s="1"/>
      <c r="C82" s="1"/>
      <c r="D82" s="1"/>
      <c r="E82" s="1"/>
      <c r="F82" s="1"/>
      <c r="G82" s="1"/>
      <c r="H82" s="1"/>
      <c r="I82" s="1"/>
      <c r="J82" s="1"/>
      <c r="K82" s="1"/>
      <c r="L82" s="1"/>
      <c r="M82" s="1"/>
      <c r="N82" s="1"/>
      <c r="O82" s="1"/>
      <c r="P82" s="1"/>
      <c r="Q82" s="1"/>
      <c r="R82" s="1"/>
      <c r="S82" s="1"/>
      <c r="T82" s="1"/>
    </row>
    <row r="83" spans="1:20" ht="15.75" customHeight="1">
      <c r="A83" s="1"/>
      <c r="B83" s="1"/>
      <c r="C83" s="1"/>
      <c r="D83" s="1"/>
      <c r="E83" s="1"/>
      <c r="F83" s="1"/>
      <c r="G83" s="1"/>
      <c r="H83" s="1"/>
      <c r="I83" s="1"/>
      <c r="J83" s="1"/>
      <c r="K83" s="1"/>
      <c r="L83" s="1"/>
      <c r="M83" s="1"/>
      <c r="N83" s="1"/>
      <c r="O83" s="1"/>
      <c r="P83" s="1"/>
      <c r="Q83" s="1"/>
      <c r="R83" s="1"/>
      <c r="S83" s="1"/>
      <c r="T83" s="1"/>
    </row>
    <row r="84" spans="1:20" ht="15.75" customHeight="1">
      <c r="A84" s="1"/>
      <c r="B84" s="1"/>
      <c r="C84" s="1"/>
      <c r="D84" s="1"/>
      <c r="E84" s="1"/>
      <c r="F84" s="1"/>
      <c r="G84" s="1"/>
      <c r="H84" s="1"/>
      <c r="I84" s="1"/>
      <c r="J84" s="1"/>
      <c r="K84" s="1"/>
      <c r="L84" s="1"/>
      <c r="M84" s="1"/>
      <c r="N84" s="1"/>
      <c r="O84" s="1"/>
      <c r="P84" s="1"/>
      <c r="Q84" s="1"/>
      <c r="R84" s="1"/>
      <c r="S84" s="1"/>
      <c r="T84" s="1"/>
    </row>
    <row r="85" spans="1:20" ht="15.75" customHeight="1">
      <c r="A85" s="1"/>
      <c r="B85" s="1"/>
      <c r="C85" s="1"/>
      <c r="D85" s="1"/>
      <c r="E85" s="1"/>
      <c r="F85" s="1"/>
      <c r="G85" s="1"/>
      <c r="H85" s="1"/>
      <c r="I85" s="1"/>
      <c r="J85" s="1"/>
      <c r="K85" s="1"/>
      <c r="L85" s="1"/>
      <c r="M85" s="1"/>
      <c r="N85" s="1"/>
      <c r="O85" s="1"/>
      <c r="P85" s="1"/>
      <c r="Q85" s="1"/>
      <c r="R85" s="1"/>
      <c r="S85" s="1"/>
      <c r="T85" s="1"/>
    </row>
    <row r="86" spans="1:20" ht="15.75" customHeight="1">
      <c r="A86" s="1"/>
      <c r="B86" s="1"/>
      <c r="C86" s="1"/>
      <c r="D86" s="1"/>
      <c r="E86" s="1"/>
      <c r="F86" s="1"/>
      <c r="G86" s="1"/>
      <c r="H86" s="1"/>
      <c r="I86" s="1"/>
      <c r="J86" s="1"/>
      <c r="K86" s="1"/>
      <c r="L86" s="1"/>
      <c r="M86" s="1"/>
      <c r="N86" s="1"/>
      <c r="O86" s="1"/>
      <c r="P86" s="1"/>
      <c r="Q86" s="1"/>
      <c r="R86" s="1"/>
      <c r="S86" s="1"/>
      <c r="T86" s="1"/>
    </row>
    <row r="87" spans="1:20" ht="15.75" customHeight="1">
      <c r="A87" s="1"/>
      <c r="B87" s="1"/>
      <c r="C87" s="1"/>
      <c r="D87" s="1"/>
      <c r="E87" s="1"/>
      <c r="F87" s="1"/>
      <c r="G87" s="1"/>
      <c r="H87" s="1"/>
      <c r="I87" s="1"/>
      <c r="J87" s="1"/>
      <c r="K87" s="1"/>
      <c r="L87" s="1"/>
      <c r="M87" s="1"/>
      <c r="N87" s="1"/>
      <c r="O87" s="1"/>
      <c r="P87" s="1"/>
      <c r="Q87" s="1"/>
      <c r="R87" s="1"/>
      <c r="S87" s="1"/>
      <c r="T87" s="1"/>
    </row>
    <row r="88" spans="1:20" ht="15.75" customHeight="1">
      <c r="A88" s="1"/>
      <c r="B88" s="1"/>
      <c r="C88" s="1"/>
      <c r="D88" s="1"/>
      <c r="E88" s="1"/>
      <c r="F88" s="1"/>
      <c r="G88" s="1"/>
      <c r="H88" s="1"/>
      <c r="I88" s="1"/>
      <c r="J88" s="1"/>
      <c r="K88" s="1"/>
      <c r="L88" s="1"/>
      <c r="M88" s="1"/>
      <c r="N88" s="1"/>
      <c r="O88" s="1"/>
      <c r="P88" s="1"/>
      <c r="Q88" s="1"/>
      <c r="R88" s="1"/>
      <c r="S88" s="1"/>
      <c r="T88" s="1"/>
    </row>
    <row r="89" spans="1:20" ht="15.75" customHeight="1">
      <c r="A89" s="1"/>
      <c r="B89" s="1"/>
      <c r="C89" s="1"/>
      <c r="D89" s="1"/>
      <c r="E89" s="1"/>
      <c r="F89" s="1"/>
      <c r="G89" s="1"/>
      <c r="H89" s="1"/>
      <c r="I89" s="1"/>
      <c r="J89" s="1"/>
      <c r="K89" s="1"/>
      <c r="L89" s="1"/>
      <c r="M89" s="1"/>
      <c r="N89" s="1"/>
      <c r="O89" s="1"/>
      <c r="P89" s="1"/>
      <c r="Q89" s="1"/>
      <c r="R89" s="1"/>
      <c r="S89" s="1"/>
      <c r="T89" s="1"/>
    </row>
    <row r="90" spans="1:20" ht="15.75" customHeight="1">
      <c r="A90" s="1"/>
      <c r="B90" s="1"/>
      <c r="C90" s="1"/>
      <c r="D90" s="1"/>
      <c r="E90" s="1"/>
      <c r="F90" s="1"/>
      <c r="G90" s="1"/>
      <c r="H90" s="1"/>
      <c r="I90" s="1"/>
      <c r="J90" s="1"/>
      <c r="K90" s="1"/>
      <c r="L90" s="1"/>
      <c r="M90" s="1"/>
      <c r="N90" s="1"/>
      <c r="O90" s="1"/>
      <c r="P90" s="1"/>
      <c r="Q90" s="1"/>
      <c r="R90" s="1"/>
      <c r="S90" s="1"/>
      <c r="T90" s="1"/>
    </row>
    <row r="91" spans="1:20" ht="15.75" customHeight="1">
      <c r="A91" s="1"/>
      <c r="B91" s="1"/>
      <c r="C91" s="1"/>
      <c r="D91" s="1"/>
      <c r="E91" s="1"/>
      <c r="F91" s="1"/>
      <c r="G91" s="1"/>
      <c r="H91" s="1"/>
      <c r="I91" s="1"/>
      <c r="J91" s="1"/>
      <c r="K91" s="1"/>
      <c r="L91" s="1"/>
      <c r="M91" s="1"/>
      <c r="N91" s="1"/>
      <c r="O91" s="1"/>
      <c r="P91" s="1"/>
      <c r="Q91" s="1"/>
      <c r="R91" s="1"/>
      <c r="S91" s="1"/>
      <c r="T91" s="1"/>
    </row>
    <row r="92" spans="1:20" ht="15.75" customHeight="1">
      <c r="A92" s="1"/>
      <c r="B92" s="1"/>
      <c r="C92" s="1"/>
      <c r="D92" s="1"/>
      <c r="E92" s="1"/>
      <c r="F92" s="1"/>
      <c r="G92" s="1"/>
      <c r="H92" s="1"/>
      <c r="I92" s="1"/>
      <c r="J92" s="1"/>
      <c r="K92" s="1"/>
      <c r="L92" s="1"/>
      <c r="M92" s="1"/>
      <c r="N92" s="1"/>
      <c r="O92" s="1"/>
      <c r="P92" s="1"/>
      <c r="Q92" s="1"/>
      <c r="R92" s="1"/>
      <c r="S92" s="1"/>
      <c r="T92" s="1"/>
    </row>
    <row r="93" spans="1:20" ht="15.75" customHeight="1">
      <c r="A93" s="1"/>
      <c r="B93" s="1"/>
      <c r="C93" s="1"/>
      <c r="D93" s="1"/>
      <c r="E93" s="1"/>
      <c r="F93" s="1"/>
      <c r="G93" s="1"/>
      <c r="H93" s="1"/>
      <c r="I93" s="1"/>
      <c r="J93" s="1"/>
      <c r="K93" s="1"/>
      <c r="L93" s="1"/>
      <c r="M93" s="1"/>
      <c r="N93" s="1"/>
      <c r="O93" s="1"/>
      <c r="P93" s="1"/>
      <c r="Q93" s="1"/>
      <c r="R93" s="1"/>
      <c r="S93" s="1"/>
      <c r="T93" s="1"/>
    </row>
    <row r="94" spans="1:20" ht="15.75" customHeight="1">
      <c r="A94" s="1"/>
      <c r="B94" s="1"/>
      <c r="C94" s="1"/>
      <c r="D94" s="1"/>
      <c r="E94" s="1"/>
      <c r="F94" s="1"/>
      <c r="G94" s="1"/>
      <c r="H94" s="1"/>
      <c r="I94" s="1"/>
      <c r="J94" s="1"/>
      <c r="K94" s="1"/>
      <c r="L94" s="1"/>
      <c r="M94" s="1"/>
      <c r="N94" s="1"/>
      <c r="O94" s="1"/>
      <c r="P94" s="1"/>
      <c r="Q94" s="1"/>
      <c r="R94" s="1"/>
      <c r="S94" s="1"/>
      <c r="T94" s="1"/>
    </row>
    <row r="95" spans="1:20" ht="15.75" customHeight="1">
      <c r="A95" s="1"/>
      <c r="B95" s="1"/>
      <c r="C95" s="1"/>
      <c r="D95" s="1"/>
      <c r="E95" s="1"/>
      <c r="F95" s="1"/>
      <c r="G95" s="1"/>
      <c r="H95" s="1"/>
      <c r="I95" s="1"/>
      <c r="J95" s="1"/>
      <c r="K95" s="1"/>
      <c r="L95" s="1"/>
      <c r="M95" s="1"/>
      <c r="N95" s="1"/>
      <c r="O95" s="1"/>
      <c r="P95" s="1"/>
      <c r="Q95" s="1"/>
      <c r="R95" s="1"/>
      <c r="S95" s="1"/>
      <c r="T95" s="1"/>
    </row>
    <row r="96" spans="1:20" ht="15.75" customHeight="1">
      <c r="A96" s="1"/>
      <c r="B96" s="1"/>
      <c r="C96" s="1"/>
      <c r="D96" s="1"/>
      <c r="E96" s="1"/>
      <c r="F96" s="1"/>
      <c r="G96" s="1"/>
      <c r="H96" s="1"/>
      <c r="I96" s="1"/>
      <c r="J96" s="1"/>
      <c r="K96" s="1"/>
      <c r="L96" s="1"/>
      <c r="M96" s="1"/>
      <c r="N96" s="1"/>
      <c r="O96" s="1"/>
      <c r="P96" s="1"/>
      <c r="Q96" s="1"/>
      <c r="R96" s="1"/>
      <c r="S96" s="1"/>
      <c r="T96" s="1"/>
    </row>
    <row r="97" spans="1:20" ht="15.75" customHeight="1">
      <c r="A97" s="1"/>
      <c r="B97" s="1"/>
      <c r="C97" s="1"/>
      <c r="D97" s="1"/>
      <c r="E97" s="1"/>
      <c r="F97" s="1"/>
      <c r="G97" s="1"/>
      <c r="H97" s="1"/>
      <c r="I97" s="1"/>
      <c r="J97" s="1"/>
      <c r="K97" s="1"/>
      <c r="L97" s="1"/>
      <c r="M97" s="1"/>
      <c r="N97" s="1"/>
      <c r="O97" s="1"/>
      <c r="P97" s="1"/>
      <c r="Q97" s="1"/>
      <c r="R97" s="1"/>
      <c r="S97" s="1"/>
      <c r="T97" s="1"/>
    </row>
    <row r="98" spans="1:20" ht="15.75" customHeight="1">
      <c r="A98" s="1"/>
      <c r="B98" s="1"/>
      <c r="C98" s="1"/>
      <c r="D98" s="1"/>
      <c r="E98" s="1"/>
      <c r="F98" s="1"/>
      <c r="G98" s="1"/>
      <c r="H98" s="1"/>
      <c r="I98" s="1"/>
      <c r="J98" s="1"/>
      <c r="K98" s="1"/>
      <c r="L98" s="1"/>
      <c r="M98" s="1"/>
      <c r="N98" s="1"/>
      <c r="O98" s="1"/>
      <c r="P98" s="1"/>
      <c r="Q98" s="1"/>
      <c r="R98" s="1"/>
      <c r="S98" s="1"/>
      <c r="T98" s="1"/>
    </row>
    <row r="99" spans="1:20" ht="15.75" customHeight="1">
      <c r="A99" s="1"/>
      <c r="B99" s="1"/>
      <c r="C99" s="1"/>
      <c r="D99" s="1"/>
      <c r="E99" s="1"/>
      <c r="F99" s="1"/>
      <c r="G99" s="1"/>
      <c r="H99" s="1"/>
      <c r="I99" s="1"/>
      <c r="J99" s="1"/>
      <c r="K99" s="1"/>
      <c r="L99" s="1"/>
      <c r="M99" s="1"/>
      <c r="N99" s="1"/>
      <c r="O99" s="1"/>
      <c r="P99" s="1"/>
      <c r="Q99" s="1"/>
      <c r="R99" s="1"/>
      <c r="S99" s="1"/>
      <c r="T99" s="1"/>
    </row>
    <row r="100" spans="1:20" ht="15.75" customHeight="1">
      <c r="A100" s="1"/>
      <c r="B100" s="1"/>
      <c r="C100" s="1"/>
      <c r="D100" s="1"/>
      <c r="E100" s="1"/>
      <c r="F100" s="1"/>
      <c r="G100" s="1"/>
      <c r="H100" s="1"/>
      <c r="I100" s="1"/>
      <c r="J100" s="1"/>
      <c r="K100" s="1"/>
      <c r="L100" s="1"/>
      <c r="M100" s="1"/>
      <c r="N100" s="1"/>
      <c r="O100" s="1"/>
      <c r="P100" s="1"/>
      <c r="Q100" s="1"/>
      <c r="R100" s="1"/>
      <c r="S100" s="1"/>
      <c r="T100" s="1"/>
    </row>
    <row r="101" spans="1:20" ht="15.75" customHeight="1">
      <c r="A101" s="1"/>
      <c r="B101" s="1"/>
      <c r="C101" s="1"/>
      <c r="D101" s="1"/>
      <c r="E101" s="1"/>
      <c r="F101" s="1"/>
      <c r="G101" s="1"/>
      <c r="H101" s="1"/>
      <c r="I101" s="1"/>
      <c r="J101" s="1"/>
      <c r="K101" s="1"/>
      <c r="L101" s="1"/>
      <c r="M101" s="1"/>
      <c r="N101" s="1"/>
      <c r="O101" s="1"/>
      <c r="P101" s="1"/>
      <c r="Q101" s="1"/>
      <c r="R101" s="1"/>
      <c r="S101" s="1"/>
      <c r="T101" s="1"/>
    </row>
    <row r="102" spans="1:20" ht="15.75" customHeight="1">
      <c r="A102" s="1"/>
      <c r="B102" s="1"/>
      <c r="C102" s="1"/>
      <c r="D102" s="1"/>
      <c r="E102" s="1"/>
      <c r="F102" s="1"/>
      <c r="G102" s="1"/>
      <c r="H102" s="1"/>
      <c r="I102" s="1"/>
      <c r="J102" s="1"/>
      <c r="K102" s="1"/>
      <c r="L102" s="1"/>
      <c r="M102" s="1"/>
      <c r="N102" s="1"/>
      <c r="O102" s="1"/>
      <c r="P102" s="1"/>
      <c r="Q102" s="1"/>
      <c r="R102" s="1"/>
      <c r="S102" s="1"/>
      <c r="T102" s="1"/>
    </row>
    <row r="103" spans="1:20" ht="15.75" customHeight="1">
      <c r="A103" s="1"/>
      <c r="B103" s="1"/>
      <c r="C103" s="1"/>
      <c r="D103" s="1"/>
      <c r="E103" s="1"/>
      <c r="F103" s="1"/>
      <c r="G103" s="1"/>
      <c r="H103" s="1"/>
      <c r="I103" s="1"/>
      <c r="J103" s="1"/>
      <c r="K103" s="1"/>
      <c r="L103" s="1"/>
      <c r="M103" s="1"/>
      <c r="N103" s="1"/>
      <c r="O103" s="1"/>
      <c r="P103" s="1"/>
      <c r="Q103" s="1"/>
      <c r="R103" s="1"/>
      <c r="S103" s="1"/>
      <c r="T103" s="1"/>
    </row>
    <row r="104" spans="1:20" ht="15.75" customHeight="1">
      <c r="A104" s="1"/>
      <c r="B104" s="1"/>
      <c r="C104" s="1"/>
      <c r="D104" s="1"/>
      <c r="E104" s="1"/>
      <c r="F104" s="1"/>
      <c r="G104" s="1"/>
      <c r="H104" s="1"/>
      <c r="I104" s="1"/>
      <c r="J104" s="1"/>
      <c r="K104" s="1"/>
      <c r="L104" s="1"/>
      <c r="M104" s="1"/>
      <c r="N104" s="1"/>
      <c r="O104" s="1"/>
      <c r="P104" s="1"/>
      <c r="Q104" s="1"/>
      <c r="R104" s="1"/>
      <c r="S104" s="1"/>
      <c r="T104" s="1"/>
    </row>
    <row r="105" spans="1:20" ht="15.75" customHeight="1">
      <c r="A105" s="1"/>
      <c r="B105" s="1"/>
      <c r="C105" s="1"/>
      <c r="D105" s="1"/>
      <c r="E105" s="1"/>
      <c r="F105" s="1"/>
      <c r="G105" s="1"/>
      <c r="H105" s="1"/>
      <c r="I105" s="1"/>
      <c r="J105" s="1"/>
      <c r="K105" s="1"/>
      <c r="L105" s="1"/>
      <c r="M105" s="1"/>
      <c r="N105" s="1"/>
      <c r="O105" s="1"/>
      <c r="P105" s="1"/>
      <c r="Q105" s="1"/>
      <c r="R105" s="1"/>
      <c r="S105" s="1"/>
      <c r="T105" s="1"/>
    </row>
    <row r="106" spans="1:20" ht="15.75" customHeight="1">
      <c r="A106" s="1"/>
      <c r="B106" s="1"/>
      <c r="C106" s="1"/>
      <c r="D106" s="1"/>
      <c r="E106" s="1"/>
      <c r="F106" s="1"/>
      <c r="G106" s="1"/>
      <c r="H106" s="1"/>
      <c r="I106" s="1"/>
      <c r="J106" s="1"/>
      <c r="K106" s="1"/>
      <c r="L106" s="1"/>
      <c r="M106" s="1"/>
      <c r="N106" s="1"/>
      <c r="O106" s="1"/>
      <c r="P106" s="1"/>
      <c r="Q106" s="1"/>
      <c r="R106" s="1"/>
      <c r="S106" s="1"/>
      <c r="T106" s="1"/>
    </row>
    <row r="107" spans="1:20" ht="15.75" customHeight="1">
      <c r="A107" s="1"/>
      <c r="B107" s="1"/>
      <c r="C107" s="1"/>
      <c r="D107" s="1"/>
      <c r="E107" s="1"/>
      <c r="F107" s="1"/>
      <c r="G107" s="1"/>
      <c r="H107" s="1"/>
      <c r="I107" s="1"/>
      <c r="J107" s="1"/>
      <c r="K107" s="1"/>
      <c r="L107" s="1"/>
      <c r="M107" s="1"/>
      <c r="N107" s="1"/>
      <c r="O107" s="1"/>
      <c r="P107" s="1"/>
      <c r="Q107" s="1"/>
      <c r="R107" s="1"/>
      <c r="S107" s="1"/>
      <c r="T107" s="1"/>
    </row>
    <row r="108" spans="1:20" ht="15.75" customHeight="1">
      <c r="A108" s="1"/>
      <c r="B108" s="1"/>
      <c r="C108" s="1"/>
      <c r="D108" s="1"/>
      <c r="E108" s="1"/>
      <c r="F108" s="1"/>
      <c r="G108" s="1"/>
      <c r="H108" s="1"/>
      <c r="I108" s="1"/>
      <c r="J108" s="1"/>
      <c r="K108" s="1"/>
      <c r="L108" s="1"/>
      <c r="M108" s="1"/>
      <c r="N108" s="1"/>
      <c r="O108" s="1"/>
      <c r="P108" s="1"/>
      <c r="Q108" s="1"/>
      <c r="R108" s="1"/>
      <c r="S108" s="1"/>
      <c r="T108" s="1"/>
    </row>
    <row r="109" spans="1:20" ht="15.75" customHeight="1">
      <c r="A109" s="1"/>
      <c r="B109" s="1"/>
      <c r="C109" s="1"/>
      <c r="D109" s="1"/>
      <c r="E109" s="1"/>
      <c r="F109" s="1"/>
      <c r="G109" s="1"/>
      <c r="H109" s="1"/>
      <c r="I109" s="1"/>
      <c r="J109" s="1"/>
      <c r="K109" s="1"/>
      <c r="L109" s="1"/>
      <c r="M109" s="1"/>
      <c r="N109" s="1"/>
      <c r="O109" s="1"/>
      <c r="P109" s="1"/>
      <c r="Q109" s="1"/>
      <c r="R109" s="1"/>
      <c r="S109" s="1"/>
      <c r="T109" s="1"/>
    </row>
    <row r="110" spans="1:20" ht="15.75" customHeight="1">
      <c r="A110" s="1"/>
      <c r="B110" s="1"/>
      <c r="C110" s="1"/>
      <c r="D110" s="1"/>
      <c r="E110" s="1"/>
      <c r="F110" s="1"/>
      <c r="G110" s="1"/>
      <c r="H110" s="1"/>
      <c r="I110" s="1"/>
      <c r="J110" s="1"/>
      <c r="K110" s="1"/>
      <c r="L110" s="1"/>
      <c r="M110" s="1"/>
      <c r="N110" s="1"/>
      <c r="O110" s="1"/>
      <c r="P110" s="1"/>
      <c r="Q110" s="1"/>
      <c r="R110" s="1"/>
      <c r="S110" s="1"/>
      <c r="T110" s="1"/>
    </row>
    <row r="111" spans="1:20" ht="15.75" customHeight="1">
      <c r="A111" s="1"/>
      <c r="B111" s="1"/>
      <c r="C111" s="1"/>
      <c r="D111" s="1"/>
      <c r="E111" s="1"/>
      <c r="F111" s="1"/>
      <c r="G111" s="1"/>
      <c r="H111" s="1"/>
      <c r="I111" s="1"/>
      <c r="J111" s="1"/>
      <c r="K111" s="1"/>
      <c r="L111" s="1"/>
      <c r="M111" s="1"/>
      <c r="N111" s="1"/>
      <c r="O111" s="1"/>
      <c r="P111" s="1"/>
      <c r="Q111" s="1"/>
      <c r="R111" s="1"/>
      <c r="S111" s="1"/>
      <c r="T111" s="1"/>
    </row>
    <row r="112" spans="1:20" ht="15.75" customHeight="1">
      <c r="A112" s="1"/>
      <c r="B112" s="1"/>
      <c r="C112" s="1"/>
      <c r="D112" s="1"/>
      <c r="E112" s="1"/>
      <c r="F112" s="1"/>
      <c r="G112" s="1"/>
      <c r="H112" s="1"/>
      <c r="I112" s="1"/>
      <c r="J112" s="1"/>
      <c r="K112" s="1"/>
      <c r="L112" s="1"/>
      <c r="M112" s="1"/>
      <c r="N112" s="1"/>
      <c r="O112" s="1"/>
      <c r="P112" s="1"/>
      <c r="Q112" s="1"/>
      <c r="R112" s="1"/>
      <c r="S112" s="1"/>
      <c r="T112" s="1"/>
    </row>
    <row r="113" spans="1:20" ht="15.75" customHeight="1">
      <c r="A113" s="1"/>
      <c r="B113" s="1"/>
      <c r="C113" s="1"/>
      <c r="D113" s="1"/>
      <c r="E113" s="1"/>
      <c r="F113" s="1"/>
      <c r="G113" s="1"/>
      <c r="H113" s="1"/>
      <c r="I113" s="1"/>
      <c r="J113" s="1"/>
      <c r="K113" s="1"/>
      <c r="L113" s="1"/>
      <c r="M113" s="1"/>
      <c r="N113" s="1"/>
      <c r="O113" s="1"/>
      <c r="P113" s="1"/>
      <c r="Q113" s="1"/>
      <c r="R113" s="1"/>
      <c r="S113" s="1"/>
      <c r="T113" s="1"/>
    </row>
    <row r="114" spans="1:20" ht="15.75" customHeight="1">
      <c r="A114" s="1"/>
      <c r="B114" s="1"/>
      <c r="C114" s="1"/>
      <c r="D114" s="1"/>
      <c r="E114" s="1"/>
      <c r="F114" s="1"/>
      <c r="G114" s="1"/>
      <c r="H114" s="1"/>
      <c r="I114" s="1"/>
      <c r="J114" s="1"/>
      <c r="K114" s="1"/>
      <c r="L114" s="1"/>
      <c r="M114" s="1"/>
      <c r="N114" s="1"/>
      <c r="O114" s="1"/>
      <c r="P114" s="1"/>
      <c r="Q114" s="1"/>
      <c r="R114" s="1"/>
      <c r="S114" s="1"/>
      <c r="T114" s="1"/>
    </row>
    <row r="115" spans="1:20" ht="15.75" customHeight="1">
      <c r="A115" s="1"/>
      <c r="B115" s="1"/>
      <c r="C115" s="1"/>
      <c r="D115" s="1"/>
      <c r="E115" s="1"/>
      <c r="F115" s="1"/>
      <c r="G115" s="1"/>
      <c r="H115" s="1"/>
      <c r="I115" s="1"/>
      <c r="J115" s="1"/>
      <c r="K115" s="1"/>
      <c r="L115" s="1"/>
      <c r="M115" s="1"/>
      <c r="N115" s="1"/>
      <c r="O115" s="1"/>
      <c r="P115" s="1"/>
      <c r="Q115" s="1"/>
      <c r="R115" s="1"/>
      <c r="S115" s="1"/>
      <c r="T115" s="1"/>
    </row>
    <row r="116" spans="1:20" ht="15.75" customHeight="1">
      <c r="A116" s="1"/>
      <c r="B116" s="1"/>
      <c r="C116" s="1"/>
      <c r="D116" s="1"/>
      <c r="E116" s="1"/>
      <c r="F116" s="1"/>
      <c r="G116" s="1"/>
      <c r="H116" s="1"/>
      <c r="I116" s="1"/>
      <c r="J116" s="1"/>
      <c r="K116" s="1"/>
      <c r="L116" s="1"/>
      <c r="M116" s="1"/>
      <c r="N116" s="1"/>
      <c r="O116" s="1"/>
      <c r="P116" s="1"/>
      <c r="Q116" s="1"/>
      <c r="R116" s="1"/>
      <c r="S116" s="1"/>
      <c r="T116" s="1"/>
    </row>
    <row r="117" spans="1:20" ht="15.75" customHeight="1">
      <c r="A117" s="1"/>
      <c r="B117" s="1"/>
      <c r="C117" s="1"/>
      <c r="D117" s="1"/>
      <c r="E117" s="1"/>
      <c r="F117" s="1"/>
      <c r="G117" s="1"/>
      <c r="H117" s="1"/>
      <c r="I117" s="1"/>
      <c r="J117" s="1"/>
      <c r="K117" s="1"/>
      <c r="L117" s="1"/>
      <c r="M117" s="1"/>
      <c r="N117" s="1"/>
      <c r="O117" s="1"/>
      <c r="P117" s="1"/>
      <c r="Q117" s="1"/>
      <c r="R117" s="1"/>
      <c r="S117" s="1"/>
      <c r="T117" s="1"/>
    </row>
    <row r="118" spans="1:20" ht="15.75" customHeight="1">
      <c r="A118" s="1"/>
      <c r="B118" s="1"/>
      <c r="C118" s="1"/>
      <c r="D118" s="1"/>
      <c r="E118" s="1"/>
      <c r="F118" s="1"/>
      <c r="G118" s="1"/>
      <c r="H118" s="1"/>
      <c r="I118" s="1"/>
      <c r="J118" s="1"/>
      <c r="K118" s="1"/>
      <c r="L118" s="1"/>
      <c r="M118" s="1"/>
      <c r="N118" s="1"/>
      <c r="O118" s="1"/>
      <c r="P118" s="1"/>
      <c r="Q118" s="1"/>
      <c r="R118" s="1"/>
      <c r="S118" s="1"/>
      <c r="T118" s="1"/>
    </row>
    <row r="119" spans="1:20" ht="15.75" customHeight="1">
      <c r="A119" s="1"/>
      <c r="B119" s="1"/>
      <c r="C119" s="1"/>
      <c r="D119" s="1"/>
      <c r="E119" s="1"/>
      <c r="F119" s="1"/>
      <c r="G119" s="1"/>
      <c r="H119" s="1"/>
      <c r="I119" s="1"/>
      <c r="J119" s="1"/>
      <c r="K119" s="1"/>
      <c r="L119" s="1"/>
      <c r="M119" s="1"/>
      <c r="N119" s="1"/>
      <c r="O119" s="1"/>
      <c r="P119" s="1"/>
      <c r="Q119" s="1"/>
      <c r="R119" s="1"/>
      <c r="S119" s="1"/>
      <c r="T119" s="1"/>
    </row>
    <row r="120" spans="1:20" ht="15.75" customHeight="1">
      <c r="A120" s="1"/>
      <c r="B120" s="1"/>
      <c r="C120" s="1"/>
      <c r="D120" s="1"/>
      <c r="E120" s="1"/>
      <c r="F120" s="1"/>
      <c r="G120" s="1"/>
      <c r="H120" s="1"/>
      <c r="I120" s="1"/>
      <c r="J120" s="1"/>
      <c r="K120" s="1"/>
      <c r="L120" s="1"/>
      <c r="M120" s="1"/>
      <c r="N120" s="1"/>
      <c r="O120" s="1"/>
      <c r="P120" s="1"/>
      <c r="Q120" s="1"/>
      <c r="R120" s="1"/>
      <c r="S120" s="1"/>
      <c r="T120" s="1"/>
    </row>
    <row r="121" spans="1:20" ht="15.75" customHeight="1">
      <c r="A121" s="1"/>
      <c r="B121" s="1"/>
      <c r="C121" s="1"/>
      <c r="D121" s="1"/>
      <c r="E121" s="1"/>
      <c r="F121" s="1"/>
      <c r="G121" s="1"/>
      <c r="H121" s="1"/>
      <c r="I121" s="1"/>
      <c r="J121" s="1"/>
      <c r="K121" s="1"/>
      <c r="L121" s="1"/>
      <c r="M121" s="1"/>
      <c r="N121" s="1"/>
      <c r="O121" s="1"/>
      <c r="P121" s="1"/>
      <c r="Q121" s="1"/>
      <c r="R121" s="1"/>
      <c r="S121" s="1"/>
      <c r="T121" s="1"/>
    </row>
    <row r="122" spans="1:20" ht="15.75" customHeight="1">
      <c r="A122" s="1"/>
      <c r="B122" s="1"/>
      <c r="C122" s="1"/>
      <c r="D122" s="1"/>
      <c r="E122" s="1"/>
      <c r="F122" s="1"/>
      <c r="G122" s="1"/>
      <c r="H122" s="1"/>
      <c r="I122" s="1"/>
      <c r="J122" s="1"/>
      <c r="K122" s="1"/>
      <c r="L122" s="1"/>
      <c r="M122" s="1"/>
      <c r="N122" s="1"/>
      <c r="O122" s="1"/>
      <c r="P122" s="1"/>
      <c r="Q122" s="1"/>
      <c r="R122" s="1"/>
      <c r="S122" s="1"/>
      <c r="T122" s="1"/>
    </row>
    <row r="123" spans="1:20" ht="15.75" customHeight="1">
      <c r="A123" s="1"/>
      <c r="B123" s="1"/>
      <c r="C123" s="1"/>
      <c r="D123" s="1"/>
      <c r="E123" s="1"/>
      <c r="F123" s="1"/>
      <c r="G123" s="1"/>
      <c r="H123" s="1"/>
      <c r="I123" s="1"/>
      <c r="J123" s="1"/>
      <c r="K123" s="1"/>
      <c r="L123" s="1"/>
      <c r="M123" s="1"/>
      <c r="N123" s="1"/>
      <c r="O123" s="1"/>
      <c r="P123" s="1"/>
      <c r="Q123" s="1"/>
      <c r="R123" s="1"/>
      <c r="S123" s="1"/>
      <c r="T123" s="1"/>
    </row>
    <row r="124" spans="1:20" ht="15.75" customHeight="1">
      <c r="A124" s="1"/>
      <c r="B124" s="1"/>
      <c r="C124" s="1"/>
      <c r="D124" s="1"/>
      <c r="E124" s="1"/>
      <c r="F124" s="1"/>
      <c r="G124" s="1"/>
      <c r="H124" s="1"/>
      <c r="I124" s="1"/>
      <c r="J124" s="1"/>
      <c r="K124" s="1"/>
      <c r="L124" s="1"/>
      <c r="M124" s="1"/>
      <c r="N124" s="1"/>
      <c r="O124" s="1"/>
      <c r="P124" s="1"/>
      <c r="Q124" s="1"/>
      <c r="R124" s="1"/>
      <c r="S124" s="1"/>
      <c r="T124" s="1"/>
    </row>
    <row r="125" spans="1:20" ht="15.75" customHeight="1">
      <c r="A125" s="1"/>
      <c r="B125" s="1"/>
      <c r="C125" s="1"/>
      <c r="D125" s="1"/>
      <c r="E125" s="1"/>
      <c r="F125" s="1"/>
      <c r="G125" s="1"/>
      <c r="H125" s="1"/>
      <c r="I125" s="1"/>
      <c r="J125" s="1"/>
      <c r="K125" s="1"/>
      <c r="L125" s="1"/>
      <c r="M125" s="1"/>
      <c r="N125" s="1"/>
      <c r="O125" s="1"/>
      <c r="P125" s="1"/>
      <c r="Q125" s="1"/>
      <c r="R125" s="1"/>
      <c r="S125" s="1"/>
      <c r="T125" s="1"/>
    </row>
    <row r="126" spans="1:20" ht="15.75" customHeight="1">
      <c r="A126" s="1"/>
      <c r="B126" s="1"/>
      <c r="C126" s="1"/>
      <c r="D126" s="1"/>
      <c r="E126" s="1"/>
      <c r="F126" s="1"/>
      <c r="G126" s="1"/>
      <c r="H126" s="1"/>
      <c r="I126" s="1"/>
      <c r="J126" s="1"/>
      <c r="K126" s="1"/>
      <c r="L126" s="1"/>
      <c r="M126" s="1"/>
      <c r="N126" s="1"/>
      <c r="O126" s="1"/>
      <c r="P126" s="1"/>
      <c r="Q126" s="1"/>
      <c r="R126" s="1"/>
      <c r="S126" s="1"/>
      <c r="T126" s="1"/>
    </row>
    <row r="127" spans="1:20" ht="15.75" customHeight="1">
      <c r="A127" s="1"/>
      <c r="B127" s="1"/>
      <c r="C127" s="1"/>
      <c r="D127" s="1"/>
      <c r="E127" s="1"/>
      <c r="F127" s="1"/>
      <c r="G127" s="1"/>
      <c r="H127" s="1"/>
      <c r="I127" s="1"/>
      <c r="J127" s="1"/>
      <c r="K127" s="1"/>
      <c r="L127" s="1"/>
      <c r="M127" s="1"/>
      <c r="N127" s="1"/>
      <c r="O127" s="1"/>
      <c r="P127" s="1"/>
      <c r="Q127" s="1"/>
      <c r="R127" s="1"/>
      <c r="S127" s="1"/>
      <c r="T127" s="1"/>
    </row>
    <row r="128" spans="1:20" ht="15.75" customHeight="1">
      <c r="A128" s="1"/>
      <c r="B128" s="1"/>
      <c r="C128" s="1"/>
      <c r="D128" s="1"/>
      <c r="E128" s="1"/>
      <c r="F128" s="1"/>
      <c r="G128" s="1"/>
      <c r="H128" s="1"/>
      <c r="I128" s="1"/>
      <c r="J128" s="1"/>
      <c r="K128" s="1"/>
      <c r="L128" s="1"/>
      <c r="M128" s="1"/>
      <c r="N128" s="1"/>
      <c r="O128" s="1"/>
      <c r="P128" s="1"/>
      <c r="Q128" s="1"/>
      <c r="R128" s="1"/>
      <c r="S128" s="1"/>
      <c r="T128" s="1"/>
    </row>
    <row r="129" spans="1:20" ht="15.75" customHeight="1">
      <c r="A129" s="1"/>
      <c r="B129" s="1"/>
      <c r="C129" s="1"/>
      <c r="D129" s="1"/>
      <c r="E129" s="1"/>
      <c r="F129" s="1"/>
      <c r="G129" s="1"/>
      <c r="H129" s="1"/>
      <c r="I129" s="1"/>
      <c r="J129" s="1"/>
      <c r="K129" s="1"/>
      <c r="L129" s="1"/>
      <c r="M129" s="1"/>
      <c r="N129" s="1"/>
      <c r="O129" s="1"/>
      <c r="P129" s="1"/>
      <c r="Q129" s="1"/>
      <c r="R129" s="1"/>
      <c r="S129" s="1"/>
      <c r="T129" s="1"/>
    </row>
    <row r="130" spans="1:20" ht="15.75" customHeight="1">
      <c r="A130" s="1"/>
      <c r="B130" s="1"/>
      <c r="C130" s="1"/>
      <c r="D130" s="1"/>
      <c r="E130" s="1"/>
      <c r="F130" s="1"/>
      <c r="G130" s="1"/>
      <c r="H130" s="1"/>
      <c r="I130" s="1"/>
      <c r="J130" s="1"/>
      <c r="K130" s="1"/>
      <c r="L130" s="1"/>
      <c r="M130" s="1"/>
      <c r="N130" s="1"/>
      <c r="O130" s="1"/>
      <c r="P130" s="1"/>
      <c r="Q130" s="1"/>
      <c r="R130" s="1"/>
      <c r="S130" s="1"/>
      <c r="T130" s="1"/>
    </row>
    <row r="131" spans="1:20" ht="15.75" customHeight="1">
      <c r="A131" s="1"/>
      <c r="B131" s="1"/>
      <c r="C131" s="1"/>
      <c r="D131" s="1"/>
      <c r="E131" s="1"/>
      <c r="F131" s="1"/>
      <c r="G131" s="1"/>
      <c r="H131" s="1"/>
      <c r="I131" s="1"/>
      <c r="J131" s="1"/>
      <c r="K131" s="1"/>
      <c r="L131" s="1"/>
      <c r="M131" s="1"/>
      <c r="N131" s="1"/>
      <c r="O131" s="1"/>
      <c r="P131" s="1"/>
      <c r="Q131" s="1"/>
      <c r="R131" s="1"/>
      <c r="S131" s="1"/>
      <c r="T131" s="1"/>
    </row>
    <row r="132" spans="1:20" ht="15.75" customHeight="1">
      <c r="A132" s="1"/>
      <c r="B132" s="1"/>
      <c r="C132" s="1"/>
      <c r="D132" s="1"/>
      <c r="E132" s="1"/>
      <c r="F132" s="1"/>
      <c r="G132" s="1"/>
      <c r="H132" s="1"/>
      <c r="I132" s="1"/>
      <c r="J132" s="1"/>
      <c r="K132" s="1"/>
      <c r="L132" s="1"/>
      <c r="M132" s="1"/>
      <c r="N132" s="1"/>
      <c r="O132" s="1"/>
      <c r="P132" s="1"/>
      <c r="Q132" s="1"/>
      <c r="R132" s="1"/>
      <c r="S132" s="1"/>
      <c r="T132" s="1"/>
    </row>
    <row r="133" spans="1:20" ht="15.75" customHeight="1">
      <c r="A133" s="1"/>
      <c r="B133" s="1"/>
      <c r="C133" s="1"/>
      <c r="D133" s="1"/>
      <c r="E133" s="1"/>
      <c r="F133" s="1"/>
      <c r="G133" s="1"/>
      <c r="H133" s="1"/>
      <c r="I133" s="1"/>
      <c r="J133" s="1"/>
      <c r="K133" s="1"/>
      <c r="L133" s="1"/>
      <c r="M133" s="1"/>
      <c r="N133" s="1"/>
      <c r="O133" s="1"/>
      <c r="P133" s="1"/>
      <c r="Q133" s="1"/>
      <c r="R133" s="1"/>
      <c r="S133" s="1"/>
      <c r="T133" s="1"/>
    </row>
    <row r="134" spans="1:20" ht="15.75" customHeight="1">
      <c r="A134" s="1"/>
      <c r="B134" s="1"/>
      <c r="C134" s="1"/>
      <c r="D134" s="1"/>
      <c r="E134" s="1"/>
      <c r="F134" s="1"/>
      <c r="G134" s="1"/>
      <c r="H134" s="1"/>
      <c r="I134" s="1"/>
      <c r="J134" s="1"/>
      <c r="K134" s="1"/>
      <c r="L134" s="1"/>
      <c r="M134" s="1"/>
      <c r="N134" s="1"/>
      <c r="O134" s="1"/>
      <c r="P134" s="1"/>
      <c r="Q134" s="1"/>
      <c r="R134" s="1"/>
      <c r="S134" s="1"/>
      <c r="T134" s="1"/>
    </row>
    <row r="135" spans="1:20" ht="15.75" customHeight="1">
      <c r="A135" s="1"/>
      <c r="B135" s="1"/>
      <c r="C135" s="1"/>
      <c r="D135" s="1"/>
      <c r="E135" s="1"/>
      <c r="F135" s="1"/>
      <c r="G135" s="1"/>
      <c r="H135" s="1"/>
      <c r="I135" s="1"/>
      <c r="J135" s="1"/>
      <c r="K135" s="1"/>
      <c r="L135" s="1"/>
      <c r="M135" s="1"/>
      <c r="N135" s="1"/>
      <c r="O135" s="1"/>
      <c r="P135" s="1"/>
      <c r="Q135" s="1"/>
      <c r="R135" s="1"/>
      <c r="S135" s="1"/>
      <c r="T135" s="1"/>
    </row>
    <row r="136" spans="1:20" ht="15.75" customHeight="1">
      <c r="A136" s="1"/>
      <c r="B136" s="1"/>
      <c r="C136" s="1"/>
      <c r="D136" s="1"/>
      <c r="E136" s="1"/>
      <c r="F136" s="1"/>
      <c r="G136" s="1"/>
      <c r="H136" s="1"/>
      <c r="I136" s="1"/>
      <c r="J136" s="1"/>
      <c r="K136" s="1"/>
      <c r="L136" s="1"/>
      <c r="M136" s="1"/>
      <c r="N136" s="1"/>
      <c r="O136" s="1"/>
      <c r="P136" s="1"/>
      <c r="Q136" s="1"/>
      <c r="R136" s="1"/>
      <c r="S136" s="1"/>
      <c r="T136" s="1"/>
    </row>
    <row r="137" spans="1:20" ht="15.75" customHeight="1">
      <c r="A137" s="1"/>
      <c r="B137" s="1"/>
      <c r="C137" s="1"/>
      <c r="D137" s="1"/>
      <c r="E137" s="1"/>
      <c r="F137" s="1"/>
      <c r="G137" s="1"/>
      <c r="H137" s="1"/>
      <c r="I137" s="1"/>
      <c r="J137" s="1"/>
      <c r="K137" s="1"/>
      <c r="L137" s="1"/>
      <c r="M137" s="1"/>
      <c r="N137" s="1"/>
      <c r="O137" s="1"/>
      <c r="P137" s="1"/>
      <c r="Q137" s="1"/>
      <c r="R137" s="1"/>
      <c r="S137" s="1"/>
      <c r="T137" s="1"/>
    </row>
    <row r="138" spans="1:20" ht="15.75" customHeight="1">
      <c r="A138" s="1"/>
      <c r="B138" s="1"/>
      <c r="C138" s="1"/>
      <c r="D138" s="1"/>
      <c r="E138" s="1"/>
      <c r="F138" s="1"/>
      <c r="G138" s="1"/>
      <c r="H138" s="1"/>
      <c r="I138" s="1"/>
      <c r="J138" s="1"/>
      <c r="K138" s="1"/>
      <c r="L138" s="1"/>
      <c r="M138" s="1"/>
      <c r="N138" s="1"/>
      <c r="O138" s="1"/>
      <c r="P138" s="1"/>
      <c r="Q138" s="1"/>
      <c r="R138" s="1"/>
      <c r="S138" s="1"/>
      <c r="T138" s="1"/>
    </row>
    <row r="139" spans="1:20" ht="15.75" customHeight="1">
      <c r="A139" s="1"/>
      <c r="B139" s="1"/>
      <c r="C139" s="1"/>
      <c r="D139" s="1"/>
      <c r="E139" s="1"/>
      <c r="F139" s="1"/>
      <c r="G139" s="1"/>
      <c r="H139" s="1"/>
      <c r="I139" s="1"/>
      <c r="J139" s="1"/>
      <c r="K139" s="1"/>
      <c r="L139" s="1"/>
      <c r="M139" s="1"/>
      <c r="N139" s="1"/>
      <c r="O139" s="1"/>
      <c r="P139" s="1"/>
      <c r="Q139" s="1"/>
      <c r="R139" s="1"/>
      <c r="S139" s="1"/>
      <c r="T139" s="1"/>
    </row>
    <row r="140" spans="1:20" ht="15.75" customHeight="1">
      <c r="A140" s="1"/>
      <c r="B140" s="1"/>
      <c r="C140" s="1"/>
      <c r="D140" s="1"/>
      <c r="E140" s="1"/>
      <c r="F140" s="1"/>
      <c r="G140" s="1"/>
      <c r="H140" s="1"/>
      <c r="I140" s="1"/>
      <c r="J140" s="1"/>
      <c r="K140" s="1"/>
      <c r="L140" s="1"/>
      <c r="M140" s="1"/>
      <c r="N140" s="1"/>
      <c r="O140" s="1"/>
      <c r="P140" s="1"/>
      <c r="Q140" s="1"/>
      <c r="R140" s="1"/>
      <c r="S140" s="1"/>
      <c r="T140" s="1"/>
    </row>
    <row r="141" spans="1:20" ht="15.75" customHeight="1">
      <c r="A141" s="1"/>
      <c r="B141" s="1"/>
      <c r="C141" s="1"/>
      <c r="D141" s="1"/>
      <c r="E141" s="1"/>
      <c r="F141" s="1"/>
      <c r="G141" s="1"/>
      <c r="H141" s="1"/>
      <c r="I141" s="1"/>
      <c r="J141" s="1"/>
      <c r="K141" s="1"/>
      <c r="L141" s="1"/>
      <c r="M141" s="1"/>
      <c r="N141" s="1"/>
      <c r="O141" s="1"/>
      <c r="P141" s="1"/>
      <c r="Q141" s="1"/>
      <c r="R141" s="1"/>
      <c r="S141" s="1"/>
      <c r="T141" s="1"/>
    </row>
    <row r="142" spans="1:20" ht="15.75" customHeight="1">
      <c r="A142" s="1"/>
      <c r="B142" s="1"/>
      <c r="C142" s="1"/>
      <c r="D142" s="1"/>
      <c r="E142" s="1"/>
      <c r="F142" s="1"/>
      <c r="G142" s="1"/>
      <c r="H142" s="1"/>
      <c r="I142" s="1"/>
      <c r="J142" s="1"/>
      <c r="K142" s="1"/>
      <c r="L142" s="1"/>
      <c r="M142" s="1"/>
      <c r="N142" s="1"/>
      <c r="O142" s="1"/>
      <c r="P142" s="1"/>
      <c r="Q142" s="1"/>
      <c r="R142" s="1"/>
      <c r="S142" s="1"/>
      <c r="T142" s="1"/>
    </row>
    <row r="143" spans="1:20" ht="15.75" customHeight="1">
      <c r="A143" s="1"/>
      <c r="B143" s="1"/>
      <c r="C143" s="1"/>
      <c r="D143" s="1"/>
      <c r="E143" s="1"/>
      <c r="F143" s="1"/>
      <c r="G143" s="1"/>
      <c r="H143" s="1"/>
      <c r="I143" s="1"/>
      <c r="J143" s="1"/>
      <c r="K143" s="1"/>
      <c r="L143" s="1"/>
      <c r="M143" s="1"/>
      <c r="N143" s="1"/>
      <c r="O143" s="1"/>
      <c r="P143" s="1"/>
      <c r="Q143" s="1"/>
      <c r="R143" s="1"/>
      <c r="S143" s="1"/>
      <c r="T143" s="1"/>
    </row>
    <row r="144" spans="1:20" ht="15.75" customHeight="1">
      <c r="A144" s="1"/>
      <c r="B144" s="1"/>
      <c r="C144" s="1"/>
      <c r="D144" s="1"/>
      <c r="E144" s="1"/>
      <c r="F144" s="1"/>
      <c r="G144" s="1"/>
      <c r="H144" s="1"/>
      <c r="I144" s="1"/>
      <c r="J144" s="1"/>
      <c r="K144" s="1"/>
      <c r="L144" s="1"/>
      <c r="M144" s="1"/>
      <c r="N144" s="1"/>
      <c r="O144" s="1"/>
      <c r="P144" s="1"/>
      <c r="Q144" s="1"/>
      <c r="R144" s="1"/>
      <c r="S144" s="1"/>
      <c r="T144" s="1"/>
    </row>
    <row r="145" spans="1:20" ht="15.75" customHeight="1">
      <c r="A145" s="1"/>
      <c r="B145" s="1"/>
      <c r="C145" s="1"/>
      <c r="D145" s="1"/>
      <c r="E145" s="1"/>
      <c r="F145" s="1"/>
      <c r="G145" s="1"/>
      <c r="H145" s="1"/>
      <c r="I145" s="1"/>
      <c r="J145" s="1"/>
      <c r="K145" s="1"/>
      <c r="L145" s="1"/>
      <c r="M145" s="1"/>
      <c r="N145" s="1"/>
      <c r="O145" s="1"/>
      <c r="P145" s="1"/>
      <c r="Q145" s="1"/>
      <c r="R145" s="1"/>
      <c r="S145" s="1"/>
      <c r="T145" s="1"/>
    </row>
    <row r="146" spans="1:20" ht="15.75" customHeight="1">
      <c r="A146" s="1"/>
      <c r="B146" s="1"/>
      <c r="C146" s="1"/>
      <c r="D146" s="1"/>
      <c r="E146" s="1"/>
      <c r="F146" s="1"/>
      <c r="G146" s="1"/>
      <c r="H146" s="1"/>
      <c r="I146" s="1"/>
      <c r="J146" s="1"/>
      <c r="K146" s="1"/>
      <c r="L146" s="1"/>
      <c r="M146" s="1"/>
      <c r="N146" s="1"/>
      <c r="O146" s="1"/>
      <c r="P146" s="1"/>
      <c r="Q146" s="1"/>
      <c r="R146" s="1"/>
      <c r="S146" s="1"/>
      <c r="T146" s="1"/>
    </row>
    <row r="147" spans="1:20" ht="15.75" customHeight="1">
      <c r="A147" s="1"/>
      <c r="B147" s="1"/>
      <c r="C147" s="1"/>
      <c r="D147" s="1"/>
      <c r="E147" s="1"/>
      <c r="F147" s="1"/>
      <c r="G147" s="1"/>
      <c r="H147" s="1"/>
      <c r="I147" s="1"/>
      <c r="J147" s="1"/>
      <c r="K147" s="1"/>
      <c r="L147" s="1"/>
      <c r="M147" s="1"/>
      <c r="N147" s="1"/>
      <c r="O147" s="1"/>
      <c r="P147" s="1"/>
      <c r="Q147" s="1"/>
      <c r="R147" s="1"/>
      <c r="S147" s="1"/>
      <c r="T147" s="1"/>
    </row>
    <row r="148" spans="1:20" ht="15.75" customHeight="1">
      <c r="A148" s="1"/>
      <c r="B148" s="1"/>
      <c r="C148" s="1"/>
      <c r="D148" s="1"/>
      <c r="E148" s="1"/>
      <c r="F148" s="1"/>
      <c r="G148" s="1"/>
      <c r="H148" s="1"/>
      <c r="I148" s="1"/>
      <c r="J148" s="1"/>
      <c r="K148" s="1"/>
      <c r="L148" s="1"/>
      <c r="M148" s="1"/>
      <c r="N148" s="1"/>
      <c r="O148" s="1"/>
      <c r="P148" s="1"/>
      <c r="Q148" s="1"/>
      <c r="R148" s="1"/>
      <c r="S148" s="1"/>
      <c r="T148" s="1"/>
    </row>
    <row r="149" spans="1:20" ht="15.75" customHeight="1">
      <c r="A149" s="1"/>
      <c r="B149" s="1"/>
      <c r="C149" s="1"/>
      <c r="D149" s="1"/>
      <c r="E149" s="1"/>
      <c r="F149" s="1"/>
      <c r="G149" s="1"/>
      <c r="H149" s="1"/>
      <c r="I149" s="1"/>
      <c r="J149" s="1"/>
      <c r="K149" s="1"/>
      <c r="L149" s="1"/>
      <c r="M149" s="1"/>
      <c r="N149" s="1"/>
      <c r="O149" s="1"/>
      <c r="P149" s="1"/>
      <c r="Q149" s="1"/>
      <c r="R149" s="1"/>
      <c r="S149" s="1"/>
      <c r="T149" s="1"/>
    </row>
    <row r="150" spans="1:20" ht="15.75" customHeight="1">
      <c r="A150" s="1"/>
      <c r="B150" s="1"/>
      <c r="C150" s="1"/>
      <c r="D150" s="1"/>
      <c r="E150" s="1"/>
      <c r="F150" s="1"/>
      <c r="G150" s="1"/>
      <c r="H150" s="1"/>
      <c r="I150" s="1"/>
      <c r="J150" s="1"/>
      <c r="K150" s="1"/>
      <c r="L150" s="1"/>
      <c r="M150" s="1"/>
      <c r="N150" s="1"/>
      <c r="O150" s="1"/>
      <c r="P150" s="1"/>
      <c r="Q150" s="1"/>
      <c r="R150" s="1"/>
      <c r="S150" s="1"/>
      <c r="T150" s="1"/>
    </row>
    <row r="151" spans="1:20" ht="15.75" customHeight="1">
      <c r="A151" s="1"/>
      <c r="B151" s="1"/>
      <c r="C151" s="1"/>
      <c r="D151" s="1"/>
      <c r="E151" s="1"/>
      <c r="F151" s="1"/>
      <c r="G151" s="1"/>
      <c r="H151" s="1"/>
      <c r="I151" s="1"/>
      <c r="J151" s="1"/>
      <c r="K151" s="1"/>
      <c r="L151" s="1"/>
      <c r="M151" s="1"/>
      <c r="N151" s="1"/>
      <c r="O151" s="1"/>
      <c r="P151" s="1"/>
      <c r="Q151" s="1"/>
      <c r="R151" s="1"/>
      <c r="S151" s="1"/>
      <c r="T151" s="1"/>
    </row>
    <row r="152" spans="1:20" ht="15.75" customHeight="1">
      <c r="A152" s="1"/>
      <c r="B152" s="1"/>
      <c r="C152" s="1"/>
      <c r="D152" s="1"/>
      <c r="E152" s="1"/>
      <c r="F152" s="1"/>
      <c r="G152" s="1"/>
      <c r="H152" s="1"/>
      <c r="I152" s="1"/>
      <c r="J152" s="1"/>
      <c r="K152" s="1"/>
      <c r="L152" s="1"/>
      <c r="M152" s="1"/>
      <c r="N152" s="1"/>
      <c r="O152" s="1"/>
      <c r="P152" s="1"/>
      <c r="Q152" s="1"/>
      <c r="R152" s="1"/>
      <c r="S152" s="1"/>
      <c r="T152" s="1"/>
    </row>
    <row r="153" spans="1:20" ht="15.75" customHeight="1">
      <c r="A153" s="1"/>
      <c r="B153" s="1"/>
      <c r="C153" s="1"/>
      <c r="D153" s="1"/>
      <c r="E153" s="1"/>
      <c r="F153" s="1"/>
      <c r="G153" s="1"/>
      <c r="H153" s="1"/>
      <c r="I153" s="1"/>
      <c r="J153" s="1"/>
      <c r="K153" s="1"/>
      <c r="L153" s="1"/>
      <c r="M153" s="1"/>
      <c r="N153" s="1"/>
      <c r="O153" s="1"/>
      <c r="P153" s="1"/>
      <c r="Q153" s="1"/>
      <c r="R153" s="1"/>
      <c r="S153" s="1"/>
      <c r="T153" s="1"/>
    </row>
    <row r="154" spans="1:20" ht="15.75" customHeight="1">
      <c r="A154" s="1"/>
      <c r="B154" s="1"/>
      <c r="C154" s="1"/>
      <c r="D154" s="1"/>
      <c r="E154" s="1"/>
      <c r="F154" s="1"/>
      <c r="G154" s="1"/>
      <c r="H154" s="1"/>
      <c r="I154" s="1"/>
      <c r="J154" s="1"/>
      <c r="K154" s="1"/>
      <c r="L154" s="1"/>
      <c r="M154" s="1"/>
      <c r="N154" s="1"/>
      <c r="O154" s="1"/>
      <c r="P154" s="1"/>
      <c r="Q154" s="1"/>
      <c r="R154" s="1"/>
      <c r="S154" s="1"/>
      <c r="T154" s="1"/>
    </row>
    <row r="155" spans="1:20" ht="15.75" customHeight="1">
      <c r="A155" s="1"/>
      <c r="B155" s="1"/>
      <c r="C155" s="1"/>
      <c r="D155" s="1"/>
      <c r="E155" s="1"/>
      <c r="F155" s="1"/>
      <c r="G155" s="1"/>
      <c r="H155" s="1"/>
      <c r="I155" s="1"/>
      <c r="J155" s="1"/>
      <c r="K155" s="1"/>
      <c r="L155" s="1"/>
      <c r="M155" s="1"/>
      <c r="N155" s="1"/>
      <c r="O155" s="1"/>
      <c r="P155" s="1"/>
      <c r="Q155" s="1"/>
      <c r="R155" s="1"/>
      <c r="S155" s="1"/>
      <c r="T155" s="1"/>
    </row>
    <row r="156" spans="1:20" ht="15.75" customHeight="1">
      <c r="A156" s="1"/>
      <c r="B156" s="1"/>
      <c r="C156" s="1"/>
      <c r="D156" s="1"/>
      <c r="E156" s="1"/>
      <c r="F156" s="1"/>
      <c r="G156" s="1"/>
      <c r="H156" s="1"/>
      <c r="I156" s="1"/>
      <c r="J156" s="1"/>
      <c r="K156" s="1"/>
      <c r="L156" s="1"/>
      <c r="M156" s="1"/>
      <c r="N156" s="1"/>
      <c r="O156" s="1"/>
      <c r="P156" s="1"/>
      <c r="Q156" s="1"/>
      <c r="R156" s="1"/>
      <c r="S156" s="1"/>
      <c r="T156" s="1"/>
    </row>
    <row r="157" spans="1:20" ht="15.75" customHeight="1">
      <c r="A157" s="1"/>
      <c r="B157" s="1"/>
      <c r="C157" s="1"/>
      <c r="D157" s="1"/>
      <c r="E157" s="1"/>
      <c r="F157" s="1"/>
      <c r="G157" s="1"/>
      <c r="H157" s="1"/>
      <c r="I157" s="1"/>
      <c r="J157" s="1"/>
      <c r="K157" s="1"/>
      <c r="L157" s="1"/>
      <c r="M157" s="1"/>
      <c r="N157" s="1"/>
      <c r="O157" s="1"/>
      <c r="P157" s="1"/>
      <c r="Q157" s="1"/>
      <c r="R157" s="1"/>
      <c r="S157" s="1"/>
      <c r="T157" s="1"/>
    </row>
    <row r="158" spans="1:20" ht="15.75" customHeight="1">
      <c r="A158" s="1"/>
      <c r="B158" s="1"/>
      <c r="C158" s="1"/>
      <c r="D158" s="1"/>
      <c r="E158" s="1"/>
      <c r="F158" s="1"/>
      <c r="G158" s="1"/>
      <c r="H158" s="1"/>
      <c r="I158" s="1"/>
      <c r="J158" s="1"/>
      <c r="K158" s="1"/>
      <c r="L158" s="1"/>
      <c r="M158" s="1"/>
      <c r="N158" s="1"/>
      <c r="O158" s="1"/>
      <c r="P158" s="1"/>
      <c r="Q158" s="1"/>
      <c r="R158" s="1"/>
      <c r="S158" s="1"/>
      <c r="T158" s="1"/>
    </row>
    <row r="159" spans="1:20" ht="15.75" customHeight="1">
      <c r="A159" s="1"/>
      <c r="B159" s="1"/>
      <c r="C159" s="1"/>
      <c r="D159" s="1"/>
      <c r="E159" s="1"/>
      <c r="F159" s="1"/>
      <c r="G159" s="1"/>
      <c r="H159" s="1"/>
      <c r="I159" s="1"/>
      <c r="J159" s="1"/>
      <c r="K159" s="1"/>
      <c r="L159" s="1"/>
      <c r="M159" s="1"/>
      <c r="N159" s="1"/>
      <c r="O159" s="1"/>
      <c r="P159" s="1"/>
      <c r="Q159" s="1"/>
      <c r="R159" s="1"/>
      <c r="S159" s="1"/>
      <c r="T159" s="1"/>
    </row>
    <row r="160" spans="1:20" ht="15.75" customHeight="1">
      <c r="A160" s="1"/>
      <c r="B160" s="1"/>
      <c r="C160" s="1"/>
      <c r="D160" s="1"/>
      <c r="E160" s="1"/>
      <c r="F160" s="1"/>
      <c r="G160" s="1"/>
      <c r="H160" s="1"/>
      <c r="I160" s="1"/>
      <c r="J160" s="1"/>
      <c r="K160" s="1"/>
      <c r="L160" s="1"/>
      <c r="M160" s="1"/>
      <c r="N160" s="1"/>
      <c r="O160" s="1"/>
      <c r="P160" s="1"/>
      <c r="Q160" s="1"/>
      <c r="R160" s="1"/>
      <c r="S160" s="1"/>
      <c r="T160" s="1"/>
    </row>
    <row r="161" spans="1:20" ht="15.75" customHeight="1">
      <c r="A161" s="1"/>
      <c r="B161" s="1"/>
      <c r="C161" s="1"/>
      <c r="D161" s="1"/>
      <c r="E161" s="1"/>
      <c r="F161" s="1"/>
      <c r="G161" s="1"/>
      <c r="H161" s="1"/>
      <c r="I161" s="1"/>
      <c r="J161" s="1"/>
      <c r="K161" s="1"/>
      <c r="L161" s="1"/>
      <c r="M161" s="1"/>
      <c r="N161" s="1"/>
      <c r="O161" s="1"/>
      <c r="P161" s="1"/>
      <c r="Q161" s="1"/>
      <c r="R161" s="1"/>
      <c r="S161" s="1"/>
      <c r="T161" s="1"/>
    </row>
    <row r="162" spans="1:20" ht="15.75" customHeight="1">
      <c r="A162" s="1"/>
      <c r="B162" s="1"/>
      <c r="C162" s="1"/>
      <c r="D162" s="1"/>
      <c r="E162" s="1"/>
      <c r="F162" s="1"/>
      <c r="G162" s="1"/>
      <c r="H162" s="1"/>
      <c r="I162" s="1"/>
      <c r="J162" s="1"/>
      <c r="K162" s="1"/>
      <c r="L162" s="1"/>
      <c r="M162" s="1"/>
      <c r="N162" s="1"/>
      <c r="O162" s="1"/>
      <c r="P162" s="1"/>
      <c r="Q162" s="1"/>
      <c r="R162" s="1"/>
      <c r="S162" s="1"/>
      <c r="T162" s="1"/>
    </row>
    <row r="163" spans="1:20" ht="15.75" customHeight="1">
      <c r="A163" s="1"/>
      <c r="B163" s="1"/>
      <c r="C163" s="1"/>
      <c r="D163" s="1"/>
      <c r="E163" s="1"/>
      <c r="F163" s="1"/>
      <c r="G163" s="1"/>
      <c r="H163" s="1"/>
      <c r="I163" s="1"/>
      <c r="J163" s="1"/>
      <c r="K163" s="1"/>
      <c r="L163" s="1"/>
      <c r="M163" s="1"/>
      <c r="N163" s="1"/>
      <c r="O163" s="1"/>
      <c r="P163" s="1"/>
      <c r="Q163" s="1"/>
      <c r="R163" s="1"/>
      <c r="S163" s="1"/>
      <c r="T163" s="1"/>
    </row>
    <row r="164" spans="1:20" ht="15.75" customHeight="1">
      <c r="A164" s="1"/>
      <c r="B164" s="1"/>
      <c r="C164" s="1"/>
      <c r="D164" s="1"/>
      <c r="E164" s="1"/>
      <c r="F164" s="1"/>
      <c r="G164" s="1"/>
      <c r="H164" s="1"/>
      <c r="I164" s="1"/>
      <c r="J164" s="1"/>
      <c r="K164" s="1"/>
      <c r="L164" s="1"/>
      <c r="M164" s="1"/>
      <c r="N164" s="1"/>
      <c r="O164" s="1"/>
      <c r="P164" s="1"/>
      <c r="Q164" s="1"/>
      <c r="R164" s="1"/>
      <c r="S164" s="1"/>
      <c r="T164" s="1"/>
    </row>
    <row r="165" spans="1:20" ht="15.75" customHeight="1">
      <c r="A165" s="1"/>
      <c r="B165" s="1"/>
      <c r="C165" s="1"/>
      <c r="D165" s="1"/>
      <c r="E165" s="1"/>
      <c r="F165" s="1"/>
      <c r="G165" s="1"/>
      <c r="H165" s="1"/>
      <c r="I165" s="1"/>
      <c r="J165" s="1"/>
      <c r="K165" s="1"/>
      <c r="L165" s="1"/>
      <c r="M165" s="1"/>
      <c r="N165" s="1"/>
      <c r="O165" s="1"/>
      <c r="P165" s="1"/>
      <c r="Q165" s="1"/>
      <c r="R165" s="1"/>
      <c r="S165" s="1"/>
      <c r="T165" s="1"/>
    </row>
    <row r="166" spans="1:20" ht="15.75" customHeight="1">
      <c r="A166" s="1"/>
      <c r="B166" s="1"/>
      <c r="C166" s="1"/>
      <c r="D166" s="1"/>
      <c r="E166" s="1"/>
      <c r="F166" s="1"/>
      <c r="G166" s="1"/>
      <c r="H166" s="1"/>
      <c r="I166" s="1"/>
      <c r="J166" s="1"/>
      <c r="K166" s="1"/>
      <c r="L166" s="1"/>
      <c r="M166" s="1"/>
      <c r="N166" s="1"/>
      <c r="O166" s="1"/>
      <c r="P166" s="1"/>
      <c r="Q166" s="1"/>
      <c r="R166" s="1"/>
      <c r="S166" s="1"/>
      <c r="T166" s="1"/>
    </row>
    <row r="167" spans="1:20" ht="15.75" customHeight="1">
      <c r="A167" s="1"/>
      <c r="B167" s="1"/>
      <c r="C167" s="1"/>
      <c r="D167" s="1"/>
      <c r="E167" s="1"/>
      <c r="F167" s="1"/>
      <c r="G167" s="1"/>
      <c r="H167" s="1"/>
      <c r="I167" s="1"/>
      <c r="J167" s="1"/>
      <c r="K167" s="1"/>
      <c r="L167" s="1"/>
      <c r="M167" s="1"/>
      <c r="N167" s="1"/>
      <c r="O167" s="1"/>
      <c r="P167" s="1"/>
      <c r="Q167" s="1"/>
      <c r="R167" s="1"/>
      <c r="S167" s="1"/>
      <c r="T167" s="1"/>
    </row>
    <row r="168" spans="1:20" ht="15.75" customHeight="1">
      <c r="A168" s="1"/>
      <c r="B168" s="1"/>
      <c r="C168" s="1"/>
      <c r="D168" s="1"/>
      <c r="E168" s="1"/>
      <c r="F168" s="1"/>
      <c r="G168" s="1"/>
      <c r="H168" s="1"/>
      <c r="I168" s="1"/>
      <c r="J168" s="1"/>
      <c r="K168" s="1"/>
      <c r="L168" s="1"/>
      <c r="M168" s="1"/>
      <c r="N168" s="1"/>
      <c r="O168" s="1"/>
      <c r="P168" s="1"/>
      <c r="Q168" s="1"/>
      <c r="R168" s="1"/>
      <c r="S168" s="1"/>
      <c r="T168" s="1"/>
    </row>
    <row r="169" spans="1:20" ht="15.75" customHeight="1">
      <c r="A169" s="1"/>
      <c r="B169" s="1"/>
      <c r="C169" s="1"/>
      <c r="D169" s="1"/>
      <c r="E169" s="1"/>
      <c r="F169" s="1"/>
      <c r="G169" s="1"/>
      <c r="H169" s="1"/>
      <c r="I169" s="1"/>
      <c r="J169" s="1"/>
      <c r="K169" s="1"/>
      <c r="L169" s="1"/>
      <c r="M169" s="1"/>
      <c r="N169" s="1"/>
      <c r="O169" s="1"/>
      <c r="P169" s="1"/>
      <c r="Q169" s="1"/>
      <c r="R169" s="1"/>
      <c r="S169" s="1"/>
      <c r="T169" s="1"/>
    </row>
    <row r="170" spans="1:20" ht="15.75" customHeight="1">
      <c r="A170" s="1"/>
      <c r="B170" s="1"/>
      <c r="C170" s="1"/>
      <c r="D170" s="1"/>
      <c r="E170" s="1"/>
      <c r="F170" s="1"/>
      <c r="G170" s="1"/>
      <c r="H170" s="1"/>
      <c r="I170" s="1"/>
      <c r="J170" s="1"/>
      <c r="K170" s="1"/>
      <c r="L170" s="1"/>
      <c r="M170" s="1"/>
      <c r="N170" s="1"/>
      <c r="O170" s="1"/>
      <c r="P170" s="1"/>
      <c r="Q170" s="1"/>
      <c r="R170" s="1"/>
      <c r="S170" s="1"/>
      <c r="T170" s="1"/>
    </row>
    <row r="171" spans="1:20" ht="15.75" customHeight="1">
      <c r="A171" s="1"/>
      <c r="B171" s="1"/>
      <c r="C171" s="1"/>
      <c r="D171" s="1"/>
      <c r="E171" s="1"/>
      <c r="F171" s="1"/>
      <c r="G171" s="1"/>
      <c r="H171" s="1"/>
      <c r="I171" s="1"/>
      <c r="J171" s="1"/>
      <c r="K171" s="1"/>
      <c r="L171" s="1"/>
      <c r="M171" s="1"/>
      <c r="N171" s="1"/>
      <c r="O171" s="1"/>
      <c r="P171" s="1"/>
      <c r="Q171" s="1"/>
      <c r="R171" s="1"/>
      <c r="S171" s="1"/>
      <c r="T171" s="1"/>
    </row>
    <row r="172" spans="1:20" ht="15.75" customHeight="1">
      <c r="A172" s="1"/>
      <c r="B172" s="1"/>
      <c r="C172" s="1"/>
      <c r="D172" s="1"/>
      <c r="E172" s="1"/>
      <c r="F172" s="1"/>
      <c r="G172" s="1"/>
      <c r="H172" s="1"/>
      <c r="I172" s="1"/>
      <c r="J172" s="1"/>
      <c r="K172" s="1"/>
      <c r="L172" s="1"/>
      <c r="M172" s="1"/>
      <c r="N172" s="1"/>
      <c r="O172" s="1"/>
      <c r="P172" s="1"/>
      <c r="Q172" s="1"/>
      <c r="R172" s="1"/>
      <c r="S172" s="1"/>
      <c r="T172" s="1"/>
    </row>
    <row r="173" spans="1:20" ht="15.75" customHeight="1">
      <c r="A173" s="1"/>
      <c r="B173" s="1"/>
      <c r="C173" s="1"/>
      <c r="D173" s="1"/>
      <c r="E173" s="1"/>
      <c r="F173" s="1"/>
      <c r="G173" s="1"/>
      <c r="H173" s="1"/>
      <c r="I173" s="1"/>
      <c r="J173" s="1"/>
      <c r="K173" s="1"/>
      <c r="L173" s="1"/>
      <c r="M173" s="1"/>
      <c r="N173" s="1"/>
      <c r="O173" s="1"/>
      <c r="P173" s="1"/>
      <c r="Q173" s="1"/>
      <c r="R173" s="1"/>
      <c r="S173" s="1"/>
      <c r="T173" s="1"/>
    </row>
    <row r="174" spans="1:20" ht="15.75" customHeight="1">
      <c r="A174" s="1"/>
      <c r="B174" s="1"/>
      <c r="C174" s="1"/>
      <c r="D174" s="1"/>
      <c r="E174" s="1"/>
      <c r="F174" s="1"/>
      <c r="G174" s="1"/>
      <c r="H174" s="1"/>
      <c r="I174" s="1"/>
      <c r="J174" s="1"/>
      <c r="K174" s="1"/>
      <c r="L174" s="1"/>
      <c r="M174" s="1"/>
      <c r="N174" s="1"/>
      <c r="O174" s="1"/>
      <c r="P174" s="1"/>
      <c r="Q174" s="1"/>
      <c r="R174" s="1"/>
      <c r="S174" s="1"/>
      <c r="T174" s="1"/>
    </row>
    <row r="175" spans="1:20" ht="15.75" customHeight="1">
      <c r="A175" s="1"/>
      <c r="B175" s="1"/>
      <c r="C175" s="1"/>
      <c r="D175" s="1"/>
      <c r="E175" s="1"/>
      <c r="F175" s="1"/>
      <c r="G175" s="1"/>
      <c r="H175" s="1"/>
      <c r="I175" s="1"/>
      <c r="J175" s="1"/>
      <c r="K175" s="1"/>
      <c r="L175" s="1"/>
      <c r="M175" s="1"/>
      <c r="N175" s="1"/>
      <c r="O175" s="1"/>
      <c r="P175" s="1"/>
      <c r="Q175" s="1"/>
      <c r="R175" s="1"/>
      <c r="S175" s="1"/>
      <c r="T175" s="1"/>
    </row>
    <row r="176" spans="1:20" ht="15.75" customHeight="1">
      <c r="A176" s="1"/>
      <c r="B176" s="1"/>
      <c r="C176" s="1"/>
      <c r="D176" s="1"/>
      <c r="E176" s="1"/>
      <c r="F176" s="1"/>
      <c r="G176" s="1"/>
      <c r="H176" s="1"/>
      <c r="I176" s="1"/>
      <c r="J176" s="1"/>
      <c r="K176" s="1"/>
      <c r="L176" s="1"/>
      <c r="M176" s="1"/>
      <c r="N176" s="1"/>
      <c r="O176" s="1"/>
      <c r="P176" s="1"/>
      <c r="Q176" s="1"/>
      <c r="R176" s="1"/>
      <c r="S176" s="1"/>
      <c r="T176" s="1"/>
    </row>
    <row r="177" spans="1:20" ht="15.75" customHeight="1">
      <c r="A177" s="1"/>
      <c r="B177" s="1"/>
      <c r="C177" s="1"/>
      <c r="D177" s="1"/>
      <c r="E177" s="1"/>
      <c r="F177" s="1"/>
      <c r="G177" s="1"/>
      <c r="H177" s="1"/>
      <c r="I177" s="1"/>
      <c r="J177" s="1"/>
      <c r="K177" s="1"/>
      <c r="L177" s="1"/>
      <c r="M177" s="1"/>
      <c r="N177" s="1"/>
      <c r="O177" s="1"/>
      <c r="P177" s="1"/>
      <c r="Q177" s="1"/>
      <c r="R177" s="1"/>
      <c r="S177" s="1"/>
      <c r="T177" s="1"/>
    </row>
    <row r="178" spans="1:20" ht="15.75" customHeight="1">
      <c r="A178" s="1"/>
      <c r="B178" s="1"/>
      <c r="C178" s="1"/>
      <c r="D178" s="1"/>
      <c r="E178" s="1"/>
      <c r="F178" s="1"/>
      <c r="G178" s="1"/>
      <c r="H178" s="1"/>
      <c r="I178" s="1"/>
      <c r="J178" s="1"/>
      <c r="K178" s="1"/>
      <c r="L178" s="1"/>
      <c r="M178" s="1"/>
      <c r="N178" s="1"/>
      <c r="O178" s="1"/>
      <c r="P178" s="1"/>
      <c r="Q178" s="1"/>
      <c r="R178" s="1"/>
      <c r="S178" s="1"/>
      <c r="T178" s="1"/>
    </row>
    <row r="179" spans="1:20" ht="15.75" customHeight="1">
      <c r="A179" s="1"/>
      <c r="B179" s="1"/>
      <c r="C179" s="1"/>
      <c r="D179" s="1"/>
      <c r="E179" s="1"/>
      <c r="F179" s="1"/>
      <c r="G179" s="1"/>
      <c r="H179" s="1"/>
      <c r="I179" s="1"/>
      <c r="J179" s="1"/>
      <c r="K179" s="1"/>
      <c r="L179" s="1"/>
      <c r="M179" s="1"/>
      <c r="N179" s="1"/>
      <c r="O179" s="1"/>
      <c r="P179" s="1"/>
      <c r="Q179" s="1"/>
      <c r="R179" s="1"/>
      <c r="S179" s="1"/>
      <c r="T179" s="1"/>
    </row>
    <row r="180" spans="1:20" ht="15.75" customHeight="1">
      <c r="A180" s="1"/>
      <c r="B180" s="1"/>
      <c r="C180" s="1"/>
      <c r="D180" s="1"/>
      <c r="E180" s="1"/>
      <c r="F180" s="1"/>
      <c r="G180" s="1"/>
      <c r="H180" s="1"/>
      <c r="I180" s="1"/>
      <c r="J180" s="1"/>
      <c r="K180" s="1"/>
      <c r="L180" s="1"/>
      <c r="M180" s="1"/>
      <c r="N180" s="1"/>
      <c r="O180" s="1"/>
      <c r="P180" s="1"/>
      <c r="Q180" s="1"/>
      <c r="R180" s="1"/>
      <c r="S180" s="1"/>
      <c r="T180" s="1"/>
    </row>
    <row r="181" spans="1:20" ht="15.75" customHeight="1">
      <c r="A181" s="1"/>
      <c r="B181" s="1"/>
      <c r="C181" s="1"/>
      <c r="D181" s="1"/>
      <c r="E181" s="1"/>
      <c r="F181" s="1"/>
      <c r="G181" s="1"/>
      <c r="H181" s="1"/>
      <c r="I181" s="1"/>
      <c r="J181" s="1"/>
      <c r="K181" s="1"/>
      <c r="L181" s="1"/>
      <c r="M181" s="1"/>
      <c r="N181" s="1"/>
      <c r="O181" s="1"/>
      <c r="P181" s="1"/>
      <c r="Q181" s="1"/>
      <c r="R181" s="1"/>
      <c r="S181" s="1"/>
      <c r="T181" s="1"/>
    </row>
    <row r="182" spans="1:20" ht="15.75" customHeight="1">
      <c r="A182" s="1"/>
      <c r="B182" s="1"/>
      <c r="C182" s="1"/>
      <c r="D182" s="1"/>
      <c r="E182" s="1"/>
      <c r="F182" s="1"/>
      <c r="G182" s="1"/>
      <c r="H182" s="1"/>
      <c r="I182" s="1"/>
      <c r="J182" s="1"/>
      <c r="K182" s="1"/>
      <c r="L182" s="1"/>
      <c r="M182" s="1"/>
      <c r="N182" s="1"/>
      <c r="O182" s="1"/>
      <c r="P182" s="1"/>
      <c r="Q182" s="1"/>
      <c r="R182" s="1"/>
      <c r="S182" s="1"/>
      <c r="T182" s="1"/>
    </row>
    <row r="183" spans="1:20" ht="15.75" customHeight="1">
      <c r="A183" s="1"/>
      <c r="B183" s="1"/>
      <c r="C183" s="1"/>
      <c r="D183" s="1"/>
      <c r="E183" s="1"/>
      <c r="F183" s="1"/>
      <c r="G183" s="1"/>
      <c r="H183" s="1"/>
      <c r="I183" s="1"/>
      <c r="J183" s="1"/>
      <c r="K183" s="1"/>
      <c r="L183" s="1"/>
      <c r="M183" s="1"/>
      <c r="N183" s="1"/>
      <c r="O183" s="1"/>
      <c r="P183" s="1"/>
      <c r="Q183" s="1"/>
      <c r="R183" s="1"/>
      <c r="S183" s="1"/>
      <c r="T183" s="1"/>
    </row>
    <row r="184" spans="1:20" ht="15.75" customHeight="1">
      <c r="A184" s="1"/>
      <c r="B184" s="1"/>
      <c r="C184" s="1"/>
      <c r="D184" s="1"/>
      <c r="E184" s="1"/>
      <c r="F184" s="1"/>
      <c r="G184" s="1"/>
      <c r="H184" s="1"/>
      <c r="I184" s="1"/>
      <c r="J184" s="1"/>
      <c r="K184" s="1"/>
      <c r="L184" s="1"/>
      <c r="M184" s="1"/>
      <c r="N184" s="1"/>
      <c r="O184" s="1"/>
      <c r="P184" s="1"/>
      <c r="Q184" s="1"/>
      <c r="R184" s="1"/>
      <c r="S184" s="1"/>
      <c r="T184" s="1"/>
    </row>
    <row r="185" spans="1:20" ht="15.75" customHeight="1">
      <c r="A185" s="1"/>
      <c r="B185" s="1"/>
      <c r="C185" s="1"/>
      <c r="D185" s="1"/>
      <c r="E185" s="1"/>
      <c r="F185" s="1"/>
      <c r="G185" s="1"/>
      <c r="H185" s="1"/>
      <c r="I185" s="1"/>
      <c r="J185" s="1"/>
      <c r="K185" s="1"/>
      <c r="L185" s="1"/>
      <c r="M185" s="1"/>
      <c r="N185" s="1"/>
      <c r="O185" s="1"/>
      <c r="P185" s="1"/>
      <c r="Q185" s="1"/>
      <c r="R185" s="1"/>
      <c r="S185" s="1"/>
      <c r="T185" s="1"/>
    </row>
    <row r="186" spans="1:20" ht="15.75" customHeight="1">
      <c r="A186" s="1"/>
      <c r="B186" s="1"/>
      <c r="C186" s="1"/>
      <c r="D186" s="1"/>
      <c r="E186" s="1"/>
      <c r="F186" s="1"/>
      <c r="G186" s="1"/>
      <c r="H186" s="1"/>
      <c r="I186" s="1"/>
      <c r="J186" s="1"/>
      <c r="K186" s="1"/>
      <c r="L186" s="1"/>
      <c r="M186" s="1"/>
      <c r="N186" s="1"/>
      <c r="O186" s="1"/>
      <c r="P186" s="1"/>
      <c r="Q186" s="1"/>
      <c r="R186" s="1"/>
      <c r="S186" s="1"/>
      <c r="T186" s="1"/>
    </row>
    <row r="187" spans="1:20" ht="15.75" customHeight="1">
      <c r="A187" s="1"/>
      <c r="B187" s="1"/>
      <c r="C187" s="1"/>
      <c r="D187" s="1"/>
      <c r="E187" s="1"/>
      <c r="F187" s="1"/>
      <c r="G187" s="1"/>
      <c r="H187" s="1"/>
      <c r="I187" s="1"/>
      <c r="J187" s="1"/>
      <c r="K187" s="1"/>
      <c r="L187" s="1"/>
      <c r="M187" s="1"/>
      <c r="N187" s="1"/>
      <c r="O187" s="1"/>
      <c r="P187" s="1"/>
      <c r="Q187" s="1"/>
      <c r="R187" s="1"/>
      <c r="S187" s="1"/>
      <c r="T187" s="1"/>
    </row>
    <row r="188" spans="1:20" ht="15.75" customHeight="1">
      <c r="A188" s="1"/>
      <c r="B188" s="1"/>
      <c r="C188" s="1"/>
      <c r="D188" s="1"/>
      <c r="E188" s="1"/>
      <c r="F188" s="1"/>
      <c r="G188" s="1"/>
      <c r="H188" s="1"/>
      <c r="I188" s="1"/>
      <c r="J188" s="1"/>
      <c r="K188" s="1"/>
      <c r="L188" s="1"/>
      <c r="M188" s="1"/>
      <c r="N188" s="1"/>
      <c r="O188" s="1"/>
      <c r="P188" s="1"/>
      <c r="Q188" s="1"/>
      <c r="R188" s="1"/>
      <c r="S188" s="1"/>
      <c r="T188" s="1"/>
    </row>
    <row r="189" spans="1:20" ht="15.75" customHeight="1">
      <c r="A189" s="1"/>
      <c r="B189" s="1"/>
      <c r="C189" s="1"/>
      <c r="D189" s="1"/>
      <c r="E189" s="1"/>
      <c r="F189" s="1"/>
      <c r="G189" s="1"/>
      <c r="H189" s="1"/>
      <c r="I189" s="1"/>
      <c r="J189" s="1"/>
      <c r="K189" s="1"/>
      <c r="L189" s="1"/>
      <c r="M189" s="1"/>
      <c r="N189" s="1"/>
      <c r="O189" s="1"/>
      <c r="P189" s="1"/>
      <c r="Q189" s="1"/>
      <c r="R189" s="1"/>
      <c r="S189" s="1"/>
      <c r="T189" s="1"/>
    </row>
    <row r="190" spans="1:20" ht="15.75" customHeight="1">
      <c r="A190" s="1"/>
      <c r="B190" s="1"/>
      <c r="C190" s="1"/>
      <c r="D190" s="1"/>
      <c r="E190" s="1"/>
      <c r="F190" s="1"/>
      <c r="G190" s="1"/>
      <c r="H190" s="1"/>
      <c r="I190" s="1"/>
      <c r="J190" s="1"/>
      <c r="K190" s="1"/>
      <c r="L190" s="1"/>
      <c r="M190" s="1"/>
      <c r="N190" s="1"/>
      <c r="O190" s="1"/>
      <c r="P190" s="1"/>
      <c r="Q190" s="1"/>
      <c r="R190" s="1"/>
      <c r="S190" s="1"/>
      <c r="T190" s="1"/>
    </row>
    <row r="191" spans="1:20" ht="15.75" customHeight="1">
      <c r="A191" s="1"/>
      <c r="B191" s="1"/>
      <c r="C191" s="1"/>
      <c r="D191" s="1"/>
      <c r="E191" s="1"/>
      <c r="F191" s="1"/>
      <c r="G191" s="1"/>
      <c r="H191" s="1"/>
      <c r="I191" s="1"/>
      <c r="J191" s="1"/>
      <c r="K191" s="1"/>
      <c r="L191" s="1"/>
      <c r="M191" s="1"/>
      <c r="N191" s="1"/>
      <c r="O191" s="1"/>
      <c r="P191" s="1"/>
      <c r="Q191" s="1"/>
      <c r="R191" s="1"/>
      <c r="S191" s="1"/>
      <c r="T191" s="1"/>
    </row>
    <row r="192" spans="1:20" ht="15.75" customHeight="1">
      <c r="A192" s="1"/>
      <c r="B192" s="1"/>
      <c r="C192" s="1"/>
      <c r="D192" s="1"/>
      <c r="E192" s="1"/>
      <c r="F192" s="1"/>
      <c r="G192" s="1"/>
      <c r="H192" s="1"/>
      <c r="I192" s="1"/>
      <c r="J192" s="1"/>
      <c r="K192" s="1"/>
      <c r="L192" s="1"/>
      <c r="M192" s="1"/>
      <c r="N192" s="1"/>
      <c r="O192" s="1"/>
      <c r="P192" s="1"/>
      <c r="Q192" s="1"/>
      <c r="R192" s="1"/>
      <c r="S192" s="1"/>
      <c r="T192" s="1"/>
    </row>
    <row r="193" spans="1:20" ht="15.75" customHeight="1">
      <c r="A193" s="1"/>
      <c r="B193" s="1"/>
      <c r="C193" s="1"/>
      <c r="D193" s="1"/>
      <c r="E193" s="1"/>
      <c r="F193" s="1"/>
      <c r="G193" s="1"/>
      <c r="H193" s="1"/>
      <c r="I193" s="1"/>
      <c r="J193" s="1"/>
      <c r="K193" s="1"/>
      <c r="L193" s="1"/>
      <c r="M193" s="1"/>
      <c r="N193" s="1"/>
      <c r="O193" s="1"/>
      <c r="P193" s="1"/>
      <c r="Q193" s="1"/>
      <c r="R193" s="1"/>
      <c r="S193" s="1"/>
      <c r="T193" s="1"/>
    </row>
    <row r="194" spans="1:20" ht="15.75" customHeight="1">
      <c r="A194" s="1"/>
      <c r="B194" s="1"/>
      <c r="C194" s="1"/>
      <c r="D194" s="1"/>
      <c r="E194" s="1"/>
      <c r="F194" s="1"/>
      <c r="G194" s="1"/>
      <c r="H194" s="1"/>
      <c r="I194" s="1"/>
      <c r="J194" s="1"/>
      <c r="K194" s="1"/>
      <c r="L194" s="1"/>
      <c r="M194" s="1"/>
      <c r="N194" s="1"/>
      <c r="O194" s="1"/>
      <c r="P194" s="1"/>
      <c r="Q194" s="1"/>
      <c r="R194" s="1"/>
      <c r="S194" s="1"/>
      <c r="T194" s="1"/>
    </row>
    <row r="195" spans="1:20" ht="15.75" customHeight="1">
      <c r="A195" s="1"/>
      <c r="B195" s="1"/>
      <c r="C195" s="1"/>
      <c r="D195" s="1"/>
      <c r="E195" s="1"/>
      <c r="F195" s="1"/>
      <c r="G195" s="1"/>
      <c r="H195" s="1"/>
      <c r="I195" s="1"/>
      <c r="J195" s="1"/>
      <c r="K195" s="1"/>
      <c r="L195" s="1"/>
      <c r="M195" s="1"/>
      <c r="N195" s="1"/>
      <c r="O195" s="1"/>
      <c r="P195" s="1"/>
      <c r="Q195" s="1"/>
      <c r="R195" s="1"/>
      <c r="S195" s="1"/>
      <c r="T195" s="1"/>
    </row>
    <row r="196" spans="1:20" ht="15.75" customHeight="1">
      <c r="A196" s="1"/>
      <c r="B196" s="1"/>
      <c r="C196" s="1"/>
      <c r="D196" s="1"/>
      <c r="E196" s="1"/>
      <c r="F196" s="1"/>
      <c r="G196" s="1"/>
      <c r="H196" s="1"/>
      <c r="I196" s="1"/>
      <c r="J196" s="1"/>
      <c r="K196" s="1"/>
      <c r="L196" s="1"/>
      <c r="M196" s="1"/>
      <c r="N196" s="1"/>
      <c r="O196" s="1"/>
      <c r="P196" s="1"/>
      <c r="Q196" s="1"/>
      <c r="R196" s="1"/>
      <c r="S196" s="1"/>
      <c r="T196" s="1"/>
    </row>
    <row r="197" spans="1:20" ht="15.75" customHeight="1">
      <c r="A197" s="1"/>
      <c r="B197" s="1"/>
      <c r="C197" s="1"/>
      <c r="D197" s="1"/>
      <c r="E197" s="1"/>
      <c r="F197" s="1"/>
      <c r="G197" s="1"/>
      <c r="H197" s="1"/>
      <c r="I197" s="1"/>
      <c r="J197" s="1"/>
      <c r="K197" s="1"/>
      <c r="L197" s="1"/>
      <c r="M197" s="1"/>
      <c r="N197" s="1"/>
      <c r="O197" s="1"/>
      <c r="P197" s="1"/>
      <c r="Q197" s="1"/>
      <c r="R197" s="1"/>
      <c r="S197" s="1"/>
      <c r="T197" s="1"/>
    </row>
    <row r="198" spans="1:20" ht="15.75" customHeight="1">
      <c r="A198" s="1"/>
      <c r="B198" s="1"/>
      <c r="C198" s="1"/>
      <c r="D198" s="1"/>
      <c r="E198" s="1"/>
      <c r="F198" s="1"/>
      <c r="G198" s="1"/>
      <c r="H198" s="1"/>
      <c r="I198" s="1"/>
      <c r="J198" s="1"/>
      <c r="K198" s="1"/>
      <c r="L198" s="1"/>
      <c r="M198" s="1"/>
      <c r="N198" s="1"/>
      <c r="O198" s="1"/>
      <c r="P198" s="1"/>
      <c r="Q198" s="1"/>
      <c r="R198" s="1"/>
      <c r="S198" s="1"/>
      <c r="T198" s="1"/>
    </row>
    <row r="199" spans="1:20" ht="15.75" customHeight="1">
      <c r="A199" s="1"/>
      <c r="B199" s="1"/>
      <c r="C199" s="1"/>
      <c r="D199" s="1"/>
      <c r="E199" s="1"/>
      <c r="F199" s="1"/>
      <c r="G199" s="1"/>
      <c r="H199" s="1"/>
      <c r="I199" s="1"/>
      <c r="J199" s="1"/>
      <c r="K199" s="1"/>
      <c r="L199" s="1"/>
      <c r="M199" s="1"/>
      <c r="N199" s="1"/>
      <c r="O199" s="1"/>
      <c r="P199" s="1"/>
      <c r="Q199" s="1"/>
      <c r="R199" s="1"/>
      <c r="S199" s="1"/>
      <c r="T199" s="1"/>
    </row>
    <row r="200" spans="1:20" ht="15.75" customHeight="1">
      <c r="A200" s="1"/>
      <c r="B200" s="1"/>
      <c r="C200" s="1"/>
      <c r="D200" s="1"/>
      <c r="E200" s="1"/>
      <c r="F200" s="1"/>
      <c r="G200" s="1"/>
      <c r="H200" s="1"/>
      <c r="I200" s="1"/>
      <c r="J200" s="1"/>
      <c r="K200" s="1"/>
      <c r="L200" s="1"/>
      <c r="M200" s="1"/>
      <c r="N200" s="1"/>
      <c r="O200" s="1"/>
      <c r="P200" s="1"/>
      <c r="Q200" s="1"/>
      <c r="R200" s="1"/>
      <c r="S200" s="1"/>
      <c r="T200" s="1"/>
    </row>
    <row r="201" spans="1:20" ht="15.75" customHeight="1">
      <c r="A201" s="1"/>
      <c r="B201" s="1"/>
      <c r="C201" s="1"/>
      <c r="D201" s="1"/>
      <c r="E201" s="1"/>
      <c r="F201" s="1"/>
      <c r="G201" s="1"/>
      <c r="H201" s="1"/>
      <c r="I201" s="1"/>
      <c r="J201" s="1"/>
      <c r="K201" s="1"/>
      <c r="L201" s="1"/>
      <c r="M201" s="1"/>
      <c r="N201" s="1"/>
      <c r="O201" s="1"/>
      <c r="P201" s="1"/>
      <c r="Q201" s="1"/>
      <c r="R201" s="1"/>
      <c r="S201" s="1"/>
      <c r="T201" s="1"/>
    </row>
    <row r="202" spans="1:20" ht="15.75" customHeight="1">
      <c r="A202" s="1"/>
      <c r="B202" s="1"/>
      <c r="C202" s="1"/>
      <c r="D202" s="1"/>
      <c r="E202" s="1"/>
      <c r="F202" s="1"/>
      <c r="G202" s="1"/>
      <c r="H202" s="1"/>
      <c r="I202" s="1"/>
      <c r="J202" s="1"/>
      <c r="K202" s="1"/>
      <c r="L202" s="1"/>
      <c r="M202" s="1"/>
      <c r="N202" s="1"/>
      <c r="O202" s="1"/>
      <c r="P202" s="1"/>
      <c r="Q202" s="1"/>
      <c r="R202" s="1"/>
      <c r="S202" s="1"/>
      <c r="T202" s="1"/>
    </row>
    <row r="203" spans="1:20" ht="15.75" customHeight="1">
      <c r="A203" s="1"/>
      <c r="B203" s="1"/>
      <c r="C203" s="1"/>
      <c r="D203" s="1"/>
      <c r="E203" s="1"/>
      <c r="F203" s="1"/>
      <c r="G203" s="1"/>
      <c r="H203" s="1"/>
      <c r="I203" s="1"/>
      <c r="J203" s="1"/>
      <c r="K203" s="1"/>
      <c r="L203" s="1"/>
      <c r="M203" s="1"/>
      <c r="N203" s="1"/>
      <c r="O203" s="1"/>
      <c r="P203" s="1"/>
      <c r="Q203" s="1"/>
      <c r="R203" s="1"/>
      <c r="S203" s="1"/>
      <c r="T203" s="1"/>
    </row>
    <row r="204" spans="1:20" ht="15.75" customHeight="1">
      <c r="A204" s="1"/>
      <c r="B204" s="1"/>
      <c r="C204" s="1"/>
      <c r="D204" s="1"/>
      <c r="E204" s="1"/>
      <c r="F204" s="1"/>
      <c r="G204" s="1"/>
      <c r="H204" s="1"/>
      <c r="I204" s="1"/>
      <c r="J204" s="1"/>
      <c r="K204" s="1"/>
      <c r="L204" s="1"/>
      <c r="M204" s="1"/>
      <c r="N204" s="1"/>
      <c r="O204" s="1"/>
      <c r="P204" s="1"/>
      <c r="Q204" s="1"/>
      <c r="R204" s="1"/>
      <c r="S204" s="1"/>
      <c r="T204" s="1"/>
    </row>
    <row r="205" spans="1:20" ht="15.75" customHeight="1">
      <c r="A205" s="1"/>
      <c r="B205" s="1"/>
      <c r="C205" s="1"/>
      <c r="D205" s="1"/>
      <c r="E205" s="1"/>
      <c r="F205" s="1"/>
      <c r="G205" s="1"/>
      <c r="H205" s="1"/>
      <c r="I205" s="1"/>
      <c r="J205" s="1"/>
      <c r="K205" s="1"/>
      <c r="L205" s="1"/>
      <c r="M205" s="1"/>
      <c r="N205" s="1"/>
      <c r="O205" s="1"/>
      <c r="P205" s="1"/>
      <c r="Q205" s="1"/>
      <c r="R205" s="1"/>
      <c r="S205" s="1"/>
      <c r="T205" s="1"/>
    </row>
    <row r="206" spans="1:20" ht="15.75" customHeight="1">
      <c r="A206" s="1"/>
      <c r="B206" s="1"/>
      <c r="C206" s="1"/>
      <c r="D206" s="1"/>
      <c r="E206" s="1"/>
      <c r="F206" s="1"/>
      <c r="G206" s="1"/>
      <c r="H206" s="1"/>
      <c r="I206" s="1"/>
      <c r="J206" s="1"/>
      <c r="K206" s="1"/>
      <c r="L206" s="1"/>
      <c r="M206" s="1"/>
      <c r="N206" s="1"/>
      <c r="O206" s="1"/>
      <c r="P206" s="1"/>
      <c r="Q206" s="1"/>
      <c r="R206" s="1"/>
      <c r="S206" s="1"/>
      <c r="T206" s="1"/>
    </row>
    <row r="207" spans="1:20" ht="15.75" customHeight="1">
      <c r="A207" s="1"/>
      <c r="B207" s="1"/>
      <c r="C207" s="1"/>
      <c r="D207" s="1"/>
      <c r="E207" s="1"/>
      <c r="F207" s="1"/>
      <c r="G207" s="1"/>
      <c r="H207" s="1"/>
      <c r="I207" s="1"/>
      <c r="J207" s="1"/>
      <c r="K207" s="1"/>
      <c r="L207" s="1"/>
      <c r="M207" s="1"/>
      <c r="N207" s="1"/>
      <c r="O207" s="1"/>
      <c r="P207" s="1"/>
      <c r="Q207" s="1"/>
      <c r="R207" s="1"/>
      <c r="S207" s="1"/>
      <c r="T207" s="1"/>
    </row>
    <row r="208" spans="1:20" ht="15.75" customHeight="1">
      <c r="A208" s="1"/>
      <c r="B208" s="1"/>
      <c r="C208" s="1"/>
      <c r="D208" s="1"/>
      <c r="E208" s="1"/>
      <c r="F208" s="1"/>
      <c r="G208" s="1"/>
      <c r="H208" s="1"/>
      <c r="I208" s="1"/>
      <c r="J208" s="1"/>
      <c r="K208" s="1"/>
      <c r="L208" s="1"/>
      <c r="M208" s="1"/>
      <c r="N208" s="1"/>
      <c r="O208" s="1"/>
      <c r="P208" s="1"/>
      <c r="Q208" s="1"/>
      <c r="R208" s="1"/>
      <c r="S208" s="1"/>
      <c r="T208" s="1"/>
    </row>
    <row r="209" spans="1:20" ht="15.75" customHeight="1">
      <c r="A209" s="1"/>
      <c r="B209" s="1"/>
      <c r="C209" s="1"/>
      <c r="D209" s="1"/>
      <c r="E209" s="1"/>
      <c r="F209" s="1"/>
      <c r="G209" s="1"/>
      <c r="H209" s="1"/>
      <c r="I209" s="1"/>
      <c r="J209" s="1"/>
      <c r="K209" s="1"/>
      <c r="L209" s="1"/>
      <c r="M209" s="1"/>
      <c r="N209" s="1"/>
      <c r="O209" s="1"/>
      <c r="P209" s="1"/>
      <c r="Q209" s="1"/>
      <c r="R209" s="1"/>
      <c r="S209" s="1"/>
      <c r="T209" s="1"/>
    </row>
    <row r="210" spans="1:20" ht="15.75" customHeight="1">
      <c r="A210" s="1"/>
      <c r="B210" s="1"/>
      <c r="C210" s="1"/>
      <c r="D210" s="1"/>
      <c r="E210" s="1"/>
      <c r="F210" s="1"/>
      <c r="G210" s="1"/>
      <c r="H210" s="1"/>
      <c r="I210" s="1"/>
      <c r="J210" s="1"/>
      <c r="K210" s="1"/>
      <c r="L210" s="1"/>
      <c r="M210" s="1"/>
      <c r="N210" s="1"/>
      <c r="O210" s="1"/>
      <c r="P210" s="1"/>
      <c r="Q210" s="1"/>
      <c r="R210" s="1"/>
      <c r="S210" s="1"/>
      <c r="T210" s="1"/>
    </row>
    <row r="211" spans="1:20" ht="15.75" customHeight="1">
      <c r="A211" s="1"/>
      <c r="B211" s="1"/>
      <c r="C211" s="1"/>
      <c r="D211" s="1"/>
      <c r="E211" s="1"/>
      <c r="F211" s="1"/>
      <c r="G211" s="1"/>
      <c r="H211" s="1"/>
      <c r="I211" s="1"/>
      <c r="J211" s="1"/>
      <c r="K211" s="1"/>
      <c r="L211" s="1"/>
      <c r="M211" s="1"/>
      <c r="N211" s="1"/>
      <c r="O211" s="1"/>
      <c r="P211" s="1"/>
      <c r="Q211" s="1"/>
      <c r="R211" s="1"/>
      <c r="S211" s="1"/>
      <c r="T211" s="1"/>
    </row>
    <row r="212" spans="1:20" ht="15.75" customHeight="1">
      <c r="A212" s="1"/>
      <c r="B212" s="1"/>
      <c r="C212" s="1"/>
      <c r="D212" s="1"/>
      <c r="E212" s="1"/>
      <c r="F212" s="1"/>
      <c r="G212" s="1"/>
      <c r="H212" s="1"/>
      <c r="I212" s="1"/>
      <c r="J212" s="1"/>
      <c r="K212" s="1"/>
      <c r="L212" s="1"/>
      <c r="M212" s="1"/>
      <c r="N212" s="1"/>
      <c r="O212" s="1"/>
      <c r="P212" s="1"/>
      <c r="Q212" s="1"/>
      <c r="R212" s="1"/>
      <c r="S212" s="1"/>
      <c r="T212" s="1"/>
    </row>
    <row r="213" spans="1:20" ht="15.75" customHeight="1">
      <c r="A213" s="1"/>
      <c r="B213" s="1"/>
      <c r="C213" s="1"/>
      <c r="D213" s="1"/>
      <c r="E213" s="1"/>
      <c r="F213" s="1"/>
      <c r="G213" s="1"/>
      <c r="H213" s="1"/>
      <c r="I213" s="1"/>
      <c r="J213" s="1"/>
      <c r="K213" s="1"/>
      <c r="L213" s="1"/>
      <c r="M213" s="1"/>
      <c r="N213" s="1"/>
      <c r="O213" s="1"/>
      <c r="P213" s="1"/>
      <c r="Q213" s="1"/>
      <c r="R213" s="1"/>
      <c r="S213" s="1"/>
      <c r="T213" s="1"/>
    </row>
    <row r="214" spans="1:20" ht="15.75" customHeight="1">
      <c r="A214" s="1"/>
      <c r="B214" s="1"/>
      <c r="C214" s="1"/>
      <c r="D214" s="1"/>
      <c r="E214" s="1"/>
      <c r="F214" s="1"/>
      <c r="G214" s="1"/>
      <c r="H214" s="1"/>
      <c r="I214" s="1"/>
      <c r="J214" s="1"/>
      <c r="K214" s="1"/>
      <c r="L214" s="1"/>
      <c r="M214" s="1"/>
      <c r="N214" s="1"/>
      <c r="O214" s="1"/>
      <c r="P214" s="1"/>
      <c r="Q214" s="1"/>
      <c r="R214" s="1"/>
      <c r="S214" s="1"/>
      <c r="T214" s="1"/>
    </row>
    <row r="215" spans="1:20" ht="15.75" customHeight="1">
      <c r="A215" s="1"/>
      <c r="B215" s="1"/>
      <c r="C215" s="1"/>
      <c r="D215" s="1"/>
      <c r="E215" s="1"/>
      <c r="F215" s="1"/>
      <c r="G215" s="1"/>
      <c r="H215" s="1"/>
      <c r="I215" s="1"/>
      <c r="J215" s="1"/>
      <c r="K215" s="1"/>
      <c r="L215" s="1"/>
      <c r="M215" s="1"/>
      <c r="N215" s="1"/>
      <c r="O215" s="1"/>
      <c r="P215" s="1"/>
      <c r="Q215" s="1"/>
      <c r="R215" s="1"/>
      <c r="S215" s="1"/>
      <c r="T215" s="1"/>
    </row>
    <row r="216" spans="1:20" ht="15.75" customHeight="1">
      <c r="A216" s="1"/>
      <c r="B216" s="1"/>
      <c r="C216" s="1"/>
      <c r="D216" s="1"/>
      <c r="E216" s="1"/>
      <c r="F216" s="1"/>
      <c r="G216" s="1"/>
      <c r="H216" s="1"/>
      <c r="I216" s="1"/>
      <c r="J216" s="1"/>
      <c r="K216" s="1"/>
      <c r="L216" s="1"/>
      <c r="M216" s="1"/>
      <c r="N216" s="1"/>
      <c r="O216" s="1"/>
      <c r="P216" s="1"/>
      <c r="Q216" s="1"/>
      <c r="R216" s="1"/>
      <c r="S216" s="1"/>
      <c r="T216" s="1"/>
    </row>
    <row r="217" spans="1:20" ht="15.75" customHeight="1">
      <c r="A217" s="1"/>
      <c r="B217" s="1"/>
      <c r="C217" s="1"/>
      <c r="D217" s="1"/>
      <c r="E217" s="1"/>
      <c r="F217" s="1"/>
      <c r="G217" s="1"/>
      <c r="H217" s="1"/>
      <c r="I217" s="1"/>
      <c r="J217" s="1"/>
      <c r="K217" s="1"/>
      <c r="L217" s="1"/>
      <c r="M217" s="1"/>
      <c r="N217" s="1"/>
      <c r="O217" s="1"/>
      <c r="P217" s="1"/>
      <c r="Q217" s="1"/>
      <c r="R217" s="1"/>
      <c r="S217" s="1"/>
      <c r="T217" s="1"/>
    </row>
    <row r="218" spans="1:20" ht="15.75" customHeight="1">
      <c r="A218" s="1"/>
      <c r="B218" s="1"/>
      <c r="C218" s="1"/>
      <c r="D218" s="1"/>
      <c r="E218" s="1"/>
      <c r="F218" s="1"/>
      <c r="G218" s="1"/>
      <c r="H218" s="1"/>
      <c r="I218" s="1"/>
      <c r="J218" s="1"/>
      <c r="K218" s="1"/>
      <c r="L218" s="1"/>
      <c r="M218" s="1"/>
      <c r="N218" s="1"/>
      <c r="O218" s="1"/>
      <c r="P218" s="1"/>
      <c r="Q218" s="1"/>
      <c r="R218" s="1"/>
      <c r="S218" s="1"/>
      <c r="T218" s="1"/>
    </row>
    <row r="219" spans="1:20" ht="15.75" customHeight="1">
      <c r="A219" s="1"/>
      <c r="B219" s="1"/>
      <c r="C219" s="1"/>
      <c r="D219" s="1"/>
      <c r="E219" s="1"/>
      <c r="F219" s="1"/>
      <c r="G219" s="1"/>
      <c r="H219" s="1"/>
      <c r="I219" s="1"/>
      <c r="J219" s="1"/>
      <c r="K219" s="1"/>
      <c r="L219" s="1"/>
      <c r="M219" s="1"/>
      <c r="N219" s="1"/>
      <c r="O219" s="1"/>
      <c r="P219" s="1"/>
      <c r="Q219" s="1"/>
      <c r="R219" s="1"/>
      <c r="S219" s="1"/>
      <c r="T219" s="1"/>
    </row>
    <row r="220" spans="1:20" ht="15.75" customHeight="1">
      <c r="A220" s="1"/>
      <c r="B220" s="1"/>
      <c r="C220" s="1"/>
      <c r="D220" s="1"/>
      <c r="E220" s="1"/>
      <c r="F220" s="1"/>
      <c r="G220" s="1"/>
      <c r="H220" s="1"/>
      <c r="I220" s="1"/>
      <c r="J220" s="1"/>
      <c r="K220" s="1"/>
      <c r="L220" s="1"/>
      <c r="M220" s="1"/>
      <c r="N220" s="1"/>
      <c r="O220" s="1"/>
      <c r="P220" s="1"/>
      <c r="Q220" s="1"/>
      <c r="R220" s="1"/>
      <c r="S220" s="1"/>
      <c r="T220" s="1"/>
    </row>
    <row r="221" spans="1:20" ht="15.75" customHeight="1">
      <c r="A221" s="1"/>
      <c r="B221" s="1"/>
      <c r="C221" s="1"/>
      <c r="D221" s="1"/>
      <c r="E221" s="1"/>
      <c r="F221" s="1"/>
      <c r="G221" s="1"/>
      <c r="H221" s="1"/>
      <c r="I221" s="1"/>
      <c r="J221" s="1"/>
      <c r="K221" s="1"/>
      <c r="L221" s="1"/>
      <c r="M221" s="1"/>
      <c r="N221" s="1"/>
      <c r="O221" s="1"/>
      <c r="P221" s="1"/>
      <c r="Q221" s="1"/>
      <c r="R221" s="1"/>
      <c r="S221" s="1"/>
      <c r="T221" s="1"/>
    </row>
    <row r="222" spans="1:20" ht="15.75" customHeight="1">
      <c r="A222" s="1"/>
      <c r="B222" s="1"/>
      <c r="C222" s="1"/>
      <c r="D222" s="1"/>
      <c r="E222" s="1"/>
      <c r="F222" s="1"/>
      <c r="G222" s="1"/>
      <c r="H222" s="1"/>
      <c r="I222" s="1"/>
      <c r="J222" s="1"/>
      <c r="K222" s="1"/>
      <c r="L222" s="1"/>
      <c r="M222" s="1"/>
      <c r="N222" s="1"/>
      <c r="O222" s="1"/>
      <c r="P222" s="1"/>
      <c r="Q222" s="1"/>
      <c r="R222" s="1"/>
      <c r="S222" s="1"/>
      <c r="T222" s="1"/>
    </row>
    <row r="223" spans="1:20" ht="15.75" customHeight="1">
      <c r="A223" s="1"/>
      <c r="B223" s="1"/>
      <c r="C223" s="1"/>
      <c r="D223" s="1"/>
      <c r="E223" s="1"/>
      <c r="F223" s="1"/>
      <c r="G223" s="1"/>
      <c r="H223" s="1"/>
      <c r="I223" s="1"/>
      <c r="J223" s="1"/>
      <c r="K223" s="1"/>
      <c r="L223" s="1"/>
      <c r="M223" s="1"/>
      <c r="N223" s="1"/>
      <c r="O223" s="1"/>
      <c r="P223" s="1"/>
      <c r="Q223" s="1"/>
      <c r="R223" s="1"/>
      <c r="S223" s="1"/>
      <c r="T223" s="1"/>
    </row>
    <row r="224" spans="1:20" ht="15.75" customHeight="1">
      <c r="A224" s="1"/>
      <c r="B224" s="1"/>
      <c r="C224" s="1"/>
      <c r="D224" s="1"/>
      <c r="E224" s="1"/>
      <c r="F224" s="1"/>
      <c r="G224" s="1"/>
      <c r="H224" s="1"/>
      <c r="I224" s="1"/>
      <c r="J224" s="1"/>
      <c r="K224" s="1"/>
      <c r="L224" s="1"/>
      <c r="M224" s="1"/>
      <c r="N224" s="1"/>
      <c r="O224" s="1"/>
      <c r="P224" s="1"/>
      <c r="Q224" s="1"/>
      <c r="R224" s="1"/>
      <c r="S224" s="1"/>
      <c r="T224" s="1"/>
    </row>
    <row r="225" spans="1:20" ht="15.75" customHeight="1">
      <c r="A225" s="1"/>
      <c r="B225" s="1"/>
      <c r="C225" s="1"/>
      <c r="D225" s="1"/>
      <c r="E225" s="1"/>
      <c r="F225" s="1"/>
      <c r="G225" s="1"/>
      <c r="H225" s="1"/>
      <c r="I225" s="1"/>
      <c r="J225" s="1"/>
      <c r="K225" s="1"/>
      <c r="L225" s="1"/>
      <c r="M225" s="1"/>
      <c r="N225" s="1"/>
      <c r="O225" s="1"/>
      <c r="P225" s="1"/>
      <c r="Q225" s="1"/>
      <c r="R225" s="1"/>
      <c r="S225" s="1"/>
      <c r="T225" s="1"/>
    </row>
    <row r="226" spans="1:20" ht="15.75" customHeight="1">
      <c r="A226" s="1"/>
      <c r="B226" s="1"/>
      <c r="C226" s="1"/>
      <c r="D226" s="1"/>
      <c r="E226" s="1"/>
      <c r="F226" s="1"/>
      <c r="G226" s="1"/>
      <c r="H226" s="1"/>
      <c r="I226" s="1"/>
      <c r="J226" s="1"/>
      <c r="K226" s="1"/>
      <c r="L226" s="1"/>
      <c r="M226" s="1"/>
      <c r="N226" s="1"/>
      <c r="O226" s="1"/>
      <c r="P226" s="1"/>
      <c r="Q226" s="1"/>
      <c r="R226" s="1"/>
      <c r="S226" s="1"/>
      <c r="T226" s="1"/>
    </row>
    <row r="227" spans="1:20" ht="15.75" customHeight="1">
      <c r="A227" s="1"/>
      <c r="B227" s="1"/>
      <c r="C227" s="1"/>
      <c r="D227" s="1"/>
      <c r="E227" s="1"/>
      <c r="F227" s="1"/>
      <c r="G227" s="1"/>
      <c r="H227" s="1"/>
      <c r="I227" s="1"/>
      <c r="J227" s="1"/>
      <c r="K227" s="1"/>
      <c r="L227" s="1"/>
      <c r="M227" s="1"/>
      <c r="N227" s="1"/>
      <c r="O227" s="1"/>
      <c r="P227" s="1"/>
      <c r="Q227" s="1"/>
      <c r="R227" s="1"/>
      <c r="S227" s="1"/>
      <c r="T227" s="1"/>
    </row>
    <row r="228" spans="1:20" ht="15.75" customHeight="1">
      <c r="A228" s="1"/>
      <c r="B228" s="1"/>
      <c r="C228" s="1"/>
      <c r="D228" s="1"/>
      <c r="E228" s="1"/>
      <c r="F228" s="1"/>
      <c r="G228" s="1"/>
      <c r="H228" s="1"/>
      <c r="I228" s="1"/>
      <c r="J228" s="1"/>
      <c r="K228" s="1"/>
      <c r="L228" s="1"/>
      <c r="M228" s="1"/>
      <c r="N228" s="1"/>
      <c r="O228" s="1"/>
      <c r="P228" s="1"/>
      <c r="Q228" s="1"/>
      <c r="R228" s="1"/>
      <c r="S228" s="1"/>
      <c r="T228" s="1"/>
    </row>
    <row r="229" spans="1:20" ht="15.75" customHeight="1">
      <c r="A229" s="1"/>
      <c r="B229" s="1"/>
      <c r="C229" s="1"/>
      <c r="D229" s="1"/>
      <c r="E229" s="1"/>
      <c r="F229" s="1"/>
      <c r="G229" s="1"/>
      <c r="H229" s="1"/>
      <c r="I229" s="1"/>
      <c r="J229" s="1"/>
      <c r="K229" s="1"/>
      <c r="L229" s="1"/>
      <c r="M229" s="1"/>
      <c r="N229" s="1"/>
      <c r="O229" s="1"/>
      <c r="P229" s="1"/>
      <c r="Q229" s="1"/>
      <c r="R229" s="1"/>
      <c r="S229" s="1"/>
      <c r="T229" s="1"/>
    </row>
    <row r="230" spans="1:20" ht="15.75" customHeight="1">
      <c r="A230" s="1"/>
      <c r="B230" s="1"/>
      <c r="C230" s="1"/>
      <c r="D230" s="1"/>
      <c r="E230" s="1"/>
      <c r="F230" s="1"/>
      <c r="G230" s="1"/>
      <c r="H230" s="1"/>
      <c r="I230" s="1"/>
      <c r="J230" s="1"/>
      <c r="K230" s="1"/>
      <c r="L230" s="1"/>
      <c r="M230" s="1"/>
      <c r="N230" s="1"/>
      <c r="O230" s="1"/>
      <c r="P230" s="1"/>
      <c r="Q230" s="1"/>
      <c r="R230" s="1"/>
      <c r="S230" s="1"/>
      <c r="T230" s="1"/>
    </row>
    <row r="231" spans="1:20" ht="15.75" customHeight="1">
      <c r="A231" s="1"/>
      <c r="B231" s="1"/>
      <c r="C231" s="1"/>
      <c r="D231" s="1"/>
      <c r="E231" s="1"/>
      <c r="F231" s="1"/>
      <c r="G231" s="1"/>
      <c r="H231" s="1"/>
      <c r="I231" s="1"/>
      <c r="J231" s="1"/>
      <c r="K231" s="1"/>
      <c r="L231" s="1"/>
      <c r="M231" s="1"/>
      <c r="N231" s="1"/>
      <c r="O231" s="1"/>
      <c r="P231" s="1"/>
      <c r="Q231" s="1"/>
      <c r="R231" s="1"/>
      <c r="S231" s="1"/>
      <c r="T231" s="1"/>
    </row>
    <row r="232" spans="1:20" ht="15.75" customHeight="1">
      <c r="A232" s="1"/>
      <c r="B232" s="1"/>
      <c r="C232" s="1"/>
      <c r="D232" s="1"/>
      <c r="E232" s="1"/>
      <c r="F232" s="1"/>
      <c r="G232" s="1"/>
      <c r="H232" s="1"/>
      <c r="I232" s="1"/>
      <c r="J232" s="1"/>
      <c r="K232" s="1"/>
      <c r="L232" s="1"/>
      <c r="M232" s="1"/>
      <c r="N232" s="1"/>
      <c r="O232" s="1"/>
      <c r="P232" s="1"/>
      <c r="Q232" s="1"/>
      <c r="R232" s="1"/>
      <c r="S232" s="1"/>
      <c r="T232" s="1"/>
    </row>
    <row r="233" spans="1:20" ht="15.75" customHeight="1">
      <c r="A233" s="1"/>
      <c r="B233" s="1"/>
      <c r="C233" s="1"/>
      <c r="D233" s="1"/>
      <c r="E233" s="1"/>
      <c r="F233" s="1"/>
      <c r="G233" s="1"/>
      <c r="H233" s="1"/>
      <c r="I233" s="1"/>
      <c r="J233" s="1"/>
      <c r="K233" s="1"/>
      <c r="L233" s="1"/>
      <c r="M233" s="1"/>
      <c r="N233" s="1"/>
      <c r="O233" s="1"/>
      <c r="P233" s="1"/>
      <c r="Q233" s="1"/>
      <c r="R233" s="1"/>
      <c r="S233" s="1"/>
      <c r="T233" s="1"/>
    </row>
    <row r="234" spans="1:20" ht="15.75" customHeight="1">
      <c r="A234" s="1"/>
      <c r="B234" s="1"/>
      <c r="C234" s="1"/>
      <c r="D234" s="1"/>
      <c r="E234" s="1"/>
      <c r="F234" s="1"/>
      <c r="G234" s="1"/>
      <c r="H234" s="1"/>
      <c r="I234" s="1"/>
      <c r="J234" s="1"/>
      <c r="K234" s="1"/>
      <c r="L234" s="1"/>
      <c r="M234" s="1"/>
      <c r="N234" s="1"/>
      <c r="O234" s="1"/>
      <c r="P234" s="1"/>
      <c r="Q234" s="1"/>
      <c r="R234" s="1"/>
      <c r="S234" s="1"/>
      <c r="T234" s="1"/>
    </row>
    <row r="235" spans="1:20" ht="15.75" customHeight="1">
      <c r="A235" s="1"/>
      <c r="B235" s="1"/>
      <c r="C235" s="1"/>
      <c r="D235" s="1"/>
      <c r="E235" s="1"/>
      <c r="F235" s="1"/>
      <c r="G235" s="1"/>
      <c r="H235" s="1"/>
      <c r="I235" s="1"/>
      <c r="J235" s="1"/>
      <c r="K235" s="1"/>
      <c r="L235" s="1"/>
      <c r="M235" s="1"/>
      <c r="N235" s="1"/>
      <c r="O235" s="1"/>
      <c r="P235" s="1"/>
      <c r="Q235" s="1"/>
      <c r="R235" s="1"/>
      <c r="S235" s="1"/>
      <c r="T235" s="1"/>
    </row>
    <row r="236" spans="1:20" ht="15.75" customHeight="1">
      <c r="A236" s="1"/>
      <c r="B236" s="1"/>
      <c r="C236" s="1"/>
      <c r="D236" s="1"/>
      <c r="E236" s="1"/>
      <c r="F236" s="1"/>
      <c r="G236" s="1"/>
      <c r="H236" s="1"/>
      <c r="I236" s="1"/>
      <c r="J236" s="1"/>
      <c r="K236" s="1"/>
      <c r="L236" s="1"/>
      <c r="M236" s="1"/>
      <c r="N236" s="1"/>
      <c r="O236" s="1"/>
      <c r="P236" s="1"/>
      <c r="Q236" s="1"/>
      <c r="R236" s="1"/>
      <c r="S236" s="1"/>
      <c r="T236" s="1"/>
    </row>
    <row r="237" spans="1:20" ht="15.75" customHeight="1">
      <c r="A237" s="1"/>
      <c r="B237" s="1"/>
      <c r="C237" s="1"/>
      <c r="D237" s="1"/>
      <c r="E237" s="1"/>
      <c r="F237" s="1"/>
      <c r="G237" s="1"/>
      <c r="H237" s="1"/>
      <c r="I237" s="1"/>
      <c r="J237" s="1"/>
      <c r="K237" s="1"/>
      <c r="L237" s="1"/>
      <c r="M237" s="1"/>
      <c r="N237" s="1"/>
      <c r="O237" s="1"/>
      <c r="P237" s="1"/>
      <c r="Q237" s="1"/>
      <c r="R237" s="1"/>
      <c r="S237" s="1"/>
      <c r="T237" s="1"/>
    </row>
    <row r="238" spans="1:20" ht="15.75" customHeight="1">
      <c r="A238" s="1"/>
      <c r="B238" s="1"/>
      <c r="C238" s="1"/>
      <c r="D238" s="1"/>
      <c r="E238" s="1"/>
      <c r="F238" s="1"/>
      <c r="G238" s="1"/>
      <c r="H238" s="1"/>
      <c r="I238" s="1"/>
      <c r="J238" s="1"/>
      <c r="K238" s="1"/>
      <c r="L238" s="1"/>
      <c r="M238" s="1"/>
      <c r="N238" s="1"/>
      <c r="O238" s="1"/>
      <c r="P238" s="1"/>
      <c r="Q238" s="1"/>
      <c r="R238" s="1"/>
      <c r="S238" s="1"/>
      <c r="T238" s="1"/>
    </row>
    <row r="239" spans="1:20" ht="15.75" customHeight="1">
      <c r="A239" s="1"/>
      <c r="B239" s="1"/>
      <c r="C239" s="1"/>
      <c r="D239" s="1"/>
      <c r="E239" s="1"/>
      <c r="F239" s="1"/>
      <c r="G239" s="1"/>
      <c r="H239" s="1"/>
      <c r="I239" s="1"/>
      <c r="J239" s="1"/>
      <c r="K239" s="1"/>
      <c r="L239" s="1"/>
      <c r="M239" s="1"/>
      <c r="N239" s="1"/>
      <c r="O239" s="1"/>
      <c r="P239" s="1"/>
      <c r="Q239" s="1"/>
      <c r="R239" s="1"/>
      <c r="S239" s="1"/>
      <c r="T239" s="1"/>
    </row>
    <row r="240" spans="1:20" ht="15.75" customHeight="1">
      <c r="A240" s="1"/>
      <c r="B240" s="1"/>
      <c r="C240" s="1"/>
      <c r="D240" s="1"/>
      <c r="E240" s="1"/>
      <c r="F240" s="1"/>
      <c r="G240" s="1"/>
      <c r="H240" s="1"/>
      <c r="I240" s="1"/>
      <c r="J240" s="1"/>
      <c r="K240" s="1"/>
      <c r="L240" s="1"/>
      <c r="M240" s="1"/>
      <c r="N240" s="1"/>
      <c r="O240" s="1"/>
      <c r="P240" s="1"/>
      <c r="Q240" s="1"/>
      <c r="R240" s="1"/>
      <c r="S240" s="1"/>
      <c r="T240" s="1"/>
    </row>
    <row r="241" spans="1:20" ht="15.75" customHeight="1">
      <c r="A241" s="1"/>
      <c r="B241" s="1"/>
      <c r="C241" s="1"/>
      <c r="D241" s="1"/>
      <c r="E241" s="1"/>
      <c r="F241" s="1"/>
      <c r="G241" s="1"/>
      <c r="H241" s="1"/>
      <c r="I241" s="1"/>
      <c r="J241" s="1"/>
      <c r="K241" s="1"/>
      <c r="L241" s="1"/>
      <c r="M241" s="1"/>
      <c r="N241" s="1"/>
      <c r="O241" s="1"/>
      <c r="P241" s="1"/>
      <c r="Q241" s="1"/>
      <c r="R241" s="1"/>
      <c r="S241" s="1"/>
      <c r="T241" s="1"/>
    </row>
    <row r="242" spans="1:20" ht="15.75" customHeight="1">
      <c r="A242" s="1"/>
      <c r="B242" s="1"/>
      <c r="C242" s="1"/>
      <c r="D242" s="1"/>
      <c r="E242" s="1"/>
      <c r="F242" s="1"/>
      <c r="G242" s="1"/>
      <c r="H242" s="1"/>
      <c r="I242" s="1"/>
      <c r="J242" s="1"/>
      <c r="K242" s="1"/>
      <c r="L242" s="1"/>
      <c r="M242" s="1"/>
      <c r="N242" s="1"/>
      <c r="O242" s="1"/>
      <c r="P242" s="1"/>
      <c r="Q242" s="1"/>
      <c r="R242" s="1"/>
      <c r="S242" s="1"/>
      <c r="T242" s="1"/>
    </row>
    <row r="243" spans="1:20" ht="15.75" customHeight="1">
      <c r="A243" s="1"/>
      <c r="B243" s="1"/>
      <c r="C243" s="1"/>
      <c r="D243" s="1"/>
      <c r="E243" s="1"/>
      <c r="F243" s="1"/>
      <c r="G243" s="1"/>
      <c r="H243" s="1"/>
      <c r="I243" s="1"/>
      <c r="J243" s="1"/>
      <c r="K243" s="1"/>
      <c r="L243" s="1"/>
      <c r="M243" s="1"/>
      <c r="N243" s="1"/>
      <c r="O243" s="1"/>
      <c r="P243" s="1"/>
      <c r="Q243" s="1"/>
      <c r="R243" s="1"/>
      <c r="S243" s="1"/>
      <c r="T243" s="1"/>
    </row>
    <row r="244" spans="1:20" ht="15.75" customHeight="1">
      <c r="A244" s="1"/>
      <c r="B244" s="1"/>
      <c r="C244" s="1"/>
      <c r="D244" s="1"/>
      <c r="E244" s="1"/>
      <c r="F244" s="1"/>
      <c r="G244" s="1"/>
      <c r="H244" s="1"/>
      <c r="I244" s="1"/>
      <c r="J244" s="1"/>
      <c r="K244" s="1"/>
      <c r="L244" s="1"/>
      <c r="M244" s="1"/>
      <c r="N244" s="1"/>
      <c r="O244" s="1"/>
      <c r="P244" s="1"/>
      <c r="Q244" s="1"/>
      <c r="R244" s="1"/>
      <c r="S244" s="1"/>
      <c r="T244" s="1"/>
    </row>
    <row r="245" spans="1:20" ht="15.75" customHeight="1">
      <c r="A245" s="1"/>
      <c r="B245" s="1"/>
      <c r="C245" s="1"/>
      <c r="D245" s="1"/>
      <c r="E245" s="1"/>
      <c r="F245" s="1"/>
      <c r="G245" s="1"/>
      <c r="H245" s="1"/>
      <c r="I245" s="1"/>
      <c r="J245" s="1"/>
      <c r="K245" s="1"/>
      <c r="L245" s="1"/>
      <c r="M245" s="1"/>
      <c r="N245" s="1"/>
      <c r="O245" s="1"/>
      <c r="P245" s="1"/>
      <c r="Q245" s="1"/>
      <c r="R245" s="1"/>
      <c r="S245" s="1"/>
      <c r="T245" s="1"/>
    </row>
    <row r="246" spans="1:20" ht="15.75" customHeight="1">
      <c r="A246" s="1"/>
      <c r="B246" s="1"/>
      <c r="C246" s="1"/>
      <c r="D246" s="1"/>
      <c r="E246" s="1"/>
      <c r="F246" s="1"/>
      <c r="G246" s="1"/>
      <c r="H246" s="1"/>
      <c r="I246" s="1"/>
      <c r="J246" s="1"/>
      <c r="K246" s="1"/>
      <c r="L246" s="1"/>
      <c r="M246" s="1"/>
      <c r="N246" s="1"/>
      <c r="O246" s="1"/>
      <c r="P246" s="1"/>
      <c r="Q246" s="1"/>
      <c r="R246" s="1"/>
      <c r="S246" s="1"/>
      <c r="T246" s="1"/>
    </row>
    <row r="247" spans="1:20" ht="15.75" customHeight="1">
      <c r="A247" s="1"/>
      <c r="B247" s="1"/>
      <c r="C247" s="1"/>
      <c r="D247" s="1"/>
      <c r="E247" s="1"/>
      <c r="F247" s="1"/>
      <c r="G247" s="1"/>
      <c r="H247" s="1"/>
      <c r="I247" s="1"/>
      <c r="J247" s="1"/>
      <c r="K247" s="1"/>
      <c r="L247" s="1"/>
      <c r="M247" s="1"/>
      <c r="N247" s="1"/>
      <c r="O247" s="1"/>
      <c r="P247" s="1"/>
      <c r="Q247" s="1"/>
      <c r="R247" s="1"/>
      <c r="S247" s="1"/>
      <c r="T247" s="1"/>
    </row>
    <row r="248" spans="1:20" ht="15.75" customHeight="1">
      <c r="A248" s="1"/>
      <c r="B248" s="1"/>
      <c r="C248" s="1"/>
      <c r="D248" s="1"/>
      <c r="E248" s="1"/>
      <c r="F248" s="1"/>
      <c r="G248" s="1"/>
      <c r="H248" s="1"/>
      <c r="I248" s="1"/>
      <c r="J248" s="1"/>
      <c r="K248" s="1"/>
      <c r="L248" s="1"/>
      <c r="M248" s="1"/>
      <c r="N248" s="1"/>
      <c r="O248" s="1"/>
      <c r="P248" s="1"/>
      <c r="Q248" s="1"/>
      <c r="R248" s="1"/>
      <c r="S248" s="1"/>
      <c r="T248" s="1"/>
    </row>
    <row r="249" spans="1:20" ht="15.75" customHeight="1">
      <c r="A249" s="1"/>
      <c r="B249" s="1"/>
      <c r="C249" s="1"/>
      <c r="D249" s="1"/>
      <c r="E249" s="1"/>
      <c r="F249" s="1"/>
      <c r="G249" s="1"/>
      <c r="H249" s="1"/>
      <c r="I249" s="1"/>
      <c r="J249" s="1"/>
      <c r="K249" s="1"/>
      <c r="L249" s="1"/>
      <c r="M249" s="1"/>
      <c r="N249" s="1"/>
      <c r="O249" s="1"/>
      <c r="P249" s="1"/>
      <c r="Q249" s="1"/>
      <c r="R249" s="1"/>
      <c r="S249" s="1"/>
      <c r="T249" s="1"/>
    </row>
    <row r="250" spans="1:20" ht="15.75" customHeight="1">
      <c r="A250" s="1"/>
      <c r="B250" s="1"/>
      <c r="C250" s="1"/>
      <c r="D250" s="1"/>
      <c r="E250" s="1"/>
      <c r="F250" s="1"/>
      <c r="G250" s="1"/>
      <c r="H250" s="1"/>
      <c r="I250" s="1"/>
      <c r="J250" s="1"/>
      <c r="K250" s="1"/>
      <c r="L250" s="1"/>
      <c r="M250" s="1"/>
      <c r="N250" s="1"/>
      <c r="O250" s="1"/>
      <c r="P250" s="1"/>
      <c r="Q250" s="1"/>
      <c r="R250" s="1"/>
      <c r="S250" s="1"/>
      <c r="T250" s="1"/>
    </row>
    <row r="251" spans="1:20" ht="15.75" customHeight="1">
      <c r="A251" s="1"/>
      <c r="B251" s="1"/>
      <c r="C251" s="1"/>
      <c r="D251" s="1"/>
      <c r="E251" s="1"/>
      <c r="F251" s="1"/>
      <c r="G251" s="1"/>
      <c r="H251" s="1"/>
      <c r="I251" s="1"/>
      <c r="J251" s="1"/>
      <c r="K251" s="1"/>
      <c r="L251" s="1"/>
      <c r="M251" s="1"/>
      <c r="N251" s="1"/>
      <c r="O251" s="1"/>
      <c r="P251" s="1"/>
      <c r="Q251" s="1"/>
      <c r="R251" s="1"/>
      <c r="S251" s="1"/>
      <c r="T251" s="1"/>
    </row>
    <row r="252" spans="1:20" ht="15.75" customHeight="1">
      <c r="A252" s="1"/>
      <c r="B252" s="1"/>
      <c r="C252" s="1"/>
      <c r="D252" s="1"/>
      <c r="E252" s="1"/>
      <c r="F252" s="1"/>
      <c r="G252" s="1"/>
      <c r="H252" s="1"/>
      <c r="I252" s="1"/>
      <c r="J252" s="1"/>
      <c r="K252" s="1"/>
      <c r="L252" s="1"/>
      <c r="M252" s="1"/>
      <c r="N252" s="1"/>
      <c r="O252" s="1"/>
      <c r="P252" s="1"/>
      <c r="Q252" s="1"/>
      <c r="R252" s="1"/>
      <c r="S252" s="1"/>
      <c r="T252" s="1"/>
    </row>
    <row r="253" spans="1:20" ht="15.75" customHeight="1">
      <c r="A253" s="1"/>
      <c r="B253" s="1"/>
      <c r="C253" s="1"/>
      <c r="D253" s="1"/>
      <c r="E253" s="1"/>
      <c r="F253" s="1"/>
      <c r="G253" s="1"/>
      <c r="H253" s="1"/>
      <c r="I253" s="1"/>
      <c r="J253" s="1"/>
      <c r="K253" s="1"/>
      <c r="L253" s="1"/>
      <c r="M253" s="1"/>
      <c r="N253" s="1"/>
      <c r="O253" s="1"/>
      <c r="P253" s="1"/>
      <c r="Q253" s="1"/>
      <c r="R253" s="1"/>
      <c r="S253" s="1"/>
      <c r="T253" s="1"/>
    </row>
    <row r="254" spans="1:20" ht="15.75" customHeight="1">
      <c r="A254" s="1"/>
      <c r="B254" s="1"/>
      <c r="C254" s="1"/>
      <c r="D254" s="1"/>
      <c r="E254" s="1"/>
      <c r="F254" s="1"/>
      <c r="G254" s="1"/>
      <c r="H254" s="1"/>
      <c r="I254" s="1"/>
      <c r="J254" s="1"/>
      <c r="K254" s="1"/>
      <c r="L254" s="1"/>
      <c r="M254" s="1"/>
      <c r="N254" s="1"/>
      <c r="O254" s="1"/>
      <c r="P254" s="1"/>
      <c r="Q254" s="1"/>
      <c r="R254" s="1"/>
      <c r="S254" s="1"/>
      <c r="T254" s="1"/>
    </row>
    <row r="255" spans="1:20" ht="15.75" customHeight="1">
      <c r="A255" s="1"/>
      <c r="B255" s="1"/>
      <c r="C255" s="1"/>
      <c r="D255" s="1"/>
      <c r="E255" s="1"/>
      <c r="F255" s="1"/>
      <c r="G255" s="1"/>
      <c r="H255" s="1"/>
      <c r="I255" s="1"/>
      <c r="J255" s="1"/>
      <c r="K255" s="1"/>
      <c r="L255" s="1"/>
      <c r="M255" s="1"/>
      <c r="N255" s="1"/>
      <c r="O255" s="1"/>
      <c r="P255" s="1"/>
      <c r="Q255" s="1"/>
      <c r="R255" s="1"/>
      <c r="S255" s="1"/>
      <c r="T255" s="1"/>
    </row>
    <row r="256" spans="1:20" ht="15.75" customHeight="1">
      <c r="A256" s="1"/>
      <c r="B256" s="1"/>
      <c r="C256" s="1"/>
      <c r="D256" s="1"/>
      <c r="E256" s="1"/>
      <c r="F256" s="1"/>
      <c r="G256" s="1"/>
      <c r="H256" s="1"/>
      <c r="I256" s="1"/>
      <c r="J256" s="1"/>
      <c r="K256" s="1"/>
      <c r="L256" s="1"/>
      <c r="M256" s="1"/>
      <c r="N256" s="1"/>
      <c r="O256" s="1"/>
      <c r="P256" s="1"/>
      <c r="Q256" s="1"/>
      <c r="R256" s="1"/>
      <c r="S256" s="1"/>
      <c r="T256" s="1"/>
    </row>
    <row r="257" spans="1:20" ht="15.75" customHeight="1">
      <c r="A257" s="1"/>
      <c r="B257" s="1"/>
      <c r="C257" s="1"/>
      <c r="D257" s="1"/>
      <c r="E257" s="1"/>
      <c r="F257" s="1"/>
      <c r="G257" s="1"/>
      <c r="H257" s="1"/>
      <c r="I257" s="1"/>
      <c r="J257" s="1"/>
      <c r="K257" s="1"/>
      <c r="L257" s="1"/>
      <c r="M257" s="1"/>
      <c r="N257" s="1"/>
      <c r="O257" s="1"/>
      <c r="P257" s="1"/>
      <c r="Q257" s="1"/>
      <c r="R257" s="1"/>
      <c r="S257" s="1"/>
      <c r="T257" s="1"/>
    </row>
    <row r="258" spans="1:20" ht="15.75" customHeight="1">
      <c r="A258" s="1"/>
      <c r="B258" s="1"/>
      <c r="C258" s="1"/>
      <c r="D258" s="1"/>
      <c r="E258" s="1"/>
      <c r="F258" s="1"/>
      <c r="G258" s="1"/>
      <c r="H258" s="1"/>
      <c r="I258" s="1"/>
      <c r="J258" s="1"/>
      <c r="K258" s="1"/>
      <c r="L258" s="1"/>
      <c r="M258" s="1"/>
      <c r="N258" s="1"/>
      <c r="O258" s="1"/>
      <c r="P258" s="1"/>
      <c r="Q258" s="1"/>
      <c r="R258" s="1"/>
      <c r="S258" s="1"/>
      <c r="T258" s="1"/>
    </row>
    <row r="259" spans="1:20" ht="15.75" customHeight="1">
      <c r="A259" s="1"/>
      <c r="B259" s="1"/>
      <c r="C259" s="1"/>
      <c r="D259" s="1"/>
      <c r="E259" s="1"/>
      <c r="F259" s="1"/>
      <c r="G259" s="1"/>
      <c r="H259" s="1"/>
      <c r="I259" s="1"/>
      <c r="J259" s="1"/>
      <c r="K259" s="1"/>
      <c r="L259" s="1"/>
      <c r="M259" s="1"/>
      <c r="N259" s="1"/>
      <c r="O259" s="1"/>
      <c r="P259" s="1"/>
      <c r="Q259" s="1"/>
      <c r="R259" s="1"/>
      <c r="S259" s="1"/>
      <c r="T259" s="1"/>
    </row>
    <row r="260" spans="1:20" ht="15.75" customHeight="1">
      <c r="A260" s="1"/>
      <c r="B260" s="1"/>
      <c r="C260" s="1"/>
      <c r="D260" s="1"/>
      <c r="E260" s="1"/>
      <c r="F260" s="1"/>
      <c r="G260" s="1"/>
      <c r="H260" s="1"/>
      <c r="I260" s="1"/>
      <c r="J260" s="1"/>
      <c r="K260" s="1"/>
      <c r="L260" s="1"/>
      <c r="M260" s="1"/>
      <c r="N260" s="1"/>
      <c r="O260" s="1"/>
      <c r="P260" s="1"/>
      <c r="Q260" s="1"/>
      <c r="R260" s="1"/>
      <c r="S260" s="1"/>
      <c r="T260" s="1"/>
    </row>
    <row r="261" spans="1:20" ht="15.75" customHeight="1">
      <c r="A261" s="1"/>
      <c r="B261" s="1"/>
      <c r="C261" s="1"/>
      <c r="D261" s="1"/>
      <c r="E261" s="1"/>
      <c r="F261" s="1"/>
      <c r="G261" s="1"/>
      <c r="H261" s="1"/>
      <c r="I261" s="1"/>
      <c r="J261" s="1"/>
      <c r="K261" s="1"/>
      <c r="L261" s="1"/>
      <c r="M261" s="1"/>
      <c r="N261" s="1"/>
      <c r="O261" s="1"/>
      <c r="P261" s="1"/>
      <c r="Q261" s="1"/>
      <c r="R261" s="1"/>
      <c r="S261" s="1"/>
      <c r="T261" s="1"/>
    </row>
    <row r="262" spans="1:20" ht="15.75" customHeight="1">
      <c r="A262" s="1"/>
      <c r="B262" s="1"/>
      <c r="C262" s="1"/>
      <c r="D262" s="1"/>
      <c r="E262" s="1"/>
      <c r="F262" s="1"/>
      <c r="G262" s="1"/>
      <c r="H262" s="1"/>
      <c r="I262" s="1"/>
      <c r="J262" s="1"/>
      <c r="K262" s="1"/>
      <c r="L262" s="1"/>
      <c r="M262" s="1"/>
      <c r="N262" s="1"/>
      <c r="O262" s="1"/>
      <c r="P262" s="1"/>
      <c r="Q262" s="1"/>
      <c r="R262" s="1"/>
      <c r="S262" s="1"/>
      <c r="T262" s="1"/>
    </row>
    <row r="263" spans="1:20" ht="15.75" customHeight="1">
      <c r="A263" s="1"/>
      <c r="B263" s="1"/>
      <c r="C263" s="1"/>
      <c r="D263" s="1"/>
      <c r="E263" s="1"/>
      <c r="F263" s="1"/>
      <c r="G263" s="1"/>
      <c r="H263" s="1"/>
      <c r="I263" s="1"/>
      <c r="J263" s="1"/>
      <c r="K263" s="1"/>
      <c r="L263" s="1"/>
      <c r="M263" s="1"/>
      <c r="N263" s="1"/>
      <c r="O263" s="1"/>
      <c r="P263" s="1"/>
      <c r="Q263" s="1"/>
      <c r="R263" s="1"/>
      <c r="S263" s="1"/>
      <c r="T263" s="1"/>
    </row>
    <row r="264" spans="1:20" ht="15.75" customHeight="1">
      <c r="A264" s="1"/>
      <c r="B264" s="1"/>
      <c r="C264" s="1"/>
      <c r="D264" s="1"/>
      <c r="E264" s="1"/>
      <c r="F264" s="1"/>
      <c r="G264" s="1"/>
      <c r="H264" s="1"/>
      <c r="I264" s="1"/>
      <c r="J264" s="1"/>
      <c r="K264" s="1"/>
      <c r="L264" s="1"/>
      <c r="M264" s="1"/>
      <c r="N264" s="1"/>
      <c r="O264" s="1"/>
      <c r="P264" s="1"/>
      <c r="Q264" s="1"/>
      <c r="R264" s="1"/>
      <c r="S264" s="1"/>
      <c r="T264" s="1"/>
    </row>
    <row r="265" spans="1:20" ht="15.75" customHeight="1">
      <c r="A265" s="1"/>
      <c r="B265" s="1"/>
      <c r="C265" s="1"/>
      <c r="D265" s="1"/>
      <c r="E265" s="1"/>
      <c r="F265" s="1"/>
      <c r="G265" s="1"/>
      <c r="H265" s="1"/>
      <c r="I265" s="1"/>
      <c r="J265" s="1"/>
      <c r="K265" s="1"/>
      <c r="L265" s="1"/>
      <c r="M265" s="1"/>
      <c r="N265" s="1"/>
      <c r="O265" s="1"/>
      <c r="P265" s="1"/>
      <c r="Q265" s="1"/>
      <c r="R265" s="1"/>
      <c r="S265" s="1"/>
      <c r="T265" s="1"/>
    </row>
    <row r="266" spans="1:20" ht="15.75" customHeight="1">
      <c r="A266" s="1"/>
      <c r="B266" s="1"/>
      <c r="C266" s="1"/>
      <c r="D266" s="1"/>
      <c r="E266" s="1"/>
      <c r="F266" s="1"/>
      <c r="G266" s="1"/>
      <c r="H266" s="1"/>
      <c r="I266" s="1"/>
      <c r="J266" s="1"/>
      <c r="K266" s="1"/>
      <c r="L266" s="1"/>
      <c r="M266" s="1"/>
      <c r="N266" s="1"/>
      <c r="O266" s="1"/>
      <c r="P266" s="1"/>
      <c r="Q266" s="1"/>
      <c r="R266" s="1"/>
      <c r="S266" s="1"/>
      <c r="T266" s="1"/>
    </row>
    <row r="267" spans="1:20" ht="15.75" customHeight="1">
      <c r="A267" s="1"/>
      <c r="B267" s="1"/>
      <c r="C267" s="1"/>
      <c r="D267" s="1"/>
      <c r="E267" s="1"/>
      <c r="F267" s="1"/>
      <c r="G267" s="1"/>
      <c r="H267" s="1"/>
      <c r="I267" s="1"/>
      <c r="J267" s="1"/>
      <c r="K267" s="1"/>
      <c r="L267" s="1"/>
      <c r="M267" s="1"/>
      <c r="N267" s="1"/>
      <c r="O267" s="1"/>
      <c r="P267" s="1"/>
      <c r="Q267" s="1"/>
      <c r="R267" s="1"/>
      <c r="S267" s="1"/>
      <c r="T267" s="1"/>
    </row>
    <row r="268" spans="1:20" ht="15.75" customHeight="1">
      <c r="A268" s="1"/>
      <c r="B268" s="1"/>
      <c r="C268" s="1"/>
      <c r="D268" s="1"/>
      <c r="E268" s="1"/>
      <c r="F268" s="1"/>
      <c r="G268" s="1"/>
      <c r="H268" s="1"/>
      <c r="I268" s="1"/>
      <c r="J268" s="1"/>
      <c r="K268" s="1"/>
      <c r="L268" s="1"/>
      <c r="M268" s="1"/>
      <c r="N268" s="1"/>
      <c r="O268" s="1"/>
      <c r="P268" s="1"/>
      <c r="Q268" s="1"/>
      <c r="R268" s="1"/>
      <c r="S268" s="1"/>
      <c r="T268" s="1"/>
    </row>
    <row r="269" spans="1:20" ht="15.75" customHeight="1">
      <c r="A269" s="1"/>
      <c r="B269" s="1"/>
      <c r="C269" s="1"/>
      <c r="D269" s="1"/>
      <c r="E269" s="1"/>
      <c r="F269" s="1"/>
      <c r="G269" s="1"/>
      <c r="H269" s="1"/>
      <c r="I269" s="1"/>
      <c r="J269" s="1"/>
      <c r="K269" s="1"/>
      <c r="L269" s="1"/>
      <c r="M269" s="1"/>
      <c r="N269" s="1"/>
      <c r="O269" s="1"/>
      <c r="P269" s="1"/>
      <c r="Q269" s="1"/>
      <c r="R269" s="1"/>
      <c r="S269" s="1"/>
      <c r="T269" s="1"/>
    </row>
    <row r="270" spans="1:20" ht="15.75" customHeight="1">
      <c r="A270" s="1"/>
      <c r="B270" s="1"/>
      <c r="C270" s="1"/>
      <c r="D270" s="1"/>
      <c r="E270" s="1"/>
      <c r="F270" s="1"/>
      <c r="G270" s="1"/>
      <c r="H270" s="1"/>
      <c r="I270" s="1"/>
      <c r="J270" s="1"/>
      <c r="K270" s="1"/>
      <c r="L270" s="1"/>
      <c r="M270" s="1"/>
      <c r="N270" s="1"/>
      <c r="O270" s="1"/>
      <c r="P270" s="1"/>
      <c r="Q270" s="1"/>
      <c r="R270" s="1"/>
      <c r="S270" s="1"/>
      <c r="T270" s="1"/>
    </row>
    <row r="271" spans="1:20" ht="15.75" customHeight="1">
      <c r="A271" s="1"/>
      <c r="B271" s="1"/>
      <c r="C271" s="1"/>
      <c r="D271" s="1"/>
      <c r="E271" s="1"/>
      <c r="F271" s="1"/>
      <c r="G271" s="1"/>
      <c r="H271" s="1"/>
      <c r="I271" s="1"/>
      <c r="J271" s="1"/>
      <c r="K271" s="1"/>
      <c r="L271" s="1"/>
      <c r="M271" s="1"/>
      <c r="N271" s="1"/>
      <c r="O271" s="1"/>
      <c r="P271" s="1"/>
      <c r="Q271" s="1"/>
      <c r="R271" s="1"/>
      <c r="S271" s="1"/>
      <c r="T271" s="1"/>
    </row>
    <row r="272" spans="1:20" ht="15.75" customHeight="1">
      <c r="A272" s="1"/>
      <c r="B272" s="1"/>
      <c r="C272" s="1"/>
      <c r="D272" s="1"/>
      <c r="E272" s="1"/>
      <c r="F272" s="1"/>
      <c r="G272" s="1"/>
      <c r="H272" s="1"/>
      <c r="I272" s="1"/>
      <c r="J272" s="1"/>
      <c r="K272" s="1"/>
      <c r="L272" s="1"/>
      <c r="M272" s="1"/>
      <c r="N272" s="1"/>
      <c r="O272" s="1"/>
      <c r="P272" s="1"/>
      <c r="Q272" s="1"/>
      <c r="R272" s="1"/>
      <c r="S272" s="1"/>
      <c r="T272" s="1"/>
    </row>
    <row r="273" spans="1:20" ht="15.75" customHeight="1">
      <c r="A273" s="1"/>
      <c r="B273" s="1"/>
      <c r="C273" s="1"/>
      <c r="D273" s="1"/>
      <c r="E273" s="1"/>
      <c r="F273" s="1"/>
      <c r="G273" s="1"/>
      <c r="H273" s="1"/>
      <c r="I273" s="1"/>
      <c r="J273" s="1"/>
      <c r="K273" s="1"/>
      <c r="L273" s="1"/>
      <c r="M273" s="1"/>
      <c r="N273" s="1"/>
      <c r="O273" s="1"/>
      <c r="P273" s="1"/>
      <c r="Q273" s="1"/>
      <c r="R273" s="1"/>
      <c r="S273" s="1"/>
      <c r="T273" s="1"/>
    </row>
    <row r="274" spans="1:20" ht="15.75" customHeight="1">
      <c r="A274" s="1"/>
      <c r="B274" s="1"/>
      <c r="C274" s="1"/>
      <c r="D274" s="1"/>
      <c r="E274" s="1"/>
      <c r="F274" s="1"/>
      <c r="G274" s="1"/>
      <c r="H274" s="1"/>
      <c r="I274" s="1"/>
      <c r="J274" s="1"/>
      <c r="K274" s="1"/>
      <c r="L274" s="1"/>
      <c r="M274" s="1"/>
      <c r="N274" s="1"/>
      <c r="O274" s="1"/>
      <c r="P274" s="1"/>
      <c r="Q274" s="1"/>
      <c r="R274" s="1"/>
      <c r="S274" s="1"/>
      <c r="T274" s="1"/>
    </row>
    <row r="275" spans="1:20" ht="15.75" customHeight="1">
      <c r="A275" s="1"/>
      <c r="B275" s="1"/>
      <c r="C275" s="1"/>
      <c r="D275" s="1"/>
      <c r="E275" s="1"/>
      <c r="F275" s="1"/>
      <c r="G275" s="1"/>
      <c r="H275" s="1"/>
      <c r="I275" s="1"/>
      <c r="J275" s="1"/>
      <c r="K275" s="1"/>
      <c r="L275" s="1"/>
      <c r="M275" s="1"/>
      <c r="N275" s="1"/>
      <c r="O275" s="1"/>
      <c r="P275" s="1"/>
      <c r="Q275" s="1"/>
      <c r="R275" s="1"/>
      <c r="S275" s="1"/>
      <c r="T275" s="1"/>
    </row>
    <row r="276" spans="1:20" ht="15.75" customHeight="1">
      <c r="A276" s="1"/>
      <c r="B276" s="1"/>
      <c r="C276" s="1"/>
      <c r="D276" s="1"/>
      <c r="E276" s="1"/>
      <c r="F276" s="1"/>
      <c r="G276" s="1"/>
      <c r="H276" s="1"/>
      <c r="I276" s="1"/>
      <c r="J276" s="1"/>
      <c r="K276" s="1"/>
      <c r="L276" s="1"/>
      <c r="M276" s="1"/>
      <c r="N276" s="1"/>
      <c r="O276" s="1"/>
      <c r="P276" s="1"/>
      <c r="Q276" s="1"/>
      <c r="R276" s="1"/>
      <c r="S276" s="1"/>
      <c r="T276" s="1"/>
    </row>
    <row r="277" spans="1:20" ht="15.75" customHeight="1">
      <c r="A277" s="1"/>
      <c r="B277" s="1"/>
      <c r="C277" s="1"/>
      <c r="D277" s="1"/>
      <c r="E277" s="1"/>
      <c r="F277" s="1"/>
      <c r="G277" s="1"/>
      <c r="H277" s="1"/>
      <c r="I277" s="1"/>
      <c r="J277" s="1"/>
      <c r="K277" s="1"/>
      <c r="L277" s="1"/>
      <c r="M277" s="1"/>
      <c r="N277" s="1"/>
      <c r="O277" s="1"/>
      <c r="P277" s="1"/>
      <c r="Q277" s="1"/>
      <c r="R277" s="1"/>
      <c r="S277" s="1"/>
      <c r="T277" s="1"/>
    </row>
    <row r="278" spans="1:20" ht="15.75" customHeight="1">
      <c r="A278" s="1"/>
      <c r="B278" s="1"/>
      <c r="C278" s="1"/>
      <c r="D278" s="1"/>
      <c r="E278" s="1"/>
      <c r="F278" s="1"/>
      <c r="G278" s="1"/>
      <c r="H278" s="1"/>
      <c r="I278" s="1"/>
      <c r="J278" s="1"/>
      <c r="K278" s="1"/>
      <c r="L278" s="1"/>
      <c r="M278" s="1"/>
      <c r="N278" s="1"/>
      <c r="O278" s="1"/>
      <c r="P278" s="1"/>
      <c r="Q278" s="1"/>
      <c r="R278" s="1"/>
      <c r="S278" s="1"/>
      <c r="T278" s="1"/>
    </row>
    <row r="279" spans="1:20" ht="15.75" customHeight="1">
      <c r="A279" s="1"/>
      <c r="B279" s="1"/>
      <c r="C279" s="1"/>
      <c r="D279" s="1"/>
      <c r="E279" s="1"/>
      <c r="F279" s="1"/>
      <c r="G279" s="1"/>
      <c r="H279" s="1"/>
      <c r="I279" s="1"/>
      <c r="J279" s="1"/>
      <c r="K279" s="1"/>
      <c r="L279" s="1"/>
      <c r="M279" s="1"/>
      <c r="N279" s="1"/>
      <c r="O279" s="1"/>
      <c r="P279" s="1"/>
      <c r="Q279" s="1"/>
      <c r="R279" s="1"/>
      <c r="S279" s="1"/>
      <c r="T279" s="1"/>
    </row>
    <row r="280" spans="1:20" ht="15.75" customHeight="1">
      <c r="A280" s="1"/>
      <c r="B280" s="1"/>
      <c r="C280" s="1"/>
      <c r="D280" s="1"/>
      <c r="E280" s="1"/>
      <c r="F280" s="1"/>
      <c r="G280" s="1"/>
      <c r="H280" s="1"/>
      <c r="I280" s="1"/>
      <c r="J280" s="1"/>
      <c r="K280" s="1"/>
      <c r="L280" s="1"/>
      <c r="M280" s="1"/>
      <c r="N280" s="1"/>
      <c r="O280" s="1"/>
      <c r="P280" s="1"/>
      <c r="Q280" s="1"/>
      <c r="R280" s="1"/>
      <c r="S280" s="1"/>
      <c r="T280" s="1"/>
    </row>
    <row r="281" spans="1:20" ht="15.75" customHeight="1">
      <c r="A281" s="1"/>
      <c r="B281" s="1"/>
      <c r="C281" s="1"/>
      <c r="D281" s="1"/>
      <c r="E281" s="1"/>
      <c r="F281" s="1"/>
      <c r="G281" s="1"/>
      <c r="H281" s="1"/>
      <c r="I281" s="1"/>
      <c r="J281" s="1"/>
      <c r="K281" s="1"/>
      <c r="L281" s="1"/>
      <c r="M281" s="1"/>
      <c r="N281" s="1"/>
      <c r="O281" s="1"/>
      <c r="P281" s="1"/>
      <c r="Q281" s="1"/>
      <c r="R281" s="1"/>
      <c r="S281" s="1"/>
      <c r="T281" s="1"/>
    </row>
    <row r="282" spans="1:20" ht="15.75" customHeight="1">
      <c r="A282" s="1"/>
      <c r="B282" s="1"/>
      <c r="C282" s="1"/>
      <c r="D282" s="1"/>
      <c r="E282" s="1"/>
      <c r="F282" s="1"/>
      <c r="G282" s="1"/>
      <c r="H282" s="1"/>
      <c r="I282" s="1"/>
      <c r="J282" s="1"/>
      <c r="K282" s="1"/>
      <c r="L282" s="1"/>
      <c r="M282" s="1"/>
      <c r="N282" s="1"/>
      <c r="O282" s="1"/>
      <c r="P282" s="1"/>
      <c r="Q282" s="1"/>
      <c r="R282" s="1"/>
      <c r="S282" s="1"/>
      <c r="T282" s="1"/>
    </row>
    <row r="283" spans="1:20" ht="15.75" customHeight="1">
      <c r="A283" s="1"/>
      <c r="B283" s="1"/>
      <c r="C283" s="1"/>
      <c r="D283" s="1"/>
      <c r="E283" s="1"/>
      <c r="F283" s="1"/>
      <c r="G283" s="1"/>
      <c r="H283" s="1"/>
      <c r="I283" s="1"/>
      <c r="J283" s="1"/>
      <c r="K283" s="1"/>
      <c r="L283" s="1"/>
      <c r="M283" s="1"/>
      <c r="N283" s="1"/>
      <c r="O283" s="1"/>
      <c r="P283" s="1"/>
      <c r="Q283" s="1"/>
      <c r="R283" s="1"/>
      <c r="S283" s="1"/>
      <c r="T283" s="1"/>
    </row>
    <row r="284" spans="1:20" ht="15.75" customHeight="1">
      <c r="A284" s="1"/>
      <c r="B284" s="1"/>
      <c r="C284" s="1"/>
      <c r="D284" s="1"/>
      <c r="E284" s="1"/>
      <c r="F284" s="1"/>
      <c r="G284" s="1"/>
      <c r="H284" s="1"/>
      <c r="I284" s="1"/>
      <c r="J284" s="1"/>
      <c r="K284" s="1"/>
      <c r="L284" s="1"/>
      <c r="M284" s="1"/>
      <c r="N284" s="1"/>
      <c r="O284" s="1"/>
      <c r="P284" s="1"/>
      <c r="Q284" s="1"/>
      <c r="R284" s="1"/>
      <c r="S284" s="1"/>
      <c r="T284" s="1"/>
    </row>
    <row r="285" spans="1:20" ht="15.75" customHeight="1">
      <c r="A285" s="1"/>
      <c r="B285" s="1"/>
      <c r="C285" s="1"/>
      <c r="D285" s="1"/>
      <c r="E285" s="1"/>
      <c r="F285" s="1"/>
      <c r="G285" s="1"/>
      <c r="H285" s="1"/>
      <c r="I285" s="1"/>
      <c r="J285" s="1"/>
      <c r="K285" s="1"/>
      <c r="L285" s="1"/>
      <c r="M285" s="1"/>
      <c r="N285" s="1"/>
      <c r="O285" s="1"/>
      <c r="P285" s="1"/>
      <c r="Q285" s="1"/>
      <c r="R285" s="1"/>
      <c r="S285" s="1"/>
      <c r="T285" s="1"/>
    </row>
    <row r="286" spans="1:20" ht="15.75" customHeight="1">
      <c r="A286" s="1"/>
      <c r="B286" s="1"/>
      <c r="C286" s="1"/>
      <c r="D286" s="1"/>
      <c r="E286" s="1"/>
      <c r="F286" s="1"/>
      <c r="G286" s="1"/>
      <c r="H286" s="1"/>
      <c r="I286" s="1"/>
      <c r="J286" s="1"/>
      <c r="K286" s="1"/>
      <c r="L286" s="1"/>
      <c r="M286" s="1"/>
      <c r="N286" s="1"/>
      <c r="O286" s="1"/>
      <c r="P286" s="1"/>
      <c r="Q286" s="1"/>
      <c r="R286" s="1"/>
      <c r="S286" s="1"/>
      <c r="T286" s="1"/>
    </row>
    <row r="287" spans="1:20" ht="15.75" customHeight="1">
      <c r="A287" s="1"/>
      <c r="B287" s="1"/>
      <c r="C287" s="1"/>
      <c r="D287" s="1"/>
      <c r="E287" s="1"/>
      <c r="F287" s="1"/>
      <c r="G287" s="1"/>
      <c r="H287" s="1"/>
      <c r="I287" s="1"/>
      <c r="J287" s="1"/>
      <c r="K287" s="1"/>
      <c r="L287" s="1"/>
      <c r="M287" s="1"/>
      <c r="N287" s="1"/>
      <c r="O287" s="1"/>
      <c r="P287" s="1"/>
      <c r="Q287" s="1"/>
      <c r="R287" s="1"/>
      <c r="S287" s="1"/>
      <c r="T287" s="1"/>
    </row>
    <row r="288" spans="1:20" ht="15.75" customHeight="1">
      <c r="A288" s="1"/>
      <c r="B288" s="1"/>
      <c r="C288" s="1"/>
      <c r="D288" s="1"/>
      <c r="E288" s="1"/>
      <c r="F288" s="1"/>
      <c r="G288" s="1"/>
      <c r="H288" s="1"/>
      <c r="I288" s="1"/>
      <c r="J288" s="1"/>
      <c r="K288" s="1"/>
      <c r="L288" s="1"/>
      <c r="M288" s="1"/>
      <c r="N288" s="1"/>
      <c r="O288" s="1"/>
      <c r="P288" s="1"/>
      <c r="Q288" s="1"/>
      <c r="R288" s="1"/>
      <c r="S288" s="1"/>
      <c r="T288" s="1"/>
    </row>
    <row r="289" spans="1:20" ht="15.75" customHeight="1">
      <c r="A289" s="1"/>
      <c r="B289" s="1"/>
      <c r="C289" s="1"/>
      <c r="D289" s="1"/>
      <c r="E289" s="1"/>
      <c r="F289" s="1"/>
      <c r="G289" s="1"/>
      <c r="H289" s="1"/>
      <c r="I289" s="1"/>
      <c r="J289" s="1"/>
      <c r="K289" s="1"/>
      <c r="L289" s="1"/>
      <c r="M289" s="1"/>
      <c r="N289" s="1"/>
      <c r="O289" s="1"/>
      <c r="P289" s="1"/>
      <c r="Q289" s="1"/>
      <c r="R289" s="1"/>
      <c r="S289" s="1"/>
      <c r="T289" s="1"/>
    </row>
    <row r="290" spans="1:20" ht="15.75" customHeight="1">
      <c r="A290" s="1"/>
      <c r="B290" s="1"/>
      <c r="C290" s="1"/>
      <c r="D290" s="1"/>
      <c r="E290" s="1"/>
      <c r="F290" s="1"/>
      <c r="G290" s="1"/>
      <c r="H290" s="1"/>
      <c r="I290" s="1"/>
      <c r="J290" s="1"/>
      <c r="K290" s="1"/>
      <c r="L290" s="1"/>
      <c r="M290" s="1"/>
      <c r="N290" s="1"/>
      <c r="O290" s="1"/>
      <c r="P290" s="1"/>
      <c r="Q290" s="1"/>
      <c r="R290" s="1"/>
      <c r="S290" s="1"/>
      <c r="T290" s="1"/>
    </row>
    <row r="291" spans="1:20" ht="15.75" customHeight="1">
      <c r="A291" s="1"/>
      <c r="B291" s="1"/>
      <c r="C291" s="1"/>
      <c r="D291" s="1"/>
      <c r="E291" s="1"/>
      <c r="F291" s="1"/>
      <c r="G291" s="1"/>
      <c r="H291" s="1"/>
      <c r="I291" s="1"/>
      <c r="J291" s="1"/>
      <c r="K291" s="1"/>
      <c r="L291" s="1"/>
      <c r="M291" s="1"/>
      <c r="N291" s="1"/>
      <c r="O291" s="1"/>
      <c r="P291" s="1"/>
      <c r="Q291" s="1"/>
      <c r="R291" s="1"/>
      <c r="S291" s="1"/>
      <c r="T291" s="1"/>
    </row>
    <row r="292" spans="1:20" ht="15.75" customHeight="1">
      <c r="A292" s="1"/>
      <c r="B292" s="1"/>
      <c r="C292" s="1"/>
      <c r="D292" s="1"/>
      <c r="E292" s="1"/>
      <c r="F292" s="1"/>
      <c r="G292" s="1"/>
      <c r="H292" s="1"/>
      <c r="I292" s="1"/>
      <c r="J292" s="1"/>
      <c r="K292" s="1"/>
      <c r="L292" s="1"/>
      <c r="M292" s="1"/>
      <c r="N292" s="1"/>
      <c r="O292" s="1"/>
      <c r="P292" s="1"/>
      <c r="Q292" s="1"/>
      <c r="R292" s="1"/>
      <c r="S292" s="1"/>
      <c r="T292" s="1"/>
    </row>
    <row r="293" spans="1:20" ht="15.75" customHeight="1">
      <c r="A293" s="1"/>
      <c r="B293" s="1"/>
      <c r="C293" s="1"/>
      <c r="D293" s="1"/>
      <c r="E293" s="1"/>
      <c r="F293" s="1"/>
      <c r="G293" s="1"/>
      <c r="H293" s="1"/>
      <c r="I293" s="1"/>
      <c r="J293" s="1"/>
      <c r="K293" s="1"/>
      <c r="L293" s="1"/>
      <c r="M293" s="1"/>
      <c r="N293" s="1"/>
      <c r="O293" s="1"/>
      <c r="P293" s="1"/>
      <c r="Q293" s="1"/>
      <c r="R293" s="1"/>
      <c r="S293" s="1"/>
      <c r="T293" s="1"/>
    </row>
    <row r="294" spans="1:20" ht="15.75" customHeight="1">
      <c r="A294" s="1"/>
      <c r="B294" s="1"/>
      <c r="C294" s="1"/>
      <c r="D294" s="1"/>
      <c r="E294" s="1"/>
      <c r="F294" s="1"/>
      <c r="G294" s="1"/>
      <c r="H294" s="1"/>
      <c r="I294" s="1"/>
      <c r="J294" s="1"/>
      <c r="K294" s="1"/>
      <c r="L294" s="1"/>
      <c r="M294" s="1"/>
      <c r="N294" s="1"/>
      <c r="O294" s="1"/>
      <c r="P294" s="1"/>
      <c r="Q294" s="1"/>
      <c r="R294" s="1"/>
      <c r="S294" s="1"/>
      <c r="T294" s="1"/>
    </row>
    <row r="295" spans="1:20" ht="15.75" customHeight="1">
      <c r="A295" s="1"/>
      <c r="B295" s="1"/>
      <c r="C295" s="1"/>
      <c r="D295" s="1"/>
      <c r="E295" s="1"/>
      <c r="F295" s="1"/>
      <c r="G295" s="1"/>
      <c r="H295" s="1"/>
      <c r="I295" s="1"/>
      <c r="J295" s="1"/>
      <c r="K295" s="1"/>
      <c r="L295" s="1"/>
      <c r="M295" s="1"/>
      <c r="N295" s="1"/>
      <c r="O295" s="1"/>
      <c r="P295" s="1"/>
      <c r="Q295" s="1"/>
      <c r="R295" s="1"/>
      <c r="S295" s="1"/>
      <c r="T295" s="1"/>
    </row>
    <row r="296" spans="1:20" ht="15.75" customHeight="1">
      <c r="A296" s="1"/>
      <c r="B296" s="1"/>
      <c r="C296" s="1"/>
      <c r="D296" s="1"/>
      <c r="E296" s="1"/>
      <c r="F296" s="1"/>
      <c r="G296" s="1"/>
      <c r="H296" s="1"/>
      <c r="I296" s="1"/>
      <c r="J296" s="1"/>
      <c r="K296" s="1"/>
      <c r="L296" s="1"/>
      <c r="M296" s="1"/>
      <c r="N296" s="1"/>
      <c r="O296" s="1"/>
      <c r="P296" s="1"/>
      <c r="Q296" s="1"/>
      <c r="R296" s="1"/>
      <c r="S296" s="1"/>
      <c r="T296" s="1"/>
    </row>
    <row r="297" spans="1:20" ht="15.75" customHeight="1">
      <c r="A297" s="1"/>
      <c r="B297" s="1"/>
      <c r="C297" s="1"/>
      <c r="D297" s="1"/>
      <c r="E297" s="1"/>
      <c r="F297" s="1"/>
      <c r="G297" s="1"/>
      <c r="H297" s="1"/>
      <c r="I297" s="1"/>
      <c r="J297" s="1"/>
      <c r="K297" s="1"/>
      <c r="L297" s="1"/>
      <c r="M297" s="1"/>
      <c r="N297" s="1"/>
      <c r="O297" s="1"/>
      <c r="P297" s="1"/>
      <c r="Q297" s="1"/>
      <c r="R297" s="1"/>
      <c r="S297" s="1"/>
      <c r="T297" s="1"/>
    </row>
    <row r="298" spans="1:20" ht="15.75" customHeight="1">
      <c r="A298" s="1"/>
      <c r="B298" s="1"/>
      <c r="C298" s="1"/>
      <c r="D298" s="1"/>
      <c r="E298" s="1"/>
      <c r="F298" s="1"/>
      <c r="G298" s="1"/>
      <c r="H298" s="1"/>
      <c r="I298" s="1"/>
      <c r="J298" s="1"/>
      <c r="K298" s="1"/>
      <c r="L298" s="1"/>
      <c r="M298" s="1"/>
      <c r="N298" s="1"/>
      <c r="O298" s="1"/>
      <c r="P298" s="1"/>
      <c r="Q298" s="1"/>
      <c r="R298" s="1"/>
      <c r="S298" s="1"/>
      <c r="T298" s="1"/>
    </row>
    <row r="299" spans="1:20" ht="15.75" customHeight="1">
      <c r="A299" s="1"/>
      <c r="B299" s="1"/>
      <c r="C299" s="1"/>
      <c r="D299" s="1"/>
      <c r="E299" s="1"/>
      <c r="F299" s="1"/>
      <c r="G299" s="1"/>
      <c r="H299" s="1"/>
      <c r="I299" s="1"/>
      <c r="J299" s="1"/>
      <c r="K299" s="1"/>
      <c r="L299" s="1"/>
      <c r="M299" s="1"/>
      <c r="N299" s="1"/>
      <c r="O299" s="1"/>
      <c r="P299" s="1"/>
      <c r="Q299" s="1"/>
      <c r="R299" s="1"/>
      <c r="S299" s="1"/>
      <c r="T299" s="1"/>
    </row>
    <row r="300" spans="1:20" ht="15.75" customHeight="1">
      <c r="A300" s="1"/>
      <c r="B300" s="1"/>
      <c r="C300" s="1"/>
      <c r="D300" s="1"/>
      <c r="E300" s="1"/>
      <c r="F300" s="1"/>
      <c r="G300" s="1"/>
      <c r="H300" s="1"/>
      <c r="I300" s="1"/>
      <c r="J300" s="1"/>
      <c r="K300" s="1"/>
      <c r="L300" s="1"/>
      <c r="M300" s="1"/>
      <c r="N300" s="1"/>
      <c r="O300" s="1"/>
      <c r="P300" s="1"/>
      <c r="Q300" s="1"/>
      <c r="R300" s="1"/>
      <c r="S300" s="1"/>
      <c r="T300" s="1"/>
    </row>
    <row r="301" spans="1:20" ht="15.75" customHeight="1">
      <c r="A301" s="1"/>
      <c r="B301" s="1"/>
      <c r="C301" s="1"/>
      <c r="D301" s="1"/>
      <c r="E301" s="1"/>
      <c r="F301" s="1"/>
      <c r="G301" s="1"/>
      <c r="H301" s="1"/>
      <c r="I301" s="1"/>
      <c r="J301" s="1"/>
      <c r="K301" s="1"/>
      <c r="L301" s="1"/>
      <c r="M301" s="1"/>
      <c r="N301" s="1"/>
      <c r="O301" s="1"/>
      <c r="P301" s="1"/>
      <c r="Q301" s="1"/>
      <c r="R301" s="1"/>
      <c r="S301" s="1"/>
      <c r="T301" s="1"/>
    </row>
    <row r="302" spans="1:20" ht="15.75" customHeight="1">
      <c r="A302" s="1"/>
      <c r="B302" s="1"/>
      <c r="C302" s="1"/>
      <c r="D302" s="1"/>
      <c r="E302" s="1"/>
      <c r="F302" s="1"/>
      <c r="G302" s="1"/>
      <c r="H302" s="1"/>
      <c r="I302" s="1"/>
      <c r="J302" s="1"/>
      <c r="K302" s="1"/>
      <c r="L302" s="1"/>
      <c r="M302" s="1"/>
      <c r="N302" s="1"/>
      <c r="O302" s="1"/>
      <c r="P302" s="1"/>
      <c r="Q302" s="1"/>
      <c r="R302" s="1"/>
      <c r="S302" s="1"/>
      <c r="T302" s="1"/>
    </row>
    <row r="303" spans="1:20" ht="15.75" customHeight="1">
      <c r="A303" s="1"/>
      <c r="B303" s="1"/>
      <c r="C303" s="1"/>
      <c r="D303" s="1"/>
      <c r="E303" s="1"/>
      <c r="F303" s="1"/>
      <c r="G303" s="1"/>
      <c r="H303" s="1"/>
      <c r="I303" s="1"/>
      <c r="J303" s="1"/>
      <c r="K303" s="1"/>
      <c r="L303" s="1"/>
      <c r="M303" s="1"/>
      <c r="N303" s="1"/>
      <c r="O303" s="1"/>
      <c r="P303" s="1"/>
      <c r="Q303" s="1"/>
      <c r="R303" s="1"/>
      <c r="S303" s="1"/>
      <c r="T303" s="1"/>
    </row>
    <row r="304" spans="1:20" ht="15.75" customHeight="1">
      <c r="A304" s="1"/>
      <c r="B304" s="1"/>
      <c r="C304" s="1"/>
      <c r="D304" s="1"/>
      <c r="E304" s="1"/>
      <c r="F304" s="1"/>
      <c r="G304" s="1"/>
      <c r="H304" s="1"/>
      <c r="I304" s="1"/>
      <c r="J304" s="1"/>
      <c r="K304" s="1"/>
      <c r="L304" s="1"/>
      <c r="M304" s="1"/>
      <c r="N304" s="1"/>
      <c r="O304" s="1"/>
      <c r="P304" s="1"/>
      <c r="Q304" s="1"/>
      <c r="R304" s="1"/>
      <c r="S304" s="1"/>
      <c r="T304" s="1"/>
    </row>
    <row r="305" spans="1:20" ht="15.75" customHeight="1">
      <c r="A305" s="1"/>
      <c r="B305" s="1"/>
      <c r="C305" s="1"/>
      <c r="D305" s="1"/>
      <c r="E305" s="1"/>
      <c r="F305" s="1"/>
      <c r="G305" s="1"/>
      <c r="H305" s="1"/>
      <c r="I305" s="1"/>
      <c r="J305" s="1"/>
      <c r="K305" s="1"/>
      <c r="L305" s="1"/>
      <c r="M305" s="1"/>
      <c r="N305" s="1"/>
      <c r="O305" s="1"/>
      <c r="P305" s="1"/>
      <c r="Q305" s="1"/>
      <c r="R305" s="1"/>
      <c r="S305" s="1"/>
      <c r="T305" s="1"/>
    </row>
    <row r="306" spans="1:20" ht="15.75" customHeight="1">
      <c r="A306" s="1"/>
      <c r="B306" s="1"/>
      <c r="C306" s="1"/>
      <c r="D306" s="1"/>
      <c r="E306" s="1"/>
      <c r="F306" s="1"/>
      <c r="G306" s="1"/>
      <c r="H306" s="1"/>
      <c r="I306" s="1"/>
      <c r="J306" s="1"/>
      <c r="K306" s="1"/>
      <c r="L306" s="1"/>
      <c r="M306" s="1"/>
      <c r="N306" s="1"/>
      <c r="O306" s="1"/>
      <c r="P306" s="1"/>
      <c r="Q306" s="1"/>
      <c r="R306" s="1"/>
      <c r="S306" s="1"/>
      <c r="T306" s="1"/>
    </row>
    <row r="307" spans="1:20" ht="15.75" customHeight="1">
      <c r="A307" s="1"/>
      <c r="B307" s="1"/>
      <c r="C307" s="1"/>
      <c r="D307" s="1"/>
      <c r="E307" s="1"/>
      <c r="F307" s="1"/>
      <c r="G307" s="1"/>
      <c r="H307" s="1"/>
      <c r="I307" s="1"/>
      <c r="J307" s="1"/>
      <c r="K307" s="1"/>
      <c r="L307" s="1"/>
      <c r="M307" s="1"/>
      <c r="N307" s="1"/>
      <c r="O307" s="1"/>
      <c r="P307" s="1"/>
      <c r="Q307" s="1"/>
      <c r="R307" s="1"/>
      <c r="S307" s="1"/>
      <c r="T307" s="1"/>
    </row>
    <row r="308" spans="1:20" ht="15.75" customHeight="1">
      <c r="A308" s="1"/>
      <c r="B308" s="1"/>
      <c r="C308" s="1"/>
      <c r="D308" s="1"/>
      <c r="E308" s="1"/>
      <c r="F308" s="1"/>
      <c r="G308" s="1"/>
      <c r="H308" s="1"/>
      <c r="I308" s="1"/>
      <c r="J308" s="1"/>
      <c r="K308" s="1"/>
      <c r="L308" s="1"/>
      <c r="M308" s="1"/>
      <c r="N308" s="1"/>
      <c r="O308" s="1"/>
      <c r="P308" s="1"/>
      <c r="Q308" s="1"/>
      <c r="R308" s="1"/>
      <c r="S308" s="1"/>
      <c r="T308" s="1"/>
    </row>
    <row r="309" spans="1:20" ht="15.75" customHeight="1">
      <c r="A309" s="1"/>
      <c r="B309" s="1"/>
      <c r="C309" s="1"/>
      <c r="D309" s="1"/>
      <c r="E309" s="1"/>
      <c r="F309" s="1"/>
      <c r="G309" s="1"/>
      <c r="H309" s="1"/>
      <c r="I309" s="1"/>
      <c r="J309" s="1"/>
      <c r="K309" s="1"/>
      <c r="L309" s="1"/>
      <c r="M309" s="1"/>
      <c r="N309" s="1"/>
      <c r="O309" s="1"/>
      <c r="P309" s="1"/>
      <c r="Q309" s="1"/>
      <c r="R309" s="1"/>
      <c r="S309" s="1"/>
      <c r="T309" s="1"/>
    </row>
    <row r="310" spans="1:20" ht="15.75" customHeight="1">
      <c r="A310" s="1"/>
      <c r="B310" s="1"/>
      <c r="C310" s="1"/>
      <c r="D310" s="1"/>
      <c r="E310" s="1"/>
      <c r="F310" s="1"/>
      <c r="G310" s="1"/>
      <c r="H310" s="1"/>
      <c r="I310" s="1"/>
      <c r="J310" s="1"/>
      <c r="K310" s="1"/>
      <c r="L310" s="1"/>
      <c r="M310" s="1"/>
      <c r="N310" s="1"/>
      <c r="O310" s="1"/>
      <c r="P310" s="1"/>
      <c r="Q310" s="1"/>
      <c r="R310" s="1"/>
      <c r="S310" s="1"/>
      <c r="T310" s="1"/>
    </row>
    <row r="311" spans="1:20" ht="15.75" customHeight="1">
      <c r="A311" s="1"/>
      <c r="B311" s="1"/>
      <c r="C311" s="1"/>
      <c r="D311" s="1"/>
      <c r="E311" s="1"/>
      <c r="F311" s="1"/>
      <c r="G311" s="1"/>
      <c r="H311" s="1"/>
      <c r="I311" s="1"/>
      <c r="J311" s="1"/>
      <c r="K311" s="1"/>
      <c r="L311" s="1"/>
      <c r="M311" s="1"/>
      <c r="N311" s="1"/>
      <c r="O311" s="1"/>
      <c r="P311" s="1"/>
      <c r="Q311" s="1"/>
      <c r="R311" s="1"/>
      <c r="S311" s="1"/>
      <c r="T311" s="1"/>
    </row>
    <row r="312" spans="1:20" ht="15.75" customHeight="1">
      <c r="A312" s="1"/>
      <c r="B312" s="1"/>
      <c r="C312" s="1"/>
      <c r="D312" s="1"/>
      <c r="E312" s="1"/>
      <c r="F312" s="1"/>
      <c r="G312" s="1"/>
      <c r="H312" s="1"/>
      <c r="I312" s="1"/>
      <c r="J312" s="1"/>
      <c r="K312" s="1"/>
      <c r="L312" s="1"/>
      <c r="M312" s="1"/>
      <c r="N312" s="1"/>
      <c r="O312" s="1"/>
      <c r="P312" s="1"/>
      <c r="Q312" s="1"/>
      <c r="R312" s="1"/>
      <c r="S312" s="1"/>
      <c r="T312" s="1"/>
    </row>
    <row r="313" spans="1:20" ht="15.75" customHeight="1">
      <c r="A313" s="1"/>
      <c r="B313" s="1"/>
      <c r="C313" s="1"/>
      <c r="D313" s="1"/>
      <c r="E313" s="1"/>
      <c r="F313" s="1"/>
      <c r="G313" s="1"/>
      <c r="H313" s="1"/>
      <c r="I313" s="1"/>
      <c r="J313" s="1"/>
      <c r="K313" s="1"/>
      <c r="L313" s="1"/>
      <c r="M313" s="1"/>
      <c r="N313" s="1"/>
      <c r="O313" s="1"/>
      <c r="P313" s="1"/>
      <c r="Q313" s="1"/>
      <c r="R313" s="1"/>
      <c r="S313" s="1"/>
      <c r="T313" s="1"/>
    </row>
    <row r="314" spans="1:20" ht="15.75" customHeight="1">
      <c r="A314" s="1"/>
      <c r="B314" s="1"/>
      <c r="C314" s="1"/>
      <c r="D314" s="1"/>
      <c r="E314" s="1"/>
      <c r="F314" s="1"/>
      <c r="G314" s="1"/>
      <c r="H314" s="1"/>
      <c r="I314" s="1"/>
      <c r="J314" s="1"/>
      <c r="K314" s="1"/>
      <c r="L314" s="1"/>
      <c r="M314" s="1"/>
      <c r="N314" s="1"/>
      <c r="O314" s="1"/>
      <c r="P314" s="1"/>
      <c r="Q314" s="1"/>
      <c r="R314" s="1"/>
      <c r="S314" s="1"/>
      <c r="T314" s="1"/>
    </row>
    <row r="315" spans="1:20" ht="15.75" customHeight="1">
      <c r="A315" s="1"/>
      <c r="B315" s="1"/>
      <c r="C315" s="1"/>
      <c r="D315" s="1"/>
      <c r="E315" s="1"/>
      <c r="F315" s="1"/>
      <c r="G315" s="1"/>
      <c r="H315" s="1"/>
      <c r="I315" s="1"/>
      <c r="J315" s="1"/>
      <c r="K315" s="1"/>
      <c r="L315" s="1"/>
      <c r="M315" s="1"/>
      <c r="N315" s="1"/>
      <c r="O315" s="1"/>
      <c r="P315" s="1"/>
      <c r="Q315" s="1"/>
      <c r="R315" s="1"/>
      <c r="S315" s="1"/>
      <c r="T315" s="1"/>
    </row>
    <row r="316" spans="1:20" ht="15.75" customHeight="1">
      <c r="A316" s="1"/>
      <c r="B316" s="1"/>
      <c r="C316" s="1"/>
      <c r="D316" s="1"/>
      <c r="E316" s="1"/>
      <c r="F316" s="1"/>
      <c r="G316" s="1"/>
      <c r="H316" s="1"/>
      <c r="I316" s="1"/>
      <c r="J316" s="1"/>
      <c r="K316" s="1"/>
      <c r="L316" s="1"/>
      <c r="M316" s="1"/>
      <c r="N316" s="1"/>
      <c r="O316" s="1"/>
      <c r="P316" s="1"/>
      <c r="Q316" s="1"/>
      <c r="R316" s="1"/>
      <c r="S316" s="1"/>
      <c r="T316" s="1"/>
    </row>
    <row r="317" spans="1:20" ht="15.75" customHeight="1">
      <c r="A317" s="1"/>
      <c r="B317" s="1"/>
      <c r="C317" s="1"/>
      <c r="D317" s="1"/>
      <c r="E317" s="1"/>
      <c r="F317" s="1"/>
      <c r="G317" s="1"/>
      <c r="H317" s="1"/>
      <c r="I317" s="1"/>
      <c r="J317" s="1"/>
      <c r="K317" s="1"/>
      <c r="L317" s="1"/>
      <c r="M317" s="1"/>
      <c r="N317" s="1"/>
      <c r="O317" s="1"/>
      <c r="P317" s="1"/>
      <c r="Q317" s="1"/>
      <c r="R317" s="1"/>
      <c r="S317" s="1"/>
      <c r="T317" s="1"/>
    </row>
    <row r="318" spans="1:20" ht="15.75" customHeight="1">
      <c r="A318" s="1"/>
      <c r="B318" s="1"/>
      <c r="C318" s="1"/>
      <c r="D318" s="1"/>
      <c r="E318" s="1"/>
      <c r="F318" s="1"/>
      <c r="G318" s="1"/>
      <c r="H318" s="1"/>
      <c r="I318" s="1"/>
      <c r="J318" s="1"/>
      <c r="K318" s="1"/>
      <c r="L318" s="1"/>
      <c r="M318" s="1"/>
      <c r="N318" s="1"/>
      <c r="O318" s="1"/>
      <c r="P318" s="1"/>
      <c r="Q318" s="1"/>
      <c r="R318" s="1"/>
      <c r="S318" s="1"/>
      <c r="T318" s="1"/>
    </row>
    <row r="319" spans="1:20" ht="15.75" customHeight="1">
      <c r="A319" s="1"/>
      <c r="B319" s="1"/>
      <c r="C319" s="1"/>
      <c r="D319" s="1"/>
      <c r="E319" s="1"/>
      <c r="F319" s="1"/>
      <c r="G319" s="1"/>
      <c r="H319" s="1"/>
      <c r="I319" s="1"/>
      <c r="J319" s="1"/>
      <c r="K319" s="1"/>
      <c r="L319" s="1"/>
      <c r="M319" s="1"/>
      <c r="N319" s="1"/>
      <c r="O319" s="1"/>
      <c r="P319" s="1"/>
      <c r="Q319" s="1"/>
      <c r="R319" s="1"/>
      <c r="S319" s="1"/>
      <c r="T319" s="1"/>
    </row>
    <row r="320" spans="1:20" ht="15.75" customHeight="1">
      <c r="A320" s="1"/>
      <c r="B320" s="1"/>
      <c r="C320" s="1"/>
      <c r="D320" s="1"/>
      <c r="E320" s="1"/>
      <c r="F320" s="1"/>
      <c r="G320" s="1"/>
      <c r="H320" s="1"/>
      <c r="I320" s="1"/>
      <c r="J320" s="1"/>
      <c r="K320" s="1"/>
      <c r="L320" s="1"/>
      <c r="M320" s="1"/>
      <c r="N320" s="1"/>
      <c r="O320" s="1"/>
      <c r="P320" s="1"/>
      <c r="Q320" s="1"/>
      <c r="R320" s="1"/>
      <c r="S320" s="1"/>
      <c r="T320" s="1"/>
    </row>
    <row r="321" spans="1:20" ht="15.75" customHeight="1">
      <c r="A321" s="1"/>
      <c r="B321" s="1"/>
      <c r="C321" s="1"/>
      <c r="D321" s="1"/>
      <c r="E321" s="1"/>
      <c r="F321" s="1"/>
      <c r="G321" s="1"/>
      <c r="H321" s="1"/>
      <c r="I321" s="1"/>
      <c r="J321" s="1"/>
      <c r="K321" s="1"/>
      <c r="L321" s="1"/>
      <c r="M321" s="1"/>
      <c r="N321" s="1"/>
      <c r="O321" s="1"/>
      <c r="P321" s="1"/>
      <c r="Q321" s="1"/>
      <c r="R321" s="1"/>
      <c r="S321" s="1"/>
      <c r="T321" s="1"/>
    </row>
    <row r="322" spans="1:20" ht="15.75" customHeight="1">
      <c r="A322" s="1"/>
      <c r="B322" s="1"/>
      <c r="C322" s="1"/>
      <c r="D322" s="1"/>
      <c r="E322" s="1"/>
      <c r="F322" s="1"/>
      <c r="G322" s="1"/>
      <c r="H322" s="1"/>
      <c r="I322" s="1"/>
      <c r="J322" s="1"/>
      <c r="K322" s="1"/>
      <c r="L322" s="1"/>
      <c r="M322" s="1"/>
      <c r="N322" s="1"/>
      <c r="O322" s="1"/>
      <c r="P322" s="1"/>
      <c r="Q322" s="1"/>
      <c r="R322" s="1"/>
      <c r="S322" s="1"/>
      <c r="T322" s="1"/>
    </row>
    <row r="323" spans="1:20" ht="15.75" customHeight="1">
      <c r="A323" s="1"/>
      <c r="B323" s="1"/>
      <c r="C323" s="1"/>
      <c r="D323" s="1"/>
      <c r="E323" s="1"/>
      <c r="F323" s="1"/>
      <c r="G323" s="1"/>
      <c r="H323" s="1"/>
      <c r="I323" s="1"/>
      <c r="J323" s="1"/>
      <c r="K323" s="1"/>
      <c r="L323" s="1"/>
      <c r="M323" s="1"/>
      <c r="N323" s="1"/>
      <c r="O323" s="1"/>
      <c r="P323" s="1"/>
      <c r="Q323" s="1"/>
      <c r="R323" s="1"/>
      <c r="S323" s="1"/>
      <c r="T323" s="1"/>
    </row>
    <row r="324" spans="1:20" ht="15.75" customHeight="1">
      <c r="A324" s="1"/>
      <c r="B324" s="1"/>
      <c r="C324" s="1"/>
      <c r="D324" s="1"/>
      <c r="E324" s="1"/>
      <c r="F324" s="1"/>
      <c r="G324" s="1"/>
      <c r="H324" s="1"/>
      <c r="I324" s="1"/>
      <c r="J324" s="1"/>
      <c r="K324" s="1"/>
      <c r="L324" s="1"/>
      <c r="M324" s="1"/>
      <c r="N324" s="1"/>
      <c r="O324" s="1"/>
      <c r="P324" s="1"/>
      <c r="Q324" s="1"/>
      <c r="R324" s="1"/>
      <c r="S324" s="1"/>
      <c r="T324" s="1"/>
    </row>
    <row r="325" spans="1:20" ht="15.75" customHeight="1">
      <c r="A325" s="1"/>
      <c r="B325" s="1"/>
      <c r="C325" s="1"/>
      <c r="D325" s="1"/>
      <c r="E325" s="1"/>
      <c r="F325" s="1"/>
      <c r="G325" s="1"/>
      <c r="H325" s="1"/>
      <c r="I325" s="1"/>
      <c r="J325" s="1"/>
      <c r="K325" s="1"/>
      <c r="L325" s="1"/>
      <c r="M325" s="1"/>
      <c r="N325" s="1"/>
      <c r="O325" s="1"/>
      <c r="P325" s="1"/>
      <c r="Q325" s="1"/>
      <c r="R325" s="1"/>
      <c r="S325" s="1"/>
      <c r="T325" s="1"/>
    </row>
    <row r="326" spans="1:20" ht="15.75" customHeight="1">
      <c r="A326" s="1"/>
      <c r="B326" s="1"/>
      <c r="C326" s="1"/>
      <c r="D326" s="1"/>
      <c r="E326" s="1"/>
      <c r="F326" s="1"/>
      <c r="G326" s="1"/>
      <c r="H326" s="1"/>
      <c r="I326" s="1"/>
      <c r="J326" s="1"/>
      <c r="K326" s="1"/>
      <c r="L326" s="1"/>
      <c r="M326" s="1"/>
      <c r="N326" s="1"/>
      <c r="O326" s="1"/>
      <c r="P326" s="1"/>
      <c r="Q326" s="1"/>
      <c r="R326" s="1"/>
      <c r="S326" s="1"/>
      <c r="T326" s="1"/>
    </row>
    <row r="327" spans="1:20" ht="15.75" customHeight="1">
      <c r="A327" s="1"/>
      <c r="B327" s="1"/>
      <c r="C327" s="1"/>
      <c r="D327" s="1"/>
      <c r="E327" s="1"/>
      <c r="F327" s="1"/>
      <c r="G327" s="1"/>
      <c r="H327" s="1"/>
      <c r="I327" s="1"/>
      <c r="J327" s="1"/>
      <c r="K327" s="1"/>
      <c r="L327" s="1"/>
      <c r="M327" s="1"/>
      <c r="N327" s="1"/>
      <c r="O327" s="1"/>
      <c r="P327" s="1"/>
      <c r="Q327" s="1"/>
      <c r="R327" s="1"/>
      <c r="S327" s="1"/>
      <c r="T327" s="1"/>
    </row>
    <row r="328" spans="1:20" ht="15.75" customHeight="1">
      <c r="A328" s="1"/>
      <c r="B328" s="1"/>
      <c r="C328" s="1"/>
      <c r="D328" s="1"/>
      <c r="E328" s="1"/>
      <c r="F328" s="1"/>
      <c r="G328" s="1"/>
      <c r="H328" s="1"/>
      <c r="I328" s="1"/>
      <c r="J328" s="1"/>
      <c r="K328" s="1"/>
      <c r="L328" s="1"/>
      <c r="M328" s="1"/>
      <c r="N328" s="1"/>
      <c r="O328" s="1"/>
      <c r="P328" s="1"/>
      <c r="Q328" s="1"/>
      <c r="R328" s="1"/>
      <c r="S328" s="1"/>
      <c r="T328" s="1"/>
    </row>
    <row r="329" spans="1:20" ht="15.75" customHeight="1">
      <c r="A329" s="1"/>
      <c r="B329" s="1"/>
      <c r="C329" s="1"/>
      <c r="D329" s="1"/>
      <c r="E329" s="1"/>
      <c r="F329" s="1"/>
      <c r="G329" s="1"/>
      <c r="H329" s="1"/>
      <c r="I329" s="1"/>
      <c r="J329" s="1"/>
      <c r="K329" s="1"/>
      <c r="L329" s="1"/>
      <c r="M329" s="1"/>
      <c r="N329" s="1"/>
      <c r="O329" s="1"/>
      <c r="P329" s="1"/>
      <c r="Q329" s="1"/>
      <c r="R329" s="1"/>
      <c r="S329" s="1"/>
      <c r="T329" s="1"/>
    </row>
    <row r="330" spans="1:20" ht="15.75" customHeight="1">
      <c r="A330" s="1"/>
      <c r="B330" s="1"/>
      <c r="C330" s="1"/>
      <c r="D330" s="1"/>
      <c r="E330" s="1"/>
      <c r="F330" s="1"/>
      <c r="G330" s="1"/>
      <c r="H330" s="1"/>
      <c r="I330" s="1"/>
      <c r="J330" s="1"/>
      <c r="K330" s="1"/>
      <c r="L330" s="1"/>
      <c r="M330" s="1"/>
      <c r="N330" s="1"/>
      <c r="O330" s="1"/>
      <c r="P330" s="1"/>
      <c r="Q330" s="1"/>
      <c r="R330" s="1"/>
      <c r="S330" s="1"/>
      <c r="T330" s="1"/>
    </row>
    <row r="331" spans="1:20" ht="15.75" customHeight="1">
      <c r="A331" s="1"/>
      <c r="B331" s="1"/>
      <c r="C331" s="1"/>
      <c r="D331" s="1"/>
      <c r="E331" s="1"/>
      <c r="F331" s="1"/>
      <c r="G331" s="1"/>
      <c r="H331" s="1"/>
      <c r="I331" s="1"/>
      <c r="J331" s="1"/>
      <c r="K331" s="1"/>
      <c r="L331" s="1"/>
      <c r="M331" s="1"/>
      <c r="N331" s="1"/>
      <c r="O331" s="1"/>
      <c r="P331" s="1"/>
      <c r="Q331" s="1"/>
      <c r="R331" s="1"/>
      <c r="S331" s="1"/>
      <c r="T331" s="1"/>
    </row>
    <row r="332" spans="1:20" ht="15.75" customHeight="1">
      <c r="A332" s="1"/>
      <c r="B332" s="1"/>
      <c r="C332" s="1"/>
      <c r="D332" s="1"/>
      <c r="E332" s="1"/>
      <c r="F332" s="1"/>
      <c r="G332" s="1"/>
      <c r="H332" s="1"/>
      <c r="I332" s="1"/>
      <c r="J332" s="1"/>
      <c r="K332" s="1"/>
      <c r="L332" s="1"/>
      <c r="M332" s="1"/>
      <c r="N332" s="1"/>
      <c r="O332" s="1"/>
      <c r="P332" s="1"/>
      <c r="Q332" s="1"/>
      <c r="R332" s="1"/>
      <c r="S332" s="1"/>
      <c r="T332" s="1"/>
    </row>
    <row r="333" spans="1:20" ht="15.75" customHeight="1">
      <c r="A333" s="1"/>
      <c r="B333" s="1"/>
      <c r="C333" s="1"/>
      <c r="D333" s="1"/>
      <c r="E333" s="1"/>
      <c r="F333" s="1"/>
      <c r="G333" s="1"/>
      <c r="H333" s="1"/>
      <c r="I333" s="1"/>
      <c r="J333" s="1"/>
      <c r="K333" s="1"/>
      <c r="L333" s="1"/>
      <c r="M333" s="1"/>
      <c r="N333" s="1"/>
      <c r="O333" s="1"/>
      <c r="P333" s="1"/>
      <c r="Q333" s="1"/>
      <c r="R333" s="1"/>
      <c r="S333" s="1"/>
      <c r="T333" s="1"/>
    </row>
    <row r="334" spans="1:20" ht="15.75" customHeight="1">
      <c r="A334" s="1"/>
      <c r="B334" s="1"/>
      <c r="C334" s="1"/>
      <c r="D334" s="1"/>
      <c r="E334" s="1"/>
      <c r="F334" s="1"/>
      <c r="G334" s="1"/>
      <c r="H334" s="1"/>
      <c r="I334" s="1"/>
      <c r="J334" s="1"/>
      <c r="K334" s="1"/>
      <c r="L334" s="1"/>
      <c r="M334" s="1"/>
      <c r="N334" s="1"/>
      <c r="O334" s="1"/>
      <c r="P334" s="1"/>
      <c r="Q334" s="1"/>
      <c r="R334" s="1"/>
      <c r="S334" s="1"/>
      <c r="T334" s="1"/>
    </row>
    <row r="335" spans="1:20" ht="15.75" customHeight="1">
      <c r="A335" s="1"/>
      <c r="B335" s="1"/>
      <c r="C335" s="1"/>
      <c r="D335" s="1"/>
      <c r="E335" s="1"/>
      <c r="F335" s="1"/>
      <c r="G335" s="1"/>
      <c r="H335" s="1"/>
      <c r="I335" s="1"/>
      <c r="J335" s="1"/>
      <c r="K335" s="1"/>
      <c r="L335" s="1"/>
      <c r="M335" s="1"/>
      <c r="N335" s="1"/>
      <c r="O335" s="1"/>
      <c r="P335" s="1"/>
      <c r="Q335" s="1"/>
      <c r="R335" s="1"/>
      <c r="S335" s="1"/>
      <c r="T335" s="1"/>
    </row>
    <row r="336" spans="1:20" ht="15.75" customHeight="1">
      <c r="A336" s="1"/>
      <c r="B336" s="1"/>
      <c r="C336" s="1"/>
      <c r="D336" s="1"/>
      <c r="E336" s="1"/>
      <c r="F336" s="1"/>
      <c r="G336" s="1"/>
      <c r="H336" s="1"/>
      <c r="I336" s="1"/>
      <c r="J336" s="1"/>
      <c r="K336" s="1"/>
      <c r="L336" s="1"/>
      <c r="M336" s="1"/>
      <c r="N336" s="1"/>
      <c r="O336" s="1"/>
      <c r="P336" s="1"/>
      <c r="Q336" s="1"/>
      <c r="R336" s="1"/>
      <c r="S336" s="1"/>
      <c r="T336" s="1"/>
    </row>
    <row r="337" spans="1:20" ht="15.75" customHeight="1">
      <c r="A337" s="1"/>
      <c r="B337" s="1"/>
      <c r="C337" s="1"/>
      <c r="D337" s="1"/>
      <c r="E337" s="1"/>
      <c r="F337" s="1"/>
      <c r="G337" s="1"/>
      <c r="H337" s="1"/>
      <c r="I337" s="1"/>
      <c r="J337" s="1"/>
      <c r="K337" s="1"/>
      <c r="L337" s="1"/>
      <c r="M337" s="1"/>
      <c r="N337" s="1"/>
      <c r="O337" s="1"/>
      <c r="P337" s="1"/>
      <c r="Q337" s="1"/>
      <c r="R337" s="1"/>
      <c r="S337" s="1"/>
      <c r="T337" s="1"/>
    </row>
    <row r="338" spans="1:20" ht="15.75" customHeight="1">
      <c r="A338" s="1"/>
      <c r="B338" s="1"/>
      <c r="C338" s="1"/>
      <c r="D338" s="1"/>
      <c r="E338" s="1"/>
      <c r="F338" s="1"/>
      <c r="G338" s="1"/>
      <c r="H338" s="1"/>
      <c r="I338" s="1"/>
      <c r="J338" s="1"/>
      <c r="K338" s="1"/>
      <c r="L338" s="1"/>
      <c r="M338" s="1"/>
      <c r="N338" s="1"/>
      <c r="O338" s="1"/>
      <c r="P338" s="1"/>
      <c r="Q338" s="1"/>
      <c r="R338" s="1"/>
      <c r="S338" s="1"/>
      <c r="T338" s="1"/>
    </row>
    <row r="339" spans="1:20" ht="15.75" customHeight="1">
      <c r="A339" s="1"/>
      <c r="B339" s="1"/>
      <c r="C339" s="1"/>
      <c r="D339" s="1"/>
      <c r="E339" s="1"/>
      <c r="F339" s="1"/>
      <c r="G339" s="1"/>
      <c r="H339" s="1"/>
      <c r="I339" s="1"/>
      <c r="J339" s="1"/>
      <c r="K339" s="1"/>
      <c r="L339" s="1"/>
      <c r="M339" s="1"/>
      <c r="N339" s="1"/>
      <c r="O339" s="1"/>
      <c r="P339" s="1"/>
      <c r="Q339" s="1"/>
      <c r="R339" s="1"/>
      <c r="S339" s="1"/>
      <c r="T339" s="1"/>
    </row>
    <row r="340" spans="1:20" ht="15.75" customHeight="1">
      <c r="A340" s="1"/>
      <c r="B340" s="1"/>
      <c r="C340" s="1"/>
      <c r="D340" s="1"/>
      <c r="E340" s="1"/>
      <c r="F340" s="1"/>
      <c r="G340" s="1"/>
      <c r="H340" s="1"/>
      <c r="I340" s="1"/>
      <c r="J340" s="1"/>
      <c r="K340" s="1"/>
      <c r="L340" s="1"/>
      <c r="M340" s="1"/>
      <c r="N340" s="1"/>
      <c r="O340" s="1"/>
      <c r="P340" s="1"/>
      <c r="Q340" s="1"/>
      <c r="R340" s="1"/>
      <c r="S340" s="1"/>
      <c r="T340" s="1"/>
    </row>
    <row r="341" spans="1:20" ht="15.75" customHeight="1">
      <c r="A341" s="1"/>
      <c r="B341" s="1"/>
      <c r="C341" s="1"/>
      <c r="D341" s="1"/>
      <c r="E341" s="1"/>
      <c r="F341" s="1"/>
      <c r="G341" s="1"/>
      <c r="H341" s="1"/>
      <c r="I341" s="1"/>
      <c r="J341" s="1"/>
      <c r="K341" s="1"/>
      <c r="L341" s="1"/>
      <c r="M341" s="1"/>
      <c r="N341" s="1"/>
      <c r="O341" s="1"/>
      <c r="P341" s="1"/>
      <c r="Q341" s="1"/>
      <c r="R341" s="1"/>
      <c r="S341" s="1"/>
      <c r="T341" s="1"/>
    </row>
    <row r="342" spans="1:20" ht="15.75" customHeight="1">
      <c r="A342" s="1"/>
      <c r="B342" s="1"/>
      <c r="C342" s="1"/>
      <c r="D342" s="1"/>
      <c r="E342" s="1"/>
      <c r="F342" s="1"/>
      <c r="G342" s="1"/>
      <c r="H342" s="1"/>
      <c r="I342" s="1"/>
      <c r="J342" s="1"/>
      <c r="K342" s="1"/>
      <c r="L342" s="1"/>
      <c r="M342" s="1"/>
      <c r="N342" s="1"/>
      <c r="O342" s="1"/>
      <c r="P342" s="1"/>
      <c r="Q342" s="1"/>
      <c r="R342" s="1"/>
      <c r="S342" s="1"/>
      <c r="T342" s="1"/>
    </row>
    <row r="343" spans="1:20" ht="15.75" customHeight="1">
      <c r="A343" s="1"/>
      <c r="B343" s="1"/>
      <c r="C343" s="1"/>
      <c r="D343" s="1"/>
      <c r="E343" s="1"/>
      <c r="F343" s="1"/>
      <c r="G343" s="1"/>
      <c r="H343" s="1"/>
      <c r="I343" s="1"/>
      <c r="J343" s="1"/>
      <c r="K343" s="1"/>
      <c r="L343" s="1"/>
      <c r="M343" s="1"/>
      <c r="N343" s="1"/>
      <c r="O343" s="1"/>
      <c r="P343" s="1"/>
      <c r="Q343" s="1"/>
      <c r="R343" s="1"/>
      <c r="S343" s="1"/>
      <c r="T343" s="1"/>
    </row>
    <row r="344" spans="1:20" ht="15.75" customHeight="1">
      <c r="A344" s="1"/>
      <c r="B344" s="1"/>
      <c r="C344" s="1"/>
      <c r="D344" s="1"/>
      <c r="E344" s="1"/>
      <c r="F344" s="1"/>
      <c r="G344" s="1"/>
      <c r="H344" s="1"/>
      <c r="I344" s="1"/>
      <c r="J344" s="1"/>
      <c r="K344" s="1"/>
      <c r="L344" s="1"/>
      <c r="M344" s="1"/>
      <c r="N344" s="1"/>
      <c r="O344" s="1"/>
      <c r="P344" s="1"/>
      <c r="Q344" s="1"/>
      <c r="R344" s="1"/>
      <c r="S344" s="1"/>
      <c r="T344" s="1"/>
    </row>
    <row r="345" spans="1:20" ht="15.75" customHeight="1">
      <c r="A345" s="1"/>
      <c r="B345" s="1"/>
      <c r="C345" s="1"/>
      <c r="D345" s="1"/>
      <c r="E345" s="1"/>
      <c r="F345" s="1"/>
      <c r="G345" s="1"/>
      <c r="H345" s="1"/>
      <c r="I345" s="1"/>
      <c r="J345" s="1"/>
      <c r="K345" s="1"/>
      <c r="L345" s="1"/>
      <c r="M345" s="1"/>
      <c r="N345" s="1"/>
      <c r="O345" s="1"/>
      <c r="P345" s="1"/>
      <c r="Q345" s="1"/>
      <c r="R345" s="1"/>
      <c r="S345" s="1"/>
      <c r="T345" s="1"/>
    </row>
    <row r="346" spans="1:20" ht="15.75" customHeight="1">
      <c r="A346" s="1"/>
      <c r="B346" s="1"/>
      <c r="C346" s="1"/>
      <c r="D346" s="1"/>
      <c r="E346" s="1"/>
      <c r="F346" s="1"/>
      <c r="G346" s="1"/>
      <c r="H346" s="1"/>
      <c r="I346" s="1"/>
      <c r="J346" s="1"/>
      <c r="K346" s="1"/>
      <c r="L346" s="1"/>
      <c r="M346" s="1"/>
      <c r="N346" s="1"/>
      <c r="O346" s="1"/>
      <c r="P346" s="1"/>
      <c r="Q346" s="1"/>
      <c r="R346" s="1"/>
      <c r="S346" s="1"/>
      <c r="T346" s="1"/>
    </row>
    <row r="347" spans="1:20" ht="15.75" customHeight="1">
      <c r="A347" s="1"/>
      <c r="B347" s="1"/>
      <c r="C347" s="1"/>
      <c r="D347" s="1"/>
      <c r="E347" s="1"/>
      <c r="F347" s="1"/>
      <c r="G347" s="1"/>
      <c r="H347" s="1"/>
      <c r="I347" s="1"/>
      <c r="J347" s="1"/>
      <c r="K347" s="1"/>
      <c r="L347" s="1"/>
      <c r="M347" s="1"/>
      <c r="N347" s="1"/>
      <c r="O347" s="1"/>
      <c r="P347" s="1"/>
      <c r="Q347" s="1"/>
      <c r="R347" s="1"/>
      <c r="S347" s="1"/>
      <c r="T347" s="1"/>
    </row>
    <row r="348" spans="1:20" ht="15.75" customHeight="1">
      <c r="A348" s="1"/>
      <c r="B348" s="1"/>
      <c r="C348" s="1"/>
      <c r="D348" s="1"/>
      <c r="E348" s="1"/>
      <c r="F348" s="1"/>
      <c r="G348" s="1"/>
      <c r="H348" s="1"/>
      <c r="I348" s="1"/>
      <c r="J348" s="1"/>
      <c r="K348" s="1"/>
      <c r="L348" s="1"/>
      <c r="M348" s="1"/>
      <c r="N348" s="1"/>
      <c r="O348" s="1"/>
      <c r="P348" s="1"/>
      <c r="Q348" s="1"/>
      <c r="R348" s="1"/>
      <c r="S348" s="1"/>
      <c r="T348" s="1"/>
    </row>
    <row r="349" spans="1:20" ht="15.75" customHeight="1">
      <c r="A349" s="1"/>
      <c r="B349" s="1"/>
      <c r="C349" s="1"/>
      <c r="D349" s="1"/>
      <c r="E349" s="1"/>
      <c r="F349" s="1"/>
      <c r="G349" s="1"/>
      <c r="H349" s="1"/>
      <c r="I349" s="1"/>
      <c r="J349" s="1"/>
      <c r="K349" s="1"/>
      <c r="L349" s="1"/>
      <c r="M349" s="1"/>
      <c r="N349" s="1"/>
      <c r="O349" s="1"/>
      <c r="P349" s="1"/>
      <c r="Q349" s="1"/>
      <c r="R349" s="1"/>
      <c r="S349" s="1"/>
      <c r="T349" s="1"/>
    </row>
    <row r="350" spans="1:20" ht="15.75" customHeight="1">
      <c r="A350" s="1"/>
      <c r="B350" s="1"/>
      <c r="C350" s="1"/>
      <c r="D350" s="1"/>
      <c r="E350" s="1"/>
      <c r="F350" s="1"/>
      <c r="G350" s="1"/>
      <c r="H350" s="1"/>
      <c r="I350" s="1"/>
      <c r="J350" s="1"/>
      <c r="K350" s="1"/>
      <c r="L350" s="1"/>
      <c r="M350" s="1"/>
      <c r="N350" s="1"/>
      <c r="O350" s="1"/>
      <c r="P350" s="1"/>
      <c r="Q350" s="1"/>
      <c r="R350" s="1"/>
      <c r="S350" s="1"/>
      <c r="T350" s="1"/>
    </row>
    <row r="351" spans="1:20" ht="15.75" customHeight="1">
      <c r="A351" s="1"/>
      <c r="B351" s="1"/>
      <c r="C351" s="1"/>
      <c r="D351" s="1"/>
      <c r="E351" s="1"/>
      <c r="F351" s="1"/>
      <c r="G351" s="1"/>
      <c r="H351" s="1"/>
      <c r="I351" s="1"/>
      <c r="J351" s="1"/>
      <c r="K351" s="1"/>
      <c r="L351" s="1"/>
      <c r="M351" s="1"/>
      <c r="N351" s="1"/>
      <c r="O351" s="1"/>
      <c r="P351" s="1"/>
      <c r="Q351" s="1"/>
      <c r="R351" s="1"/>
      <c r="S351" s="1"/>
      <c r="T351" s="1"/>
    </row>
    <row r="352" spans="1:20" ht="15.75" customHeight="1">
      <c r="A352" s="1"/>
      <c r="B352" s="1"/>
      <c r="C352" s="1"/>
      <c r="D352" s="1"/>
      <c r="E352" s="1"/>
      <c r="F352" s="1"/>
      <c r="G352" s="1"/>
      <c r="H352" s="1"/>
      <c r="I352" s="1"/>
      <c r="J352" s="1"/>
      <c r="K352" s="1"/>
      <c r="L352" s="1"/>
      <c r="M352" s="1"/>
      <c r="N352" s="1"/>
      <c r="O352" s="1"/>
      <c r="P352" s="1"/>
      <c r="Q352" s="1"/>
      <c r="R352" s="1"/>
      <c r="S352" s="1"/>
      <c r="T352" s="1"/>
    </row>
    <row r="353" spans="1:20" ht="15.75" customHeight="1">
      <c r="A353" s="1"/>
      <c r="B353" s="1"/>
      <c r="C353" s="1"/>
      <c r="D353" s="1"/>
      <c r="E353" s="1"/>
      <c r="F353" s="1"/>
      <c r="G353" s="1"/>
      <c r="H353" s="1"/>
      <c r="I353" s="1"/>
      <c r="J353" s="1"/>
      <c r="K353" s="1"/>
      <c r="L353" s="1"/>
      <c r="M353" s="1"/>
      <c r="N353" s="1"/>
      <c r="O353" s="1"/>
      <c r="P353" s="1"/>
      <c r="Q353" s="1"/>
      <c r="R353" s="1"/>
      <c r="S353" s="1"/>
      <c r="T353" s="1"/>
    </row>
    <row r="354" spans="1:20" ht="15.75" customHeight="1">
      <c r="A354" s="1"/>
      <c r="B354" s="1"/>
      <c r="C354" s="1"/>
      <c r="D354" s="1"/>
      <c r="E354" s="1"/>
      <c r="F354" s="1"/>
      <c r="G354" s="1"/>
      <c r="H354" s="1"/>
      <c r="I354" s="1"/>
      <c r="J354" s="1"/>
      <c r="K354" s="1"/>
      <c r="L354" s="1"/>
      <c r="M354" s="1"/>
      <c r="N354" s="1"/>
      <c r="O354" s="1"/>
      <c r="P354" s="1"/>
      <c r="Q354" s="1"/>
      <c r="R354" s="1"/>
      <c r="S354" s="1"/>
      <c r="T354" s="1"/>
    </row>
    <row r="355" spans="1:20" ht="15.75" customHeight="1">
      <c r="A355" s="1"/>
      <c r="B355" s="1"/>
      <c r="C355" s="1"/>
      <c r="D355" s="1"/>
      <c r="E355" s="1"/>
      <c r="F355" s="1"/>
      <c r="G355" s="1"/>
      <c r="H355" s="1"/>
      <c r="I355" s="1"/>
      <c r="J355" s="1"/>
      <c r="K355" s="1"/>
      <c r="L355" s="1"/>
      <c r="M355" s="1"/>
      <c r="N355" s="1"/>
      <c r="O355" s="1"/>
      <c r="P355" s="1"/>
      <c r="Q355" s="1"/>
      <c r="R355" s="1"/>
      <c r="S355" s="1"/>
      <c r="T355" s="1"/>
    </row>
    <row r="356" spans="1:20" ht="15.75" customHeight="1">
      <c r="A356" s="1"/>
      <c r="B356" s="1"/>
      <c r="C356" s="1"/>
      <c r="D356" s="1"/>
      <c r="E356" s="1"/>
      <c r="F356" s="1"/>
      <c r="G356" s="1"/>
      <c r="H356" s="1"/>
      <c r="I356" s="1"/>
      <c r="J356" s="1"/>
      <c r="K356" s="1"/>
      <c r="L356" s="1"/>
      <c r="M356" s="1"/>
      <c r="N356" s="1"/>
      <c r="O356" s="1"/>
      <c r="P356" s="1"/>
      <c r="Q356" s="1"/>
      <c r="R356" s="1"/>
      <c r="S356" s="1"/>
      <c r="T356" s="1"/>
    </row>
    <row r="357" spans="1:20" ht="15.75" customHeight="1">
      <c r="A357" s="1"/>
      <c r="B357" s="1"/>
      <c r="C357" s="1"/>
      <c r="D357" s="1"/>
      <c r="E357" s="1"/>
      <c r="F357" s="1"/>
      <c r="G357" s="1"/>
      <c r="H357" s="1"/>
      <c r="I357" s="1"/>
      <c r="J357" s="1"/>
      <c r="K357" s="1"/>
      <c r="L357" s="1"/>
      <c r="M357" s="1"/>
      <c r="N357" s="1"/>
      <c r="O357" s="1"/>
      <c r="P357" s="1"/>
      <c r="Q357" s="1"/>
      <c r="R357" s="1"/>
      <c r="S357" s="1"/>
      <c r="T357" s="1"/>
    </row>
    <row r="358" spans="1:20" ht="15.75" customHeight="1">
      <c r="A358" s="1"/>
      <c r="B358" s="1"/>
      <c r="C358" s="1"/>
      <c r="D358" s="1"/>
      <c r="E358" s="1"/>
      <c r="F358" s="1"/>
      <c r="G358" s="1"/>
      <c r="H358" s="1"/>
      <c r="I358" s="1"/>
      <c r="J358" s="1"/>
      <c r="K358" s="1"/>
      <c r="L358" s="1"/>
      <c r="M358" s="1"/>
      <c r="N358" s="1"/>
      <c r="O358" s="1"/>
      <c r="P358" s="1"/>
      <c r="Q358" s="1"/>
      <c r="R358" s="1"/>
      <c r="S358" s="1"/>
      <c r="T358" s="1"/>
    </row>
    <row r="359" spans="1:20" ht="15.75" customHeight="1">
      <c r="A359" s="1"/>
      <c r="B359" s="1"/>
      <c r="C359" s="1"/>
      <c r="D359" s="1"/>
      <c r="E359" s="1"/>
      <c r="F359" s="1"/>
      <c r="G359" s="1"/>
      <c r="H359" s="1"/>
      <c r="I359" s="1"/>
      <c r="J359" s="1"/>
      <c r="K359" s="1"/>
      <c r="L359" s="1"/>
      <c r="M359" s="1"/>
      <c r="N359" s="1"/>
      <c r="O359" s="1"/>
      <c r="P359" s="1"/>
      <c r="Q359" s="1"/>
      <c r="R359" s="1"/>
      <c r="S359" s="1"/>
      <c r="T359" s="1"/>
    </row>
    <row r="360" spans="1:20" ht="15.75" customHeight="1">
      <c r="A360" s="1"/>
      <c r="B360" s="1"/>
      <c r="C360" s="1"/>
      <c r="D360" s="1"/>
      <c r="E360" s="1"/>
      <c r="F360" s="1"/>
      <c r="G360" s="1"/>
      <c r="H360" s="1"/>
      <c r="I360" s="1"/>
      <c r="J360" s="1"/>
      <c r="K360" s="1"/>
      <c r="L360" s="1"/>
      <c r="M360" s="1"/>
      <c r="N360" s="1"/>
      <c r="O360" s="1"/>
      <c r="P360" s="1"/>
      <c r="Q360" s="1"/>
      <c r="R360" s="1"/>
      <c r="S360" s="1"/>
      <c r="T360" s="1"/>
    </row>
    <row r="361" spans="1:20" ht="15.75" customHeight="1">
      <c r="A361" s="1"/>
      <c r="B361" s="1"/>
      <c r="C361" s="1"/>
      <c r="D361" s="1"/>
      <c r="E361" s="1"/>
      <c r="F361" s="1"/>
      <c r="G361" s="1"/>
      <c r="H361" s="1"/>
      <c r="I361" s="1"/>
      <c r="J361" s="1"/>
      <c r="K361" s="1"/>
      <c r="L361" s="1"/>
      <c r="M361" s="1"/>
      <c r="N361" s="1"/>
      <c r="O361" s="1"/>
      <c r="P361" s="1"/>
      <c r="Q361" s="1"/>
      <c r="R361" s="1"/>
      <c r="S361" s="1"/>
      <c r="T361" s="1"/>
    </row>
    <row r="362" spans="1:20" ht="15.75" customHeight="1">
      <c r="A362" s="1"/>
      <c r="B362" s="1"/>
      <c r="C362" s="1"/>
      <c r="D362" s="1"/>
      <c r="E362" s="1"/>
      <c r="F362" s="1"/>
      <c r="G362" s="1"/>
      <c r="H362" s="1"/>
      <c r="I362" s="1"/>
      <c r="J362" s="1"/>
      <c r="K362" s="1"/>
      <c r="L362" s="1"/>
      <c r="M362" s="1"/>
      <c r="N362" s="1"/>
      <c r="O362" s="1"/>
      <c r="P362" s="1"/>
      <c r="Q362" s="1"/>
      <c r="R362" s="1"/>
      <c r="S362" s="1"/>
      <c r="T362" s="1"/>
    </row>
    <row r="363" spans="1:20" ht="15.75" customHeight="1">
      <c r="A363" s="1"/>
      <c r="B363" s="1"/>
      <c r="C363" s="1"/>
      <c r="D363" s="1"/>
      <c r="E363" s="1"/>
      <c r="F363" s="1"/>
      <c r="G363" s="1"/>
      <c r="H363" s="1"/>
      <c r="I363" s="1"/>
      <c r="J363" s="1"/>
      <c r="K363" s="1"/>
      <c r="L363" s="1"/>
      <c r="M363" s="1"/>
      <c r="N363" s="1"/>
      <c r="O363" s="1"/>
      <c r="P363" s="1"/>
      <c r="Q363" s="1"/>
      <c r="R363" s="1"/>
      <c r="S363" s="1"/>
      <c r="T363" s="1"/>
    </row>
    <row r="364" spans="1:20" ht="15.75" customHeight="1">
      <c r="A364" s="1"/>
      <c r="B364" s="1"/>
      <c r="C364" s="1"/>
      <c r="D364" s="1"/>
      <c r="E364" s="1"/>
      <c r="F364" s="1"/>
      <c r="G364" s="1"/>
      <c r="H364" s="1"/>
      <c r="I364" s="1"/>
      <c r="J364" s="1"/>
      <c r="K364" s="1"/>
      <c r="L364" s="1"/>
      <c r="M364" s="1"/>
      <c r="N364" s="1"/>
      <c r="O364" s="1"/>
      <c r="P364" s="1"/>
      <c r="Q364" s="1"/>
      <c r="R364" s="1"/>
      <c r="S364" s="1"/>
      <c r="T364" s="1"/>
    </row>
    <row r="365" spans="1:20" ht="15.75" customHeight="1">
      <c r="A365" s="1"/>
      <c r="B365" s="1"/>
      <c r="C365" s="1"/>
      <c r="D365" s="1"/>
      <c r="E365" s="1"/>
      <c r="F365" s="1"/>
      <c r="G365" s="1"/>
      <c r="H365" s="1"/>
      <c r="I365" s="1"/>
      <c r="J365" s="1"/>
      <c r="K365" s="1"/>
      <c r="L365" s="1"/>
      <c r="M365" s="1"/>
      <c r="N365" s="1"/>
      <c r="O365" s="1"/>
      <c r="P365" s="1"/>
      <c r="Q365" s="1"/>
      <c r="R365" s="1"/>
      <c r="S365" s="1"/>
      <c r="T365" s="1"/>
    </row>
    <row r="366" spans="1:20" ht="15.75" customHeight="1">
      <c r="A366" s="1"/>
      <c r="B366" s="1"/>
      <c r="C366" s="1"/>
      <c r="D366" s="1"/>
      <c r="E366" s="1"/>
      <c r="F366" s="1"/>
      <c r="G366" s="1"/>
      <c r="H366" s="1"/>
      <c r="I366" s="1"/>
      <c r="J366" s="1"/>
      <c r="K366" s="1"/>
      <c r="L366" s="1"/>
      <c r="M366" s="1"/>
      <c r="N366" s="1"/>
      <c r="O366" s="1"/>
      <c r="P366" s="1"/>
      <c r="Q366" s="1"/>
      <c r="R366" s="1"/>
      <c r="S366" s="1"/>
      <c r="T366" s="1"/>
    </row>
    <row r="367" spans="1:20" ht="15.75" customHeight="1">
      <c r="A367" s="1"/>
      <c r="B367" s="1"/>
      <c r="C367" s="1"/>
      <c r="D367" s="1"/>
      <c r="E367" s="1"/>
      <c r="F367" s="1"/>
      <c r="G367" s="1"/>
      <c r="H367" s="1"/>
      <c r="I367" s="1"/>
      <c r="J367" s="1"/>
      <c r="K367" s="1"/>
      <c r="L367" s="1"/>
      <c r="M367" s="1"/>
      <c r="N367" s="1"/>
      <c r="O367" s="1"/>
      <c r="P367" s="1"/>
      <c r="Q367" s="1"/>
      <c r="R367" s="1"/>
      <c r="S367" s="1"/>
      <c r="T367" s="1"/>
    </row>
    <row r="368" spans="1:20" ht="15.75" customHeight="1">
      <c r="A368" s="1"/>
      <c r="B368" s="1"/>
      <c r="C368" s="1"/>
      <c r="D368" s="1"/>
      <c r="E368" s="1"/>
      <c r="F368" s="1"/>
      <c r="G368" s="1"/>
      <c r="H368" s="1"/>
      <c r="I368" s="1"/>
      <c r="J368" s="1"/>
      <c r="K368" s="1"/>
      <c r="L368" s="1"/>
      <c r="M368" s="1"/>
      <c r="N368" s="1"/>
      <c r="O368" s="1"/>
      <c r="P368" s="1"/>
      <c r="Q368" s="1"/>
      <c r="R368" s="1"/>
      <c r="S368" s="1"/>
      <c r="T368" s="1"/>
    </row>
    <row r="369" spans="1:20" ht="15.75" customHeight="1">
      <c r="A369" s="1"/>
      <c r="B369" s="1"/>
      <c r="C369" s="1"/>
      <c r="D369" s="1"/>
      <c r="E369" s="1"/>
      <c r="F369" s="1"/>
      <c r="G369" s="1"/>
      <c r="H369" s="1"/>
      <c r="I369" s="1"/>
      <c r="J369" s="1"/>
      <c r="K369" s="1"/>
      <c r="L369" s="1"/>
      <c r="M369" s="1"/>
      <c r="N369" s="1"/>
      <c r="O369" s="1"/>
      <c r="P369" s="1"/>
      <c r="Q369" s="1"/>
      <c r="R369" s="1"/>
      <c r="S369" s="1"/>
      <c r="T369" s="1"/>
    </row>
    <row r="370" spans="1:20" ht="15.75" customHeight="1">
      <c r="A370" s="1"/>
      <c r="B370" s="1"/>
      <c r="C370" s="1"/>
      <c r="D370" s="1"/>
      <c r="E370" s="1"/>
      <c r="F370" s="1"/>
      <c r="G370" s="1"/>
      <c r="H370" s="1"/>
      <c r="I370" s="1"/>
      <c r="J370" s="1"/>
      <c r="K370" s="1"/>
      <c r="L370" s="1"/>
      <c r="M370" s="1"/>
      <c r="N370" s="1"/>
      <c r="O370" s="1"/>
      <c r="P370" s="1"/>
      <c r="Q370" s="1"/>
      <c r="R370" s="1"/>
      <c r="S370" s="1"/>
      <c r="T370" s="1"/>
    </row>
    <row r="371" spans="1:20" ht="15.75" customHeight="1">
      <c r="A371" s="1"/>
      <c r="B371" s="1"/>
      <c r="C371" s="1"/>
      <c r="D371" s="1"/>
      <c r="E371" s="1"/>
      <c r="F371" s="1"/>
      <c r="G371" s="1"/>
      <c r="H371" s="1"/>
      <c r="I371" s="1"/>
      <c r="J371" s="1"/>
      <c r="K371" s="1"/>
      <c r="L371" s="1"/>
      <c r="M371" s="1"/>
      <c r="N371" s="1"/>
      <c r="O371" s="1"/>
      <c r="P371" s="1"/>
      <c r="Q371" s="1"/>
      <c r="R371" s="1"/>
      <c r="S371" s="1"/>
      <c r="T371" s="1"/>
    </row>
    <row r="372" spans="1:20" ht="15.75" customHeight="1">
      <c r="A372" s="1"/>
      <c r="B372" s="1"/>
      <c r="C372" s="1"/>
      <c r="D372" s="1"/>
      <c r="E372" s="1"/>
      <c r="F372" s="1"/>
      <c r="G372" s="1"/>
      <c r="H372" s="1"/>
      <c r="I372" s="1"/>
      <c r="J372" s="1"/>
      <c r="K372" s="1"/>
      <c r="L372" s="1"/>
      <c r="M372" s="1"/>
      <c r="N372" s="1"/>
      <c r="O372" s="1"/>
      <c r="P372" s="1"/>
      <c r="Q372" s="1"/>
      <c r="R372" s="1"/>
      <c r="S372" s="1"/>
      <c r="T372" s="1"/>
    </row>
    <row r="373" spans="1:20" ht="15.75" customHeight="1">
      <c r="A373" s="1"/>
      <c r="B373" s="1"/>
      <c r="C373" s="1"/>
      <c r="D373" s="1"/>
      <c r="E373" s="1"/>
      <c r="F373" s="1"/>
      <c r="G373" s="1"/>
      <c r="H373" s="1"/>
      <c r="I373" s="1"/>
      <c r="J373" s="1"/>
      <c r="K373" s="1"/>
      <c r="L373" s="1"/>
      <c r="M373" s="1"/>
      <c r="N373" s="1"/>
      <c r="O373" s="1"/>
      <c r="P373" s="1"/>
      <c r="Q373" s="1"/>
      <c r="R373" s="1"/>
      <c r="S373" s="1"/>
      <c r="T373" s="1"/>
    </row>
    <row r="374" spans="1:20" ht="15.75" customHeight="1">
      <c r="A374" s="1"/>
      <c r="B374" s="1"/>
      <c r="C374" s="1"/>
      <c r="D374" s="1"/>
      <c r="E374" s="1"/>
      <c r="F374" s="1"/>
      <c r="G374" s="1"/>
      <c r="H374" s="1"/>
      <c r="I374" s="1"/>
      <c r="J374" s="1"/>
      <c r="K374" s="1"/>
      <c r="L374" s="1"/>
      <c r="M374" s="1"/>
      <c r="N374" s="1"/>
      <c r="O374" s="1"/>
      <c r="P374" s="1"/>
      <c r="Q374" s="1"/>
      <c r="R374" s="1"/>
      <c r="S374" s="1"/>
      <c r="T374" s="1"/>
    </row>
    <row r="375" spans="1:20" ht="15.75" customHeight="1">
      <c r="A375" s="1"/>
      <c r="B375" s="1"/>
      <c r="C375" s="1"/>
      <c r="D375" s="1"/>
      <c r="E375" s="1"/>
      <c r="F375" s="1"/>
      <c r="G375" s="1"/>
      <c r="H375" s="1"/>
      <c r="I375" s="1"/>
      <c r="J375" s="1"/>
      <c r="K375" s="1"/>
      <c r="L375" s="1"/>
      <c r="M375" s="1"/>
      <c r="N375" s="1"/>
      <c r="O375" s="1"/>
      <c r="P375" s="1"/>
      <c r="Q375" s="1"/>
      <c r="R375" s="1"/>
      <c r="S375" s="1"/>
      <c r="T375" s="1"/>
    </row>
    <row r="376" spans="1:20" ht="15.75" customHeight="1">
      <c r="A376" s="1"/>
      <c r="B376" s="1"/>
      <c r="C376" s="1"/>
      <c r="D376" s="1"/>
      <c r="E376" s="1"/>
      <c r="F376" s="1"/>
      <c r="G376" s="1"/>
      <c r="H376" s="1"/>
      <c r="I376" s="1"/>
      <c r="J376" s="1"/>
      <c r="K376" s="1"/>
      <c r="L376" s="1"/>
      <c r="M376" s="1"/>
      <c r="N376" s="1"/>
      <c r="O376" s="1"/>
      <c r="P376" s="1"/>
      <c r="Q376" s="1"/>
      <c r="R376" s="1"/>
      <c r="S376" s="1"/>
      <c r="T376" s="1"/>
    </row>
    <row r="377" spans="1:20" ht="15.75" customHeight="1">
      <c r="A377" s="1"/>
      <c r="B377" s="1"/>
      <c r="C377" s="1"/>
      <c r="D377" s="1"/>
      <c r="E377" s="1"/>
      <c r="F377" s="1"/>
      <c r="G377" s="1"/>
      <c r="H377" s="1"/>
      <c r="I377" s="1"/>
      <c r="J377" s="1"/>
      <c r="K377" s="1"/>
      <c r="L377" s="1"/>
      <c r="M377" s="1"/>
      <c r="N377" s="1"/>
      <c r="O377" s="1"/>
      <c r="P377" s="1"/>
      <c r="Q377" s="1"/>
      <c r="R377" s="1"/>
      <c r="S377" s="1"/>
      <c r="T377" s="1"/>
    </row>
    <row r="378" spans="1:20" ht="15.75" customHeight="1">
      <c r="A378" s="1"/>
      <c r="B378" s="1"/>
      <c r="C378" s="1"/>
      <c r="D378" s="1"/>
      <c r="E378" s="1"/>
      <c r="F378" s="1"/>
      <c r="G378" s="1"/>
      <c r="H378" s="1"/>
      <c r="I378" s="1"/>
      <c r="J378" s="1"/>
      <c r="K378" s="1"/>
      <c r="L378" s="1"/>
      <c r="M378" s="1"/>
      <c r="N378" s="1"/>
      <c r="O378" s="1"/>
      <c r="P378" s="1"/>
      <c r="Q378" s="1"/>
      <c r="R378" s="1"/>
      <c r="S378" s="1"/>
      <c r="T378" s="1"/>
    </row>
    <row r="379" spans="1:20" ht="15.75" customHeight="1">
      <c r="A379" s="1"/>
      <c r="B379" s="1"/>
      <c r="C379" s="1"/>
      <c r="D379" s="1"/>
      <c r="E379" s="1"/>
      <c r="F379" s="1"/>
      <c r="G379" s="1"/>
      <c r="H379" s="1"/>
      <c r="I379" s="1"/>
      <c r="J379" s="1"/>
      <c r="K379" s="1"/>
      <c r="L379" s="1"/>
      <c r="M379" s="1"/>
      <c r="N379" s="1"/>
      <c r="O379" s="1"/>
      <c r="P379" s="1"/>
      <c r="Q379" s="1"/>
      <c r="R379" s="1"/>
      <c r="S379" s="1"/>
      <c r="T379" s="1"/>
    </row>
    <row r="380" spans="1:20" ht="15.75" customHeight="1">
      <c r="A380" s="1"/>
      <c r="B380" s="1"/>
      <c r="C380" s="1"/>
      <c r="D380" s="1"/>
      <c r="E380" s="1"/>
      <c r="F380" s="1"/>
      <c r="G380" s="1"/>
      <c r="H380" s="1"/>
      <c r="I380" s="1"/>
      <c r="J380" s="1"/>
      <c r="K380" s="1"/>
      <c r="L380" s="1"/>
      <c r="M380" s="1"/>
      <c r="N380" s="1"/>
      <c r="O380" s="1"/>
      <c r="P380" s="1"/>
      <c r="Q380" s="1"/>
      <c r="R380" s="1"/>
      <c r="S380" s="1"/>
      <c r="T380" s="1"/>
    </row>
    <row r="381" spans="1:20" ht="15.75" customHeight="1">
      <c r="A381" s="1"/>
      <c r="B381" s="1"/>
      <c r="C381" s="1"/>
      <c r="D381" s="1"/>
      <c r="E381" s="1"/>
      <c r="F381" s="1"/>
      <c r="G381" s="1"/>
      <c r="H381" s="1"/>
      <c r="I381" s="1"/>
      <c r="J381" s="1"/>
      <c r="K381" s="1"/>
      <c r="L381" s="1"/>
      <c r="M381" s="1"/>
      <c r="N381" s="1"/>
      <c r="O381" s="1"/>
      <c r="P381" s="1"/>
      <c r="Q381" s="1"/>
      <c r="R381" s="1"/>
      <c r="S381" s="1"/>
      <c r="T381" s="1"/>
    </row>
    <row r="382" spans="1:20" ht="15.75" customHeight="1">
      <c r="A382" s="1"/>
      <c r="B382" s="1"/>
      <c r="C382" s="1"/>
      <c r="D382" s="1"/>
      <c r="E382" s="1"/>
      <c r="F382" s="1"/>
      <c r="G382" s="1"/>
      <c r="H382" s="1"/>
      <c r="I382" s="1"/>
      <c r="J382" s="1"/>
      <c r="K382" s="1"/>
      <c r="L382" s="1"/>
      <c r="M382" s="1"/>
      <c r="N382" s="1"/>
      <c r="O382" s="1"/>
      <c r="P382" s="1"/>
      <c r="Q382" s="1"/>
      <c r="R382" s="1"/>
      <c r="S382" s="1"/>
      <c r="T382" s="1"/>
    </row>
    <row r="383" spans="1:20" ht="15.75" customHeight="1">
      <c r="A383" s="1"/>
      <c r="B383" s="1"/>
      <c r="C383" s="1"/>
      <c r="D383" s="1"/>
      <c r="E383" s="1"/>
      <c r="F383" s="1"/>
      <c r="G383" s="1"/>
      <c r="H383" s="1"/>
      <c r="I383" s="1"/>
      <c r="J383" s="1"/>
      <c r="K383" s="1"/>
      <c r="L383" s="1"/>
      <c r="M383" s="1"/>
      <c r="N383" s="1"/>
      <c r="O383" s="1"/>
      <c r="P383" s="1"/>
      <c r="Q383" s="1"/>
      <c r="R383" s="1"/>
      <c r="S383" s="1"/>
      <c r="T383" s="1"/>
    </row>
    <row r="384" spans="1:20" ht="15.75" customHeight="1">
      <c r="A384" s="1"/>
      <c r="B384" s="1"/>
      <c r="C384" s="1"/>
      <c r="D384" s="1"/>
      <c r="E384" s="1"/>
      <c r="F384" s="1"/>
      <c r="G384" s="1"/>
      <c r="H384" s="1"/>
      <c r="I384" s="1"/>
      <c r="J384" s="1"/>
      <c r="K384" s="1"/>
      <c r="L384" s="1"/>
      <c r="M384" s="1"/>
      <c r="N384" s="1"/>
      <c r="O384" s="1"/>
      <c r="P384" s="1"/>
      <c r="Q384" s="1"/>
      <c r="R384" s="1"/>
      <c r="S384" s="1"/>
      <c r="T384" s="1"/>
    </row>
    <row r="385" spans="1:20" ht="15.75" customHeight="1">
      <c r="A385" s="1"/>
      <c r="B385" s="1"/>
      <c r="C385" s="1"/>
      <c r="D385" s="1"/>
      <c r="E385" s="1"/>
      <c r="F385" s="1"/>
      <c r="G385" s="1"/>
      <c r="H385" s="1"/>
      <c r="I385" s="1"/>
      <c r="J385" s="1"/>
      <c r="K385" s="1"/>
      <c r="L385" s="1"/>
      <c r="M385" s="1"/>
      <c r="N385" s="1"/>
      <c r="O385" s="1"/>
      <c r="P385" s="1"/>
      <c r="Q385" s="1"/>
      <c r="R385" s="1"/>
      <c r="S385" s="1"/>
      <c r="T385" s="1"/>
    </row>
    <row r="386" spans="1:20" ht="15.75" customHeight="1">
      <c r="A386" s="1"/>
      <c r="B386" s="1"/>
      <c r="C386" s="1"/>
      <c r="D386" s="1"/>
      <c r="E386" s="1"/>
      <c r="F386" s="1"/>
      <c r="G386" s="1"/>
      <c r="H386" s="1"/>
      <c r="I386" s="1"/>
      <c r="J386" s="1"/>
      <c r="K386" s="1"/>
      <c r="L386" s="1"/>
      <c r="M386" s="1"/>
      <c r="N386" s="1"/>
      <c r="O386" s="1"/>
      <c r="P386" s="1"/>
      <c r="Q386" s="1"/>
      <c r="R386" s="1"/>
      <c r="S386" s="1"/>
      <c r="T386" s="1"/>
    </row>
    <row r="387" spans="1:20" ht="15.75" customHeight="1">
      <c r="A387" s="1"/>
      <c r="B387" s="1"/>
      <c r="C387" s="1"/>
      <c r="D387" s="1"/>
      <c r="E387" s="1"/>
      <c r="F387" s="1"/>
      <c r="G387" s="1"/>
      <c r="H387" s="1"/>
      <c r="I387" s="1"/>
      <c r="J387" s="1"/>
      <c r="K387" s="1"/>
      <c r="L387" s="1"/>
      <c r="M387" s="1"/>
      <c r="N387" s="1"/>
      <c r="O387" s="1"/>
      <c r="P387" s="1"/>
      <c r="Q387" s="1"/>
      <c r="R387" s="1"/>
      <c r="S387" s="1"/>
      <c r="T387" s="1"/>
    </row>
    <row r="388" spans="1:20" ht="15.75" customHeight="1">
      <c r="A388" s="1"/>
      <c r="B388" s="1"/>
      <c r="C388" s="1"/>
      <c r="D388" s="1"/>
      <c r="E388" s="1"/>
      <c r="F388" s="1"/>
      <c r="G388" s="1"/>
      <c r="H388" s="1"/>
      <c r="I388" s="1"/>
      <c r="J388" s="1"/>
      <c r="K388" s="1"/>
      <c r="L388" s="1"/>
      <c r="M388" s="1"/>
      <c r="N388" s="1"/>
      <c r="O388" s="1"/>
      <c r="P388" s="1"/>
      <c r="Q388" s="1"/>
      <c r="R388" s="1"/>
      <c r="S388" s="1"/>
      <c r="T388" s="1"/>
    </row>
    <row r="389" spans="1:20" ht="15.75" customHeight="1">
      <c r="A389" s="1"/>
      <c r="B389" s="1"/>
      <c r="C389" s="1"/>
      <c r="D389" s="1"/>
      <c r="E389" s="1"/>
      <c r="F389" s="1"/>
      <c r="G389" s="1"/>
      <c r="H389" s="1"/>
      <c r="I389" s="1"/>
      <c r="J389" s="1"/>
      <c r="K389" s="1"/>
      <c r="L389" s="1"/>
      <c r="M389" s="1"/>
      <c r="N389" s="1"/>
      <c r="O389" s="1"/>
      <c r="P389" s="1"/>
      <c r="Q389" s="1"/>
      <c r="R389" s="1"/>
      <c r="S389" s="1"/>
      <c r="T389" s="1"/>
    </row>
    <row r="390" spans="1:20" ht="15.75" customHeight="1">
      <c r="A390" s="1"/>
      <c r="B390" s="1"/>
      <c r="C390" s="1"/>
      <c r="D390" s="1"/>
      <c r="E390" s="1"/>
      <c r="F390" s="1"/>
      <c r="G390" s="1"/>
      <c r="H390" s="1"/>
      <c r="I390" s="1"/>
      <c r="J390" s="1"/>
      <c r="K390" s="1"/>
      <c r="L390" s="1"/>
      <c r="M390" s="1"/>
      <c r="N390" s="1"/>
      <c r="O390" s="1"/>
      <c r="P390" s="1"/>
      <c r="Q390" s="1"/>
      <c r="R390" s="1"/>
      <c r="S390" s="1"/>
      <c r="T390" s="1"/>
    </row>
    <row r="391" spans="1:20" ht="15.75" customHeight="1">
      <c r="A391" s="1"/>
      <c r="B391" s="1"/>
      <c r="C391" s="1"/>
      <c r="D391" s="1"/>
      <c r="E391" s="1"/>
      <c r="F391" s="1"/>
      <c r="G391" s="1"/>
      <c r="H391" s="1"/>
      <c r="I391" s="1"/>
      <c r="J391" s="1"/>
      <c r="K391" s="1"/>
      <c r="L391" s="1"/>
      <c r="M391" s="1"/>
      <c r="N391" s="1"/>
      <c r="O391" s="1"/>
      <c r="P391" s="1"/>
      <c r="Q391" s="1"/>
      <c r="R391" s="1"/>
      <c r="S391" s="1"/>
      <c r="T391" s="1"/>
    </row>
    <row r="392" spans="1:20" ht="15.75" customHeight="1">
      <c r="A392" s="1"/>
      <c r="B392" s="1"/>
      <c r="C392" s="1"/>
      <c r="D392" s="1"/>
      <c r="E392" s="1"/>
      <c r="F392" s="1"/>
      <c r="G392" s="1"/>
      <c r="H392" s="1"/>
      <c r="I392" s="1"/>
      <c r="J392" s="1"/>
      <c r="K392" s="1"/>
      <c r="L392" s="1"/>
      <c r="M392" s="1"/>
      <c r="N392" s="1"/>
      <c r="O392" s="1"/>
      <c r="P392" s="1"/>
      <c r="Q392" s="1"/>
      <c r="R392" s="1"/>
      <c r="S392" s="1"/>
      <c r="T392" s="1"/>
    </row>
    <row r="393" spans="1:20" ht="15.75" customHeight="1">
      <c r="A393" s="1"/>
      <c r="B393" s="1"/>
      <c r="C393" s="1"/>
      <c r="D393" s="1"/>
      <c r="E393" s="1"/>
      <c r="F393" s="1"/>
      <c r="G393" s="1"/>
      <c r="H393" s="1"/>
      <c r="I393" s="1"/>
      <c r="J393" s="1"/>
      <c r="K393" s="1"/>
      <c r="L393" s="1"/>
      <c r="M393" s="1"/>
      <c r="N393" s="1"/>
      <c r="O393" s="1"/>
      <c r="P393" s="1"/>
      <c r="Q393" s="1"/>
      <c r="R393" s="1"/>
      <c r="S393" s="1"/>
      <c r="T393" s="1"/>
    </row>
    <row r="394" spans="1:20" ht="15.75" customHeight="1">
      <c r="A394" s="1"/>
      <c r="B394" s="1"/>
      <c r="C394" s="1"/>
      <c r="D394" s="1"/>
      <c r="E394" s="1"/>
      <c r="F394" s="1"/>
      <c r="G394" s="1"/>
      <c r="H394" s="1"/>
      <c r="I394" s="1"/>
      <c r="J394" s="1"/>
      <c r="K394" s="1"/>
      <c r="L394" s="1"/>
      <c r="M394" s="1"/>
      <c r="N394" s="1"/>
      <c r="O394" s="1"/>
      <c r="P394" s="1"/>
      <c r="Q394" s="1"/>
      <c r="R394" s="1"/>
      <c r="S394" s="1"/>
      <c r="T394" s="1"/>
    </row>
    <row r="395" spans="1:20" ht="15.75" customHeight="1">
      <c r="A395" s="1"/>
      <c r="B395" s="1"/>
      <c r="C395" s="1"/>
      <c r="D395" s="1"/>
      <c r="E395" s="1"/>
      <c r="F395" s="1"/>
      <c r="G395" s="1"/>
      <c r="H395" s="1"/>
      <c r="I395" s="1"/>
      <c r="J395" s="1"/>
      <c r="K395" s="1"/>
      <c r="L395" s="1"/>
      <c r="M395" s="1"/>
      <c r="N395" s="1"/>
      <c r="O395" s="1"/>
      <c r="P395" s="1"/>
      <c r="Q395" s="1"/>
      <c r="R395" s="1"/>
      <c r="S395" s="1"/>
      <c r="T395" s="1"/>
    </row>
    <row r="396" spans="1:20" ht="15.75" customHeight="1">
      <c r="A396" s="1"/>
      <c r="B396" s="1"/>
      <c r="C396" s="1"/>
      <c r="D396" s="1"/>
      <c r="E396" s="1"/>
      <c r="F396" s="1"/>
      <c r="G396" s="1"/>
      <c r="H396" s="1"/>
      <c r="I396" s="1"/>
      <c r="J396" s="1"/>
      <c r="K396" s="1"/>
      <c r="L396" s="1"/>
      <c r="M396" s="1"/>
      <c r="N396" s="1"/>
      <c r="O396" s="1"/>
      <c r="P396" s="1"/>
      <c r="Q396" s="1"/>
      <c r="R396" s="1"/>
      <c r="S396" s="1"/>
      <c r="T396" s="1"/>
    </row>
    <row r="397" spans="1:20" ht="15.75" customHeight="1">
      <c r="A397" s="1"/>
      <c r="B397" s="1"/>
      <c r="C397" s="1"/>
      <c r="D397" s="1"/>
      <c r="E397" s="1"/>
      <c r="F397" s="1"/>
      <c r="G397" s="1"/>
      <c r="H397" s="1"/>
      <c r="I397" s="1"/>
      <c r="J397" s="1"/>
      <c r="K397" s="1"/>
      <c r="L397" s="1"/>
      <c r="M397" s="1"/>
      <c r="N397" s="1"/>
      <c r="O397" s="1"/>
      <c r="P397" s="1"/>
      <c r="Q397" s="1"/>
      <c r="R397" s="1"/>
      <c r="S397" s="1"/>
      <c r="T397" s="1"/>
    </row>
    <row r="398" spans="1:20" ht="15.75" customHeight="1">
      <c r="A398" s="1"/>
      <c r="B398" s="1"/>
      <c r="C398" s="1"/>
      <c r="D398" s="1"/>
      <c r="E398" s="1"/>
      <c r="F398" s="1"/>
      <c r="G398" s="1"/>
      <c r="H398" s="1"/>
      <c r="I398" s="1"/>
      <c r="J398" s="1"/>
      <c r="K398" s="1"/>
      <c r="L398" s="1"/>
      <c r="M398" s="1"/>
      <c r="N398" s="1"/>
      <c r="O398" s="1"/>
      <c r="P398" s="1"/>
      <c r="Q398" s="1"/>
      <c r="R398" s="1"/>
      <c r="S398" s="1"/>
      <c r="T398" s="1"/>
    </row>
    <row r="399" spans="1:20" ht="15.75" customHeight="1">
      <c r="A399" s="1"/>
      <c r="B399" s="1"/>
      <c r="C399" s="1"/>
      <c r="D399" s="1"/>
      <c r="E399" s="1"/>
      <c r="F399" s="1"/>
      <c r="G399" s="1"/>
      <c r="H399" s="1"/>
      <c r="I399" s="1"/>
      <c r="J399" s="1"/>
      <c r="K399" s="1"/>
      <c r="L399" s="1"/>
      <c r="M399" s="1"/>
      <c r="N399" s="1"/>
      <c r="O399" s="1"/>
      <c r="P399" s="1"/>
      <c r="Q399" s="1"/>
      <c r="R399" s="1"/>
      <c r="S399" s="1"/>
      <c r="T399" s="1"/>
    </row>
    <row r="400" spans="1:20" ht="15.75" customHeight="1">
      <c r="A400" s="1"/>
      <c r="B400" s="1"/>
      <c r="C400" s="1"/>
      <c r="D400" s="1"/>
      <c r="E400" s="1"/>
      <c r="F400" s="1"/>
      <c r="G400" s="1"/>
      <c r="H400" s="1"/>
      <c r="I400" s="1"/>
      <c r="J400" s="1"/>
      <c r="K400" s="1"/>
      <c r="L400" s="1"/>
      <c r="M400" s="1"/>
      <c r="N400" s="1"/>
      <c r="O400" s="1"/>
      <c r="P400" s="1"/>
      <c r="Q400" s="1"/>
      <c r="R400" s="1"/>
      <c r="S400" s="1"/>
      <c r="T400" s="1"/>
    </row>
    <row r="401" spans="1:20" ht="15.75" customHeight="1">
      <c r="A401" s="1"/>
      <c r="B401" s="1"/>
      <c r="C401" s="1"/>
      <c r="D401" s="1"/>
      <c r="E401" s="1"/>
      <c r="F401" s="1"/>
      <c r="G401" s="1"/>
      <c r="H401" s="1"/>
      <c r="I401" s="1"/>
      <c r="J401" s="1"/>
      <c r="K401" s="1"/>
      <c r="L401" s="1"/>
      <c r="M401" s="1"/>
      <c r="N401" s="1"/>
      <c r="O401" s="1"/>
      <c r="P401" s="1"/>
      <c r="Q401" s="1"/>
      <c r="R401" s="1"/>
      <c r="S401" s="1"/>
      <c r="T401" s="1"/>
    </row>
    <row r="402" spans="1:20" ht="15.75" customHeight="1">
      <c r="A402" s="1"/>
      <c r="B402" s="1"/>
      <c r="C402" s="1"/>
      <c r="D402" s="1"/>
      <c r="E402" s="1"/>
      <c r="F402" s="1"/>
      <c r="G402" s="1"/>
      <c r="H402" s="1"/>
      <c r="I402" s="1"/>
      <c r="J402" s="1"/>
      <c r="K402" s="1"/>
      <c r="L402" s="1"/>
      <c r="M402" s="1"/>
      <c r="N402" s="1"/>
      <c r="O402" s="1"/>
      <c r="P402" s="1"/>
      <c r="Q402" s="1"/>
      <c r="R402" s="1"/>
      <c r="S402" s="1"/>
      <c r="T402" s="1"/>
    </row>
    <row r="403" spans="1:20" ht="15.75" customHeight="1">
      <c r="A403" s="1"/>
      <c r="B403" s="1"/>
      <c r="C403" s="1"/>
      <c r="D403" s="1"/>
      <c r="E403" s="1"/>
      <c r="F403" s="1"/>
      <c r="G403" s="1"/>
      <c r="H403" s="1"/>
      <c r="I403" s="1"/>
      <c r="J403" s="1"/>
      <c r="K403" s="1"/>
      <c r="L403" s="1"/>
      <c r="M403" s="1"/>
      <c r="N403" s="1"/>
      <c r="O403" s="1"/>
      <c r="P403" s="1"/>
      <c r="Q403" s="1"/>
      <c r="R403" s="1"/>
      <c r="S403" s="1"/>
      <c r="T403" s="1"/>
    </row>
    <row r="404" spans="1:20" ht="15.75" customHeight="1">
      <c r="A404" s="1"/>
      <c r="B404" s="1"/>
      <c r="C404" s="1"/>
      <c r="D404" s="1"/>
      <c r="E404" s="1"/>
      <c r="F404" s="1"/>
      <c r="G404" s="1"/>
      <c r="H404" s="1"/>
      <c r="I404" s="1"/>
      <c r="J404" s="1"/>
      <c r="K404" s="1"/>
      <c r="L404" s="1"/>
      <c r="M404" s="1"/>
      <c r="N404" s="1"/>
      <c r="O404" s="1"/>
      <c r="P404" s="1"/>
      <c r="Q404" s="1"/>
      <c r="R404" s="1"/>
      <c r="S404" s="1"/>
      <c r="T404" s="1"/>
    </row>
    <row r="405" spans="1:20" ht="15.75" customHeight="1">
      <c r="A405" s="1"/>
      <c r="B405" s="1"/>
      <c r="C405" s="1"/>
      <c r="D405" s="1"/>
      <c r="E405" s="1"/>
      <c r="F405" s="1"/>
      <c r="G405" s="1"/>
      <c r="H405" s="1"/>
      <c r="I405" s="1"/>
      <c r="J405" s="1"/>
      <c r="K405" s="1"/>
      <c r="L405" s="1"/>
      <c r="M405" s="1"/>
      <c r="N405" s="1"/>
      <c r="O405" s="1"/>
      <c r="P405" s="1"/>
      <c r="Q405" s="1"/>
      <c r="R405" s="1"/>
      <c r="S405" s="1"/>
      <c r="T405" s="1"/>
    </row>
    <row r="406" spans="1:20" ht="15.75" customHeight="1">
      <c r="A406" s="1"/>
      <c r="B406" s="1"/>
      <c r="C406" s="1"/>
      <c r="D406" s="1"/>
      <c r="E406" s="1"/>
      <c r="F406" s="1"/>
      <c r="G406" s="1"/>
      <c r="H406" s="1"/>
      <c r="I406" s="1"/>
      <c r="J406" s="1"/>
      <c r="K406" s="1"/>
      <c r="L406" s="1"/>
      <c r="M406" s="1"/>
      <c r="N406" s="1"/>
      <c r="O406" s="1"/>
      <c r="P406" s="1"/>
      <c r="Q406" s="1"/>
      <c r="R406" s="1"/>
      <c r="S406" s="1"/>
      <c r="T406" s="1"/>
    </row>
    <row r="407" spans="1:20" ht="15.75" customHeight="1">
      <c r="A407" s="1"/>
      <c r="B407" s="1"/>
      <c r="C407" s="1"/>
      <c r="D407" s="1"/>
      <c r="E407" s="1"/>
      <c r="F407" s="1"/>
      <c r="G407" s="1"/>
      <c r="H407" s="1"/>
      <c r="I407" s="1"/>
      <c r="J407" s="1"/>
      <c r="K407" s="1"/>
      <c r="L407" s="1"/>
      <c r="M407" s="1"/>
      <c r="N407" s="1"/>
      <c r="O407" s="1"/>
      <c r="P407" s="1"/>
      <c r="Q407" s="1"/>
      <c r="R407" s="1"/>
      <c r="S407" s="1"/>
      <c r="T407" s="1"/>
    </row>
    <row r="408" spans="1:20" ht="15.75" customHeight="1">
      <c r="A408" s="1"/>
      <c r="B408" s="1"/>
      <c r="C408" s="1"/>
      <c r="D408" s="1"/>
      <c r="E408" s="1"/>
      <c r="F408" s="1"/>
      <c r="G408" s="1"/>
      <c r="H408" s="1"/>
      <c r="I408" s="1"/>
      <c r="J408" s="1"/>
      <c r="K408" s="1"/>
      <c r="L408" s="1"/>
      <c r="M408" s="1"/>
      <c r="N408" s="1"/>
      <c r="O408" s="1"/>
      <c r="P408" s="1"/>
      <c r="Q408" s="1"/>
      <c r="R408" s="1"/>
      <c r="S408" s="1"/>
      <c r="T408" s="1"/>
    </row>
    <row r="409" spans="1:20" ht="15.75" customHeight="1">
      <c r="A409" s="1"/>
      <c r="B409" s="1"/>
      <c r="C409" s="1"/>
      <c r="D409" s="1"/>
      <c r="E409" s="1"/>
      <c r="F409" s="1"/>
      <c r="G409" s="1"/>
      <c r="H409" s="1"/>
      <c r="I409" s="1"/>
      <c r="J409" s="1"/>
      <c r="K409" s="1"/>
      <c r="L409" s="1"/>
      <c r="M409" s="1"/>
      <c r="N409" s="1"/>
      <c r="O409" s="1"/>
      <c r="P409" s="1"/>
      <c r="Q409" s="1"/>
      <c r="R409" s="1"/>
      <c r="S409" s="1"/>
      <c r="T409" s="1"/>
    </row>
    <row r="410" spans="1:20" ht="15.75" customHeight="1">
      <c r="A410" s="1"/>
      <c r="B410" s="1"/>
      <c r="C410" s="1"/>
      <c r="D410" s="1"/>
      <c r="E410" s="1"/>
      <c r="F410" s="1"/>
      <c r="G410" s="1"/>
      <c r="H410" s="1"/>
      <c r="I410" s="1"/>
      <c r="J410" s="1"/>
      <c r="K410" s="1"/>
      <c r="L410" s="1"/>
      <c r="M410" s="1"/>
      <c r="N410" s="1"/>
      <c r="O410" s="1"/>
      <c r="P410" s="1"/>
      <c r="Q410" s="1"/>
      <c r="R410" s="1"/>
      <c r="S410" s="1"/>
      <c r="T410" s="1"/>
    </row>
    <row r="411" spans="1:20" ht="15.75" customHeight="1">
      <c r="A411" s="1"/>
      <c r="B411" s="1"/>
      <c r="C411" s="1"/>
      <c r="D411" s="1"/>
      <c r="E411" s="1"/>
      <c r="F411" s="1"/>
      <c r="G411" s="1"/>
      <c r="H411" s="1"/>
      <c r="I411" s="1"/>
      <c r="J411" s="1"/>
      <c r="K411" s="1"/>
      <c r="L411" s="1"/>
      <c r="M411" s="1"/>
      <c r="N411" s="1"/>
      <c r="O411" s="1"/>
      <c r="P411" s="1"/>
      <c r="Q411" s="1"/>
      <c r="R411" s="1"/>
      <c r="S411" s="1"/>
      <c r="T411" s="1"/>
    </row>
    <row r="412" spans="1:20" ht="15.75" customHeight="1">
      <c r="A412" s="1"/>
      <c r="B412" s="1"/>
      <c r="C412" s="1"/>
      <c r="D412" s="1"/>
      <c r="E412" s="1"/>
      <c r="F412" s="1"/>
      <c r="G412" s="1"/>
      <c r="H412" s="1"/>
      <c r="I412" s="1"/>
      <c r="J412" s="1"/>
      <c r="K412" s="1"/>
      <c r="L412" s="1"/>
      <c r="M412" s="1"/>
      <c r="N412" s="1"/>
      <c r="O412" s="1"/>
      <c r="P412" s="1"/>
      <c r="Q412" s="1"/>
      <c r="R412" s="1"/>
      <c r="S412" s="1"/>
      <c r="T412" s="1"/>
    </row>
    <row r="413" spans="1:20" ht="15.75" customHeight="1">
      <c r="A413" s="1"/>
      <c r="B413" s="1"/>
      <c r="C413" s="1"/>
      <c r="D413" s="1"/>
      <c r="E413" s="1"/>
      <c r="F413" s="1"/>
      <c r="G413" s="1"/>
      <c r="H413" s="1"/>
      <c r="I413" s="1"/>
      <c r="J413" s="1"/>
      <c r="K413" s="1"/>
      <c r="L413" s="1"/>
      <c r="M413" s="1"/>
      <c r="N413" s="1"/>
      <c r="O413" s="1"/>
      <c r="P413" s="1"/>
      <c r="Q413" s="1"/>
      <c r="R413" s="1"/>
      <c r="S413" s="1"/>
      <c r="T413" s="1"/>
    </row>
    <row r="414" spans="1:20" ht="15.75" customHeight="1">
      <c r="A414" s="1"/>
      <c r="B414" s="1"/>
      <c r="C414" s="1"/>
      <c r="D414" s="1"/>
      <c r="E414" s="1"/>
      <c r="F414" s="1"/>
      <c r="G414" s="1"/>
      <c r="H414" s="1"/>
      <c r="I414" s="1"/>
      <c r="J414" s="1"/>
      <c r="K414" s="1"/>
      <c r="L414" s="1"/>
      <c r="M414" s="1"/>
      <c r="N414" s="1"/>
      <c r="O414" s="1"/>
      <c r="P414" s="1"/>
      <c r="Q414" s="1"/>
      <c r="R414" s="1"/>
      <c r="S414" s="1"/>
      <c r="T414" s="1"/>
    </row>
    <row r="415" spans="1:20" ht="15.75" customHeight="1">
      <c r="A415" s="1"/>
      <c r="B415" s="1"/>
      <c r="C415" s="1"/>
      <c r="D415" s="1"/>
      <c r="E415" s="1"/>
      <c r="F415" s="1"/>
      <c r="G415" s="1"/>
      <c r="H415" s="1"/>
      <c r="I415" s="1"/>
      <c r="J415" s="1"/>
      <c r="K415" s="1"/>
      <c r="L415" s="1"/>
      <c r="M415" s="1"/>
      <c r="N415" s="1"/>
      <c r="O415" s="1"/>
      <c r="P415" s="1"/>
      <c r="Q415" s="1"/>
      <c r="R415" s="1"/>
      <c r="S415" s="1"/>
      <c r="T415" s="1"/>
    </row>
    <row r="416" spans="1:20" ht="15.75" customHeight="1">
      <c r="A416" s="1"/>
      <c r="B416" s="1"/>
      <c r="C416" s="1"/>
      <c r="D416" s="1"/>
      <c r="E416" s="1"/>
      <c r="F416" s="1"/>
      <c r="G416" s="1"/>
      <c r="H416" s="1"/>
      <c r="I416" s="1"/>
      <c r="J416" s="1"/>
      <c r="K416" s="1"/>
      <c r="L416" s="1"/>
      <c r="M416" s="1"/>
      <c r="N416" s="1"/>
      <c r="O416" s="1"/>
      <c r="P416" s="1"/>
      <c r="Q416" s="1"/>
      <c r="R416" s="1"/>
      <c r="S416" s="1"/>
      <c r="T416" s="1"/>
    </row>
    <row r="417" spans="1:20" ht="15.75" customHeight="1">
      <c r="A417" s="1"/>
      <c r="B417" s="1"/>
      <c r="C417" s="1"/>
      <c r="D417" s="1"/>
      <c r="E417" s="1"/>
      <c r="F417" s="1"/>
      <c r="G417" s="1"/>
      <c r="H417" s="1"/>
      <c r="I417" s="1"/>
      <c r="J417" s="1"/>
      <c r="K417" s="1"/>
      <c r="L417" s="1"/>
      <c r="M417" s="1"/>
      <c r="N417" s="1"/>
      <c r="O417" s="1"/>
      <c r="P417" s="1"/>
      <c r="Q417" s="1"/>
      <c r="R417" s="1"/>
      <c r="S417" s="1"/>
      <c r="T417" s="1"/>
    </row>
    <row r="418" spans="1:20" ht="15.75" customHeight="1">
      <c r="A418" s="1"/>
      <c r="B418" s="1"/>
      <c r="C418" s="1"/>
      <c r="D418" s="1"/>
      <c r="E418" s="1"/>
      <c r="F418" s="1"/>
      <c r="G418" s="1"/>
      <c r="H418" s="1"/>
      <c r="I418" s="1"/>
      <c r="J418" s="1"/>
      <c r="K418" s="1"/>
      <c r="L418" s="1"/>
      <c r="M418" s="1"/>
      <c r="N418" s="1"/>
      <c r="O418" s="1"/>
      <c r="P418" s="1"/>
      <c r="Q418" s="1"/>
      <c r="R418" s="1"/>
      <c r="S418" s="1"/>
      <c r="T418" s="1"/>
    </row>
    <row r="419" spans="1:20" ht="15.75" customHeight="1">
      <c r="A419" s="1"/>
      <c r="B419" s="1"/>
      <c r="C419" s="1"/>
      <c r="D419" s="1"/>
      <c r="E419" s="1"/>
      <c r="F419" s="1"/>
      <c r="G419" s="1"/>
      <c r="H419" s="1"/>
      <c r="I419" s="1"/>
      <c r="J419" s="1"/>
      <c r="K419" s="1"/>
      <c r="L419" s="1"/>
      <c r="M419" s="1"/>
      <c r="N419" s="1"/>
      <c r="O419" s="1"/>
      <c r="P419" s="1"/>
      <c r="Q419" s="1"/>
      <c r="R419" s="1"/>
      <c r="S419" s="1"/>
      <c r="T419" s="1"/>
    </row>
    <row r="420" spans="1:20" ht="15.75" customHeight="1">
      <c r="A420" s="1"/>
      <c r="B420" s="1"/>
      <c r="C420" s="1"/>
      <c r="D420" s="1"/>
      <c r="E420" s="1"/>
      <c r="F420" s="1"/>
      <c r="G420" s="1"/>
      <c r="H420" s="1"/>
      <c r="I420" s="1"/>
      <c r="J420" s="1"/>
      <c r="K420" s="1"/>
      <c r="L420" s="1"/>
      <c r="M420" s="1"/>
      <c r="N420" s="1"/>
      <c r="O420" s="1"/>
      <c r="P420" s="1"/>
      <c r="Q420" s="1"/>
      <c r="R420" s="1"/>
      <c r="S420" s="1"/>
      <c r="T420" s="1"/>
    </row>
    <row r="421" spans="1:20" ht="15.75" customHeight="1">
      <c r="A421" s="1"/>
      <c r="B421" s="1"/>
      <c r="C421" s="1"/>
      <c r="D421" s="1"/>
      <c r="E421" s="1"/>
      <c r="F421" s="1"/>
      <c r="G421" s="1"/>
      <c r="H421" s="1"/>
      <c r="I421" s="1"/>
      <c r="J421" s="1"/>
      <c r="K421" s="1"/>
      <c r="L421" s="1"/>
      <c r="M421" s="1"/>
      <c r="N421" s="1"/>
      <c r="O421" s="1"/>
      <c r="P421" s="1"/>
      <c r="Q421" s="1"/>
      <c r="R421" s="1"/>
      <c r="S421" s="1"/>
      <c r="T421" s="1"/>
    </row>
    <row r="422" spans="1:20" ht="15.75" customHeight="1">
      <c r="A422" s="1"/>
      <c r="B422" s="1"/>
      <c r="C422" s="1"/>
      <c r="D422" s="1"/>
      <c r="E422" s="1"/>
      <c r="F422" s="1"/>
      <c r="G422" s="1"/>
      <c r="H422" s="1"/>
      <c r="I422" s="1"/>
      <c r="J422" s="1"/>
      <c r="K422" s="1"/>
      <c r="L422" s="1"/>
      <c r="M422" s="1"/>
      <c r="N422" s="1"/>
      <c r="O422" s="1"/>
      <c r="P422" s="1"/>
      <c r="Q422" s="1"/>
      <c r="R422" s="1"/>
      <c r="S422" s="1"/>
      <c r="T422" s="1"/>
    </row>
    <row r="423" spans="1:20" ht="15.75" customHeight="1">
      <c r="A423" s="1"/>
      <c r="B423" s="1"/>
      <c r="C423" s="1"/>
      <c r="D423" s="1"/>
      <c r="E423" s="1"/>
      <c r="F423" s="1"/>
      <c r="G423" s="1"/>
      <c r="H423" s="1"/>
      <c r="I423" s="1"/>
      <c r="J423" s="1"/>
      <c r="K423" s="1"/>
      <c r="L423" s="1"/>
      <c r="M423" s="1"/>
      <c r="N423" s="1"/>
      <c r="O423" s="1"/>
      <c r="P423" s="1"/>
      <c r="Q423" s="1"/>
      <c r="R423" s="1"/>
      <c r="S423" s="1"/>
      <c r="T423" s="1"/>
    </row>
    <row r="424" spans="1:20" ht="15.75" customHeight="1">
      <c r="A424" s="1"/>
      <c r="B424" s="1"/>
      <c r="C424" s="1"/>
      <c r="D424" s="1"/>
      <c r="E424" s="1"/>
      <c r="F424" s="1"/>
      <c r="G424" s="1"/>
      <c r="H424" s="1"/>
      <c r="I424" s="1"/>
      <c r="J424" s="1"/>
      <c r="K424" s="1"/>
      <c r="L424" s="1"/>
      <c r="M424" s="1"/>
      <c r="N424" s="1"/>
      <c r="O424" s="1"/>
      <c r="P424" s="1"/>
      <c r="Q424" s="1"/>
      <c r="R424" s="1"/>
      <c r="S424" s="1"/>
      <c r="T424" s="1"/>
    </row>
    <row r="425" spans="1:20" ht="15.75" customHeight="1">
      <c r="A425" s="1"/>
      <c r="B425" s="1"/>
      <c r="C425" s="1"/>
      <c r="D425" s="1"/>
      <c r="E425" s="1"/>
      <c r="F425" s="1"/>
      <c r="G425" s="1"/>
      <c r="H425" s="1"/>
      <c r="I425" s="1"/>
      <c r="J425" s="1"/>
      <c r="K425" s="1"/>
      <c r="L425" s="1"/>
      <c r="M425" s="1"/>
      <c r="N425" s="1"/>
      <c r="O425" s="1"/>
      <c r="P425" s="1"/>
      <c r="Q425" s="1"/>
      <c r="R425" s="1"/>
      <c r="S425" s="1"/>
      <c r="T425" s="1"/>
    </row>
    <row r="426" spans="1:20" ht="15.75" customHeight="1">
      <c r="A426" s="1"/>
      <c r="B426" s="1"/>
      <c r="C426" s="1"/>
      <c r="D426" s="1"/>
      <c r="E426" s="1"/>
      <c r="F426" s="1"/>
      <c r="G426" s="1"/>
      <c r="H426" s="1"/>
      <c r="I426" s="1"/>
      <c r="J426" s="1"/>
      <c r="K426" s="1"/>
      <c r="L426" s="1"/>
      <c r="M426" s="1"/>
      <c r="N426" s="1"/>
      <c r="O426" s="1"/>
      <c r="P426" s="1"/>
      <c r="Q426" s="1"/>
      <c r="R426" s="1"/>
      <c r="S426" s="1"/>
      <c r="T426" s="1"/>
    </row>
    <row r="427" spans="1:20" ht="15.75" customHeight="1">
      <c r="A427" s="1"/>
      <c r="B427" s="1"/>
      <c r="C427" s="1"/>
      <c r="D427" s="1"/>
      <c r="E427" s="1"/>
      <c r="F427" s="1"/>
      <c r="G427" s="1"/>
      <c r="H427" s="1"/>
      <c r="I427" s="1"/>
      <c r="J427" s="1"/>
      <c r="K427" s="1"/>
      <c r="L427" s="1"/>
      <c r="M427" s="1"/>
      <c r="N427" s="1"/>
      <c r="O427" s="1"/>
      <c r="P427" s="1"/>
      <c r="Q427" s="1"/>
      <c r="R427" s="1"/>
      <c r="S427" s="1"/>
      <c r="T427" s="1"/>
    </row>
    <row r="428" spans="1:20" ht="15.75" customHeight="1">
      <c r="A428" s="1"/>
      <c r="B428" s="1"/>
      <c r="C428" s="1"/>
      <c r="D428" s="1"/>
      <c r="E428" s="1"/>
      <c r="F428" s="1"/>
      <c r="G428" s="1"/>
      <c r="H428" s="1"/>
      <c r="I428" s="1"/>
      <c r="J428" s="1"/>
      <c r="K428" s="1"/>
      <c r="L428" s="1"/>
      <c r="M428" s="1"/>
      <c r="N428" s="1"/>
      <c r="O428" s="1"/>
      <c r="P428" s="1"/>
      <c r="Q428" s="1"/>
      <c r="R428" s="1"/>
      <c r="S428" s="1"/>
      <c r="T428" s="1"/>
    </row>
    <row r="429" spans="1:20" ht="15.75" customHeight="1">
      <c r="A429" s="1"/>
      <c r="B429" s="1"/>
      <c r="C429" s="1"/>
      <c r="D429" s="1"/>
      <c r="E429" s="1"/>
      <c r="F429" s="1"/>
      <c r="G429" s="1"/>
      <c r="H429" s="1"/>
      <c r="I429" s="1"/>
      <c r="J429" s="1"/>
      <c r="K429" s="1"/>
      <c r="L429" s="1"/>
      <c r="M429" s="1"/>
      <c r="N429" s="1"/>
      <c r="O429" s="1"/>
      <c r="P429" s="1"/>
      <c r="Q429" s="1"/>
      <c r="R429" s="1"/>
      <c r="S429" s="1"/>
      <c r="T429" s="1"/>
    </row>
    <row r="430" spans="1:20" ht="15.75" customHeight="1">
      <c r="A430" s="1"/>
      <c r="B430" s="1"/>
      <c r="C430" s="1"/>
      <c r="D430" s="1"/>
      <c r="E430" s="1"/>
      <c r="F430" s="1"/>
      <c r="G430" s="1"/>
      <c r="H430" s="1"/>
      <c r="I430" s="1"/>
      <c r="J430" s="1"/>
      <c r="K430" s="1"/>
      <c r="L430" s="1"/>
      <c r="M430" s="1"/>
      <c r="N430" s="1"/>
      <c r="O430" s="1"/>
      <c r="P430" s="1"/>
      <c r="Q430" s="1"/>
      <c r="R430" s="1"/>
      <c r="S430" s="1"/>
      <c r="T430" s="1"/>
    </row>
    <row r="431" spans="1:20" ht="15.75" customHeight="1">
      <c r="A431" s="1"/>
      <c r="B431" s="1"/>
      <c r="C431" s="1"/>
      <c r="D431" s="1"/>
      <c r="E431" s="1"/>
      <c r="F431" s="1"/>
      <c r="G431" s="1"/>
      <c r="H431" s="1"/>
      <c r="I431" s="1"/>
      <c r="J431" s="1"/>
      <c r="K431" s="1"/>
      <c r="L431" s="1"/>
      <c r="M431" s="1"/>
      <c r="N431" s="1"/>
      <c r="O431" s="1"/>
      <c r="P431" s="1"/>
      <c r="Q431" s="1"/>
      <c r="R431" s="1"/>
      <c r="S431" s="1"/>
      <c r="T431" s="1"/>
    </row>
    <row r="432" spans="1:20" ht="15.75" customHeight="1">
      <c r="A432" s="1"/>
      <c r="B432" s="1"/>
      <c r="C432" s="1"/>
      <c r="D432" s="1"/>
      <c r="E432" s="1"/>
      <c r="F432" s="1"/>
      <c r="G432" s="1"/>
      <c r="H432" s="1"/>
      <c r="I432" s="1"/>
      <c r="J432" s="1"/>
      <c r="K432" s="1"/>
      <c r="L432" s="1"/>
      <c r="M432" s="1"/>
      <c r="N432" s="1"/>
      <c r="O432" s="1"/>
      <c r="P432" s="1"/>
      <c r="Q432" s="1"/>
      <c r="R432" s="1"/>
      <c r="S432" s="1"/>
      <c r="T432" s="1"/>
    </row>
    <row r="433" spans="1:20" ht="15.75" customHeight="1">
      <c r="A433" s="1"/>
      <c r="B433" s="1"/>
      <c r="C433" s="1"/>
      <c r="D433" s="1"/>
      <c r="E433" s="1"/>
      <c r="F433" s="1"/>
      <c r="G433" s="1"/>
      <c r="H433" s="1"/>
      <c r="I433" s="1"/>
      <c r="J433" s="1"/>
      <c r="K433" s="1"/>
      <c r="L433" s="1"/>
      <c r="M433" s="1"/>
      <c r="N433" s="1"/>
      <c r="O433" s="1"/>
      <c r="P433" s="1"/>
      <c r="Q433" s="1"/>
      <c r="R433" s="1"/>
      <c r="S433" s="1"/>
      <c r="T433" s="1"/>
    </row>
    <row r="434" spans="1:20" ht="15.75" customHeight="1">
      <c r="A434" s="1"/>
      <c r="B434" s="1"/>
      <c r="C434" s="1"/>
      <c r="D434" s="1"/>
      <c r="E434" s="1"/>
      <c r="F434" s="1"/>
      <c r="G434" s="1"/>
      <c r="H434" s="1"/>
      <c r="I434" s="1"/>
      <c r="J434" s="1"/>
      <c r="K434" s="1"/>
      <c r="L434" s="1"/>
      <c r="M434" s="1"/>
      <c r="N434" s="1"/>
      <c r="O434" s="1"/>
      <c r="P434" s="1"/>
      <c r="Q434" s="1"/>
      <c r="R434" s="1"/>
      <c r="S434" s="1"/>
      <c r="T434" s="1"/>
    </row>
    <row r="435" spans="1:20" ht="15.75" customHeight="1">
      <c r="A435" s="1"/>
      <c r="B435" s="1"/>
      <c r="C435" s="1"/>
      <c r="D435" s="1"/>
      <c r="E435" s="1"/>
      <c r="F435" s="1"/>
      <c r="G435" s="1"/>
      <c r="H435" s="1"/>
      <c r="I435" s="1"/>
      <c r="J435" s="1"/>
      <c r="K435" s="1"/>
      <c r="L435" s="1"/>
      <c r="M435" s="1"/>
      <c r="N435" s="1"/>
      <c r="O435" s="1"/>
      <c r="P435" s="1"/>
      <c r="Q435" s="1"/>
      <c r="R435" s="1"/>
      <c r="S435" s="1"/>
      <c r="T435" s="1"/>
    </row>
    <row r="436" spans="1:20" ht="15.75" customHeight="1">
      <c r="A436" s="1"/>
      <c r="B436" s="1"/>
      <c r="C436" s="1"/>
      <c r="D436" s="1"/>
      <c r="E436" s="1"/>
      <c r="F436" s="1"/>
      <c r="G436" s="1"/>
      <c r="H436" s="1"/>
      <c r="I436" s="1"/>
      <c r="J436" s="1"/>
      <c r="K436" s="1"/>
      <c r="L436" s="1"/>
      <c r="M436" s="1"/>
      <c r="N436" s="1"/>
      <c r="O436" s="1"/>
      <c r="P436" s="1"/>
      <c r="Q436" s="1"/>
      <c r="R436" s="1"/>
      <c r="S436" s="1"/>
      <c r="T436" s="1"/>
    </row>
    <row r="437" spans="1:20" ht="15.75" customHeight="1">
      <c r="A437" s="1"/>
      <c r="B437" s="1"/>
      <c r="C437" s="1"/>
      <c r="D437" s="1"/>
      <c r="E437" s="1"/>
      <c r="F437" s="1"/>
      <c r="G437" s="1"/>
      <c r="H437" s="1"/>
      <c r="I437" s="1"/>
      <c r="J437" s="1"/>
      <c r="K437" s="1"/>
      <c r="L437" s="1"/>
      <c r="M437" s="1"/>
      <c r="N437" s="1"/>
      <c r="O437" s="1"/>
      <c r="P437" s="1"/>
      <c r="Q437" s="1"/>
      <c r="R437" s="1"/>
      <c r="S437" s="1"/>
      <c r="T437" s="1"/>
    </row>
    <row r="438" spans="1:20" ht="15.75" customHeight="1">
      <c r="A438" s="1"/>
      <c r="B438" s="1"/>
      <c r="C438" s="1"/>
      <c r="D438" s="1"/>
      <c r="E438" s="1"/>
      <c r="F438" s="1"/>
      <c r="G438" s="1"/>
      <c r="H438" s="1"/>
      <c r="I438" s="1"/>
      <c r="J438" s="1"/>
      <c r="K438" s="1"/>
      <c r="L438" s="1"/>
      <c r="M438" s="1"/>
      <c r="N438" s="1"/>
      <c r="O438" s="1"/>
      <c r="P438" s="1"/>
      <c r="Q438" s="1"/>
      <c r="R438" s="1"/>
      <c r="S438" s="1"/>
      <c r="T438" s="1"/>
    </row>
    <row r="439" spans="1:20" ht="15.75" customHeight="1">
      <c r="A439" s="1"/>
      <c r="B439" s="1"/>
      <c r="C439" s="1"/>
      <c r="D439" s="1"/>
      <c r="E439" s="1"/>
      <c r="F439" s="1"/>
      <c r="G439" s="1"/>
      <c r="H439" s="1"/>
      <c r="I439" s="1"/>
      <c r="J439" s="1"/>
      <c r="K439" s="1"/>
      <c r="L439" s="1"/>
      <c r="M439" s="1"/>
      <c r="N439" s="1"/>
      <c r="O439" s="1"/>
      <c r="P439" s="1"/>
      <c r="Q439" s="1"/>
      <c r="R439" s="1"/>
      <c r="S439" s="1"/>
      <c r="T439" s="1"/>
    </row>
    <row r="440" spans="1:20" ht="15.75" customHeight="1">
      <c r="A440" s="1"/>
      <c r="B440" s="1"/>
      <c r="C440" s="1"/>
      <c r="D440" s="1"/>
      <c r="E440" s="1"/>
      <c r="F440" s="1"/>
      <c r="G440" s="1"/>
      <c r="H440" s="1"/>
      <c r="I440" s="1"/>
      <c r="J440" s="1"/>
      <c r="K440" s="1"/>
      <c r="L440" s="1"/>
      <c r="M440" s="1"/>
      <c r="N440" s="1"/>
      <c r="O440" s="1"/>
      <c r="P440" s="1"/>
      <c r="Q440" s="1"/>
      <c r="R440" s="1"/>
      <c r="S440" s="1"/>
      <c r="T440" s="1"/>
    </row>
    <row r="441" spans="1:20" ht="15.75" customHeight="1">
      <c r="A441" s="1"/>
      <c r="B441" s="1"/>
      <c r="C441" s="1"/>
      <c r="D441" s="1"/>
      <c r="E441" s="1"/>
      <c r="F441" s="1"/>
      <c r="G441" s="1"/>
      <c r="H441" s="1"/>
      <c r="I441" s="1"/>
      <c r="J441" s="1"/>
      <c r="K441" s="1"/>
      <c r="L441" s="1"/>
      <c r="M441" s="1"/>
      <c r="N441" s="1"/>
      <c r="O441" s="1"/>
      <c r="P441" s="1"/>
      <c r="Q441" s="1"/>
      <c r="R441" s="1"/>
      <c r="S441" s="1"/>
      <c r="T441" s="1"/>
    </row>
    <row r="442" spans="1:20" ht="15.75" customHeight="1">
      <c r="A442" s="1"/>
      <c r="B442" s="1"/>
      <c r="C442" s="1"/>
      <c r="D442" s="1"/>
      <c r="E442" s="1"/>
      <c r="F442" s="1"/>
      <c r="G442" s="1"/>
      <c r="H442" s="1"/>
      <c r="I442" s="1"/>
      <c r="J442" s="1"/>
      <c r="K442" s="1"/>
      <c r="L442" s="1"/>
      <c r="M442" s="1"/>
      <c r="N442" s="1"/>
      <c r="O442" s="1"/>
      <c r="P442" s="1"/>
      <c r="Q442" s="1"/>
      <c r="R442" s="1"/>
      <c r="S442" s="1"/>
      <c r="T442" s="1"/>
    </row>
    <row r="443" spans="1:20" ht="15.75" customHeight="1">
      <c r="A443" s="1"/>
      <c r="B443" s="1"/>
      <c r="C443" s="1"/>
      <c r="D443" s="1"/>
      <c r="E443" s="1"/>
      <c r="F443" s="1"/>
      <c r="G443" s="1"/>
      <c r="H443" s="1"/>
      <c r="I443" s="1"/>
      <c r="J443" s="1"/>
      <c r="K443" s="1"/>
      <c r="L443" s="1"/>
      <c r="M443" s="1"/>
      <c r="N443" s="1"/>
      <c r="O443" s="1"/>
      <c r="P443" s="1"/>
      <c r="Q443" s="1"/>
      <c r="R443" s="1"/>
      <c r="S443" s="1"/>
      <c r="T443" s="1"/>
    </row>
    <row r="444" spans="1:20" ht="15.75" customHeight="1">
      <c r="A444" s="1"/>
      <c r="B444" s="1"/>
      <c r="C444" s="1"/>
      <c r="D444" s="1"/>
      <c r="E444" s="1"/>
      <c r="F444" s="1"/>
      <c r="G444" s="1"/>
      <c r="H444" s="1"/>
      <c r="I444" s="1"/>
      <c r="J444" s="1"/>
      <c r="K444" s="1"/>
      <c r="L444" s="1"/>
      <c r="M444" s="1"/>
      <c r="N444" s="1"/>
      <c r="O444" s="1"/>
      <c r="P444" s="1"/>
      <c r="Q444" s="1"/>
      <c r="R444" s="1"/>
      <c r="S444" s="1"/>
      <c r="T444" s="1"/>
    </row>
    <row r="445" spans="1:20" ht="15.75" customHeight="1">
      <c r="A445" s="1"/>
      <c r="B445" s="1"/>
      <c r="C445" s="1"/>
      <c r="D445" s="1"/>
      <c r="E445" s="1"/>
      <c r="F445" s="1"/>
      <c r="G445" s="1"/>
      <c r="H445" s="1"/>
      <c r="I445" s="1"/>
      <c r="J445" s="1"/>
      <c r="K445" s="1"/>
      <c r="L445" s="1"/>
      <c r="M445" s="1"/>
      <c r="N445" s="1"/>
      <c r="O445" s="1"/>
      <c r="P445" s="1"/>
      <c r="Q445" s="1"/>
      <c r="R445" s="1"/>
      <c r="S445" s="1"/>
      <c r="T445" s="1"/>
    </row>
    <row r="446" spans="1:20" ht="15.75" customHeight="1">
      <c r="A446" s="1"/>
      <c r="B446" s="1"/>
      <c r="C446" s="1"/>
      <c r="D446" s="1"/>
      <c r="E446" s="1"/>
      <c r="F446" s="1"/>
      <c r="G446" s="1"/>
      <c r="H446" s="1"/>
      <c r="I446" s="1"/>
      <c r="J446" s="1"/>
      <c r="K446" s="1"/>
      <c r="L446" s="1"/>
      <c r="M446" s="1"/>
      <c r="N446" s="1"/>
      <c r="O446" s="1"/>
      <c r="P446" s="1"/>
      <c r="Q446" s="1"/>
      <c r="R446" s="1"/>
      <c r="S446" s="1"/>
      <c r="T446" s="1"/>
    </row>
    <row r="447" spans="1:20" ht="15.75" customHeight="1">
      <c r="A447" s="1"/>
      <c r="B447" s="1"/>
      <c r="C447" s="1"/>
      <c r="D447" s="1"/>
      <c r="E447" s="1"/>
      <c r="F447" s="1"/>
      <c r="G447" s="1"/>
      <c r="H447" s="1"/>
      <c r="I447" s="1"/>
      <c r="J447" s="1"/>
      <c r="K447" s="1"/>
      <c r="L447" s="1"/>
      <c r="M447" s="1"/>
      <c r="N447" s="1"/>
      <c r="O447" s="1"/>
      <c r="P447" s="1"/>
      <c r="Q447" s="1"/>
      <c r="R447" s="1"/>
      <c r="S447" s="1"/>
      <c r="T447" s="1"/>
    </row>
    <row r="448" spans="1:20" ht="15.75" customHeight="1">
      <c r="A448" s="1"/>
      <c r="B448" s="1"/>
      <c r="C448" s="1"/>
      <c r="D448" s="1"/>
      <c r="E448" s="1"/>
      <c r="F448" s="1"/>
      <c r="G448" s="1"/>
      <c r="H448" s="1"/>
      <c r="I448" s="1"/>
      <c r="J448" s="1"/>
      <c r="K448" s="1"/>
      <c r="L448" s="1"/>
      <c r="M448" s="1"/>
      <c r="N448" s="1"/>
      <c r="O448" s="1"/>
      <c r="P448" s="1"/>
      <c r="Q448" s="1"/>
      <c r="R448" s="1"/>
      <c r="S448" s="1"/>
      <c r="T448" s="1"/>
    </row>
    <row r="449" spans="1:20" ht="15.75" customHeight="1">
      <c r="A449" s="1"/>
      <c r="B449" s="1"/>
      <c r="C449" s="1"/>
      <c r="D449" s="1"/>
      <c r="E449" s="1"/>
      <c r="F449" s="1"/>
      <c r="G449" s="1"/>
      <c r="H449" s="1"/>
      <c r="I449" s="1"/>
      <c r="J449" s="1"/>
      <c r="K449" s="1"/>
      <c r="L449" s="1"/>
      <c r="M449" s="1"/>
      <c r="N449" s="1"/>
      <c r="O449" s="1"/>
      <c r="P449" s="1"/>
      <c r="Q449" s="1"/>
      <c r="R449" s="1"/>
      <c r="S449" s="1"/>
      <c r="T449" s="1"/>
    </row>
    <row r="450" spans="1:20" ht="15.75" customHeight="1">
      <c r="A450" s="1"/>
      <c r="B450" s="1"/>
      <c r="C450" s="1"/>
      <c r="D450" s="1"/>
      <c r="E450" s="1"/>
      <c r="F450" s="1"/>
      <c r="G450" s="1"/>
      <c r="H450" s="1"/>
      <c r="I450" s="1"/>
      <c r="J450" s="1"/>
      <c r="K450" s="1"/>
      <c r="L450" s="1"/>
      <c r="M450" s="1"/>
      <c r="N450" s="1"/>
      <c r="O450" s="1"/>
      <c r="P450" s="1"/>
      <c r="Q450" s="1"/>
      <c r="R450" s="1"/>
      <c r="S450" s="1"/>
      <c r="T450" s="1"/>
    </row>
    <row r="451" spans="1:20" ht="15.75" customHeight="1">
      <c r="A451" s="1"/>
      <c r="B451" s="1"/>
      <c r="C451" s="1"/>
      <c r="D451" s="1"/>
      <c r="E451" s="1"/>
      <c r="F451" s="1"/>
      <c r="G451" s="1"/>
      <c r="H451" s="1"/>
      <c r="I451" s="1"/>
      <c r="J451" s="1"/>
      <c r="K451" s="1"/>
      <c r="L451" s="1"/>
      <c r="M451" s="1"/>
      <c r="N451" s="1"/>
      <c r="O451" s="1"/>
      <c r="P451" s="1"/>
      <c r="Q451" s="1"/>
      <c r="R451" s="1"/>
      <c r="S451" s="1"/>
      <c r="T451" s="1"/>
    </row>
    <row r="452" spans="1:20" ht="15.75" customHeight="1">
      <c r="A452" s="1"/>
      <c r="B452" s="1"/>
      <c r="C452" s="1"/>
      <c r="D452" s="1"/>
      <c r="E452" s="1"/>
      <c r="F452" s="1"/>
      <c r="G452" s="1"/>
      <c r="H452" s="1"/>
      <c r="I452" s="1"/>
      <c r="J452" s="1"/>
      <c r="K452" s="1"/>
      <c r="L452" s="1"/>
      <c r="M452" s="1"/>
      <c r="N452" s="1"/>
      <c r="O452" s="1"/>
      <c r="P452" s="1"/>
      <c r="Q452" s="1"/>
      <c r="R452" s="1"/>
      <c r="S452" s="1"/>
      <c r="T452" s="1"/>
    </row>
    <row r="453" spans="1:20" ht="15.75" customHeight="1">
      <c r="A453" s="1"/>
      <c r="B453" s="1"/>
      <c r="C453" s="1"/>
      <c r="D453" s="1"/>
      <c r="E453" s="1"/>
      <c r="F453" s="1"/>
      <c r="G453" s="1"/>
      <c r="H453" s="1"/>
      <c r="I453" s="1"/>
      <c r="J453" s="1"/>
      <c r="K453" s="1"/>
      <c r="L453" s="1"/>
      <c r="M453" s="1"/>
      <c r="N453" s="1"/>
      <c r="O453" s="1"/>
      <c r="P453" s="1"/>
      <c r="Q453" s="1"/>
      <c r="R453" s="1"/>
      <c r="S453" s="1"/>
      <c r="T453" s="1"/>
    </row>
    <row r="454" spans="1:20" ht="15.75" customHeight="1">
      <c r="A454" s="1"/>
      <c r="B454" s="1"/>
      <c r="C454" s="1"/>
      <c r="D454" s="1"/>
      <c r="E454" s="1"/>
      <c r="F454" s="1"/>
      <c r="G454" s="1"/>
      <c r="H454" s="1"/>
      <c r="I454" s="1"/>
      <c r="J454" s="1"/>
      <c r="K454" s="1"/>
      <c r="L454" s="1"/>
      <c r="M454" s="1"/>
      <c r="N454" s="1"/>
      <c r="O454" s="1"/>
      <c r="P454" s="1"/>
      <c r="Q454" s="1"/>
      <c r="R454" s="1"/>
      <c r="S454" s="1"/>
      <c r="T454" s="1"/>
    </row>
    <row r="455" spans="1:20" ht="15.75" customHeight="1">
      <c r="A455" s="1"/>
      <c r="B455" s="1"/>
      <c r="C455" s="1"/>
      <c r="D455" s="1"/>
      <c r="E455" s="1"/>
      <c r="F455" s="1"/>
      <c r="G455" s="1"/>
      <c r="H455" s="1"/>
      <c r="I455" s="1"/>
      <c r="J455" s="1"/>
      <c r="K455" s="1"/>
      <c r="L455" s="1"/>
      <c r="M455" s="1"/>
      <c r="N455" s="1"/>
      <c r="O455" s="1"/>
      <c r="P455" s="1"/>
      <c r="Q455" s="1"/>
      <c r="R455" s="1"/>
      <c r="S455" s="1"/>
      <c r="T455" s="1"/>
    </row>
    <row r="456" spans="1:20" ht="15.75" customHeight="1">
      <c r="A456" s="1"/>
      <c r="B456" s="1"/>
      <c r="C456" s="1"/>
      <c r="D456" s="1"/>
      <c r="E456" s="1"/>
      <c r="F456" s="1"/>
      <c r="G456" s="1"/>
      <c r="H456" s="1"/>
      <c r="I456" s="1"/>
      <c r="J456" s="1"/>
      <c r="K456" s="1"/>
      <c r="L456" s="1"/>
      <c r="M456" s="1"/>
      <c r="N456" s="1"/>
      <c r="O456" s="1"/>
      <c r="P456" s="1"/>
      <c r="Q456" s="1"/>
      <c r="R456" s="1"/>
      <c r="S456" s="1"/>
      <c r="T456" s="1"/>
    </row>
    <row r="457" spans="1:20" ht="15.75" customHeight="1">
      <c r="A457" s="1"/>
      <c r="B457" s="1"/>
      <c r="C457" s="1"/>
      <c r="D457" s="1"/>
      <c r="E457" s="1"/>
      <c r="F457" s="1"/>
      <c r="G457" s="1"/>
      <c r="H457" s="1"/>
      <c r="I457" s="1"/>
      <c r="J457" s="1"/>
      <c r="K457" s="1"/>
      <c r="L457" s="1"/>
      <c r="M457" s="1"/>
      <c r="N457" s="1"/>
      <c r="O457" s="1"/>
      <c r="P457" s="1"/>
      <c r="Q457" s="1"/>
      <c r="R457" s="1"/>
      <c r="S457" s="1"/>
      <c r="T457" s="1"/>
    </row>
    <row r="458" spans="1:20" ht="15.75" customHeight="1">
      <c r="A458" s="1"/>
      <c r="B458" s="1"/>
      <c r="C458" s="1"/>
      <c r="D458" s="1"/>
      <c r="E458" s="1"/>
      <c r="F458" s="1"/>
      <c r="G458" s="1"/>
      <c r="H458" s="1"/>
      <c r="I458" s="1"/>
      <c r="J458" s="1"/>
      <c r="K458" s="1"/>
      <c r="L458" s="1"/>
      <c r="M458" s="1"/>
      <c r="N458" s="1"/>
      <c r="O458" s="1"/>
      <c r="P458" s="1"/>
      <c r="Q458" s="1"/>
      <c r="R458" s="1"/>
      <c r="S458" s="1"/>
      <c r="T458" s="1"/>
    </row>
    <row r="459" spans="1:20" ht="15.75" customHeight="1">
      <c r="A459" s="1"/>
      <c r="B459" s="1"/>
      <c r="C459" s="1"/>
      <c r="D459" s="1"/>
      <c r="E459" s="1"/>
      <c r="F459" s="1"/>
      <c r="G459" s="1"/>
      <c r="H459" s="1"/>
      <c r="I459" s="1"/>
      <c r="J459" s="1"/>
      <c r="K459" s="1"/>
      <c r="L459" s="1"/>
      <c r="M459" s="1"/>
      <c r="N459" s="1"/>
      <c r="O459" s="1"/>
      <c r="P459" s="1"/>
      <c r="Q459" s="1"/>
      <c r="R459" s="1"/>
      <c r="S459" s="1"/>
      <c r="T459" s="1"/>
    </row>
    <row r="460" spans="1:20" ht="15.75" customHeight="1">
      <c r="A460" s="1"/>
      <c r="B460" s="1"/>
      <c r="C460" s="1"/>
      <c r="D460" s="1"/>
      <c r="E460" s="1"/>
      <c r="F460" s="1"/>
      <c r="G460" s="1"/>
      <c r="H460" s="1"/>
      <c r="I460" s="1"/>
      <c r="J460" s="1"/>
      <c r="K460" s="1"/>
      <c r="L460" s="1"/>
      <c r="M460" s="1"/>
      <c r="N460" s="1"/>
      <c r="O460" s="1"/>
      <c r="P460" s="1"/>
      <c r="Q460" s="1"/>
      <c r="R460" s="1"/>
      <c r="S460" s="1"/>
      <c r="T460" s="1"/>
    </row>
    <row r="461" spans="1:20" ht="15.75" customHeight="1">
      <c r="A461" s="1"/>
      <c r="B461" s="1"/>
      <c r="C461" s="1"/>
      <c r="D461" s="1"/>
      <c r="E461" s="1"/>
      <c r="F461" s="1"/>
      <c r="G461" s="1"/>
      <c r="H461" s="1"/>
      <c r="I461" s="1"/>
      <c r="J461" s="1"/>
      <c r="K461" s="1"/>
      <c r="L461" s="1"/>
      <c r="M461" s="1"/>
      <c r="N461" s="1"/>
      <c r="O461" s="1"/>
      <c r="P461" s="1"/>
      <c r="Q461" s="1"/>
      <c r="R461" s="1"/>
      <c r="S461" s="1"/>
      <c r="T461" s="1"/>
    </row>
    <row r="462" spans="1:20" ht="15.75" customHeight="1">
      <c r="A462" s="1"/>
      <c r="B462" s="1"/>
      <c r="C462" s="1"/>
      <c r="D462" s="1"/>
      <c r="E462" s="1"/>
      <c r="F462" s="1"/>
      <c r="G462" s="1"/>
      <c r="H462" s="1"/>
      <c r="I462" s="1"/>
      <c r="J462" s="1"/>
      <c r="K462" s="1"/>
      <c r="L462" s="1"/>
      <c r="M462" s="1"/>
      <c r="N462" s="1"/>
      <c r="O462" s="1"/>
      <c r="P462" s="1"/>
      <c r="Q462" s="1"/>
      <c r="R462" s="1"/>
      <c r="S462" s="1"/>
      <c r="T462" s="1"/>
    </row>
    <row r="463" spans="1:20" ht="15.75" customHeight="1">
      <c r="A463" s="1"/>
      <c r="B463" s="1"/>
      <c r="C463" s="1"/>
      <c r="D463" s="1"/>
      <c r="E463" s="1"/>
      <c r="F463" s="1"/>
      <c r="G463" s="1"/>
      <c r="H463" s="1"/>
      <c r="I463" s="1"/>
      <c r="J463" s="1"/>
      <c r="K463" s="1"/>
      <c r="L463" s="1"/>
      <c r="M463" s="1"/>
      <c r="N463" s="1"/>
      <c r="O463" s="1"/>
      <c r="P463" s="1"/>
      <c r="Q463" s="1"/>
      <c r="R463" s="1"/>
      <c r="S463" s="1"/>
      <c r="T463" s="1"/>
    </row>
    <row r="464" spans="1:20" ht="15.75" customHeight="1">
      <c r="A464" s="1"/>
      <c r="B464" s="1"/>
      <c r="C464" s="1"/>
      <c r="D464" s="1"/>
      <c r="E464" s="1"/>
      <c r="F464" s="1"/>
      <c r="G464" s="1"/>
      <c r="H464" s="1"/>
      <c r="I464" s="1"/>
      <c r="J464" s="1"/>
      <c r="K464" s="1"/>
      <c r="L464" s="1"/>
      <c r="M464" s="1"/>
      <c r="N464" s="1"/>
      <c r="O464" s="1"/>
      <c r="P464" s="1"/>
      <c r="Q464" s="1"/>
      <c r="R464" s="1"/>
      <c r="S464" s="1"/>
      <c r="T464" s="1"/>
    </row>
    <row r="465" spans="1:20" ht="15.75" customHeight="1">
      <c r="A465" s="1"/>
      <c r="B465" s="1"/>
      <c r="C465" s="1"/>
      <c r="D465" s="1"/>
      <c r="E465" s="1"/>
      <c r="F465" s="1"/>
      <c r="G465" s="1"/>
      <c r="H465" s="1"/>
      <c r="I465" s="1"/>
      <c r="J465" s="1"/>
      <c r="K465" s="1"/>
      <c r="L465" s="1"/>
      <c r="M465" s="1"/>
      <c r="N465" s="1"/>
      <c r="O465" s="1"/>
      <c r="P465" s="1"/>
      <c r="Q465" s="1"/>
      <c r="R465" s="1"/>
      <c r="S465" s="1"/>
      <c r="T465" s="1"/>
    </row>
    <row r="466" spans="1:20" ht="15.75" customHeight="1">
      <c r="A466" s="1"/>
      <c r="B466" s="1"/>
      <c r="C466" s="1"/>
      <c r="D466" s="1"/>
      <c r="E466" s="1"/>
      <c r="F466" s="1"/>
      <c r="G466" s="1"/>
      <c r="H466" s="1"/>
      <c r="I466" s="1"/>
      <c r="J466" s="1"/>
      <c r="K466" s="1"/>
      <c r="L466" s="1"/>
      <c r="M466" s="1"/>
      <c r="N466" s="1"/>
      <c r="O466" s="1"/>
      <c r="P466" s="1"/>
      <c r="Q466" s="1"/>
      <c r="R466" s="1"/>
      <c r="S466" s="1"/>
      <c r="T466" s="1"/>
    </row>
    <row r="467" spans="1:20" ht="15.75" customHeight="1">
      <c r="A467" s="1"/>
      <c r="B467" s="1"/>
      <c r="C467" s="1"/>
      <c r="D467" s="1"/>
      <c r="E467" s="1"/>
      <c r="F467" s="1"/>
      <c r="G467" s="1"/>
      <c r="H467" s="1"/>
      <c r="I467" s="1"/>
      <c r="J467" s="1"/>
      <c r="K467" s="1"/>
      <c r="L467" s="1"/>
      <c r="M467" s="1"/>
      <c r="N467" s="1"/>
      <c r="O467" s="1"/>
      <c r="P467" s="1"/>
      <c r="Q467" s="1"/>
      <c r="R467" s="1"/>
      <c r="S467" s="1"/>
      <c r="T467" s="1"/>
    </row>
    <row r="468" spans="1:20" ht="15.75" customHeight="1">
      <c r="A468" s="1"/>
      <c r="B468" s="1"/>
      <c r="C468" s="1"/>
      <c r="D468" s="1"/>
      <c r="E468" s="1"/>
      <c r="F468" s="1"/>
      <c r="G468" s="1"/>
      <c r="H468" s="1"/>
      <c r="I468" s="1"/>
      <c r="J468" s="1"/>
      <c r="K468" s="1"/>
      <c r="L468" s="1"/>
      <c r="M468" s="1"/>
      <c r="N468" s="1"/>
      <c r="O468" s="1"/>
      <c r="P468" s="1"/>
      <c r="Q468" s="1"/>
      <c r="R468" s="1"/>
      <c r="S468" s="1"/>
      <c r="T468" s="1"/>
    </row>
    <row r="469" spans="1:20" ht="15.75" customHeight="1">
      <c r="A469" s="1"/>
      <c r="B469" s="1"/>
      <c r="C469" s="1"/>
      <c r="D469" s="1"/>
      <c r="E469" s="1"/>
      <c r="F469" s="1"/>
      <c r="G469" s="1"/>
      <c r="H469" s="1"/>
      <c r="I469" s="1"/>
      <c r="J469" s="1"/>
      <c r="K469" s="1"/>
      <c r="L469" s="1"/>
      <c r="M469" s="1"/>
      <c r="N469" s="1"/>
      <c r="O469" s="1"/>
      <c r="P469" s="1"/>
      <c r="Q469" s="1"/>
      <c r="R469" s="1"/>
      <c r="S469" s="1"/>
      <c r="T469" s="1"/>
    </row>
    <row r="470" spans="1:20" ht="15.75" customHeight="1">
      <c r="A470" s="1"/>
      <c r="B470" s="1"/>
      <c r="C470" s="1"/>
      <c r="D470" s="1"/>
      <c r="E470" s="1"/>
      <c r="F470" s="1"/>
      <c r="G470" s="1"/>
      <c r="H470" s="1"/>
      <c r="I470" s="1"/>
      <c r="J470" s="1"/>
      <c r="K470" s="1"/>
      <c r="L470" s="1"/>
      <c r="M470" s="1"/>
      <c r="N470" s="1"/>
      <c r="O470" s="1"/>
      <c r="P470" s="1"/>
      <c r="Q470" s="1"/>
      <c r="R470" s="1"/>
      <c r="S470" s="1"/>
      <c r="T470" s="1"/>
    </row>
    <row r="471" spans="1:20" ht="15.75" customHeight="1">
      <c r="A471" s="1"/>
      <c r="B471" s="1"/>
      <c r="C471" s="1"/>
      <c r="D471" s="1"/>
      <c r="E471" s="1"/>
      <c r="F471" s="1"/>
      <c r="G471" s="1"/>
      <c r="H471" s="1"/>
      <c r="I471" s="1"/>
      <c r="J471" s="1"/>
      <c r="K471" s="1"/>
      <c r="L471" s="1"/>
      <c r="M471" s="1"/>
      <c r="N471" s="1"/>
      <c r="O471" s="1"/>
      <c r="P471" s="1"/>
      <c r="Q471" s="1"/>
      <c r="R471" s="1"/>
      <c r="S471" s="1"/>
      <c r="T471" s="1"/>
    </row>
    <row r="472" spans="1:20" ht="15.75" customHeight="1">
      <c r="A472" s="1"/>
      <c r="B472" s="1"/>
      <c r="C472" s="1"/>
      <c r="D472" s="1"/>
      <c r="E472" s="1"/>
      <c r="F472" s="1"/>
      <c r="G472" s="1"/>
      <c r="H472" s="1"/>
      <c r="I472" s="1"/>
      <c r="J472" s="1"/>
      <c r="K472" s="1"/>
      <c r="L472" s="1"/>
      <c r="M472" s="1"/>
      <c r="N472" s="1"/>
      <c r="O472" s="1"/>
      <c r="P472" s="1"/>
      <c r="Q472" s="1"/>
      <c r="R472" s="1"/>
      <c r="S472" s="1"/>
      <c r="T472" s="1"/>
    </row>
    <row r="473" spans="1:20" ht="15.75" customHeight="1">
      <c r="A473" s="1"/>
      <c r="B473" s="1"/>
      <c r="C473" s="1"/>
      <c r="D473" s="1"/>
      <c r="E473" s="1"/>
      <c r="F473" s="1"/>
      <c r="G473" s="1"/>
      <c r="H473" s="1"/>
      <c r="I473" s="1"/>
      <c r="J473" s="1"/>
      <c r="K473" s="1"/>
      <c r="L473" s="1"/>
      <c r="M473" s="1"/>
      <c r="N473" s="1"/>
      <c r="O473" s="1"/>
      <c r="P473" s="1"/>
      <c r="Q473" s="1"/>
      <c r="R473" s="1"/>
      <c r="S473" s="1"/>
      <c r="T473" s="1"/>
    </row>
    <row r="474" spans="1:20" ht="15.75" customHeight="1">
      <c r="A474" s="1"/>
      <c r="B474" s="1"/>
      <c r="C474" s="1"/>
      <c r="D474" s="1"/>
      <c r="E474" s="1"/>
      <c r="F474" s="1"/>
      <c r="G474" s="1"/>
      <c r="H474" s="1"/>
      <c r="I474" s="1"/>
      <c r="J474" s="1"/>
      <c r="K474" s="1"/>
      <c r="L474" s="1"/>
      <c r="M474" s="1"/>
      <c r="N474" s="1"/>
      <c r="O474" s="1"/>
      <c r="P474" s="1"/>
      <c r="Q474" s="1"/>
      <c r="R474" s="1"/>
      <c r="S474" s="1"/>
      <c r="T474" s="1"/>
    </row>
    <row r="475" spans="1:20" ht="15.75" customHeight="1">
      <c r="A475" s="1"/>
      <c r="B475" s="1"/>
      <c r="C475" s="1"/>
      <c r="D475" s="1"/>
      <c r="E475" s="1"/>
      <c r="F475" s="1"/>
      <c r="G475" s="1"/>
      <c r="H475" s="1"/>
      <c r="I475" s="1"/>
      <c r="J475" s="1"/>
      <c r="K475" s="1"/>
      <c r="L475" s="1"/>
      <c r="M475" s="1"/>
      <c r="N475" s="1"/>
      <c r="O475" s="1"/>
      <c r="P475" s="1"/>
      <c r="Q475" s="1"/>
      <c r="R475" s="1"/>
      <c r="S475" s="1"/>
      <c r="T475" s="1"/>
    </row>
    <row r="476" spans="1:20" ht="15.75" customHeight="1">
      <c r="A476" s="1"/>
      <c r="B476" s="1"/>
      <c r="C476" s="1"/>
      <c r="D476" s="1"/>
      <c r="E476" s="1"/>
      <c r="F476" s="1"/>
      <c r="G476" s="1"/>
      <c r="H476" s="1"/>
      <c r="I476" s="1"/>
      <c r="J476" s="1"/>
      <c r="K476" s="1"/>
      <c r="L476" s="1"/>
      <c r="M476" s="1"/>
      <c r="N476" s="1"/>
      <c r="O476" s="1"/>
      <c r="P476" s="1"/>
      <c r="Q476" s="1"/>
      <c r="R476" s="1"/>
      <c r="S476" s="1"/>
      <c r="T476" s="1"/>
    </row>
    <row r="477" spans="1:20" ht="15.75" customHeight="1">
      <c r="A477" s="1"/>
      <c r="B477" s="1"/>
      <c r="C477" s="1"/>
      <c r="D477" s="1"/>
      <c r="E477" s="1"/>
      <c r="F477" s="1"/>
      <c r="G477" s="1"/>
      <c r="H477" s="1"/>
      <c r="I477" s="1"/>
      <c r="J477" s="1"/>
      <c r="K477" s="1"/>
      <c r="L477" s="1"/>
      <c r="M477" s="1"/>
      <c r="N477" s="1"/>
      <c r="O477" s="1"/>
      <c r="P477" s="1"/>
      <c r="Q477" s="1"/>
      <c r="R477" s="1"/>
      <c r="S477" s="1"/>
      <c r="T477" s="1"/>
    </row>
    <row r="478" spans="1:20" ht="15.75" customHeight="1">
      <c r="A478" s="1"/>
      <c r="B478" s="1"/>
      <c r="C478" s="1"/>
      <c r="D478" s="1"/>
      <c r="E478" s="1"/>
      <c r="F478" s="1"/>
      <c r="G478" s="1"/>
      <c r="H478" s="1"/>
      <c r="I478" s="1"/>
      <c r="J478" s="1"/>
      <c r="K478" s="1"/>
      <c r="L478" s="1"/>
      <c r="M478" s="1"/>
      <c r="N478" s="1"/>
      <c r="O478" s="1"/>
      <c r="P478" s="1"/>
      <c r="Q478" s="1"/>
      <c r="R478" s="1"/>
      <c r="S478" s="1"/>
      <c r="T478" s="1"/>
    </row>
    <row r="479" spans="1:20" ht="15.75" customHeight="1">
      <c r="A479" s="1"/>
      <c r="B479" s="1"/>
      <c r="C479" s="1"/>
      <c r="D479" s="1"/>
      <c r="E479" s="1"/>
      <c r="F479" s="1"/>
      <c r="G479" s="1"/>
      <c r="H479" s="1"/>
      <c r="I479" s="1"/>
      <c r="J479" s="1"/>
      <c r="K479" s="1"/>
      <c r="L479" s="1"/>
      <c r="M479" s="1"/>
      <c r="N479" s="1"/>
      <c r="O479" s="1"/>
      <c r="P479" s="1"/>
      <c r="Q479" s="1"/>
      <c r="R479" s="1"/>
      <c r="S479" s="1"/>
      <c r="T479" s="1"/>
    </row>
    <row r="480" spans="1:20" ht="15.75" customHeight="1">
      <c r="A480" s="1"/>
      <c r="B480" s="1"/>
      <c r="C480" s="1"/>
      <c r="D480" s="1"/>
      <c r="E480" s="1"/>
      <c r="F480" s="1"/>
      <c r="G480" s="1"/>
      <c r="H480" s="1"/>
      <c r="I480" s="1"/>
      <c r="J480" s="1"/>
      <c r="K480" s="1"/>
      <c r="L480" s="1"/>
      <c r="M480" s="1"/>
      <c r="N480" s="1"/>
      <c r="O480" s="1"/>
      <c r="P480" s="1"/>
      <c r="Q480" s="1"/>
      <c r="R480" s="1"/>
      <c r="S480" s="1"/>
      <c r="T480" s="1"/>
    </row>
    <row r="481" spans="1:20" ht="15.75" customHeight="1">
      <c r="A481" s="1"/>
      <c r="B481" s="1"/>
      <c r="C481" s="1"/>
      <c r="D481" s="1"/>
      <c r="E481" s="1"/>
      <c r="F481" s="1"/>
      <c r="G481" s="1"/>
      <c r="H481" s="1"/>
      <c r="I481" s="1"/>
      <c r="J481" s="1"/>
      <c r="K481" s="1"/>
      <c r="L481" s="1"/>
      <c r="M481" s="1"/>
      <c r="N481" s="1"/>
      <c r="O481" s="1"/>
      <c r="P481" s="1"/>
      <c r="Q481" s="1"/>
      <c r="R481" s="1"/>
      <c r="S481" s="1"/>
      <c r="T481" s="1"/>
    </row>
    <row r="482" spans="1:20" ht="15.75" customHeight="1">
      <c r="A482" s="1"/>
      <c r="B482" s="1"/>
      <c r="C482" s="1"/>
      <c r="D482" s="1"/>
      <c r="E482" s="1"/>
      <c r="F482" s="1"/>
      <c r="G482" s="1"/>
      <c r="H482" s="1"/>
      <c r="I482" s="1"/>
      <c r="J482" s="1"/>
      <c r="K482" s="1"/>
      <c r="L482" s="1"/>
      <c r="M482" s="1"/>
      <c r="N482" s="1"/>
      <c r="O482" s="1"/>
      <c r="P482" s="1"/>
      <c r="Q482" s="1"/>
      <c r="R482" s="1"/>
      <c r="S482" s="1"/>
      <c r="T482" s="1"/>
    </row>
    <row r="483" spans="1:20" ht="15.75" customHeight="1">
      <c r="A483" s="1"/>
      <c r="B483" s="1"/>
      <c r="C483" s="1"/>
      <c r="D483" s="1"/>
      <c r="E483" s="1"/>
      <c r="F483" s="1"/>
      <c r="G483" s="1"/>
      <c r="H483" s="1"/>
      <c r="I483" s="1"/>
      <c r="J483" s="1"/>
      <c r="K483" s="1"/>
      <c r="L483" s="1"/>
      <c r="M483" s="1"/>
      <c r="N483" s="1"/>
      <c r="O483" s="1"/>
      <c r="P483" s="1"/>
      <c r="Q483" s="1"/>
      <c r="R483" s="1"/>
      <c r="S483" s="1"/>
      <c r="T483" s="1"/>
    </row>
    <row r="484" spans="1:20" ht="15.75" customHeight="1">
      <c r="A484" s="1"/>
      <c r="B484" s="1"/>
      <c r="C484" s="1"/>
      <c r="D484" s="1"/>
      <c r="E484" s="1"/>
      <c r="F484" s="1"/>
      <c r="G484" s="1"/>
      <c r="H484" s="1"/>
      <c r="I484" s="1"/>
      <c r="J484" s="1"/>
      <c r="K484" s="1"/>
      <c r="L484" s="1"/>
      <c r="M484" s="1"/>
      <c r="N484" s="1"/>
      <c r="O484" s="1"/>
      <c r="P484" s="1"/>
      <c r="Q484" s="1"/>
      <c r="R484" s="1"/>
      <c r="S484" s="1"/>
      <c r="T484" s="1"/>
    </row>
    <row r="485" spans="1:20" ht="15.75" customHeight="1">
      <c r="A485" s="1"/>
      <c r="B485" s="1"/>
      <c r="C485" s="1"/>
      <c r="D485" s="1"/>
      <c r="E485" s="1"/>
      <c r="F485" s="1"/>
      <c r="G485" s="1"/>
      <c r="H485" s="1"/>
      <c r="I485" s="1"/>
      <c r="J485" s="1"/>
      <c r="K485" s="1"/>
      <c r="L485" s="1"/>
      <c r="M485" s="1"/>
      <c r="N485" s="1"/>
      <c r="O485" s="1"/>
      <c r="P485" s="1"/>
      <c r="Q485" s="1"/>
      <c r="R485" s="1"/>
      <c r="S485" s="1"/>
      <c r="T485" s="1"/>
    </row>
    <row r="486" spans="1:20" ht="15.75" customHeight="1">
      <c r="A486" s="1"/>
      <c r="B486" s="1"/>
      <c r="C486" s="1"/>
      <c r="D486" s="1"/>
      <c r="E486" s="1"/>
      <c r="F486" s="1"/>
      <c r="G486" s="1"/>
      <c r="H486" s="1"/>
      <c r="I486" s="1"/>
      <c r="J486" s="1"/>
      <c r="K486" s="1"/>
      <c r="L486" s="1"/>
      <c r="M486" s="1"/>
      <c r="N486" s="1"/>
      <c r="O486" s="1"/>
      <c r="P486" s="1"/>
      <c r="Q486" s="1"/>
      <c r="R486" s="1"/>
      <c r="S486" s="1"/>
      <c r="T486" s="1"/>
    </row>
    <row r="487" spans="1:20" ht="15.75" customHeight="1">
      <c r="A487" s="1"/>
      <c r="B487" s="1"/>
      <c r="C487" s="1"/>
      <c r="D487" s="1"/>
      <c r="E487" s="1"/>
      <c r="F487" s="1"/>
      <c r="G487" s="1"/>
      <c r="H487" s="1"/>
      <c r="I487" s="1"/>
      <c r="J487" s="1"/>
      <c r="K487" s="1"/>
      <c r="L487" s="1"/>
      <c r="M487" s="1"/>
      <c r="N487" s="1"/>
      <c r="O487" s="1"/>
      <c r="P487" s="1"/>
      <c r="Q487" s="1"/>
      <c r="R487" s="1"/>
      <c r="S487" s="1"/>
      <c r="T487" s="1"/>
    </row>
    <row r="488" spans="1:20" ht="15.75" customHeight="1">
      <c r="A488" s="1"/>
      <c r="B488" s="1"/>
      <c r="C488" s="1"/>
      <c r="D488" s="1"/>
      <c r="E488" s="1"/>
      <c r="F488" s="1"/>
      <c r="G488" s="1"/>
      <c r="H488" s="1"/>
      <c r="I488" s="1"/>
      <c r="J488" s="1"/>
      <c r="K488" s="1"/>
      <c r="L488" s="1"/>
      <c r="M488" s="1"/>
      <c r="N488" s="1"/>
      <c r="O488" s="1"/>
      <c r="P488" s="1"/>
      <c r="Q488" s="1"/>
      <c r="R488" s="1"/>
      <c r="S488" s="1"/>
      <c r="T488" s="1"/>
    </row>
    <row r="489" spans="1:20" ht="15.75" customHeight="1">
      <c r="A489" s="1"/>
      <c r="B489" s="1"/>
      <c r="C489" s="1"/>
      <c r="D489" s="1"/>
      <c r="E489" s="1"/>
      <c r="F489" s="1"/>
      <c r="G489" s="1"/>
      <c r="H489" s="1"/>
      <c r="I489" s="1"/>
      <c r="J489" s="1"/>
      <c r="K489" s="1"/>
      <c r="L489" s="1"/>
      <c r="M489" s="1"/>
      <c r="N489" s="1"/>
      <c r="O489" s="1"/>
      <c r="P489" s="1"/>
      <c r="Q489" s="1"/>
      <c r="R489" s="1"/>
      <c r="S489" s="1"/>
      <c r="T489" s="1"/>
    </row>
    <row r="490" spans="1:20" ht="15.75" customHeight="1">
      <c r="A490" s="1"/>
      <c r="B490" s="1"/>
      <c r="C490" s="1"/>
      <c r="D490" s="1"/>
      <c r="E490" s="1"/>
      <c r="F490" s="1"/>
      <c r="G490" s="1"/>
      <c r="H490" s="1"/>
      <c r="I490" s="1"/>
      <c r="J490" s="1"/>
      <c r="K490" s="1"/>
      <c r="L490" s="1"/>
      <c r="M490" s="1"/>
      <c r="N490" s="1"/>
      <c r="O490" s="1"/>
      <c r="P490" s="1"/>
      <c r="Q490" s="1"/>
      <c r="R490" s="1"/>
      <c r="S490" s="1"/>
      <c r="T490" s="1"/>
    </row>
    <row r="491" spans="1:20" ht="15.75" customHeight="1">
      <c r="A491" s="1"/>
      <c r="B491" s="1"/>
      <c r="C491" s="1"/>
      <c r="D491" s="1"/>
      <c r="E491" s="1"/>
      <c r="F491" s="1"/>
      <c r="G491" s="1"/>
      <c r="H491" s="1"/>
      <c r="I491" s="1"/>
      <c r="J491" s="1"/>
      <c r="K491" s="1"/>
      <c r="L491" s="1"/>
      <c r="M491" s="1"/>
      <c r="N491" s="1"/>
      <c r="O491" s="1"/>
      <c r="P491" s="1"/>
      <c r="Q491" s="1"/>
      <c r="R491" s="1"/>
      <c r="S491" s="1"/>
      <c r="T491" s="1"/>
    </row>
    <row r="492" spans="1:20" ht="15.75" customHeight="1">
      <c r="A492" s="1"/>
      <c r="B492" s="1"/>
      <c r="C492" s="1"/>
      <c r="D492" s="1"/>
      <c r="E492" s="1"/>
      <c r="F492" s="1"/>
      <c r="G492" s="1"/>
      <c r="H492" s="1"/>
      <c r="I492" s="1"/>
      <c r="J492" s="1"/>
      <c r="K492" s="1"/>
      <c r="L492" s="1"/>
      <c r="M492" s="1"/>
      <c r="N492" s="1"/>
      <c r="O492" s="1"/>
      <c r="P492" s="1"/>
      <c r="Q492" s="1"/>
      <c r="R492" s="1"/>
      <c r="S492" s="1"/>
      <c r="T492" s="1"/>
    </row>
    <row r="493" spans="1:20" ht="15.75" customHeight="1">
      <c r="A493" s="1"/>
      <c r="B493" s="1"/>
      <c r="C493" s="1"/>
      <c r="D493" s="1"/>
      <c r="E493" s="1"/>
      <c r="F493" s="1"/>
      <c r="G493" s="1"/>
      <c r="H493" s="1"/>
      <c r="I493" s="1"/>
      <c r="J493" s="1"/>
      <c r="K493" s="1"/>
      <c r="L493" s="1"/>
      <c r="M493" s="1"/>
      <c r="N493" s="1"/>
      <c r="O493" s="1"/>
      <c r="P493" s="1"/>
      <c r="Q493" s="1"/>
      <c r="R493" s="1"/>
      <c r="S493" s="1"/>
      <c r="T493" s="1"/>
    </row>
    <row r="494" spans="1:20" ht="15.75" customHeight="1">
      <c r="A494" s="1"/>
      <c r="B494" s="1"/>
      <c r="C494" s="1"/>
      <c r="D494" s="1"/>
      <c r="E494" s="1"/>
      <c r="F494" s="1"/>
      <c r="G494" s="1"/>
      <c r="H494" s="1"/>
      <c r="I494" s="1"/>
      <c r="J494" s="1"/>
      <c r="K494" s="1"/>
      <c r="L494" s="1"/>
      <c r="M494" s="1"/>
      <c r="N494" s="1"/>
      <c r="O494" s="1"/>
      <c r="P494" s="1"/>
      <c r="Q494" s="1"/>
      <c r="R494" s="1"/>
      <c r="S494" s="1"/>
      <c r="T494" s="1"/>
    </row>
    <row r="495" spans="1:20" ht="15.75" customHeight="1">
      <c r="A495" s="1"/>
      <c r="B495" s="1"/>
      <c r="C495" s="1"/>
      <c r="D495" s="1"/>
      <c r="E495" s="1"/>
      <c r="F495" s="1"/>
      <c r="G495" s="1"/>
      <c r="H495" s="1"/>
      <c r="I495" s="1"/>
      <c r="J495" s="1"/>
      <c r="K495" s="1"/>
      <c r="L495" s="1"/>
      <c r="M495" s="1"/>
      <c r="N495" s="1"/>
      <c r="O495" s="1"/>
      <c r="P495" s="1"/>
      <c r="Q495" s="1"/>
      <c r="R495" s="1"/>
      <c r="S495" s="1"/>
      <c r="T495" s="1"/>
    </row>
    <row r="496" spans="1:20" ht="15.75" customHeight="1">
      <c r="A496" s="1"/>
      <c r="B496" s="1"/>
      <c r="C496" s="1"/>
      <c r="D496" s="1"/>
      <c r="E496" s="1"/>
      <c r="F496" s="1"/>
      <c r="G496" s="1"/>
      <c r="H496" s="1"/>
      <c r="I496" s="1"/>
      <c r="J496" s="1"/>
      <c r="K496" s="1"/>
      <c r="L496" s="1"/>
      <c r="M496" s="1"/>
      <c r="N496" s="1"/>
      <c r="O496" s="1"/>
      <c r="P496" s="1"/>
      <c r="Q496" s="1"/>
      <c r="R496" s="1"/>
      <c r="S496" s="1"/>
      <c r="T496" s="1"/>
    </row>
    <row r="497" spans="1:20" ht="15.75" customHeight="1">
      <c r="A497" s="1"/>
      <c r="B497" s="1"/>
      <c r="C497" s="1"/>
      <c r="D497" s="1"/>
      <c r="E497" s="1"/>
      <c r="F497" s="1"/>
      <c r="G497" s="1"/>
      <c r="H497" s="1"/>
      <c r="I497" s="1"/>
      <c r="J497" s="1"/>
      <c r="K497" s="1"/>
      <c r="L497" s="1"/>
      <c r="M497" s="1"/>
      <c r="N497" s="1"/>
      <c r="O497" s="1"/>
      <c r="P497" s="1"/>
      <c r="Q497" s="1"/>
      <c r="R497" s="1"/>
      <c r="S497" s="1"/>
      <c r="T497" s="1"/>
    </row>
    <row r="498" spans="1:20" ht="15.75" customHeight="1">
      <c r="A498" s="1"/>
      <c r="B498" s="1"/>
      <c r="C498" s="1"/>
      <c r="D498" s="1"/>
      <c r="E498" s="1"/>
      <c r="F498" s="1"/>
      <c r="G498" s="1"/>
      <c r="H498" s="1"/>
      <c r="I498" s="1"/>
      <c r="J498" s="1"/>
      <c r="K498" s="1"/>
      <c r="L498" s="1"/>
      <c r="M498" s="1"/>
      <c r="N498" s="1"/>
      <c r="O498" s="1"/>
      <c r="P498" s="1"/>
      <c r="Q498" s="1"/>
      <c r="R498" s="1"/>
      <c r="S498" s="1"/>
      <c r="T498" s="1"/>
    </row>
    <row r="499" spans="1:20" ht="15.75" customHeight="1">
      <c r="A499" s="1"/>
      <c r="B499" s="1"/>
      <c r="C499" s="1"/>
      <c r="D499" s="1"/>
      <c r="E499" s="1"/>
      <c r="F499" s="1"/>
      <c r="G499" s="1"/>
      <c r="H499" s="1"/>
      <c r="I499" s="1"/>
      <c r="J499" s="1"/>
      <c r="K499" s="1"/>
      <c r="L499" s="1"/>
      <c r="M499" s="1"/>
      <c r="N499" s="1"/>
      <c r="O499" s="1"/>
      <c r="P499" s="1"/>
      <c r="Q499" s="1"/>
      <c r="R499" s="1"/>
      <c r="S499" s="1"/>
      <c r="T499" s="1"/>
    </row>
    <row r="500" spans="1:20" ht="15.75" customHeight="1">
      <c r="A500" s="1"/>
      <c r="B500" s="1"/>
      <c r="C500" s="1"/>
      <c r="D500" s="1"/>
      <c r="E500" s="1"/>
      <c r="F500" s="1"/>
      <c r="G500" s="1"/>
      <c r="H500" s="1"/>
      <c r="I500" s="1"/>
      <c r="J500" s="1"/>
      <c r="K500" s="1"/>
      <c r="L500" s="1"/>
      <c r="M500" s="1"/>
      <c r="N500" s="1"/>
      <c r="O500" s="1"/>
      <c r="P500" s="1"/>
      <c r="Q500" s="1"/>
      <c r="R500" s="1"/>
      <c r="S500" s="1"/>
      <c r="T500" s="1"/>
    </row>
    <row r="501" spans="1:20" ht="15.75" customHeight="1">
      <c r="A501" s="1"/>
      <c r="B501" s="1"/>
      <c r="C501" s="1"/>
      <c r="D501" s="1"/>
      <c r="E501" s="1"/>
      <c r="F501" s="1"/>
      <c r="G501" s="1"/>
      <c r="H501" s="1"/>
      <c r="I501" s="1"/>
      <c r="J501" s="1"/>
      <c r="K501" s="1"/>
      <c r="L501" s="1"/>
      <c r="M501" s="1"/>
      <c r="N501" s="1"/>
      <c r="O501" s="1"/>
      <c r="P501" s="1"/>
      <c r="Q501" s="1"/>
      <c r="R501" s="1"/>
      <c r="S501" s="1"/>
      <c r="T501" s="1"/>
    </row>
    <row r="502" spans="1:20" ht="15.75" customHeight="1">
      <c r="A502" s="1"/>
      <c r="B502" s="1"/>
      <c r="C502" s="1"/>
      <c r="D502" s="1"/>
      <c r="E502" s="1"/>
      <c r="F502" s="1"/>
      <c r="G502" s="1"/>
      <c r="H502" s="1"/>
      <c r="I502" s="1"/>
      <c r="J502" s="1"/>
      <c r="K502" s="1"/>
      <c r="L502" s="1"/>
      <c r="M502" s="1"/>
      <c r="N502" s="1"/>
      <c r="O502" s="1"/>
      <c r="P502" s="1"/>
      <c r="Q502" s="1"/>
      <c r="R502" s="1"/>
      <c r="S502" s="1"/>
      <c r="T502" s="1"/>
    </row>
    <row r="503" spans="1:20" ht="15.75" customHeight="1">
      <c r="A503" s="1"/>
      <c r="B503" s="1"/>
      <c r="C503" s="1"/>
      <c r="D503" s="1"/>
      <c r="E503" s="1"/>
      <c r="F503" s="1"/>
      <c r="G503" s="1"/>
      <c r="H503" s="1"/>
      <c r="I503" s="1"/>
      <c r="J503" s="1"/>
      <c r="K503" s="1"/>
      <c r="L503" s="1"/>
      <c r="M503" s="1"/>
      <c r="N503" s="1"/>
      <c r="O503" s="1"/>
      <c r="P503" s="1"/>
      <c r="Q503" s="1"/>
      <c r="R503" s="1"/>
      <c r="S503" s="1"/>
      <c r="T503" s="1"/>
    </row>
    <row r="504" spans="1:20" ht="15.75" customHeight="1">
      <c r="A504" s="1"/>
      <c r="B504" s="1"/>
      <c r="C504" s="1"/>
      <c r="D504" s="1"/>
      <c r="E504" s="1"/>
      <c r="F504" s="1"/>
      <c r="G504" s="1"/>
      <c r="H504" s="1"/>
      <c r="I504" s="1"/>
      <c r="J504" s="1"/>
      <c r="K504" s="1"/>
      <c r="L504" s="1"/>
      <c r="M504" s="1"/>
      <c r="N504" s="1"/>
      <c r="O504" s="1"/>
      <c r="P504" s="1"/>
      <c r="Q504" s="1"/>
      <c r="R504" s="1"/>
      <c r="S504" s="1"/>
      <c r="T504" s="1"/>
    </row>
    <row r="505" spans="1:20" ht="15.75" customHeight="1">
      <c r="A505" s="1"/>
      <c r="B505" s="1"/>
      <c r="C505" s="1"/>
      <c r="D505" s="1"/>
      <c r="E505" s="1"/>
      <c r="F505" s="1"/>
      <c r="G505" s="1"/>
      <c r="H505" s="1"/>
      <c r="I505" s="1"/>
      <c r="J505" s="1"/>
      <c r="K505" s="1"/>
      <c r="L505" s="1"/>
      <c r="M505" s="1"/>
      <c r="N505" s="1"/>
      <c r="O505" s="1"/>
      <c r="P505" s="1"/>
      <c r="Q505" s="1"/>
      <c r="R505" s="1"/>
      <c r="S505" s="1"/>
      <c r="T505" s="1"/>
    </row>
    <row r="506" spans="1:20" ht="15.75" customHeight="1">
      <c r="A506" s="1"/>
      <c r="B506" s="1"/>
      <c r="C506" s="1"/>
      <c r="D506" s="1"/>
      <c r="E506" s="1"/>
      <c r="F506" s="1"/>
      <c r="G506" s="1"/>
      <c r="H506" s="1"/>
      <c r="I506" s="1"/>
      <c r="J506" s="1"/>
      <c r="K506" s="1"/>
      <c r="L506" s="1"/>
      <c r="M506" s="1"/>
      <c r="N506" s="1"/>
      <c r="O506" s="1"/>
      <c r="P506" s="1"/>
      <c r="Q506" s="1"/>
      <c r="R506" s="1"/>
      <c r="S506" s="1"/>
      <c r="T506" s="1"/>
    </row>
    <row r="507" spans="1:20" ht="15.75" customHeight="1">
      <c r="A507" s="1"/>
      <c r="B507" s="1"/>
      <c r="C507" s="1"/>
      <c r="D507" s="1"/>
      <c r="E507" s="1"/>
      <c r="F507" s="1"/>
      <c r="G507" s="1"/>
      <c r="H507" s="1"/>
      <c r="I507" s="1"/>
      <c r="J507" s="1"/>
      <c r="K507" s="1"/>
      <c r="L507" s="1"/>
      <c r="M507" s="1"/>
      <c r="N507" s="1"/>
      <c r="O507" s="1"/>
      <c r="P507" s="1"/>
      <c r="Q507" s="1"/>
      <c r="R507" s="1"/>
      <c r="S507" s="1"/>
      <c r="T507" s="1"/>
    </row>
    <row r="508" spans="1:20" ht="15.75" customHeight="1">
      <c r="A508" s="1"/>
      <c r="B508" s="1"/>
      <c r="C508" s="1"/>
      <c r="D508" s="1"/>
      <c r="E508" s="1"/>
      <c r="F508" s="1"/>
      <c r="G508" s="1"/>
      <c r="H508" s="1"/>
      <c r="I508" s="1"/>
      <c r="J508" s="1"/>
      <c r="K508" s="1"/>
      <c r="L508" s="1"/>
      <c r="M508" s="1"/>
      <c r="N508" s="1"/>
      <c r="O508" s="1"/>
      <c r="P508" s="1"/>
      <c r="Q508" s="1"/>
      <c r="R508" s="1"/>
      <c r="S508" s="1"/>
      <c r="T508" s="1"/>
    </row>
    <row r="509" spans="1:20" ht="15.75" customHeight="1">
      <c r="A509" s="1"/>
      <c r="B509" s="1"/>
      <c r="C509" s="1"/>
      <c r="D509" s="1"/>
      <c r="E509" s="1"/>
      <c r="F509" s="1"/>
      <c r="G509" s="1"/>
      <c r="H509" s="1"/>
      <c r="I509" s="1"/>
      <c r="J509" s="1"/>
      <c r="K509" s="1"/>
      <c r="L509" s="1"/>
      <c r="M509" s="1"/>
      <c r="N509" s="1"/>
      <c r="O509" s="1"/>
      <c r="P509" s="1"/>
      <c r="Q509" s="1"/>
      <c r="R509" s="1"/>
      <c r="S509" s="1"/>
      <c r="T509" s="1"/>
    </row>
    <row r="510" spans="1:20" ht="15.75" customHeight="1">
      <c r="A510" s="1"/>
      <c r="B510" s="1"/>
      <c r="C510" s="1"/>
      <c r="D510" s="1"/>
      <c r="E510" s="1"/>
      <c r="F510" s="1"/>
      <c r="G510" s="1"/>
      <c r="H510" s="1"/>
      <c r="I510" s="1"/>
      <c r="J510" s="1"/>
      <c r="K510" s="1"/>
      <c r="L510" s="1"/>
      <c r="M510" s="1"/>
      <c r="N510" s="1"/>
      <c r="O510" s="1"/>
      <c r="P510" s="1"/>
      <c r="Q510" s="1"/>
      <c r="R510" s="1"/>
      <c r="S510" s="1"/>
      <c r="T510" s="1"/>
    </row>
    <row r="511" spans="1:20" ht="15.75" customHeight="1">
      <c r="A511" s="1"/>
      <c r="B511" s="1"/>
      <c r="C511" s="1"/>
      <c r="D511" s="1"/>
      <c r="E511" s="1"/>
      <c r="F511" s="1"/>
      <c r="G511" s="1"/>
      <c r="H511" s="1"/>
      <c r="I511" s="1"/>
      <c r="J511" s="1"/>
      <c r="K511" s="1"/>
      <c r="L511" s="1"/>
      <c r="M511" s="1"/>
      <c r="N511" s="1"/>
      <c r="O511" s="1"/>
      <c r="P511" s="1"/>
      <c r="Q511" s="1"/>
      <c r="R511" s="1"/>
      <c r="S511" s="1"/>
      <c r="T511" s="1"/>
    </row>
    <row r="512" spans="1:20" ht="15.75" customHeight="1">
      <c r="A512" s="1"/>
      <c r="B512" s="1"/>
      <c r="C512" s="1"/>
      <c r="D512" s="1"/>
      <c r="E512" s="1"/>
      <c r="F512" s="1"/>
      <c r="G512" s="1"/>
      <c r="H512" s="1"/>
      <c r="I512" s="1"/>
      <c r="J512" s="1"/>
      <c r="K512" s="1"/>
      <c r="L512" s="1"/>
      <c r="M512" s="1"/>
      <c r="N512" s="1"/>
      <c r="O512" s="1"/>
      <c r="P512" s="1"/>
      <c r="Q512" s="1"/>
      <c r="R512" s="1"/>
      <c r="S512" s="1"/>
      <c r="T512" s="1"/>
    </row>
    <row r="513" spans="1:20" ht="15.75" customHeight="1">
      <c r="A513" s="1"/>
      <c r="B513" s="1"/>
      <c r="C513" s="1"/>
      <c r="D513" s="1"/>
      <c r="E513" s="1"/>
      <c r="F513" s="1"/>
      <c r="G513" s="1"/>
      <c r="H513" s="1"/>
      <c r="I513" s="1"/>
      <c r="J513" s="1"/>
      <c r="K513" s="1"/>
      <c r="L513" s="1"/>
      <c r="M513" s="1"/>
      <c r="N513" s="1"/>
      <c r="O513" s="1"/>
      <c r="P513" s="1"/>
      <c r="Q513" s="1"/>
      <c r="R513" s="1"/>
      <c r="S513" s="1"/>
      <c r="T513" s="1"/>
    </row>
    <row r="514" spans="1:20" ht="15.75" customHeight="1">
      <c r="A514" s="1"/>
      <c r="B514" s="1"/>
      <c r="C514" s="1"/>
      <c r="D514" s="1"/>
      <c r="E514" s="1"/>
      <c r="F514" s="1"/>
      <c r="G514" s="1"/>
      <c r="H514" s="1"/>
      <c r="I514" s="1"/>
      <c r="J514" s="1"/>
      <c r="K514" s="1"/>
      <c r="L514" s="1"/>
      <c r="M514" s="1"/>
      <c r="N514" s="1"/>
      <c r="O514" s="1"/>
      <c r="P514" s="1"/>
      <c r="Q514" s="1"/>
      <c r="R514" s="1"/>
      <c r="S514" s="1"/>
      <c r="T514" s="1"/>
    </row>
    <row r="515" spans="1:20" ht="15.75" customHeight="1">
      <c r="A515" s="1"/>
      <c r="B515" s="1"/>
      <c r="C515" s="1"/>
      <c r="D515" s="1"/>
      <c r="E515" s="1"/>
      <c r="F515" s="1"/>
      <c r="G515" s="1"/>
      <c r="H515" s="1"/>
      <c r="I515" s="1"/>
      <c r="J515" s="1"/>
      <c r="K515" s="1"/>
      <c r="L515" s="1"/>
      <c r="M515" s="1"/>
      <c r="N515" s="1"/>
      <c r="O515" s="1"/>
      <c r="P515" s="1"/>
      <c r="Q515" s="1"/>
      <c r="R515" s="1"/>
      <c r="S515" s="1"/>
      <c r="T515" s="1"/>
    </row>
    <row r="516" spans="1:20" ht="15.75" customHeight="1">
      <c r="A516" s="1"/>
      <c r="B516" s="1"/>
      <c r="C516" s="1"/>
      <c r="D516" s="1"/>
      <c r="E516" s="1"/>
      <c r="F516" s="1"/>
      <c r="G516" s="1"/>
      <c r="H516" s="1"/>
      <c r="I516" s="1"/>
      <c r="J516" s="1"/>
      <c r="K516" s="1"/>
      <c r="L516" s="1"/>
      <c r="M516" s="1"/>
      <c r="N516" s="1"/>
      <c r="O516" s="1"/>
      <c r="P516" s="1"/>
      <c r="Q516" s="1"/>
      <c r="R516" s="1"/>
      <c r="S516" s="1"/>
      <c r="T516" s="1"/>
    </row>
    <row r="517" spans="1:20" ht="15.75" customHeight="1">
      <c r="A517" s="1"/>
      <c r="B517" s="1"/>
      <c r="C517" s="1"/>
      <c r="D517" s="1"/>
      <c r="E517" s="1"/>
      <c r="F517" s="1"/>
      <c r="G517" s="1"/>
      <c r="H517" s="1"/>
      <c r="I517" s="1"/>
      <c r="J517" s="1"/>
      <c r="K517" s="1"/>
      <c r="L517" s="1"/>
      <c r="M517" s="1"/>
      <c r="N517" s="1"/>
      <c r="O517" s="1"/>
      <c r="P517" s="1"/>
      <c r="Q517" s="1"/>
      <c r="R517" s="1"/>
      <c r="S517" s="1"/>
      <c r="T517" s="1"/>
    </row>
    <row r="518" spans="1:20" ht="15.75" customHeight="1">
      <c r="A518" s="1"/>
      <c r="B518" s="1"/>
      <c r="C518" s="1"/>
      <c r="D518" s="1"/>
      <c r="E518" s="1"/>
      <c r="F518" s="1"/>
      <c r="G518" s="1"/>
      <c r="H518" s="1"/>
      <c r="I518" s="1"/>
      <c r="J518" s="1"/>
      <c r="K518" s="1"/>
      <c r="L518" s="1"/>
      <c r="M518" s="1"/>
      <c r="N518" s="1"/>
      <c r="O518" s="1"/>
      <c r="P518" s="1"/>
      <c r="Q518" s="1"/>
      <c r="R518" s="1"/>
      <c r="S518" s="1"/>
      <c r="T518" s="1"/>
    </row>
    <row r="519" spans="1:20" ht="15.75" customHeight="1">
      <c r="A519" s="1"/>
      <c r="B519" s="1"/>
      <c r="C519" s="1"/>
      <c r="D519" s="1"/>
      <c r="E519" s="1"/>
      <c r="F519" s="1"/>
      <c r="G519" s="1"/>
      <c r="H519" s="1"/>
      <c r="I519" s="1"/>
      <c r="J519" s="1"/>
      <c r="K519" s="1"/>
      <c r="L519" s="1"/>
      <c r="M519" s="1"/>
      <c r="N519" s="1"/>
      <c r="O519" s="1"/>
      <c r="P519" s="1"/>
      <c r="Q519" s="1"/>
      <c r="R519" s="1"/>
      <c r="S519" s="1"/>
      <c r="T519" s="1"/>
    </row>
    <row r="520" spans="1:20" ht="15.75" customHeight="1">
      <c r="A520" s="1"/>
      <c r="B520" s="1"/>
      <c r="C520" s="1"/>
      <c r="D520" s="1"/>
      <c r="E520" s="1"/>
      <c r="F520" s="1"/>
      <c r="G520" s="1"/>
      <c r="H520" s="1"/>
      <c r="I520" s="1"/>
      <c r="J520" s="1"/>
      <c r="K520" s="1"/>
      <c r="L520" s="1"/>
      <c r="M520" s="1"/>
      <c r="N520" s="1"/>
      <c r="O520" s="1"/>
      <c r="P520" s="1"/>
      <c r="Q520" s="1"/>
      <c r="R520" s="1"/>
      <c r="S520" s="1"/>
      <c r="T520" s="1"/>
    </row>
    <row r="521" spans="1:20" ht="15.75" customHeight="1">
      <c r="A521" s="1"/>
      <c r="B521" s="1"/>
      <c r="C521" s="1"/>
      <c r="D521" s="1"/>
      <c r="E521" s="1"/>
      <c r="F521" s="1"/>
      <c r="G521" s="1"/>
      <c r="H521" s="1"/>
      <c r="I521" s="1"/>
      <c r="J521" s="1"/>
      <c r="K521" s="1"/>
      <c r="L521" s="1"/>
      <c r="M521" s="1"/>
      <c r="N521" s="1"/>
      <c r="O521" s="1"/>
      <c r="P521" s="1"/>
      <c r="Q521" s="1"/>
      <c r="R521" s="1"/>
      <c r="S521" s="1"/>
      <c r="T521" s="1"/>
    </row>
    <row r="522" spans="1:20" ht="15.75" customHeight="1">
      <c r="A522" s="1"/>
      <c r="B522" s="1"/>
      <c r="C522" s="1"/>
      <c r="D522" s="1"/>
      <c r="E522" s="1"/>
      <c r="F522" s="1"/>
      <c r="G522" s="1"/>
      <c r="H522" s="1"/>
      <c r="I522" s="1"/>
      <c r="J522" s="1"/>
      <c r="K522" s="1"/>
      <c r="L522" s="1"/>
      <c r="M522" s="1"/>
      <c r="N522" s="1"/>
      <c r="O522" s="1"/>
      <c r="P522" s="1"/>
      <c r="Q522" s="1"/>
      <c r="R522" s="1"/>
      <c r="S522" s="1"/>
      <c r="T522" s="1"/>
    </row>
    <row r="523" spans="1:20" ht="15.75" customHeight="1">
      <c r="A523" s="1"/>
      <c r="B523" s="1"/>
      <c r="C523" s="1"/>
      <c r="D523" s="1"/>
      <c r="E523" s="1"/>
      <c r="F523" s="1"/>
      <c r="G523" s="1"/>
      <c r="H523" s="1"/>
      <c r="I523" s="1"/>
      <c r="J523" s="1"/>
      <c r="K523" s="1"/>
      <c r="L523" s="1"/>
      <c r="M523" s="1"/>
      <c r="N523" s="1"/>
      <c r="O523" s="1"/>
      <c r="P523" s="1"/>
      <c r="Q523" s="1"/>
      <c r="R523" s="1"/>
      <c r="S523" s="1"/>
      <c r="T523" s="1"/>
    </row>
    <row r="524" spans="1:20" ht="15.75" customHeight="1">
      <c r="A524" s="1"/>
      <c r="B524" s="1"/>
      <c r="C524" s="1"/>
      <c r="D524" s="1"/>
      <c r="E524" s="1"/>
      <c r="F524" s="1"/>
      <c r="G524" s="1"/>
      <c r="H524" s="1"/>
      <c r="I524" s="1"/>
      <c r="J524" s="1"/>
      <c r="K524" s="1"/>
      <c r="L524" s="1"/>
      <c r="M524" s="1"/>
      <c r="N524" s="1"/>
      <c r="O524" s="1"/>
      <c r="P524" s="1"/>
      <c r="Q524" s="1"/>
      <c r="R524" s="1"/>
      <c r="S524" s="1"/>
      <c r="T524" s="1"/>
    </row>
    <row r="525" spans="1:20" ht="15.75" customHeight="1">
      <c r="A525" s="1"/>
      <c r="B525" s="1"/>
      <c r="C525" s="1"/>
      <c r="D525" s="1"/>
      <c r="E525" s="1"/>
      <c r="F525" s="1"/>
      <c r="G525" s="1"/>
      <c r="H525" s="1"/>
      <c r="I525" s="1"/>
      <c r="J525" s="1"/>
      <c r="K525" s="1"/>
      <c r="L525" s="1"/>
      <c r="M525" s="1"/>
      <c r="N525" s="1"/>
      <c r="O525" s="1"/>
      <c r="P525" s="1"/>
      <c r="Q525" s="1"/>
      <c r="R525" s="1"/>
      <c r="S525" s="1"/>
      <c r="T525" s="1"/>
    </row>
    <row r="526" spans="1:20" ht="15.75" customHeight="1">
      <c r="A526" s="1"/>
      <c r="B526" s="1"/>
      <c r="C526" s="1"/>
      <c r="D526" s="1"/>
      <c r="E526" s="1"/>
      <c r="F526" s="1"/>
      <c r="G526" s="1"/>
      <c r="H526" s="1"/>
      <c r="I526" s="1"/>
      <c r="J526" s="1"/>
      <c r="K526" s="1"/>
      <c r="L526" s="1"/>
      <c r="M526" s="1"/>
      <c r="N526" s="1"/>
      <c r="O526" s="1"/>
      <c r="P526" s="1"/>
      <c r="Q526" s="1"/>
      <c r="R526" s="1"/>
      <c r="S526" s="1"/>
      <c r="T526" s="1"/>
    </row>
    <row r="527" spans="1:20" ht="15.75" customHeight="1">
      <c r="A527" s="1"/>
      <c r="B527" s="1"/>
      <c r="C527" s="1"/>
      <c r="D527" s="1"/>
      <c r="E527" s="1"/>
      <c r="F527" s="1"/>
      <c r="G527" s="1"/>
      <c r="H527" s="1"/>
      <c r="I527" s="1"/>
      <c r="J527" s="1"/>
      <c r="K527" s="1"/>
      <c r="L527" s="1"/>
      <c r="M527" s="1"/>
      <c r="N527" s="1"/>
      <c r="O527" s="1"/>
      <c r="P527" s="1"/>
      <c r="Q527" s="1"/>
      <c r="R527" s="1"/>
      <c r="S527" s="1"/>
      <c r="T527" s="1"/>
    </row>
    <row r="528" spans="1:20" ht="15.75" customHeight="1">
      <c r="A528" s="1"/>
      <c r="B528" s="1"/>
      <c r="C528" s="1"/>
      <c r="D528" s="1"/>
      <c r="E528" s="1"/>
      <c r="F528" s="1"/>
      <c r="G528" s="1"/>
      <c r="H528" s="1"/>
      <c r="I528" s="1"/>
      <c r="J528" s="1"/>
      <c r="K528" s="1"/>
      <c r="L528" s="1"/>
      <c r="M528" s="1"/>
      <c r="N528" s="1"/>
      <c r="O528" s="1"/>
      <c r="P528" s="1"/>
      <c r="Q528" s="1"/>
      <c r="R528" s="1"/>
      <c r="S528" s="1"/>
      <c r="T528" s="1"/>
    </row>
    <row r="529" spans="1:20" ht="15.75" customHeight="1">
      <c r="A529" s="1"/>
      <c r="B529" s="1"/>
      <c r="C529" s="1"/>
      <c r="D529" s="1"/>
      <c r="E529" s="1"/>
      <c r="F529" s="1"/>
      <c r="G529" s="1"/>
      <c r="H529" s="1"/>
      <c r="I529" s="1"/>
      <c r="J529" s="1"/>
      <c r="K529" s="1"/>
      <c r="L529" s="1"/>
      <c r="M529" s="1"/>
      <c r="N529" s="1"/>
      <c r="O529" s="1"/>
      <c r="P529" s="1"/>
      <c r="Q529" s="1"/>
      <c r="R529" s="1"/>
      <c r="S529" s="1"/>
      <c r="T529" s="1"/>
    </row>
    <row r="530" spans="1:20" ht="15.75" customHeight="1">
      <c r="A530" s="1"/>
      <c r="B530" s="1"/>
      <c r="C530" s="1"/>
      <c r="D530" s="1"/>
      <c r="E530" s="1"/>
      <c r="F530" s="1"/>
      <c r="G530" s="1"/>
      <c r="H530" s="1"/>
      <c r="I530" s="1"/>
      <c r="J530" s="1"/>
      <c r="K530" s="1"/>
      <c r="L530" s="1"/>
      <c r="M530" s="1"/>
      <c r="N530" s="1"/>
      <c r="O530" s="1"/>
      <c r="P530" s="1"/>
      <c r="Q530" s="1"/>
      <c r="R530" s="1"/>
      <c r="S530" s="1"/>
      <c r="T530" s="1"/>
    </row>
    <row r="531" spans="1:20" ht="15.75" customHeight="1">
      <c r="A531" s="1"/>
      <c r="B531" s="1"/>
      <c r="C531" s="1"/>
      <c r="D531" s="1"/>
      <c r="E531" s="1"/>
      <c r="F531" s="1"/>
      <c r="G531" s="1"/>
      <c r="H531" s="1"/>
      <c r="I531" s="1"/>
      <c r="J531" s="1"/>
      <c r="K531" s="1"/>
      <c r="L531" s="1"/>
      <c r="M531" s="1"/>
      <c r="N531" s="1"/>
      <c r="O531" s="1"/>
      <c r="P531" s="1"/>
      <c r="Q531" s="1"/>
      <c r="R531" s="1"/>
      <c r="S531" s="1"/>
      <c r="T531" s="1"/>
    </row>
    <row r="532" spans="1:20" ht="15.75" customHeight="1">
      <c r="A532" s="1"/>
      <c r="B532" s="1"/>
      <c r="C532" s="1"/>
      <c r="D532" s="1"/>
      <c r="E532" s="1"/>
      <c r="F532" s="1"/>
      <c r="G532" s="1"/>
      <c r="H532" s="1"/>
      <c r="I532" s="1"/>
      <c r="J532" s="1"/>
      <c r="K532" s="1"/>
      <c r="L532" s="1"/>
      <c r="M532" s="1"/>
      <c r="N532" s="1"/>
      <c r="O532" s="1"/>
      <c r="P532" s="1"/>
      <c r="Q532" s="1"/>
      <c r="R532" s="1"/>
      <c r="S532" s="1"/>
      <c r="T532" s="1"/>
    </row>
    <row r="533" spans="1:20" ht="15.75" customHeight="1">
      <c r="A533" s="1"/>
      <c r="B533" s="1"/>
      <c r="C533" s="1"/>
      <c r="D533" s="1"/>
      <c r="E533" s="1"/>
      <c r="F533" s="1"/>
      <c r="G533" s="1"/>
      <c r="H533" s="1"/>
      <c r="I533" s="1"/>
      <c r="J533" s="1"/>
      <c r="K533" s="1"/>
      <c r="L533" s="1"/>
      <c r="M533" s="1"/>
      <c r="N533" s="1"/>
      <c r="O533" s="1"/>
      <c r="P533" s="1"/>
      <c r="Q533" s="1"/>
      <c r="R533" s="1"/>
      <c r="S533" s="1"/>
      <c r="T533" s="1"/>
    </row>
    <row r="534" spans="1:20" ht="15.75" customHeight="1">
      <c r="A534" s="1"/>
      <c r="B534" s="1"/>
      <c r="C534" s="1"/>
      <c r="D534" s="1"/>
      <c r="E534" s="1"/>
      <c r="F534" s="1"/>
      <c r="G534" s="1"/>
      <c r="H534" s="1"/>
      <c r="I534" s="1"/>
      <c r="J534" s="1"/>
      <c r="K534" s="1"/>
      <c r="L534" s="1"/>
      <c r="M534" s="1"/>
      <c r="N534" s="1"/>
      <c r="O534" s="1"/>
      <c r="P534" s="1"/>
      <c r="Q534" s="1"/>
      <c r="R534" s="1"/>
      <c r="S534" s="1"/>
      <c r="T534" s="1"/>
    </row>
    <row r="535" spans="1:20" ht="15.75" customHeight="1">
      <c r="A535" s="1"/>
      <c r="B535" s="1"/>
      <c r="C535" s="1"/>
      <c r="D535" s="1"/>
      <c r="E535" s="1"/>
      <c r="F535" s="1"/>
      <c r="G535" s="1"/>
      <c r="H535" s="1"/>
      <c r="I535" s="1"/>
      <c r="J535" s="1"/>
      <c r="K535" s="1"/>
      <c r="L535" s="1"/>
      <c r="M535" s="1"/>
      <c r="N535" s="1"/>
      <c r="O535" s="1"/>
      <c r="P535" s="1"/>
      <c r="Q535" s="1"/>
      <c r="R535" s="1"/>
      <c r="S535" s="1"/>
      <c r="T535" s="1"/>
    </row>
    <row r="536" spans="1:20" ht="15.75" customHeight="1">
      <c r="A536" s="1"/>
      <c r="B536" s="1"/>
      <c r="C536" s="1"/>
      <c r="D536" s="1"/>
      <c r="E536" s="1"/>
      <c r="F536" s="1"/>
      <c r="G536" s="1"/>
      <c r="H536" s="1"/>
      <c r="I536" s="1"/>
      <c r="J536" s="1"/>
      <c r="K536" s="1"/>
      <c r="L536" s="1"/>
      <c r="M536" s="1"/>
      <c r="N536" s="1"/>
      <c r="O536" s="1"/>
      <c r="P536" s="1"/>
      <c r="Q536" s="1"/>
      <c r="R536" s="1"/>
      <c r="S536" s="1"/>
      <c r="T536" s="1"/>
    </row>
    <row r="537" spans="1:20" ht="15.75" customHeight="1">
      <c r="A537" s="1"/>
      <c r="B537" s="1"/>
      <c r="C537" s="1"/>
      <c r="D537" s="1"/>
      <c r="E537" s="1"/>
      <c r="F537" s="1"/>
      <c r="G537" s="1"/>
      <c r="H537" s="1"/>
      <c r="I537" s="1"/>
      <c r="J537" s="1"/>
      <c r="K537" s="1"/>
      <c r="L537" s="1"/>
      <c r="M537" s="1"/>
      <c r="N537" s="1"/>
      <c r="O537" s="1"/>
      <c r="P537" s="1"/>
      <c r="Q537" s="1"/>
      <c r="R537" s="1"/>
      <c r="S537" s="1"/>
      <c r="T537" s="1"/>
    </row>
    <row r="538" spans="1:20" ht="15.75" customHeight="1">
      <c r="A538" s="1"/>
      <c r="B538" s="1"/>
      <c r="C538" s="1"/>
      <c r="D538" s="1"/>
      <c r="E538" s="1"/>
      <c r="F538" s="1"/>
      <c r="G538" s="1"/>
      <c r="H538" s="1"/>
      <c r="I538" s="1"/>
      <c r="J538" s="1"/>
      <c r="K538" s="1"/>
      <c r="L538" s="1"/>
      <c r="M538" s="1"/>
      <c r="N538" s="1"/>
      <c r="O538" s="1"/>
      <c r="P538" s="1"/>
      <c r="Q538" s="1"/>
      <c r="R538" s="1"/>
      <c r="S538" s="1"/>
      <c r="T538" s="1"/>
    </row>
    <row r="539" spans="1:20" ht="15.75" customHeight="1">
      <c r="A539" s="1"/>
      <c r="B539" s="1"/>
      <c r="C539" s="1"/>
      <c r="D539" s="1"/>
      <c r="E539" s="1"/>
      <c r="F539" s="1"/>
      <c r="G539" s="1"/>
      <c r="H539" s="1"/>
      <c r="I539" s="1"/>
      <c r="J539" s="1"/>
      <c r="K539" s="1"/>
      <c r="L539" s="1"/>
      <c r="M539" s="1"/>
      <c r="N539" s="1"/>
      <c r="O539" s="1"/>
      <c r="P539" s="1"/>
      <c r="Q539" s="1"/>
      <c r="R539" s="1"/>
      <c r="S539" s="1"/>
      <c r="T539" s="1"/>
    </row>
    <row r="540" spans="1:20" ht="15.75" customHeight="1">
      <c r="A540" s="1"/>
      <c r="B540" s="1"/>
      <c r="C540" s="1"/>
      <c r="D540" s="1"/>
      <c r="E540" s="1"/>
      <c r="F540" s="1"/>
      <c r="G540" s="1"/>
      <c r="H540" s="1"/>
      <c r="I540" s="1"/>
      <c r="J540" s="1"/>
      <c r="K540" s="1"/>
      <c r="L540" s="1"/>
      <c r="M540" s="1"/>
      <c r="N540" s="1"/>
      <c r="O540" s="1"/>
      <c r="P540" s="1"/>
      <c r="Q540" s="1"/>
      <c r="R540" s="1"/>
      <c r="S540" s="1"/>
      <c r="T540" s="1"/>
    </row>
    <row r="541" spans="1:20" ht="15.75" customHeight="1">
      <c r="A541" s="1"/>
      <c r="B541" s="1"/>
      <c r="C541" s="1"/>
      <c r="D541" s="1"/>
      <c r="E541" s="1"/>
      <c r="F541" s="1"/>
      <c r="G541" s="1"/>
      <c r="H541" s="1"/>
      <c r="I541" s="1"/>
      <c r="J541" s="1"/>
      <c r="K541" s="1"/>
      <c r="L541" s="1"/>
      <c r="M541" s="1"/>
      <c r="N541" s="1"/>
      <c r="O541" s="1"/>
      <c r="P541" s="1"/>
      <c r="Q541" s="1"/>
      <c r="R541" s="1"/>
      <c r="S541" s="1"/>
      <c r="T541" s="1"/>
    </row>
    <row r="542" spans="1:20" ht="15.75" customHeight="1">
      <c r="A542" s="1"/>
      <c r="B542" s="1"/>
      <c r="C542" s="1"/>
      <c r="D542" s="1"/>
      <c r="E542" s="1"/>
      <c r="F542" s="1"/>
      <c r="G542" s="1"/>
      <c r="H542" s="1"/>
      <c r="I542" s="1"/>
      <c r="J542" s="1"/>
      <c r="K542" s="1"/>
      <c r="L542" s="1"/>
      <c r="M542" s="1"/>
      <c r="N542" s="1"/>
      <c r="O542" s="1"/>
      <c r="P542" s="1"/>
      <c r="Q542" s="1"/>
      <c r="R542" s="1"/>
      <c r="S542" s="1"/>
      <c r="T542" s="1"/>
    </row>
    <row r="543" spans="1:20" ht="15.75" customHeight="1">
      <c r="A543" s="1"/>
      <c r="B543" s="1"/>
      <c r="C543" s="1"/>
      <c r="D543" s="1"/>
      <c r="E543" s="1"/>
      <c r="F543" s="1"/>
      <c r="G543" s="1"/>
      <c r="H543" s="1"/>
      <c r="I543" s="1"/>
      <c r="J543" s="1"/>
      <c r="K543" s="1"/>
      <c r="L543" s="1"/>
      <c r="M543" s="1"/>
      <c r="N543" s="1"/>
      <c r="O543" s="1"/>
      <c r="P543" s="1"/>
      <c r="Q543" s="1"/>
      <c r="R543" s="1"/>
      <c r="S543" s="1"/>
      <c r="T543" s="1"/>
    </row>
    <row r="544" spans="1:20" ht="15.75" customHeight="1">
      <c r="A544" s="1"/>
      <c r="B544" s="1"/>
      <c r="C544" s="1"/>
      <c r="D544" s="1"/>
      <c r="E544" s="1"/>
      <c r="F544" s="1"/>
      <c r="G544" s="1"/>
      <c r="H544" s="1"/>
      <c r="I544" s="1"/>
      <c r="J544" s="1"/>
      <c r="K544" s="1"/>
      <c r="L544" s="1"/>
      <c r="M544" s="1"/>
      <c r="N544" s="1"/>
      <c r="O544" s="1"/>
      <c r="P544" s="1"/>
      <c r="Q544" s="1"/>
      <c r="R544" s="1"/>
      <c r="S544" s="1"/>
      <c r="T544" s="1"/>
    </row>
    <row r="545" spans="1:20" ht="15.75" customHeight="1">
      <c r="A545" s="1"/>
      <c r="B545" s="1"/>
      <c r="C545" s="1"/>
      <c r="D545" s="1"/>
      <c r="E545" s="1"/>
      <c r="F545" s="1"/>
      <c r="G545" s="1"/>
      <c r="H545" s="1"/>
      <c r="I545" s="1"/>
      <c r="J545" s="1"/>
      <c r="K545" s="1"/>
      <c r="L545" s="1"/>
      <c r="M545" s="1"/>
      <c r="N545" s="1"/>
      <c r="O545" s="1"/>
      <c r="P545" s="1"/>
      <c r="Q545" s="1"/>
      <c r="R545" s="1"/>
      <c r="S545" s="1"/>
      <c r="T545" s="1"/>
    </row>
    <row r="546" spans="1:20" ht="15.75" customHeight="1">
      <c r="A546" s="1"/>
      <c r="B546" s="1"/>
      <c r="C546" s="1"/>
      <c r="D546" s="1"/>
      <c r="E546" s="1"/>
      <c r="F546" s="1"/>
      <c r="G546" s="1"/>
      <c r="H546" s="1"/>
      <c r="I546" s="1"/>
      <c r="J546" s="1"/>
      <c r="K546" s="1"/>
      <c r="L546" s="1"/>
      <c r="M546" s="1"/>
      <c r="N546" s="1"/>
      <c r="O546" s="1"/>
      <c r="P546" s="1"/>
      <c r="Q546" s="1"/>
      <c r="R546" s="1"/>
      <c r="S546" s="1"/>
      <c r="T546" s="1"/>
    </row>
    <row r="547" spans="1:20" ht="15.75" customHeight="1">
      <c r="A547" s="1"/>
      <c r="B547" s="1"/>
      <c r="C547" s="1"/>
      <c r="D547" s="1"/>
      <c r="E547" s="1"/>
      <c r="F547" s="1"/>
      <c r="G547" s="1"/>
      <c r="H547" s="1"/>
      <c r="I547" s="1"/>
      <c r="J547" s="1"/>
      <c r="K547" s="1"/>
      <c r="L547" s="1"/>
      <c r="M547" s="1"/>
      <c r="N547" s="1"/>
      <c r="O547" s="1"/>
      <c r="P547" s="1"/>
      <c r="Q547" s="1"/>
      <c r="R547" s="1"/>
      <c r="S547" s="1"/>
      <c r="T547" s="1"/>
    </row>
    <row r="548" spans="1:20" ht="15.75" customHeight="1">
      <c r="A548" s="1"/>
      <c r="B548" s="1"/>
      <c r="C548" s="1"/>
      <c r="D548" s="1"/>
      <c r="E548" s="1"/>
      <c r="F548" s="1"/>
      <c r="G548" s="1"/>
      <c r="H548" s="1"/>
      <c r="I548" s="1"/>
      <c r="J548" s="1"/>
      <c r="K548" s="1"/>
      <c r="L548" s="1"/>
      <c r="M548" s="1"/>
      <c r="N548" s="1"/>
      <c r="O548" s="1"/>
      <c r="P548" s="1"/>
      <c r="Q548" s="1"/>
      <c r="R548" s="1"/>
      <c r="S548" s="1"/>
      <c r="T548" s="1"/>
    </row>
    <row r="549" spans="1:20" ht="15.75" customHeight="1">
      <c r="A549" s="1"/>
      <c r="B549" s="1"/>
      <c r="C549" s="1"/>
      <c r="D549" s="1"/>
      <c r="E549" s="1"/>
      <c r="F549" s="1"/>
      <c r="G549" s="1"/>
      <c r="H549" s="1"/>
      <c r="I549" s="1"/>
      <c r="J549" s="1"/>
      <c r="K549" s="1"/>
      <c r="L549" s="1"/>
      <c r="M549" s="1"/>
      <c r="N549" s="1"/>
      <c r="O549" s="1"/>
      <c r="P549" s="1"/>
      <c r="Q549" s="1"/>
      <c r="R549" s="1"/>
      <c r="S549" s="1"/>
      <c r="T549" s="1"/>
    </row>
    <row r="550" spans="1:20" ht="15.75" customHeight="1">
      <c r="A550" s="1"/>
      <c r="B550" s="1"/>
      <c r="C550" s="1"/>
      <c r="D550" s="1"/>
      <c r="E550" s="1"/>
      <c r="F550" s="1"/>
      <c r="G550" s="1"/>
      <c r="H550" s="1"/>
      <c r="I550" s="1"/>
      <c r="J550" s="1"/>
      <c r="K550" s="1"/>
      <c r="L550" s="1"/>
      <c r="M550" s="1"/>
      <c r="N550" s="1"/>
      <c r="O550" s="1"/>
      <c r="P550" s="1"/>
      <c r="Q550" s="1"/>
      <c r="R550" s="1"/>
      <c r="S550" s="1"/>
      <c r="T550" s="1"/>
    </row>
    <row r="551" spans="1:20" ht="15.75" customHeight="1">
      <c r="A551" s="1"/>
      <c r="B551" s="1"/>
      <c r="C551" s="1"/>
      <c r="D551" s="1"/>
      <c r="E551" s="1"/>
      <c r="F551" s="1"/>
      <c r="G551" s="1"/>
      <c r="H551" s="1"/>
      <c r="I551" s="1"/>
      <c r="J551" s="1"/>
      <c r="K551" s="1"/>
      <c r="L551" s="1"/>
      <c r="M551" s="1"/>
      <c r="N551" s="1"/>
      <c r="O551" s="1"/>
      <c r="P551" s="1"/>
      <c r="Q551" s="1"/>
      <c r="R551" s="1"/>
      <c r="S551" s="1"/>
      <c r="T551" s="1"/>
    </row>
    <row r="552" spans="1:20" ht="15.75" customHeight="1">
      <c r="A552" s="1"/>
      <c r="B552" s="1"/>
      <c r="C552" s="1"/>
      <c r="D552" s="1"/>
      <c r="E552" s="1"/>
      <c r="F552" s="1"/>
      <c r="G552" s="1"/>
      <c r="H552" s="1"/>
      <c r="I552" s="1"/>
      <c r="J552" s="1"/>
      <c r="K552" s="1"/>
      <c r="L552" s="1"/>
      <c r="M552" s="1"/>
      <c r="N552" s="1"/>
      <c r="O552" s="1"/>
      <c r="P552" s="1"/>
      <c r="Q552" s="1"/>
      <c r="R552" s="1"/>
      <c r="S552" s="1"/>
      <c r="T552" s="1"/>
    </row>
    <row r="553" spans="1:20" ht="15.75" customHeight="1">
      <c r="A553" s="1"/>
      <c r="B553" s="1"/>
      <c r="C553" s="1"/>
      <c r="D553" s="1"/>
      <c r="E553" s="1"/>
      <c r="F553" s="1"/>
      <c r="G553" s="1"/>
      <c r="H553" s="1"/>
      <c r="I553" s="1"/>
      <c r="J553" s="1"/>
      <c r="K553" s="1"/>
      <c r="L553" s="1"/>
      <c r="M553" s="1"/>
      <c r="N553" s="1"/>
      <c r="O553" s="1"/>
      <c r="P553" s="1"/>
      <c r="Q553" s="1"/>
      <c r="R553" s="1"/>
      <c r="S553" s="1"/>
      <c r="T553" s="1"/>
    </row>
    <row r="554" spans="1:20" ht="15.75" customHeight="1">
      <c r="A554" s="1"/>
      <c r="B554" s="1"/>
      <c r="C554" s="1"/>
      <c r="D554" s="1"/>
      <c r="E554" s="1"/>
      <c r="F554" s="1"/>
      <c r="G554" s="1"/>
      <c r="H554" s="1"/>
      <c r="I554" s="1"/>
      <c r="J554" s="1"/>
      <c r="K554" s="1"/>
      <c r="L554" s="1"/>
      <c r="M554" s="1"/>
      <c r="N554" s="1"/>
      <c r="O554" s="1"/>
      <c r="P554" s="1"/>
      <c r="Q554" s="1"/>
      <c r="R554" s="1"/>
      <c r="S554" s="1"/>
      <c r="T554" s="1"/>
    </row>
    <row r="555" spans="1:20" ht="15.75" customHeight="1">
      <c r="A555" s="1"/>
      <c r="B555" s="1"/>
      <c r="C555" s="1"/>
      <c r="D555" s="1"/>
      <c r="E555" s="1"/>
      <c r="F555" s="1"/>
      <c r="G555" s="1"/>
      <c r="H555" s="1"/>
      <c r="I555" s="1"/>
      <c r="J555" s="1"/>
      <c r="K555" s="1"/>
      <c r="L555" s="1"/>
      <c r="M555" s="1"/>
      <c r="N555" s="1"/>
      <c r="O555" s="1"/>
      <c r="P555" s="1"/>
      <c r="Q555" s="1"/>
      <c r="R555" s="1"/>
      <c r="S555" s="1"/>
      <c r="T555" s="1"/>
    </row>
    <row r="556" spans="1:20" ht="15.75" customHeight="1">
      <c r="A556" s="1"/>
      <c r="B556" s="1"/>
      <c r="C556" s="1"/>
      <c r="D556" s="1"/>
      <c r="E556" s="1"/>
      <c r="F556" s="1"/>
      <c r="G556" s="1"/>
      <c r="H556" s="1"/>
      <c r="I556" s="1"/>
      <c r="J556" s="1"/>
      <c r="K556" s="1"/>
      <c r="L556" s="1"/>
      <c r="M556" s="1"/>
      <c r="N556" s="1"/>
      <c r="O556" s="1"/>
      <c r="P556" s="1"/>
      <c r="Q556" s="1"/>
      <c r="R556" s="1"/>
      <c r="S556" s="1"/>
      <c r="T556" s="1"/>
    </row>
    <row r="557" spans="1:20" ht="15.75" customHeight="1">
      <c r="A557" s="1"/>
      <c r="B557" s="1"/>
      <c r="C557" s="1"/>
      <c r="D557" s="1"/>
      <c r="E557" s="1"/>
      <c r="F557" s="1"/>
      <c r="G557" s="1"/>
      <c r="H557" s="1"/>
      <c r="I557" s="1"/>
      <c r="J557" s="1"/>
      <c r="K557" s="1"/>
      <c r="L557" s="1"/>
      <c r="M557" s="1"/>
      <c r="N557" s="1"/>
      <c r="O557" s="1"/>
      <c r="P557" s="1"/>
      <c r="Q557" s="1"/>
      <c r="R557" s="1"/>
      <c r="S557" s="1"/>
      <c r="T557" s="1"/>
    </row>
    <row r="558" spans="1:20" ht="15.75" customHeight="1">
      <c r="A558" s="1"/>
      <c r="B558" s="1"/>
      <c r="C558" s="1"/>
      <c r="D558" s="1"/>
      <c r="E558" s="1"/>
      <c r="F558" s="1"/>
      <c r="G558" s="1"/>
      <c r="H558" s="1"/>
      <c r="I558" s="1"/>
      <c r="J558" s="1"/>
      <c r="K558" s="1"/>
      <c r="L558" s="1"/>
      <c r="M558" s="1"/>
      <c r="N558" s="1"/>
      <c r="O558" s="1"/>
      <c r="P558" s="1"/>
      <c r="Q558" s="1"/>
      <c r="R558" s="1"/>
      <c r="S558" s="1"/>
      <c r="T558" s="1"/>
    </row>
    <row r="559" spans="1:20" ht="15.75" customHeight="1">
      <c r="A559" s="1"/>
      <c r="B559" s="1"/>
      <c r="C559" s="1"/>
      <c r="D559" s="1"/>
      <c r="E559" s="1"/>
      <c r="F559" s="1"/>
      <c r="G559" s="1"/>
      <c r="H559" s="1"/>
      <c r="I559" s="1"/>
      <c r="J559" s="1"/>
      <c r="K559" s="1"/>
      <c r="L559" s="1"/>
      <c r="M559" s="1"/>
      <c r="N559" s="1"/>
      <c r="O559" s="1"/>
      <c r="P559" s="1"/>
      <c r="Q559" s="1"/>
      <c r="R559" s="1"/>
      <c r="S559" s="1"/>
      <c r="T559" s="1"/>
    </row>
    <row r="560" spans="1:20" ht="15.75" customHeight="1">
      <c r="A560" s="1"/>
      <c r="B560" s="1"/>
      <c r="C560" s="1"/>
      <c r="D560" s="1"/>
      <c r="E560" s="1"/>
      <c r="F560" s="1"/>
      <c r="G560" s="1"/>
      <c r="H560" s="1"/>
      <c r="I560" s="1"/>
      <c r="J560" s="1"/>
      <c r="K560" s="1"/>
      <c r="L560" s="1"/>
      <c r="M560" s="1"/>
      <c r="N560" s="1"/>
      <c r="O560" s="1"/>
      <c r="P560" s="1"/>
      <c r="Q560" s="1"/>
      <c r="R560" s="1"/>
      <c r="S560" s="1"/>
      <c r="T560" s="1"/>
    </row>
    <row r="561" spans="1:20" ht="15.75" customHeight="1">
      <c r="A561" s="1"/>
      <c r="B561" s="1"/>
      <c r="C561" s="1"/>
      <c r="D561" s="1"/>
      <c r="E561" s="1"/>
      <c r="F561" s="1"/>
      <c r="G561" s="1"/>
      <c r="H561" s="1"/>
      <c r="I561" s="1"/>
      <c r="J561" s="1"/>
      <c r="K561" s="1"/>
      <c r="L561" s="1"/>
      <c r="M561" s="1"/>
      <c r="N561" s="1"/>
      <c r="O561" s="1"/>
      <c r="P561" s="1"/>
      <c r="Q561" s="1"/>
      <c r="R561" s="1"/>
      <c r="S561" s="1"/>
      <c r="T561" s="1"/>
    </row>
    <row r="562" spans="1:20" ht="15.75" customHeight="1">
      <c r="A562" s="1"/>
      <c r="B562" s="1"/>
      <c r="C562" s="1"/>
      <c r="D562" s="1"/>
      <c r="E562" s="1"/>
      <c r="F562" s="1"/>
      <c r="G562" s="1"/>
      <c r="H562" s="1"/>
      <c r="I562" s="1"/>
      <c r="J562" s="1"/>
      <c r="K562" s="1"/>
      <c r="L562" s="1"/>
      <c r="M562" s="1"/>
      <c r="N562" s="1"/>
      <c r="O562" s="1"/>
      <c r="P562" s="1"/>
      <c r="Q562" s="1"/>
      <c r="R562" s="1"/>
      <c r="S562" s="1"/>
      <c r="T562" s="1"/>
    </row>
    <row r="563" spans="1:20" ht="15.75" customHeight="1">
      <c r="A563" s="1"/>
      <c r="B563" s="1"/>
      <c r="C563" s="1"/>
      <c r="D563" s="1"/>
      <c r="E563" s="1"/>
      <c r="F563" s="1"/>
      <c r="G563" s="1"/>
      <c r="H563" s="1"/>
      <c r="I563" s="1"/>
      <c r="J563" s="1"/>
      <c r="K563" s="1"/>
      <c r="L563" s="1"/>
      <c r="M563" s="1"/>
      <c r="N563" s="1"/>
      <c r="O563" s="1"/>
      <c r="P563" s="1"/>
      <c r="Q563" s="1"/>
      <c r="R563" s="1"/>
      <c r="S563" s="1"/>
      <c r="T563" s="1"/>
    </row>
    <row r="564" spans="1:20" ht="15.75" customHeight="1">
      <c r="A564" s="1"/>
      <c r="B564" s="1"/>
      <c r="C564" s="1"/>
      <c r="D564" s="1"/>
      <c r="E564" s="1"/>
      <c r="F564" s="1"/>
      <c r="G564" s="1"/>
      <c r="H564" s="1"/>
      <c r="I564" s="1"/>
      <c r="J564" s="1"/>
      <c r="K564" s="1"/>
      <c r="L564" s="1"/>
      <c r="M564" s="1"/>
      <c r="N564" s="1"/>
      <c r="O564" s="1"/>
      <c r="P564" s="1"/>
      <c r="Q564" s="1"/>
      <c r="R564" s="1"/>
      <c r="S564" s="1"/>
      <c r="T564" s="1"/>
    </row>
    <row r="565" spans="1:20" ht="15.75" customHeight="1">
      <c r="A565" s="1"/>
      <c r="B565" s="1"/>
      <c r="C565" s="1"/>
      <c r="D565" s="1"/>
      <c r="E565" s="1"/>
      <c r="F565" s="1"/>
      <c r="G565" s="1"/>
      <c r="H565" s="1"/>
      <c r="I565" s="1"/>
      <c r="J565" s="1"/>
      <c r="K565" s="1"/>
      <c r="L565" s="1"/>
      <c r="M565" s="1"/>
      <c r="N565" s="1"/>
      <c r="O565" s="1"/>
      <c r="P565" s="1"/>
      <c r="Q565" s="1"/>
      <c r="R565" s="1"/>
      <c r="S565" s="1"/>
      <c r="T565" s="1"/>
    </row>
    <row r="566" spans="1:20" ht="15.75" customHeight="1">
      <c r="A566" s="1"/>
      <c r="B566" s="1"/>
      <c r="C566" s="1"/>
      <c r="D566" s="1"/>
      <c r="E566" s="1"/>
      <c r="F566" s="1"/>
      <c r="G566" s="1"/>
      <c r="H566" s="1"/>
      <c r="I566" s="1"/>
      <c r="J566" s="1"/>
      <c r="K566" s="1"/>
      <c r="L566" s="1"/>
      <c r="M566" s="1"/>
      <c r="N566" s="1"/>
      <c r="O566" s="1"/>
      <c r="P566" s="1"/>
      <c r="Q566" s="1"/>
      <c r="R566" s="1"/>
      <c r="S566" s="1"/>
      <c r="T566" s="1"/>
    </row>
    <row r="567" spans="1:20" ht="15.75" customHeight="1">
      <c r="A567" s="1"/>
      <c r="B567" s="1"/>
      <c r="C567" s="1"/>
      <c r="D567" s="1"/>
      <c r="E567" s="1"/>
      <c r="F567" s="1"/>
      <c r="G567" s="1"/>
      <c r="H567" s="1"/>
      <c r="I567" s="1"/>
      <c r="J567" s="1"/>
      <c r="K567" s="1"/>
      <c r="L567" s="1"/>
      <c r="M567" s="1"/>
      <c r="N567" s="1"/>
      <c r="O567" s="1"/>
      <c r="P567" s="1"/>
      <c r="Q567" s="1"/>
      <c r="R567" s="1"/>
      <c r="S567" s="1"/>
      <c r="T567" s="1"/>
    </row>
    <row r="568" spans="1:20" ht="15.75" customHeight="1">
      <c r="A568" s="1"/>
      <c r="B568" s="1"/>
      <c r="C568" s="1"/>
      <c r="D568" s="1"/>
      <c r="E568" s="1"/>
      <c r="F568" s="1"/>
      <c r="G568" s="1"/>
      <c r="H568" s="1"/>
      <c r="I568" s="1"/>
      <c r="J568" s="1"/>
      <c r="K568" s="1"/>
      <c r="L568" s="1"/>
      <c r="M568" s="1"/>
      <c r="N568" s="1"/>
      <c r="O568" s="1"/>
      <c r="P568" s="1"/>
      <c r="Q568" s="1"/>
      <c r="R568" s="1"/>
      <c r="S568" s="1"/>
      <c r="T568" s="1"/>
    </row>
    <row r="569" spans="1:20" ht="15.75" customHeight="1">
      <c r="A569" s="1"/>
      <c r="B569" s="1"/>
      <c r="C569" s="1"/>
      <c r="D569" s="1"/>
      <c r="E569" s="1"/>
      <c r="F569" s="1"/>
      <c r="G569" s="1"/>
      <c r="H569" s="1"/>
      <c r="I569" s="1"/>
      <c r="J569" s="1"/>
      <c r="K569" s="1"/>
      <c r="L569" s="1"/>
      <c r="M569" s="1"/>
      <c r="N569" s="1"/>
      <c r="O569" s="1"/>
      <c r="P569" s="1"/>
      <c r="Q569" s="1"/>
      <c r="R569" s="1"/>
      <c r="S569" s="1"/>
      <c r="T569" s="1"/>
    </row>
    <row r="570" spans="1:20" ht="15.75" customHeight="1">
      <c r="A570" s="1"/>
      <c r="B570" s="1"/>
      <c r="C570" s="1"/>
      <c r="D570" s="1"/>
      <c r="E570" s="1"/>
      <c r="F570" s="1"/>
      <c r="G570" s="1"/>
      <c r="H570" s="1"/>
      <c r="I570" s="1"/>
      <c r="J570" s="1"/>
      <c r="K570" s="1"/>
      <c r="L570" s="1"/>
      <c r="M570" s="1"/>
      <c r="N570" s="1"/>
      <c r="O570" s="1"/>
      <c r="P570" s="1"/>
      <c r="Q570" s="1"/>
      <c r="R570" s="1"/>
      <c r="S570" s="1"/>
      <c r="T570" s="1"/>
    </row>
    <row r="571" spans="1:20" ht="15.75" customHeight="1">
      <c r="A571" s="1"/>
      <c r="B571" s="1"/>
      <c r="C571" s="1"/>
      <c r="D571" s="1"/>
      <c r="E571" s="1"/>
      <c r="F571" s="1"/>
      <c r="G571" s="1"/>
      <c r="H571" s="1"/>
      <c r="I571" s="1"/>
      <c r="J571" s="1"/>
      <c r="K571" s="1"/>
      <c r="L571" s="1"/>
      <c r="M571" s="1"/>
      <c r="N571" s="1"/>
      <c r="O571" s="1"/>
      <c r="P571" s="1"/>
      <c r="Q571" s="1"/>
      <c r="R571" s="1"/>
      <c r="S571" s="1"/>
      <c r="T571" s="1"/>
    </row>
    <row r="572" spans="1:20" ht="15.75" customHeight="1">
      <c r="A572" s="1"/>
      <c r="B572" s="1"/>
      <c r="C572" s="1"/>
      <c r="D572" s="1"/>
      <c r="E572" s="1"/>
      <c r="F572" s="1"/>
      <c r="G572" s="1"/>
      <c r="H572" s="1"/>
      <c r="I572" s="1"/>
      <c r="J572" s="1"/>
      <c r="K572" s="1"/>
      <c r="L572" s="1"/>
      <c r="M572" s="1"/>
      <c r="N572" s="1"/>
      <c r="O572" s="1"/>
      <c r="P572" s="1"/>
      <c r="Q572" s="1"/>
      <c r="R572" s="1"/>
      <c r="S572" s="1"/>
      <c r="T572" s="1"/>
    </row>
    <row r="573" spans="1:20" ht="15.75" customHeight="1">
      <c r="A573" s="1"/>
      <c r="B573" s="1"/>
      <c r="C573" s="1"/>
      <c r="D573" s="1"/>
      <c r="E573" s="1"/>
      <c r="F573" s="1"/>
      <c r="G573" s="1"/>
      <c r="H573" s="1"/>
      <c r="I573" s="1"/>
      <c r="J573" s="1"/>
      <c r="K573" s="1"/>
      <c r="L573" s="1"/>
      <c r="M573" s="1"/>
      <c r="N573" s="1"/>
      <c r="O573" s="1"/>
      <c r="P573" s="1"/>
      <c r="Q573" s="1"/>
      <c r="R573" s="1"/>
      <c r="S573" s="1"/>
      <c r="T573" s="1"/>
    </row>
    <row r="574" spans="1:20" ht="15.75" customHeight="1">
      <c r="A574" s="1"/>
      <c r="B574" s="1"/>
      <c r="C574" s="1"/>
      <c r="D574" s="1"/>
      <c r="E574" s="1"/>
      <c r="F574" s="1"/>
      <c r="G574" s="1"/>
      <c r="H574" s="1"/>
      <c r="I574" s="1"/>
      <c r="J574" s="1"/>
      <c r="K574" s="1"/>
      <c r="L574" s="1"/>
      <c r="M574" s="1"/>
      <c r="N574" s="1"/>
      <c r="O574" s="1"/>
      <c r="P574" s="1"/>
      <c r="Q574" s="1"/>
      <c r="R574" s="1"/>
      <c r="S574" s="1"/>
      <c r="T574" s="1"/>
    </row>
    <row r="575" spans="1:20" ht="15.75" customHeight="1">
      <c r="A575" s="1"/>
      <c r="B575" s="1"/>
      <c r="C575" s="1"/>
      <c r="D575" s="1"/>
      <c r="E575" s="1"/>
      <c r="F575" s="1"/>
      <c r="G575" s="1"/>
      <c r="H575" s="1"/>
      <c r="I575" s="1"/>
      <c r="J575" s="1"/>
      <c r="K575" s="1"/>
      <c r="L575" s="1"/>
      <c r="M575" s="1"/>
      <c r="N575" s="1"/>
      <c r="O575" s="1"/>
      <c r="P575" s="1"/>
      <c r="Q575" s="1"/>
      <c r="R575" s="1"/>
      <c r="S575" s="1"/>
      <c r="T575" s="1"/>
    </row>
    <row r="576" spans="1:20" ht="15.75" customHeight="1">
      <c r="A576" s="1"/>
      <c r="B576" s="1"/>
      <c r="C576" s="1"/>
      <c r="D576" s="1"/>
      <c r="E576" s="1"/>
      <c r="F576" s="1"/>
      <c r="G576" s="1"/>
      <c r="H576" s="1"/>
      <c r="I576" s="1"/>
      <c r="J576" s="1"/>
      <c r="K576" s="1"/>
      <c r="L576" s="1"/>
      <c r="M576" s="1"/>
      <c r="N576" s="1"/>
      <c r="O576" s="1"/>
      <c r="P576" s="1"/>
      <c r="Q576" s="1"/>
      <c r="R576" s="1"/>
      <c r="S576" s="1"/>
      <c r="T576" s="1"/>
    </row>
    <row r="577" spans="1:20" ht="15.75" customHeight="1">
      <c r="A577" s="1"/>
      <c r="B577" s="1"/>
      <c r="C577" s="1"/>
      <c r="D577" s="1"/>
      <c r="E577" s="1"/>
      <c r="F577" s="1"/>
      <c r="G577" s="1"/>
      <c r="H577" s="1"/>
      <c r="I577" s="1"/>
      <c r="J577" s="1"/>
      <c r="K577" s="1"/>
      <c r="L577" s="1"/>
      <c r="M577" s="1"/>
      <c r="N577" s="1"/>
      <c r="O577" s="1"/>
      <c r="P577" s="1"/>
      <c r="Q577" s="1"/>
      <c r="R577" s="1"/>
      <c r="S577" s="1"/>
      <c r="T577" s="1"/>
    </row>
    <row r="578" spans="1:20" ht="15.75" customHeight="1">
      <c r="A578" s="1"/>
      <c r="B578" s="1"/>
      <c r="C578" s="1"/>
      <c r="D578" s="1"/>
      <c r="E578" s="1"/>
      <c r="F578" s="1"/>
      <c r="G578" s="1"/>
      <c r="H578" s="1"/>
      <c r="I578" s="1"/>
      <c r="J578" s="1"/>
      <c r="K578" s="1"/>
      <c r="L578" s="1"/>
      <c r="M578" s="1"/>
      <c r="N578" s="1"/>
      <c r="O578" s="1"/>
      <c r="P578" s="1"/>
      <c r="Q578" s="1"/>
      <c r="R578" s="1"/>
      <c r="S578" s="1"/>
      <c r="T578" s="1"/>
    </row>
    <row r="579" spans="1:20" ht="15.75" customHeight="1">
      <c r="A579" s="1"/>
      <c r="B579" s="1"/>
      <c r="C579" s="1"/>
      <c r="D579" s="1"/>
      <c r="E579" s="1"/>
      <c r="F579" s="1"/>
      <c r="G579" s="1"/>
      <c r="H579" s="1"/>
      <c r="I579" s="1"/>
      <c r="J579" s="1"/>
      <c r="K579" s="1"/>
      <c r="L579" s="1"/>
      <c r="M579" s="1"/>
      <c r="N579" s="1"/>
      <c r="O579" s="1"/>
      <c r="P579" s="1"/>
      <c r="Q579" s="1"/>
      <c r="R579" s="1"/>
      <c r="S579" s="1"/>
      <c r="T579" s="1"/>
    </row>
    <row r="580" spans="1:20" ht="15.75" customHeight="1">
      <c r="A580" s="1"/>
      <c r="B580" s="1"/>
      <c r="C580" s="1"/>
      <c r="D580" s="1"/>
      <c r="E580" s="1"/>
      <c r="F580" s="1"/>
      <c r="G580" s="1"/>
      <c r="H580" s="1"/>
      <c r="I580" s="1"/>
      <c r="J580" s="1"/>
      <c r="K580" s="1"/>
      <c r="L580" s="1"/>
      <c r="M580" s="1"/>
      <c r="N580" s="1"/>
      <c r="O580" s="1"/>
      <c r="P580" s="1"/>
      <c r="Q580" s="1"/>
      <c r="R580" s="1"/>
      <c r="S580" s="1"/>
      <c r="T580" s="1"/>
    </row>
    <row r="581" spans="1:20" ht="15.75" customHeight="1">
      <c r="A581" s="1"/>
      <c r="B581" s="1"/>
      <c r="C581" s="1"/>
      <c r="D581" s="1"/>
      <c r="E581" s="1"/>
      <c r="F581" s="1"/>
      <c r="G581" s="1"/>
      <c r="H581" s="1"/>
      <c r="I581" s="1"/>
      <c r="J581" s="1"/>
      <c r="K581" s="1"/>
      <c r="L581" s="1"/>
      <c r="M581" s="1"/>
      <c r="N581" s="1"/>
      <c r="O581" s="1"/>
      <c r="P581" s="1"/>
      <c r="Q581" s="1"/>
      <c r="R581" s="1"/>
      <c r="S581" s="1"/>
      <c r="T581" s="1"/>
    </row>
    <row r="582" spans="1:20" ht="15.75" customHeight="1">
      <c r="A582" s="1"/>
      <c r="B582" s="1"/>
      <c r="C582" s="1"/>
      <c r="D582" s="1"/>
      <c r="E582" s="1"/>
      <c r="F582" s="1"/>
      <c r="G582" s="1"/>
      <c r="H582" s="1"/>
      <c r="I582" s="1"/>
      <c r="J582" s="1"/>
      <c r="K582" s="1"/>
      <c r="L582" s="1"/>
      <c r="M582" s="1"/>
      <c r="N582" s="1"/>
      <c r="O582" s="1"/>
      <c r="P582" s="1"/>
      <c r="Q582" s="1"/>
      <c r="R582" s="1"/>
      <c r="S582" s="1"/>
      <c r="T582" s="1"/>
    </row>
    <row r="583" spans="1:20" ht="15.75" customHeight="1">
      <c r="A583" s="1"/>
      <c r="B583" s="1"/>
      <c r="C583" s="1"/>
      <c r="D583" s="1"/>
      <c r="E583" s="1"/>
      <c r="F583" s="1"/>
      <c r="G583" s="1"/>
      <c r="H583" s="1"/>
      <c r="I583" s="1"/>
      <c r="J583" s="1"/>
      <c r="K583" s="1"/>
      <c r="L583" s="1"/>
      <c r="M583" s="1"/>
      <c r="N583" s="1"/>
      <c r="O583" s="1"/>
      <c r="P583" s="1"/>
      <c r="Q583" s="1"/>
      <c r="R583" s="1"/>
      <c r="S583" s="1"/>
      <c r="T583" s="1"/>
    </row>
    <row r="584" spans="1:20" ht="15.75" customHeight="1">
      <c r="A584" s="1"/>
      <c r="B584" s="1"/>
      <c r="C584" s="1"/>
      <c r="D584" s="1"/>
      <c r="E584" s="1"/>
      <c r="F584" s="1"/>
      <c r="G584" s="1"/>
      <c r="H584" s="1"/>
      <c r="I584" s="1"/>
      <c r="J584" s="1"/>
      <c r="K584" s="1"/>
      <c r="L584" s="1"/>
      <c r="M584" s="1"/>
      <c r="N584" s="1"/>
      <c r="O584" s="1"/>
      <c r="P584" s="1"/>
      <c r="Q584" s="1"/>
      <c r="R584" s="1"/>
      <c r="S584" s="1"/>
      <c r="T584" s="1"/>
    </row>
    <row r="585" spans="1:20" ht="15.75" customHeight="1">
      <c r="A585" s="1"/>
      <c r="B585" s="1"/>
      <c r="C585" s="1"/>
      <c r="D585" s="1"/>
      <c r="E585" s="1"/>
      <c r="F585" s="1"/>
      <c r="G585" s="1"/>
      <c r="H585" s="1"/>
      <c r="I585" s="1"/>
      <c r="J585" s="1"/>
      <c r="K585" s="1"/>
      <c r="L585" s="1"/>
      <c r="M585" s="1"/>
      <c r="N585" s="1"/>
      <c r="O585" s="1"/>
      <c r="P585" s="1"/>
      <c r="Q585" s="1"/>
      <c r="R585" s="1"/>
      <c r="S585" s="1"/>
      <c r="T585" s="1"/>
    </row>
    <row r="586" spans="1:20" ht="15.75" customHeight="1">
      <c r="A586" s="1"/>
      <c r="B586" s="1"/>
      <c r="C586" s="1"/>
      <c r="D586" s="1"/>
      <c r="E586" s="1"/>
      <c r="F586" s="1"/>
      <c r="G586" s="1"/>
      <c r="H586" s="1"/>
      <c r="I586" s="1"/>
      <c r="J586" s="1"/>
      <c r="K586" s="1"/>
      <c r="L586" s="1"/>
      <c r="M586" s="1"/>
      <c r="N586" s="1"/>
      <c r="O586" s="1"/>
      <c r="P586" s="1"/>
      <c r="Q586" s="1"/>
      <c r="R586" s="1"/>
      <c r="S586" s="1"/>
      <c r="T586" s="1"/>
    </row>
    <row r="587" spans="1:20" ht="15.75" customHeight="1">
      <c r="A587" s="1"/>
      <c r="B587" s="1"/>
      <c r="C587" s="1"/>
      <c r="D587" s="1"/>
      <c r="E587" s="1"/>
      <c r="F587" s="1"/>
      <c r="G587" s="1"/>
      <c r="H587" s="1"/>
      <c r="I587" s="1"/>
      <c r="J587" s="1"/>
      <c r="K587" s="1"/>
      <c r="L587" s="1"/>
      <c r="M587" s="1"/>
      <c r="N587" s="1"/>
      <c r="O587" s="1"/>
      <c r="P587" s="1"/>
      <c r="Q587" s="1"/>
      <c r="R587" s="1"/>
      <c r="S587" s="1"/>
      <c r="T587" s="1"/>
    </row>
    <row r="588" spans="1:20" ht="15.75" customHeight="1">
      <c r="A588" s="1"/>
      <c r="B588" s="1"/>
      <c r="C588" s="1"/>
      <c r="D588" s="1"/>
      <c r="E588" s="1"/>
      <c r="F588" s="1"/>
      <c r="G588" s="1"/>
      <c r="H588" s="1"/>
      <c r="I588" s="1"/>
      <c r="J588" s="1"/>
      <c r="K588" s="1"/>
      <c r="L588" s="1"/>
      <c r="M588" s="1"/>
      <c r="N588" s="1"/>
      <c r="O588" s="1"/>
      <c r="P588" s="1"/>
      <c r="Q588" s="1"/>
      <c r="R588" s="1"/>
      <c r="S588" s="1"/>
      <c r="T588" s="1"/>
    </row>
    <row r="589" spans="1:20" ht="15.75" customHeight="1">
      <c r="A589" s="1"/>
      <c r="B589" s="1"/>
      <c r="C589" s="1"/>
      <c r="D589" s="1"/>
      <c r="E589" s="1"/>
      <c r="F589" s="1"/>
      <c r="G589" s="1"/>
      <c r="H589" s="1"/>
      <c r="I589" s="1"/>
      <c r="J589" s="1"/>
      <c r="K589" s="1"/>
      <c r="L589" s="1"/>
      <c r="M589" s="1"/>
      <c r="N589" s="1"/>
      <c r="O589" s="1"/>
      <c r="P589" s="1"/>
      <c r="Q589" s="1"/>
      <c r="R589" s="1"/>
      <c r="S589" s="1"/>
      <c r="T589" s="1"/>
    </row>
    <row r="590" spans="1:20" ht="15.75" customHeight="1">
      <c r="A590" s="1"/>
      <c r="B590" s="1"/>
      <c r="C590" s="1"/>
      <c r="D590" s="1"/>
      <c r="E590" s="1"/>
      <c r="F590" s="1"/>
      <c r="G590" s="1"/>
      <c r="H590" s="1"/>
      <c r="I590" s="1"/>
      <c r="J590" s="1"/>
      <c r="K590" s="1"/>
      <c r="L590" s="1"/>
      <c r="M590" s="1"/>
      <c r="N590" s="1"/>
      <c r="O590" s="1"/>
      <c r="P590" s="1"/>
      <c r="Q590" s="1"/>
      <c r="R590" s="1"/>
      <c r="S590" s="1"/>
      <c r="T590" s="1"/>
    </row>
    <row r="591" spans="1:20" ht="15.75" customHeight="1">
      <c r="A591" s="1"/>
      <c r="B591" s="1"/>
      <c r="C591" s="1"/>
      <c r="D591" s="1"/>
      <c r="E591" s="1"/>
      <c r="F591" s="1"/>
      <c r="G591" s="1"/>
      <c r="H591" s="1"/>
      <c r="I591" s="1"/>
      <c r="J591" s="1"/>
      <c r="K591" s="1"/>
      <c r="L591" s="1"/>
      <c r="M591" s="1"/>
      <c r="N591" s="1"/>
      <c r="O591" s="1"/>
      <c r="P591" s="1"/>
      <c r="Q591" s="1"/>
      <c r="R591" s="1"/>
      <c r="S591" s="1"/>
      <c r="T591" s="1"/>
    </row>
    <row r="592" spans="1:20" ht="15.75" customHeight="1">
      <c r="A592" s="1"/>
      <c r="B592" s="1"/>
      <c r="C592" s="1"/>
      <c r="D592" s="1"/>
      <c r="E592" s="1"/>
      <c r="F592" s="1"/>
      <c r="G592" s="1"/>
      <c r="H592" s="1"/>
      <c r="I592" s="1"/>
      <c r="J592" s="1"/>
      <c r="K592" s="1"/>
      <c r="L592" s="1"/>
      <c r="M592" s="1"/>
      <c r="N592" s="1"/>
      <c r="O592" s="1"/>
      <c r="P592" s="1"/>
      <c r="Q592" s="1"/>
      <c r="R592" s="1"/>
      <c r="S592" s="1"/>
      <c r="T592" s="1"/>
    </row>
    <row r="593" spans="1:20" ht="15.75" customHeight="1">
      <c r="A593" s="1"/>
      <c r="B593" s="1"/>
      <c r="C593" s="1"/>
      <c r="D593" s="1"/>
      <c r="E593" s="1"/>
      <c r="F593" s="1"/>
      <c r="G593" s="1"/>
      <c r="H593" s="1"/>
      <c r="I593" s="1"/>
      <c r="J593" s="1"/>
      <c r="K593" s="1"/>
      <c r="L593" s="1"/>
      <c r="M593" s="1"/>
      <c r="N593" s="1"/>
      <c r="O593" s="1"/>
      <c r="P593" s="1"/>
      <c r="Q593" s="1"/>
      <c r="R593" s="1"/>
      <c r="S593" s="1"/>
      <c r="T593" s="1"/>
    </row>
    <row r="594" spans="1:20" ht="15.75" customHeight="1">
      <c r="A594" s="1"/>
      <c r="B594" s="1"/>
      <c r="C594" s="1"/>
      <c r="D594" s="1"/>
      <c r="E594" s="1"/>
      <c r="F594" s="1"/>
      <c r="G594" s="1"/>
      <c r="H594" s="1"/>
      <c r="I594" s="1"/>
      <c r="J594" s="1"/>
      <c r="K594" s="1"/>
      <c r="L594" s="1"/>
      <c r="M594" s="1"/>
      <c r="N594" s="1"/>
      <c r="O594" s="1"/>
      <c r="P594" s="1"/>
      <c r="Q594" s="1"/>
      <c r="R594" s="1"/>
      <c r="S594" s="1"/>
      <c r="T594" s="1"/>
    </row>
    <row r="595" spans="1:20" ht="15.75" customHeight="1">
      <c r="A595" s="1"/>
      <c r="B595" s="1"/>
      <c r="C595" s="1"/>
      <c r="D595" s="1"/>
      <c r="E595" s="1"/>
      <c r="F595" s="1"/>
      <c r="G595" s="1"/>
      <c r="H595" s="1"/>
      <c r="I595" s="1"/>
      <c r="J595" s="1"/>
      <c r="K595" s="1"/>
      <c r="L595" s="1"/>
      <c r="M595" s="1"/>
      <c r="N595" s="1"/>
      <c r="O595" s="1"/>
      <c r="P595" s="1"/>
      <c r="Q595" s="1"/>
      <c r="R595" s="1"/>
      <c r="S595" s="1"/>
      <c r="T595" s="1"/>
    </row>
    <row r="596" spans="1:20" ht="15.75" customHeight="1">
      <c r="A596" s="1"/>
      <c r="B596" s="1"/>
      <c r="C596" s="1"/>
      <c r="D596" s="1"/>
      <c r="E596" s="1"/>
      <c r="F596" s="1"/>
      <c r="G596" s="1"/>
      <c r="H596" s="1"/>
      <c r="I596" s="1"/>
      <c r="J596" s="1"/>
      <c r="K596" s="1"/>
      <c r="L596" s="1"/>
      <c r="M596" s="1"/>
      <c r="N596" s="1"/>
      <c r="O596" s="1"/>
      <c r="P596" s="1"/>
      <c r="Q596" s="1"/>
      <c r="R596" s="1"/>
      <c r="S596" s="1"/>
      <c r="T596" s="1"/>
    </row>
    <row r="597" spans="1:20" ht="15.75" customHeight="1">
      <c r="A597" s="1"/>
      <c r="B597" s="1"/>
      <c r="C597" s="1"/>
      <c r="D597" s="1"/>
      <c r="E597" s="1"/>
      <c r="F597" s="1"/>
      <c r="G597" s="1"/>
      <c r="H597" s="1"/>
      <c r="I597" s="1"/>
      <c r="J597" s="1"/>
      <c r="K597" s="1"/>
      <c r="L597" s="1"/>
      <c r="M597" s="1"/>
      <c r="N597" s="1"/>
      <c r="O597" s="1"/>
      <c r="P597" s="1"/>
      <c r="Q597" s="1"/>
      <c r="R597" s="1"/>
      <c r="S597" s="1"/>
      <c r="T597" s="1"/>
    </row>
    <row r="598" spans="1:20" ht="15.75" customHeight="1">
      <c r="A598" s="1"/>
      <c r="B598" s="1"/>
      <c r="C598" s="1"/>
      <c r="D598" s="1"/>
      <c r="E598" s="1"/>
      <c r="F598" s="1"/>
      <c r="G598" s="1"/>
      <c r="H598" s="1"/>
      <c r="I598" s="1"/>
      <c r="J598" s="1"/>
      <c r="K598" s="1"/>
      <c r="L598" s="1"/>
      <c r="M598" s="1"/>
      <c r="N598" s="1"/>
      <c r="O598" s="1"/>
      <c r="P598" s="1"/>
      <c r="Q598" s="1"/>
      <c r="R598" s="1"/>
      <c r="S598" s="1"/>
      <c r="T598" s="1"/>
    </row>
    <row r="599" spans="1:20" ht="15.75" customHeight="1">
      <c r="A599" s="1"/>
      <c r="B599" s="1"/>
      <c r="C599" s="1"/>
      <c r="D599" s="1"/>
      <c r="E599" s="1"/>
      <c r="F599" s="1"/>
      <c r="G599" s="1"/>
      <c r="H599" s="1"/>
      <c r="I599" s="1"/>
      <c r="J599" s="1"/>
      <c r="K599" s="1"/>
      <c r="L599" s="1"/>
      <c r="M599" s="1"/>
      <c r="N599" s="1"/>
      <c r="O599" s="1"/>
      <c r="P599" s="1"/>
      <c r="Q599" s="1"/>
      <c r="R599" s="1"/>
      <c r="S599" s="1"/>
      <c r="T599" s="1"/>
    </row>
    <row r="600" spans="1:20" ht="15.75" customHeight="1">
      <c r="A600" s="1"/>
      <c r="B600" s="1"/>
      <c r="C600" s="1"/>
      <c r="D600" s="1"/>
      <c r="E600" s="1"/>
      <c r="F600" s="1"/>
      <c r="G600" s="1"/>
      <c r="H600" s="1"/>
      <c r="I600" s="1"/>
      <c r="J600" s="1"/>
      <c r="K600" s="1"/>
      <c r="L600" s="1"/>
      <c r="M600" s="1"/>
      <c r="N600" s="1"/>
      <c r="O600" s="1"/>
      <c r="P600" s="1"/>
      <c r="Q600" s="1"/>
      <c r="R600" s="1"/>
      <c r="S600" s="1"/>
      <c r="T600" s="1"/>
    </row>
    <row r="601" spans="1:20" ht="15.75" customHeight="1">
      <c r="A601" s="1"/>
      <c r="B601" s="1"/>
      <c r="C601" s="1"/>
      <c r="D601" s="1"/>
      <c r="E601" s="1"/>
      <c r="F601" s="1"/>
      <c r="G601" s="1"/>
      <c r="H601" s="1"/>
      <c r="I601" s="1"/>
      <c r="J601" s="1"/>
      <c r="K601" s="1"/>
      <c r="L601" s="1"/>
      <c r="M601" s="1"/>
      <c r="N601" s="1"/>
      <c r="O601" s="1"/>
      <c r="P601" s="1"/>
      <c r="Q601" s="1"/>
      <c r="R601" s="1"/>
      <c r="S601" s="1"/>
      <c r="T601" s="1"/>
    </row>
    <row r="602" spans="1:20" ht="15.75" customHeight="1">
      <c r="A602" s="1"/>
      <c r="B602" s="1"/>
      <c r="C602" s="1"/>
      <c r="D602" s="1"/>
      <c r="E602" s="1"/>
      <c r="F602" s="1"/>
      <c r="G602" s="1"/>
      <c r="H602" s="1"/>
      <c r="I602" s="1"/>
      <c r="J602" s="1"/>
      <c r="K602" s="1"/>
      <c r="L602" s="1"/>
      <c r="M602" s="1"/>
      <c r="N602" s="1"/>
      <c r="O602" s="1"/>
      <c r="P602" s="1"/>
      <c r="Q602" s="1"/>
      <c r="R602" s="1"/>
      <c r="S602" s="1"/>
      <c r="T602" s="1"/>
    </row>
    <row r="603" spans="1:20" ht="15.75" customHeight="1">
      <c r="A603" s="1"/>
      <c r="B603" s="1"/>
      <c r="C603" s="1"/>
      <c r="D603" s="1"/>
      <c r="E603" s="1"/>
      <c r="F603" s="1"/>
      <c r="G603" s="1"/>
      <c r="H603" s="1"/>
      <c r="I603" s="1"/>
      <c r="J603" s="1"/>
      <c r="K603" s="1"/>
      <c r="L603" s="1"/>
      <c r="M603" s="1"/>
      <c r="N603" s="1"/>
      <c r="O603" s="1"/>
      <c r="P603" s="1"/>
      <c r="Q603" s="1"/>
      <c r="R603" s="1"/>
      <c r="S603" s="1"/>
      <c r="T603" s="1"/>
    </row>
    <row r="604" spans="1:20" ht="15.75" customHeight="1">
      <c r="A604" s="1"/>
      <c r="B604" s="1"/>
      <c r="C604" s="1"/>
      <c r="D604" s="1"/>
      <c r="E604" s="1"/>
      <c r="F604" s="1"/>
      <c r="G604" s="1"/>
      <c r="H604" s="1"/>
      <c r="I604" s="1"/>
      <c r="J604" s="1"/>
      <c r="K604" s="1"/>
      <c r="L604" s="1"/>
      <c r="M604" s="1"/>
      <c r="N604" s="1"/>
      <c r="O604" s="1"/>
      <c r="P604" s="1"/>
      <c r="Q604" s="1"/>
      <c r="R604" s="1"/>
      <c r="S604" s="1"/>
      <c r="T604" s="1"/>
    </row>
    <row r="605" spans="1:20" ht="15.75" customHeight="1">
      <c r="A605" s="1"/>
      <c r="B605" s="1"/>
      <c r="C605" s="1"/>
      <c r="D605" s="1"/>
      <c r="E605" s="1"/>
      <c r="F605" s="1"/>
      <c r="G605" s="1"/>
      <c r="H605" s="1"/>
      <c r="I605" s="1"/>
      <c r="J605" s="1"/>
      <c r="K605" s="1"/>
      <c r="L605" s="1"/>
      <c r="M605" s="1"/>
      <c r="N605" s="1"/>
      <c r="O605" s="1"/>
      <c r="P605" s="1"/>
      <c r="Q605" s="1"/>
      <c r="R605" s="1"/>
      <c r="S605" s="1"/>
      <c r="T605" s="1"/>
    </row>
    <row r="606" spans="1:20" ht="15.75" customHeight="1">
      <c r="A606" s="1"/>
      <c r="B606" s="1"/>
      <c r="C606" s="1"/>
      <c r="D606" s="1"/>
      <c r="E606" s="1"/>
      <c r="F606" s="1"/>
      <c r="G606" s="1"/>
      <c r="H606" s="1"/>
      <c r="I606" s="1"/>
      <c r="J606" s="1"/>
      <c r="K606" s="1"/>
      <c r="L606" s="1"/>
      <c r="M606" s="1"/>
      <c r="N606" s="1"/>
      <c r="O606" s="1"/>
      <c r="P606" s="1"/>
      <c r="Q606" s="1"/>
      <c r="R606" s="1"/>
      <c r="S606" s="1"/>
      <c r="T606" s="1"/>
    </row>
    <row r="607" spans="1:20" ht="15.75" customHeight="1">
      <c r="A607" s="1"/>
      <c r="B607" s="1"/>
      <c r="C607" s="1"/>
      <c r="D607" s="1"/>
      <c r="E607" s="1"/>
      <c r="F607" s="1"/>
      <c r="G607" s="1"/>
      <c r="H607" s="1"/>
      <c r="I607" s="1"/>
      <c r="J607" s="1"/>
      <c r="K607" s="1"/>
      <c r="L607" s="1"/>
      <c r="M607" s="1"/>
      <c r="N607" s="1"/>
      <c r="O607" s="1"/>
      <c r="P607" s="1"/>
      <c r="Q607" s="1"/>
      <c r="R607" s="1"/>
      <c r="S607" s="1"/>
      <c r="T607" s="1"/>
    </row>
    <row r="608" spans="1:20" ht="15.75" customHeight="1">
      <c r="A608" s="1"/>
      <c r="B608" s="1"/>
      <c r="C608" s="1"/>
      <c r="D608" s="1"/>
      <c r="E608" s="1"/>
      <c r="F608" s="1"/>
      <c r="G608" s="1"/>
      <c r="H608" s="1"/>
      <c r="I608" s="1"/>
      <c r="J608" s="1"/>
      <c r="K608" s="1"/>
      <c r="L608" s="1"/>
      <c r="M608" s="1"/>
      <c r="N608" s="1"/>
      <c r="O608" s="1"/>
      <c r="P608" s="1"/>
      <c r="Q608" s="1"/>
      <c r="R608" s="1"/>
      <c r="S608" s="1"/>
      <c r="T608" s="1"/>
    </row>
    <row r="609" spans="1:20" ht="15.75" customHeight="1">
      <c r="A609" s="1"/>
      <c r="B609" s="1"/>
      <c r="C609" s="1"/>
      <c r="D609" s="1"/>
      <c r="E609" s="1"/>
      <c r="F609" s="1"/>
      <c r="G609" s="1"/>
      <c r="H609" s="1"/>
      <c r="I609" s="1"/>
      <c r="J609" s="1"/>
      <c r="K609" s="1"/>
      <c r="L609" s="1"/>
      <c r="M609" s="1"/>
      <c r="N609" s="1"/>
      <c r="O609" s="1"/>
      <c r="P609" s="1"/>
      <c r="Q609" s="1"/>
      <c r="R609" s="1"/>
      <c r="S609" s="1"/>
      <c r="T609" s="1"/>
    </row>
    <row r="610" spans="1:20" ht="15.75" customHeight="1">
      <c r="A610" s="1"/>
      <c r="B610" s="1"/>
      <c r="C610" s="1"/>
      <c r="D610" s="1"/>
      <c r="E610" s="1"/>
      <c r="F610" s="1"/>
      <c r="G610" s="1"/>
      <c r="H610" s="1"/>
      <c r="I610" s="1"/>
      <c r="J610" s="1"/>
      <c r="K610" s="1"/>
      <c r="L610" s="1"/>
      <c r="M610" s="1"/>
      <c r="N610" s="1"/>
      <c r="O610" s="1"/>
      <c r="P610" s="1"/>
      <c r="Q610" s="1"/>
      <c r="R610" s="1"/>
      <c r="S610" s="1"/>
      <c r="T610" s="1"/>
    </row>
    <row r="611" spans="1:20" ht="15.75" customHeight="1">
      <c r="A611" s="1"/>
      <c r="B611" s="1"/>
      <c r="C611" s="1"/>
      <c r="D611" s="1"/>
      <c r="E611" s="1"/>
      <c r="F611" s="1"/>
      <c r="G611" s="1"/>
      <c r="H611" s="1"/>
      <c r="I611" s="1"/>
      <c r="J611" s="1"/>
      <c r="K611" s="1"/>
      <c r="L611" s="1"/>
      <c r="M611" s="1"/>
      <c r="N611" s="1"/>
      <c r="O611" s="1"/>
      <c r="P611" s="1"/>
      <c r="Q611" s="1"/>
      <c r="R611" s="1"/>
      <c r="S611" s="1"/>
      <c r="T611" s="1"/>
    </row>
    <row r="612" spans="1:20" ht="15.75" customHeight="1">
      <c r="A612" s="1"/>
      <c r="B612" s="1"/>
      <c r="C612" s="1"/>
      <c r="D612" s="1"/>
      <c r="E612" s="1"/>
      <c r="F612" s="1"/>
      <c r="G612" s="1"/>
      <c r="H612" s="1"/>
      <c r="I612" s="1"/>
      <c r="J612" s="1"/>
      <c r="K612" s="1"/>
      <c r="L612" s="1"/>
      <c r="M612" s="1"/>
      <c r="N612" s="1"/>
      <c r="O612" s="1"/>
      <c r="P612" s="1"/>
      <c r="Q612" s="1"/>
      <c r="R612" s="1"/>
      <c r="S612" s="1"/>
      <c r="T612" s="1"/>
    </row>
    <row r="613" spans="1:20" ht="15.75" customHeight="1">
      <c r="A613" s="1"/>
      <c r="B613" s="1"/>
      <c r="C613" s="1"/>
      <c r="D613" s="1"/>
      <c r="E613" s="1"/>
      <c r="F613" s="1"/>
      <c r="G613" s="1"/>
      <c r="H613" s="1"/>
      <c r="I613" s="1"/>
      <c r="J613" s="1"/>
      <c r="K613" s="1"/>
      <c r="L613" s="1"/>
      <c r="M613" s="1"/>
      <c r="N613" s="1"/>
      <c r="O613" s="1"/>
      <c r="P613" s="1"/>
      <c r="Q613" s="1"/>
      <c r="R613" s="1"/>
      <c r="S613" s="1"/>
      <c r="T613" s="1"/>
    </row>
    <row r="614" spans="1:20" ht="15.75" customHeight="1">
      <c r="A614" s="1"/>
      <c r="B614" s="1"/>
      <c r="C614" s="1"/>
      <c r="D614" s="1"/>
      <c r="E614" s="1"/>
      <c r="F614" s="1"/>
      <c r="G614" s="1"/>
      <c r="H614" s="1"/>
      <c r="I614" s="1"/>
      <c r="J614" s="1"/>
      <c r="K614" s="1"/>
      <c r="L614" s="1"/>
      <c r="M614" s="1"/>
      <c r="N614" s="1"/>
      <c r="O614" s="1"/>
      <c r="P614" s="1"/>
      <c r="Q614" s="1"/>
      <c r="R614" s="1"/>
      <c r="S614" s="1"/>
      <c r="T614" s="1"/>
    </row>
    <row r="615" spans="1:20" ht="15.75" customHeight="1">
      <c r="A615" s="1"/>
      <c r="B615" s="1"/>
      <c r="C615" s="1"/>
      <c r="D615" s="1"/>
      <c r="E615" s="1"/>
      <c r="F615" s="1"/>
      <c r="G615" s="1"/>
      <c r="H615" s="1"/>
      <c r="I615" s="1"/>
      <c r="J615" s="1"/>
      <c r="K615" s="1"/>
      <c r="L615" s="1"/>
      <c r="M615" s="1"/>
      <c r="N615" s="1"/>
      <c r="O615" s="1"/>
      <c r="P615" s="1"/>
      <c r="Q615" s="1"/>
      <c r="R615" s="1"/>
      <c r="S615" s="1"/>
      <c r="T615" s="1"/>
    </row>
    <row r="616" spans="1:20" ht="15.75" customHeight="1">
      <c r="A616" s="1"/>
      <c r="B616" s="1"/>
      <c r="C616" s="1"/>
      <c r="D616" s="1"/>
      <c r="E616" s="1"/>
      <c r="F616" s="1"/>
      <c r="G616" s="1"/>
      <c r="H616" s="1"/>
      <c r="I616" s="1"/>
      <c r="J616" s="1"/>
      <c r="K616" s="1"/>
      <c r="L616" s="1"/>
      <c r="M616" s="1"/>
      <c r="N616" s="1"/>
      <c r="O616" s="1"/>
      <c r="P616" s="1"/>
      <c r="Q616" s="1"/>
      <c r="R616" s="1"/>
      <c r="S616" s="1"/>
      <c r="T616" s="1"/>
    </row>
    <row r="617" spans="1:20" ht="15.75" customHeight="1">
      <c r="A617" s="1"/>
      <c r="B617" s="1"/>
      <c r="C617" s="1"/>
      <c r="D617" s="1"/>
      <c r="E617" s="1"/>
      <c r="F617" s="1"/>
      <c r="G617" s="1"/>
      <c r="H617" s="1"/>
      <c r="I617" s="1"/>
      <c r="J617" s="1"/>
      <c r="K617" s="1"/>
      <c r="L617" s="1"/>
      <c r="M617" s="1"/>
      <c r="N617" s="1"/>
      <c r="O617" s="1"/>
      <c r="P617" s="1"/>
      <c r="Q617" s="1"/>
      <c r="R617" s="1"/>
      <c r="S617" s="1"/>
      <c r="T617" s="1"/>
    </row>
    <row r="618" spans="1:20" ht="15.75" customHeight="1">
      <c r="A618" s="1"/>
      <c r="B618" s="1"/>
      <c r="C618" s="1"/>
      <c r="D618" s="1"/>
      <c r="E618" s="1"/>
      <c r="F618" s="1"/>
      <c r="G618" s="1"/>
      <c r="H618" s="1"/>
      <c r="I618" s="1"/>
      <c r="J618" s="1"/>
      <c r="K618" s="1"/>
      <c r="L618" s="1"/>
      <c r="M618" s="1"/>
      <c r="N618" s="1"/>
      <c r="O618" s="1"/>
      <c r="P618" s="1"/>
      <c r="Q618" s="1"/>
      <c r="R618" s="1"/>
      <c r="S618" s="1"/>
      <c r="T618" s="1"/>
    </row>
    <row r="619" spans="1:20" ht="15.75" customHeight="1">
      <c r="A619" s="1"/>
      <c r="B619" s="1"/>
      <c r="C619" s="1"/>
      <c r="D619" s="1"/>
      <c r="E619" s="1"/>
      <c r="F619" s="1"/>
      <c r="G619" s="1"/>
      <c r="H619" s="1"/>
      <c r="I619" s="1"/>
      <c r="J619" s="1"/>
      <c r="K619" s="1"/>
      <c r="L619" s="1"/>
      <c r="M619" s="1"/>
      <c r="N619" s="1"/>
      <c r="O619" s="1"/>
      <c r="P619" s="1"/>
      <c r="Q619" s="1"/>
      <c r="R619" s="1"/>
      <c r="S619" s="1"/>
      <c r="T619" s="1"/>
    </row>
    <row r="620" spans="1:20" ht="15.75" customHeight="1">
      <c r="A620" s="1"/>
      <c r="B620" s="1"/>
      <c r="C620" s="1"/>
      <c r="D620" s="1"/>
      <c r="E620" s="1"/>
      <c r="F620" s="1"/>
      <c r="G620" s="1"/>
      <c r="H620" s="1"/>
      <c r="I620" s="1"/>
      <c r="J620" s="1"/>
      <c r="K620" s="1"/>
      <c r="L620" s="1"/>
      <c r="M620" s="1"/>
      <c r="N620" s="1"/>
      <c r="O620" s="1"/>
      <c r="P620" s="1"/>
      <c r="Q620" s="1"/>
      <c r="R620" s="1"/>
      <c r="S620" s="1"/>
      <c r="T620" s="1"/>
    </row>
    <row r="621" spans="1:20" ht="15.75" customHeight="1">
      <c r="A621" s="1"/>
      <c r="B621" s="1"/>
      <c r="C621" s="1"/>
      <c r="D621" s="1"/>
      <c r="E621" s="1"/>
      <c r="F621" s="1"/>
      <c r="G621" s="1"/>
      <c r="H621" s="1"/>
      <c r="I621" s="1"/>
      <c r="J621" s="1"/>
      <c r="K621" s="1"/>
      <c r="L621" s="1"/>
      <c r="M621" s="1"/>
      <c r="N621" s="1"/>
      <c r="O621" s="1"/>
      <c r="P621" s="1"/>
      <c r="Q621" s="1"/>
      <c r="R621" s="1"/>
      <c r="S621" s="1"/>
      <c r="T621" s="1"/>
    </row>
    <row r="622" spans="1:20" ht="15.75" customHeight="1">
      <c r="A622" s="1"/>
      <c r="B622" s="1"/>
      <c r="C622" s="1"/>
      <c r="D622" s="1"/>
      <c r="E622" s="1"/>
      <c r="F622" s="1"/>
      <c r="G622" s="1"/>
      <c r="H622" s="1"/>
      <c r="I622" s="1"/>
      <c r="J622" s="1"/>
      <c r="K622" s="1"/>
      <c r="L622" s="1"/>
      <c r="M622" s="1"/>
      <c r="N622" s="1"/>
      <c r="O622" s="1"/>
      <c r="P622" s="1"/>
      <c r="Q622" s="1"/>
      <c r="R622" s="1"/>
      <c r="S622" s="1"/>
      <c r="T622" s="1"/>
    </row>
    <row r="623" spans="1:20" ht="15.75" customHeight="1">
      <c r="A623" s="1"/>
      <c r="B623" s="1"/>
      <c r="C623" s="1"/>
      <c r="D623" s="1"/>
      <c r="E623" s="1"/>
      <c r="F623" s="1"/>
      <c r="G623" s="1"/>
      <c r="H623" s="1"/>
      <c r="I623" s="1"/>
      <c r="J623" s="1"/>
      <c r="K623" s="1"/>
      <c r="L623" s="1"/>
      <c r="M623" s="1"/>
      <c r="N623" s="1"/>
      <c r="O623" s="1"/>
      <c r="P623" s="1"/>
      <c r="Q623" s="1"/>
      <c r="R623" s="1"/>
      <c r="S623" s="1"/>
      <c r="T623" s="1"/>
    </row>
    <row r="624" spans="1:20" ht="15.75" customHeight="1">
      <c r="A624" s="1"/>
      <c r="B624" s="1"/>
      <c r="C624" s="1"/>
      <c r="D624" s="1"/>
      <c r="E624" s="1"/>
      <c r="F624" s="1"/>
      <c r="G624" s="1"/>
      <c r="H624" s="1"/>
      <c r="I624" s="1"/>
      <c r="J624" s="1"/>
      <c r="K624" s="1"/>
      <c r="L624" s="1"/>
      <c r="M624" s="1"/>
      <c r="N624" s="1"/>
      <c r="O624" s="1"/>
      <c r="P624" s="1"/>
      <c r="Q624" s="1"/>
      <c r="R624" s="1"/>
      <c r="S624" s="1"/>
      <c r="T624" s="1"/>
    </row>
    <row r="625" spans="1:20" ht="15.75" customHeight="1">
      <c r="A625" s="1"/>
      <c r="B625" s="1"/>
      <c r="C625" s="1"/>
      <c r="D625" s="1"/>
      <c r="E625" s="1"/>
      <c r="F625" s="1"/>
      <c r="G625" s="1"/>
      <c r="H625" s="1"/>
      <c r="I625" s="1"/>
      <c r="J625" s="1"/>
      <c r="K625" s="1"/>
      <c r="L625" s="1"/>
      <c r="M625" s="1"/>
      <c r="N625" s="1"/>
      <c r="O625" s="1"/>
      <c r="P625" s="1"/>
      <c r="Q625" s="1"/>
      <c r="R625" s="1"/>
      <c r="S625" s="1"/>
      <c r="T625" s="1"/>
    </row>
    <row r="626" spans="1:20" ht="15.75" customHeight="1">
      <c r="A626" s="1"/>
      <c r="B626" s="1"/>
      <c r="C626" s="1"/>
      <c r="D626" s="1"/>
      <c r="E626" s="1"/>
      <c r="F626" s="1"/>
      <c r="G626" s="1"/>
      <c r="H626" s="1"/>
      <c r="I626" s="1"/>
      <c r="J626" s="1"/>
      <c r="K626" s="1"/>
      <c r="L626" s="1"/>
      <c r="M626" s="1"/>
      <c r="N626" s="1"/>
      <c r="O626" s="1"/>
      <c r="P626" s="1"/>
      <c r="Q626" s="1"/>
      <c r="R626" s="1"/>
      <c r="S626" s="1"/>
      <c r="T626" s="1"/>
    </row>
    <row r="627" spans="1:20" ht="15.75" customHeight="1">
      <c r="A627" s="1"/>
      <c r="B627" s="1"/>
      <c r="C627" s="1"/>
      <c r="D627" s="1"/>
      <c r="E627" s="1"/>
      <c r="F627" s="1"/>
      <c r="G627" s="1"/>
      <c r="H627" s="1"/>
      <c r="I627" s="1"/>
      <c r="J627" s="1"/>
      <c r="K627" s="1"/>
      <c r="L627" s="1"/>
      <c r="M627" s="1"/>
      <c r="N627" s="1"/>
      <c r="O627" s="1"/>
      <c r="P627" s="1"/>
      <c r="Q627" s="1"/>
      <c r="R627" s="1"/>
      <c r="S627" s="1"/>
      <c r="T627" s="1"/>
    </row>
    <row r="628" spans="1:20" ht="15.75" customHeight="1">
      <c r="A628" s="1"/>
      <c r="B628" s="1"/>
      <c r="C628" s="1"/>
      <c r="D628" s="1"/>
      <c r="E628" s="1"/>
      <c r="F628" s="1"/>
      <c r="G628" s="1"/>
      <c r="H628" s="1"/>
      <c r="I628" s="1"/>
      <c r="J628" s="1"/>
      <c r="K628" s="1"/>
      <c r="L628" s="1"/>
      <c r="M628" s="1"/>
      <c r="N628" s="1"/>
      <c r="O628" s="1"/>
      <c r="P628" s="1"/>
      <c r="Q628" s="1"/>
      <c r="R628" s="1"/>
      <c r="S628" s="1"/>
      <c r="T628" s="1"/>
    </row>
    <row r="629" spans="1:20" ht="15.75" customHeight="1">
      <c r="A629" s="1"/>
      <c r="B629" s="1"/>
      <c r="C629" s="1"/>
      <c r="D629" s="1"/>
      <c r="E629" s="1"/>
      <c r="F629" s="1"/>
      <c r="G629" s="1"/>
      <c r="H629" s="1"/>
      <c r="I629" s="1"/>
      <c r="J629" s="1"/>
      <c r="K629" s="1"/>
      <c r="L629" s="1"/>
      <c r="M629" s="1"/>
      <c r="N629" s="1"/>
      <c r="O629" s="1"/>
      <c r="P629" s="1"/>
      <c r="Q629" s="1"/>
      <c r="R629" s="1"/>
      <c r="S629" s="1"/>
      <c r="T629" s="1"/>
    </row>
    <row r="630" spans="1:20" ht="15.75" customHeight="1">
      <c r="A630" s="1"/>
      <c r="B630" s="1"/>
      <c r="C630" s="1"/>
      <c r="D630" s="1"/>
      <c r="E630" s="1"/>
      <c r="F630" s="1"/>
      <c r="G630" s="1"/>
      <c r="H630" s="1"/>
      <c r="I630" s="1"/>
      <c r="J630" s="1"/>
      <c r="K630" s="1"/>
      <c r="L630" s="1"/>
      <c r="M630" s="1"/>
      <c r="N630" s="1"/>
      <c r="O630" s="1"/>
      <c r="P630" s="1"/>
      <c r="Q630" s="1"/>
      <c r="R630" s="1"/>
      <c r="S630" s="1"/>
      <c r="T630" s="1"/>
    </row>
    <row r="631" spans="1:20" ht="15.75" customHeight="1">
      <c r="A631" s="1"/>
      <c r="B631" s="1"/>
      <c r="C631" s="1"/>
      <c r="D631" s="1"/>
      <c r="E631" s="1"/>
      <c r="F631" s="1"/>
      <c r="G631" s="1"/>
      <c r="H631" s="1"/>
      <c r="I631" s="1"/>
      <c r="J631" s="1"/>
      <c r="K631" s="1"/>
      <c r="L631" s="1"/>
      <c r="M631" s="1"/>
      <c r="N631" s="1"/>
      <c r="O631" s="1"/>
      <c r="P631" s="1"/>
      <c r="Q631" s="1"/>
      <c r="R631" s="1"/>
      <c r="S631" s="1"/>
      <c r="T631" s="1"/>
    </row>
    <row r="632" spans="1:20" ht="15.75" customHeight="1">
      <c r="A632" s="1"/>
      <c r="B632" s="1"/>
      <c r="C632" s="1"/>
      <c r="D632" s="1"/>
      <c r="E632" s="1"/>
      <c r="F632" s="1"/>
      <c r="G632" s="1"/>
      <c r="H632" s="1"/>
      <c r="I632" s="1"/>
      <c r="J632" s="1"/>
      <c r="K632" s="1"/>
      <c r="L632" s="1"/>
      <c r="M632" s="1"/>
      <c r="N632" s="1"/>
      <c r="O632" s="1"/>
      <c r="P632" s="1"/>
      <c r="Q632" s="1"/>
      <c r="R632" s="1"/>
      <c r="S632" s="1"/>
      <c r="T632" s="1"/>
    </row>
    <row r="633" spans="1:20" ht="15.75" customHeight="1">
      <c r="A633" s="1"/>
      <c r="B633" s="1"/>
      <c r="C633" s="1"/>
      <c r="D633" s="1"/>
      <c r="E633" s="1"/>
      <c r="F633" s="1"/>
      <c r="G633" s="1"/>
      <c r="H633" s="1"/>
      <c r="I633" s="1"/>
      <c r="J633" s="1"/>
      <c r="K633" s="1"/>
      <c r="L633" s="1"/>
      <c r="M633" s="1"/>
      <c r="N633" s="1"/>
      <c r="O633" s="1"/>
      <c r="P633" s="1"/>
      <c r="Q633" s="1"/>
      <c r="R633" s="1"/>
      <c r="S633" s="1"/>
      <c r="T633" s="1"/>
    </row>
    <row r="634" spans="1:20" ht="15.75" customHeight="1">
      <c r="A634" s="1"/>
      <c r="B634" s="1"/>
      <c r="C634" s="1"/>
      <c r="D634" s="1"/>
      <c r="E634" s="1"/>
      <c r="F634" s="1"/>
      <c r="G634" s="1"/>
      <c r="H634" s="1"/>
      <c r="I634" s="1"/>
      <c r="J634" s="1"/>
      <c r="K634" s="1"/>
      <c r="L634" s="1"/>
      <c r="M634" s="1"/>
      <c r="N634" s="1"/>
      <c r="O634" s="1"/>
      <c r="P634" s="1"/>
      <c r="Q634" s="1"/>
      <c r="R634" s="1"/>
      <c r="S634" s="1"/>
      <c r="T634" s="1"/>
    </row>
    <row r="635" spans="1:20" ht="15.75" customHeight="1">
      <c r="A635" s="1"/>
      <c r="B635" s="1"/>
      <c r="C635" s="1"/>
      <c r="D635" s="1"/>
      <c r="E635" s="1"/>
      <c r="F635" s="1"/>
      <c r="G635" s="1"/>
      <c r="H635" s="1"/>
      <c r="I635" s="1"/>
      <c r="J635" s="1"/>
      <c r="K635" s="1"/>
      <c r="L635" s="1"/>
      <c r="M635" s="1"/>
      <c r="N635" s="1"/>
      <c r="O635" s="1"/>
      <c r="P635" s="1"/>
      <c r="Q635" s="1"/>
      <c r="R635" s="1"/>
      <c r="S635" s="1"/>
      <c r="T635" s="1"/>
    </row>
    <row r="636" spans="1:20" ht="15.75" customHeight="1">
      <c r="A636" s="1"/>
      <c r="B636" s="1"/>
      <c r="C636" s="1"/>
      <c r="D636" s="1"/>
      <c r="E636" s="1"/>
      <c r="F636" s="1"/>
      <c r="G636" s="1"/>
      <c r="H636" s="1"/>
      <c r="I636" s="1"/>
      <c r="J636" s="1"/>
      <c r="K636" s="1"/>
      <c r="L636" s="1"/>
      <c r="M636" s="1"/>
      <c r="N636" s="1"/>
      <c r="O636" s="1"/>
      <c r="P636" s="1"/>
      <c r="Q636" s="1"/>
      <c r="R636" s="1"/>
      <c r="S636" s="1"/>
      <c r="T636" s="1"/>
    </row>
    <row r="637" spans="1:20" ht="15.75" customHeight="1">
      <c r="A637" s="1"/>
      <c r="B637" s="1"/>
      <c r="C637" s="1"/>
      <c r="D637" s="1"/>
      <c r="E637" s="1"/>
      <c r="F637" s="1"/>
      <c r="G637" s="1"/>
      <c r="H637" s="1"/>
      <c r="I637" s="1"/>
      <c r="J637" s="1"/>
      <c r="K637" s="1"/>
      <c r="L637" s="1"/>
      <c r="M637" s="1"/>
      <c r="N637" s="1"/>
      <c r="O637" s="1"/>
      <c r="P637" s="1"/>
      <c r="Q637" s="1"/>
      <c r="R637" s="1"/>
      <c r="S637" s="1"/>
      <c r="T637" s="1"/>
    </row>
    <row r="638" spans="1:20" ht="15.75" customHeight="1">
      <c r="A638" s="1"/>
      <c r="B638" s="1"/>
      <c r="C638" s="1"/>
      <c r="D638" s="1"/>
      <c r="E638" s="1"/>
      <c r="F638" s="1"/>
      <c r="G638" s="1"/>
      <c r="H638" s="1"/>
      <c r="I638" s="1"/>
      <c r="J638" s="1"/>
      <c r="K638" s="1"/>
      <c r="L638" s="1"/>
      <c r="M638" s="1"/>
      <c r="N638" s="1"/>
      <c r="O638" s="1"/>
      <c r="P638" s="1"/>
      <c r="Q638" s="1"/>
      <c r="R638" s="1"/>
      <c r="S638" s="1"/>
      <c r="T638" s="1"/>
    </row>
    <row r="639" spans="1:20" ht="15.75" customHeight="1">
      <c r="A639" s="1"/>
      <c r="B639" s="1"/>
      <c r="C639" s="1"/>
      <c r="D639" s="1"/>
      <c r="E639" s="1"/>
      <c r="F639" s="1"/>
      <c r="G639" s="1"/>
      <c r="H639" s="1"/>
      <c r="I639" s="1"/>
      <c r="J639" s="1"/>
      <c r="K639" s="1"/>
      <c r="L639" s="1"/>
      <c r="M639" s="1"/>
      <c r="N639" s="1"/>
      <c r="O639" s="1"/>
      <c r="P639" s="1"/>
      <c r="Q639" s="1"/>
      <c r="R639" s="1"/>
      <c r="S639" s="1"/>
      <c r="T639" s="1"/>
    </row>
    <row r="640" spans="1:20" ht="15.75" customHeight="1">
      <c r="A640" s="1"/>
      <c r="B640" s="1"/>
      <c r="C640" s="1"/>
      <c r="D640" s="1"/>
      <c r="E640" s="1"/>
      <c r="F640" s="1"/>
      <c r="G640" s="1"/>
      <c r="H640" s="1"/>
      <c r="I640" s="1"/>
      <c r="J640" s="1"/>
      <c r="K640" s="1"/>
      <c r="L640" s="1"/>
      <c r="M640" s="1"/>
      <c r="N640" s="1"/>
      <c r="O640" s="1"/>
      <c r="P640" s="1"/>
      <c r="Q640" s="1"/>
      <c r="R640" s="1"/>
      <c r="S640" s="1"/>
      <c r="T640" s="1"/>
    </row>
    <row r="641" spans="1:20" ht="15.75" customHeight="1">
      <c r="A641" s="1"/>
      <c r="B641" s="1"/>
      <c r="C641" s="1"/>
      <c r="D641" s="1"/>
      <c r="E641" s="1"/>
      <c r="F641" s="1"/>
      <c r="G641" s="1"/>
      <c r="H641" s="1"/>
      <c r="I641" s="1"/>
      <c r="J641" s="1"/>
      <c r="K641" s="1"/>
      <c r="L641" s="1"/>
      <c r="M641" s="1"/>
      <c r="N641" s="1"/>
      <c r="O641" s="1"/>
      <c r="P641" s="1"/>
      <c r="Q641" s="1"/>
      <c r="R641" s="1"/>
      <c r="S641" s="1"/>
      <c r="T641" s="1"/>
    </row>
    <row r="642" spans="1:20" ht="15.75" customHeight="1">
      <c r="A642" s="1"/>
      <c r="B642" s="1"/>
      <c r="C642" s="1"/>
      <c r="D642" s="1"/>
      <c r="E642" s="1"/>
      <c r="F642" s="1"/>
      <c r="G642" s="1"/>
      <c r="H642" s="1"/>
      <c r="I642" s="1"/>
      <c r="J642" s="1"/>
      <c r="K642" s="1"/>
      <c r="L642" s="1"/>
      <c r="M642" s="1"/>
      <c r="N642" s="1"/>
      <c r="O642" s="1"/>
      <c r="P642" s="1"/>
      <c r="Q642" s="1"/>
      <c r="R642" s="1"/>
      <c r="S642" s="1"/>
      <c r="T642" s="1"/>
    </row>
    <row r="643" spans="1:20" ht="15.75" customHeight="1">
      <c r="A643" s="1"/>
      <c r="B643" s="1"/>
      <c r="C643" s="1"/>
      <c r="D643" s="1"/>
      <c r="E643" s="1"/>
      <c r="F643" s="1"/>
      <c r="G643" s="1"/>
      <c r="H643" s="1"/>
      <c r="I643" s="1"/>
      <c r="J643" s="1"/>
      <c r="K643" s="1"/>
      <c r="L643" s="1"/>
      <c r="M643" s="1"/>
      <c r="N643" s="1"/>
      <c r="O643" s="1"/>
      <c r="P643" s="1"/>
      <c r="Q643" s="1"/>
      <c r="R643" s="1"/>
      <c r="S643" s="1"/>
      <c r="T643" s="1"/>
    </row>
    <row r="644" spans="1:20" ht="15.75" customHeight="1">
      <c r="A644" s="1"/>
      <c r="B644" s="1"/>
      <c r="C644" s="1"/>
      <c r="D644" s="1"/>
      <c r="E644" s="1"/>
      <c r="F644" s="1"/>
      <c r="G644" s="1"/>
      <c r="H644" s="1"/>
      <c r="I644" s="1"/>
      <c r="J644" s="1"/>
      <c r="K644" s="1"/>
      <c r="L644" s="1"/>
      <c r="M644" s="1"/>
      <c r="N644" s="1"/>
      <c r="O644" s="1"/>
      <c r="P644" s="1"/>
      <c r="Q644" s="1"/>
      <c r="R644" s="1"/>
      <c r="S644" s="1"/>
      <c r="T644" s="1"/>
    </row>
    <row r="645" spans="1:20" ht="15.75" customHeight="1">
      <c r="A645" s="1"/>
      <c r="B645" s="1"/>
      <c r="C645" s="1"/>
      <c r="D645" s="1"/>
      <c r="E645" s="1"/>
      <c r="F645" s="1"/>
      <c r="G645" s="1"/>
      <c r="H645" s="1"/>
      <c r="I645" s="1"/>
      <c r="J645" s="1"/>
      <c r="K645" s="1"/>
      <c r="L645" s="1"/>
      <c r="M645" s="1"/>
      <c r="N645" s="1"/>
      <c r="O645" s="1"/>
      <c r="P645" s="1"/>
      <c r="Q645" s="1"/>
      <c r="R645" s="1"/>
      <c r="S645" s="1"/>
      <c r="T645" s="1"/>
    </row>
    <row r="646" spans="1:20" ht="15.75" customHeight="1">
      <c r="A646" s="1"/>
      <c r="B646" s="1"/>
      <c r="C646" s="1"/>
      <c r="D646" s="1"/>
      <c r="E646" s="1"/>
      <c r="F646" s="1"/>
      <c r="G646" s="1"/>
      <c r="H646" s="1"/>
      <c r="I646" s="1"/>
      <c r="J646" s="1"/>
      <c r="K646" s="1"/>
      <c r="L646" s="1"/>
      <c r="M646" s="1"/>
      <c r="N646" s="1"/>
      <c r="O646" s="1"/>
      <c r="P646" s="1"/>
      <c r="Q646" s="1"/>
      <c r="R646" s="1"/>
      <c r="S646" s="1"/>
      <c r="T646" s="1"/>
    </row>
    <row r="647" spans="1:20" ht="15.75" customHeight="1">
      <c r="A647" s="1"/>
      <c r="B647" s="1"/>
      <c r="C647" s="1"/>
      <c r="D647" s="1"/>
      <c r="E647" s="1"/>
      <c r="F647" s="1"/>
      <c r="G647" s="1"/>
      <c r="H647" s="1"/>
      <c r="I647" s="1"/>
      <c r="J647" s="1"/>
      <c r="K647" s="1"/>
      <c r="L647" s="1"/>
      <c r="M647" s="1"/>
      <c r="N647" s="1"/>
      <c r="O647" s="1"/>
      <c r="P647" s="1"/>
      <c r="Q647" s="1"/>
      <c r="R647" s="1"/>
      <c r="S647" s="1"/>
      <c r="T647" s="1"/>
    </row>
    <row r="648" spans="1:20" ht="15.75" customHeight="1">
      <c r="A648" s="1"/>
      <c r="B648" s="1"/>
      <c r="C648" s="1"/>
      <c r="D648" s="1"/>
      <c r="E648" s="1"/>
      <c r="F648" s="1"/>
      <c r="G648" s="1"/>
      <c r="H648" s="1"/>
      <c r="I648" s="1"/>
      <c r="J648" s="1"/>
      <c r="K648" s="1"/>
      <c r="L648" s="1"/>
      <c r="M648" s="1"/>
      <c r="N648" s="1"/>
      <c r="O648" s="1"/>
      <c r="P648" s="1"/>
      <c r="Q648" s="1"/>
      <c r="R648" s="1"/>
      <c r="S648" s="1"/>
      <c r="T648" s="1"/>
    </row>
    <row r="649" spans="1:20" ht="15.75" customHeight="1">
      <c r="A649" s="1"/>
      <c r="B649" s="1"/>
      <c r="C649" s="1"/>
      <c r="D649" s="1"/>
      <c r="E649" s="1"/>
      <c r="F649" s="1"/>
      <c r="G649" s="1"/>
      <c r="H649" s="1"/>
      <c r="I649" s="1"/>
      <c r="J649" s="1"/>
      <c r="K649" s="1"/>
      <c r="L649" s="1"/>
      <c r="M649" s="1"/>
      <c r="N649" s="1"/>
      <c r="O649" s="1"/>
      <c r="P649" s="1"/>
      <c r="Q649" s="1"/>
      <c r="R649" s="1"/>
      <c r="S649" s="1"/>
      <c r="T649" s="1"/>
    </row>
    <row r="650" spans="1:20" ht="15.75" customHeight="1">
      <c r="A650" s="1"/>
      <c r="B650" s="1"/>
      <c r="C650" s="1"/>
      <c r="D650" s="1"/>
      <c r="E650" s="1"/>
      <c r="F650" s="1"/>
      <c r="G650" s="1"/>
      <c r="H650" s="1"/>
      <c r="I650" s="1"/>
      <c r="J650" s="1"/>
      <c r="K650" s="1"/>
      <c r="L650" s="1"/>
      <c r="M650" s="1"/>
      <c r="N650" s="1"/>
      <c r="O650" s="1"/>
      <c r="P650" s="1"/>
      <c r="Q650" s="1"/>
      <c r="R650" s="1"/>
      <c r="S650" s="1"/>
      <c r="T650" s="1"/>
    </row>
    <row r="651" spans="1:20" ht="15.75" customHeight="1">
      <c r="A651" s="1"/>
      <c r="B651" s="1"/>
      <c r="C651" s="1"/>
      <c r="D651" s="1"/>
      <c r="E651" s="1"/>
      <c r="F651" s="1"/>
      <c r="G651" s="1"/>
      <c r="H651" s="1"/>
      <c r="I651" s="1"/>
      <c r="J651" s="1"/>
      <c r="K651" s="1"/>
      <c r="L651" s="1"/>
      <c r="M651" s="1"/>
      <c r="N651" s="1"/>
      <c r="O651" s="1"/>
      <c r="P651" s="1"/>
      <c r="Q651" s="1"/>
      <c r="R651" s="1"/>
      <c r="S651" s="1"/>
      <c r="T651" s="1"/>
    </row>
    <row r="652" spans="1:20" ht="15.75" customHeight="1">
      <c r="A652" s="1"/>
      <c r="B652" s="1"/>
      <c r="C652" s="1"/>
      <c r="D652" s="1"/>
      <c r="E652" s="1"/>
      <c r="F652" s="1"/>
      <c r="G652" s="1"/>
      <c r="H652" s="1"/>
      <c r="I652" s="1"/>
      <c r="J652" s="1"/>
      <c r="K652" s="1"/>
      <c r="L652" s="1"/>
      <c r="M652" s="1"/>
      <c r="N652" s="1"/>
      <c r="O652" s="1"/>
      <c r="P652" s="1"/>
      <c r="Q652" s="1"/>
      <c r="R652" s="1"/>
      <c r="S652" s="1"/>
      <c r="T652" s="1"/>
    </row>
    <row r="653" spans="1:20" ht="15.75" customHeight="1">
      <c r="A653" s="1"/>
      <c r="B653" s="1"/>
      <c r="C653" s="1"/>
      <c r="D653" s="1"/>
      <c r="E653" s="1"/>
      <c r="F653" s="1"/>
      <c r="G653" s="1"/>
      <c r="H653" s="1"/>
      <c r="I653" s="1"/>
      <c r="J653" s="1"/>
      <c r="K653" s="1"/>
      <c r="L653" s="1"/>
      <c r="M653" s="1"/>
      <c r="N653" s="1"/>
      <c r="O653" s="1"/>
      <c r="P653" s="1"/>
      <c r="Q653" s="1"/>
      <c r="R653" s="1"/>
      <c r="S653" s="1"/>
      <c r="T653" s="1"/>
    </row>
    <row r="654" spans="1:20" ht="15.75" customHeight="1">
      <c r="A654" s="1"/>
      <c r="B654" s="1"/>
      <c r="C654" s="1"/>
      <c r="D654" s="1"/>
      <c r="E654" s="1"/>
      <c r="F654" s="1"/>
      <c r="G654" s="1"/>
      <c r="H654" s="1"/>
      <c r="I654" s="1"/>
      <c r="J654" s="1"/>
      <c r="K654" s="1"/>
      <c r="L654" s="1"/>
      <c r="M654" s="1"/>
      <c r="N654" s="1"/>
      <c r="O654" s="1"/>
      <c r="P654" s="1"/>
      <c r="Q654" s="1"/>
      <c r="R654" s="1"/>
      <c r="S654" s="1"/>
      <c r="T654" s="1"/>
    </row>
    <row r="655" spans="1:20" ht="15.75" customHeight="1">
      <c r="A655" s="1"/>
      <c r="B655" s="1"/>
      <c r="C655" s="1"/>
      <c r="D655" s="1"/>
      <c r="E655" s="1"/>
      <c r="F655" s="1"/>
      <c r="G655" s="1"/>
      <c r="H655" s="1"/>
      <c r="I655" s="1"/>
      <c r="J655" s="1"/>
      <c r="K655" s="1"/>
      <c r="L655" s="1"/>
      <c r="M655" s="1"/>
      <c r="N655" s="1"/>
      <c r="O655" s="1"/>
      <c r="P655" s="1"/>
      <c r="Q655" s="1"/>
      <c r="R655" s="1"/>
      <c r="S655" s="1"/>
      <c r="T655" s="1"/>
    </row>
    <row r="656" spans="1:20" ht="15.75" customHeight="1">
      <c r="A656" s="1"/>
      <c r="B656" s="1"/>
      <c r="C656" s="1"/>
      <c r="D656" s="1"/>
      <c r="E656" s="1"/>
      <c r="F656" s="1"/>
      <c r="G656" s="1"/>
      <c r="H656" s="1"/>
      <c r="I656" s="1"/>
      <c r="J656" s="1"/>
      <c r="K656" s="1"/>
      <c r="L656" s="1"/>
      <c r="M656" s="1"/>
      <c r="N656" s="1"/>
      <c r="O656" s="1"/>
      <c r="P656" s="1"/>
      <c r="Q656" s="1"/>
      <c r="R656" s="1"/>
      <c r="S656" s="1"/>
      <c r="T656" s="1"/>
    </row>
    <row r="657" spans="1:20" ht="15.75" customHeight="1">
      <c r="A657" s="1"/>
      <c r="B657" s="1"/>
      <c r="C657" s="1"/>
      <c r="D657" s="1"/>
      <c r="E657" s="1"/>
      <c r="F657" s="1"/>
      <c r="G657" s="1"/>
      <c r="H657" s="1"/>
      <c r="I657" s="1"/>
      <c r="J657" s="1"/>
      <c r="K657" s="1"/>
      <c r="L657" s="1"/>
      <c r="M657" s="1"/>
      <c r="N657" s="1"/>
      <c r="O657" s="1"/>
      <c r="P657" s="1"/>
      <c r="Q657" s="1"/>
      <c r="R657" s="1"/>
      <c r="S657" s="1"/>
      <c r="T657" s="1"/>
    </row>
    <row r="658" spans="1:20" ht="15.75" customHeight="1">
      <c r="A658" s="1"/>
      <c r="B658" s="1"/>
      <c r="C658" s="1"/>
      <c r="D658" s="1"/>
      <c r="E658" s="1"/>
      <c r="F658" s="1"/>
      <c r="G658" s="1"/>
      <c r="H658" s="1"/>
      <c r="I658" s="1"/>
      <c r="J658" s="1"/>
      <c r="K658" s="1"/>
      <c r="L658" s="1"/>
      <c r="M658" s="1"/>
      <c r="N658" s="1"/>
      <c r="O658" s="1"/>
      <c r="P658" s="1"/>
      <c r="Q658" s="1"/>
      <c r="R658" s="1"/>
      <c r="S658" s="1"/>
      <c r="T658" s="1"/>
    </row>
    <row r="659" spans="1:20" ht="15.75" customHeight="1">
      <c r="A659" s="1"/>
      <c r="B659" s="1"/>
      <c r="C659" s="1"/>
      <c r="D659" s="1"/>
      <c r="E659" s="1"/>
      <c r="F659" s="1"/>
      <c r="G659" s="1"/>
      <c r="H659" s="1"/>
      <c r="I659" s="1"/>
      <c r="J659" s="1"/>
      <c r="K659" s="1"/>
      <c r="L659" s="1"/>
      <c r="M659" s="1"/>
      <c r="N659" s="1"/>
      <c r="O659" s="1"/>
      <c r="P659" s="1"/>
      <c r="Q659" s="1"/>
      <c r="R659" s="1"/>
      <c r="S659" s="1"/>
      <c r="T659" s="1"/>
    </row>
    <row r="660" spans="1:20" ht="15.75" customHeight="1">
      <c r="A660" s="1"/>
      <c r="B660" s="1"/>
      <c r="C660" s="1"/>
      <c r="D660" s="1"/>
      <c r="E660" s="1"/>
      <c r="F660" s="1"/>
      <c r="G660" s="1"/>
      <c r="H660" s="1"/>
      <c r="I660" s="1"/>
      <c r="J660" s="1"/>
      <c r="K660" s="1"/>
      <c r="L660" s="1"/>
      <c r="M660" s="1"/>
      <c r="N660" s="1"/>
      <c r="O660" s="1"/>
      <c r="P660" s="1"/>
      <c r="Q660" s="1"/>
      <c r="R660" s="1"/>
      <c r="S660" s="1"/>
      <c r="T660" s="1"/>
    </row>
    <row r="661" spans="1:20" ht="15.75" customHeight="1">
      <c r="A661" s="1"/>
      <c r="B661" s="1"/>
      <c r="C661" s="1"/>
      <c r="D661" s="1"/>
      <c r="E661" s="1"/>
      <c r="F661" s="1"/>
      <c r="G661" s="1"/>
      <c r="H661" s="1"/>
      <c r="I661" s="1"/>
      <c r="J661" s="1"/>
      <c r="K661" s="1"/>
      <c r="L661" s="1"/>
      <c r="M661" s="1"/>
      <c r="N661" s="1"/>
      <c r="O661" s="1"/>
      <c r="P661" s="1"/>
      <c r="Q661" s="1"/>
      <c r="R661" s="1"/>
      <c r="S661" s="1"/>
      <c r="T661" s="1"/>
    </row>
    <row r="662" spans="1:20" ht="15.75" customHeight="1">
      <c r="A662" s="1"/>
      <c r="B662" s="1"/>
      <c r="C662" s="1"/>
      <c r="D662" s="1"/>
      <c r="E662" s="1"/>
      <c r="F662" s="1"/>
      <c r="G662" s="1"/>
      <c r="H662" s="1"/>
      <c r="I662" s="1"/>
      <c r="J662" s="1"/>
      <c r="K662" s="1"/>
      <c r="L662" s="1"/>
      <c r="M662" s="1"/>
      <c r="N662" s="1"/>
      <c r="O662" s="1"/>
      <c r="P662" s="1"/>
      <c r="Q662" s="1"/>
      <c r="R662" s="1"/>
      <c r="S662" s="1"/>
      <c r="T662" s="1"/>
    </row>
    <row r="663" spans="1:20" ht="15.75" customHeight="1">
      <c r="A663" s="1"/>
      <c r="B663" s="1"/>
      <c r="C663" s="1"/>
      <c r="D663" s="1"/>
      <c r="E663" s="1"/>
      <c r="F663" s="1"/>
      <c r="G663" s="1"/>
      <c r="H663" s="1"/>
      <c r="I663" s="1"/>
      <c r="J663" s="1"/>
      <c r="K663" s="1"/>
      <c r="L663" s="1"/>
      <c r="M663" s="1"/>
      <c r="N663" s="1"/>
      <c r="O663" s="1"/>
      <c r="P663" s="1"/>
      <c r="Q663" s="1"/>
      <c r="R663" s="1"/>
      <c r="S663" s="1"/>
      <c r="T663" s="1"/>
    </row>
    <row r="664" spans="1:20" ht="15.75" customHeight="1">
      <c r="A664" s="1"/>
      <c r="B664" s="1"/>
      <c r="C664" s="1"/>
      <c r="D664" s="1"/>
      <c r="E664" s="1"/>
      <c r="F664" s="1"/>
      <c r="G664" s="1"/>
      <c r="H664" s="1"/>
      <c r="I664" s="1"/>
      <c r="J664" s="1"/>
      <c r="K664" s="1"/>
      <c r="L664" s="1"/>
      <c r="M664" s="1"/>
      <c r="N664" s="1"/>
      <c r="O664" s="1"/>
      <c r="P664" s="1"/>
      <c r="Q664" s="1"/>
      <c r="R664" s="1"/>
      <c r="S664" s="1"/>
      <c r="T664" s="1"/>
    </row>
    <row r="665" spans="1:20" ht="15.75" customHeight="1">
      <c r="A665" s="1"/>
      <c r="B665" s="1"/>
      <c r="C665" s="1"/>
      <c r="D665" s="1"/>
      <c r="E665" s="1"/>
      <c r="F665" s="1"/>
      <c r="G665" s="1"/>
      <c r="H665" s="1"/>
      <c r="I665" s="1"/>
      <c r="J665" s="1"/>
      <c r="K665" s="1"/>
      <c r="L665" s="1"/>
      <c r="M665" s="1"/>
      <c r="N665" s="1"/>
      <c r="O665" s="1"/>
      <c r="P665" s="1"/>
      <c r="Q665" s="1"/>
      <c r="R665" s="1"/>
      <c r="S665" s="1"/>
      <c r="T665" s="1"/>
    </row>
    <row r="666" spans="1:20" ht="15.75" customHeight="1">
      <c r="A666" s="1"/>
      <c r="B666" s="1"/>
      <c r="C666" s="1"/>
      <c r="D666" s="1"/>
      <c r="E666" s="1"/>
      <c r="F666" s="1"/>
      <c r="G666" s="1"/>
      <c r="H666" s="1"/>
      <c r="I666" s="1"/>
      <c r="J666" s="1"/>
      <c r="K666" s="1"/>
      <c r="L666" s="1"/>
      <c r="M666" s="1"/>
      <c r="N666" s="1"/>
      <c r="O666" s="1"/>
      <c r="P666" s="1"/>
      <c r="Q666" s="1"/>
      <c r="R666" s="1"/>
      <c r="S666" s="1"/>
      <c r="T666" s="1"/>
    </row>
    <row r="667" spans="1:20" ht="15.75" customHeight="1">
      <c r="A667" s="1"/>
      <c r="B667" s="1"/>
      <c r="C667" s="1"/>
      <c r="D667" s="1"/>
      <c r="E667" s="1"/>
      <c r="F667" s="1"/>
      <c r="G667" s="1"/>
      <c r="H667" s="1"/>
      <c r="I667" s="1"/>
      <c r="J667" s="1"/>
      <c r="K667" s="1"/>
      <c r="L667" s="1"/>
      <c r="M667" s="1"/>
      <c r="N667" s="1"/>
      <c r="O667" s="1"/>
      <c r="P667" s="1"/>
      <c r="Q667" s="1"/>
      <c r="R667" s="1"/>
      <c r="S667" s="1"/>
      <c r="T667" s="1"/>
    </row>
    <row r="668" spans="1:20" ht="15.75" customHeight="1">
      <c r="A668" s="1"/>
      <c r="B668" s="1"/>
      <c r="C668" s="1"/>
      <c r="D668" s="1"/>
      <c r="E668" s="1"/>
      <c r="F668" s="1"/>
      <c r="G668" s="1"/>
      <c r="H668" s="1"/>
      <c r="I668" s="1"/>
      <c r="J668" s="1"/>
      <c r="K668" s="1"/>
      <c r="L668" s="1"/>
      <c r="M668" s="1"/>
      <c r="N668" s="1"/>
      <c r="O668" s="1"/>
      <c r="P668" s="1"/>
      <c r="Q668" s="1"/>
      <c r="R668" s="1"/>
      <c r="S668" s="1"/>
      <c r="T668" s="1"/>
    </row>
    <row r="669" spans="1:20" ht="15.75" customHeight="1">
      <c r="A669" s="1"/>
      <c r="B669" s="1"/>
      <c r="C669" s="1"/>
      <c r="D669" s="1"/>
      <c r="E669" s="1"/>
      <c r="F669" s="1"/>
      <c r="G669" s="1"/>
      <c r="H669" s="1"/>
      <c r="I669" s="1"/>
      <c r="J669" s="1"/>
      <c r="K669" s="1"/>
      <c r="L669" s="1"/>
      <c r="M669" s="1"/>
      <c r="N669" s="1"/>
      <c r="O669" s="1"/>
      <c r="P669" s="1"/>
      <c r="Q669" s="1"/>
      <c r="R669" s="1"/>
      <c r="S669" s="1"/>
      <c r="T669" s="1"/>
    </row>
    <row r="670" spans="1:20" ht="15.75" customHeight="1">
      <c r="A670" s="1"/>
      <c r="B670" s="1"/>
      <c r="C670" s="1"/>
      <c r="D670" s="1"/>
      <c r="E670" s="1"/>
      <c r="F670" s="1"/>
      <c r="G670" s="1"/>
      <c r="H670" s="1"/>
      <c r="I670" s="1"/>
      <c r="J670" s="1"/>
      <c r="K670" s="1"/>
      <c r="L670" s="1"/>
      <c r="M670" s="1"/>
      <c r="N670" s="1"/>
      <c r="O670" s="1"/>
      <c r="P670" s="1"/>
      <c r="Q670" s="1"/>
      <c r="R670" s="1"/>
      <c r="S670" s="1"/>
      <c r="T670" s="1"/>
    </row>
    <row r="671" spans="1:20" ht="15.75" customHeight="1">
      <c r="A671" s="1"/>
      <c r="B671" s="1"/>
      <c r="C671" s="1"/>
      <c r="D671" s="1"/>
      <c r="E671" s="1"/>
      <c r="F671" s="1"/>
      <c r="G671" s="1"/>
      <c r="H671" s="1"/>
      <c r="I671" s="1"/>
      <c r="J671" s="1"/>
      <c r="K671" s="1"/>
      <c r="L671" s="1"/>
      <c r="M671" s="1"/>
      <c r="N671" s="1"/>
      <c r="O671" s="1"/>
      <c r="P671" s="1"/>
      <c r="Q671" s="1"/>
      <c r="R671" s="1"/>
      <c r="S671" s="1"/>
      <c r="T671" s="1"/>
    </row>
    <row r="672" spans="1:20" ht="15.75" customHeight="1">
      <c r="A672" s="1"/>
      <c r="B672" s="1"/>
      <c r="C672" s="1"/>
      <c r="D672" s="1"/>
      <c r="E672" s="1"/>
      <c r="F672" s="1"/>
      <c r="G672" s="1"/>
      <c r="H672" s="1"/>
      <c r="I672" s="1"/>
      <c r="J672" s="1"/>
      <c r="K672" s="1"/>
      <c r="L672" s="1"/>
      <c r="M672" s="1"/>
      <c r="N672" s="1"/>
      <c r="O672" s="1"/>
      <c r="P672" s="1"/>
      <c r="Q672" s="1"/>
      <c r="R672" s="1"/>
      <c r="S672" s="1"/>
      <c r="T672" s="1"/>
    </row>
    <row r="673" spans="1:20" ht="15.75" customHeight="1">
      <c r="A673" s="1"/>
      <c r="B673" s="1"/>
      <c r="C673" s="1"/>
      <c r="D673" s="1"/>
      <c r="E673" s="1"/>
      <c r="F673" s="1"/>
      <c r="G673" s="1"/>
      <c r="H673" s="1"/>
      <c r="I673" s="1"/>
      <c r="J673" s="1"/>
      <c r="K673" s="1"/>
      <c r="L673" s="1"/>
      <c r="M673" s="1"/>
      <c r="N673" s="1"/>
      <c r="O673" s="1"/>
      <c r="P673" s="1"/>
      <c r="Q673" s="1"/>
      <c r="R673" s="1"/>
      <c r="S673" s="1"/>
      <c r="T673" s="1"/>
    </row>
    <row r="674" spans="1:20" ht="15.75" customHeight="1">
      <c r="A674" s="1"/>
      <c r="B674" s="1"/>
      <c r="C674" s="1"/>
      <c r="D674" s="1"/>
      <c r="E674" s="1"/>
      <c r="F674" s="1"/>
      <c r="G674" s="1"/>
      <c r="H674" s="1"/>
      <c r="I674" s="1"/>
      <c r="J674" s="1"/>
      <c r="K674" s="1"/>
      <c r="L674" s="1"/>
      <c r="M674" s="1"/>
      <c r="N674" s="1"/>
      <c r="O674" s="1"/>
      <c r="P674" s="1"/>
      <c r="Q674" s="1"/>
      <c r="R674" s="1"/>
      <c r="S674" s="1"/>
      <c r="T674" s="1"/>
    </row>
    <row r="675" spans="1:20" ht="15.75" customHeight="1">
      <c r="A675" s="1"/>
      <c r="B675" s="1"/>
      <c r="C675" s="1"/>
      <c r="D675" s="1"/>
      <c r="E675" s="1"/>
      <c r="F675" s="1"/>
      <c r="G675" s="1"/>
      <c r="H675" s="1"/>
      <c r="I675" s="1"/>
      <c r="J675" s="1"/>
      <c r="K675" s="1"/>
      <c r="L675" s="1"/>
      <c r="M675" s="1"/>
      <c r="N675" s="1"/>
      <c r="O675" s="1"/>
      <c r="P675" s="1"/>
      <c r="Q675" s="1"/>
      <c r="R675" s="1"/>
      <c r="S675" s="1"/>
      <c r="T675" s="1"/>
    </row>
    <row r="676" spans="1:20" ht="15.75" customHeight="1">
      <c r="A676" s="1"/>
      <c r="B676" s="1"/>
      <c r="C676" s="1"/>
      <c r="D676" s="1"/>
      <c r="E676" s="1"/>
      <c r="F676" s="1"/>
      <c r="G676" s="1"/>
      <c r="H676" s="1"/>
      <c r="I676" s="1"/>
      <c r="J676" s="1"/>
      <c r="K676" s="1"/>
      <c r="L676" s="1"/>
      <c r="M676" s="1"/>
      <c r="N676" s="1"/>
      <c r="O676" s="1"/>
      <c r="P676" s="1"/>
      <c r="Q676" s="1"/>
      <c r="R676" s="1"/>
      <c r="S676" s="1"/>
      <c r="T676" s="1"/>
    </row>
    <row r="677" spans="1:20" ht="15.75" customHeight="1">
      <c r="A677" s="1"/>
      <c r="B677" s="1"/>
      <c r="C677" s="1"/>
      <c r="D677" s="1"/>
      <c r="E677" s="1"/>
      <c r="F677" s="1"/>
      <c r="G677" s="1"/>
      <c r="H677" s="1"/>
      <c r="I677" s="1"/>
      <c r="J677" s="1"/>
      <c r="K677" s="1"/>
      <c r="L677" s="1"/>
      <c r="M677" s="1"/>
      <c r="N677" s="1"/>
      <c r="O677" s="1"/>
      <c r="P677" s="1"/>
      <c r="Q677" s="1"/>
      <c r="R677" s="1"/>
      <c r="S677" s="1"/>
      <c r="T677" s="1"/>
    </row>
    <row r="678" spans="1:20" ht="15.75" customHeight="1">
      <c r="A678" s="1"/>
      <c r="B678" s="1"/>
      <c r="C678" s="1"/>
      <c r="D678" s="1"/>
      <c r="E678" s="1"/>
      <c r="F678" s="1"/>
      <c r="G678" s="1"/>
      <c r="H678" s="1"/>
      <c r="I678" s="1"/>
      <c r="J678" s="1"/>
      <c r="K678" s="1"/>
      <c r="L678" s="1"/>
      <c r="M678" s="1"/>
      <c r="N678" s="1"/>
      <c r="O678" s="1"/>
      <c r="P678" s="1"/>
      <c r="Q678" s="1"/>
      <c r="R678" s="1"/>
      <c r="S678" s="1"/>
      <c r="T678" s="1"/>
    </row>
    <row r="679" spans="1:20" ht="15.75" customHeight="1">
      <c r="A679" s="1"/>
      <c r="B679" s="1"/>
      <c r="C679" s="1"/>
      <c r="D679" s="1"/>
      <c r="E679" s="1"/>
      <c r="F679" s="1"/>
      <c r="G679" s="1"/>
      <c r="H679" s="1"/>
      <c r="I679" s="1"/>
      <c r="J679" s="1"/>
      <c r="K679" s="1"/>
      <c r="L679" s="1"/>
      <c r="M679" s="1"/>
      <c r="N679" s="1"/>
      <c r="O679" s="1"/>
      <c r="P679" s="1"/>
      <c r="Q679" s="1"/>
      <c r="R679" s="1"/>
      <c r="S679" s="1"/>
      <c r="T679" s="1"/>
    </row>
    <row r="680" spans="1:20" ht="15.75" customHeight="1">
      <c r="A680" s="1"/>
      <c r="B680" s="1"/>
      <c r="C680" s="1"/>
      <c r="D680" s="1"/>
      <c r="E680" s="1"/>
      <c r="F680" s="1"/>
      <c r="G680" s="1"/>
      <c r="H680" s="1"/>
      <c r="I680" s="1"/>
      <c r="J680" s="1"/>
      <c r="K680" s="1"/>
      <c r="L680" s="1"/>
      <c r="M680" s="1"/>
      <c r="N680" s="1"/>
      <c r="O680" s="1"/>
      <c r="P680" s="1"/>
      <c r="Q680" s="1"/>
      <c r="R680" s="1"/>
      <c r="S680" s="1"/>
      <c r="T680" s="1"/>
    </row>
    <row r="681" spans="1:20" ht="15.75" customHeight="1">
      <c r="A681" s="1"/>
      <c r="B681" s="1"/>
      <c r="C681" s="1"/>
      <c r="D681" s="1"/>
      <c r="E681" s="1"/>
      <c r="F681" s="1"/>
      <c r="G681" s="1"/>
      <c r="H681" s="1"/>
      <c r="I681" s="1"/>
      <c r="J681" s="1"/>
      <c r="K681" s="1"/>
      <c r="L681" s="1"/>
      <c r="M681" s="1"/>
      <c r="N681" s="1"/>
      <c r="O681" s="1"/>
      <c r="P681" s="1"/>
      <c r="Q681" s="1"/>
      <c r="R681" s="1"/>
      <c r="S681" s="1"/>
      <c r="T681" s="1"/>
    </row>
    <row r="682" spans="1:20" ht="15.75" customHeight="1">
      <c r="A682" s="1"/>
      <c r="B682" s="1"/>
      <c r="C682" s="1"/>
      <c r="D682" s="1"/>
      <c r="E682" s="1"/>
      <c r="F682" s="1"/>
      <c r="G682" s="1"/>
      <c r="H682" s="1"/>
      <c r="I682" s="1"/>
      <c r="J682" s="1"/>
      <c r="K682" s="1"/>
      <c r="L682" s="1"/>
      <c r="M682" s="1"/>
      <c r="N682" s="1"/>
      <c r="O682" s="1"/>
      <c r="P682" s="1"/>
      <c r="Q682" s="1"/>
      <c r="R682" s="1"/>
      <c r="S682" s="1"/>
      <c r="T682" s="1"/>
    </row>
    <row r="683" spans="1:20" ht="15.75" customHeight="1">
      <c r="A683" s="1"/>
      <c r="B683" s="1"/>
      <c r="C683" s="1"/>
      <c r="D683" s="1"/>
      <c r="E683" s="1"/>
      <c r="F683" s="1"/>
      <c r="G683" s="1"/>
      <c r="H683" s="1"/>
      <c r="I683" s="1"/>
      <c r="J683" s="1"/>
      <c r="K683" s="1"/>
      <c r="L683" s="1"/>
      <c r="M683" s="1"/>
      <c r="N683" s="1"/>
      <c r="O683" s="1"/>
      <c r="P683" s="1"/>
      <c r="Q683" s="1"/>
      <c r="R683" s="1"/>
      <c r="S683" s="1"/>
      <c r="T683" s="1"/>
    </row>
    <row r="684" spans="1:20" ht="15.75" customHeight="1">
      <c r="A684" s="1"/>
      <c r="B684" s="1"/>
      <c r="C684" s="1"/>
      <c r="D684" s="1"/>
      <c r="E684" s="1"/>
      <c r="F684" s="1"/>
      <c r="G684" s="1"/>
      <c r="H684" s="1"/>
      <c r="I684" s="1"/>
      <c r="J684" s="1"/>
      <c r="K684" s="1"/>
      <c r="L684" s="1"/>
      <c r="M684" s="1"/>
      <c r="N684" s="1"/>
      <c r="O684" s="1"/>
      <c r="P684" s="1"/>
      <c r="Q684" s="1"/>
      <c r="R684" s="1"/>
      <c r="S684" s="1"/>
      <c r="T684" s="1"/>
    </row>
    <row r="685" spans="1:20" ht="15.75" customHeight="1">
      <c r="A685" s="1"/>
      <c r="B685" s="1"/>
      <c r="C685" s="1"/>
      <c r="D685" s="1"/>
      <c r="E685" s="1"/>
      <c r="F685" s="1"/>
      <c r="G685" s="1"/>
      <c r="H685" s="1"/>
      <c r="I685" s="1"/>
      <c r="J685" s="1"/>
      <c r="K685" s="1"/>
      <c r="L685" s="1"/>
      <c r="M685" s="1"/>
      <c r="N685" s="1"/>
      <c r="O685" s="1"/>
      <c r="P685" s="1"/>
      <c r="Q685" s="1"/>
      <c r="R685" s="1"/>
      <c r="S685" s="1"/>
      <c r="T685" s="1"/>
    </row>
    <row r="686" spans="1:20" ht="15.75" customHeight="1">
      <c r="A686" s="1"/>
      <c r="B686" s="1"/>
      <c r="C686" s="1"/>
      <c r="D686" s="1"/>
      <c r="E686" s="1"/>
      <c r="F686" s="1"/>
      <c r="G686" s="1"/>
      <c r="H686" s="1"/>
      <c r="I686" s="1"/>
      <c r="J686" s="1"/>
      <c r="K686" s="1"/>
      <c r="L686" s="1"/>
      <c r="M686" s="1"/>
      <c r="N686" s="1"/>
      <c r="O686" s="1"/>
      <c r="P686" s="1"/>
      <c r="Q686" s="1"/>
      <c r="R686" s="1"/>
      <c r="S686" s="1"/>
      <c r="T686" s="1"/>
    </row>
    <row r="687" spans="1:20" ht="15.75" customHeight="1">
      <c r="A687" s="1"/>
      <c r="B687" s="1"/>
      <c r="C687" s="1"/>
      <c r="D687" s="1"/>
      <c r="E687" s="1"/>
      <c r="F687" s="1"/>
      <c r="G687" s="1"/>
      <c r="H687" s="1"/>
      <c r="I687" s="1"/>
      <c r="J687" s="1"/>
      <c r="K687" s="1"/>
      <c r="L687" s="1"/>
      <c r="M687" s="1"/>
      <c r="N687" s="1"/>
      <c r="O687" s="1"/>
      <c r="P687" s="1"/>
      <c r="Q687" s="1"/>
      <c r="R687" s="1"/>
      <c r="S687" s="1"/>
      <c r="T687" s="1"/>
    </row>
    <row r="688" spans="1:20" ht="15.75" customHeight="1">
      <c r="A688" s="1"/>
      <c r="B688" s="1"/>
      <c r="C688" s="1"/>
      <c r="D688" s="1"/>
      <c r="E688" s="1"/>
      <c r="F688" s="1"/>
      <c r="G688" s="1"/>
      <c r="H688" s="1"/>
      <c r="I688" s="1"/>
      <c r="J688" s="1"/>
      <c r="K688" s="1"/>
      <c r="L688" s="1"/>
      <c r="M688" s="1"/>
      <c r="N688" s="1"/>
      <c r="O688" s="1"/>
      <c r="P688" s="1"/>
      <c r="Q688" s="1"/>
      <c r="R688" s="1"/>
      <c r="S688" s="1"/>
      <c r="T688" s="1"/>
    </row>
    <row r="689" spans="1:20" ht="15.75" customHeight="1">
      <c r="A689" s="1"/>
      <c r="B689" s="1"/>
      <c r="C689" s="1"/>
      <c r="D689" s="1"/>
      <c r="E689" s="1"/>
      <c r="F689" s="1"/>
      <c r="G689" s="1"/>
      <c r="H689" s="1"/>
      <c r="I689" s="1"/>
      <c r="J689" s="1"/>
      <c r="K689" s="1"/>
      <c r="L689" s="1"/>
      <c r="M689" s="1"/>
      <c r="N689" s="1"/>
      <c r="O689" s="1"/>
      <c r="P689" s="1"/>
      <c r="Q689" s="1"/>
      <c r="R689" s="1"/>
      <c r="S689" s="1"/>
      <c r="T689" s="1"/>
    </row>
    <row r="690" spans="1:20" ht="15.75" customHeight="1">
      <c r="A690" s="1"/>
      <c r="B690" s="1"/>
      <c r="C690" s="1"/>
      <c r="D690" s="1"/>
      <c r="E690" s="1"/>
      <c r="F690" s="1"/>
      <c r="G690" s="1"/>
      <c r="H690" s="1"/>
      <c r="I690" s="1"/>
      <c r="J690" s="1"/>
      <c r="K690" s="1"/>
      <c r="L690" s="1"/>
      <c r="M690" s="1"/>
      <c r="N690" s="1"/>
      <c r="O690" s="1"/>
      <c r="P690" s="1"/>
      <c r="Q690" s="1"/>
      <c r="R690" s="1"/>
      <c r="S690" s="1"/>
      <c r="T690" s="1"/>
    </row>
    <row r="691" spans="1:20" ht="15.75" customHeight="1">
      <c r="A691" s="1"/>
      <c r="B691" s="1"/>
      <c r="C691" s="1"/>
      <c r="D691" s="1"/>
      <c r="E691" s="1"/>
      <c r="F691" s="1"/>
      <c r="G691" s="1"/>
      <c r="H691" s="1"/>
      <c r="I691" s="1"/>
      <c r="J691" s="1"/>
      <c r="K691" s="1"/>
      <c r="L691" s="1"/>
      <c r="M691" s="1"/>
      <c r="N691" s="1"/>
      <c r="O691" s="1"/>
      <c r="P691" s="1"/>
      <c r="Q691" s="1"/>
      <c r="R691" s="1"/>
      <c r="S691" s="1"/>
      <c r="T691" s="1"/>
    </row>
    <row r="692" spans="1:20" ht="15.75" customHeight="1">
      <c r="A692" s="1"/>
      <c r="B692" s="1"/>
      <c r="C692" s="1"/>
      <c r="D692" s="1"/>
      <c r="E692" s="1"/>
      <c r="F692" s="1"/>
      <c r="G692" s="1"/>
      <c r="H692" s="1"/>
      <c r="I692" s="1"/>
      <c r="J692" s="1"/>
      <c r="K692" s="1"/>
      <c r="L692" s="1"/>
      <c r="M692" s="1"/>
      <c r="N692" s="1"/>
      <c r="O692" s="1"/>
      <c r="P692" s="1"/>
      <c r="Q692" s="1"/>
      <c r="R692" s="1"/>
      <c r="S692" s="1"/>
      <c r="T692" s="1"/>
    </row>
    <row r="693" spans="1:20" ht="15.75" customHeight="1">
      <c r="A693" s="1"/>
      <c r="B693" s="1"/>
      <c r="C693" s="1"/>
      <c r="D693" s="1"/>
      <c r="E693" s="1"/>
      <c r="F693" s="1"/>
      <c r="G693" s="1"/>
      <c r="H693" s="1"/>
      <c r="I693" s="1"/>
      <c r="J693" s="1"/>
      <c r="K693" s="1"/>
      <c r="L693" s="1"/>
      <c r="M693" s="1"/>
      <c r="N693" s="1"/>
      <c r="O693" s="1"/>
      <c r="P693" s="1"/>
      <c r="Q693" s="1"/>
      <c r="R693" s="1"/>
      <c r="S693" s="1"/>
      <c r="T693" s="1"/>
    </row>
    <row r="694" spans="1:20" ht="15.75" customHeight="1">
      <c r="A694" s="1"/>
      <c r="B694" s="1"/>
      <c r="C694" s="1"/>
      <c r="D694" s="1"/>
      <c r="E694" s="1"/>
      <c r="F694" s="1"/>
      <c r="G694" s="1"/>
      <c r="H694" s="1"/>
      <c r="I694" s="1"/>
      <c r="J694" s="1"/>
      <c r="K694" s="1"/>
      <c r="L694" s="1"/>
      <c r="M694" s="1"/>
      <c r="N694" s="1"/>
      <c r="O694" s="1"/>
      <c r="P694" s="1"/>
      <c r="Q694" s="1"/>
      <c r="R694" s="1"/>
      <c r="S694" s="1"/>
      <c r="T694" s="1"/>
    </row>
    <row r="695" spans="1:20" ht="15.75" customHeight="1">
      <c r="A695" s="1"/>
      <c r="B695" s="1"/>
      <c r="C695" s="1"/>
      <c r="D695" s="1"/>
      <c r="E695" s="1"/>
      <c r="F695" s="1"/>
      <c r="G695" s="1"/>
      <c r="H695" s="1"/>
      <c r="I695" s="1"/>
      <c r="J695" s="1"/>
      <c r="K695" s="1"/>
      <c r="L695" s="1"/>
      <c r="M695" s="1"/>
      <c r="N695" s="1"/>
      <c r="O695" s="1"/>
      <c r="P695" s="1"/>
      <c r="Q695" s="1"/>
      <c r="R695" s="1"/>
      <c r="S695" s="1"/>
      <c r="T695" s="1"/>
    </row>
    <row r="696" spans="1:20" ht="15.75" customHeight="1">
      <c r="A696" s="1"/>
      <c r="B696" s="1"/>
      <c r="C696" s="1"/>
      <c r="D696" s="1"/>
      <c r="E696" s="1"/>
      <c r="F696" s="1"/>
      <c r="G696" s="1"/>
      <c r="H696" s="1"/>
      <c r="I696" s="1"/>
      <c r="J696" s="1"/>
      <c r="K696" s="1"/>
      <c r="L696" s="1"/>
      <c r="M696" s="1"/>
      <c r="N696" s="1"/>
      <c r="O696" s="1"/>
      <c r="P696" s="1"/>
      <c r="Q696" s="1"/>
      <c r="R696" s="1"/>
      <c r="S696" s="1"/>
      <c r="T696" s="1"/>
    </row>
    <row r="697" spans="1:20" ht="15.75" customHeight="1">
      <c r="A697" s="1"/>
      <c r="B697" s="1"/>
      <c r="C697" s="1"/>
      <c r="D697" s="1"/>
      <c r="E697" s="1"/>
      <c r="F697" s="1"/>
      <c r="G697" s="1"/>
      <c r="H697" s="1"/>
      <c r="I697" s="1"/>
      <c r="J697" s="1"/>
      <c r="K697" s="1"/>
      <c r="L697" s="1"/>
      <c r="M697" s="1"/>
      <c r="N697" s="1"/>
      <c r="O697" s="1"/>
      <c r="P697" s="1"/>
      <c r="Q697" s="1"/>
      <c r="R697" s="1"/>
      <c r="S697" s="1"/>
      <c r="T697" s="1"/>
    </row>
    <row r="698" spans="1:20" ht="15.75" customHeight="1">
      <c r="A698" s="1"/>
      <c r="B698" s="1"/>
      <c r="C698" s="1"/>
      <c r="D698" s="1"/>
      <c r="E698" s="1"/>
      <c r="F698" s="1"/>
      <c r="G698" s="1"/>
      <c r="H698" s="1"/>
      <c r="I698" s="1"/>
      <c r="J698" s="1"/>
      <c r="K698" s="1"/>
      <c r="L698" s="1"/>
      <c r="M698" s="1"/>
      <c r="N698" s="1"/>
      <c r="O698" s="1"/>
      <c r="P698" s="1"/>
      <c r="Q698" s="1"/>
      <c r="R698" s="1"/>
      <c r="S698" s="1"/>
      <c r="T698" s="1"/>
    </row>
    <row r="699" spans="1:20" ht="15.75" customHeight="1">
      <c r="A699" s="1"/>
      <c r="B699" s="1"/>
      <c r="C699" s="1"/>
      <c r="D699" s="1"/>
      <c r="E699" s="1"/>
      <c r="F699" s="1"/>
      <c r="G699" s="1"/>
      <c r="H699" s="1"/>
      <c r="I699" s="1"/>
      <c r="J699" s="1"/>
      <c r="K699" s="1"/>
      <c r="L699" s="1"/>
      <c r="M699" s="1"/>
      <c r="N699" s="1"/>
      <c r="O699" s="1"/>
      <c r="P699" s="1"/>
      <c r="Q699" s="1"/>
      <c r="R699" s="1"/>
      <c r="S699" s="1"/>
      <c r="T699" s="1"/>
    </row>
    <row r="700" spans="1:20" ht="15.75" customHeight="1">
      <c r="A700" s="1"/>
      <c r="B700" s="1"/>
      <c r="C700" s="1"/>
      <c r="D700" s="1"/>
      <c r="E700" s="1"/>
      <c r="F700" s="1"/>
      <c r="G700" s="1"/>
      <c r="H700" s="1"/>
      <c r="I700" s="1"/>
      <c r="J700" s="1"/>
      <c r="K700" s="1"/>
      <c r="L700" s="1"/>
      <c r="M700" s="1"/>
      <c r="N700" s="1"/>
      <c r="O700" s="1"/>
      <c r="P700" s="1"/>
      <c r="Q700" s="1"/>
      <c r="R700" s="1"/>
      <c r="S700" s="1"/>
      <c r="T700" s="1"/>
    </row>
    <row r="701" spans="1:20" ht="15.75" customHeight="1">
      <c r="A701" s="1"/>
      <c r="B701" s="1"/>
      <c r="C701" s="1"/>
      <c r="D701" s="1"/>
      <c r="E701" s="1"/>
      <c r="F701" s="1"/>
      <c r="G701" s="1"/>
      <c r="H701" s="1"/>
      <c r="I701" s="1"/>
      <c r="J701" s="1"/>
      <c r="K701" s="1"/>
      <c r="L701" s="1"/>
      <c r="M701" s="1"/>
      <c r="N701" s="1"/>
      <c r="O701" s="1"/>
      <c r="P701" s="1"/>
      <c r="Q701" s="1"/>
      <c r="R701" s="1"/>
      <c r="S701" s="1"/>
      <c r="T701" s="1"/>
    </row>
    <row r="702" spans="1:20" ht="15.75" customHeight="1">
      <c r="A702" s="1"/>
      <c r="B702" s="1"/>
      <c r="C702" s="1"/>
      <c r="D702" s="1"/>
      <c r="E702" s="1"/>
      <c r="F702" s="1"/>
      <c r="G702" s="1"/>
      <c r="H702" s="1"/>
      <c r="I702" s="1"/>
      <c r="J702" s="1"/>
      <c r="K702" s="1"/>
      <c r="L702" s="1"/>
      <c r="M702" s="1"/>
      <c r="N702" s="1"/>
      <c r="O702" s="1"/>
      <c r="P702" s="1"/>
      <c r="Q702" s="1"/>
      <c r="R702" s="1"/>
      <c r="S702" s="1"/>
      <c r="T702" s="1"/>
    </row>
    <row r="703" spans="1:20" ht="15.75" customHeight="1">
      <c r="A703" s="1"/>
      <c r="B703" s="1"/>
      <c r="C703" s="1"/>
      <c r="D703" s="1"/>
      <c r="E703" s="1"/>
      <c r="F703" s="1"/>
      <c r="G703" s="1"/>
      <c r="H703" s="1"/>
      <c r="I703" s="1"/>
      <c r="J703" s="1"/>
      <c r="K703" s="1"/>
      <c r="L703" s="1"/>
      <c r="M703" s="1"/>
      <c r="N703" s="1"/>
      <c r="O703" s="1"/>
      <c r="P703" s="1"/>
      <c r="Q703" s="1"/>
      <c r="R703" s="1"/>
      <c r="S703" s="1"/>
      <c r="T703" s="1"/>
    </row>
    <row r="704" spans="1:20" ht="15.75" customHeight="1">
      <c r="A704" s="1"/>
      <c r="B704" s="1"/>
      <c r="C704" s="1"/>
      <c r="D704" s="1"/>
      <c r="E704" s="1"/>
      <c r="F704" s="1"/>
      <c r="G704" s="1"/>
      <c r="H704" s="1"/>
      <c r="I704" s="1"/>
      <c r="J704" s="1"/>
      <c r="K704" s="1"/>
      <c r="L704" s="1"/>
      <c r="M704" s="1"/>
      <c r="N704" s="1"/>
      <c r="O704" s="1"/>
      <c r="P704" s="1"/>
      <c r="Q704" s="1"/>
      <c r="R704" s="1"/>
      <c r="S704" s="1"/>
      <c r="T704" s="1"/>
    </row>
    <row r="705" spans="1:20" ht="15.75" customHeight="1">
      <c r="A705" s="1"/>
      <c r="B705" s="1"/>
      <c r="C705" s="1"/>
      <c r="D705" s="1"/>
      <c r="E705" s="1"/>
      <c r="F705" s="1"/>
      <c r="G705" s="1"/>
      <c r="H705" s="1"/>
      <c r="I705" s="1"/>
      <c r="J705" s="1"/>
      <c r="K705" s="1"/>
      <c r="L705" s="1"/>
      <c r="M705" s="1"/>
      <c r="N705" s="1"/>
      <c r="O705" s="1"/>
      <c r="P705" s="1"/>
      <c r="Q705" s="1"/>
      <c r="R705" s="1"/>
      <c r="S705" s="1"/>
      <c r="T705" s="1"/>
    </row>
    <row r="706" spans="1:20" ht="15.75" customHeight="1">
      <c r="A706" s="1"/>
      <c r="B706" s="1"/>
      <c r="C706" s="1"/>
      <c r="D706" s="1"/>
      <c r="E706" s="1"/>
      <c r="F706" s="1"/>
      <c r="G706" s="1"/>
      <c r="H706" s="1"/>
      <c r="I706" s="1"/>
      <c r="J706" s="1"/>
      <c r="K706" s="1"/>
      <c r="L706" s="1"/>
      <c r="M706" s="1"/>
      <c r="N706" s="1"/>
      <c r="O706" s="1"/>
      <c r="P706" s="1"/>
      <c r="Q706" s="1"/>
      <c r="R706" s="1"/>
      <c r="S706" s="1"/>
      <c r="T706" s="1"/>
    </row>
    <row r="707" spans="1:20" ht="15.75" customHeight="1">
      <c r="A707" s="1"/>
      <c r="B707" s="1"/>
      <c r="C707" s="1"/>
      <c r="D707" s="1"/>
      <c r="E707" s="1"/>
      <c r="F707" s="1"/>
      <c r="G707" s="1"/>
      <c r="H707" s="1"/>
      <c r="I707" s="1"/>
      <c r="J707" s="1"/>
      <c r="K707" s="1"/>
      <c r="L707" s="1"/>
      <c r="M707" s="1"/>
      <c r="N707" s="1"/>
      <c r="O707" s="1"/>
      <c r="P707" s="1"/>
      <c r="Q707" s="1"/>
      <c r="R707" s="1"/>
      <c r="S707" s="1"/>
      <c r="T707" s="1"/>
    </row>
    <row r="708" spans="1:20" ht="15.75" customHeight="1">
      <c r="A708" s="1"/>
      <c r="B708" s="1"/>
      <c r="C708" s="1"/>
      <c r="D708" s="1"/>
      <c r="E708" s="1"/>
      <c r="F708" s="1"/>
      <c r="G708" s="1"/>
      <c r="H708" s="1"/>
      <c r="I708" s="1"/>
      <c r="J708" s="1"/>
      <c r="K708" s="1"/>
      <c r="L708" s="1"/>
      <c r="M708" s="1"/>
      <c r="N708" s="1"/>
      <c r="O708" s="1"/>
      <c r="P708" s="1"/>
      <c r="Q708" s="1"/>
      <c r="R708" s="1"/>
      <c r="S708" s="1"/>
      <c r="T708" s="1"/>
    </row>
    <row r="709" spans="1:20" ht="15.75" customHeight="1">
      <c r="A709" s="1"/>
      <c r="B709" s="1"/>
      <c r="C709" s="1"/>
      <c r="D709" s="1"/>
      <c r="E709" s="1"/>
      <c r="F709" s="1"/>
      <c r="G709" s="1"/>
      <c r="H709" s="1"/>
      <c r="I709" s="1"/>
      <c r="J709" s="1"/>
      <c r="K709" s="1"/>
      <c r="L709" s="1"/>
      <c r="M709" s="1"/>
      <c r="N709" s="1"/>
      <c r="O709" s="1"/>
      <c r="P709" s="1"/>
      <c r="Q709" s="1"/>
      <c r="R709" s="1"/>
      <c r="S709" s="1"/>
      <c r="T709" s="1"/>
    </row>
    <row r="710" spans="1:20" ht="15.75" customHeight="1">
      <c r="A710" s="1"/>
      <c r="B710" s="1"/>
      <c r="C710" s="1"/>
      <c r="D710" s="1"/>
      <c r="E710" s="1"/>
      <c r="F710" s="1"/>
      <c r="G710" s="1"/>
      <c r="H710" s="1"/>
      <c r="I710" s="1"/>
      <c r="J710" s="1"/>
      <c r="K710" s="1"/>
      <c r="L710" s="1"/>
      <c r="M710" s="1"/>
      <c r="N710" s="1"/>
      <c r="O710" s="1"/>
      <c r="P710" s="1"/>
      <c r="Q710" s="1"/>
      <c r="R710" s="1"/>
      <c r="S710" s="1"/>
      <c r="T710" s="1"/>
    </row>
    <row r="711" spans="1:20" ht="15.75" customHeight="1">
      <c r="A711" s="1"/>
      <c r="B711" s="1"/>
      <c r="C711" s="1"/>
      <c r="D711" s="1"/>
      <c r="E711" s="1"/>
      <c r="F711" s="1"/>
      <c r="G711" s="1"/>
      <c r="H711" s="1"/>
      <c r="I711" s="1"/>
      <c r="J711" s="1"/>
      <c r="K711" s="1"/>
      <c r="L711" s="1"/>
      <c r="M711" s="1"/>
      <c r="N711" s="1"/>
      <c r="O711" s="1"/>
      <c r="P711" s="1"/>
      <c r="Q711" s="1"/>
      <c r="R711" s="1"/>
      <c r="S711" s="1"/>
      <c r="T711" s="1"/>
    </row>
    <row r="712" spans="1:20" ht="15.75" customHeight="1">
      <c r="A712" s="1"/>
      <c r="B712" s="1"/>
      <c r="C712" s="1"/>
      <c r="D712" s="1"/>
      <c r="E712" s="1"/>
      <c r="F712" s="1"/>
      <c r="G712" s="1"/>
      <c r="H712" s="1"/>
      <c r="I712" s="1"/>
      <c r="J712" s="1"/>
      <c r="K712" s="1"/>
      <c r="L712" s="1"/>
      <c r="M712" s="1"/>
      <c r="N712" s="1"/>
      <c r="O712" s="1"/>
      <c r="P712" s="1"/>
      <c r="Q712" s="1"/>
      <c r="R712" s="1"/>
      <c r="S712" s="1"/>
      <c r="T712" s="1"/>
    </row>
    <row r="713" spans="1:20" ht="15.75" customHeight="1">
      <c r="A713" s="1"/>
      <c r="B713" s="1"/>
      <c r="C713" s="1"/>
      <c r="D713" s="1"/>
      <c r="E713" s="1"/>
      <c r="F713" s="1"/>
      <c r="G713" s="1"/>
      <c r="H713" s="1"/>
      <c r="I713" s="1"/>
      <c r="J713" s="1"/>
      <c r="K713" s="1"/>
      <c r="L713" s="1"/>
      <c r="M713" s="1"/>
      <c r="N713" s="1"/>
      <c r="O713" s="1"/>
      <c r="P713" s="1"/>
      <c r="Q713" s="1"/>
      <c r="R713" s="1"/>
      <c r="S713" s="1"/>
      <c r="T713" s="1"/>
    </row>
    <row r="714" spans="1:20" ht="15.75" customHeight="1">
      <c r="A714" s="1"/>
      <c r="B714" s="1"/>
      <c r="C714" s="1"/>
      <c r="D714" s="1"/>
      <c r="E714" s="1"/>
      <c r="F714" s="1"/>
      <c r="G714" s="1"/>
      <c r="H714" s="1"/>
      <c r="I714" s="1"/>
      <c r="J714" s="1"/>
      <c r="K714" s="1"/>
      <c r="L714" s="1"/>
      <c r="M714" s="1"/>
      <c r="N714" s="1"/>
      <c r="O714" s="1"/>
      <c r="P714" s="1"/>
      <c r="Q714" s="1"/>
      <c r="R714" s="1"/>
      <c r="S714" s="1"/>
      <c r="T714" s="1"/>
    </row>
    <row r="715" spans="1:20" ht="15.75" customHeight="1">
      <c r="A715" s="1"/>
      <c r="B715" s="1"/>
      <c r="C715" s="1"/>
      <c r="D715" s="1"/>
      <c r="E715" s="1"/>
      <c r="F715" s="1"/>
      <c r="G715" s="1"/>
      <c r="H715" s="1"/>
      <c r="I715" s="1"/>
      <c r="J715" s="1"/>
      <c r="K715" s="1"/>
      <c r="L715" s="1"/>
      <c r="M715" s="1"/>
      <c r="N715" s="1"/>
      <c r="O715" s="1"/>
      <c r="P715" s="1"/>
      <c r="Q715" s="1"/>
      <c r="R715" s="1"/>
      <c r="S715" s="1"/>
      <c r="T715" s="1"/>
    </row>
    <row r="716" spans="1:20" ht="15.75" customHeight="1">
      <c r="A716" s="1"/>
      <c r="B716" s="1"/>
      <c r="C716" s="1"/>
      <c r="D716" s="1"/>
      <c r="E716" s="1"/>
      <c r="F716" s="1"/>
      <c r="G716" s="1"/>
      <c r="H716" s="1"/>
      <c r="I716" s="1"/>
      <c r="J716" s="1"/>
      <c r="K716" s="1"/>
      <c r="L716" s="1"/>
      <c r="M716" s="1"/>
      <c r="N716" s="1"/>
      <c r="O716" s="1"/>
      <c r="P716" s="1"/>
      <c r="Q716" s="1"/>
      <c r="R716" s="1"/>
      <c r="S716" s="1"/>
      <c r="T716" s="1"/>
    </row>
    <row r="717" spans="1:20" ht="15.75" customHeight="1">
      <c r="A717" s="1"/>
      <c r="B717" s="1"/>
      <c r="C717" s="1"/>
      <c r="D717" s="1"/>
      <c r="E717" s="1"/>
      <c r="F717" s="1"/>
      <c r="G717" s="1"/>
      <c r="H717" s="1"/>
      <c r="I717" s="1"/>
      <c r="J717" s="1"/>
      <c r="K717" s="1"/>
      <c r="L717" s="1"/>
      <c r="M717" s="1"/>
      <c r="N717" s="1"/>
      <c r="O717" s="1"/>
      <c r="P717" s="1"/>
      <c r="Q717" s="1"/>
      <c r="R717" s="1"/>
      <c r="S717" s="1"/>
      <c r="T717" s="1"/>
    </row>
    <row r="718" spans="1:20" ht="15.75" customHeight="1">
      <c r="A718" s="1"/>
      <c r="B718" s="1"/>
      <c r="C718" s="1"/>
      <c r="D718" s="1"/>
      <c r="E718" s="1"/>
      <c r="F718" s="1"/>
      <c r="G718" s="1"/>
      <c r="H718" s="1"/>
      <c r="I718" s="1"/>
      <c r="J718" s="1"/>
      <c r="K718" s="1"/>
      <c r="L718" s="1"/>
      <c r="M718" s="1"/>
      <c r="N718" s="1"/>
      <c r="O718" s="1"/>
      <c r="P718" s="1"/>
      <c r="Q718" s="1"/>
      <c r="R718" s="1"/>
      <c r="S718" s="1"/>
      <c r="T718" s="1"/>
    </row>
    <row r="719" spans="1:20" ht="15.75" customHeight="1">
      <c r="A719" s="1"/>
      <c r="B719" s="1"/>
      <c r="C719" s="1"/>
      <c r="D719" s="1"/>
      <c r="E719" s="1"/>
      <c r="F719" s="1"/>
      <c r="G719" s="1"/>
      <c r="H719" s="1"/>
      <c r="I719" s="1"/>
      <c r="J719" s="1"/>
      <c r="K719" s="1"/>
      <c r="L719" s="1"/>
      <c r="M719" s="1"/>
      <c r="N719" s="1"/>
      <c r="O719" s="1"/>
      <c r="P719" s="1"/>
      <c r="Q719" s="1"/>
      <c r="R719" s="1"/>
      <c r="S719" s="1"/>
      <c r="T719" s="1"/>
    </row>
    <row r="720" spans="1:20" ht="15.75" customHeight="1">
      <c r="A720" s="1"/>
      <c r="B720" s="1"/>
      <c r="C720" s="1"/>
      <c r="D720" s="1"/>
      <c r="E720" s="1"/>
      <c r="F720" s="1"/>
      <c r="G720" s="1"/>
      <c r="H720" s="1"/>
      <c r="I720" s="1"/>
      <c r="J720" s="1"/>
      <c r="K720" s="1"/>
      <c r="L720" s="1"/>
      <c r="M720" s="1"/>
      <c r="N720" s="1"/>
      <c r="O720" s="1"/>
      <c r="P720" s="1"/>
      <c r="Q720" s="1"/>
      <c r="R720" s="1"/>
      <c r="S720" s="1"/>
      <c r="T720" s="1"/>
    </row>
    <row r="721" spans="1:20" ht="15.75" customHeight="1">
      <c r="A721" s="1"/>
      <c r="B721" s="1"/>
      <c r="C721" s="1"/>
      <c r="D721" s="1"/>
      <c r="E721" s="1"/>
      <c r="F721" s="1"/>
      <c r="G721" s="1"/>
      <c r="H721" s="1"/>
      <c r="I721" s="1"/>
      <c r="J721" s="1"/>
      <c r="K721" s="1"/>
      <c r="L721" s="1"/>
      <c r="M721" s="1"/>
      <c r="N721" s="1"/>
      <c r="O721" s="1"/>
      <c r="P721" s="1"/>
      <c r="Q721" s="1"/>
      <c r="R721" s="1"/>
      <c r="S721" s="1"/>
      <c r="T721" s="1"/>
    </row>
    <row r="722" spans="1:20" ht="15.75" customHeight="1">
      <c r="A722" s="1"/>
      <c r="B722" s="1"/>
      <c r="C722" s="1"/>
      <c r="D722" s="1"/>
      <c r="E722" s="1"/>
      <c r="F722" s="1"/>
      <c r="G722" s="1"/>
      <c r="H722" s="1"/>
      <c r="I722" s="1"/>
      <c r="J722" s="1"/>
      <c r="K722" s="1"/>
      <c r="L722" s="1"/>
      <c r="M722" s="1"/>
      <c r="N722" s="1"/>
      <c r="O722" s="1"/>
      <c r="P722" s="1"/>
      <c r="Q722" s="1"/>
      <c r="R722" s="1"/>
      <c r="S722" s="1"/>
      <c r="T722" s="1"/>
    </row>
    <row r="723" spans="1:20" ht="15.75" customHeight="1">
      <c r="A723" s="1"/>
      <c r="B723" s="1"/>
      <c r="C723" s="1"/>
      <c r="D723" s="1"/>
      <c r="E723" s="1"/>
      <c r="F723" s="1"/>
      <c r="G723" s="1"/>
      <c r="H723" s="1"/>
      <c r="I723" s="1"/>
      <c r="J723" s="1"/>
      <c r="K723" s="1"/>
      <c r="L723" s="1"/>
      <c r="M723" s="1"/>
      <c r="N723" s="1"/>
      <c r="O723" s="1"/>
      <c r="P723" s="1"/>
      <c r="Q723" s="1"/>
      <c r="R723" s="1"/>
      <c r="S723" s="1"/>
      <c r="T723" s="1"/>
    </row>
    <row r="724" spans="1:20" ht="15.75" customHeight="1">
      <c r="A724" s="1"/>
      <c r="B724" s="1"/>
      <c r="C724" s="1"/>
      <c r="D724" s="1"/>
      <c r="E724" s="1"/>
      <c r="F724" s="1"/>
      <c r="G724" s="1"/>
      <c r="H724" s="1"/>
      <c r="I724" s="1"/>
      <c r="J724" s="1"/>
      <c r="K724" s="1"/>
      <c r="L724" s="1"/>
      <c r="M724" s="1"/>
      <c r="N724" s="1"/>
      <c r="O724" s="1"/>
      <c r="P724" s="1"/>
      <c r="Q724" s="1"/>
      <c r="R724" s="1"/>
      <c r="S724" s="1"/>
      <c r="T724" s="1"/>
    </row>
    <row r="725" spans="1:20" ht="15.75" customHeight="1">
      <c r="A725" s="1"/>
      <c r="B725" s="1"/>
      <c r="C725" s="1"/>
      <c r="D725" s="1"/>
      <c r="E725" s="1"/>
      <c r="F725" s="1"/>
      <c r="G725" s="1"/>
      <c r="H725" s="1"/>
      <c r="I725" s="1"/>
      <c r="J725" s="1"/>
      <c r="K725" s="1"/>
      <c r="L725" s="1"/>
      <c r="M725" s="1"/>
      <c r="N725" s="1"/>
      <c r="O725" s="1"/>
      <c r="P725" s="1"/>
      <c r="Q725" s="1"/>
      <c r="R725" s="1"/>
      <c r="S725" s="1"/>
      <c r="T725" s="1"/>
    </row>
    <row r="726" spans="1:20" ht="15.75" customHeight="1">
      <c r="A726" s="1"/>
      <c r="B726" s="1"/>
      <c r="C726" s="1"/>
      <c r="D726" s="1"/>
      <c r="E726" s="1"/>
      <c r="F726" s="1"/>
      <c r="G726" s="1"/>
      <c r="H726" s="1"/>
      <c r="I726" s="1"/>
      <c r="J726" s="1"/>
      <c r="K726" s="1"/>
      <c r="L726" s="1"/>
      <c r="M726" s="1"/>
      <c r="N726" s="1"/>
      <c r="O726" s="1"/>
      <c r="P726" s="1"/>
      <c r="Q726" s="1"/>
      <c r="R726" s="1"/>
      <c r="S726" s="1"/>
      <c r="T726" s="1"/>
    </row>
    <row r="727" spans="1:20" ht="15.75" customHeight="1">
      <c r="A727" s="1"/>
      <c r="B727" s="1"/>
      <c r="C727" s="1"/>
      <c r="D727" s="1"/>
      <c r="E727" s="1"/>
      <c r="F727" s="1"/>
      <c r="G727" s="1"/>
      <c r="H727" s="1"/>
      <c r="I727" s="1"/>
      <c r="J727" s="1"/>
      <c r="K727" s="1"/>
      <c r="L727" s="1"/>
      <c r="M727" s="1"/>
      <c r="N727" s="1"/>
      <c r="O727" s="1"/>
      <c r="P727" s="1"/>
      <c r="Q727" s="1"/>
      <c r="R727" s="1"/>
      <c r="S727" s="1"/>
      <c r="T727" s="1"/>
    </row>
    <row r="728" spans="1:20" ht="15.75" customHeight="1">
      <c r="A728" s="1"/>
      <c r="B728" s="1"/>
      <c r="C728" s="1"/>
      <c r="D728" s="1"/>
      <c r="E728" s="1"/>
      <c r="F728" s="1"/>
      <c r="G728" s="1"/>
      <c r="H728" s="1"/>
      <c r="I728" s="1"/>
      <c r="J728" s="1"/>
      <c r="K728" s="1"/>
      <c r="L728" s="1"/>
      <c r="M728" s="1"/>
      <c r="N728" s="1"/>
      <c r="O728" s="1"/>
      <c r="P728" s="1"/>
      <c r="Q728" s="1"/>
      <c r="R728" s="1"/>
      <c r="S728" s="1"/>
      <c r="T728" s="1"/>
    </row>
    <row r="729" spans="1:20" ht="15.75" customHeight="1">
      <c r="A729" s="1"/>
      <c r="B729" s="1"/>
      <c r="C729" s="1"/>
      <c r="D729" s="1"/>
      <c r="E729" s="1"/>
      <c r="F729" s="1"/>
      <c r="G729" s="1"/>
      <c r="H729" s="1"/>
      <c r="I729" s="1"/>
      <c r="J729" s="1"/>
      <c r="K729" s="1"/>
      <c r="L729" s="1"/>
      <c r="M729" s="1"/>
      <c r="N729" s="1"/>
      <c r="O729" s="1"/>
      <c r="P729" s="1"/>
      <c r="Q729" s="1"/>
      <c r="R729" s="1"/>
      <c r="S729" s="1"/>
      <c r="T729" s="1"/>
    </row>
    <row r="730" spans="1:20" ht="15.75" customHeight="1">
      <c r="A730" s="1"/>
      <c r="B730" s="1"/>
      <c r="C730" s="1"/>
      <c r="D730" s="1"/>
      <c r="E730" s="1"/>
      <c r="F730" s="1"/>
      <c r="G730" s="1"/>
      <c r="H730" s="1"/>
      <c r="I730" s="1"/>
      <c r="J730" s="1"/>
      <c r="K730" s="1"/>
      <c r="L730" s="1"/>
      <c r="M730" s="1"/>
      <c r="N730" s="1"/>
      <c r="O730" s="1"/>
      <c r="P730" s="1"/>
      <c r="Q730" s="1"/>
      <c r="R730" s="1"/>
      <c r="S730" s="1"/>
      <c r="T730" s="1"/>
    </row>
    <row r="731" spans="1:20" ht="15.75" customHeight="1">
      <c r="A731" s="1"/>
      <c r="B731" s="1"/>
      <c r="C731" s="1"/>
      <c r="D731" s="1"/>
      <c r="E731" s="1"/>
      <c r="F731" s="1"/>
      <c r="G731" s="1"/>
      <c r="H731" s="1"/>
      <c r="I731" s="1"/>
      <c r="J731" s="1"/>
      <c r="K731" s="1"/>
      <c r="L731" s="1"/>
      <c r="M731" s="1"/>
      <c r="N731" s="1"/>
      <c r="O731" s="1"/>
      <c r="P731" s="1"/>
      <c r="Q731" s="1"/>
      <c r="R731" s="1"/>
      <c r="S731" s="1"/>
      <c r="T731" s="1"/>
    </row>
    <row r="732" spans="1:20" ht="15.75" customHeight="1">
      <c r="A732" s="1"/>
      <c r="B732" s="1"/>
      <c r="C732" s="1"/>
      <c r="D732" s="1"/>
      <c r="E732" s="1"/>
      <c r="F732" s="1"/>
      <c r="G732" s="1"/>
      <c r="H732" s="1"/>
      <c r="I732" s="1"/>
      <c r="J732" s="1"/>
      <c r="K732" s="1"/>
      <c r="L732" s="1"/>
      <c r="M732" s="1"/>
      <c r="N732" s="1"/>
      <c r="O732" s="1"/>
      <c r="P732" s="1"/>
      <c r="Q732" s="1"/>
      <c r="R732" s="1"/>
      <c r="S732" s="1"/>
      <c r="T732" s="1"/>
    </row>
    <row r="733" spans="1:20" ht="15.75" customHeight="1">
      <c r="A733" s="1"/>
      <c r="B733" s="1"/>
      <c r="C733" s="1"/>
      <c r="D733" s="1"/>
      <c r="E733" s="1"/>
      <c r="F733" s="1"/>
      <c r="G733" s="1"/>
      <c r="H733" s="1"/>
      <c r="I733" s="1"/>
      <c r="J733" s="1"/>
      <c r="K733" s="1"/>
      <c r="L733" s="1"/>
      <c r="M733" s="1"/>
      <c r="N733" s="1"/>
      <c r="O733" s="1"/>
      <c r="P733" s="1"/>
      <c r="Q733" s="1"/>
      <c r="R733" s="1"/>
      <c r="S733" s="1"/>
      <c r="T733" s="1"/>
    </row>
    <row r="734" spans="1:20" ht="15.75" customHeight="1">
      <c r="A734" s="1"/>
      <c r="B734" s="1"/>
      <c r="C734" s="1"/>
      <c r="D734" s="1"/>
      <c r="E734" s="1"/>
      <c r="F734" s="1"/>
      <c r="G734" s="1"/>
      <c r="H734" s="1"/>
      <c r="I734" s="1"/>
      <c r="J734" s="1"/>
      <c r="K734" s="1"/>
      <c r="L734" s="1"/>
      <c r="M734" s="1"/>
      <c r="N734" s="1"/>
      <c r="O734" s="1"/>
      <c r="P734" s="1"/>
      <c r="Q734" s="1"/>
      <c r="R734" s="1"/>
      <c r="S734" s="1"/>
      <c r="T734" s="1"/>
    </row>
    <row r="735" spans="1:20" ht="15.75" customHeight="1">
      <c r="A735" s="1"/>
      <c r="B735" s="1"/>
      <c r="C735" s="1"/>
      <c r="D735" s="1"/>
      <c r="E735" s="1"/>
      <c r="F735" s="1"/>
      <c r="G735" s="1"/>
      <c r="H735" s="1"/>
      <c r="I735" s="1"/>
      <c r="J735" s="1"/>
      <c r="K735" s="1"/>
      <c r="L735" s="1"/>
      <c r="M735" s="1"/>
      <c r="N735" s="1"/>
      <c r="O735" s="1"/>
      <c r="P735" s="1"/>
      <c r="Q735" s="1"/>
      <c r="R735" s="1"/>
      <c r="S735" s="1"/>
      <c r="T735" s="1"/>
    </row>
    <row r="736" spans="1:20" ht="15.75" customHeight="1">
      <c r="A736" s="1"/>
      <c r="B736" s="1"/>
      <c r="C736" s="1"/>
      <c r="D736" s="1"/>
      <c r="E736" s="1"/>
      <c r="F736" s="1"/>
      <c r="G736" s="1"/>
      <c r="H736" s="1"/>
      <c r="I736" s="1"/>
      <c r="J736" s="1"/>
      <c r="K736" s="1"/>
      <c r="L736" s="1"/>
      <c r="M736" s="1"/>
      <c r="N736" s="1"/>
      <c r="O736" s="1"/>
      <c r="P736" s="1"/>
      <c r="Q736" s="1"/>
      <c r="R736" s="1"/>
      <c r="S736" s="1"/>
      <c r="T736" s="1"/>
    </row>
    <row r="737" spans="1:20" ht="15.75" customHeight="1">
      <c r="A737" s="1"/>
      <c r="B737" s="1"/>
      <c r="C737" s="1"/>
      <c r="D737" s="1"/>
      <c r="E737" s="1"/>
      <c r="F737" s="1"/>
      <c r="G737" s="1"/>
      <c r="H737" s="1"/>
      <c r="I737" s="1"/>
      <c r="J737" s="1"/>
      <c r="K737" s="1"/>
      <c r="L737" s="1"/>
      <c r="M737" s="1"/>
      <c r="N737" s="1"/>
      <c r="O737" s="1"/>
      <c r="P737" s="1"/>
      <c r="Q737" s="1"/>
      <c r="R737" s="1"/>
      <c r="S737" s="1"/>
      <c r="T737" s="1"/>
    </row>
    <row r="738" spans="1:20" ht="15.75" customHeight="1">
      <c r="A738" s="1"/>
      <c r="B738" s="1"/>
      <c r="C738" s="1"/>
      <c r="D738" s="1"/>
      <c r="E738" s="1"/>
      <c r="F738" s="1"/>
      <c r="G738" s="1"/>
      <c r="H738" s="1"/>
      <c r="I738" s="1"/>
      <c r="J738" s="1"/>
      <c r="K738" s="1"/>
      <c r="L738" s="1"/>
      <c r="M738" s="1"/>
      <c r="N738" s="1"/>
      <c r="O738" s="1"/>
      <c r="P738" s="1"/>
      <c r="Q738" s="1"/>
      <c r="R738" s="1"/>
      <c r="S738" s="1"/>
      <c r="T738" s="1"/>
    </row>
    <row r="739" spans="1:20" ht="15.75" customHeight="1">
      <c r="A739" s="1"/>
      <c r="B739" s="1"/>
      <c r="C739" s="1"/>
      <c r="D739" s="1"/>
      <c r="E739" s="1"/>
      <c r="F739" s="1"/>
      <c r="G739" s="1"/>
      <c r="H739" s="1"/>
      <c r="I739" s="1"/>
      <c r="J739" s="1"/>
      <c r="K739" s="1"/>
      <c r="L739" s="1"/>
      <c r="M739" s="1"/>
      <c r="N739" s="1"/>
      <c r="O739" s="1"/>
      <c r="P739" s="1"/>
      <c r="Q739" s="1"/>
      <c r="R739" s="1"/>
      <c r="S739" s="1"/>
      <c r="T739" s="1"/>
    </row>
    <row r="740" spans="1:20" ht="15.75" customHeight="1">
      <c r="A740" s="1"/>
      <c r="B740" s="1"/>
      <c r="C740" s="1"/>
      <c r="D740" s="1"/>
      <c r="E740" s="1"/>
      <c r="F740" s="1"/>
      <c r="G740" s="1"/>
      <c r="H740" s="1"/>
      <c r="I740" s="1"/>
      <c r="J740" s="1"/>
      <c r="K740" s="1"/>
      <c r="L740" s="1"/>
      <c r="M740" s="1"/>
      <c r="N740" s="1"/>
      <c r="O740" s="1"/>
      <c r="P740" s="1"/>
      <c r="Q740" s="1"/>
      <c r="R740" s="1"/>
      <c r="S740" s="1"/>
      <c r="T740" s="1"/>
    </row>
    <row r="741" spans="1:20" ht="15.75" customHeight="1">
      <c r="A741" s="1"/>
      <c r="B741" s="1"/>
      <c r="C741" s="1"/>
      <c r="D741" s="1"/>
      <c r="E741" s="1"/>
      <c r="F741" s="1"/>
      <c r="G741" s="1"/>
      <c r="H741" s="1"/>
      <c r="I741" s="1"/>
      <c r="J741" s="1"/>
      <c r="K741" s="1"/>
      <c r="L741" s="1"/>
      <c r="M741" s="1"/>
      <c r="N741" s="1"/>
      <c r="O741" s="1"/>
      <c r="P741" s="1"/>
      <c r="Q741" s="1"/>
      <c r="R741" s="1"/>
      <c r="S741" s="1"/>
      <c r="T741" s="1"/>
    </row>
    <row r="742" spans="1:20" ht="15.75" customHeight="1">
      <c r="A742" s="1"/>
      <c r="B742" s="1"/>
      <c r="C742" s="1"/>
      <c r="D742" s="1"/>
      <c r="E742" s="1"/>
      <c r="F742" s="1"/>
      <c r="G742" s="1"/>
      <c r="H742" s="1"/>
      <c r="I742" s="1"/>
      <c r="J742" s="1"/>
      <c r="K742" s="1"/>
      <c r="L742" s="1"/>
      <c r="M742" s="1"/>
      <c r="N742" s="1"/>
      <c r="O742" s="1"/>
      <c r="P742" s="1"/>
      <c r="Q742" s="1"/>
      <c r="R742" s="1"/>
      <c r="S742" s="1"/>
      <c r="T742" s="1"/>
    </row>
    <row r="743" spans="1:20" ht="15.75" customHeight="1">
      <c r="A743" s="1"/>
      <c r="B743" s="1"/>
      <c r="C743" s="1"/>
      <c r="D743" s="1"/>
      <c r="E743" s="1"/>
      <c r="F743" s="1"/>
      <c r="G743" s="1"/>
      <c r="H743" s="1"/>
      <c r="I743" s="1"/>
      <c r="J743" s="1"/>
      <c r="K743" s="1"/>
      <c r="L743" s="1"/>
      <c r="M743" s="1"/>
      <c r="N743" s="1"/>
      <c r="O743" s="1"/>
      <c r="P743" s="1"/>
      <c r="Q743" s="1"/>
      <c r="R743" s="1"/>
      <c r="S743" s="1"/>
      <c r="T743" s="1"/>
    </row>
    <row r="744" spans="1:20" ht="15.75" customHeight="1">
      <c r="A744" s="1"/>
      <c r="B744" s="1"/>
      <c r="C744" s="1"/>
      <c r="D744" s="1"/>
      <c r="E744" s="1"/>
      <c r="F744" s="1"/>
      <c r="G744" s="1"/>
      <c r="H744" s="1"/>
      <c r="I744" s="1"/>
      <c r="J744" s="1"/>
      <c r="K744" s="1"/>
      <c r="L744" s="1"/>
      <c r="M744" s="1"/>
      <c r="N744" s="1"/>
      <c r="O744" s="1"/>
      <c r="P744" s="1"/>
      <c r="Q744" s="1"/>
      <c r="R744" s="1"/>
      <c r="S744" s="1"/>
      <c r="T744" s="1"/>
    </row>
    <row r="745" spans="1:20" ht="15.75" customHeight="1">
      <c r="A745" s="1"/>
      <c r="B745" s="1"/>
      <c r="C745" s="1"/>
      <c r="D745" s="1"/>
      <c r="E745" s="1"/>
      <c r="F745" s="1"/>
      <c r="G745" s="1"/>
      <c r="H745" s="1"/>
      <c r="I745" s="1"/>
      <c r="J745" s="1"/>
      <c r="K745" s="1"/>
      <c r="L745" s="1"/>
      <c r="M745" s="1"/>
      <c r="N745" s="1"/>
      <c r="O745" s="1"/>
      <c r="P745" s="1"/>
      <c r="Q745" s="1"/>
      <c r="R745" s="1"/>
      <c r="S745" s="1"/>
      <c r="T745" s="1"/>
    </row>
    <row r="746" spans="1:20" ht="15.75" customHeight="1">
      <c r="A746" s="1"/>
      <c r="B746" s="1"/>
      <c r="C746" s="1"/>
      <c r="D746" s="1"/>
      <c r="E746" s="1"/>
      <c r="F746" s="1"/>
      <c r="G746" s="1"/>
      <c r="H746" s="1"/>
      <c r="I746" s="1"/>
      <c r="J746" s="1"/>
      <c r="K746" s="1"/>
      <c r="L746" s="1"/>
      <c r="M746" s="1"/>
      <c r="N746" s="1"/>
      <c r="O746" s="1"/>
      <c r="P746" s="1"/>
      <c r="Q746" s="1"/>
      <c r="R746" s="1"/>
      <c r="S746" s="1"/>
      <c r="T746" s="1"/>
    </row>
    <row r="747" spans="1:20" ht="15.75" customHeight="1">
      <c r="A747" s="1"/>
      <c r="B747" s="1"/>
      <c r="C747" s="1"/>
      <c r="D747" s="1"/>
      <c r="E747" s="1"/>
      <c r="F747" s="1"/>
      <c r="G747" s="1"/>
      <c r="H747" s="1"/>
      <c r="I747" s="1"/>
      <c r="J747" s="1"/>
      <c r="K747" s="1"/>
      <c r="L747" s="1"/>
      <c r="M747" s="1"/>
      <c r="N747" s="1"/>
      <c r="O747" s="1"/>
      <c r="P747" s="1"/>
      <c r="Q747" s="1"/>
      <c r="R747" s="1"/>
      <c r="S747" s="1"/>
      <c r="T747" s="1"/>
    </row>
    <row r="748" spans="1:20" ht="15.75" customHeight="1">
      <c r="A748" s="1"/>
      <c r="B748" s="1"/>
      <c r="C748" s="1"/>
      <c r="D748" s="1"/>
      <c r="E748" s="1"/>
      <c r="F748" s="1"/>
      <c r="G748" s="1"/>
      <c r="H748" s="1"/>
      <c r="I748" s="1"/>
      <c r="J748" s="1"/>
      <c r="K748" s="1"/>
      <c r="L748" s="1"/>
      <c r="M748" s="1"/>
      <c r="N748" s="1"/>
      <c r="O748" s="1"/>
      <c r="P748" s="1"/>
      <c r="Q748" s="1"/>
      <c r="R748" s="1"/>
      <c r="S748" s="1"/>
      <c r="T748" s="1"/>
    </row>
    <row r="749" spans="1:20" ht="15.75" customHeight="1">
      <c r="A749" s="1"/>
      <c r="B749" s="1"/>
      <c r="C749" s="1"/>
      <c r="D749" s="1"/>
      <c r="E749" s="1"/>
      <c r="F749" s="1"/>
      <c r="G749" s="1"/>
      <c r="H749" s="1"/>
      <c r="I749" s="1"/>
      <c r="J749" s="1"/>
      <c r="K749" s="1"/>
      <c r="L749" s="1"/>
      <c r="M749" s="1"/>
      <c r="N749" s="1"/>
      <c r="O749" s="1"/>
      <c r="P749" s="1"/>
      <c r="Q749" s="1"/>
      <c r="R749" s="1"/>
      <c r="S749" s="1"/>
      <c r="T749" s="1"/>
    </row>
    <row r="750" spans="1:20" ht="15.75" customHeight="1">
      <c r="A750" s="1"/>
      <c r="B750" s="1"/>
      <c r="C750" s="1"/>
      <c r="D750" s="1"/>
      <c r="E750" s="1"/>
      <c r="F750" s="1"/>
      <c r="G750" s="1"/>
      <c r="H750" s="1"/>
      <c r="I750" s="1"/>
      <c r="J750" s="1"/>
      <c r="K750" s="1"/>
      <c r="L750" s="1"/>
      <c r="M750" s="1"/>
      <c r="N750" s="1"/>
      <c r="O750" s="1"/>
      <c r="P750" s="1"/>
      <c r="Q750" s="1"/>
      <c r="R750" s="1"/>
      <c r="S750" s="1"/>
      <c r="T750" s="1"/>
    </row>
    <row r="751" spans="1:20" ht="15.75" customHeight="1">
      <c r="A751" s="1"/>
      <c r="B751" s="1"/>
      <c r="C751" s="1"/>
      <c r="D751" s="1"/>
      <c r="E751" s="1"/>
      <c r="F751" s="1"/>
      <c r="G751" s="1"/>
      <c r="H751" s="1"/>
      <c r="I751" s="1"/>
      <c r="J751" s="1"/>
      <c r="K751" s="1"/>
      <c r="L751" s="1"/>
      <c r="M751" s="1"/>
      <c r="N751" s="1"/>
      <c r="O751" s="1"/>
      <c r="P751" s="1"/>
      <c r="Q751" s="1"/>
      <c r="R751" s="1"/>
      <c r="S751" s="1"/>
      <c r="T751" s="1"/>
    </row>
    <row r="752" spans="1:20" ht="15.75" customHeight="1">
      <c r="A752" s="1"/>
      <c r="B752" s="1"/>
      <c r="C752" s="1"/>
      <c r="D752" s="1"/>
      <c r="E752" s="1"/>
      <c r="F752" s="1"/>
      <c r="G752" s="1"/>
      <c r="H752" s="1"/>
      <c r="I752" s="1"/>
      <c r="J752" s="1"/>
      <c r="K752" s="1"/>
      <c r="L752" s="1"/>
      <c r="M752" s="1"/>
      <c r="N752" s="1"/>
      <c r="O752" s="1"/>
      <c r="P752" s="1"/>
      <c r="Q752" s="1"/>
      <c r="R752" s="1"/>
      <c r="S752" s="1"/>
      <c r="T752" s="1"/>
    </row>
    <row r="753" spans="1:20" ht="15.75" customHeight="1">
      <c r="A753" s="1"/>
      <c r="B753" s="1"/>
      <c r="C753" s="1"/>
      <c r="D753" s="1"/>
      <c r="E753" s="1"/>
      <c r="F753" s="1"/>
      <c r="G753" s="1"/>
      <c r="H753" s="1"/>
      <c r="I753" s="1"/>
      <c r="J753" s="1"/>
      <c r="K753" s="1"/>
      <c r="L753" s="1"/>
      <c r="M753" s="1"/>
      <c r="N753" s="1"/>
      <c r="O753" s="1"/>
      <c r="P753" s="1"/>
      <c r="Q753" s="1"/>
      <c r="R753" s="1"/>
      <c r="S753" s="1"/>
      <c r="T753" s="1"/>
    </row>
    <row r="754" spans="1:20" ht="15.75" customHeight="1">
      <c r="A754" s="1"/>
      <c r="B754" s="1"/>
      <c r="C754" s="1"/>
      <c r="D754" s="1"/>
      <c r="E754" s="1"/>
      <c r="F754" s="1"/>
      <c r="G754" s="1"/>
      <c r="H754" s="1"/>
      <c r="I754" s="1"/>
      <c r="J754" s="1"/>
      <c r="K754" s="1"/>
      <c r="L754" s="1"/>
      <c r="M754" s="1"/>
      <c r="N754" s="1"/>
      <c r="O754" s="1"/>
      <c r="P754" s="1"/>
      <c r="Q754" s="1"/>
      <c r="R754" s="1"/>
      <c r="S754" s="1"/>
      <c r="T754" s="1"/>
    </row>
    <row r="755" spans="1:20" ht="15.75" customHeight="1">
      <c r="A755" s="1"/>
      <c r="B755" s="1"/>
      <c r="C755" s="1"/>
      <c r="D755" s="1"/>
      <c r="E755" s="1"/>
      <c r="F755" s="1"/>
      <c r="G755" s="1"/>
      <c r="H755" s="1"/>
      <c r="I755" s="1"/>
      <c r="J755" s="1"/>
      <c r="K755" s="1"/>
      <c r="L755" s="1"/>
      <c r="M755" s="1"/>
      <c r="N755" s="1"/>
      <c r="O755" s="1"/>
      <c r="P755" s="1"/>
      <c r="Q755" s="1"/>
      <c r="R755" s="1"/>
      <c r="S755" s="1"/>
      <c r="T755" s="1"/>
    </row>
    <row r="756" spans="1:20" ht="15.75" customHeight="1">
      <c r="A756" s="1"/>
      <c r="B756" s="1"/>
      <c r="C756" s="1"/>
      <c r="D756" s="1"/>
      <c r="E756" s="1"/>
      <c r="F756" s="1"/>
      <c r="G756" s="1"/>
      <c r="H756" s="1"/>
      <c r="I756" s="1"/>
      <c r="J756" s="1"/>
      <c r="K756" s="1"/>
      <c r="L756" s="1"/>
      <c r="M756" s="1"/>
      <c r="N756" s="1"/>
      <c r="O756" s="1"/>
      <c r="P756" s="1"/>
      <c r="Q756" s="1"/>
      <c r="R756" s="1"/>
      <c r="S756" s="1"/>
      <c r="T756" s="1"/>
    </row>
    <row r="757" spans="1:20" ht="15.75" customHeight="1">
      <c r="A757" s="1"/>
      <c r="B757" s="1"/>
      <c r="C757" s="1"/>
      <c r="D757" s="1"/>
      <c r="E757" s="1"/>
      <c r="F757" s="1"/>
      <c r="G757" s="1"/>
      <c r="H757" s="1"/>
      <c r="I757" s="1"/>
      <c r="J757" s="1"/>
      <c r="K757" s="1"/>
      <c r="L757" s="1"/>
      <c r="M757" s="1"/>
      <c r="N757" s="1"/>
      <c r="O757" s="1"/>
      <c r="P757" s="1"/>
      <c r="Q757" s="1"/>
      <c r="R757" s="1"/>
      <c r="S757" s="1"/>
      <c r="T757" s="1"/>
    </row>
    <row r="758" spans="1:20" ht="15.75" customHeight="1">
      <c r="A758" s="1"/>
      <c r="B758" s="1"/>
      <c r="C758" s="1"/>
      <c r="D758" s="1"/>
      <c r="E758" s="1"/>
      <c r="F758" s="1"/>
      <c r="G758" s="1"/>
      <c r="H758" s="1"/>
      <c r="I758" s="1"/>
      <c r="J758" s="1"/>
      <c r="K758" s="1"/>
      <c r="L758" s="1"/>
      <c r="M758" s="1"/>
      <c r="N758" s="1"/>
      <c r="O758" s="1"/>
      <c r="P758" s="1"/>
      <c r="Q758" s="1"/>
      <c r="R758" s="1"/>
      <c r="S758" s="1"/>
      <c r="T758" s="1"/>
    </row>
    <row r="759" spans="1:20" ht="15.75" customHeight="1">
      <c r="A759" s="1"/>
      <c r="B759" s="1"/>
      <c r="C759" s="1"/>
      <c r="D759" s="1"/>
      <c r="E759" s="1"/>
      <c r="F759" s="1"/>
      <c r="G759" s="1"/>
      <c r="H759" s="1"/>
      <c r="I759" s="1"/>
      <c r="J759" s="1"/>
      <c r="K759" s="1"/>
      <c r="L759" s="1"/>
      <c r="M759" s="1"/>
      <c r="N759" s="1"/>
      <c r="O759" s="1"/>
      <c r="P759" s="1"/>
      <c r="Q759" s="1"/>
      <c r="R759" s="1"/>
      <c r="S759" s="1"/>
      <c r="T759" s="1"/>
    </row>
    <row r="760" spans="1:20" ht="15.75" customHeight="1">
      <c r="A760" s="1"/>
      <c r="B760" s="1"/>
      <c r="C760" s="1"/>
      <c r="D760" s="1"/>
      <c r="E760" s="1"/>
      <c r="F760" s="1"/>
      <c r="G760" s="1"/>
      <c r="H760" s="1"/>
      <c r="I760" s="1"/>
      <c r="J760" s="1"/>
      <c r="K760" s="1"/>
      <c r="L760" s="1"/>
      <c r="M760" s="1"/>
      <c r="N760" s="1"/>
      <c r="O760" s="1"/>
      <c r="P760" s="1"/>
      <c r="Q760" s="1"/>
      <c r="R760" s="1"/>
      <c r="S760" s="1"/>
      <c r="T760" s="1"/>
    </row>
    <row r="761" spans="1:20" ht="15.75" customHeight="1">
      <c r="A761" s="1"/>
      <c r="B761" s="1"/>
      <c r="C761" s="1"/>
      <c r="D761" s="1"/>
      <c r="E761" s="1"/>
      <c r="F761" s="1"/>
      <c r="G761" s="1"/>
      <c r="H761" s="1"/>
      <c r="I761" s="1"/>
      <c r="J761" s="1"/>
      <c r="K761" s="1"/>
      <c r="L761" s="1"/>
      <c r="M761" s="1"/>
      <c r="N761" s="1"/>
      <c r="O761" s="1"/>
      <c r="P761" s="1"/>
      <c r="Q761" s="1"/>
      <c r="R761" s="1"/>
      <c r="S761" s="1"/>
      <c r="T761" s="1"/>
    </row>
    <row r="762" spans="1:20" ht="15.75" customHeight="1">
      <c r="A762" s="1"/>
      <c r="B762" s="1"/>
      <c r="C762" s="1"/>
      <c r="D762" s="1"/>
      <c r="E762" s="1"/>
      <c r="F762" s="1"/>
      <c r="G762" s="1"/>
      <c r="H762" s="1"/>
      <c r="I762" s="1"/>
      <c r="J762" s="1"/>
      <c r="K762" s="1"/>
      <c r="L762" s="1"/>
      <c r="M762" s="1"/>
      <c r="N762" s="1"/>
      <c r="O762" s="1"/>
      <c r="P762" s="1"/>
      <c r="Q762" s="1"/>
      <c r="R762" s="1"/>
      <c r="S762" s="1"/>
      <c r="T762" s="1"/>
    </row>
    <row r="763" spans="1:20" ht="15.75" customHeight="1">
      <c r="A763" s="1"/>
      <c r="B763" s="1"/>
      <c r="C763" s="1"/>
      <c r="D763" s="1"/>
      <c r="E763" s="1"/>
      <c r="F763" s="1"/>
      <c r="G763" s="1"/>
      <c r="H763" s="1"/>
      <c r="I763" s="1"/>
      <c r="J763" s="1"/>
      <c r="K763" s="1"/>
      <c r="L763" s="1"/>
      <c r="M763" s="1"/>
      <c r="N763" s="1"/>
      <c r="O763" s="1"/>
      <c r="P763" s="1"/>
      <c r="Q763" s="1"/>
      <c r="R763" s="1"/>
      <c r="S763" s="1"/>
      <c r="T763" s="1"/>
    </row>
    <row r="764" spans="1:20" ht="15.75" customHeight="1">
      <c r="A764" s="1"/>
      <c r="B764" s="1"/>
      <c r="C764" s="1"/>
      <c r="D764" s="1"/>
      <c r="E764" s="1"/>
      <c r="F764" s="1"/>
      <c r="G764" s="1"/>
      <c r="H764" s="1"/>
      <c r="I764" s="1"/>
      <c r="J764" s="1"/>
      <c r="K764" s="1"/>
      <c r="L764" s="1"/>
      <c r="M764" s="1"/>
      <c r="N764" s="1"/>
      <c r="O764" s="1"/>
      <c r="P764" s="1"/>
      <c r="Q764" s="1"/>
      <c r="R764" s="1"/>
      <c r="S764" s="1"/>
      <c r="T764" s="1"/>
    </row>
    <row r="765" spans="1:20" ht="15.75" customHeight="1">
      <c r="A765" s="1"/>
      <c r="B765" s="1"/>
      <c r="C765" s="1"/>
      <c r="D765" s="1"/>
      <c r="E765" s="1"/>
      <c r="F765" s="1"/>
      <c r="G765" s="1"/>
      <c r="H765" s="1"/>
      <c r="I765" s="1"/>
      <c r="J765" s="1"/>
      <c r="K765" s="1"/>
      <c r="L765" s="1"/>
      <c r="M765" s="1"/>
      <c r="N765" s="1"/>
      <c r="O765" s="1"/>
      <c r="P765" s="1"/>
      <c r="Q765" s="1"/>
      <c r="R765" s="1"/>
      <c r="S765" s="1"/>
      <c r="T765" s="1"/>
    </row>
    <row r="766" spans="1:20" ht="15.75" customHeight="1">
      <c r="A766" s="1"/>
      <c r="B766" s="1"/>
      <c r="C766" s="1"/>
      <c r="D766" s="1"/>
      <c r="E766" s="1"/>
      <c r="F766" s="1"/>
      <c r="G766" s="1"/>
      <c r="H766" s="1"/>
      <c r="I766" s="1"/>
      <c r="J766" s="1"/>
      <c r="K766" s="1"/>
      <c r="L766" s="1"/>
      <c r="M766" s="1"/>
      <c r="N766" s="1"/>
      <c r="O766" s="1"/>
      <c r="P766" s="1"/>
      <c r="Q766" s="1"/>
      <c r="R766" s="1"/>
      <c r="S766" s="1"/>
      <c r="T766" s="1"/>
    </row>
    <row r="767" spans="1:20" ht="15.75" customHeight="1">
      <c r="A767" s="1"/>
      <c r="B767" s="1"/>
      <c r="C767" s="1"/>
      <c r="D767" s="1"/>
      <c r="E767" s="1"/>
      <c r="F767" s="1"/>
      <c r="G767" s="1"/>
      <c r="H767" s="1"/>
      <c r="I767" s="1"/>
      <c r="J767" s="1"/>
      <c r="K767" s="1"/>
      <c r="L767" s="1"/>
      <c r="M767" s="1"/>
      <c r="N767" s="1"/>
      <c r="O767" s="1"/>
      <c r="P767" s="1"/>
      <c r="Q767" s="1"/>
      <c r="R767" s="1"/>
      <c r="S767" s="1"/>
      <c r="T767" s="1"/>
    </row>
    <row r="768" spans="1:20" ht="15.75" customHeight="1">
      <c r="A768" s="1"/>
      <c r="B768" s="1"/>
      <c r="C768" s="1"/>
      <c r="D768" s="1"/>
      <c r="E768" s="1"/>
      <c r="F768" s="1"/>
      <c r="G768" s="1"/>
      <c r="H768" s="1"/>
      <c r="I768" s="1"/>
      <c r="J768" s="1"/>
      <c r="K768" s="1"/>
      <c r="L768" s="1"/>
      <c r="M768" s="1"/>
      <c r="N768" s="1"/>
      <c r="O768" s="1"/>
      <c r="P768" s="1"/>
      <c r="Q768" s="1"/>
      <c r="R768" s="1"/>
      <c r="S768" s="1"/>
      <c r="T768" s="1"/>
    </row>
    <row r="769" spans="1:20" ht="15.75" customHeight="1">
      <c r="A769" s="1"/>
      <c r="B769" s="1"/>
      <c r="C769" s="1"/>
      <c r="D769" s="1"/>
      <c r="E769" s="1"/>
      <c r="F769" s="1"/>
      <c r="G769" s="1"/>
      <c r="H769" s="1"/>
      <c r="I769" s="1"/>
      <c r="J769" s="1"/>
      <c r="K769" s="1"/>
      <c r="L769" s="1"/>
      <c r="M769" s="1"/>
      <c r="N769" s="1"/>
      <c r="O769" s="1"/>
      <c r="P769" s="1"/>
      <c r="Q769" s="1"/>
      <c r="R769" s="1"/>
      <c r="S769" s="1"/>
      <c r="T769" s="1"/>
    </row>
    <row r="770" spans="1:20" ht="15.75" customHeight="1">
      <c r="A770" s="1"/>
      <c r="B770" s="1"/>
      <c r="C770" s="1"/>
      <c r="D770" s="1"/>
      <c r="E770" s="1"/>
      <c r="F770" s="1"/>
      <c r="G770" s="1"/>
      <c r="H770" s="1"/>
      <c r="I770" s="1"/>
      <c r="J770" s="1"/>
      <c r="K770" s="1"/>
      <c r="L770" s="1"/>
      <c r="M770" s="1"/>
      <c r="N770" s="1"/>
      <c r="O770" s="1"/>
      <c r="P770" s="1"/>
      <c r="Q770" s="1"/>
      <c r="R770" s="1"/>
      <c r="S770" s="1"/>
      <c r="T770" s="1"/>
    </row>
    <row r="771" spans="1:20" ht="15.75" customHeight="1">
      <c r="A771" s="1"/>
      <c r="B771" s="1"/>
      <c r="C771" s="1"/>
      <c r="D771" s="1"/>
      <c r="E771" s="1"/>
      <c r="F771" s="1"/>
      <c r="G771" s="1"/>
      <c r="H771" s="1"/>
      <c r="I771" s="1"/>
      <c r="J771" s="1"/>
      <c r="K771" s="1"/>
      <c r="L771" s="1"/>
      <c r="M771" s="1"/>
      <c r="N771" s="1"/>
      <c r="O771" s="1"/>
      <c r="P771" s="1"/>
      <c r="Q771" s="1"/>
      <c r="R771" s="1"/>
      <c r="S771" s="1"/>
      <c r="T771" s="1"/>
    </row>
    <row r="772" spans="1:20" ht="15.75" customHeight="1">
      <c r="A772" s="1"/>
      <c r="B772" s="1"/>
      <c r="C772" s="1"/>
      <c r="D772" s="1"/>
      <c r="E772" s="1"/>
      <c r="F772" s="1"/>
      <c r="G772" s="1"/>
      <c r="H772" s="1"/>
      <c r="I772" s="1"/>
      <c r="J772" s="1"/>
      <c r="K772" s="1"/>
      <c r="L772" s="1"/>
      <c r="M772" s="1"/>
      <c r="N772" s="1"/>
      <c r="O772" s="1"/>
      <c r="P772" s="1"/>
      <c r="Q772" s="1"/>
      <c r="R772" s="1"/>
      <c r="S772" s="1"/>
      <c r="T772" s="1"/>
    </row>
    <row r="773" spans="1:20" ht="15.75" customHeight="1">
      <c r="A773" s="1"/>
      <c r="B773" s="1"/>
      <c r="C773" s="1"/>
      <c r="D773" s="1"/>
      <c r="E773" s="1"/>
      <c r="F773" s="1"/>
      <c r="G773" s="1"/>
      <c r="H773" s="1"/>
      <c r="I773" s="1"/>
      <c r="J773" s="1"/>
      <c r="K773" s="1"/>
      <c r="L773" s="1"/>
      <c r="M773" s="1"/>
      <c r="N773" s="1"/>
      <c r="O773" s="1"/>
      <c r="P773" s="1"/>
      <c r="Q773" s="1"/>
      <c r="R773" s="1"/>
      <c r="S773" s="1"/>
      <c r="T773" s="1"/>
    </row>
    <row r="774" spans="1:20" ht="15.75" customHeight="1">
      <c r="A774" s="1"/>
      <c r="B774" s="1"/>
      <c r="C774" s="1"/>
      <c r="D774" s="1"/>
      <c r="E774" s="1"/>
      <c r="F774" s="1"/>
      <c r="G774" s="1"/>
      <c r="H774" s="1"/>
      <c r="I774" s="1"/>
      <c r="J774" s="1"/>
      <c r="K774" s="1"/>
      <c r="L774" s="1"/>
      <c r="M774" s="1"/>
      <c r="N774" s="1"/>
      <c r="O774" s="1"/>
      <c r="P774" s="1"/>
      <c r="Q774" s="1"/>
      <c r="R774" s="1"/>
      <c r="S774" s="1"/>
      <c r="T774" s="1"/>
    </row>
    <row r="775" spans="1:20" ht="15.75" customHeight="1">
      <c r="A775" s="1"/>
      <c r="B775" s="1"/>
      <c r="C775" s="1"/>
      <c r="D775" s="1"/>
      <c r="E775" s="1"/>
      <c r="F775" s="1"/>
      <c r="G775" s="1"/>
      <c r="H775" s="1"/>
      <c r="I775" s="1"/>
      <c r="J775" s="1"/>
      <c r="K775" s="1"/>
      <c r="L775" s="1"/>
      <c r="M775" s="1"/>
      <c r="N775" s="1"/>
      <c r="O775" s="1"/>
      <c r="P775" s="1"/>
      <c r="Q775" s="1"/>
      <c r="R775" s="1"/>
      <c r="S775" s="1"/>
      <c r="T775" s="1"/>
    </row>
    <row r="776" spans="1:20" ht="15.75" customHeight="1">
      <c r="A776" s="1"/>
      <c r="B776" s="1"/>
      <c r="C776" s="1"/>
      <c r="D776" s="1"/>
      <c r="E776" s="1"/>
      <c r="F776" s="1"/>
      <c r="G776" s="1"/>
      <c r="H776" s="1"/>
      <c r="I776" s="1"/>
      <c r="J776" s="1"/>
      <c r="K776" s="1"/>
      <c r="L776" s="1"/>
      <c r="M776" s="1"/>
      <c r="N776" s="1"/>
      <c r="O776" s="1"/>
      <c r="P776" s="1"/>
      <c r="Q776" s="1"/>
      <c r="R776" s="1"/>
      <c r="S776" s="1"/>
      <c r="T776" s="1"/>
    </row>
    <row r="777" spans="1:20" ht="15.75" customHeight="1">
      <c r="A777" s="1"/>
      <c r="B777" s="1"/>
      <c r="C777" s="1"/>
      <c r="D777" s="1"/>
      <c r="E777" s="1"/>
      <c r="F777" s="1"/>
      <c r="G777" s="1"/>
      <c r="H777" s="1"/>
      <c r="I777" s="1"/>
      <c r="J777" s="1"/>
      <c r="K777" s="1"/>
      <c r="L777" s="1"/>
      <c r="M777" s="1"/>
      <c r="N777" s="1"/>
      <c r="O777" s="1"/>
      <c r="P777" s="1"/>
      <c r="Q777" s="1"/>
      <c r="R777" s="1"/>
      <c r="S777" s="1"/>
      <c r="T777" s="1"/>
    </row>
    <row r="778" spans="1:20" ht="15.75" customHeight="1">
      <c r="A778" s="1"/>
      <c r="B778" s="1"/>
      <c r="C778" s="1"/>
      <c r="D778" s="1"/>
      <c r="E778" s="1"/>
      <c r="F778" s="1"/>
      <c r="G778" s="1"/>
      <c r="H778" s="1"/>
      <c r="I778" s="1"/>
      <c r="J778" s="1"/>
      <c r="K778" s="1"/>
      <c r="L778" s="1"/>
      <c r="M778" s="1"/>
      <c r="N778" s="1"/>
      <c r="O778" s="1"/>
      <c r="P778" s="1"/>
      <c r="Q778" s="1"/>
      <c r="R778" s="1"/>
      <c r="S778" s="1"/>
      <c r="T778" s="1"/>
    </row>
    <row r="779" spans="1:20" ht="15.75" customHeight="1">
      <c r="A779" s="1"/>
      <c r="B779" s="1"/>
      <c r="C779" s="1"/>
      <c r="D779" s="1"/>
      <c r="E779" s="1"/>
      <c r="F779" s="1"/>
      <c r="G779" s="1"/>
      <c r="H779" s="1"/>
      <c r="I779" s="1"/>
      <c r="J779" s="1"/>
      <c r="K779" s="1"/>
      <c r="L779" s="1"/>
      <c r="M779" s="1"/>
      <c r="N779" s="1"/>
      <c r="O779" s="1"/>
      <c r="P779" s="1"/>
      <c r="Q779" s="1"/>
      <c r="R779" s="1"/>
      <c r="S779" s="1"/>
      <c r="T779" s="1"/>
    </row>
    <row r="780" spans="1:20" ht="15.75" customHeight="1">
      <c r="A780" s="1"/>
      <c r="B780" s="1"/>
      <c r="C780" s="1"/>
      <c r="D780" s="1"/>
      <c r="E780" s="1"/>
      <c r="F780" s="1"/>
      <c r="G780" s="1"/>
      <c r="H780" s="1"/>
      <c r="I780" s="1"/>
      <c r="J780" s="1"/>
      <c r="K780" s="1"/>
      <c r="L780" s="1"/>
      <c r="M780" s="1"/>
      <c r="N780" s="1"/>
      <c r="O780" s="1"/>
      <c r="P780" s="1"/>
      <c r="Q780" s="1"/>
      <c r="R780" s="1"/>
      <c r="S780" s="1"/>
      <c r="T780" s="1"/>
    </row>
    <row r="781" spans="1:20" ht="15.75" customHeight="1">
      <c r="A781" s="1"/>
      <c r="B781" s="1"/>
      <c r="C781" s="1"/>
      <c r="D781" s="1"/>
      <c r="E781" s="1"/>
      <c r="F781" s="1"/>
      <c r="G781" s="1"/>
      <c r="H781" s="1"/>
      <c r="I781" s="1"/>
      <c r="J781" s="1"/>
      <c r="K781" s="1"/>
      <c r="L781" s="1"/>
      <c r="M781" s="1"/>
      <c r="N781" s="1"/>
      <c r="O781" s="1"/>
      <c r="P781" s="1"/>
      <c r="Q781" s="1"/>
      <c r="R781" s="1"/>
      <c r="S781" s="1"/>
      <c r="T781" s="1"/>
    </row>
    <row r="782" spans="1:20" ht="15.75" customHeight="1">
      <c r="A782" s="1"/>
      <c r="B782" s="1"/>
      <c r="C782" s="1"/>
      <c r="D782" s="1"/>
      <c r="E782" s="1"/>
      <c r="F782" s="1"/>
      <c r="G782" s="1"/>
      <c r="H782" s="1"/>
      <c r="I782" s="1"/>
      <c r="J782" s="1"/>
      <c r="K782" s="1"/>
      <c r="L782" s="1"/>
      <c r="M782" s="1"/>
      <c r="N782" s="1"/>
      <c r="O782" s="1"/>
      <c r="P782" s="1"/>
      <c r="Q782" s="1"/>
      <c r="R782" s="1"/>
      <c r="S782" s="1"/>
      <c r="T782" s="1"/>
    </row>
    <row r="783" spans="1:20" ht="15.75" customHeight="1">
      <c r="A783" s="1"/>
      <c r="B783" s="1"/>
      <c r="C783" s="1"/>
      <c r="D783" s="1"/>
      <c r="E783" s="1"/>
      <c r="F783" s="1"/>
      <c r="G783" s="1"/>
      <c r="H783" s="1"/>
      <c r="I783" s="1"/>
      <c r="J783" s="1"/>
      <c r="K783" s="1"/>
      <c r="L783" s="1"/>
      <c r="M783" s="1"/>
      <c r="N783" s="1"/>
      <c r="O783" s="1"/>
      <c r="P783" s="1"/>
      <c r="Q783" s="1"/>
      <c r="R783" s="1"/>
      <c r="S783" s="1"/>
      <c r="T783" s="1"/>
    </row>
    <row r="784" spans="1:20" ht="15.75" customHeight="1">
      <c r="A784" s="1"/>
      <c r="B784" s="1"/>
      <c r="C784" s="1"/>
      <c r="D784" s="1"/>
      <c r="E784" s="1"/>
      <c r="F784" s="1"/>
      <c r="G784" s="1"/>
      <c r="H784" s="1"/>
      <c r="I784" s="1"/>
      <c r="J784" s="1"/>
      <c r="K784" s="1"/>
      <c r="L784" s="1"/>
      <c r="M784" s="1"/>
      <c r="N784" s="1"/>
      <c r="O784" s="1"/>
      <c r="P784" s="1"/>
      <c r="Q784" s="1"/>
      <c r="R784" s="1"/>
      <c r="S784" s="1"/>
      <c r="T784" s="1"/>
    </row>
    <row r="785" spans="1:20" ht="15.75" customHeight="1">
      <c r="A785" s="1"/>
      <c r="B785" s="1"/>
      <c r="C785" s="1"/>
      <c r="D785" s="1"/>
      <c r="E785" s="1"/>
      <c r="F785" s="1"/>
      <c r="G785" s="1"/>
      <c r="H785" s="1"/>
      <c r="I785" s="1"/>
      <c r="J785" s="1"/>
      <c r="K785" s="1"/>
      <c r="L785" s="1"/>
      <c r="M785" s="1"/>
      <c r="N785" s="1"/>
      <c r="O785" s="1"/>
      <c r="P785" s="1"/>
      <c r="Q785" s="1"/>
      <c r="R785" s="1"/>
      <c r="S785" s="1"/>
      <c r="T785" s="1"/>
    </row>
    <row r="786" spans="1:20" ht="15.75" customHeight="1">
      <c r="A786" s="1"/>
      <c r="B786" s="1"/>
      <c r="C786" s="1"/>
      <c r="D786" s="1"/>
      <c r="E786" s="1"/>
      <c r="F786" s="1"/>
      <c r="G786" s="1"/>
      <c r="H786" s="1"/>
      <c r="I786" s="1"/>
      <c r="J786" s="1"/>
      <c r="K786" s="1"/>
      <c r="L786" s="1"/>
      <c r="M786" s="1"/>
      <c r="N786" s="1"/>
      <c r="O786" s="1"/>
      <c r="P786" s="1"/>
      <c r="Q786" s="1"/>
      <c r="R786" s="1"/>
      <c r="S786" s="1"/>
      <c r="T786" s="1"/>
    </row>
    <row r="787" spans="1:20" ht="15.75" customHeight="1">
      <c r="A787" s="1"/>
      <c r="B787" s="1"/>
      <c r="C787" s="1"/>
      <c r="D787" s="1"/>
      <c r="E787" s="1"/>
      <c r="F787" s="1"/>
      <c r="G787" s="1"/>
      <c r="H787" s="1"/>
      <c r="I787" s="1"/>
      <c r="J787" s="1"/>
      <c r="K787" s="1"/>
      <c r="L787" s="1"/>
      <c r="M787" s="1"/>
      <c r="N787" s="1"/>
      <c r="O787" s="1"/>
      <c r="P787" s="1"/>
      <c r="Q787" s="1"/>
      <c r="R787" s="1"/>
      <c r="S787" s="1"/>
      <c r="T787" s="1"/>
    </row>
    <row r="788" spans="1:20" ht="15.75" customHeight="1">
      <c r="A788" s="1"/>
      <c r="B788" s="1"/>
      <c r="C788" s="1"/>
      <c r="D788" s="1"/>
      <c r="E788" s="1"/>
      <c r="F788" s="1"/>
      <c r="G788" s="1"/>
      <c r="H788" s="1"/>
      <c r="I788" s="1"/>
      <c r="J788" s="1"/>
      <c r="K788" s="1"/>
      <c r="L788" s="1"/>
      <c r="M788" s="1"/>
      <c r="N788" s="1"/>
      <c r="O788" s="1"/>
      <c r="P788" s="1"/>
      <c r="Q788" s="1"/>
      <c r="R788" s="1"/>
      <c r="S788" s="1"/>
      <c r="T788" s="1"/>
    </row>
    <row r="789" spans="1:20" ht="15.75" customHeight="1">
      <c r="A789" s="1"/>
      <c r="B789" s="1"/>
      <c r="C789" s="1"/>
      <c r="D789" s="1"/>
      <c r="E789" s="1"/>
      <c r="F789" s="1"/>
      <c r="G789" s="1"/>
      <c r="H789" s="1"/>
      <c r="I789" s="1"/>
      <c r="J789" s="1"/>
      <c r="K789" s="1"/>
      <c r="L789" s="1"/>
      <c r="M789" s="1"/>
      <c r="N789" s="1"/>
      <c r="O789" s="1"/>
      <c r="P789" s="1"/>
      <c r="Q789" s="1"/>
      <c r="R789" s="1"/>
      <c r="S789" s="1"/>
      <c r="T789" s="1"/>
    </row>
    <row r="790" spans="1:20" ht="15.75" customHeight="1">
      <c r="A790" s="1"/>
      <c r="B790" s="1"/>
      <c r="C790" s="1"/>
      <c r="D790" s="1"/>
      <c r="E790" s="1"/>
      <c r="F790" s="1"/>
      <c r="G790" s="1"/>
      <c r="H790" s="1"/>
      <c r="I790" s="1"/>
      <c r="J790" s="1"/>
      <c r="K790" s="1"/>
      <c r="L790" s="1"/>
      <c r="M790" s="1"/>
      <c r="N790" s="1"/>
      <c r="O790" s="1"/>
      <c r="P790" s="1"/>
      <c r="Q790" s="1"/>
      <c r="R790" s="1"/>
      <c r="S790" s="1"/>
      <c r="T790" s="1"/>
    </row>
    <row r="791" spans="1:20" ht="15.75" customHeight="1">
      <c r="A791" s="1"/>
      <c r="B791" s="1"/>
      <c r="C791" s="1"/>
      <c r="D791" s="1"/>
      <c r="E791" s="1"/>
      <c r="F791" s="1"/>
      <c r="G791" s="1"/>
      <c r="H791" s="1"/>
      <c r="I791" s="1"/>
      <c r="J791" s="1"/>
      <c r="K791" s="1"/>
      <c r="L791" s="1"/>
      <c r="M791" s="1"/>
      <c r="N791" s="1"/>
      <c r="O791" s="1"/>
      <c r="P791" s="1"/>
      <c r="Q791" s="1"/>
      <c r="R791" s="1"/>
      <c r="S791" s="1"/>
      <c r="T791" s="1"/>
    </row>
    <row r="792" spans="1:20" ht="15.75" customHeight="1">
      <c r="A792" s="1"/>
      <c r="B792" s="1"/>
      <c r="C792" s="1"/>
      <c r="D792" s="1"/>
      <c r="E792" s="1"/>
      <c r="F792" s="1"/>
      <c r="G792" s="1"/>
      <c r="H792" s="1"/>
      <c r="I792" s="1"/>
      <c r="J792" s="1"/>
      <c r="K792" s="1"/>
      <c r="L792" s="1"/>
      <c r="M792" s="1"/>
      <c r="N792" s="1"/>
      <c r="O792" s="1"/>
      <c r="P792" s="1"/>
      <c r="Q792" s="1"/>
      <c r="R792" s="1"/>
      <c r="S792" s="1"/>
      <c r="T792" s="1"/>
    </row>
    <row r="793" spans="1:20" ht="15.75" customHeight="1">
      <c r="A793" s="1"/>
      <c r="B793" s="1"/>
      <c r="C793" s="1"/>
      <c r="D793" s="1"/>
      <c r="E793" s="1"/>
      <c r="F793" s="1"/>
      <c r="G793" s="1"/>
      <c r="H793" s="1"/>
      <c r="I793" s="1"/>
      <c r="J793" s="1"/>
      <c r="K793" s="1"/>
      <c r="L793" s="1"/>
      <c r="M793" s="1"/>
      <c r="N793" s="1"/>
      <c r="O793" s="1"/>
      <c r="P793" s="1"/>
      <c r="Q793" s="1"/>
      <c r="R793" s="1"/>
      <c r="S793" s="1"/>
      <c r="T793" s="1"/>
    </row>
    <row r="794" spans="1:20" ht="15.75" customHeight="1">
      <c r="A794" s="1"/>
      <c r="B794" s="1"/>
      <c r="C794" s="1"/>
      <c r="D794" s="1"/>
      <c r="E794" s="1"/>
      <c r="F794" s="1"/>
      <c r="G794" s="1"/>
      <c r="H794" s="1"/>
      <c r="I794" s="1"/>
      <c r="J794" s="1"/>
      <c r="K794" s="1"/>
      <c r="L794" s="1"/>
      <c r="M794" s="1"/>
      <c r="N794" s="1"/>
      <c r="O794" s="1"/>
      <c r="P794" s="1"/>
      <c r="Q794" s="1"/>
      <c r="R794" s="1"/>
      <c r="S794" s="1"/>
      <c r="T794" s="1"/>
    </row>
    <row r="795" spans="1:20" ht="15.75" customHeight="1">
      <c r="A795" s="1"/>
      <c r="B795" s="1"/>
      <c r="C795" s="1"/>
      <c r="D795" s="1"/>
      <c r="E795" s="1"/>
      <c r="F795" s="1"/>
      <c r="G795" s="1"/>
      <c r="H795" s="1"/>
      <c r="I795" s="1"/>
      <c r="J795" s="1"/>
      <c r="K795" s="1"/>
      <c r="L795" s="1"/>
      <c r="M795" s="1"/>
      <c r="N795" s="1"/>
      <c r="O795" s="1"/>
      <c r="P795" s="1"/>
      <c r="Q795" s="1"/>
      <c r="R795" s="1"/>
      <c r="S795" s="1"/>
      <c r="T795" s="1"/>
    </row>
    <row r="796" spans="1:20" ht="15.75" customHeight="1">
      <c r="A796" s="1"/>
      <c r="B796" s="1"/>
      <c r="C796" s="1"/>
      <c r="D796" s="1"/>
      <c r="E796" s="1"/>
      <c r="F796" s="1"/>
      <c r="G796" s="1"/>
      <c r="H796" s="1"/>
      <c r="I796" s="1"/>
      <c r="J796" s="1"/>
      <c r="K796" s="1"/>
      <c r="L796" s="1"/>
      <c r="M796" s="1"/>
      <c r="N796" s="1"/>
      <c r="O796" s="1"/>
      <c r="P796" s="1"/>
      <c r="Q796" s="1"/>
      <c r="R796" s="1"/>
      <c r="S796" s="1"/>
      <c r="T796" s="1"/>
    </row>
    <row r="797" spans="1:20" ht="15.75" customHeight="1">
      <c r="A797" s="1"/>
      <c r="B797" s="1"/>
      <c r="C797" s="1"/>
      <c r="D797" s="1"/>
      <c r="E797" s="1"/>
      <c r="F797" s="1"/>
      <c r="G797" s="1"/>
      <c r="H797" s="1"/>
      <c r="I797" s="1"/>
      <c r="J797" s="1"/>
      <c r="K797" s="1"/>
      <c r="L797" s="1"/>
      <c r="M797" s="1"/>
      <c r="N797" s="1"/>
      <c r="O797" s="1"/>
      <c r="P797" s="1"/>
      <c r="Q797" s="1"/>
      <c r="R797" s="1"/>
      <c r="S797" s="1"/>
      <c r="T797" s="1"/>
    </row>
    <row r="798" spans="1:20" ht="15.75" customHeight="1">
      <c r="A798" s="1"/>
      <c r="B798" s="1"/>
      <c r="C798" s="1"/>
      <c r="D798" s="1"/>
      <c r="E798" s="1"/>
      <c r="F798" s="1"/>
      <c r="G798" s="1"/>
      <c r="H798" s="1"/>
      <c r="I798" s="1"/>
      <c r="J798" s="1"/>
      <c r="K798" s="1"/>
      <c r="L798" s="1"/>
      <c r="M798" s="1"/>
      <c r="N798" s="1"/>
      <c r="O798" s="1"/>
      <c r="P798" s="1"/>
      <c r="Q798" s="1"/>
      <c r="R798" s="1"/>
      <c r="S798" s="1"/>
      <c r="T798" s="1"/>
    </row>
    <row r="799" spans="1:20" ht="15.75" customHeight="1">
      <c r="A799" s="1"/>
      <c r="B799" s="1"/>
      <c r="C799" s="1"/>
      <c r="D799" s="1"/>
      <c r="E799" s="1"/>
      <c r="F799" s="1"/>
      <c r="G799" s="1"/>
      <c r="H799" s="1"/>
      <c r="I799" s="1"/>
      <c r="J799" s="1"/>
      <c r="K799" s="1"/>
      <c r="L799" s="1"/>
      <c r="M799" s="1"/>
      <c r="N799" s="1"/>
      <c r="O799" s="1"/>
      <c r="P799" s="1"/>
      <c r="Q799" s="1"/>
      <c r="R799" s="1"/>
      <c r="S799" s="1"/>
      <c r="T799" s="1"/>
    </row>
    <row r="800" spans="1:20" ht="15.75" customHeight="1">
      <c r="A800" s="1"/>
      <c r="B800" s="1"/>
      <c r="C800" s="1"/>
      <c r="D800" s="1"/>
      <c r="E800" s="1"/>
      <c r="F800" s="1"/>
      <c r="G800" s="1"/>
      <c r="H800" s="1"/>
      <c r="I800" s="1"/>
      <c r="J800" s="1"/>
      <c r="K800" s="1"/>
      <c r="L800" s="1"/>
      <c r="M800" s="1"/>
      <c r="N800" s="1"/>
      <c r="O800" s="1"/>
      <c r="P800" s="1"/>
      <c r="Q800" s="1"/>
      <c r="R800" s="1"/>
      <c r="S800" s="1"/>
      <c r="T800" s="1"/>
    </row>
    <row r="801" spans="1:20" ht="15.75" customHeight="1">
      <c r="A801" s="1"/>
      <c r="B801" s="1"/>
      <c r="C801" s="1"/>
      <c r="D801" s="1"/>
      <c r="E801" s="1"/>
      <c r="F801" s="1"/>
      <c r="G801" s="1"/>
      <c r="H801" s="1"/>
      <c r="I801" s="1"/>
      <c r="J801" s="1"/>
      <c r="K801" s="1"/>
      <c r="L801" s="1"/>
      <c r="M801" s="1"/>
      <c r="N801" s="1"/>
      <c r="O801" s="1"/>
      <c r="P801" s="1"/>
      <c r="Q801" s="1"/>
      <c r="R801" s="1"/>
      <c r="S801" s="1"/>
      <c r="T801" s="1"/>
    </row>
    <row r="802" spans="1:20" ht="15.75" customHeight="1">
      <c r="A802" s="1"/>
      <c r="B802" s="1"/>
      <c r="C802" s="1"/>
      <c r="D802" s="1"/>
      <c r="E802" s="1"/>
      <c r="F802" s="1"/>
      <c r="G802" s="1"/>
      <c r="H802" s="1"/>
      <c r="I802" s="1"/>
      <c r="J802" s="1"/>
      <c r="K802" s="1"/>
      <c r="L802" s="1"/>
      <c r="M802" s="1"/>
      <c r="N802" s="1"/>
      <c r="O802" s="1"/>
      <c r="P802" s="1"/>
      <c r="Q802" s="1"/>
      <c r="R802" s="1"/>
      <c r="S802" s="1"/>
      <c r="T802" s="1"/>
    </row>
    <row r="803" spans="1:20" ht="15.75" customHeight="1">
      <c r="A803" s="1"/>
      <c r="B803" s="1"/>
      <c r="C803" s="1"/>
      <c r="D803" s="1"/>
      <c r="E803" s="1"/>
      <c r="F803" s="1"/>
      <c r="G803" s="1"/>
      <c r="H803" s="1"/>
      <c r="I803" s="1"/>
      <c r="J803" s="1"/>
      <c r="K803" s="1"/>
      <c r="L803" s="1"/>
      <c r="M803" s="1"/>
      <c r="N803" s="1"/>
      <c r="O803" s="1"/>
      <c r="P803" s="1"/>
      <c r="Q803" s="1"/>
      <c r="R803" s="1"/>
      <c r="S803" s="1"/>
      <c r="T803" s="1"/>
    </row>
    <row r="804" spans="1:20" ht="15.75" customHeight="1">
      <c r="A804" s="1"/>
      <c r="B804" s="1"/>
      <c r="C804" s="1"/>
      <c r="D804" s="1"/>
      <c r="E804" s="1"/>
      <c r="F804" s="1"/>
      <c r="G804" s="1"/>
      <c r="H804" s="1"/>
      <c r="I804" s="1"/>
      <c r="J804" s="1"/>
      <c r="K804" s="1"/>
      <c r="L804" s="1"/>
      <c r="M804" s="1"/>
      <c r="N804" s="1"/>
      <c r="O804" s="1"/>
      <c r="P804" s="1"/>
      <c r="Q804" s="1"/>
      <c r="R804" s="1"/>
      <c r="S804" s="1"/>
      <c r="T804" s="1"/>
    </row>
    <row r="805" spans="1:20" ht="15.75" customHeight="1">
      <c r="A805" s="1"/>
      <c r="B805" s="1"/>
      <c r="C805" s="1"/>
      <c r="D805" s="1"/>
      <c r="E805" s="1"/>
      <c r="F805" s="1"/>
      <c r="G805" s="1"/>
      <c r="H805" s="1"/>
      <c r="I805" s="1"/>
      <c r="J805" s="1"/>
      <c r="K805" s="1"/>
      <c r="L805" s="1"/>
      <c r="M805" s="1"/>
      <c r="N805" s="1"/>
      <c r="O805" s="1"/>
      <c r="P805" s="1"/>
      <c r="Q805" s="1"/>
      <c r="R805" s="1"/>
      <c r="S805" s="1"/>
      <c r="T805" s="1"/>
    </row>
    <row r="806" spans="1:20" ht="15.75" customHeight="1">
      <c r="A806" s="1"/>
      <c r="B806" s="1"/>
      <c r="C806" s="1"/>
      <c r="D806" s="1"/>
      <c r="E806" s="1"/>
      <c r="F806" s="1"/>
      <c r="G806" s="1"/>
      <c r="H806" s="1"/>
      <c r="I806" s="1"/>
      <c r="J806" s="1"/>
      <c r="K806" s="1"/>
      <c r="L806" s="1"/>
      <c r="M806" s="1"/>
      <c r="N806" s="1"/>
      <c r="O806" s="1"/>
      <c r="P806" s="1"/>
      <c r="Q806" s="1"/>
      <c r="R806" s="1"/>
      <c r="S806" s="1"/>
      <c r="T806" s="1"/>
    </row>
    <row r="807" spans="1:20" ht="15.75" customHeight="1">
      <c r="A807" s="1"/>
      <c r="B807" s="1"/>
      <c r="C807" s="1"/>
      <c r="D807" s="1"/>
      <c r="E807" s="1"/>
      <c r="F807" s="1"/>
      <c r="G807" s="1"/>
      <c r="H807" s="1"/>
      <c r="I807" s="1"/>
      <c r="J807" s="1"/>
      <c r="K807" s="1"/>
      <c r="L807" s="1"/>
      <c r="M807" s="1"/>
      <c r="N807" s="1"/>
      <c r="O807" s="1"/>
      <c r="P807" s="1"/>
      <c r="Q807" s="1"/>
      <c r="R807" s="1"/>
      <c r="S807" s="1"/>
      <c r="T807" s="1"/>
    </row>
    <row r="808" spans="1:20" ht="15.75" customHeight="1">
      <c r="A808" s="1"/>
      <c r="B808" s="1"/>
      <c r="C808" s="1"/>
      <c r="D808" s="1"/>
      <c r="E808" s="1"/>
      <c r="F808" s="1"/>
      <c r="G808" s="1"/>
      <c r="H808" s="1"/>
      <c r="I808" s="1"/>
      <c r="J808" s="1"/>
      <c r="K808" s="1"/>
      <c r="L808" s="1"/>
      <c r="M808" s="1"/>
      <c r="N808" s="1"/>
      <c r="O808" s="1"/>
      <c r="P808" s="1"/>
      <c r="Q808" s="1"/>
      <c r="R808" s="1"/>
      <c r="S808" s="1"/>
      <c r="T808" s="1"/>
    </row>
    <row r="809" spans="1:20" ht="15.75" customHeight="1">
      <c r="A809" s="1"/>
      <c r="B809" s="1"/>
      <c r="C809" s="1"/>
      <c r="D809" s="1"/>
      <c r="E809" s="1"/>
      <c r="F809" s="1"/>
      <c r="G809" s="1"/>
      <c r="H809" s="1"/>
      <c r="I809" s="1"/>
      <c r="J809" s="1"/>
      <c r="K809" s="1"/>
      <c r="L809" s="1"/>
      <c r="M809" s="1"/>
      <c r="N809" s="1"/>
      <c r="O809" s="1"/>
      <c r="P809" s="1"/>
      <c r="Q809" s="1"/>
      <c r="R809" s="1"/>
      <c r="S809" s="1"/>
      <c r="T809" s="1"/>
    </row>
    <row r="810" spans="1:20" ht="15.75" customHeight="1">
      <c r="A810" s="1"/>
      <c r="B810" s="1"/>
      <c r="C810" s="1"/>
      <c r="D810" s="1"/>
      <c r="E810" s="1"/>
      <c r="F810" s="1"/>
      <c r="G810" s="1"/>
      <c r="H810" s="1"/>
      <c r="I810" s="1"/>
      <c r="J810" s="1"/>
      <c r="K810" s="1"/>
      <c r="L810" s="1"/>
      <c r="M810" s="1"/>
      <c r="N810" s="1"/>
      <c r="O810" s="1"/>
      <c r="P810" s="1"/>
      <c r="Q810" s="1"/>
      <c r="R810" s="1"/>
      <c r="S810" s="1"/>
      <c r="T810" s="1"/>
    </row>
    <row r="811" spans="1:20" ht="15.75" customHeight="1">
      <c r="A811" s="1"/>
      <c r="B811" s="1"/>
      <c r="C811" s="1"/>
      <c r="D811" s="1"/>
      <c r="E811" s="1"/>
      <c r="F811" s="1"/>
      <c r="G811" s="1"/>
      <c r="H811" s="1"/>
      <c r="I811" s="1"/>
      <c r="J811" s="1"/>
      <c r="K811" s="1"/>
      <c r="L811" s="1"/>
      <c r="M811" s="1"/>
      <c r="N811" s="1"/>
      <c r="O811" s="1"/>
      <c r="P811" s="1"/>
      <c r="Q811" s="1"/>
      <c r="R811" s="1"/>
      <c r="S811" s="1"/>
      <c r="T811" s="1"/>
    </row>
    <row r="812" spans="1:20" ht="15.75" customHeight="1">
      <c r="A812" s="1"/>
      <c r="B812" s="1"/>
      <c r="C812" s="1"/>
      <c r="D812" s="1"/>
      <c r="E812" s="1"/>
      <c r="F812" s="1"/>
      <c r="G812" s="1"/>
      <c r="H812" s="1"/>
      <c r="I812" s="1"/>
      <c r="J812" s="1"/>
      <c r="K812" s="1"/>
      <c r="L812" s="1"/>
      <c r="M812" s="1"/>
      <c r="N812" s="1"/>
      <c r="O812" s="1"/>
      <c r="P812" s="1"/>
      <c r="Q812" s="1"/>
      <c r="R812" s="1"/>
      <c r="S812" s="1"/>
      <c r="T812" s="1"/>
    </row>
    <row r="813" spans="1:20" ht="15.75" customHeight="1">
      <c r="A813" s="1"/>
      <c r="B813" s="1"/>
      <c r="C813" s="1"/>
      <c r="D813" s="1"/>
      <c r="E813" s="1"/>
      <c r="F813" s="1"/>
      <c r="G813" s="1"/>
      <c r="H813" s="1"/>
      <c r="I813" s="1"/>
      <c r="J813" s="1"/>
      <c r="K813" s="1"/>
      <c r="L813" s="1"/>
      <c r="M813" s="1"/>
      <c r="N813" s="1"/>
      <c r="O813" s="1"/>
      <c r="P813" s="1"/>
      <c r="Q813" s="1"/>
      <c r="R813" s="1"/>
      <c r="S813" s="1"/>
      <c r="T813" s="1"/>
    </row>
    <row r="814" spans="1:20" ht="15.75" customHeight="1">
      <c r="A814" s="1"/>
      <c r="B814" s="1"/>
      <c r="C814" s="1"/>
      <c r="D814" s="1"/>
      <c r="E814" s="1"/>
      <c r="F814" s="1"/>
      <c r="G814" s="1"/>
      <c r="H814" s="1"/>
      <c r="I814" s="1"/>
      <c r="J814" s="1"/>
      <c r="K814" s="1"/>
      <c r="L814" s="1"/>
      <c r="M814" s="1"/>
      <c r="N814" s="1"/>
      <c r="O814" s="1"/>
      <c r="P814" s="1"/>
      <c r="Q814" s="1"/>
      <c r="R814" s="1"/>
      <c r="S814" s="1"/>
      <c r="T814" s="1"/>
    </row>
    <row r="815" spans="1:20" ht="15.75" customHeight="1">
      <c r="A815" s="1"/>
      <c r="B815" s="1"/>
      <c r="C815" s="1"/>
      <c r="D815" s="1"/>
      <c r="E815" s="1"/>
      <c r="F815" s="1"/>
      <c r="G815" s="1"/>
      <c r="H815" s="1"/>
      <c r="I815" s="1"/>
      <c r="J815" s="1"/>
      <c r="K815" s="1"/>
      <c r="L815" s="1"/>
      <c r="M815" s="1"/>
      <c r="N815" s="1"/>
      <c r="O815" s="1"/>
      <c r="P815" s="1"/>
      <c r="Q815" s="1"/>
      <c r="R815" s="1"/>
      <c r="S815" s="1"/>
      <c r="T815" s="1"/>
    </row>
    <row r="816" spans="1:20" ht="15.75" customHeight="1">
      <c r="A816" s="1"/>
      <c r="B816" s="1"/>
      <c r="C816" s="1"/>
      <c r="D816" s="1"/>
      <c r="E816" s="1"/>
      <c r="F816" s="1"/>
      <c r="G816" s="1"/>
      <c r="H816" s="1"/>
      <c r="I816" s="1"/>
      <c r="J816" s="1"/>
      <c r="K816" s="1"/>
      <c r="L816" s="1"/>
      <c r="M816" s="1"/>
      <c r="N816" s="1"/>
      <c r="O816" s="1"/>
      <c r="P816" s="1"/>
      <c r="Q816" s="1"/>
      <c r="R816" s="1"/>
      <c r="S816" s="1"/>
      <c r="T816" s="1"/>
    </row>
    <row r="817" spans="1:20" ht="15.75" customHeight="1">
      <c r="A817" s="1"/>
      <c r="B817" s="1"/>
      <c r="C817" s="1"/>
      <c r="D817" s="1"/>
      <c r="E817" s="1"/>
      <c r="F817" s="1"/>
      <c r="G817" s="1"/>
      <c r="H817" s="1"/>
      <c r="I817" s="1"/>
      <c r="J817" s="1"/>
      <c r="K817" s="1"/>
      <c r="L817" s="1"/>
      <c r="M817" s="1"/>
      <c r="N817" s="1"/>
      <c r="O817" s="1"/>
      <c r="P817" s="1"/>
      <c r="Q817" s="1"/>
      <c r="R817" s="1"/>
      <c r="S817" s="1"/>
      <c r="T817" s="1"/>
    </row>
    <row r="818" spans="1:20" ht="15.75" customHeight="1">
      <c r="A818" s="1"/>
      <c r="B818" s="1"/>
      <c r="C818" s="1"/>
      <c r="D818" s="1"/>
      <c r="E818" s="1"/>
      <c r="F818" s="1"/>
      <c r="G818" s="1"/>
      <c r="H818" s="1"/>
      <c r="I818" s="1"/>
      <c r="J818" s="1"/>
      <c r="K818" s="1"/>
      <c r="L818" s="1"/>
      <c r="M818" s="1"/>
      <c r="N818" s="1"/>
      <c r="O818" s="1"/>
      <c r="P818" s="1"/>
      <c r="Q818" s="1"/>
      <c r="R818" s="1"/>
      <c r="S818" s="1"/>
      <c r="T818" s="1"/>
    </row>
    <row r="819" spans="1:20" ht="15.75" customHeight="1">
      <c r="A819" s="1"/>
      <c r="B819" s="1"/>
      <c r="C819" s="1"/>
      <c r="D819" s="1"/>
      <c r="E819" s="1"/>
      <c r="F819" s="1"/>
      <c r="G819" s="1"/>
      <c r="H819" s="1"/>
      <c r="I819" s="1"/>
      <c r="J819" s="1"/>
      <c r="K819" s="1"/>
      <c r="L819" s="1"/>
      <c r="M819" s="1"/>
      <c r="N819" s="1"/>
      <c r="O819" s="1"/>
      <c r="P819" s="1"/>
      <c r="Q819" s="1"/>
      <c r="R819" s="1"/>
      <c r="S819" s="1"/>
      <c r="T819" s="1"/>
    </row>
    <row r="820" spans="1:20" ht="15.75" customHeight="1">
      <c r="A820" s="1"/>
      <c r="B820" s="1"/>
      <c r="C820" s="1"/>
      <c r="D820" s="1"/>
      <c r="E820" s="1"/>
      <c r="F820" s="1"/>
      <c r="G820" s="1"/>
      <c r="H820" s="1"/>
      <c r="I820" s="1"/>
      <c r="J820" s="1"/>
      <c r="K820" s="1"/>
      <c r="L820" s="1"/>
      <c r="M820" s="1"/>
      <c r="N820" s="1"/>
      <c r="O820" s="1"/>
      <c r="P820" s="1"/>
      <c r="Q820" s="1"/>
      <c r="R820" s="1"/>
      <c r="S820" s="1"/>
      <c r="T820" s="1"/>
    </row>
    <row r="821" spans="1:20" ht="15.75" customHeight="1">
      <c r="A821" s="1"/>
      <c r="B821" s="1"/>
      <c r="C821" s="1"/>
      <c r="D821" s="1"/>
      <c r="E821" s="1"/>
      <c r="F821" s="1"/>
      <c r="G821" s="1"/>
      <c r="H821" s="1"/>
      <c r="I821" s="1"/>
      <c r="J821" s="1"/>
      <c r="K821" s="1"/>
      <c r="L821" s="1"/>
      <c r="M821" s="1"/>
      <c r="N821" s="1"/>
      <c r="O821" s="1"/>
      <c r="P821" s="1"/>
      <c r="Q821" s="1"/>
      <c r="R821" s="1"/>
      <c r="S821" s="1"/>
      <c r="T821" s="1"/>
    </row>
    <row r="822" spans="1:20" ht="15.75" customHeight="1">
      <c r="A822" s="1"/>
      <c r="B822" s="1"/>
      <c r="C822" s="1"/>
      <c r="D822" s="1"/>
      <c r="E822" s="1"/>
      <c r="F822" s="1"/>
      <c r="G822" s="1"/>
      <c r="H822" s="1"/>
      <c r="I822" s="1"/>
      <c r="J822" s="1"/>
      <c r="K822" s="1"/>
      <c r="L822" s="1"/>
      <c r="M822" s="1"/>
      <c r="N822" s="1"/>
      <c r="O822" s="1"/>
      <c r="P822" s="1"/>
      <c r="Q822" s="1"/>
      <c r="R822" s="1"/>
      <c r="S822" s="1"/>
      <c r="T822" s="1"/>
    </row>
    <row r="823" spans="1:20" ht="15.75" customHeight="1">
      <c r="A823" s="1"/>
      <c r="B823" s="1"/>
      <c r="C823" s="1"/>
      <c r="D823" s="1"/>
      <c r="E823" s="1"/>
      <c r="F823" s="1"/>
      <c r="G823" s="1"/>
      <c r="H823" s="1"/>
      <c r="I823" s="1"/>
      <c r="J823" s="1"/>
      <c r="K823" s="1"/>
      <c r="L823" s="1"/>
      <c r="M823" s="1"/>
      <c r="N823" s="1"/>
      <c r="O823" s="1"/>
      <c r="P823" s="1"/>
      <c r="Q823" s="1"/>
      <c r="R823" s="1"/>
      <c r="S823" s="1"/>
      <c r="T823" s="1"/>
    </row>
    <row r="824" spans="1:20" ht="15.75" customHeight="1">
      <c r="A824" s="1"/>
      <c r="B824" s="1"/>
      <c r="C824" s="1"/>
      <c r="D824" s="1"/>
      <c r="E824" s="1"/>
      <c r="F824" s="1"/>
      <c r="G824" s="1"/>
      <c r="H824" s="1"/>
      <c r="I824" s="1"/>
      <c r="J824" s="1"/>
      <c r="K824" s="1"/>
      <c r="L824" s="1"/>
      <c r="M824" s="1"/>
      <c r="N824" s="1"/>
      <c r="O824" s="1"/>
      <c r="P824" s="1"/>
      <c r="Q824" s="1"/>
      <c r="R824" s="1"/>
      <c r="S824" s="1"/>
      <c r="T824" s="1"/>
    </row>
    <row r="825" spans="1:20" ht="15.75" customHeight="1">
      <c r="A825" s="1"/>
      <c r="B825" s="1"/>
      <c r="C825" s="1"/>
      <c r="D825" s="1"/>
      <c r="E825" s="1"/>
      <c r="F825" s="1"/>
      <c r="G825" s="1"/>
      <c r="H825" s="1"/>
      <c r="I825" s="1"/>
      <c r="J825" s="1"/>
      <c r="K825" s="1"/>
      <c r="L825" s="1"/>
      <c r="M825" s="1"/>
      <c r="N825" s="1"/>
      <c r="O825" s="1"/>
      <c r="P825" s="1"/>
      <c r="Q825" s="1"/>
      <c r="R825" s="1"/>
      <c r="S825" s="1"/>
      <c r="T825" s="1"/>
    </row>
    <row r="826" spans="1:20" ht="15.75" customHeight="1">
      <c r="A826" s="1"/>
      <c r="B826" s="1"/>
      <c r="C826" s="1"/>
      <c r="D826" s="1"/>
      <c r="E826" s="1"/>
      <c r="F826" s="1"/>
      <c r="G826" s="1"/>
      <c r="H826" s="1"/>
      <c r="I826" s="1"/>
      <c r="J826" s="1"/>
      <c r="K826" s="1"/>
      <c r="L826" s="1"/>
      <c r="M826" s="1"/>
      <c r="N826" s="1"/>
      <c r="O826" s="1"/>
      <c r="P826" s="1"/>
      <c r="Q826" s="1"/>
      <c r="R826" s="1"/>
      <c r="S826" s="1"/>
      <c r="T826" s="1"/>
    </row>
    <row r="827" spans="1:20" ht="15.75" customHeight="1">
      <c r="A827" s="1"/>
      <c r="B827" s="1"/>
      <c r="C827" s="1"/>
      <c r="D827" s="1"/>
      <c r="E827" s="1"/>
      <c r="F827" s="1"/>
      <c r="G827" s="1"/>
      <c r="H827" s="1"/>
      <c r="I827" s="1"/>
      <c r="J827" s="1"/>
      <c r="K827" s="1"/>
      <c r="L827" s="1"/>
      <c r="M827" s="1"/>
      <c r="N827" s="1"/>
      <c r="O827" s="1"/>
      <c r="P827" s="1"/>
      <c r="Q827" s="1"/>
      <c r="R827" s="1"/>
      <c r="S827" s="1"/>
      <c r="T827" s="1"/>
    </row>
    <row r="828" spans="1:20" ht="15.75" customHeight="1">
      <c r="A828" s="1"/>
      <c r="B828" s="1"/>
      <c r="C828" s="1"/>
      <c r="D828" s="1"/>
      <c r="E828" s="1"/>
      <c r="F828" s="1"/>
      <c r="G828" s="1"/>
      <c r="H828" s="1"/>
      <c r="I828" s="1"/>
      <c r="J828" s="1"/>
      <c r="K828" s="1"/>
      <c r="L828" s="1"/>
      <c r="M828" s="1"/>
      <c r="N828" s="1"/>
      <c r="O828" s="1"/>
      <c r="P828" s="1"/>
      <c r="Q828" s="1"/>
      <c r="R828" s="1"/>
      <c r="S828" s="1"/>
      <c r="T828" s="1"/>
    </row>
    <row r="829" spans="1:20" ht="15.75" customHeight="1">
      <c r="A829" s="1"/>
      <c r="B829" s="1"/>
      <c r="C829" s="1"/>
      <c r="D829" s="1"/>
      <c r="E829" s="1"/>
      <c r="F829" s="1"/>
      <c r="G829" s="1"/>
      <c r="H829" s="1"/>
      <c r="I829" s="1"/>
      <c r="J829" s="1"/>
      <c r="K829" s="1"/>
      <c r="L829" s="1"/>
      <c r="M829" s="1"/>
      <c r="N829" s="1"/>
      <c r="O829" s="1"/>
      <c r="P829" s="1"/>
      <c r="Q829" s="1"/>
      <c r="R829" s="1"/>
      <c r="S829" s="1"/>
      <c r="T829" s="1"/>
    </row>
    <row r="830" spans="1:20" ht="15.75" customHeight="1">
      <c r="A830" s="1"/>
      <c r="B830" s="1"/>
      <c r="C830" s="1"/>
      <c r="D830" s="1"/>
      <c r="E830" s="1"/>
      <c r="F830" s="1"/>
      <c r="G830" s="1"/>
      <c r="H830" s="1"/>
      <c r="I830" s="1"/>
      <c r="J830" s="1"/>
      <c r="K830" s="1"/>
      <c r="L830" s="1"/>
      <c r="M830" s="1"/>
      <c r="N830" s="1"/>
      <c r="O830" s="1"/>
      <c r="P830" s="1"/>
      <c r="Q830" s="1"/>
      <c r="R830" s="1"/>
      <c r="S830" s="1"/>
      <c r="T830" s="1"/>
    </row>
    <row r="831" spans="1:20" ht="15.75" customHeight="1">
      <c r="A831" s="1"/>
      <c r="B831" s="1"/>
      <c r="C831" s="1"/>
      <c r="D831" s="1"/>
      <c r="E831" s="1"/>
      <c r="F831" s="1"/>
      <c r="G831" s="1"/>
      <c r="H831" s="1"/>
      <c r="I831" s="1"/>
      <c r="J831" s="1"/>
      <c r="K831" s="1"/>
      <c r="L831" s="1"/>
      <c r="M831" s="1"/>
      <c r="N831" s="1"/>
      <c r="O831" s="1"/>
      <c r="P831" s="1"/>
      <c r="Q831" s="1"/>
      <c r="R831" s="1"/>
      <c r="S831" s="1"/>
      <c r="T831" s="1"/>
    </row>
    <row r="832" spans="1:20" ht="15.75" customHeight="1">
      <c r="A832" s="1"/>
      <c r="B832" s="1"/>
      <c r="C832" s="1"/>
      <c r="D832" s="1"/>
      <c r="E832" s="1"/>
      <c r="F832" s="1"/>
      <c r="G832" s="1"/>
      <c r="H832" s="1"/>
      <c r="I832" s="1"/>
      <c r="J832" s="1"/>
      <c r="K832" s="1"/>
      <c r="L832" s="1"/>
      <c r="M832" s="1"/>
      <c r="N832" s="1"/>
      <c r="O832" s="1"/>
      <c r="P832" s="1"/>
      <c r="Q832" s="1"/>
      <c r="R832" s="1"/>
      <c r="S832" s="1"/>
      <c r="T832" s="1"/>
    </row>
    <row r="833" spans="1:20" ht="15.75" customHeight="1">
      <c r="A833" s="1"/>
      <c r="B833" s="1"/>
      <c r="C833" s="1"/>
      <c r="D833" s="1"/>
      <c r="E833" s="1"/>
      <c r="F833" s="1"/>
      <c r="G833" s="1"/>
      <c r="H833" s="1"/>
      <c r="I833" s="1"/>
      <c r="J833" s="1"/>
      <c r="K833" s="1"/>
      <c r="L833" s="1"/>
      <c r="M833" s="1"/>
      <c r="N833" s="1"/>
      <c r="O833" s="1"/>
      <c r="P833" s="1"/>
      <c r="Q833" s="1"/>
      <c r="R833" s="1"/>
      <c r="S833" s="1"/>
      <c r="T833" s="1"/>
    </row>
    <row r="834" spans="1:20" ht="15.75" customHeight="1">
      <c r="A834" s="1"/>
      <c r="B834" s="1"/>
      <c r="C834" s="1"/>
      <c r="D834" s="1"/>
      <c r="E834" s="1"/>
      <c r="F834" s="1"/>
      <c r="G834" s="1"/>
      <c r="H834" s="1"/>
      <c r="I834" s="1"/>
      <c r="J834" s="1"/>
      <c r="K834" s="1"/>
      <c r="L834" s="1"/>
      <c r="M834" s="1"/>
      <c r="N834" s="1"/>
      <c r="O834" s="1"/>
      <c r="P834" s="1"/>
      <c r="Q834" s="1"/>
      <c r="R834" s="1"/>
      <c r="S834" s="1"/>
      <c r="T834" s="1"/>
    </row>
    <row r="835" spans="1:20" ht="15.75" customHeight="1">
      <c r="A835" s="1"/>
      <c r="B835" s="1"/>
      <c r="C835" s="1"/>
      <c r="D835" s="1"/>
      <c r="E835" s="1"/>
      <c r="F835" s="1"/>
      <c r="G835" s="1"/>
      <c r="H835" s="1"/>
      <c r="I835" s="1"/>
      <c r="J835" s="1"/>
      <c r="K835" s="1"/>
      <c r="L835" s="1"/>
      <c r="M835" s="1"/>
      <c r="N835" s="1"/>
      <c r="O835" s="1"/>
      <c r="P835" s="1"/>
      <c r="Q835" s="1"/>
      <c r="R835" s="1"/>
      <c r="S835" s="1"/>
      <c r="T835" s="1"/>
    </row>
    <row r="836" spans="1:20" ht="15.75" customHeight="1">
      <c r="A836" s="1"/>
      <c r="B836" s="1"/>
      <c r="C836" s="1"/>
      <c r="D836" s="1"/>
      <c r="E836" s="1"/>
      <c r="F836" s="1"/>
      <c r="G836" s="1"/>
      <c r="H836" s="1"/>
      <c r="I836" s="1"/>
      <c r="J836" s="1"/>
      <c r="K836" s="1"/>
      <c r="L836" s="1"/>
      <c r="M836" s="1"/>
      <c r="N836" s="1"/>
      <c r="O836" s="1"/>
      <c r="P836" s="1"/>
      <c r="Q836" s="1"/>
      <c r="R836" s="1"/>
      <c r="S836" s="1"/>
      <c r="T836" s="1"/>
    </row>
    <row r="837" spans="1:20" ht="15.75" customHeight="1">
      <c r="A837" s="1"/>
      <c r="B837" s="1"/>
      <c r="C837" s="1"/>
      <c r="D837" s="1"/>
      <c r="E837" s="1"/>
      <c r="F837" s="1"/>
      <c r="G837" s="1"/>
      <c r="H837" s="1"/>
      <c r="I837" s="1"/>
      <c r="J837" s="1"/>
      <c r="K837" s="1"/>
      <c r="L837" s="1"/>
      <c r="M837" s="1"/>
      <c r="N837" s="1"/>
      <c r="O837" s="1"/>
      <c r="P837" s="1"/>
      <c r="Q837" s="1"/>
      <c r="R837" s="1"/>
      <c r="S837" s="1"/>
      <c r="T837" s="1"/>
    </row>
    <row r="838" spans="1:20" ht="15.75" customHeight="1">
      <c r="A838" s="1"/>
      <c r="B838" s="1"/>
      <c r="C838" s="1"/>
      <c r="D838" s="1"/>
      <c r="E838" s="1"/>
      <c r="F838" s="1"/>
      <c r="G838" s="1"/>
      <c r="H838" s="1"/>
      <c r="I838" s="1"/>
      <c r="J838" s="1"/>
      <c r="K838" s="1"/>
      <c r="L838" s="1"/>
      <c r="M838" s="1"/>
      <c r="N838" s="1"/>
      <c r="O838" s="1"/>
      <c r="P838" s="1"/>
      <c r="Q838" s="1"/>
      <c r="R838" s="1"/>
      <c r="S838" s="1"/>
      <c r="T838" s="1"/>
    </row>
    <row r="839" spans="1:20" ht="15.75" customHeight="1">
      <c r="A839" s="1"/>
      <c r="B839" s="1"/>
      <c r="C839" s="1"/>
      <c r="D839" s="1"/>
      <c r="E839" s="1"/>
      <c r="F839" s="1"/>
      <c r="G839" s="1"/>
      <c r="H839" s="1"/>
      <c r="I839" s="1"/>
      <c r="J839" s="1"/>
      <c r="K839" s="1"/>
      <c r="L839" s="1"/>
      <c r="M839" s="1"/>
      <c r="N839" s="1"/>
      <c r="O839" s="1"/>
      <c r="P839" s="1"/>
      <c r="Q839" s="1"/>
      <c r="R839" s="1"/>
      <c r="S839" s="1"/>
      <c r="T839" s="1"/>
    </row>
    <row r="840" spans="1:20" ht="15.75" customHeight="1">
      <c r="A840" s="1"/>
      <c r="B840" s="1"/>
      <c r="C840" s="1"/>
      <c r="D840" s="1"/>
      <c r="E840" s="1"/>
      <c r="F840" s="1"/>
      <c r="G840" s="1"/>
      <c r="H840" s="1"/>
      <c r="I840" s="1"/>
      <c r="J840" s="1"/>
      <c r="K840" s="1"/>
      <c r="L840" s="1"/>
      <c r="M840" s="1"/>
      <c r="N840" s="1"/>
      <c r="O840" s="1"/>
      <c r="P840" s="1"/>
      <c r="Q840" s="1"/>
      <c r="R840" s="1"/>
      <c r="S840" s="1"/>
      <c r="T840" s="1"/>
    </row>
    <row r="841" spans="1:20" ht="15.75" customHeight="1">
      <c r="A841" s="1"/>
      <c r="B841" s="1"/>
      <c r="C841" s="1"/>
      <c r="D841" s="1"/>
      <c r="E841" s="1"/>
      <c r="F841" s="1"/>
      <c r="G841" s="1"/>
      <c r="H841" s="1"/>
      <c r="I841" s="1"/>
      <c r="J841" s="1"/>
      <c r="K841" s="1"/>
      <c r="L841" s="1"/>
      <c r="M841" s="1"/>
      <c r="N841" s="1"/>
      <c r="O841" s="1"/>
      <c r="P841" s="1"/>
      <c r="Q841" s="1"/>
      <c r="R841" s="1"/>
      <c r="S841" s="1"/>
      <c r="T841" s="1"/>
    </row>
    <row r="842" spans="1:20" ht="15.75" customHeight="1">
      <c r="A842" s="1"/>
      <c r="B842" s="1"/>
      <c r="C842" s="1"/>
      <c r="D842" s="1"/>
      <c r="E842" s="1"/>
      <c r="F842" s="1"/>
      <c r="G842" s="1"/>
      <c r="H842" s="1"/>
      <c r="I842" s="1"/>
      <c r="J842" s="1"/>
      <c r="K842" s="1"/>
      <c r="L842" s="1"/>
      <c r="M842" s="1"/>
      <c r="N842" s="1"/>
      <c r="O842" s="1"/>
      <c r="P842" s="1"/>
      <c r="Q842" s="1"/>
      <c r="R842" s="1"/>
      <c r="S842" s="1"/>
      <c r="T842" s="1"/>
    </row>
    <row r="843" spans="1:20" ht="15.75" customHeight="1">
      <c r="A843" s="1"/>
      <c r="B843" s="1"/>
      <c r="C843" s="1"/>
      <c r="D843" s="1"/>
      <c r="E843" s="1"/>
      <c r="F843" s="1"/>
      <c r="G843" s="1"/>
      <c r="H843" s="1"/>
      <c r="I843" s="1"/>
      <c r="J843" s="1"/>
      <c r="K843" s="1"/>
      <c r="L843" s="1"/>
      <c r="M843" s="1"/>
      <c r="N843" s="1"/>
      <c r="O843" s="1"/>
      <c r="P843" s="1"/>
      <c r="Q843" s="1"/>
      <c r="R843" s="1"/>
      <c r="S843" s="1"/>
      <c r="T843" s="1"/>
    </row>
    <row r="844" spans="1:20" ht="15.75" customHeight="1">
      <c r="A844" s="1"/>
      <c r="B844" s="1"/>
      <c r="C844" s="1"/>
      <c r="D844" s="1"/>
      <c r="E844" s="1"/>
      <c r="F844" s="1"/>
      <c r="G844" s="1"/>
      <c r="H844" s="1"/>
      <c r="I844" s="1"/>
      <c r="J844" s="1"/>
      <c r="K844" s="1"/>
      <c r="L844" s="1"/>
      <c r="M844" s="1"/>
      <c r="N844" s="1"/>
      <c r="O844" s="1"/>
      <c r="P844" s="1"/>
      <c r="Q844" s="1"/>
      <c r="R844" s="1"/>
      <c r="S844" s="1"/>
      <c r="T844" s="1"/>
    </row>
    <row r="845" spans="1:20" ht="15.75" customHeight="1">
      <c r="A845" s="1"/>
      <c r="B845" s="1"/>
      <c r="C845" s="1"/>
      <c r="D845" s="1"/>
      <c r="E845" s="1"/>
      <c r="F845" s="1"/>
      <c r="G845" s="1"/>
      <c r="H845" s="1"/>
      <c r="I845" s="1"/>
      <c r="J845" s="1"/>
      <c r="K845" s="1"/>
      <c r="L845" s="1"/>
      <c r="M845" s="1"/>
      <c r="N845" s="1"/>
      <c r="O845" s="1"/>
      <c r="P845" s="1"/>
      <c r="Q845" s="1"/>
      <c r="R845" s="1"/>
      <c r="S845" s="1"/>
      <c r="T845" s="1"/>
    </row>
    <row r="846" spans="1:20" ht="15.75" customHeight="1">
      <c r="A846" s="1"/>
      <c r="B846" s="1"/>
      <c r="C846" s="1"/>
      <c r="D846" s="1"/>
      <c r="E846" s="1"/>
      <c r="F846" s="1"/>
      <c r="G846" s="1"/>
      <c r="H846" s="1"/>
      <c r="I846" s="1"/>
      <c r="J846" s="1"/>
      <c r="K846" s="1"/>
      <c r="L846" s="1"/>
      <c r="M846" s="1"/>
      <c r="N846" s="1"/>
      <c r="O846" s="1"/>
      <c r="P846" s="1"/>
      <c r="Q846" s="1"/>
      <c r="R846" s="1"/>
      <c r="S846" s="1"/>
      <c r="T846" s="1"/>
    </row>
    <row r="847" spans="1:20" ht="15.75" customHeight="1">
      <c r="A847" s="1"/>
      <c r="B847" s="1"/>
      <c r="C847" s="1"/>
      <c r="D847" s="1"/>
      <c r="E847" s="1"/>
      <c r="F847" s="1"/>
      <c r="G847" s="1"/>
      <c r="H847" s="1"/>
      <c r="I847" s="1"/>
      <c r="J847" s="1"/>
      <c r="K847" s="1"/>
      <c r="L847" s="1"/>
      <c r="M847" s="1"/>
      <c r="N847" s="1"/>
      <c r="O847" s="1"/>
      <c r="P847" s="1"/>
      <c r="Q847" s="1"/>
      <c r="R847" s="1"/>
      <c r="S847" s="1"/>
      <c r="T847" s="1"/>
    </row>
    <row r="848" spans="1:20" ht="15.75" customHeight="1">
      <c r="A848" s="1"/>
      <c r="B848" s="1"/>
      <c r="C848" s="1"/>
      <c r="D848" s="1"/>
      <c r="E848" s="1"/>
      <c r="F848" s="1"/>
      <c r="G848" s="1"/>
      <c r="H848" s="1"/>
      <c r="I848" s="1"/>
      <c r="J848" s="1"/>
      <c r="K848" s="1"/>
      <c r="L848" s="1"/>
      <c r="M848" s="1"/>
      <c r="N848" s="1"/>
      <c r="O848" s="1"/>
      <c r="P848" s="1"/>
      <c r="Q848" s="1"/>
      <c r="R848" s="1"/>
      <c r="S848" s="1"/>
      <c r="T848" s="1"/>
    </row>
    <row r="849" spans="1:20" ht="15.75" customHeight="1">
      <c r="A849" s="1"/>
      <c r="B849" s="1"/>
      <c r="C849" s="1"/>
      <c r="D849" s="1"/>
      <c r="E849" s="1"/>
      <c r="F849" s="1"/>
      <c r="G849" s="1"/>
      <c r="H849" s="1"/>
      <c r="I849" s="1"/>
      <c r="J849" s="1"/>
      <c r="K849" s="1"/>
      <c r="L849" s="1"/>
      <c r="M849" s="1"/>
      <c r="N849" s="1"/>
      <c r="O849" s="1"/>
      <c r="P849" s="1"/>
      <c r="Q849" s="1"/>
      <c r="R849" s="1"/>
      <c r="S849" s="1"/>
      <c r="T849" s="1"/>
    </row>
    <row r="850" spans="1:20" ht="15.75" customHeight="1">
      <c r="A850" s="1"/>
      <c r="B850" s="1"/>
      <c r="C850" s="1"/>
      <c r="D850" s="1"/>
      <c r="E850" s="1"/>
      <c r="F850" s="1"/>
      <c r="G850" s="1"/>
      <c r="H850" s="1"/>
      <c r="I850" s="1"/>
      <c r="J850" s="1"/>
      <c r="K850" s="1"/>
      <c r="L850" s="1"/>
      <c r="M850" s="1"/>
      <c r="N850" s="1"/>
      <c r="O850" s="1"/>
      <c r="P850" s="1"/>
      <c r="Q850" s="1"/>
      <c r="R850" s="1"/>
      <c r="S850" s="1"/>
      <c r="T850" s="1"/>
    </row>
    <row r="851" spans="1:20" ht="15.75" customHeight="1">
      <c r="A851" s="1"/>
      <c r="B851" s="1"/>
      <c r="C851" s="1"/>
      <c r="D851" s="1"/>
      <c r="E851" s="1"/>
      <c r="F851" s="1"/>
      <c r="G851" s="1"/>
      <c r="H851" s="1"/>
      <c r="I851" s="1"/>
      <c r="J851" s="1"/>
      <c r="K851" s="1"/>
      <c r="L851" s="1"/>
      <c r="M851" s="1"/>
      <c r="N851" s="1"/>
      <c r="O851" s="1"/>
      <c r="P851" s="1"/>
      <c r="Q851" s="1"/>
      <c r="R851" s="1"/>
      <c r="S851" s="1"/>
      <c r="T851" s="1"/>
    </row>
    <row r="852" spans="1:20" ht="15.75" customHeight="1">
      <c r="A852" s="1"/>
      <c r="B852" s="1"/>
      <c r="C852" s="1"/>
      <c r="D852" s="1"/>
      <c r="E852" s="1"/>
      <c r="F852" s="1"/>
      <c r="G852" s="1"/>
      <c r="H852" s="1"/>
      <c r="I852" s="1"/>
      <c r="J852" s="1"/>
      <c r="K852" s="1"/>
      <c r="L852" s="1"/>
      <c r="M852" s="1"/>
      <c r="N852" s="1"/>
      <c r="O852" s="1"/>
      <c r="P852" s="1"/>
      <c r="Q852" s="1"/>
      <c r="R852" s="1"/>
      <c r="S852" s="1"/>
      <c r="T852" s="1"/>
    </row>
    <row r="853" spans="1:20" ht="15.75" customHeight="1">
      <c r="A853" s="1"/>
      <c r="B853" s="1"/>
      <c r="C853" s="1"/>
      <c r="D853" s="1"/>
      <c r="E853" s="1"/>
      <c r="F853" s="1"/>
      <c r="G853" s="1"/>
      <c r="H853" s="1"/>
      <c r="I853" s="1"/>
      <c r="J853" s="1"/>
      <c r="K853" s="1"/>
      <c r="L853" s="1"/>
      <c r="M853" s="1"/>
      <c r="N853" s="1"/>
      <c r="O853" s="1"/>
      <c r="P853" s="1"/>
      <c r="Q853" s="1"/>
      <c r="R853" s="1"/>
      <c r="S853" s="1"/>
      <c r="T853" s="1"/>
    </row>
    <row r="854" spans="1:20" ht="15.75" customHeight="1">
      <c r="A854" s="1"/>
      <c r="B854" s="1"/>
      <c r="C854" s="1"/>
      <c r="D854" s="1"/>
      <c r="E854" s="1"/>
      <c r="F854" s="1"/>
      <c r="G854" s="1"/>
      <c r="H854" s="1"/>
      <c r="I854" s="1"/>
      <c r="J854" s="1"/>
      <c r="K854" s="1"/>
      <c r="L854" s="1"/>
      <c r="M854" s="1"/>
      <c r="N854" s="1"/>
      <c r="O854" s="1"/>
      <c r="P854" s="1"/>
      <c r="Q854" s="1"/>
      <c r="R854" s="1"/>
      <c r="S854" s="1"/>
      <c r="T854" s="1"/>
    </row>
    <row r="855" spans="1:20" ht="15.75" customHeight="1">
      <c r="A855" s="1"/>
      <c r="B855" s="1"/>
      <c r="C855" s="1"/>
      <c r="D855" s="1"/>
      <c r="E855" s="1"/>
      <c r="F855" s="1"/>
      <c r="G855" s="1"/>
      <c r="H855" s="1"/>
      <c r="I855" s="1"/>
      <c r="J855" s="1"/>
      <c r="K855" s="1"/>
      <c r="L855" s="1"/>
      <c r="M855" s="1"/>
      <c r="N855" s="1"/>
      <c r="O855" s="1"/>
      <c r="P855" s="1"/>
      <c r="Q855" s="1"/>
      <c r="R855" s="1"/>
      <c r="S855" s="1"/>
      <c r="T855" s="1"/>
    </row>
    <row r="856" spans="1:20" ht="15.75" customHeight="1">
      <c r="A856" s="1"/>
      <c r="B856" s="1"/>
      <c r="C856" s="1"/>
      <c r="D856" s="1"/>
      <c r="E856" s="1"/>
      <c r="F856" s="1"/>
      <c r="G856" s="1"/>
      <c r="H856" s="1"/>
      <c r="I856" s="1"/>
      <c r="J856" s="1"/>
      <c r="K856" s="1"/>
      <c r="L856" s="1"/>
      <c r="M856" s="1"/>
      <c r="N856" s="1"/>
      <c r="O856" s="1"/>
      <c r="P856" s="1"/>
      <c r="Q856" s="1"/>
      <c r="R856" s="1"/>
      <c r="S856" s="1"/>
      <c r="T856" s="1"/>
    </row>
    <row r="857" spans="1:20" ht="15.75" customHeight="1">
      <c r="A857" s="1"/>
      <c r="B857" s="1"/>
      <c r="C857" s="1"/>
      <c r="D857" s="1"/>
      <c r="E857" s="1"/>
      <c r="F857" s="1"/>
      <c r="G857" s="1"/>
      <c r="H857" s="1"/>
      <c r="I857" s="1"/>
      <c r="J857" s="1"/>
      <c r="K857" s="1"/>
      <c r="L857" s="1"/>
      <c r="M857" s="1"/>
      <c r="N857" s="1"/>
      <c r="O857" s="1"/>
      <c r="P857" s="1"/>
      <c r="Q857" s="1"/>
      <c r="R857" s="1"/>
      <c r="S857" s="1"/>
      <c r="T857" s="1"/>
    </row>
    <row r="858" spans="1:20" ht="15.75" customHeight="1">
      <c r="A858" s="1"/>
      <c r="B858" s="1"/>
      <c r="C858" s="1"/>
      <c r="D858" s="1"/>
      <c r="E858" s="1"/>
      <c r="F858" s="1"/>
      <c r="G858" s="1"/>
      <c r="H858" s="1"/>
      <c r="I858" s="1"/>
      <c r="J858" s="1"/>
      <c r="K858" s="1"/>
      <c r="L858" s="1"/>
      <c r="M858" s="1"/>
      <c r="N858" s="1"/>
      <c r="O858" s="1"/>
      <c r="P858" s="1"/>
      <c r="Q858" s="1"/>
      <c r="R858" s="1"/>
      <c r="S858" s="1"/>
      <c r="T858" s="1"/>
    </row>
    <row r="859" spans="1:20" ht="15.75" customHeight="1">
      <c r="A859" s="1"/>
      <c r="B859" s="1"/>
      <c r="C859" s="1"/>
      <c r="D859" s="1"/>
      <c r="E859" s="1"/>
      <c r="F859" s="1"/>
      <c r="G859" s="1"/>
      <c r="H859" s="1"/>
      <c r="I859" s="1"/>
      <c r="J859" s="1"/>
      <c r="K859" s="1"/>
      <c r="L859" s="1"/>
      <c r="M859" s="1"/>
      <c r="N859" s="1"/>
      <c r="O859" s="1"/>
      <c r="P859" s="1"/>
      <c r="Q859" s="1"/>
      <c r="R859" s="1"/>
      <c r="S859" s="1"/>
      <c r="T859" s="1"/>
    </row>
    <row r="860" spans="1:20" ht="15.75" customHeight="1">
      <c r="A860" s="1"/>
      <c r="B860" s="1"/>
      <c r="C860" s="1"/>
      <c r="D860" s="1"/>
      <c r="E860" s="1"/>
      <c r="F860" s="1"/>
      <c r="G860" s="1"/>
      <c r="H860" s="1"/>
      <c r="I860" s="1"/>
      <c r="J860" s="1"/>
      <c r="K860" s="1"/>
      <c r="L860" s="1"/>
      <c r="M860" s="1"/>
      <c r="N860" s="1"/>
      <c r="O860" s="1"/>
      <c r="P860" s="1"/>
      <c r="Q860" s="1"/>
      <c r="R860" s="1"/>
      <c r="S860" s="1"/>
      <c r="T860" s="1"/>
    </row>
    <row r="861" spans="1:20" ht="15.75" customHeight="1">
      <c r="A861" s="1"/>
      <c r="B861" s="1"/>
      <c r="C861" s="1"/>
      <c r="D861" s="1"/>
      <c r="E861" s="1"/>
      <c r="F861" s="1"/>
      <c r="G861" s="1"/>
      <c r="H861" s="1"/>
      <c r="I861" s="1"/>
      <c r="J861" s="1"/>
      <c r="K861" s="1"/>
      <c r="L861" s="1"/>
      <c r="M861" s="1"/>
      <c r="N861" s="1"/>
      <c r="O861" s="1"/>
      <c r="P861" s="1"/>
      <c r="Q861" s="1"/>
      <c r="R861" s="1"/>
      <c r="S861" s="1"/>
      <c r="T861" s="1"/>
    </row>
    <row r="862" spans="1:20" ht="15.75" customHeight="1">
      <c r="A862" s="1"/>
      <c r="B862" s="1"/>
      <c r="C862" s="1"/>
      <c r="D862" s="1"/>
      <c r="E862" s="1"/>
      <c r="F862" s="1"/>
      <c r="G862" s="1"/>
      <c r="H862" s="1"/>
      <c r="I862" s="1"/>
      <c r="J862" s="1"/>
      <c r="K862" s="1"/>
      <c r="L862" s="1"/>
      <c r="M862" s="1"/>
      <c r="N862" s="1"/>
      <c r="O862" s="1"/>
      <c r="P862" s="1"/>
      <c r="Q862" s="1"/>
      <c r="R862" s="1"/>
      <c r="S862" s="1"/>
      <c r="T862" s="1"/>
    </row>
    <row r="863" spans="1:20" ht="15.75" customHeight="1">
      <c r="A863" s="1"/>
      <c r="B863" s="1"/>
      <c r="C863" s="1"/>
      <c r="D863" s="1"/>
      <c r="E863" s="1"/>
      <c r="F863" s="1"/>
      <c r="G863" s="1"/>
      <c r="H863" s="1"/>
      <c r="I863" s="1"/>
      <c r="J863" s="1"/>
      <c r="K863" s="1"/>
      <c r="L863" s="1"/>
      <c r="M863" s="1"/>
      <c r="N863" s="1"/>
      <c r="O863" s="1"/>
      <c r="P863" s="1"/>
      <c r="Q863" s="1"/>
      <c r="R863" s="1"/>
      <c r="S863" s="1"/>
      <c r="T863" s="1"/>
    </row>
    <row r="864" spans="1:20" ht="15.75" customHeight="1">
      <c r="A864" s="1"/>
      <c r="B864" s="1"/>
      <c r="C864" s="1"/>
      <c r="D864" s="1"/>
      <c r="E864" s="1"/>
      <c r="F864" s="1"/>
      <c r="G864" s="1"/>
      <c r="H864" s="1"/>
      <c r="I864" s="1"/>
      <c r="J864" s="1"/>
      <c r="K864" s="1"/>
      <c r="L864" s="1"/>
      <c r="M864" s="1"/>
      <c r="N864" s="1"/>
      <c r="O864" s="1"/>
      <c r="P864" s="1"/>
      <c r="Q864" s="1"/>
      <c r="R864" s="1"/>
      <c r="S864" s="1"/>
      <c r="T864" s="1"/>
    </row>
    <row r="865" spans="1:20" ht="15.75" customHeight="1">
      <c r="A865" s="1"/>
      <c r="B865" s="1"/>
      <c r="C865" s="1"/>
      <c r="D865" s="1"/>
      <c r="E865" s="1"/>
      <c r="F865" s="1"/>
      <c r="G865" s="1"/>
      <c r="H865" s="1"/>
      <c r="I865" s="1"/>
      <c r="J865" s="1"/>
      <c r="K865" s="1"/>
      <c r="L865" s="1"/>
      <c r="M865" s="1"/>
      <c r="N865" s="1"/>
      <c r="O865" s="1"/>
      <c r="P865" s="1"/>
      <c r="Q865" s="1"/>
      <c r="R865" s="1"/>
      <c r="S865" s="1"/>
      <c r="T865" s="1"/>
    </row>
    <row r="866" spans="1:20" ht="15.75" customHeight="1">
      <c r="A866" s="1"/>
      <c r="B866" s="1"/>
      <c r="C866" s="1"/>
      <c r="D866" s="1"/>
      <c r="E866" s="1"/>
      <c r="F866" s="1"/>
      <c r="G866" s="1"/>
      <c r="H866" s="1"/>
      <c r="I866" s="1"/>
      <c r="J866" s="1"/>
      <c r="K866" s="1"/>
      <c r="L866" s="1"/>
      <c r="M866" s="1"/>
      <c r="N866" s="1"/>
      <c r="O866" s="1"/>
      <c r="P866" s="1"/>
      <c r="Q866" s="1"/>
      <c r="R866" s="1"/>
      <c r="S866" s="1"/>
      <c r="T866" s="1"/>
    </row>
    <row r="867" spans="1:20" ht="15.75" customHeight="1">
      <c r="A867" s="1"/>
      <c r="B867" s="1"/>
      <c r="C867" s="1"/>
      <c r="D867" s="1"/>
      <c r="E867" s="1"/>
      <c r="F867" s="1"/>
      <c r="G867" s="1"/>
      <c r="H867" s="1"/>
      <c r="I867" s="1"/>
      <c r="J867" s="1"/>
      <c r="K867" s="1"/>
      <c r="L867" s="1"/>
      <c r="M867" s="1"/>
      <c r="N867" s="1"/>
      <c r="O867" s="1"/>
      <c r="P867" s="1"/>
      <c r="Q867" s="1"/>
      <c r="R867" s="1"/>
      <c r="S867" s="1"/>
      <c r="T867" s="1"/>
    </row>
    <row r="868" spans="1:20" ht="15.75" customHeight="1">
      <c r="A868" s="1"/>
      <c r="B868" s="1"/>
      <c r="C868" s="1"/>
      <c r="D868" s="1"/>
      <c r="E868" s="1"/>
      <c r="F868" s="1"/>
      <c r="G868" s="1"/>
      <c r="H868" s="1"/>
      <c r="I868" s="1"/>
      <c r="J868" s="1"/>
      <c r="K868" s="1"/>
      <c r="L868" s="1"/>
      <c r="M868" s="1"/>
      <c r="N868" s="1"/>
      <c r="O868" s="1"/>
      <c r="P868" s="1"/>
      <c r="Q868" s="1"/>
      <c r="R868" s="1"/>
      <c r="S868" s="1"/>
      <c r="T868" s="1"/>
    </row>
    <row r="869" spans="1:20" ht="15.75" customHeight="1">
      <c r="A869" s="1"/>
      <c r="B869" s="1"/>
      <c r="C869" s="1"/>
      <c r="D869" s="1"/>
      <c r="E869" s="1"/>
      <c r="F869" s="1"/>
      <c r="G869" s="1"/>
      <c r="H869" s="1"/>
      <c r="I869" s="1"/>
      <c r="J869" s="1"/>
      <c r="K869" s="1"/>
      <c r="L869" s="1"/>
      <c r="M869" s="1"/>
      <c r="N869" s="1"/>
      <c r="O869" s="1"/>
      <c r="P869" s="1"/>
      <c r="Q869" s="1"/>
      <c r="R869" s="1"/>
      <c r="S869" s="1"/>
      <c r="T869" s="1"/>
    </row>
    <row r="870" spans="1:20" ht="15.75" customHeight="1">
      <c r="A870" s="1"/>
      <c r="B870" s="1"/>
      <c r="C870" s="1"/>
      <c r="D870" s="1"/>
      <c r="E870" s="1"/>
      <c r="F870" s="1"/>
      <c r="G870" s="1"/>
      <c r="H870" s="1"/>
      <c r="I870" s="1"/>
      <c r="J870" s="1"/>
      <c r="K870" s="1"/>
      <c r="L870" s="1"/>
      <c r="M870" s="1"/>
      <c r="N870" s="1"/>
      <c r="O870" s="1"/>
      <c r="P870" s="1"/>
      <c r="Q870" s="1"/>
      <c r="R870" s="1"/>
      <c r="S870" s="1"/>
      <c r="T870" s="1"/>
    </row>
    <row r="871" spans="1:20" ht="15.75" customHeight="1">
      <c r="A871" s="1"/>
      <c r="B871" s="1"/>
      <c r="C871" s="1"/>
      <c r="D871" s="1"/>
      <c r="E871" s="1"/>
      <c r="F871" s="1"/>
      <c r="G871" s="1"/>
      <c r="H871" s="1"/>
      <c r="I871" s="1"/>
      <c r="J871" s="1"/>
      <c r="K871" s="1"/>
      <c r="L871" s="1"/>
      <c r="M871" s="1"/>
      <c r="N871" s="1"/>
      <c r="O871" s="1"/>
      <c r="P871" s="1"/>
      <c r="Q871" s="1"/>
      <c r="R871" s="1"/>
      <c r="S871" s="1"/>
      <c r="T871" s="1"/>
    </row>
    <row r="872" spans="1:20" ht="15.75" customHeight="1">
      <c r="A872" s="1"/>
      <c r="B872" s="1"/>
      <c r="C872" s="1"/>
      <c r="D872" s="1"/>
      <c r="E872" s="1"/>
      <c r="F872" s="1"/>
      <c r="G872" s="1"/>
      <c r="H872" s="1"/>
      <c r="I872" s="1"/>
      <c r="J872" s="1"/>
      <c r="K872" s="1"/>
      <c r="L872" s="1"/>
      <c r="M872" s="1"/>
      <c r="N872" s="1"/>
      <c r="O872" s="1"/>
      <c r="P872" s="1"/>
      <c r="Q872" s="1"/>
      <c r="R872" s="1"/>
      <c r="S872" s="1"/>
      <c r="T872" s="1"/>
    </row>
    <row r="873" spans="1:20" ht="15.75" customHeight="1">
      <c r="A873" s="1"/>
      <c r="B873" s="1"/>
      <c r="C873" s="1"/>
      <c r="D873" s="1"/>
      <c r="E873" s="1"/>
      <c r="F873" s="1"/>
      <c r="G873" s="1"/>
      <c r="H873" s="1"/>
      <c r="I873" s="1"/>
      <c r="J873" s="1"/>
      <c r="K873" s="1"/>
      <c r="L873" s="1"/>
      <c r="M873" s="1"/>
      <c r="N873" s="1"/>
      <c r="O873" s="1"/>
      <c r="P873" s="1"/>
      <c r="Q873" s="1"/>
      <c r="R873" s="1"/>
      <c r="S873" s="1"/>
      <c r="T873" s="1"/>
    </row>
    <row r="874" spans="1:20" ht="15.75" customHeight="1">
      <c r="A874" s="1"/>
      <c r="B874" s="1"/>
      <c r="C874" s="1"/>
      <c r="D874" s="1"/>
      <c r="E874" s="1"/>
      <c r="F874" s="1"/>
      <c r="G874" s="1"/>
      <c r="H874" s="1"/>
      <c r="I874" s="1"/>
      <c r="J874" s="1"/>
      <c r="K874" s="1"/>
      <c r="L874" s="1"/>
      <c r="M874" s="1"/>
      <c r="N874" s="1"/>
      <c r="O874" s="1"/>
      <c r="P874" s="1"/>
      <c r="Q874" s="1"/>
      <c r="R874" s="1"/>
      <c r="S874" s="1"/>
      <c r="T874" s="1"/>
    </row>
    <row r="875" spans="1:20" ht="15.75" customHeight="1">
      <c r="A875" s="1"/>
      <c r="B875" s="1"/>
      <c r="C875" s="1"/>
      <c r="D875" s="1"/>
      <c r="E875" s="1"/>
      <c r="F875" s="1"/>
      <c r="G875" s="1"/>
      <c r="H875" s="1"/>
      <c r="I875" s="1"/>
      <c r="J875" s="1"/>
      <c r="K875" s="1"/>
      <c r="L875" s="1"/>
      <c r="M875" s="1"/>
      <c r="N875" s="1"/>
      <c r="O875" s="1"/>
      <c r="P875" s="1"/>
      <c r="Q875" s="1"/>
      <c r="R875" s="1"/>
      <c r="S875" s="1"/>
      <c r="T875" s="1"/>
    </row>
    <row r="876" spans="1:20" ht="15.75" customHeight="1">
      <c r="A876" s="1"/>
      <c r="B876" s="1"/>
      <c r="C876" s="1"/>
      <c r="D876" s="1"/>
      <c r="E876" s="1"/>
      <c r="F876" s="1"/>
      <c r="G876" s="1"/>
      <c r="H876" s="1"/>
      <c r="I876" s="1"/>
      <c r="J876" s="1"/>
      <c r="K876" s="1"/>
      <c r="L876" s="1"/>
      <c r="M876" s="1"/>
      <c r="N876" s="1"/>
      <c r="O876" s="1"/>
      <c r="P876" s="1"/>
      <c r="Q876" s="1"/>
      <c r="R876" s="1"/>
      <c r="S876" s="1"/>
      <c r="T876" s="1"/>
    </row>
    <row r="877" spans="1:20" ht="15.75" customHeight="1">
      <c r="A877" s="1"/>
      <c r="B877" s="1"/>
      <c r="C877" s="1"/>
      <c r="D877" s="1"/>
      <c r="E877" s="1"/>
      <c r="F877" s="1"/>
      <c r="G877" s="1"/>
      <c r="H877" s="1"/>
      <c r="I877" s="1"/>
      <c r="J877" s="1"/>
      <c r="K877" s="1"/>
      <c r="L877" s="1"/>
      <c r="M877" s="1"/>
      <c r="N877" s="1"/>
      <c r="O877" s="1"/>
      <c r="P877" s="1"/>
      <c r="Q877" s="1"/>
      <c r="R877" s="1"/>
      <c r="S877" s="1"/>
      <c r="T877" s="1"/>
    </row>
    <row r="878" spans="1:20" ht="15.75" customHeight="1">
      <c r="A878" s="1"/>
      <c r="B878" s="1"/>
      <c r="C878" s="1"/>
      <c r="D878" s="1"/>
      <c r="E878" s="1"/>
      <c r="F878" s="1"/>
      <c r="G878" s="1"/>
      <c r="H878" s="1"/>
      <c r="I878" s="1"/>
      <c r="J878" s="1"/>
      <c r="K878" s="1"/>
      <c r="L878" s="1"/>
      <c r="M878" s="1"/>
      <c r="N878" s="1"/>
      <c r="O878" s="1"/>
      <c r="P878" s="1"/>
      <c r="Q878" s="1"/>
      <c r="R878" s="1"/>
      <c r="S878" s="1"/>
      <c r="T878" s="1"/>
    </row>
    <row r="879" spans="1:20" ht="15.75" customHeight="1">
      <c r="A879" s="1"/>
      <c r="B879" s="1"/>
      <c r="C879" s="1"/>
      <c r="D879" s="1"/>
      <c r="E879" s="1"/>
      <c r="F879" s="1"/>
      <c r="G879" s="1"/>
      <c r="H879" s="1"/>
      <c r="I879" s="1"/>
      <c r="J879" s="1"/>
      <c r="K879" s="1"/>
      <c r="L879" s="1"/>
      <c r="M879" s="1"/>
      <c r="N879" s="1"/>
      <c r="O879" s="1"/>
      <c r="P879" s="1"/>
      <c r="Q879" s="1"/>
      <c r="R879" s="1"/>
      <c r="S879" s="1"/>
      <c r="T879" s="1"/>
    </row>
    <row r="880" spans="1:20" ht="15.75" customHeight="1">
      <c r="A880" s="1"/>
      <c r="B880" s="1"/>
      <c r="C880" s="1"/>
      <c r="D880" s="1"/>
      <c r="E880" s="1"/>
      <c r="F880" s="1"/>
      <c r="G880" s="1"/>
      <c r="H880" s="1"/>
      <c r="I880" s="1"/>
      <c r="J880" s="1"/>
      <c r="K880" s="1"/>
      <c r="L880" s="1"/>
      <c r="M880" s="1"/>
      <c r="N880" s="1"/>
      <c r="O880" s="1"/>
      <c r="P880" s="1"/>
      <c r="Q880" s="1"/>
      <c r="R880" s="1"/>
      <c r="S880" s="1"/>
      <c r="T880" s="1"/>
    </row>
    <row r="881" spans="1:20" ht="15.75" customHeight="1">
      <c r="A881" s="1"/>
      <c r="B881" s="1"/>
      <c r="C881" s="1"/>
      <c r="D881" s="1"/>
      <c r="E881" s="1"/>
      <c r="F881" s="1"/>
      <c r="G881" s="1"/>
      <c r="H881" s="1"/>
      <c r="I881" s="1"/>
      <c r="J881" s="1"/>
      <c r="K881" s="1"/>
      <c r="L881" s="1"/>
      <c r="M881" s="1"/>
      <c r="N881" s="1"/>
      <c r="O881" s="1"/>
      <c r="P881" s="1"/>
      <c r="Q881" s="1"/>
      <c r="R881" s="1"/>
      <c r="S881" s="1"/>
      <c r="T881" s="1"/>
    </row>
    <row r="882" spans="1:20" ht="15.75" customHeight="1">
      <c r="A882" s="1"/>
      <c r="B882" s="1"/>
      <c r="C882" s="1"/>
      <c r="D882" s="1"/>
      <c r="E882" s="1"/>
      <c r="F882" s="1"/>
      <c r="G882" s="1"/>
      <c r="H882" s="1"/>
      <c r="I882" s="1"/>
      <c r="J882" s="1"/>
      <c r="K882" s="1"/>
      <c r="L882" s="1"/>
      <c r="M882" s="1"/>
      <c r="N882" s="1"/>
      <c r="O882" s="1"/>
      <c r="P882" s="1"/>
      <c r="Q882" s="1"/>
      <c r="R882" s="1"/>
      <c r="S882" s="1"/>
      <c r="T882" s="1"/>
    </row>
    <row r="883" spans="1:20" ht="15.75" customHeight="1">
      <c r="A883" s="1"/>
      <c r="B883" s="1"/>
      <c r="C883" s="1"/>
      <c r="D883" s="1"/>
      <c r="E883" s="1"/>
      <c r="F883" s="1"/>
      <c r="G883" s="1"/>
      <c r="H883" s="1"/>
      <c r="I883" s="1"/>
      <c r="J883" s="1"/>
      <c r="K883" s="1"/>
      <c r="L883" s="1"/>
      <c r="M883" s="1"/>
      <c r="N883" s="1"/>
      <c r="O883" s="1"/>
      <c r="P883" s="1"/>
      <c r="Q883" s="1"/>
      <c r="R883" s="1"/>
      <c r="S883" s="1"/>
      <c r="T883" s="1"/>
    </row>
    <row r="884" spans="1:20" ht="15.75" customHeight="1">
      <c r="A884" s="1"/>
      <c r="B884" s="1"/>
      <c r="C884" s="1"/>
      <c r="D884" s="1"/>
      <c r="E884" s="1"/>
      <c r="F884" s="1"/>
      <c r="G884" s="1"/>
      <c r="H884" s="1"/>
      <c r="I884" s="1"/>
      <c r="J884" s="1"/>
      <c r="K884" s="1"/>
      <c r="L884" s="1"/>
      <c r="M884" s="1"/>
      <c r="N884" s="1"/>
      <c r="O884" s="1"/>
      <c r="P884" s="1"/>
      <c r="Q884" s="1"/>
      <c r="R884" s="1"/>
      <c r="S884" s="1"/>
      <c r="T884" s="1"/>
    </row>
    <row r="885" spans="1:20" ht="15.75" customHeight="1">
      <c r="A885" s="1"/>
      <c r="B885" s="1"/>
      <c r="C885" s="1"/>
      <c r="D885" s="1"/>
      <c r="E885" s="1"/>
      <c r="F885" s="1"/>
      <c r="G885" s="1"/>
      <c r="H885" s="1"/>
      <c r="I885" s="1"/>
      <c r="J885" s="1"/>
      <c r="K885" s="1"/>
      <c r="L885" s="1"/>
      <c r="M885" s="1"/>
      <c r="N885" s="1"/>
      <c r="O885" s="1"/>
      <c r="P885" s="1"/>
      <c r="Q885" s="1"/>
      <c r="R885" s="1"/>
      <c r="S885" s="1"/>
      <c r="T885" s="1"/>
    </row>
    <row r="886" spans="1:20" ht="15.75" customHeight="1">
      <c r="A886" s="1"/>
      <c r="B886" s="1"/>
      <c r="C886" s="1"/>
      <c r="D886" s="1"/>
      <c r="E886" s="1"/>
      <c r="F886" s="1"/>
      <c r="G886" s="1"/>
      <c r="H886" s="1"/>
      <c r="I886" s="1"/>
      <c r="J886" s="1"/>
      <c r="K886" s="1"/>
      <c r="L886" s="1"/>
      <c r="M886" s="1"/>
      <c r="N886" s="1"/>
      <c r="O886" s="1"/>
      <c r="P886" s="1"/>
      <c r="Q886" s="1"/>
      <c r="R886" s="1"/>
      <c r="S886" s="1"/>
      <c r="T886" s="1"/>
    </row>
    <row r="887" spans="1:20" ht="15.75" customHeight="1">
      <c r="A887" s="1"/>
      <c r="B887" s="1"/>
      <c r="C887" s="1"/>
      <c r="D887" s="1"/>
      <c r="E887" s="1"/>
      <c r="F887" s="1"/>
      <c r="G887" s="1"/>
      <c r="H887" s="1"/>
      <c r="I887" s="1"/>
      <c r="J887" s="1"/>
      <c r="K887" s="1"/>
      <c r="L887" s="1"/>
      <c r="M887" s="1"/>
      <c r="N887" s="1"/>
      <c r="O887" s="1"/>
      <c r="P887" s="1"/>
      <c r="Q887" s="1"/>
      <c r="R887" s="1"/>
      <c r="S887" s="1"/>
      <c r="T887" s="1"/>
    </row>
    <row r="888" spans="1:20" ht="15.75" customHeight="1">
      <c r="A888" s="1"/>
      <c r="B888" s="1"/>
      <c r="C888" s="1"/>
      <c r="D888" s="1"/>
      <c r="E888" s="1"/>
      <c r="F888" s="1"/>
      <c r="G888" s="1"/>
      <c r="H888" s="1"/>
      <c r="I888" s="1"/>
      <c r="J888" s="1"/>
      <c r="K888" s="1"/>
      <c r="L888" s="1"/>
      <c r="M888" s="1"/>
      <c r="N888" s="1"/>
      <c r="O888" s="1"/>
      <c r="P888" s="1"/>
      <c r="Q888" s="1"/>
      <c r="R888" s="1"/>
      <c r="S888" s="1"/>
      <c r="T888" s="1"/>
    </row>
    <row r="889" spans="1:20" ht="15.75" customHeight="1">
      <c r="A889" s="1"/>
      <c r="B889" s="1"/>
      <c r="C889" s="1"/>
      <c r="D889" s="1"/>
      <c r="E889" s="1"/>
      <c r="F889" s="1"/>
      <c r="G889" s="1"/>
      <c r="H889" s="1"/>
      <c r="I889" s="1"/>
      <c r="J889" s="1"/>
      <c r="K889" s="1"/>
      <c r="L889" s="1"/>
      <c r="M889" s="1"/>
      <c r="N889" s="1"/>
      <c r="O889" s="1"/>
      <c r="P889" s="1"/>
      <c r="Q889" s="1"/>
      <c r="R889" s="1"/>
      <c r="S889" s="1"/>
      <c r="T889" s="1"/>
    </row>
    <row r="890" spans="1:20" ht="15.75" customHeight="1">
      <c r="A890" s="1"/>
      <c r="B890" s="1"/>
      <c r="C890" s="1"/>
      <c r="D890" s="1"/>
      <c r="E890" s="1"/>
      <c r="F890" s="1"/>
      <c r="G890" s="1"/>
      <c r="H890" s="1"/>
      <c r="I890" s="1"/>
      <c r="J890" s="1"/>
      <c r="K890" s="1"/>
      <c r="L890" s="1"/>
      <c r="M890" s="1"/>
      <c r="N890" s="1"/>
      <c r="O890" s="1"/>
      <c r="P890" s="1"/>
      <c r="Q890" s="1"/>
      <c r="R890" s="1"/>
      <c r="S890" s="1"/>
      <c r="T890" s="1"/>
    </row>
    <row r="891" spans="1:20" ht="15.75" customHeight="1">
      <c r="A891" s="1"/>
      <c r="B891" s="1"/>
      <c r="C891" s="1"/>
      <c r="D891" s="1"/>
      <c r="E891" s="1"/>
      <c r="F891" s="1"/>
      <c r="G891" s="1"/>
      <c r="H891" s="1"/>
      <c r="I891" s="1"/>
      <c r="J891" s="1"/>
      <c r="K891" s="1"/>
      <c r="L891" s="1"/>
      <c r="M891" s="1"/>
      <c r="N891" s="1"/>
      <c r="O891" s="1"/>
      <c r="P891" s="1"/>
      <c r="Q891" s="1"/>
      <c r="R891" s="1"/>
      <c r="S891" s="1"/>
      <c r="T891" s="1"/>
    </row>
    <row r="892" spans="1:20" ht="15.75" customHeight="1">
      <c r="A892" s="1"/>
      <c r="B892" s="1"/>
      <c r="C892" s="1"/>
      <c r="D892" s="1"/>
      <c r="E892" s="1"/>
      <c r="F892" s="1"/>
      <c r="G892" s="1"/>
      <c r="H892" s="1"/>
      <c r="I892" s="1"/>
      <c r="J892" s="1"/>
      <c r="K892" s="1"/>
      <c r="L892" s="1"/>
      <c r="M892" s="1"/>
      <c r="N892" s="1"/>
      <c r="O892" s="1"/>
      <c r="P892" s="1"/>
      <c r="Q892" s="1"/>
      <c r="R892" s="1"/>
      <c r="S892" s="1"/>
      <c r="T892" s="1"/>
    </row>
    <row r="893" spans="1:20" ht="15.75" customHeight="1">
      <c r="A893" s="1"/>
      <c r="B893" s="1"/>
      <c r="C893" s="1"/>
      <c r="D893" s="1"/>
      <c r="E893" s="1"/>
      <c r="F893" s="1"/>
      <c r="G893" s="1"/>
      <c r="H893" s="1"/>
      <c r="I893" s="1"/>
      <c r="J893" s="1"/>
      <c r="K893" s="1"/>
      <c r="L893" s="1"/>
      <c r="M893" s="1"/>
      <c r="N893" s="1"/>
      <c r="O893" s="1"/>
      <c r="P893" s="1"/>
      <c r="Q893" s="1"/>
      <c r="R893" s="1"/>
      <c r="S893" s="1"/>
      <c r="T893" s="1"/>
    </row>
    <row r="894" spans="1:20" ht="15.75" customHeight="1">
      <c r="A894" s="1"/>
      <c r="B894" s="1"/>
      <c r="C894" s="1"/>
      <c r="D894" s="1"/>
      <c r="E894" s="1"/>
      <c r="F894" s="1"/>
      <c r="G894" s="1"/>
      <c r="H894" s="1"/>
      <c r="I894" s="1"/>
      <c r="J894" s="1"/>
      <c r="K894" s="1"/>
      <c r="L894" s="1"/>
      <c r="M894" s="1"/>
      <c r="N894" s="1"/>
      <c r="O894" s="1"/>
      <c r="P894" s="1"/>
      <c r="Q894" s="1"/>
      <c r="R894" s="1"/>
      <c r="S894" s="1"/>
      <c r="T894" s="1"/>
    </row>
    <row r="895" spans="1:20" ht="15.75" customHeight="1">
      <c r="A895" s="1"/>
      <c r="B895" s="1"/>
      <c r="C895" s="1"/>
      <c r="D895" s="1"/>
      <c r="E895" s="1"/>
      <c r="F895" s="1"/>
      <c r="G895" s="1"/>
      <c r="H895" s="1"/>
      <c r="I895" s="1"/>
      <c r="J895" s="1"/>
      <c r="K895" s="1"/>
      <c r="L895" s="1"/>
      <c r="M895" s="1"/>
      <c r="N895" s="1"/>
      <c r="O895" s="1"/>
      <c r="P895" s="1"/>
      <c r="Q895" s="1"/>
      <c r="R895" s="1"/>
      <c r="S895" s="1"/>
      <c r="T895" s="1"/>
    </row>
    <row r="896" spans="1:20" ht="15.75" customHeight="1">
      <c r="A896" s="1"/>
      <c r="B896" s="1"/>
      <c r="C896" s="1"/>
      <c r="D896" s="1"/>
      <c r="E896" s="1"/>
      <c r="F896" s="1"/>
      <c r="G896" s="1"/>
      <c r="H896" s="1"/>
      <c r="I896" s="1"/>
      <c r="J896" s="1"/>
      <c r="K896" s="1"/>
      <c r="L896" s="1"/>
      <c r="M896" s="1"/>
      <c r="N896" s="1"/>
      <c r="O896" s="1"/>
      <c r="P896" s="1"/>
      <c r="Q896" s="1"/>
      <c r="R896" s="1"/>
      <c r="S896" s="1"/>
      <c r="T896" s="1"/>
    </row>
    <row r="897" spans="1:20" ht="15.75" customHeight="1">
      <c r="A897" s="1"/>
      <c r="B897" s="1"/>
      <c r="C897" s="1"/>
      <c r="D897" s="1"/>
      <c r="E897" s="1"/>
      <c r="F897" s="1"/>
      <c r="G897" s="1"/>
      <c r="H897" s="1"/>
      <c r="I897" s="1"/>
      <c r="J897" s="1"/>
      <c r="K897" s="1"/>
      <c r="L897" s="1"/>
      <c r="M897" s="1"/>
      <c r="N897" s="1"/>
      <c r="O897" s="1"/>
      <c r="P897" s="1"/>
      <c r="Q897" s="1"/>
      <c r="R897" s="1"/>
      <c r="S897" s="1"/>
      <c r="T897" s="1"/>
    </row>
    <row r="898" spans="1:20" ht="15.75" customHeight="1">
      <c r="A898" s="1"/>
      <c r="B898" s="1"/>
      <c r="C898" s="1"/>
      <c r="D898" s="1"/>
      <c r="E898" s="1"/>
      <c r="F898" s="1"/>
      <c r="G898" s="1"/>
      <c r="H898" s="1"/>
      <c r="I898" s="1"/>
      <c r="J898" s="1"/>
      <c r="K898" s="1"/>
      <c r="L898" s="1"/>
      <c r="M898" s="1"/>
      <c r="N898" s="1"/>
      <c r="O898" s="1"/>
      <c r="P898" s="1"/>
      <c r="Q898" s="1"/>
      <c r="R898" s="1"/>
      <c r="S898" s="1"/>
      <c r="T898" s="1"/>
    </row>
    <row r="899" spans="1:20" ht="15.75" customHeight="1">
      <c r="A899" s="1"/>
      <c r="B899" s="1"/>
      <c r="C899" s="1"/>
      <c r="D899" s="1"/>
      <c r="E899" s="1"/>
      <c r="F899" s="1"/>
      <c r="G899" s="1"/>
      <c r="H899" s="1"/>
      <c r="I899" s="1"/>
      <c r="J899" s="1"/>
      <c r="K899" s="1"/>
      <c r="L899" s="1"/>
      <c r="M899" s="1"/>
      <c r="N899" s="1"/>
      <c r="O899" s="1"/>
      <c r="P899" s="1"/>
      <c r="Q899" s="1"/>
      <c r="R899" s="1"/>
      <c r="S899" s="1"/>
      <c r="T899" s="1"/>
    </row>
    <row r="900" spans="1:20" ht="15.75" customHeight="1">
      <c r="A900" s="1"/>
      <c r="B900" s="1"/>
      <c r="C900" s="1"/>
      <c r="D900" s="1"/>
      <c r="E900" s="1"/>
      <c r="F900" s="1"/>
      <c r="G900" s="1"/>
      <c r="H900" s="1"/>
      <c r="I900" s="1"/>
      <c r="J900" s="1"/>
      <c r="K900" s="1"/>
      <c r="L900" s="1"/>
      <c r="M900" s="1"/>
      <c r="N900" s="1"/>
      <c r="O900" s="1"/>
      <c r="P900" s="1"/>
      <c r="Q900" s="1"/>
      <c r="R900" s="1"/>
      <c r="S900" s="1"/>
      <c r="T900" s="1"/>
    </row>
    <row r="901" spans="1:20" ht="15.75" customHeight="1">
      <c r="A901" s="1"/>
      <c r="B901" s="1"/>
      <c r="C901" s="1"/>
      <c r="D901" s="1"/>
      <c r="E901" s="1"/>
      <c r="F901" s="1"/>
      <c r="G901" s="1"/>
      <c r="H901" s="1"/>
      <c r="I901" s="1"/>
      <c r="J901" s="1"/>
      <c r="K901" s="1"/>
      <c r="L901" s="1"/>
      <c r="M901" s="1"/>
      <c r="N901" s="1"/>
      <c r="O901" s="1"/>
      <c r="P901" s="1"/>
      <c r="Q901" s="1"/>
      <c r="R901" s="1"/>
      <c r="S901" s="1"/>
      <c r="T901" s="1"/>
    </row>
    <row r="902" spans="1:20" ht="15.75" customHeight="1">
      <c r="A902" s="1"/>
      <c r="B902" s="1"/>
      <c r="C902" s="1"/>
      <c r="D902" s="1"/>
      <c r="E902" s="1"/>
      <c r="F902" s="1"/>
      <c r="G902" s="1"/>
      <c r="H902" s="1"/>
      <c r="I902" s="1"/>
      <c r="J902" s="1"/>
      <c r="K902" s="1"/>
      <c r="L902" s="1"/>
      <c r="M902" s="1"/>
      <c r="N902" s="1"/>
      <c r="O902" s="1"/>
      <c r="P902" s="1"/>
      <c r="Q902" s="1"/>
      <c r="R902" s="1"/>
      <c r="S902" s="1"/>
      <c r="T902" s="1"/>
    </row>
    <row r="903" spans="1:20" ht="15.75" customHeight="1">
      <c r="A903" s="1"/>
      <c r="B903" s="1"/>
      <c r="C903" s="1"/>
      <c r="D903" s="1"/>
      <c r="E903" s="1"/>
      <c r="F903" s="1"/>
      <c r="G903" s="1"/>
      <c r="H903" s="1"/>
      <c r="I903" s="1"/>
      <c r="J903" s="1"/>
      <c r="K903" s="1"/>
      <c r="L903" s="1"/>
      <c r="M903" s="1"/>
      <c r="N903" s="1"/>
      <c r="O903" s="1"/>
      <c r="P903" s="1"/>
      <c r="Q903" s="1"/>
      <c r="R903" s="1"/>
      <c r="S903" s="1"/>
      <c r="T903" s="1"/>
    </row>
    <row r="904" spans="1:20" ht="15.75" customHeight="1">
      <c r="A904" s="1"/>
      <c r="B904" s="1"/>
      <c r="C904" s="1"/>
      <c r="D904" s="1"/>
      <c r="E904" s="1"/>
      <c r="F904" s="1"/>
      <c r="G904" s="1"/>
      <c r="H904" s="1"/>
      <c r="I904" s="1"/>
      <c r="J904" s="1"/>
      <c r="K904" s="1"/>
      <c r="L904" s="1"/>
      <c r="M904" s="1"/>
      <c r="N904" s="1"/>
      <c r="O904" s="1"/>
      <c r="P904" s="1"/>
      <c r="Q904" s="1"/>
      <c r="R904" s="1"/>
      <c r="S904" s="1"/>
      <c r="T904" s="1"/>
    </row>
    <row r="905" spans="1:20" ht="15.75" customHeight="1">
      <c r="A905" s="1"/>
      <c r="B905" s="1"/>
      <c r="C905" s="1"/>
      <c r="D905" s="1"/>
      <c r="E905" s="1"/>
      <c r="F905" s="1"/>
      <c r="G905" s="1"/>
      <c r="H905" s="1"/>
      <c r="I905" s="1"/>
      <c r="J905" s="1"/>
      <c r="K905" s="1"/>
      <c r="L905" s="1"/>
      <c r="M905" s="1"/>
      <c r="N905" s="1"/>
      <c r="O905" s="1"/>
      <c r="P905" s="1"/>
      <c r="Q905" s="1"/>
      <c r="R905" s="1"/>
      <c r="S905" s="1"/>
      <c r="T905" s="1"/>
    </row>
    <row r="906" spans="1:20" ht="15.75" customHeight="1">
      <c r="A906" s="1"/>
      <c r="B906" s="1"/>
      <c r="C906" s="1"/>
      <c r="D906" s="1"/>
      <c r="E906" s="1"/>
      <c r="F906" s="1"/>
      <c r="G906" s="1"/>
      <c r="H906" s="1"/>
      <c r="I906" s="1"/>
      <c r="J906" s="1"/>
      <c r="K906" s="1"/>
      <c r="L906" s="1"/>
      <c r="M906" s="1"/>
      <c r="N906" s="1"/>
      <c r="O906" s="1"/>
      <c r="P906" s="1"/>
      <c r="Q906" s="1"/>
      <c r="R906" s="1"/>
      <c r="S906" s="1"/>
      <c r="T906" s="1"/>
    </row>
    <row r="907" spans="1:20" ht="15.75" customHeight="1">
      <c r="A907" s="1"/>
      <c r="B907" s="1"/>
      <c r="C907" s="1"/>
      <c r="D907" s="1"/>
      <c r="E907" s="1"/>
      <c r="F907" s="1"/>
      <c r="G907" s="1"/>
      <c r="H907" s="1"/>
      <c r="I907" s="1"/>
      <c r="J907" s="1"/>
      <c r="K907" s="1"/>
      <c r="L907" s="1"/>
      <c r="M907" s="1"/>
      <c r="N907" s="1"/>
      <c r="O907" s="1"/>
      <c r="P907" s="1"/>
      <c r="Q907" s="1"/>
      <c r="R907" s="1"/>
      <c r="S907" s="1"/>
      <c r="T907" s="1"/>
    </row>
    <row r="908" spans="1:20" ht="15.75" customHeight="1">
      <c r="A908" s="1"/>
      <c r="B908" s="1"/>
      <c r="C908" s="1"/>
      <c r="D908" s="1"/>
      <c r="E908" s="1"/>
      <c r="F908" s="1"/>
      <c r="G908" s="1"/>
      <c r="H908" s="1"/>
      <c r="I908" s="1"/>
      <c r="J908" s="1"/>
      <c r="K908" s="1"/>
      <c r="L908" s="1"/>
      <c r="M908" s="1"/>
      <c r="N908" s="1"/>
      <c r="O908" s="1"/>
      <c r="P908" s="1"/>
      <c r="Q908" s="1"/>
      <c r="R908" s="1"/>
      <c r="S908" s="1"/>
      <c r="T908" s="1"/>
    </row>
    <row r="909" spans="1:20" ht="15.75" customHeight="1">
      <c r="A909" s="1"/>
      <c r="B909" s="1"/>
      <c r="C909" s="1"/>
      <c r="D909" s="1"/>
      <c r="E909" s="1"/>
      <c r="F909" s="1"/>
      <c r="G909" s="1"/>
      <c r="H909" s="1"/>
      <c r="I909" s="1"/>
      <c r="J909" s="1"/>
      <c r="K909" s="1"/>
      <c r="L909" s="1"/>
      <c r="M909" s="1"/>
      <c r="N909" s="1"/>
      <c r="O909" s="1"/>
      <c r="P909" s="1"/>
      <c r="Q909" s="1"/>
      <c r="R909" s="1"/>
      <c r="S909" s="1"/>
      <c r="T909" s="1"/>
    </row>
    <row r="910" spans="1:20" ht="15.75" customHeight="1">
      <c r="A910" s="1"/>
      <c r="B910" s="1"/>
      <c r="C910" s="1"/>
      <c r="D910" s="1"/>
      <c r="E910" s="1"/>
      <c r="F910" s="1"/>
      <c r="G910" s="1"/>
      <c r="H910" s="1"/>
      <c r="I910" s="1"/>
      <c r="J910" s="1"/>
      <c r="K910" s="1"/>
      <c r="L910" s="1"/>
      <c r="M910" s="1"/>
      <c r="N910" s="1"/>
      <c r="O910" s="1"/>
      <c r="P910" s="1"/>
      <c r="Q910" s="1"/>
      <c r="R910" s="1"/>
      <c r="S910" s="1"/>
      <c r="T910" s="1"/>
    </row>
    <row r="911" spans="1:20" ht="15.75" customHeight="1">
      <c r="A911" s="1"/>
      <c r="B911" s="1"/>
      <c r="C911" s="1"/>
      <c r="D911" s="1"/>
      <c r="E911" s="1"/>
      <c r="F911" s="1"/>
      <c r="G911" s="1"/>
      <c r="H911" s="1"/>
      <c r="I911" s="1"/>
      <c r="J911" s="1"/>
      <c r="K911" s="1"/>
      <c r="L911" s="1"/>
      <c r="M911" s="1"/>
      <c r="N911" s="1"/>
      <c r="O911" s="1"/>
      <c r="P911" s="1"/>
      <c r="Q911" s="1"/>
      <c r="R911" s="1"/>
      <c r="S911" s="1"/>
      <c r="T911" s="1"/>
    </row>
    <row r="912" spans="1:20" ht="15.75" customHeight="1">
      <c r="A912" s="1"/>
      <c r="B912" s="1"/>
      <c r="C912" s="1"/>
      <c r="D912" s="1"/>
      <c r="E912" s="1"/>
      <c r="F912" s="1"/>
      <c r="G912" s="1"/>
      <c r="H912" s="1"/>
      <c r="I912" s="1"/>
      <c r="J912" s="1"/>
      <c r="K912" s="1"/>
      <c r="L912" s="1"/>
      <c r="M912" s="1"/>
      <c r="N912" s="1"/>
      <c r="O912" s="1"/>
      <c r="P912" s="1"/>
      <c r="Q912" s="1"/>
      <c r="R912" s="1"/>
      <c r="S912" s="1"/>
      <c r="T912" s="1"/>
    </row>
    <row r="913" spans="1:20" ht="15.75" customHeight="1">
      <c r="A913" s="1"/>
      <c r="B913" s="1"/>
      <c r="C913" s="1"/>
      <c r="D913" s="1"/>
      <c r="E913" s="1"/>
      <c r="F913" s="1"/>
      <c r="G913" s="1"/>
      <c r="H913" s="1"/>
      <c r="I913" s="1"/>
      <c r="J913" s="1"/>
      <c r="K913" s="1"/>
      <c r="L913" s="1"/>
      <c r="M913" s="1"/>
      <c r="N913" s="1"/>
      <c r="O913" s="1"/>
      <c r="P913" s="1"/>
      <c r="Q913" s="1"/>
      <c r="R913" s="1"/>
      <c r="S913" s="1"/>
      <c r="T913" s="1"/>
    </row>
    <row r="914" spans="1:20" ht="15.75" customHeight="1">
      <c r="A914" s="1"/>
      <c r="B914" s="1"/>
      <c r="C914" s="1"/>
      <c r="D914" s="1"/>
      <c r="E914" s="1"/>
      <c r="F914" s="1"/>
      <c r="G914" s="1"/>
      <c r="H914" s="1"/>
      <c r="I914" s="1"/>
      <c r="J914" s="1"/>
      <c r="K914" s="1"/>
      <c r="L914" s="1"/>
      <c r="M914" s="1"/>
      <c r="N914" s="1"/>
      <c r="O914" s="1"/>
      <c r="P914" s="1"/>
      <c r="Q914" s="1"/>
      <c r="R914" s="1"/>
      <c r="S914" s="1"/>
      <c r="T914" s="1"/>
    </row>
    <row r="915" spans="1:20" ht="15.75" customHeight="1">
      <c r="A915" s="1"/>
      <c r="B915" s="1"/>
      <c r="C915" s="1"/>
      <c r="D915" s="1"/>
      <c r="E915" s="1"/>
      <c r="F915" s="1"/>
      <c r="G915" s="1"/>
      <c r="H915" s="1"/>
      <c r="I915" s="1"/>
      <c r="J915" s="1"/>
      <c r="K915" s="1"/>
      <c r="L915" s="1"/>
      <c r="M915" s="1"/>
      <c r="N915" s="1"/>
      <c r="O915" s="1"/>
      <c r="P915" s="1"/>
      <c r="Q915" s="1"/>
      <c r="R915" s="1"/>
      <c r="S915" s="1"/>
      <c r="T915" s="1"/>
    </row>
    <row r="916" spans="1:20" ht="15.75" customHeight="1">
      <c r="A916" s="1"/>
      <c r="B916" s="1"/>
      <c r="C916" s="1"/>
      <c r="D916" s="1"/>
      <c r="E916" s="1"/>
      <c r="F916" s="1"/>
      <c r="G916" s="1"/>
      <c r="H916" s="1"/>
      <c r="I916" s="1"/>
      <c r="J916" s="1"/>
      <c r="K916" s="1"/>
      <c r="L916" s="1"/>
      <c r="M916" s="1"/>
      <c r="N916" s="1"/>
      <c r="O916" s="1"/>
      <c r="P916" s="1"/>
      <c r="Q916" s="1"/>
      <c r="R916" s="1"/>
      <c r="S916" s="1"/>
      <c r="T916" s="1"/>
    </row>
    <row r="917" spans="1:20" ht="15.75" customHeight="1">
      <c r="A917" s="1"/>
      <c r="B917" s="1"/>
      <c r="C917" s="1"/>
      <c r="D917" s="1"/>
      <c r="E917" s="1"/>
      <c r="F917" s="1"/>
      <c r="G917" s="1"/>
      <c r="H917" s="1"/>
      <c r="I917" s="1"/>
      <c r="J917" s="1"/>
      <c r="K917" s="1"/>
      <c r="L917" s="1"/>
      <c r="M917" s="1"/>
      <c r="N917" s="1"/>
      <c r="O917" s="1"/>
      <c r="P917" s="1"/>
      <c r="Q917" s="1"/>
      <c r="R917" s="1"/>
      <c r="S917" s="1"/>
      <c r="T917" s="1"/>
    </row>
    <row r="918" spans="1:20" ht="15.75" customHeight="1">
      <c r="A918" s="1"/>
      <c r="B918" s="1"/>
      <c r="C918" s="1"/>
      <c r="D918" s="1"/>
      <c r="E918" s="1"/>
      <c r="F918" s="1"/>
      <c r="G918" s="1"/>
      <c r="H918" s="1"/>
      <c r="I918" s="1"/>
      <c r="J918" s="1"/>
      <c r="K918" s="1"/>
      <c r="L918" s="1"/>
      <c r="M918" s="1"/>
      <c r="N918" s="1"/>
      <c r="O918" s="1"/>
      <c r="P918" s="1"/>
      <c r="Q918" s="1"/>
      <c r="R918" s="1"/>
      <c r="S918" s="1"/>
      <c r="T918" s="1"/>
    </row>
    <row r="919" spans="1:20" ht="15.75" customHeight="1">
      <c r="A919" s="1"/>
      <c r="B919" s="1"/>
      <c r="C919" s="1"/>
      <c r="D919" s="1"/>
      <c r="E919" s="1"/>
      <c r="F919" s="1"/>
      <c r="G919" s="1"/>
      <c r="H919" s="1"/>
      <c r="I919" s="1"/>
      <c r="J919" s="1"/>
      <c r="K919" s="1"/>
      <c r="L919" s="1"/>
      <c r="M919" s="1"/>
      <c r="N919" s="1"/>
      <c r="O919" s="1"/>
      <c r="P919" s="1"/>
      <c r="Q919" s="1"/>
      <c r="R919" s="1"/>
      <c r="S919" s="1"/>
      <c r="T919" s="1"/>
    </row>
    <row r="920" spans="1:20" ht="15.75" customHeight="1">
      <c r="A920" s="1"/>
      <c r="B920" s="1"/>
      <c r="C920" s="1"/>
      <c r="D920" s="1"/>
      <c r="E920" s="1"/>
      <c r="F920" s="1"/>
      <c r="G920" s="1"/>
      <c r="H920" s="1"/>
      <c r="I920" s="1"/>
      <c r="J920" s="1"/>
      <c r="K920" s="1"/>
      <c r="L920" s="1"/>
      <c r="M920" s="1"/>
      <c r="N920" s="1"/>
      <c r="O920" s="1"/>
      <c r="P920" s="1"/>
      <c r="Q920" s="1"/>
      <c r="R920" s="1"/>
      <c r="S920" s="1"/>
      <c r="T920" s="1"/>
    </row>
    <row r="921" spans="1:20" ht="15.75" customHeight="1">
      <c r="A921" s="1"/>
      <c r="B921" s="1"/>
      <c r="C921" s="1"/>
      <c r="D921" s="1"/>
      <c r="E921" s="1"/>
      <c r="F921" s="1"/>
      <c r="G921" s="1"/>
      <c r="H921" s="1"/>
      <c r="I921" s="1"/>
      <c r="J921" s="1"/>
      <c r="K921" s="1"/>
      <c r="L921" s="1"/>
      <c r="M921" s="1"/>
      <c r="N921" s="1"/>
      <c r="O921" s="1"/>
      <c r="P921" s="1"/>
      <c r="Q921" s="1"/>
      <c r="R921" s="1"/>
      <c r="S921" s="1"/>
      <c r="T921" s="1"/>
    </row>
    <row r="922" spans="1:20" ht="15.75" customHeight="1">
      <c r="A922" s="1"/>
      <c r="B922" s="1"/>
      <c r="C922" s="1"/>
      <c r="D922" s="1"/>
      <c r="E922" s="1"/>
      <c r="F922" s="1"/>
      <c r="G922" s="1"/>
      <c r="H922" s="1"/>
      <c r="I922" s="1"/>
      <c r="J922" s="1"/>
      <c r="K922" s="1"/>
      <c r="L922" s="1"/>
      <c r="M922" s="1"/>
      <c r="N922" s="1"/>
      <c r="O922" s="1"/>
      <c r="P922" s="1"/>
      <c r="Q922" s="1"/>
      <c r="R922" s="1"/>
      <c r="S922" s="1"/>
      <c r="T922" s="1"/>
    </row>
    <row r="923" spans="1:20" ht="15.75" customHeight="1">
      <c r="A923" s="1"/>
      <c r="B923" s="1"/>
      <c r="C923" s="1"/>
      <c r="D923" s="1"/>
      <c r="E923" s="1"/>
      <c r="F923" s="1"/>
      <c r="G923" s="1"/>
      <c r="H923" s="1"/>
      <c r="I923" s="1"/>
      <c r="J923" s="1"/>
      <c r="K923" s="1"/>
      <c r="L923" s="1"/>
      <c r="M923" s="1"/>
      <c r="N923" s="1"/>
      <c r="O923" s="1"/>
      <c r="P923" s="1"/>
      <c r="Q923" s="1"/>
      <c r="R923" s="1"/>
      <c r="S923" s="1"/>
      <c r="T923" s="1"/>
    </row>
    <row r="924" spans="1:20" ht="15.75" customHeight="1">
      <c r="A924" s="1"/>
      <c r="B924" s="1"/>
      <c r="C924" s="1"/>
      <c r="D924" s="1"/>
      <c r="E924" s="1"/>
      <c r="F924" s="1"/>
      <c r="G924" s="1"/>
      <c r="H924" s="1"/>
      <c r="I924" s="1"/>
      <c r="J924" s="1"/>
      <c r="K924" s="1"/>
      <c r="L924" s="1"/>
      <c r="M924" s="1"/>
      <c r="N924" s="1"/>
      <c r="O924" s="1"/>
      <c r="P924" s="1"/>
      <c r="Q924" s="1"/>
      <c r="R924" s="1"/>
      <c r="S924" s="1"/>
      <c r="T924" s="1"/>
    </row>
    <row r="925" spans="1:20" ht="15.75" customHeight="1">
      <c r="A925" s="1"/>
      <c r="B925" s="1"/>
      <c r="C925" s="1"/>
      <c r="D925" s="1"/>
      <c r="E925" s="1"/>
      <c r="F925" s="1"/>
      <c r="G925" s="1"/>
      <c r="H925" s="1"/>
      <c r="I925" s="1"/>
      <c r="J925" s="1"/>
      <c r="K925" s="1"/>
      <c r="L925" s="1"/>
      <c r="M925" s="1"/>
      <c r="N925" s="1"/>
      <c r="O925" s="1"/>
      <c r="P925" s="1"/>
      <c r="Q925" s="1"/>
      <c r="R925" s="1"/>
      <c r="S925" s="1"/>
      <c r="T925" s="1"/>
    </row>
    <row r="926" spans="1:20" ht="15.75" customHeight="1">
      <c r="A926" s="1"/>
      <c r="B926" s="1"/>
      <c r="C926" s="1"/>
      <c r="D926" s="1"/>
      <c r="E926" s="1"/>
      <c r="F926" s="1"/>
      <c r="G926" s="1"/>
      <c r="H926" s="1"/>
      <c r="I926" s="1"/>
      <c r="J926" s="1"/>
      <c r="K926" s="1"/>
      <c r="L926" s="1"/>
      <c r="M926" s="1"/>
      <c r="N926" s="1"/>
      <c r="O926" s="1"/>
      <c r="P926" s="1"/>
      <c r="Q926" s="1"/>
      <c r="R926" s="1"/>
      <c r="S926" s="1"/>
      <c r="T926" s="1"/>
    </row>
    <row r="927" spans="1:20" ht="15.75" customHeight="1">
      <c r="A927" s="1"/>
      <c r="B927" s="1"/>
      <c r="C927" s="1"/>
      <c r="D927" s="1"/>
      <c r="E927" s="1"/>
      <c r="F927" s="1"/>
      <c r="G927" s="1"/>
      <c r="H927" s="1"/>
      <c r="I927" s="1"/>
      <c r="J927" s="1"/>
      <c r="K927" s="1"/>
      <c r="L927" s="1"/>
      <c r="M927" s="1"/>
      <c r="N927" s="1"/>
      <c r="O927" s="1"/>
      <c r="P927" s="1"/>
      <c r="Q927" s="1"/>
      <c r="R927" s="1"/>
      <c r="S927" s="1"/>
      <c r="T927" s="1"/>
    </row>
    <row r="928" spans="1:20" ht="15.75" customHeight="1">
      <c r="A928" s="1"/>
      <c r="B928" s="1"/>
      <c r="C928" s="1"/>
      <c r="D928" s="1"/>
      <c r="E928" s="1"/>
      <c r="F928" s="1"/>
      <c r="G928" s="1"/>
      <c r="H928" s="1"/>
      <c r="I928" s="1"/>
      <c r="J928" s="1"/>
      <c r="K928" s="1"/>
      <c r="L928" s="1"/>
      <c r="M928" s="1"/>
      <c r="N928" s="1"/>
      <c r="O928" s="1"/>
      <c r="P928" s="1"/>
      <c r="Q928" s="1"/>
      <c r="R928" s="1"/>
      <c r="S928" s="1"/>
      <c r="T928" s="1"/>
    </row>
    <row r="929" spans="1:20" ht="15.75" customHeight="1">
      <c r="A929" s="1"/>
      <c r="B929" s="1"/>
      <c r="C929" s="1"/>
      <c r="D929" s="1"/>
      <c r="E929" s="1"/>
      <c r="F929" s="1"/>
      <c r="G929" s="1"/>
      <c r="H929" s="1"/>
      <c r="I929" s="1"/>
      <c r="J929" s="1"/>
      <c r="K929" s="1"/>
      <c r="L929" s="1"/>
      <c r="M929" s="1"/>
      <c r="N929" s="1"/>
      <c r="O929" s="1"/>
      <c r="P929" s="1"/>
      <c r="Q929" s="1"/>
      <c r="R929" s="1"/>
      <c r="S929" s="1"/>
      <c r="T929" s="1"/>
    </row>
    <row r="930" spans="1:20" ht="15.75" customHeight="1">
      <c r="A930" s="1"/>
      <c r="B930" s="1"/>
      <c r="C930" s="1"/>
      <c r="D930" s="1"/>
      <c r="E930" s="1"/>
      <c r="F930" s="1"/>
      <c r="G930" s="1"/>
      <c r="H930" s="1"/>
      <c r="I930" s="1"/>
      <c r="J930" s="1"/>
      <c r="K930" s="1"/>
      <c r="L930" s="1"/>
      <c r="M930" s="1"/>
      <c r="N930" s="1"/>
      <c r="O930" s="1"/>
      <c r="P930" s="1"/>
      <c r="Q930" s="1"/>
      <c r="R930" s="1"/>
      <c r="S930" s="1"/>
      <c r="T930" s="1"/>
    </row>
    <row r="931" spans="1:20" ht="15.75" customHeight="1">
      <c r="A931" s="1"/>
      <c r="B931" s="1"/>
      <c r="C931" s="1"/>
      <c r="D931" s="1"/>
      <c r="E931" s="1"/>
      <c r="F931" s="1"/>
      <c r="G931" s="1"/>
      <c r="H931" s="1"/>
      <c r="I931" s="1"/>
      <c r="J931" s="1"/>
      <c r="K931" s="1"/>
      <c r="L931" s="1"/>
      <c r="M931" s="1"/>
      <c r="N931" s="1"/>
      <c r="O931" s="1"/>
      <c r="P931" s="1"/>
      <c r="Q931" s="1"/>
      <c r="R931" s="1"/>
      <c r="S931" s="1"/>
      <c r="T931" s="1"/>
    </row>
    <row r="932" spans="1:20" ht="15.75" customHeight="1">
      <c r="A932" s="1"/>
      <c r="B932" s="1"/>
      <c r="C932" s="1"/>
      <c r="D932" s="1"/>
      <c r="E932" s="1"/>
      <c r="F932" s="1"/>
      <c r="G932" s="1"/>
      <c r="H932" s="1"/>
      <c r="I932" s="1"/>
      <c r="J932" s="1"/>
      <c r="K932" s="1"/>
      <c r="L932" s="1"/>
      <c r="M932" s="1"/>
      <c r="N932" s="1"/>
      <c r="O932" s="1"/>
      <c r="P932" s="1"/>
      <c r="Q932" s="1"/>
      <c r="R932" s="1"/>
      <c r="S932" s="1"/>
      <c r="T932" s="1"/>
    </row>
    <row r="933" spans="1:20" ht="15.75" customHeight="1">
      <c r="A933" s="1"/>
      <c r="B933" s="1"/>
      <c r="C933" s="1"/>
      <c r="D933" s="1"/>
      <c r="E933" s="1"/>
      <c r="F933" s="1"/>
      <c r="G933" s="1"/>
      <c r="H933" s="1"/>
      <c r="I933" s="1"/>
      <c r="J933" s="1"/>
      <c r="K933" s="1"/>
      <c r="L933" s="1"/>
      <c r="M933" s="1"/>
      <c r="N933" s="1"/>
      <c r="O933" s="1"/>
      <c r="P933" s="1"/>
      <c r="Q933" s="1"/>
      <c r="R933" s="1"/>
      <c r="S933" s="1"/>
      <c r="T933" s="1"/>
    </row>
    <row r="934" spans="1:20" ht="15.75" customHeight="1">
      <c r="A934" s="1"/>
      <c r="B934" s="1"/>
      <c r="C934" s="1"/>
      <c r="D934" s="1"/>
      <c r="E934" s="1"/>
      <c r="F934" s="1"/>
      <c r="G934" s="1"/>
      <c r="H934" s="1"/>
      <c r="I934" s="1"/>
      <c r="J934" s="1"/>
      <c r="K934" s="1"/>
      <c r="L934" s="1"/>
      <c r="M934" s="1"/>
      <c r="N934" s="1"/>
      <c r="O934" s="1"/>
      <c r="P934" s="1"/>
      <c r="Q934" s="1"/>
      <c r="R934" s="1"/>
      <c r="S934" s="1"/>
      <c r="T934" s="1"/>
    </row>
    <row r="935" spans="1:20" ht="15.75" customHeight="1">
      <c r="A935" s="1"/>
      <c r="B935" s="1"/>
      <c r="C935" s="1"/>
      <c r="D935" s="1"/>
      <c r="E935" s="1"/>
      <c r="F935" s="1"/>
      <c r="G935" s="1"/>
      <c r="H935" s="1"/>
      <c r="I935" s="1"/>
      <c r="J935" s="1"/>
      <c r="K935" s="1"/>
      <c r="L935" s="1"/>
      <c r="M935" s="1"/>
      <c r="N935" s="1"/>
      <c r="O935" s="1"/>
      <c r="P935" s="1"/>
      <c r="Q935" s="1"/>
      <c r="R935" s="1"/>
      <c r="S935" s="1"/>
      <c r="T935" s="1"/>
    </row>
    <row r="936" spans="1:20" ht="15.75" customHeight="1">
      <c r="A936" s="1"/>
      <c r="B936" s="1"/>
      <c r="C936" s="1"/>
      <c r="D936" s="1"/>
      <c r="E936" s="1"/>
      <c r="F936" s="1"/>
      <c r="G936" s="1"/>
      <c r="H936" s="1"/>
      <c r="I936" s="1"/>
      <c r="J936" s="1"/>
      <c r="K936" s="1"/>
      <c r="L936" s="1"/>
      <c r="M936" s="1"/>
      <c r="N936" s="1"/>
      <c r="O936" s="1"/>
      <c r="P936" s="1"/>
      <c r="Q936" s="1"/>
      <c r="R936" s="1"/>
      <c r="S936" s="1"/>
      <c r="T936" s="1"/>
    </row>
    <row r="937" spans="1:20" ht="15.75" customHeight="1">
      <c r="A937" s="1"/>
      <c r="B937" s="1"/>
      <c r="C937" s="1"/>
      <c r="D937" s="1"/>
      <c r="E937" s="1"/>
      <c r="F937" s="1"/>
      <c r="G937" s="1"/>
      <c r="H937" s="1"/>
      <c r="I937" s="1"/>
      <c r="J937" s="1"/>
      <c r="K937" s="1"/>
      <c r="L937" s="1"/>
      <c r="M937" s="1"/>
      <c r="N937" s="1"/>
      <c r="O937" s="1"/>
      <c r="P937" s="1"/>
      <c r="Q937" s="1"/>
      <c r="R937" s="1"/>
      <c r="S937" s="1"/>
      <c r="T937" s="1"/>
    </row>
    <row r="938" spans="1:20" ht="15.75" customHeight="1">
      <c r="A938" s="1"/>
      <c r="B938" s="1"/>
      <c r="C938" s="1"/>
      <c r="D938" s="1"/>
      <c r="E938" s="1"/>
      <c r="F938" s="1"/>
      <c r="G938" s="1"/>
      <c r="H938" s="1"/>
      <c r="I938" s="1"/>
      <c r="J938" s="1"/>
      <c r="K938" s="1"/>
      <c r="L938" s="1"/>
      <c r="M938" s="1"/>
      <c r="N938" s="1"/>
      <c r="O938" s="1"/>
      <c r="P938" s="1"/>
      <c r="Q938" s="1"/>
      <c r="R938" s="1"/>
      <c r="S938" s="1"/>
      <c r="T938" s="1"/>
    </row>
    <row r="939" spans="1:20" ht="15.75" customHeight="1">
      <c r="A939" s="1"/>
      <c r="B939" s="1"/>
      <c r="C939" s="1"/>
      <c r="D939" s="1"/>
      <c r="E939" s="1"/>
      <c r="F939" s="1"/>
      <c r="G939" s="1"/>
      <c r="H939" s="1"/>
      <c r="I939" s="1"/>
      <c r="J939" s="1"/>
      <c r="K939" s="1"/>
      <c r="L939" s="1"/>
      <c r="M939" s="1"/>
      <c r="N939" s="1"/>
      <c r="O939" s="1"/>
      <c r="P939" s="1"/>
      <c r="Q939" s="1"/>
      <c r="R939" s="1"/>
      <c r="S939" s="1"/>
      <c r="T939" s="1"/>
    </row>
    <row r="940" spans="1:20" ht="15.75" customHeight="1">
      <c r="A940" s="1"/>
      <c r="B940" s="1"/>
      <c r="C940" s="1"/>
      <c r="D940" s="1"/>
      <c r="E940" s="1"/>
      <c r="F940" s="1"/>
      <c r="G940" s="1"/>
      <c r="H940" s="1"/>
      <c r="I940" s="1"/>
      <c r="J940" s="1"/>
      <c r="K940" s="1"/>
      <c r="L940" s="1"/>
      <c r="M940" s="1"/>
      <c r="N940" s="1"/>
      <c r="O940" s="1"/>
      <c r="P940" s="1"/>
      <c r="Q940" s="1"/>
      <c r="R940" s="1"/>
      <c r="S940" s="1"/>
      <c r="T940" s="1"/>
    </row>
    <row r="941" spans="1:20" ht="15.75" customHeight="1">
      <c r="A941" s="1"/>
      <c r="B941" s="1"/>
      <c r="C941" s="1"/>
      <c r="D941" s="1"/>
      <c r="E941" s="1"/>
      <c r="F941" s="1"/>
      <c r="G941" s="1"/>
      <c r="H941" s="1"/>
      <c r="I941" s="1"/>
      <c r="J941" s="1"/>
      <c r="K941" s="1"/>
      <c r="L941" s="1"/>
      <c r="M941" s="1"/>
      <c r="N941" s="1"/>
      <c r="O941" s="1"/>
      <c r="P941" s="1"/>
      <c r="Q941" s="1"/>
      <c r="R941" s="1"/>
      <c r="S941" s="1"/>
      <c r="T941" s="1"/>
    </row>
    <row r="942" spans="1:20" ht="15.75" customHeight="1">
      <c r="A942" s="1"/>
      <c r="B942" s="1"/>
      <c r="C942" s="1"/>
      <c r="D942" s="1"/>
      <c r="E942" s="1"/>
      <c r="F942" s="1"/>
      <c r="G942" s="1"/>
      <c r="H942" s="1"/>
      <c r="I942" s="1"/>
      <c r="J942" s="1"/>
      <c r="K942" s="1"/>
      <c r="L942" s="1"/>
      <c r="M942" s="1"/>
      <c r="N942" s="1"/>
      <c r="O942" s="1"/>
      <c r="P942" s="1"/>
      <c r="Q942" s="1"/>
      <c r="R942" s="1"/>
      <c r="S942" s="1"/>
      <c r="T942" s="1"/>
    </row>
    <row r="943" spans="1:20" ht="15.75" customHeight="1">
      <c r="A943" s="1"/>
      <c r="B943" s="1"/>
      <c r="C943" s="1"/>
      <c r="D943" s="1"/>
      <c r="E943" s="1"/>
      <c r="F943" s="1"/>
      <c r="G943" s="1"/>
      <c r="H943" s="1"/>
      <c r="I943" s="1"/>
      <c r="J943" s="1"/>
      <c r="K943" s="1"/>
      <c r="L943" s="1"/>
      <c r="M943" s="1"/>
      <c r="N943" s="1"/>
      <c r="O943" s="1"/>
      <c r="P943" s="1"/>
      <c r="Q943" s="1"/>
      <c r="R943" s="1"/>
      <c r="S943" s="1"/>
      <c r="T943" s="1"/>
    </row>
    <row r="944" spans="1:20" ht="15.75" customHeight="1">
      <c r="A944" s="1"/>
      <c r="B944" s="1"/>
      <c r="C944" s="1"/>
      <c r="D944" s="1"/>
      <c r="E944" s="1"/>
      <c r="F944" s="1"/>
      <c r="G944" s="1"/>
      <c r="H944" s="1"/>
      <c r="I944" s="1"/>
      <c r="J944" s="1"/>
      <c r="K944" s="1"/>
      <c r="L944" s="1"/>
      <c r="M944" s="1"/>
      <c r="N944" s="1"/>
      <c r="O944" s="1"/>
      <c r="P944" s="1"/>
      <c r="Q944" s="1"/>
      <c r="R944" s="1"/>
      <c r="S944" s="1"/>
      <c r="T944" s="1"/>
    </row>
    <row r="945" spans="1:20" ht="15.75" customHeight="1">
      <c r="A945" s="1"/>
      <c r="B945" s="1"/>
      <c r="C945" s="1"/>
      <c r="D945" s="1"/>
      <c r="E945" s="1"/>
      <c r="F945" s="1"/>
      <c r="G945" s="1"/>
      <c r="H945" s="1"/>
      <c r="I945" s="1"/>
      <c r="J945" s="1"/>
      <c r="K945" s="1"/>
      <c r="L945" s="1"/>
      <c r="M945" s="1"/>
      <c r="N945" s="1"/>
      <c r="O945" s="1"/>
      <c r="P945" s="1"/>
      <c r="Q945" s="1"/>
      <c r="R945" s="1"/>
      <c r="S945" s="1"/>
      <c r="T945" s="1"/>
    </row>
    <row r="946" spans="1:20" ht="15.75" customHeight="1">
      <c r="A946" s="1"/>
      <c r="B946" s="1"/>
      <c r="C946" s="1"/>
      <c r="D946" s="1"/>
      <c r="E946" s="1"/>
      <c r="F946" s="1"/>
      <c r="G946" s="1"/>
      <c r="H946" s="1"/>
      <c r="I946" s="1"/>
      <c r="J946" s="1"/>
      <c r="K946" s="1"/>
      <c r="L946" s="1"/>
      <c r="M946" s="1"/>
      <c r="N946" s="1"/>
      <c r="O946" s="1"/>
      <c r="P946" s="1"/>
      <c r="Q946" s="1"/>
      <c r="R946" s="1"/>
      <c r="S946" s="1"/>
      <c r="T946" s="1"/>
    </row>
    <row r="947" spans="1:20" ht="15.75" customHeight="1">
      <c r="A947" s="1"/>
      <c r="B947" s="1"/>
      <c r="C947" s="1"/>
      <c r="D947" s="1"/>
      <c r="E947" s="1"/>
      <c r="F947" s="1"/>
      <c r="G947" s="1"/>
      <c r="H947" s="1"/>
      <c r="I947" s="1"/>
      <c r="J947" s="1"/>
      <c r="K947" s="1"/>
      <c r="L947" s="1"/>
      <c r="M947" s="1"/>
      <c r="N947" s="1"/>
      <c r="O947" s="1"/>
      <c r="P947" s="1"/>
      <c r="Q947" s="1"/>
      <c r="R947" s="1"/>
      <c r="S947" s="1"/>
      <c r="T947" s="1"/>
    </row>
    <row r="948" spans="1:20" ht="15.75" customHeight="1">
      <c r="A948" s="1"/>
      <c r="B948" s="1"/>
      <c r="C948" s="1"/>
      <c r="D948" s="1"/>
      <c r="E948" s="1"/>
      <c r="F948" s="1"/>
      <c r="G948" s="1"/>
      <c r="H948" s="1"/>
      <c r="I948" s="1"/>
      <c r="J948" s="1"/>
      <c r="K948" s="1"/>
      <c r="L948" s="1"/>
      <c r="M948" s="1"/>
      <c r="N948" s="1"/>
      <c r="O948" s="1"/>
      <c r="P948" s="1"/>
      <c r="Q948" s="1"/>
      <c r="R948" s="1"/>
      <c r="S948" s="1"/>
      <c r="T948" s="1"/>
    </row>
    <row r="949" spans="1:20" ht="15.75" customHeight="1">
      <c r="A949" s="1"/>
      <c r="B949" s="1"/>
      <c r="C949" s="1"/>
      <c r="D949" s="1"/>
      <c r="E949" s="1"/>
      <c r="F949" s="1"/>
      <c r="G949" s="1"/>
      <c r="H949" s="1"/>
      <c r="I949" s="1"/>
      <c r="J949" s="1"/>
      <c r="K949" s="1"/>
      <c r="L949" s="1"/>
      <c r="M949" s="1"/>
      <c r="N949" s="1"/>
      <c r="O949" s="1"/>
      <c r="P949" s="1"/>
      <c r="Q949" s="1"/>
      <c r="R949" s="1"/>
      <c r="S949" s="1"/>
      <c r="T949" s="1"/>
    </row>
    <row r="950" spans="1:20" ht="15.75" customHeight="1">
      <c r="A950" s="1"/>
      <c r="B950" s="1"/>
      <c r="C950" s="1"/>
      <c r="D950" s="1"/>
      <c r="E950" s="1"/>
      <c r="F950" s="1"/>
      <c r="G950" s="1"/>
      <c r="H950" s="1"/>
      <c r="I950" s="1"/>
      <c r="J950" s="1"/>
      <c r="K950" s="1"/>
      <c r="L950" s="1"/>
      <c r="M950" s="1"/>
      <c r="N950" s="1"/>
      <c r="O950" s="1"/>
      <c r="P950" s="1"/>
      <c r="Q950" s="1"/>
      <c r="R950" s="1"/>
      <c r="S950" s="1"/>
      <c r="T950" s="1"/>
    </row>
    <row r="951" spans="1:20" ht="15.75" customHeight="1">
      <c r="A951" s="1"/>
      <c r="B951" s="1"/>
      <c r="C951" s="1"/>
      <c r="D951" s="1"/>
      <c r="E951" s="1"/>
      <c r="F951" s="1"/>
      <c r="G951" s="1"/>
      <c r="H951" s="1"/>
      <c r="I951" s="1"/>
      <c r="J951" s="1"/>
      <c r="K951" s="1"/>
      <c r="L951" s="1"/>
      <c r="M951" s="1"/>
      <c r="N951" s="1"/>
      <c r="O951" s="1"/>
      <c r="P951" s="1"/>
      <c r="Q951" s="1"/>
      <c r="R951" s="1"/>
      <c r="S951" s="1"/>
      <c r="T951" s="1"/>
    </row>
    <row r="952" spans="1:20" ht="15.75" customHeight="1">
      <c r="A952" s="1"/>
      <c r="B952" s="1"/>
      <c r="C952" s="1"/>
      <c r="D952" s="1"/>
      <c r="E952" s="1"/>
      <c r="F952" s="1"/>
      <c r="G952" s="1"/>
      <c r="H952" s="1"/>
      <c r="I952" s="1"/>
      <c r="J952" s="1"/>
      <c r="K952" s="1"/>
      <c r="L952" s="1"/>
      <c r="M952" s="1"/>
      <c r="N952" s="1"/>
      <c r="O952" s="1"/>
      <c r="P952" s="1"/>
      <c r="Q952" s="1"/>
      <c r="R952" s="1"/>
      <c r="S952" s="1"/>
      <c r="T952" s="1"/>
    </row>
    <row r="953" spans="1:20" ht="15.75" customHeight="1">
      <c r="A953" s="1"/>
      <c r="B953" s="1"/>
      <c r="C953" s="1"/>
      <c r="D953" s="1"/>
      <c r="E953" s="1"/>
      <c r="F953" s="1"/>
      <c r="G953" s="1"/>
      <c r="H953" s="1"/>
      <c r="I953" s="1"/>
      <c r="J953" s="1"/>
      <c r="K953" s="1"/>
      <c r="L953" s="1"/>
      <c r="M953" s="1"/>
      <c r="N953" s="1"/>
      <c r="O953" s="1"/>
      <c r="P953" s="1"/>
      <c r="Q953" s="1"/>
      <c r="R953" s="1"/>
      <c r="S953" s="1"/>
      <c r="T953" s="1"/>
    </row>
    <row r="954" spans="1:20" ht="15.75" customHeight="1">
      <c r="A954" s="1"/>
      <c r="B954" s="1"/>
      <c r="C954" s="1"/>
      <c r="D954" s="1"/>
      <c r="E954" s="1"/>
      <c r="F954" s="1"/>
      <c r="G954" s="1"/>
      <c r="H954" s="1"/>
      <c r="I954" s="1"/>
      <c r="J954" s="1"/>
      <c r="K954" s="1"/>
      <c r="L954" s="1"/>
      <c r="M954" s="1"/>
      <c r="N954" s="1"/>
      <c r="O954" s="1"/>
      <c r="P954" s="1"/>
      <c r="Q954" s="1"/>
      <c r="R954" s="1"/>
      <c r="S954" s="1"/>
      <c r="T954" s="1"/>
    </row>
    <row r="955" spans="1:20" ht="15.75" customHeight="1">
      <c r="A955" s="1"/>
      <c r="B955" s="1"/>
      <c r="C955" s="1"/>
      <c r="D955" s="1"/>
      <c r="E955" s="1"/>
      <c r="F955" s="1"/>
      <c r="G955" s="1"/>
      <c r="H955" s="1"/>
      <c r="I955" s="1"/>
      <c r="J955" s="1"/>
      <c r="K955" s="1"/>
      <c r="L955" s="1"/>
      <c r="M955" s="1"/>
      <c r="N955" s="1"/>
      <c r="O955" s="1"/>
      <c r="P955" s="1"/>
      <c r="Q955" s="1"/>
      <c r="R955" s="1"/>
      <c r="S955" s="1"/>
      <c r="T955" s="1"/>
    </row>
    <row r="956" spans="1:20" ht="15.75" customHeight="1">
      <c r="A956" s="1"/>
      <c r="B956" s="1"/>
      <c r="C956" s="1"/>
      <c r="D956" s="1"/>
      <c r="E956" s="1"/>
      <c r="F956" s="1"/>
      <c r="G956" s="1"/>
      <c r="H956" s="1"/>
      <c r="I956" s="1"/>
      <c r="J956" s="1"/>
      <c r="K956" s="1"/>
      <c r="L956" s="1"/>
      <c r="M956" s="1"/>
      <c r="N956" s="1"/>
      <c r="O956" s="1"/>
      <c r="P956" s="1"/>
      <c r="Q956" s="1"/>
      <c r="R956" s="1"/>
      <c r="S956" s="1"/>
      <c r="T956" s="1"/>
    </row>
    <row r="957" spans="1:20" ht="15.75" customHeight="1">
      <c r="A957" s="1"/>
      <c r="B957" s="1"/>
      <c r="C957" s="1"/>
      <c r="D957" s="1"/>
      <c r="E957" s="1"/>
      <c r="F957" s="1"/>
      <c r="G957" s="1"/>
      <c r="H957" s="1"/>
      <c r="I957" s="1"/>
      <c r="J957" s="1"/>
      <c r="K957" s="1"/>
      <c r="L957" s="1"/>
      <c r="M957" s="1"/>
      <c r="N957" s="1"/>
      <c r="O957" s="1"/>
      <c r="P957" s="1"/>
      <c r="Q957" s="1"/>
      <c r="R957" s="1"/>
      <c r="S957" s="1"/>
      <c r="T957" s="1"/>
    </row>
    <row r="958" spans="1:20" ht="15.75" customHeight="1">
      <c r="A958" s="1"/>
      <c r="B958" s="1"/>
      <c r="C958" s="1"/>
      <c r="D958" s="1"/>
      <c r="E958" s="1"/>
      <c r="F958" s="1"/>
      <c r="G958" s="1"/>
      <c r="H958" s="1"/>
      <c r="I958" s="1"/>
      <c r="J958" s="1"/>
      <c r="K958" s="1"/>
      <c r="L958" s="1"/>
      <c r="M958" s="1"/>
      <c r="N958" s="1"/>
      <c r="O958" s="1"/>
      <c r="P958" s="1"/>
      <c r="Q958" s="1"/>
      <c r="R958" s="1"/>
      <c r="S958" s="1"/>
      <c r="T958" s="1"/>
    </row>
    <row r="959" spans="1:20" ht="15.75" customHeight="1">
      <c r="A959" s="1"/>
      <c r="B959" s="1"/>
      <c r="C959" s="1"/>
      <c r="D959" s="1"/>
      <c r="E959" s="1"/>
      <c r="F959" s="1"/>
      <c r="G959" s="1"/>
      <c r="H959" s="1"/>
      <c r="I959" s="1"/>
      <c r="J959" s="1"/>
      <c r="K959" s="1"/>
      <c r="L959" s="1"/>
      <c r="M959" s="1"/>
      <c r="N959" s="1"/>
      <c r="O959" s="1"/>
      <c r="P959" s="1"/>
      <c r="Q959" s="1"/>
      <c r="R959" s="1"/>
      <c r="S959" s="1"/>
      <c r="T959" s="1"/>
    </row>
    <row r="960" spans="1:20" ht="15.75" customHeight="1">
      <c r="A960" s="1"/>
      <c r="B960" s="1"/>
      <c r="C960" s="1"/>
      <c r="D960" s="1"/>
      <c r="E960" s="1"/>
      <c r="F960" s="1"/>
      <c r="G960" s="1"/>
      <c r="H960" s="1"/>
      <c r="I960" s="1"/>
      <c r="J960" s="1"/>
      <c r="K960" s="1"/>
      <c r="L960" s="1"/>
      <c r="M960" s="1"/>
      <c r="N960" s="1"/>
      <c r="O960" s="1"/>
      <c r="P960" s="1"/>
      <c r="Q960" s="1"/>
      <c r="R960" s="1"/>
      <c r="S960" s="1"/>
      <c r="T960" s="1"/>
    </row>
    <row r="961" spans="1:20" ht="15.75" customHeight="1">
      <c r="A961" s="1"/>
      <c r="B961" s="1"/>
      <c r="C961" s="1"/>
      <c r="D961" s="1"/>
      <c r="E961" s="1"/>
      <c r="F961" s="1"/>
      <c r="G961" s="1"/>
      <c r="H961" s="1"/>
      <c r="I961" s="1"/>
      <c r="J961" s="1"/>
      <c r="K961" s="1"/>
      <c r="L961" s="1"/>
      <c r="M961" s="1"/>
      <c r="N961" s="1"/>
      <c r="O961" s="1"/>
      <c r="P961" s="1"/>
      <c r="Q961" s="1"/>
      <c r="R961" s="1"/>
      <c r="S961" s="1"/>
      <c r="T961" s="1"/>
    </row>
    <row r="962" spans="1:20" ht="15.75" customHeight="1">
      <c r="A962" s="1"/>
      <c r="B962" s="1"/>
      <c r="C962" s="1"/>
      <c r="D962" s="1"/>
      <c r="E962" s="1"/>
      <c r="F962" s="1"/>
      <c r="G962" s="1"/>
      <c r="H962" s="1"/>
      <c r="I962" s="1"/>
      <c r="J962" s="1"/>
      <c r="K962" s="1"/>
      <c r="L962" s="1"/>
      <c r="M962" s="1"/>
      <c r="N962" s="1"/>
      <c r="O962" s="1"/>
      <c r="P962" s="1"/>
      <c r="Q962" s="1"/>
      <c r="R962" s="1"/>
      <c r="S962" s="1"/>
      <c r="T962" s="1"/>
    </row>
    <row r="963" spans="1:20" ht="15.75" customHeight="1">
      <c r="A963" s="1"/>
      <c r="B963" s="1"/>
      <c r="C963" s="1"/>
      <c r="D963" s="1"/>
      <c r="E963" s="1"/>
      <c r="F963" s="1"/>
      <c r="G963" s="1"/>
      <c r="H963" s="1"/>
      <c r="I963" s="1"/>
      <c r="J963" s="1"/>
      <c r="K963" s="1"/>
      <c r="L963" s="1"/>
      <c r="M963" s="1"/>
      <c r="N963" s="1"/>
      <c r="O963" s="1"/>
      <c r="P963" s="1"/>
      <c r="Q963" s="1"/>
      <c r="R963" s="1"/>
      <c r="S963" s="1"/>
      <c r="T963" s="1"/>
    </row>
    <row r="964" spans="1:20" ht="15.75" customHeight="1">
      <c r="A964" s="1"/>
      <c r="B964" s="1"/>
      <c r="C964" s="1"/>
      <c r="D964" s="1"/>
      <c r="E964" s="1"/>
      <c r="F964" s="1"/>
      <c r="G964" s="1"/>
      <c r="H964" s="1"/>
      <c r="I964" s="1"/>
      <c r="J964" s="1"/>
      <c r="K964" s="1"/>
      <c r="L964" s="1"/>
      <c r="M964" s="1"/>
      <c r="N964" s="1"/>
      <c r="O964" s="1"/>
      <c r="P964" s="1"/>
      <c r="Q964" s="1"/>
      <c r="R964" s="1"/>
      <c r="S964" s="1"/>
      <c r="T964" s="1"/>
    </row>
    <row r="965" spans="1:20" ht="15.75" customHeight="1">
      <c r="A965" s="1"/>
      <c r="B965" s="1"/>
      <c r="C965" s="1"/>
      <c r="D965" s="1"/>
      <c r="E965" s="1"/>
      <c r="F965" s="1"/>
      <c r="G965" s="1"/>
      <c r="H965" s="1"/>
      <c r="I965" s="1"/>
      <c r="J965" s="1"/>
      <c r="K965" s="1"/>
      <c r="L965" s="1"/>
      <c r="M965" s="1"/>
      <c r="N965" s="1"/>
      <c r="O965" s="1"/>
      <c r="P965" s="1"/>
      <c r="Q965" s="1"/>
      <c r="R965" s="1"/>
      <c r="S965" s="1"/>
      <c r="T965" s="1"/>
    </row>
    <row r="966" spans="1:20" ht="15.75" customHeight="1">
      <c r="A966" s="1"/>
      <c r="B966" s="1"/>
      <c r="C966" s="1"/>
      <c r="D966" s="1"/>
      <c r="E966" s="1"/>
      <c r="F966" s="1"/>
      <c r="G966" s="1"/>
      <c r="H966" s="1"/>
      <c r="I966" s="1"/>
      <c r="J966" s="1"/>
      <c r="K966" s="1"/>
      <c r="L966" s="1"/>
      <c r="M966" s="1"/>
      <c r="N966" s="1"/>
      <c r="O966" s="1"/>
      <c r="P966" s="1"/>
      <c r="Q966" s="1"/>
      <c r="R966" s="1"/>
      <c r="S966" s="1"/>
      <c r="T966" s="1"/>
    </row>
    <row r="967" spans="1:20" ht="15.75" customHeight="1">
      <c r="A967" s="1"/>
      <c r="B967" s="1"/>
      <c r="C967" s="1"/>
      <c r="D967" s="1"/>
      <c r="E967" s="1"/>
      <c r="F967" s="1"/>
      <c r="G967" s="1"/>
      <c r="H967" s="1"/>
      <c r="I967" s="1"/>
      <c r="J967" s="1"/>
      <c r="K967" s="1"/>
      <c r="L967" s="1"/>
      <c r="M967" s="1"/>
      <c r="N967" s="1"/>
      <c r="O967" s="1"/>
      <c r="P967" s="1"/>
      <c r="Q967" s="1"/>
      <c r="R967" s="1"/>
      <c r="S967" s="1"/>
      <c r="T967" s="1"/>
    </row>
    <row r="968" spans="1:20" ht="15.75" customHeight="1">
      <c r="A968" s="1"/>
      <c r="B968" s="1"/>
      <c r="C968" s="1"/>
      <c r="D968" s="1"/>
      <c r="E968" s="1"/>
      <c r="F968" s="1"/>
      <c r="G968" s="1"/>
      <c r="H968" s="1"/>
      <c r="I968" s="1"/>
      <c r="J968" s="1"/>
      <c r="K968" s="1"/>
      <c r="L968" s="1"/>
      <c r="M968" s="1"/>
      <c r="N968" s="1"/>
      <c r="O968" s="1"/>
      <c r="P968" s="1"/>
      <c r="Q968" s="1"/>
      <c r="R968" s="1"/>
      <c r="S968" s="1"/>
      <c r="T968" s="1"/>
    </row>
    <row r="969" spans="1:20" ht="15.75" customHeight="1">
      <c r="A969" s="1"/>
      <c r="B969" s="1"/>
      <c r="C969" s="1"/>
      <c r="D969" s="1"/>
      <c r="E969" s="1"/>
      <c r="F969" s="1"/>
      <c r="G969" s="1"/>
      <c r="H969" s="1"/>
      <c r="I969" s="1"/>
      <c r="J969" s="1"/>
      <c r="K969" s="1"/>
      <c r="L969" s="1"/>
      <c r="M969" s="1"/>
      <c r="N969" s="1"/>
      <c r="O969" s="1"/>
      <c r="P969" s="1"/>
      <c r="Q969" s="1"/>
      <c r="R969" s="1"/>
      <c r="S969" s="1"/>
      <c r="T969" s="1"/>
    </row>
    <row r="970" spans="1:20" ht="15.75" customHeight="1">
      <c r="A970" s="1"/>
      <c r="B970" s="1"/>
      <c r="C970" s="1"/>
      <c r="D970" s="1"/>
      <c r="E970" s="1"/>
      <c r="F970" s="1"/>
      <c r="G970" s="1"/>
      <c r="H970" s="1"/>
      <c r="I970" s="1"/>
      <c r="J970" s="1"/>
      <c r="K970" s="1"/>
      <c r="L970" s="1"/>
      <c r="M970" s="1"/>
      <c r="N970" s="1"/>
      <c r="O970" s="1"/>
      <c r="P970" s="1"/>
      <c r="Q970" s="1"/>
      <c r="R970" s="1"/>
      <c r="S970" s="1"/>
      <c r="T970" s="1"/>
    </row>
    <row r="971" spans="1:20" ht="15.75" customHeight="1">
      <c r="A971" s="1"/>
      <c r="B971" s="1"/>
      <c r="C971" s="1"/>
      <c r="D971" s="1"/>
      <c r="E971" s="1"/>
      <c r="F971" s="1"/>
      <c r="G971" s="1"/>
      <c r="H971" s="1"/>
      <c r="I971" s="1"/>
      <c r="J971" s="1"/>
      <c r="K971" s="1"/>
      <c r="L971" s="1"/>
      <c r="M971" s="1"/>
      <c r="N971" s="1"/>
      <c r="O971" s="1"/>
      <c r="P971" s="1"/>
      <c r="Q971" s="1"/>
      <c r="R971" s="1"/>
      <c r="S971" s="1"/>
      <c r="T971" s="1"/>
    </row>
    <row r="972" spans="1:20" ht="15.75" customHeight="1">
      <c r="A972" s="1"/>
      <c r="B972" s="1"/>
      <c r="C972" s="1"/>
      <c r="D972" s="1"/>
      <c r="E972" s="1"/>
      <c r="F972" s="1"/>
      <c r="G972" s="1"/>
      <c r="H972" s="1"/>
      <c r="I972" s="1"/>
      <c r="J972" s="1"/>
      <c r="K972" s="1"/>
      <c r="L972" s="1"/>
      <c r="M972" s="1"/>
      <c r="N972" s="1"/>
      <c r="O972" s="1"/>
      <c r="P972" s="1"/>
      <c r="Q972" s="1"/>
      <c r="R972" s="1"/>
      <c r="S972" s="1"/>
      <c r="T972" s="1"/>
    </row>
    <row r="973" spans="1:20" ht="15.75" customHeight="1">
      <c r="A973" s="1"/>
      <c r="B973" s="1"/>
      <c r="C973" s="1"/>
      <c r="D973" s="1"/>
      <c r="E973" s="1"/>
      <c r="F973" s="1"/>
      <c r="G973" s="1"/>
      <c r="H973" s="1"/>
      <c r="I973" s="1"/>
      <c r="J973" s="1"/>
      <c r="K973" s="1"/>
      <c r="L973" s="1"/>
      <c r="M973" s="1"/>
      <c r="N973" s="1"/>
      <c r="O973" s="1"/>
      <c r="P973" s="1"/>
      <c r="Q973" s="1"/>
      <c r="R973" s="1"/>
      <c r="S973" s="1"/>
      <c r="T973" s="1"/>
    </row>
    <row r="974" spans="1:20" ht="15.75" customHeight="1">
      <c r="A974" s="1"/>
      <c r="B974" s="1"/>
      <c r="C974" s="1"/>
      <c r="D974" s="1"/>
      <c r="E974" s="1"/>
      <c r="F974" s="1"/>
      <c r="G974" s="1"/>
      <c r="H974" s="1"/>
      <c r="I974" s="1"/>
      <c r="J974" s="1"/>
      <c r="K974" s="1"/>
      <c r="L974" s="1"/>
      <c r="M974" s="1"/>
      <c r="N974" s="1"/>
      <c r="O974" s="1"/>
      <c r="P974" s="1"/>
      <c r="Q974" s="1"/>
      <c r="R974" s="1"/>
      <c r="S974" s="1"/>
      <c r="T974" s="1"/>
    </row>
    <row r="975" spans="1:20" ht="15.75" customHeight="1">
      <c r="A975" s="1"/>
      <c r="B975" s="1"/>
      <c r="C975" s="1"/>
      <c r="D975" s="1"/>
      <c r="E975" s="1"/>
      <c r="F975" s="1"/>
      <c r="G975" s="1"/>
      <c r="H975" s="1"/>
      <c r="I975" s="1"/>
      <c r="J975" s="1"/>
      <c r="K975" s="1"/>
      <c r="L975" s="1"/>
      <c r="M975" s="1"/>
      <c r="N975" s="1"/>
      <c r="O975" s="1"/>
      <c r="P975" s="1"/>
      <c r="Q975" s="1"/>
      <c r="R975" s="1"/>
      <c r="S975" s="1"/>
      <c r="T975" s="1"/>
    </row>
    <row r="976" spans="1:20" ht="15.75" customHeight="1">
      <c r="A976" s="1"/>
      <c r="B976" s="1"/>
      <c r="C976" s="1"/>
      <c r="D976" s="1"/>
      <c r="E976" s="1"/>
      <c r="F976" s="1"/>
      <c r="G976" s="1"/>
      <c r="H976" s="1"/>
      <c r="I976" s="1"/>
      <c r="J976" s="1"/>
      <c r="K976" s="1"/>
      <c r="L976" s="1"/>
      <c r="M976" s="1"/>
      <c r="N976" s="1"/>
      <c r="O976" s="1"/>
      <c r="P976" s="1"/>
      <c r="Q976" s="1"/>
      <c r="R976" s="1"/>
      <c r="S976" s="1"/>
      <c r="T976" s="1"/>
    </row>
    <row r="977" spans="1:20" ht="15.75" customHeight="1">
      <c r="A977" s="1"/>
      <c r="B977" s="1"/>
      <c r="C977" s="1"/>
      <c r="D977" s="1"/>
      <c r="E977" s="1"/>
      <c r="F977" s="1"/>
      <c r="G977" s="1"/>
      <c r="H977" s="1"/>
      <c r="I977" s="1"/>
      <c r="J977" s="1"/>
      <c r="K977" s="1"/>
      <c r="L977" s="1"/>
      <c r="M977" s="1"/>
      <c r="N977" s="1"/>
      <c r="O977" s="1"/>
      <c r="P977" s="1"/>
      <c r="Q977" s="1"/>
      <c r="R977" s="1"/>
      <c r="S977" s="1"/>
      <c r="T977" s="1"/>
    </row>
    <row r="978" spans="1:20" ht="15.75" customHeight="1">
      <c r="A978" s="1"/>
      <c r="B978" s="1"/>
      <c r="C978" s="1"/>
      <c r="D978" s="1"/>
      <c r="E978" s="1"/>
      <c r="F978" s="1"/>
      <c r="G978" s="1"/>
      <c r="H978" s="1"/>
      <c r="I978" s="1"/>
      <c r="J978" s="1"/>
      <c r="K978" s="1"/>
      <c r="L978" s="1"/>
      <c r="M978" s="1"/>
      <c r="N978" s="1"/>
      <c r="O978" s="1"/>
      <c r="P978" s="1"/>
      <c r="Q978" s="1"/>
      <c r="R978" s="1"/>
      <c r="S978" s="1"/>
      <c r="T978" s="1"/>
    </row>
    <row r="979" spans="1:20" ht="15.75" customHeight="1">
      <c r="A979" s="1"/>
      <c r="B979" s="1"/>
      <c r="C979" s="1"/>
      <c r="D979" s="1"/>
      <c r="E979" s="1"/>
      <c r="F979" s="1"/>
      <c r="G979" s="1"/>
      <c r="H979" s="1"/>
      <c r="I979" s="1"/>
      <c r="J979" s="1"/>
      <c r="K979" s="1"/>
      <c r="L979" s="1"/>
      <c r="M979" s="1"/>
      <c r="N979" s="1"/>
      <c r="O979" s="1"/>
      <c r="P979" s="1"/>
      <c r="Q979" s="1"/>
      <c r="R979" s="1"/>
      <c r="S979" s="1"/>
      <c r="T979" s="1"/>
    </row>
    <row r="980" spans="1:20" ht="15.75" customHeight="1">
      <c r="A980" s="1"/>
      <c r="B980" s="1"/>
      <c r="C980" s="1"/>
      <c r="D980" s="1"/>
      <c r="E980" s="1"/>
      <c r="F980" s="1"/>
      <c r="G980" s="1"/>
      <c r="H980" s="1"/>
      <c r="I980" s="1"/>
      <c r="J980" s="1"/>
      <c r="K980" s="1"/>
      <c r="L980" s="1"/>
      <c r="M980" s="1"/>
      <c r="N980" s="1"/>
      <c r="O980" s="1"/>
      <c r="P980" s="1"/>
      <c r="Q980" s="1"/>
      <c r="R980" s="1"/>
      <c r="S980" s="1"/>
      <c r="T980" s="1"/>
    </row>
    <row r="981" spans="1:20" ht="15.75" customHeight="1">
      <c r="A981" s="1"/>
      <c r="B981" s="1"/>
      <c r="C981" s="1"/>
      <c r="D981" s="1"/>
      <c r="E981" s="1"/>
      <c r="F981" s="1"/>
      <c r="G981" s="1"/>
      <c r="H981" s="1"/>
      <c r="I981" s="1"/>
      <c r="J981" s="1"/>
      <c r="K981" s="1"/>
      <c r="L981" s="1"/>
      <c r="M981" s="1"/>
      <c r="N981" s="1"/>
      <c r="O981" s="1"/>
      <c r="P981" s="1"/>
      <c r="Q981" s="1"/>
      <c r="R981" s="1"/>
      <c r="S981" s="1"/>
      <c r="T981" s="1"/>
    </row>
    <row r="982" spans="1:20" ht="15.75" customHeight="1">
      <c r="A982" s="1"/>
      <c r="B982" s="1"/>
      <c r="C982" s="1"/>
      <c r="D982" s="1"/>
      <c r="E982" s="1"/>
      <c r="F982" s="1"/>
      <c r="G982" s="1"/>
      <c r="H982" s="1"/>
      <c r="I982" s="1"/>
      <c r="J982" s="1"/>
      <c r="K982" s="1"/>
      <c r="L982" s="1"/>
      <c r="M982" s="1"/>
      <c r="N982" s="1"/>
      <c r="O982" s="1"/>
      <c r="P982" s="1"/>
      <c r="Q982" s="1"/>
      <c r="R982" s="1"/>
      <c r="S982" s="1"/>
      <c r="T982" s="1"/>
    </row>
    <row r="983" spans="1:20" ht="15.75" customHeight="1">
      <c r="A983" s="1"/>
      <c r="B983" s="1"/>
      <c r="C983" s="1"/>
      <c r="D983" s="1"/>
      <c r="E983" s="1"/>
      <c r="F983" s="1"/>
      <c r="G983" s="1"/>
      <c r="H983" s="1"/>
      <c r="I983" s="1"/>
      <c r="J983" s="1"/>
      <c r="K983" s="1"/>
      <c r="L983" s="1"/>
      <c r="M983" s="1"/>
      <c r="N983" s="1"/>
      <c r="O983" s="1"/>
      <c r="P983" s="1"/>
      <c r="Q983" s="1"/>
      <c r="R983" s="1"/>
      <c r="S983" s="1"/>
      <c r="T983" s="1"/>
    </row>
    <row r="984" spans="1:20" ht="15.75" customHeight="1">
      <c r="A984" s="1"/>
      <c r="B984" s="1"/>
      <c r="C984" s="1"/>
      <c r="D984" s="1"/>
      <c r="E984" s="1"/>
      <c r="F984" s="1"/>
      <c r="G984" s="1"/>
      <c r="H984" s="1"/>
      <c r="I984" s="1"/>
      <c r="J984" s="1"/>
      <c r="K984" s="1"/>
      <c r="L984" s="1"/>
      <c r="M984" s="1"/>
      <c r="N984" s="1"/>
      <c r="O984" s="1"/>
      <c r="P984" s="1"/>
      <c r="Q984" s="1"/>
      <c r="R984" s="1"/>
      <c r="S984" s="1"/>
      <c r="T984" s="1"/>
    </row>
    <row r="985" spans="1:20" ht="15.75" customHeight="1">
      <c r="A985" s="1"/>
      <c r="B985" s="1"/>
      <c r="C985" s="1"/>
      <c r="D985" s="1"/>
      <c r="E985" s="1"/>
      <c r="F985" s="1"/>
      <c r="G985" s="1"/>
      <c r="H985" s="1"/>
      <c r="I985" s="1"/>
      <c r="J985" s="1"/>
      <c r="K985" s="1"/>
      <c r="L985" s="1"/>
      <c r="M985" s="1"/>
      <c r="N985" s="1"/>
      <c r="O985" s="1"/>
      <c r="P985" s="1"/>
      <c r="Q985" s="1"/>
      <c r="R985" s="1"/>
      <c r="S985" s="1"/>
      <c r="T985" s="1"/>
    </row>
    <row r="986" spans="1:20" ht="15.75" customHeight="1">
      <c r="A986" s="1"/>
      <c r="B986" s="1"/>
      <c r="C986" s="1"/>
      <c r="D986" s="1"/>
      <c r="E986" s="1"/>
      <c r="F986" s="1"/>
      <c r="G986" s="1"/>
      <c r="H986" s="1"/>
      <c r="I986" s="1"/>
      <c r="J986" s="1"/>
      <c r="K986" s="1"/>
      <c r="L986" s="1"/>
      <c r="M986" s="1"/>
      <c r="N986" s="1"/>
      <c r="O986" s="1"/>
      <c r="P986" s="1"/>
      <c r="Q986" s="1"/>
      <c r="R986" s="1"/>
      <c r="S986" s="1"/>
      <c r="T986" s="1"/>
    </row>
    <row r="987" spans="1:20" ht="15.75" customHeight="1">
      <c r="A987" s="1"/>
      <c r="B987" s="1"/>
      <c r="C987" s="1"/>
      <c r="D987" s="1"/>
      <c r="E987" s="1"/>
      <c r="F987" s="1"/>
      <c r="G987" s="1"/>
      <c r="H987" s="1"/>
      <c r="I987" s="1"/>
      <c r="J987" s="1"/>
      <c r="K987" s="1"/>
      <c r="L987" s="1"/>
      <c r="M987" s="1"/>
      <c r="N987" s="1"/>
      <c r="O987" s="1"/>
      <c r="P987" s="1"/>
      <c r="Q987" s="1"/>
      <c r="R987" s="1"/>
      <c r="S987" s="1"/>
      <c r="T987" s="1"/>
    </row>
    <row r="988" spans="1:20" ht="15.75" customHeight="1">
      <c r="A988" s="1"/>
      <c r="B988" s="1"/>
      <c r="C988" s="1"/>
      <c r="D988" s="1"/>
      <c r="E988" s="1"/>
      <c r="F988" s="1"/>
      <c r="G988" s="1"/>
      <c r="H988" s="1"/>
      <c r="I988" s="1"/>
      <c r="J988" s="1"/>
      <c r="K988" s="1"/>
      <c r="L988" s="1"/>
      <c r="M988" s="1"/>
      <c r="N988" s="1"/>
      <c r="O988" s="1"/>
      <c r="P988" s="1"/>
      <c r="Q988" s="1"/>
      <c r="R988" s="1"/>
      <c r="S988" s="1"/>
      <c r="T988" s="1"/>
    </row>
    <row r="989" spans="1:20" ht="15.75" customHeight="1">
      <c r="A989" s="1"/>
      <c r="B989" s="1"/>
      <c r="C989" s="1"/>
      <c r="D989" s="1"/>
      <c r="E989" s="1"/>
      <c r="F989" s="1"/>
      <c r="G989" s="1"/>
      <c r="H989" s="1"/>
      <c r="I989" s="1"/>
      <c r="J989" s="1"/>
      <c r="K989" s="1"/>
      <c r="L989" s="1"/>
      <c r="M989" s="1"/>
      <c r="N989" s="1"/>
      <c r="O989" s="1"/>
      <c r="P989" s="1"/>
      <c r="Q989" s="1"/>
      <c r="R989" s="1"/>
      <c r="S989" s="1"/>
      <c r="T989" s="1"/>
    </row>
    <row r="990" spans="1:20" ht="15.75" customHeight="1">
      <c r="A990" s="1"/>
      <c r="B990" s="1"/>
      <c r="C990" s="1"/>
      <c r="D990" s="1"/>
      <c r="E990" s="1"/>
      <c r="F990" s="1"/>
      <c r="G990" s="1"/>
      <c r="H990" s="1"/>
      <c r="I990" s="1"/>
      <c r="J990" s="1"/>
      <c r="K990" s="1"/>
      <c r="L990" s="1"/>
      <c r="M990" s="1"/>
      <c r="N990" s="1"/>
      <c r="O990" s="1"/>
      <c r="P990" s="1"/>
      <c r="Q990" s="1"/>
      <c r="R990" s="1"/>
      <c r="S990" s="1"/>
      <c r="T990" s="1"/>
    </row>
    <row r="991" spans="1:20" ht="15.75" customHeight="1">
      <c r="A991" s="1"/>
      <c r="B991" s="1"/>
      <c r="C991" s="1"/>
      <c r="D991" s="1"/>
      <c r="E991" s="1"/>
      <c r="F991" s="1"/>
      <c r="G991" s="1"/>
      <c r="H991" s="1"/>
      <c r="I991" s="1"/>
      <c r="J991" s="1"/>
      <c r="K991" s="1"/>
      <c r="L991" s="1"/>
      <c r="M991" s="1"/>
      <c r="N991" s="1"/>
      <c r="O991" s="1"/>
      <c r="P991" s="1"/>
      <c r="Q991" s="1"/>
      <c r="R991" s="1"/>
      <c r="S991" s="1"/>
      <c r="T991" s="1"/>
    </row>
    <row r="992" spans="1:20" ht="15.75" customHeight="1">
      <c r="A992" s="1"/>
      <c r="B992" s="1"/>
      <c r="C992" s="1"/>
      <c r="D992" s="1"/>
      <c r="E992" s="1"/>
      <c r="F992" s="1"/>
      <c r="G992" s="1"/>
      <c r="H992" s="1"/>
      <c r="I992" s="1"/>
      <c r="J992" s="1"/>
      <c r="K992" s="1"/>
      <c r="L992" s="1"/>
      <c r="M992" s="1"/>
      <c r="N992" s="1"/>
      <c r="O992" s="1"/>
      <c r="P992" s="1"/>
      <c r="Q992" s="1"/>
      <c r="R992" s="1"/>
      <c r="S992" s="1"/>
      <c r="T992" s="1"/>
    </row>
    <row r="993" spans="1:20" ht="15.75" customHeight="1">
      <c r="A993" s="1"/>
      <c r="B993" s="1"/>
      <c r="C993" s="1"/>
      <c r="D993" s="1"/>
      <c r="E993" s="1"/>
      <c r="F993" s="1"/>
      <c r="G993" s="1"/>
      <c r="H993" s="1"/>
      <c r="I993" s="1"/>
      <c r="J993" s="1"/>
      <c r="K993" s="1"/>
      <c r="L993" s="1"/>
      <c r="M993" s="1"/>
      <c r="N993" s="1"/>
      <c r="O993" s="1"/>
      <c r="P993" s="1"/>
      <c r="Q993" s="1"/>
      <c r="R993" s="1"/>
      <c r="S993" s="1"/>
      <c r="T993" s="1"/>
    </row>
    <row r="994" spans="1:20" ht="15.75" customHeight="1">
      <c r="A994" s="1"/>
      <c r="B994" s="1"/>
      <c r="C994" s="1"/>
      <c r="D994" s="1"/>
      <c r="E994" s="1"/>
      <c r="F994" s="1"/>
      <c r="G994" s="1"/>
      <c r="H994" s="1"/>
      <c r="I994" s="1"/>
      <c r="J994" s="1"/>
      <c r="K994" s="1"/>
      <c r="L994" s="1"/>
      <c r="M994" s="1"/>
      <c r="N994" s="1"/>
      <c r="O994" s="1"/>
      <c r="P994" s="1"/>
      <c r="Q994" s="1"/>
      <c r="R994" s="1"/>
      <c r="S994" s="1"/>
      <c r="T994" s="1"/>
    </row>
    <row r="995" spans="1:20" ht="15.75" customHeight="1">
      <c r="A995" s="1"/>
      <c r="B995" s="1"/>
      <c r="C995" s="1"/>
      <c r="D995" s="1"/>
      <c r="E995" s="1"/>
      <c r="F995" s="1"/>
      <c r="G995" s="1"/>
      <c r="H995" s="1"/>
      <c r="I995" s="1"/>
      <c r="J995" s="1"/>
      <c r="K995" s="1"/>
      <c r="L995" s="1"/>
      <c r="M995" s="1"/>
      <c r="N995" s="1"/>
      <c r="O995" s="1"/>
      <c r="P995" s="1"/>
      <c r="Q995" s="1"/>
      <c r="R995" s="1"/>
      <c r="S995" s="1"/>
      <c r="T995" s="1"/>
    </row>
    <row r="996" spans="1:20" ht="15.75" customHeight="1">
      <c r="A996" s="1"/>
      <c r="B996" s="1"/>
      <c r="C996" s="1"/>
      <c r="D996" s="1"/>
      <c r="E996" s="1"/>
      <c r="F996" s="1"/>
      <c r="G996" s="1"/>
      <c r="H996" s="1"/>
      <c r="I996" s="1"/>
      <c r="J996" s="1"/>
      <c r="K996" s="1"/>
      <c r="L996" s="1"/>
      <c r="M996" s="1"/>
      <c r="N996" s="1"/>
      <c r="O996" s="1"/>
      <c r="P996" s="1"/>
      <c r="Q996" s="1"/>
      <c r="R996" s="1"/>
      <c r="S996" s="1"/>
      <c r="T996" s="1"/>
    </row>
    <row r="997" spans="1:20" ht="15.75" customHeight="1">
      <c r="A997" s="1"/>
      <c r="B997" s="1"/>
      <c r="C997" s="1"/>
      <c r="D997" s="1"/>
      <c r="E997" s="1"/>
      <c r="F997" s="1"/>
      <c r="G997" s="1"/>
      <c r="H997" s="1"/>
      <c r="I997" s="1"/>
      <c r="J997" s="1"/>
      <c r="K997" s="1"/>
      <c r="L997" s="1"/>
      <c r="M997" s="1"/>
      <c r="N997" s="1"/>
      <c r="O997" s="1"/>
      <c r="P997" s="1"/>
      <c r="Q997" s="1"/>
      <c r="R997" s="1"/>
      <c r="S997" s="1"/>
      <c r="T997" s="1"/>
    </row>
    <row r="998" spans="1:20" ht="15.75" customHeight="1">
      <c r="A998" s="1"/>
      <c r="B998" s="1"/>
      <c r="C998" s="1"/>
      <c r="D998" s="1"/>
      <c r="E998" s="1"/>
      <c r="F998" s="1"/>
      <c r="G998" s="1"/>
      <c r="H998" s="1"/>
      <c r="I998" s="1"/>
      <c r="J998" s="1"/>
      <c r="K998" s="1"/>
      <c r="L998" s="1"/>
      <c r="M998" s="1"/>
      <c r="N998" s="1"/>
      <c r="O998" s="1"/>
      <c r="P998" s="1"/>
      <c r="Q998" s="1"/>
      <c r="R998" s="1"/>
      <c r="S998" s="1"/>
      <c r="T998" s="1"/>
    </row>
    <row r="999" spans="1:20" ht="15.75" customHeight="1">
      <c r="A999" s="1"/>
      <c r="B999" s="1"/>
      <c r="C999" s="1"/>
      <c r="D999" s="1"/>
      <c r="E999" s="1"/>
      <c r="F999" s="1"/>
      <c r="G999" s="1"/>
      <c r="H999" s="1"/>
      <c r="I999" s="1"/>
      <c r="J999" s="1"/>
      <c r="K999" s="1"/>
      <c r="L999" s="1"/>
      <c r="M999" s="1"/>
      <c r="N999" s="1"/>
      <c r="O999" s="1"/>
      <c r="P999" s="1"/>
      <c r="Q999" s="1"/>
      <c r="R999" s="1"/>
      <c r="S999" s="1"/>
      <c r="T999" s="1"/>
    </row>
    <row r="1000" spans="1:20" ht="15.75" customHeight="1">
      <c r="A1000" s="1"/>
      <c r="B1000" s="1"/>
      <c r="C1000" s="1"/>
      <c r="D1000" s="1"/>
      <c r="E1000" s="1"/>
      <c r="F1000" s="1"/>
      <c r="G1000" s="1"/>
      <c r="H1000" s="1"/>
      <c r="I1000" s="1"/>
      <c r="J1000" s="1"/>
      <c r="K1000" s="1"/>
      <c r="L1000" s="1"/>
      <c r="M1000" s="1"/>
      <c r="N1000" s="1"/>
      <c r="O1000" s="1"/>
      <c r="P1000" s="1"/>
      <c r="Q1000" s="1"/>
      <c r="R1000" s="1"/>
      <c r="S1000" s="1"/>
      <c r="T1000" s="1"/>
    </row>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0"/>
  <sheetViews>
    <sheetView workbookViewId="0"/>
  </sheetViews>
  <sheetFormatPr baseColWidth="10" defaultColWidth="14.42578125" defaultRowHeight="15" customHeight="1"/>
  <cols>
    <col min="1" max="1" width="31.140625" customWidth="1"/>
    <col min="2" max="2" width="26.42578125" customWidth="1"/>
    <col min="3" max="26" width="10.7109375" customWidth="1"/>
  </cols>
  <sheetData>
    <row r="1" spans="1:3">
      <c r="A1" s="9" t="s">
        <v>6</v>
      </c>
      <c r="B1" s="10" t="s">
        <v>7</v>
      </c>
      <c r="C1" s="1" t="s">
        <v>8</v>
      </c>
    </row>
    <row r="2" spans="1:3">
      <c r="A2" s="11" t="s">
        <v>9</v>
      </c>
      <c r="B2" s="11" t="s">
        <v>10</v>
      </c>
      <c r="C2" s="12" t="s">
        <v>11</v>
      </c>
    </row>
    <row r="3" spans="1:3">
      <c r="A3" s="11" t="s">
        <v>12</v>
      </c>
      <c r="B3" s="11" t="s">
        <v>13</v>
      </c>
      <c r="C3" s="13" t="s">
        <v>14</v>
      </c>
    </row>
    <row r="4" spans="1:3">
      <c r="A4" s="11" t="s">
        <v>15</v>
      </c>
      <c r="B4" s="11" t="s">
        <v>16</v>
      </c>
      <c r="C4" s="14" t="s">
        <v>17</v>
      </c>
    </row>
    <row r="5" spans="1:3">
      <c r="A5" s="11" t="s">
        <v>18</v>
      </c>
      <c r="B5" s="11" t="s">
        <v>19</v>
      </c>
      <c r="C5" s="15" t="s">
        <v>20</v>
      </c>
    </row>
    <row r="6" spans="1:3">
      <c r="A6" s="11"/>
      <c r="B6" s="11" t="s">
        <v>21</v>
      </c>
      <c r="C6" s="16" t="s">
        <v>22</v>
      </c>
    </row>
    <row r="7" spans="1:3">
      <c r="A7" s="11"/>
      <c r="B7" s="11" t="s">
        <v>23</v>
      </c>
      <c r="C7" s="17" t="s">
        <v>24</v>
      </c>
    </row>
    <row r="8" spans="1:3">
      <c r="A8" s="11"/>
      <c r="B8" s="11" t="s">
        <v>25</v>
      </c>
      <c r="C8" s="18" t="s">
        <v>26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B3 A4:C10">
    <cfRule type="expression" dxfId="18" priority="2" stopIfTrue="1">
      <formula>$C2="controlado"</formula>
    </cfRule>
  </conditionalFormatting>
  <conditionalFormatting sqref="A2:B3 A4:C1000">
    <cfRule type="expression" dxfId="17" priority="3" stopIfTrue="1">
      <formula>$C2="visto"</formula>
    </cfRule>
  </conditionalFormatting>
  <conditionalFormatting sqref="A1:C1 A2:B3 A4:C1000">
    <cfRule type="expression" dxfId="16" priority="1" stopIfTrue="1">
      <formula>ISERROR(LOOKUP("controlado",1:1,FALSE))=FALSE</formula>
    </cfRule>
  </conditionalFormatting>
  <conditionalFormatting sqref="C2">
    <cfRule type="expression" dxfId="15" priority="4" stopIfTrue="1">
      <formula>$Q2=$C$3</formula>
    </cfRule>
    <cfRule type="expression" dxfId="14" priority="5" stopIfTrue="1">
      <formula>$Q2=$C$2</formula>
    </cfRule>
    <cfRule type="expression" dxfId="13" priority="6" stopIfTrue="1">
      <formula>$Q2=$C$4</formula>
    </cfRule>
  </conditionalFormatting>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N1000"/>
  <sheetViews>
    <sheetView workbookViewId="0"/>
  </sheetViews>
  <sheetFormatPr baseColWidth="10" defaultColWidth="14.42578125" defaultRowHeight="15" customHeight="1"/>
  <cols>
    <col min="1" max="1" width="3.42578125" customWidth="1"/>
    <col min="2" max="2" width="17.5703125" customWidth="1"/>
    <col min="4" max="4" width="5.7109375" customWidth="1"/>
    <col min="6" max="6" width="12.5703125" customWidth="1"/>
    <col min="7" max="7" width="5.42578125" customWidth="1"/>
    <col min="8" max="8" width="4.28515625" customWidth="1"/>
    <col min="9" max="9" width="17.5703125" customWidth="1"/>
    <col min="10" max="10" width="16.42578125" customWidth="1"/>
    <col min="12" max="12" width="31.140625" customWidth="1"/>
    <col min="13" max="13" width="26.42578125" customWidth="1"/>
    <col min="14" max="26" width="10.7109375" customWidth="1"/>
  </cols>
  <sheetData>
    <row r="1" spans="2:14">
      <c r="B1" s="11" t="s">
        <v>27</v>
      </c>
      <c r="C1" s="19" t="s">
        <v>28</v>
      </c>
      <c r="E1" s="11" t="s">
        <v>28</v>
      </c>
      <c r="I1" s="11" t="s">
        <v>29</v>
      </c>
      <c r="J1" s="11" t="s">
        <v>30</v>
      </c>
      <c r="K1" s="19" t="s">
        <v>28</v>
      </c>
    </row>
    <row r="2" spans="2:14">
      <c r="B2" s="20" t="s">
        <v>31</v>
      </c>
      <c r="C2" s="11">
        <v>3059</v>
      </c>
      <c r="E2" s="11" t="s">
        <v>32</v>
      </c>
      <c r="F2" s="11" t="s">
        <v>33</v>
      </c>
      <c r="G2" s="19" t="s">
        <v>34</v>
      </c>
      <c r="I2" s="19" t="s">
        <v>35</v>
      </c>
      <c r="J2" s="19" t="s">
        <v>36</v>
      </c>
      <c r="K2" s="11">
        <v>2</v>
      </c>
      <c r="L2" s="19" t="s">
        <v>37</v>
      </c>
      <c r="M2" s="19" t="s">
        <v>36</v>
      </c>
      <c r="N2" s="19" t="e">
        <f t="shared" ref="N2:N10" si="0">GETPIVOTDATA("Title",$I$1,"Categoria",L2,"subcategoria",M2)</f>
        <v>#REF!</v>
      </c>
    </row>
    <row r="3" spans="2:14">
      <c r="B3" s="20" t="s">
        <v>38</v>
      </c>
      <c r="C3" s="11">
        <v>4841</v>
      </c>
      <c r="E3" s="19" t="s">
        <v>39</v>
      </c>
      <c r="F3" s="19" t="s">
        <v>40</v>
      </c>
      <c r="G3" s="11">
        <v>33</v>
      </c>
      <c r="I3" s="19" t="s">
        <v>41</v>
      </c>
      <c r="K3" s="11">
        <v>2</v>
      </c>
      <c r="L3" s="19" t="s">
        <v>35</v>
      </c>
      <c r="M3" s="19" t="s">
        <v>36</v>
      </c>
      <c r="N3" s="19" t="e">
        <f t="shared" si="0"/>
        <v>#REF!</v>
      </c>
    </row>
    <row r="4" spans="2:14">
      <c r="B4" s="20" t="s">
        <v>42</v>
      </c>
      <c r="C4" s="11">
        <v>708</v>
      </c>
      <c r="F4" s="19" t="s">
        <v>43</v>
      </c>
      <c r="G4" s="11">
        <v>30</v>
      </c>
      <c r="I4" s="19" t="s">
        <v>12</v>
      </c>
      <c r="J4" s="19" t="s">
        <v>44</v>
      </c>
      <c r="K4" s="11">
        <v>1</v>
      </c>
      <c r="L4" s="19" t="s">
        <v>45</v>
      </c>
      <c r="M4" s="19" t="s">
        <v>36</v>
      </c>
      <c r="N4" s="19" t="e">
        <f t="shared" si="0"/>
        <v>#REF!</v>
      </c>
    </row>
    <row r="5" spans="2:14">
      <c r="B5" s="20" t="s">
        <v>46</v>
      </c>
      <c r="C5" s="11">
        <v>8608</v>
      </c>
      <c r="F5" s="19" t="s">
        <v>47</v>
      </c>
      <c r="G5" s="11">
        <v>27</v>
      </c>
      <c r="J5" s="19" t="s">
        <v>48</v>
      </c>
      <c r="K5" s="11">
        <v>1</v>
      </c>
      <c r="L5" s="19" t="s">
        <v>12</v>
      </c>
      <c r="M5" s="19" t="s">
        <v>49</v>
      </c>
      <c r="N5" s="19" t="e">
        <f t="shared" si="0"/>
        <v>#REF!</v>
      </c>
    </row>
    <row r="6" spans="2:14">
      <c r="F6" s="19" t="s">
        <v>50</v>
      </c>
      <c r="G6" s="11">
        <v>33</v>
      </c>
      <c r="I6" s="19" t="s">
        <v>51</v>
      </c>
      <c r="K6" s="11">
        <v>2</v>
      </c>
      <c r="L6" s="19" t="s">
        <v>12</v>
      </c>
      <c r="M6" s="19" t="s">
        <v>52</v>
      </c>
      <c r="N6" s="19" t="e">
        <f t="shared" si="0"/>
        <v>#REF!</v>
      </c>
    </row>
    <row r="7" spans="2:14">
      <c r="B7" s="11" t="s">
        <v>27</v>
      </c>
      <c r="C7" s="19" t="s">
        <v>28</v>
      </c>
      <c r="F7" s="19" t="s">
        <v>53</v>
      </c>
      <c r="G7" s="11">
        <v>26</v>
      </c>
      <c r="I7" s="19" t="s">
        <v>36</v>
      </c>
      <c r="J7" s="19" t="s">
        <v>36</v>
      </c>
      <c r="K7" s="11">
        <v>3127</v>
      </c>
      <c r="L7" s="19" t="s">
        <v>12</v>
      </c>
      <c r="M7" s="19" t="s">
        <v>54</v>
      </c>
      <c r="N7" s="19" t="e">
        <f t="shared" si="0"/>
        <v>#REF!</v>
      </c>
    </row>
    <row r="8" spans="2:14">
      <c r="B8" s="20" t="s">
        <v>55</v>
      </c>
      <c r="C8" s="11">
        <v>3131</v>
      </c>
      <c r="F8" s="19" t="s">
        <v>56</v>
      </c>
      <c r="G8" s="11">
        <v>31</v>
      </c>
      <c r="I8" s="19" t="s">
        <v>57</v>
      </c>
      <c r="K8" s="11">
        <v>3127</v>
      </c>
      <c r="L8" s="19" t="s">
        <v>12</v>
      </c>
      <c r="M8" s="19" t="s">
        <v>44</v>
      </c>
      <c r="N8" s="19" t="e">
        <f t="shared" si="0"/>
        <v>#REF!</v>
      </c>
    </row>
    <row r="9" spans="2:14">
      <c r="B9" s="20" t="s">
        <v>42</v>
      </c>
      <c r="C9" s="11">
        <v>152</v>
      </c>
      <c r="F9" s="19" t="s">
        <v>58</v>
      </c>
      <c r="G9" s="11">
        <v>32</v>
      </c>
      <c r="I9" s="19" t="s">
        <v>46</v>
      </c>
      <c r="K9" s="11">
        <v>3131</v>
      </c>
      <c r="L9" s="19" t="s">
        <v>12</v>
      </c>
      <c r="M9" s="19" t="s">
        <v>48</v>
      </c>
      <c r="N9" s="19" t="e">
        <f t="shared" si="0"/>
        <v>#REF!</v>
      </c>
    </row>
    <row r="10" spans="2:14">
      <c r="B10" s="20" t="s">
        <v>38</v>
      </c>
      <c r="C10" s="11">
        <v>1883</v>
      </c>
      <c r="F10" s="19" t="s">
        <v>59</v>
      </c>
      <c r="G10" s="11">
        <v>26</v>
      </c>
      <c r="L10" s="19" t="s">
        <v>12</v>
      </c>
      <c r="M10" s="19" t="s">
        <v>60</v>
      </c>
      <c r="N10" s="19" t="e">
        <f t="shared" si="0"/>
        <v>#REF!</v>
      </c>
    </row>
    <row r="11" spans="2:14">
      <c r="B11" s="20" t="s">
        <v>31</v>
      </c>
      <c r="C11" s="11">
        <v>1096</v>
      </c>
      <c r="F11" s="19" t="s">
        <v>61</v>
      </c>
      <c r="G11" s="11">
        <v>35</v>
      </c>
    </row>
    <row r="12" spans="2:14">
      <c r="B12" s="20" t="s">
        <v>46</v>
      </c>
      <c r="C12" s="11">
        <v>3131</v>
      </c>
      <c r="F12" s="19" t="s">
        <v>62</v>
      </c>
      <c r="G12" s="11">
        <v>39</v>
      </c>
    </row>
    <row r="13" spans="2:14">
      <c r="F13" s="19" t="s">
        <v>63</v>
      </c>
      <c r="G13" s="11">
        <v>26</v>
      </c>
    </row>
    <row r="14" spans="2:14">
      <c r="B14" s="11" t="s">
        <v>27</v>
      </c>
      <c r="C14" s="19" t="s">
        <v>28</v>
      </c>
      <c r="F14" s="19" t="s">
        <v>64</v>
      </c>
      <c r="G14" s="11">
        <v>34</v>
      </c>
    </row>
    <row r="15" spans="2:14">
      <c r="B15" s="20"/>
      <c r="C15" s="11">
        <v>2398</v>
      </c>
      <c r="F15" s="19" t="s">
        <v>65</v>
      </c>
      <c r="G15" s="11">
        <v>1</v>
      </c>
    </row>
    <row r="16" spans="2:14">
      <c r="B16" s="20" t="s">
        <v>66</v>
      </c>
      <c r="C16" s="11">
        <v>85</v>
      </c>
      <c r="F16" s="19" t="s">
        <v>67</v>
      </c>
      <c r="G16" s="11">
        <v>24</v>
      </c>
    </row>
    <row r="17" spans="2:7">
      <c r="B17" s="20" t="s">
        <v>68</v>
      </c>
      <c r="C17" s="11">
        <v>150</v>
      </c>
      <c r="E17" s="19" t="s">
        <v>69</v>
      </c>
      <c r="G17" s="11">
        <v>397</v>
      </c>
    </row>
    <row r="18" spans="2:7">
      <c r="B18" s="20" t="s">
        <v>39</v>
      </c>
      <c r="C18" s="11">
        <v>129</v>
      </c>
      <c r="E18" s="19" t="s">
        <v>46</v>
      </c>
      <c r="G18" s="11">
        <v>397</v>
      </c>
    </row>
    <row r="19" spans="2:7">
      <c r="B19" s="20" t="s">
        <v>70</v>
      </c>
      <c r="C19" s="11">
        <v>159</v>
      </c>
    </row>
    <row r="20" spans="2:7">
      <c r="B20" s="20" t="s">
        <v>71</v>
      </c>
      <c r="C20" s="11">
        <v>161</v>
      </c>
    </row>
    <row r="21" spans="2:7" ht="15.75" customHeight="1">
      <c r="B21" s="20" t="s">
        <v>72</v>
      </c>
      <c r="C21" s="11">
        <v>49</v>
      </c>
    </row>
    <row r="22" spans="2:7" ht="15.75" customHeight="1">
      <c r="B22" s="20" t="s">
        <v>46</v>
      </c>
      <c r="C22" s="11">
        <v>3131</v>
      </c>
    </row>
    <row r="23" spans="2:7" ht="15.75" customHeight="1"/>
    <row r="24" spans="2:7" ht="15.75" customHeight="1"/>
    <row r="25" spans="2:7" ht="15.75" customHeight="1">
      <c r="B25" s="11" t="s">
        <v>27</v>
      </c>
      <c r="C25" s="19" t="s">
        <v>28</v>
      </c>
    </row>
    <row r="26" spans="2:7" ht="15.75" customHeight="1">
      <c r="B26" s="20" t="s">
        <v>11</v>
      </c>
      <c r="C26" s="11">
        <v>1</v>
      </c>
    </row>
    <row r="27" spans="2:7" ht="15.75" customHeight="1">
      <c r="B27" s="20" t="s">
        <v>36</v>
      </c>
      <c r="C27" s="11">
        <v>8607</v>
      </c>
    </row>
    <row r="28" spans="2:7" ht="15.75" customHeight="1">
      <c r="B28" s="20" t="s">
        <v>46</v>
      </c>
      <c r="C28" s="11">
        <v>8608</v>
      </c>
    </row>
    <row r="29" spans="2:7" ht="15.75" customHeight="1"/>
    <row r="30" spans="2:7" ht="15.75" customHeight="1"/>
    <row r="31" spans="2:7" ht="15.75" customHeight="1"/>
    <row r="32" spans="2: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L2:M10">
    <cfRule type="expression" dxfId="12" priority="1" stopIfTrue="1">
      <formula>$J2="controlado"</formula>
    </cfRule>
    <cfRule type="expression" dxfId="11" priority="2" stopIfTrue="1">
      <formula>$J2="visto"</formula>
    </cfRule>
    <cfRule type="expression" dxfId="10" priority="3" stopIfTrue="1">
      <formula>ISERROR(LOOKUP("controlado",21:21,FALSE))=FALSE</formula>
    </cfRule>
  </conditionalFormatting>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tabColor rgb="FF1F3864"/>
  </sheetPr>
  <dimension ref="A1:X4444"/>
  <sheetViews>
    <sheetView workbookViewId="0">
      <pane xSplit="2" ySplit="1" topLeftCell="T2" activePane="bottomRight" state="frozen"/>
      <selection pane="topRight" activeCell="C1" sqref="C1"/>
      <selection pane="bottomLeft" activeCell="A2" sqref="A2"/>
      <selection pane="bottomRight" sqref="A1:X1048576"/>
    </sheetView>
  </sheetViews>
  <sheetFormatPr baseColWidth="10" defaultColWidth="14.42578125" defaultRowHeight="15" customHeight="1"/>
  <cols>
    <col min="1" max="1" width="9.5703125" customWidth="1"/>
    <col min="2" max="2" width="47.5703125" customWidth="1"/>
    <col min="3" max="3" width="10.7109375" hidden="1" customWidth="1"/>
    <col min="4" max="4" width="43.28515625" hidden="1" customWidth="1"/>
    <col min="5" max="12" width="10.7109375" hidden="1" customWidth="1"/>
    <col min="13" max="13" width="26" hidden="1" customWidth="1"/>
    <col min="14" max="14" width="31.140625" customWidth="1"/>
    <col min="15" max="15" width="14.5703125" customWidth="1"/>
    <col min="16" max="16" width="10.7109375" hidden="1" customWidth="1"/>
    <col min="17" max="17" width="10.7109375" customWidth="1"/>
    <col min="18" max="19" width="10.7109375" hidden="1" customWidth="1"/>
    <col min="20" max="20" width="34.42578125" customWidth="1"/>
    <col min="21" max="23" width="14.5703125" customWidth="1"/>
    <col min="24" max="24" width="31.28515625" customWidth="1"/>
  </cols>
  <sheetData>
    <row r="1" spans="1:24" ht="15" customHeight="1">
      <c r="A1" s="21" t="s">
        <v>73</v>
      </c>
      <c r="B1" s="21" t="s">
        <v>74</v>
      </c>
      <c r="C1" s="21" t="s">
        <v>75</v>
      </c>
      <c r="D1" s="21" t="s">
        <v>76</v>
      </c>
      <c r="E1" s="21" t="s">
        <v>77</v>
      </c>
      <c r="F1" s="21" t="s">
        <v>78</v>
      </c>
      <c r="G1" s="21" t="s">
        <v>79</v>
      </c>
      <c r="H1" s="21" t="s">
        <v>80</v>
      </c>
      <c r="I1" s="21" t="s">
        <v>81</v>
      </c>
      <c r="J1" s="21" t="s">
        <v>82</v>
      </c>
      <c r="K1" s="21" t="s">
        <v>83</v>
      </c>
      <c r="L1" s="21" t="s">
        <v>84</v>
      </c>
      <c r="M1" s="21" t="s">
        <v>85</v>
      </c>
      <c r="N1" s="21" t="s">
        <v>29</v>
      </c>
      <c r="O1" s="21" t="s">
        <v>30</v>
      </c>
      <c r="P1" s="21" t="s">
        <v>86</v>
      </c>
      <c r="Q1" s="21" t="s">
        <v>87</v>
      </c>
      <c r="R1" s="21" t="s">
        <v>32</v>
      </c>
      <c r="S1" s="21" t="s">
        <v>88</v>
      </c>
      <c r="T1" s="22" t="s">
        <v>89</v>
      </c>
      <c r="U1" s="22" t="s">
        <v>90</v>
      </c>
      <c r="V1" s="22" t="s">
        <v>91</v>
      </c>
      <c r="W1" s="23" t="s">
        <v>92</v>
      </c>
      <c r="X1" s="24" t="s">
        <v>93</v>
      </c>
    </row>
    <row r="2" spans="1:24" ht="15" hidden="1" customHeight="1">
      <c r="A2" s="25">
        <v>36909845</v>
      </c>
      <c r="B2" s="25" t="s">
        <v>94</v>
      </c>
      <c r="C2" s="25" t="s">
        <v>95</v>
      </c>
      <c r="D2" s="25" t="s">
        <v>96</v>
      </c>
      <c r="E2" s="25" t="s">
        <v>97</v>
      </c>
      <c r="F2" s="25" t="s">
        <v>98</v>
      </c>
      <c r="G2" s="25">
        <v>2023</v>
      </c>
      <c r="H2" s="26">
        <v>44998</v>
      </c>
      <c r="I2" s="25" t="s">
        <v>99</v>
      </c>
      <c r="J2" s="25"/>
      <c r="K2" s="25" t="s">
        <v>100</v>
      </c>
      <c r="L2" s="25" t="str">
        <f t="shared" ref="L2:L65" si="0">IF(ISNUMBER(VLOOKUP(A2,EXCL,1,FALSE)),"Excluido",IF(ISNUMBER(VLOOKUP(A2,POST,1,FALSE)),"PostAlerta",IF(ISNUMBER(VLOOKUP(A2,PRE,1,FALSE)),"PreAlerta","")))</f>
        <v>PostAlerta</v>
      </c>
      <c r="M2" s="25" t="str">
        <f>IF(ISNUMBER(VLOOKUP(A2,KEYWORDS,1,FALSE)),"C/PalabrasClaves","S/PalabrasClaves")</f>
        <v>S/PalabrasClaves</v>
      </c>
      <c r="N2" s="27"/>
      <c r="O2" s="25"/>
      <c r="P2" s="25" t="s">
        <v>101</v>
      </c>
      <c r="Q2" s="25" t="s">
        <v>17</v>
      </c>
      <c r="R2" s="25" t="str">
        <f t="shared" ref="R2:R256" si="1">LEFT(P2,4)</f>
        <v>2023</v>
      </c>
      <c r="S2" s="25" t="s">
        <v>43</v>
      </c>
      <c r="T2" s="25"/>
      <c r="U2" s="25"/>
      <c r="V2" s="25"/>
      <c r="W2" s="25"/>
      <c r="X2" s="25"/>
    </row>
    <row r="3" spans="1:24" ht="15" hidden="1" customHeight="1">
      <c r="A3" s="28">
        <v>36777029</v>
      </c>
      <c r="B3" s="28" t="s">
        <v>102</v>
      </c>
      <c r="C3" s="28" t="s">
        <v>103</v>
      </c>
      <c r="D3" s="28" t="s">
        <v>104</v>
      </c>
      <c r="E3" s="28" t="s">
        <v>105</v>
      </c>
      <c r="F3" s="28" t="s">
        <v>98</v>
      </c>
      <c r="G3" s="28">
        <v>2023</v>
      </c>
      <c r="H3" s="29">
        <v>44970</v>
      </c>
      <c r="I3" s="28" t="s">
        <v>106</v>
      </c>
      <c r="J3" s="28"/>
      <c r="K3" s="28" t="s">
        <v>107</v>
      </c>
      <c r="L3" s="28" t="str">
        <f t="shared" si="0"/>
        <v>PostAlerta</v>
      </c>
      <c r="M3" s="28" t="str">
        <f>IF(ISNUMBER(VLOOKUP(A3,KEYWORDS,1,FALSE)),"C/PalabrasClaves","S/PalabrasClaves")</f>
        <v>S/PalabrasClaves</v>
      </c>
      <c r="N3" s="30" t="str">
        <f t="shared" ref="N3:N5" si="2">IF(ISNUMBER(SEARCH("TREATMENT", B3)), "4) Nuevos tratamientos", "")</f>
        <v/>
      </c>
      <c r="O3" s="28"/>
      <c r="P3" s="28" t="s">
        <v>108</v>
      </c>
      <c r="Q3" s="28" t="s">
        <v>17</v>
      </c>
      <c r="R3" s="28" t="str">
        <f t="shared" si="1"/>
        <v>2023</v>
      </c>
      <c r="S3" s="28" t="s">
        <v>40</v>
      </c>
      <c r="T3" s="28"/>
      <c r="U3" s="28"/>
      <c r="V3" s="28"/>
      <c r="W3" s="28"/>
      <c r="X3" s="28"/>
    </row>
    <row r="4" spans="1:24" ht="15" hidden="1" customHeight="1">
      <c r="A4" s="25">
        <v>36685526</v>
      </c>
      <c r="B4" s="25" t="s">
        <v>109</v>
      </c>
      <c r="C4" s="25" t="s">
        <v>110</v>
      </c>
      <c r="D4" s="25" t="s">
        <v>111</v>
      </c>
      <c r="E4" s="25" t="s">
        <v>112</v>
      </c>
      <c r="F4" s="25" t="s">
        <v>113</v>
      </c>
      <c r="G4" s="25">
        <v>2023</v>
      </c>
      <c r="H4" s="26">
        <v>44949</v>
      </c>
      <c r="I4" s="25" t="s">
        <v>114</v>
      </c>
      <c r="J4" s="25"/>
      <c r="K4" s="25" t="s">
        <v>115</v>
      </c>
      <c r="L4" s="25" t="str">
        <f t="shared" si="0"/>
        <v>PostAlerta</v>
      </c>
      <c r="M4" s="25" t="str">
        <f t="shared" ref="M4:M67" si="3">IF(ISNUMBER(A4),(IF(ISNUMBER(VLOOKUP(A4,KEYWORDS,1,FALSE)),"C/PalabrasClaves","S/PalabrasClaves")),"")</f>
        <v>S/PalabrasClaves</v>
      </c>
      <c r="N4" s="27" t="str">
        <f t="shared" si="2"/>
        <v/>
      </c>
      <c r="O4" s="25"/>
      <c r="P4" s="25" t="s">
        <v>116</v>
      </c>
      <c r="Q4" s="25" t="s">
        <v>17</v>
      </c>
      <c r="R4" s="25" t="str">
        <f t="shared" si="1"/>
        <v>2023</v>
      </c>
      <c r="S4" s="25" t="s">
        <v>40</v>
      </c>
      <c r="T4" s="25"/>
      <c r="U4" s="25"/>
      <c r="V4" s="25"/>
      <c r="W4" s="25"/>
      <c r="X4" s="25"/>
    </row>
    <row r="5" spans="1:24" ht="15" hidden="1" customHeight="1">
      <c r="A5" s="28">
        <v>34261660</v>
      </c>
      <c r="B5" s="28" t="s">
        <v>117</v>
      </c>
      <c r="C5" s="28" t="s">
        <v>118</v>
      </c>
      <c r="D5" s="28" t="s">
        <v>119</v>
      </c>
      <c r="E5" s="28" t="s">
        <v>120</v>
      </c>
      <c r="F5" s="28" t="s">
        <v>121</v>
      </c>
      <c r="G5" s="28">
        <v>2023</v>
      </c>
      <c r="H5" s="29">
        <v>44392</v>
      </c>
      <c r="I5" s="28"/>
      <c r="J5" s="28"/>
      <c r="K5" s="28" t="s">
        <v>122</v>
      </c>
      <c r="L5" s="28" t="str">
        <f t="shared" si="0"/>
        <v>PostAlerta</v>
      </c>
      <c r="M5" s="28" t="str">
        <f t="shared" si="3"/>
        <v>S/PalabrasClaves</v>
      </c>
      <c r="N5" s="30" t="str">
        <f t="shared" si="2"/>
        <v/>
      </c>
      <c r="O5" s="28" t="s">
        <v>49</v>
      </c>
      <c r="P5" s="28" t="s">
        <v>123</v>
      </c>
      <c r="Q5" s="28" t="s">
        <v>17</v>
      </c>
      <c r="R5" s="28" t="str">
        <f t="shared" si="1"/>
        <v>2023</v>
      </c>
      <c r="S5" s="28" t="s">
        <v>40</v>
      </c>
      <c r="T5" s="28"/>
      <c r="U5" s="28"/>
      <c r="V5" s="28"/>
      <c r="W5" s="28"/>
      <c r="X5" s="28"/>
    </row>
    <row r="6" spans="1:24" ht="15" hidden="1" customHeight="1">
      <c r="A6" s="31">
        <v>34654665</v>
      </c>
      <c r="B6" s="31" t="s">
        <v>124</v>
      </c>
      <c r="C6" s="31" t="s">
        <v>125</v>
      </c>
      <c r="D6" s="31" t="s">
        <v>126</v>
      </c>
      <c r="E6" s="31" t="s">
        <v>127</v>
      </c>
      <c r="F6" s="31" t="s">
        <v>128</v>
      </c>
      <c r="G6" s="31">
        <v>2022</v>
      </c>
      <c r="H6" s="32">
        <v>44485</v>
      </c>
      <c r="I6" s="31"/>
      <c r="J6" s="31"/>
      <c r="K6" s="31" t="s">
        <v>129</v>
      </c>
      <c r="L6" s="31" t="str">
        <f t="shared" si="0"/>
        <v>PostAlerta</v>
      </c>
      <c r="M6" s="31" t="str">
        <f t="shared" si="3"/>
        <v>S/PalabrasClaves</v>
      </c>
      <c r="N6" s="33" t="s">
        <v>130</v>
      </c>
      <c r="O6" s="31"/>
      <c r="P6" s="31" t="s">
        <v>131</v>
      </c>
      <c r="Q6" s="31" t="s">
        <v>17</v>
      </c>
      <c r="R6" s="31" t="str">
        <f t="shared" si="1"/>
        <v>2022</v>
      </c>
      <c r="S6" s="31" t="s">
        <v>56</v>
      </c>
      <c r="T6" s="31" t="s">
        <v>124</v>
      </c>
      <c r="U6" s="31"/>
      <c r="V6" s="31"/>
      <c r="W6" s="31"/>
      <c r="X6" s="31" t="s">
        <v>132</v>
      </c>
    </row>
    <row r="7" spans="1:24" ht="15" customHeight="1">
      <c r="A7" s="31">
        <v>34362705</v>
      </c>
      <c r="B7" s="31" t="s">
        <v>133</v>
      </c>
      <c r="C7" s="31" t="s">
        <v>134</v>
      </c>
      <c r="D7" s="31" t="s">
        <v>135</v>
      </c>
      <c r="E7" s="31" t="s">
        <v>136</v>
      </c>
      <c r="F7" s="31" t="s">
        <v>137</v>
      </c>
      <c r="G7" s="31">
        <v>2021</v>
      </c>
      <c r="H7" s="32">
        <v>44415</v>
      </c>
      <c r="I7" s="31"/>
      <c r="J7" s="31"/>
      <c r="K7" s="31" t="s">
        <v>138</v>
      </c>
      <c r="L7" s="31" t="str">
        <f t="shared" si="0"/>
        <v>PostAlerta</v>
      </c>
      <c r="M7" s="31" t="str">
        <f t="shared" si="3"/>
        <v>S/PalabrasClaves</v>
      </c>
      <c r="N7" s="33" t="s">
        <v>130</v>
      </c>
      <c r="O7" s="31"/>
      <c r="P7" s="31" t="s">
        <v>139</v>
      </c>
      <c r="Q7" s="31" t="s">
        <v>14</v>
      </c>
      <c r="R7" s="31" t="str">
        <f t="shared" si="1"/>
        <v>2021</v>
      </c>
      <c r="S7" s="31" t="s">
        <v>62</v>
      </c>
      <c r="T7" s="31" t="s">
        <v>133</v>
      </c>
      <c r="U7" s="31" t="s">
        <v>140</v>
      </c>
      <c r="V7" s="31" t="s">
        <v>140</v>
      </c>
      <c r="W7" s="31" t="s">
        <v>141</v>
      </c>
      <c r="X7" s="31" t="s">
        <v>142</v>
      </c>
    </row>
    <row r="8" spans="1:24" ht="15" hidden="1" customHeight="1">
      <c r="A8" s="25">
        <v>35020530</v>
      </c>
      <c r="B8" s="25" t="s">
        <v>143</v>
      </c>
      <c r="C8" s="25" t="s">
        <v>144</v>
      </c>
      <c r="D8" s="25" t="s">
        <v>145</v>
      </c>
      <c r="E8" s="25" t="s">
        <v>146</v>
      </c>
      <c r="F8" s="25" t="s">
        <v>147</v>
      </c>
      <c r="G8" s="25">
        <v>2022</v>
      </c>
      <c r="H8" s="26">
        <v>44573</v>
      </c>
      <c r="I8" s="25" t="s">
        <v>148</v>
      </c>
      <c r="J8" s="25"/>
      <c r="K8" s="25" t="s">
        <v>149</v>
      </c>
      <c r="L8" s="25" t="str">
        <f t="shared" si="0"/>
        <v>Excluido</v>
      </c>
      <c r="M8" s="25" t="str">
        <f t="shared" si="3"/>
        <v>S/PalabrasClaves</v>
      </c>
      <c r="N8" s="27"/>
      <c r="O8" s="25" t="s">
        <v>48</v>
      </c>
      <c r="P8" s="25" t="s">
        <v>150</v>
      </c>
      <c r="Q8" s="25" t="s">
        <v>17</v>
      </c>
      <c r="R8" s="25" t="str">
        <f t="shared" si="1"/>
        <v>2022</v>
      </c>
      <c r="S8" s="25" t="s">
        <v>64</v>
      </c>
      <c r="T8" s="25"/>
      <c r="U8" s="25"/>
      <c r="V8" s="25"/>
      <c r="W8" s="25"/>
      <c r="X8" s="25"/>
    </row>
    <row r="9" spans="1:24" ht="15" customHeight="1">
      <c r="A9" s="31">
        <v>28506825</v>
      </c>
      <c r="B9" s="31" t="s">
        <v>151</v>
      </c>
      <c r="C9" s="31" t="s">
        <v>152</v>
      </c>
      <c r="D9" s="31" t="s">
        <v>153</v>
      </c>
      <c r="E9" s="31" t="s">
        <v>154</v>
      </c>
      <c r="F9" s="31" t="s">
        <v>155</v>
      </c>
      <c r="G9" s="31">
        <v>2017</v>
      </c>
      <c r="H9" s="32">
        <v>42872</v>
      </c>
      <c r="I9" s="31"/>
      <c r="J9" s="31"/>
      <c r="K9" s="31" t="s">
        <v>156</v>
      </c>
      <c r="L9" s="31" t="str">
        <f t="shared" si="0"/>
        <v>PostAlerta</v>
      </c>
      <c r="M9" s="31" t="str">
        <f t="shared" si="3"/>
        <v>C/PalabrasClaves</v>
      </c>
      <c r="N9" s="33" t="s">
        <v>35</v>
      </c>
      <c r="O9" s="31"/>
      <c r="P9" s="31" t="s">
        <v>157</v>
      </c>
      <c r="Q9" s="31" t="s">
        <v>14</v>
      </c>
      <c r="R9" s="31" t="str">
        <f t="shared" si="1"/>
        <v>2017</v>
      </c>
      <c r="S9" s="31" t="s">
        <v>56</v>
      </c>
      <c r="T9" s="31" t="s">
        <v>151</v>
      </c>
      <c r="U9" s="31" t="s">
        <v>141</v>
      </c>
      <c r="V9" s="31" t="s">
        <v>140</v>
      </c>
      <c r="W9" s="31" t="s">
        <v>140</v>
      </c>
      <c r="X9" s="31" t="s">
        <v>158</v>
      </c>
    </row>
    <row r="10" spans="1:24" ht="15" hidden="1" customHeight="1">
      <c r="A10" s="25">
        <v>34270376</v>
      </c>
      <c r="B10" s="25" t="s">
        <v>159</v>
      </c>
      <c r="C10" s="25" t="s">
        <v>160</v>
      </c>
      <c r="D10" s="25" t="s">
        <v>145</v>
      </c>
      <c r="E10" s="25" t="s">
        <v>161</v>
      </c>
      <c r="F10" s="25" t="s">
        <v>147</v>
      </c>
      <c r="G10" s="25">
        <v>2022</v>
      </c>
      <c r="H10" s="26">
        <v>44393</v>
      </c>
      <c r="I10" s="25" t="s">
        <v>162</v>
      </c>
      <c r="J10" s="25"/>
      <c r="K10" s="25" t="s">
        <v>163</v>
      </c>
      <c r="L10" s="25" t="str">
        <f t="shared" si="0"/>
        <v>Excluido</v>
      </c>
      <c r="M10" s="25" t="str">
        <f t="shared" si="3"/>
        <v>S/PalabrasClaves</v>
      </c>
      <c r="N10" s="27" t="str">
        <f t="shared" ref="N10:N11" si="4">IF(ISNUMBER(SEARCH("TREATMENT", B10)), "4) Nuevos tratamientos", "")</f>
        <v/>
      </c>
      <c r="O10" s="25"/>
      <c r="P10" s="25" t="s">
        <v>150</v>
      </c>
      <c r="Q10" s="25" t="s">
        <v>17</v>
      </c>
      <c r="R10" s="25" t="str">
        <f t="shared" si="1"/>
        <v>2022</v>
      </c>
      <c r="S10" s="25" t="s">
        <v>64</v>
      </c>
      <c r="T10" s="25"/>
      <c r="U10" s="25"/>
      <c r="V10" s="25"/>
      <c r="W10" s="25"/>
      <c r="X10" s="25"/>
    </row>
    <row r="11" spans="1:24" ht="15" hidden="1" customHeight="1">
      <c r="A11" s="28">
        <v>33735585</v>
      </c>
      <c r="B11" s="28" t="s">
        <v>164</v>
      </c>
      <c r="C11" s="28" t="s">
        <v>165</v>
      </c>
      <c r="D11" s="28" t="s">
        <v>145</v>
      </c>
      <c r="E11" s="28" t="s">
        <v>166</v>
      </c>
      <c r="F11" s="28" t="s">
        <v>147</v>
      </c>
      <c r="G11" s="28">
        <v>2022</v>
      </c>
      <c r="H11" s="29">
        <v>44273</v>
      </c>
      <c r="I11" s="28" t="s">
        <v>167</v>
      </c>
      <c r="J11" s="28"/>
      <c r="K11" s="28" t="s">
        <v>168</v>
      </c>
      <c r="L11" s="28" t="str">
        <f t="shared" si="0"/>
        <v>Excluido</v>
      </c>
      <c r="M11" s="28" t="str">
        <f t="shared" si="3"/>
        <v>S/PalabrasClaves</v>
      </c>
      <c r="N11" s="30" t="str">
        <f t="shared" si="4"/>
        <v/>
      </c>
      <c r="O11" s="28"/>
      <c r="P11" s="28" t="s">
        <v>150</v>
      </c>
      <c r="Q11" s="28" t="s">
        <v>17</v>
      </c>
      <c r="R11" s="28" t="str">
        <f t="shared" si="1"/>
        <v>2022</v>
      </c>
      <c r="S11" s="28" t="s">
        <v>64</v>
      </c>
      <c r="T11" s="28"/>
      <c r="U11" s="28"/>
      <c r="V11" s="28"/>
      <c r="W11" s="28"/>
      <c r="X11" s="28"/>
    </row>
    <row r="12" spans="1:24" ht="15" customHeight="1">
      <c r="A12" s="31">
        <v>27289531</v>
      </c>
      <c r="B12" s="31" t="s">
        <v>169</v>
      </c>
      <c r="C12" s="31" t="s">
        <v>170</v>
      </c>
      <c r="D12" s="31" t="s">
        <v>171</v>
      </c>
      <c r="E12" s="31" t="s">
        <v>172</v>
      </c>
      <c r="F12" s="31" t="s">
        <v>128</v>
      </c>
      <c r="G12" s="31">
        <v>2017</v>
      </c>
      <c r="H12" s="32">
        <v>42534</v>
      </c>
      <c r="I12" s="31"/>
      <c r="J12" s="31"/>
      <c r="K12" s="31" t="s">
        <v>173</v>
      </c>
      <c r="L12" s="31" t="str">
        <f t="shared" si="0"/>
        <v>PostAlerta</v>
      </c>
      <c r="M12" s="31" t="str">
        <f t="shared" si="3"/>
        <v>C/PalabrasClaves</v>
      </c>
      <c r="N12" s="33" t="s">
        <v>35</v>
      </c>
      <c r="O12" s="31"/>
      <c r="P12" s="31" t="s">
        <v>174</v>
      </c>
      <c r="Q12" s="31" t="s">
        <v>14</v>
      </c>
      <c r="R12" s="31" t="str">
        <f t="shared" si="1"/>
        <v>2017</v>
      </c>
      <c r="S12" s="31" t="s">
        <v>50</v>
      </c>
      <c r="T12" s="31" t="s">
        <v>169</v>
      </c>
      <c r="U12" s="31" t="s">
        <v>141</v>
      </c>
      <c r="V12" s="31" t="s">
        <v>140</v>
      </c>
      <c r="W12" s="31" t="s">
        <v>140</v>
      </c>
      <c r="X12" s="31" t="s">
        <v>175</v>
      </c>
    </row>
    <row r="13" spans="1:24" ht="15" customHeight="1">
      <c r="A13" s="31">
        <v>28332810</v>
      </c>
      <c r="B13" s="31" t="s">
        <v>176</v>
      </c>
      <c r="C13" s="31" t="s">
        <v>177</v>
      </c>
      <c r="D13" s="31" t="s">
        <v>178</v>
      </c>
      <c r="E13" s="31" t="s">
        <v>179</v>
      </c>
      <c r="F13" s="31" t="s">
        <v>180</v>
      </c>
      <c r="G13" s="31">
        <v>2017</v>
      </c>
      <c r="H13" s="32">
        <v>42818</v>
      </c>
      <c r="I13" s="31"/>
      <c r="J13" s="31"/>
      <c r="K13" s="31" t="s">
        <v>181</v>
      </c>
      <c r="L13" s="31" t="str">
        <f t="shared" si="0"/>
        <v>PostAlerta</v>
      </c>
      <c r="M13" s="31" t="str">
        <f t="shared" si="3"/>
        <v>S/PalabrasClaves</v>
      </c>
      <c r="N13" s="33" t="s">
        <v>35</v>
      </c>
      <c r="O13" s="31"/>
      <c r="P13" s="31" t="s">
        <v>182</v>
      </c>
      <c r="Q13" s="31" t="s">
        <v>14</v>
      </c>
      <c r="R13" s="31" t="str">
        <f t="shared" si="1"/>
        <v>2017</v>
      </c>
      <c r="S13" s="31" t="s">
        <v>47</v>
      </c>
      <c r="T13" s="31" t="s">
        <v>176</v>
      </c>
      <c r="U13" s="31" t="s">
        <v>141</v>
      </c>
      <c r="V13" s="31" t="s">
        <v>140</v>
      </c>
      <c r="W13" s="31" t="s">
        <v>140</v>
      </c>
      <c r="X13" s="31" t="s">
        <v>183</v>
      </c>
    </row>
    <row r="14" spans="1:24" ht="15" customHeight="1">
      <c r="A14" s="31">
        <v>27181174</v>
      </c>
      <c r="B14" s="31" t="s">
        <v>184</v>
      </c>
      <c r="C14" s="31" t="s">
        <v>185</v>
      </c>
      <c r="D14" s="31" t="s">
        <v>186</v>
      </c>
      <c r="E14" s="31" t="s">
        <v>187</v>
      </c>
      <c r="F14" s="31" t="s">
        <v>188</v>
      </c>
      <c r="G14" s="31">
        <v>2016</v>
      </c>
      <c r="H14" s="32">
        <v>42507</v>
      </c>
      <c r="I14" s="31"/>
      <c r="J14" s="31"/>
      <c r="K14" s="31" t="s">
        <v>189</v>
      </c>
      <c r="L14" s="31" t="str">
        <f t="shared" si="0"/>
        <v>PreAlerta</v>
      </c>
      <c r="M14" s="31" t="str">
        <f t="shared" si="3"/>
        <v>C/PalabrasClaves</v>
      </c>
      <c r="N14" s="33" t="s">
        <v>35</v>
      </c>
      <c r="O14" s="31"/>
      <c r="P14" s="31">
        <v>2016</v>
      </c>
      <c r="Q14" s="31"/>
      <c r="R14" s="31" t="str">
        <f t="shared" si="1"/>
        <v>2016</v>
      </c>
      <c r="S14" s="31" t="s">
        <v>190</v>
      </c>
      <c r="T14" s="31" t="s">
        <v>184</v>
      </c>
      <c r="U14" s="31" t="s">
        <v>141</v>
      </c>
      <c r="V14" s="31" t="s">
        <v>140</v>
      </c>
      <c r="W14" s="31" t="s">
        <v>140</v>
      </c>
      <c r="X14" s="31" t="s">
        <v>191</v>
      </c>
    </row>
    <row r="15" spans="1:24" ht="15" hidden="1" customHeight="1">
      <c r="A15" s="28">
        <v>36466693</v>
      </c>
      <c r="B15" s="28" t="s">
        <v>192</v>
      </c>
      <c r="C15" s="28" t="s">
        <v>193</v>
      </c>
      <c r="D15" s="28" t="s">
        <v>194</v>
      </c>
      <c r="E15" s="28" t="s">
        <v>195</v>
      </c>
      <c r="F15" s="28" t="s">
        <v>98</v>
      </c>
      <c r="G15" s="28">
        <v>2022</v>
      </c>
      <c r="H15" s="29">
        <v>44900</v>
      </c>
      <c r="I15" s="28" t="s">
        <v>196</v>
      </c>
      <c r="J15" s="28"/>
      <c r="K15" s="28" t="s">
        <v>197</v>
      </c>
      <c r="L15" s="28" t="str">
        <f t="shared" si="0"/>
        <v>PostAlerta</v>
      </c>
      <c r="M15" s="28" t="str">
        <f t="shared" si="3"/>
        <v>S/PalabrasClaves</v>
      </c>
      <c r="N15" s="30" t="str">
        <f t="shared" ref="N15:N17" si="5">IF(ISNUMBER(SEARCH("TREATMENT", B15)), "4) Nuevos tratamientos", "")</f>
        <v/>
      </c>
      <c r="O15" s="28"/>
      <c r="P15" s="28" t="s">
        <v>198</v>
      </c>
      <c r="Q15" s="28" t="s">
        <v>17</v>
      </c>
      <c r="R15" s="28" t="str">
        <f t="shared" si="1"/>
        <v>2022</v>
      </c>
      <c r="S15" s="28" t="s">
        <v>63</v>
      </c>
      <c r="T15" s="28"/>
      <c r="U15" s="28"/>
      <c r="V15" s="28"/>
      <c r="W15" s="28"/>
      <c r="X15" s="28"/>
    </row>
    <row r="16" spans="1:24" ht="15" hidden="1" customHeight="1">
      <c r="A16" s="25">
        <v>36466632</v>
      </c>
      <c r="B16" s="25" t="s">
        <v>199</v>
      </c>
      <c r="C16" s="25" t="s">
        <v>200</v>
      </c>
      <c r="D16" s="25" t="s">
        <v>194</v>
      </c>
      <c r="E16" s="25" t="s">
        <v>201</v>
      </c>
      <c r="F16" s="25" t="s">
        <v>98</v>
      </c>
      <c r="G16" s="25">
        <v>2022</v>
      </c>
      <c r="H16" s="26">
        <v>44900</v>
      </c>
      <c r="I16" s="25" t="s">
        <v>202</v>
      </c>
      <c r="J16" s="25"/>
      <c r="K16" s="25" t="s">
        <v>203</v>
      </c>
      <c r="L16" s="25" t="str">
        <f t="shared" si="0"/>
        <v>PostAlerta</v>
      </c>
      <c r="M16" s="25" t="str">
        <f t="shared" si="3"/>
        <v>S/PalabrasClaves</v>
      </c>
      <c r="N16" s="27" t="str">
        <f t="shared" si="5"/>
        <v/>
      </c>
      <c r="O16" s="25"/>
      <c r="P16" s="25" t="s">
        <v>198</v>
      </c>
      <c r="Q16" s="25" t="s">
        <v>17</v>
      </c>
      <c r="R16" s="25" t="str">
        <f t="shared" si="1"/>
        <v>2022</v>
      </c>
      <c r="S16" s="25" t="s">
        <v>63</v>
      </c>
      <c r="T16" s="25"/>
      <c r="U16" s="25"/>
      <c r="V16" s="25"/>
      <c r="W16" s="25"/>
      <c r="X16" s="25"/>
    </row>
    <row r="17" spans="1:24" ht="15" hidden="1" customHeight="1">
      <c r="A17" s="28">
        <v>36355776</v>
      </c>
      <c r="B17" s="28" t="s">
        <v>204</v>
      </c>
      <c r="C17" s="28" t="s">
        <v>205</v>
      </c>
      <c r="D17" s="28" t="s">
        <v>206</v>
      </c>
      <c r="E17" s="28" t="s">
        <v>207</v>
      </c>
      <c r="F17" s="28" t="s">
        <v>208</v>
      </c>
      <c r="G17" s="28">
        <v>2022</v>
      </c>
      <c r="H17" s="29">
        <v>44875</v>
      </c>
      <c r="I17" s="28" t="s">
        <v>209</v>
      </c>
      <c r="J17" s="28"/>
      <c r="K17" s="28" t="s">
        <v>210</v>
      </c>
      <c r="L17" s="28" t="str">
        <f t="shared" si="0"/>
        <v>PostAlerta</v>
      </c>
      <c r="M17" s="28" t="str">
        <f t="shared" si="3"/>
        <v>S/PalabrasClaves</v>
      </c>
      <c r="N17" s="30" t="str">
        <f t="shared" si="5"/>
        <v/>
      </c>
      <c r="O17" s="28"/>
      <c r="P17" s="28" t="s">
        <v>211</v>
      </c>
      <c r="Q17" s="28" t="s">
        <v>17</v>
      </c>
      <c r="R17" s="28" t="str">
        <f t="shared" si="1"/>
        <v>2022</v>
      </c>
      <c r="S17" s="28" t="s">
        <v>63</v>
      </c>
      <c r="T17" s="28"/>
      <c r="U17" s="28"/>
      <c r="V17" s="28"/>
      <c r="W17" s="28"/>
      <c r="X17" s="28"/>
    </row>
    <row r="18" spans="1:24" ht="15" customHeight="1">
      <c r="A18" s="31">
        <v>26369355</v>
      </c>
      <c r="B18" s="31" t="s">
        <v>212</v>
      </c>
      <c r="C18" s="31" t="s">
        <v>213</v>
      </c>
      <c r="D18" s="31" t="s">
        <v>214</v>
      </c>
      <c r="E18" s="31" t="s">
        <v>187</v>
      </c>
      <c r="F18" s="31" t="s">
        <v>215</v>
      </c>
      <c r="G18" s="31">
        <v>2015</v>
      </c>
      <c r="H18" s="32">
        <v>42263</v>
      </c>
      <c r="I18" s="31"/>
      <c r="J18" s="31"/>
      <c r="K18" s="31" t="s">
        <v>216</v>
      </c>
      <c r="L18" s="31" t="str">
        <f t="shared" si="0"/>
        <v>PreAlerta</v>
      </c>
      <c r="M18" s="31" t="str">
        <f t="shared" si="3"/>
        <v>C/PalabrasClaves</v>
      </c>
      <c r="N18" s="33" t="s">
        <v>35</v>
      </c>
      <c r="O18" s="31"/>
      <c r="P18" s="31" t="s">
        <v>217</v>
      </c>
      <c r="Q18" s="31"/>
      <c r="R18" s="31" t="str">
        <f t="shared" si="1"/>
        <v>2  D</v>
      </c>
      <c r="S18" s="31" t="s">
        <v>64</v>
      </c>
      <c r="T18" s="31" t="s">
        <v>212</v>
      </c>
      <c r="U18" s="31" t="s">
        <v>141</v>
      </c>
      <c r="V18" s="31" t="s">
        <v>140</v>
      </c>
      <c r="W18" s="31" t="s">
        <v>140</v>
      </c>
      <c r="X18" s="31" t="s">
        <v>218</v>
      </c>
    </row>
    <row r="19" spans="1:24" ht="15" hidden="1" customHeight="1">
      <c r="A19" s="28">
        <v>36389175</v>
      </c>
      <c r="B19" s="28" t="s">
        <v>219</v>
      </c>
      <c r="C19" s="28" t="s">
        <v>220</v>
      </c>
      <c r="D19" s="28" t="s">
        <v>221</v>
      </c>
      <c r="E19" s="28" t="s">
        <v>222</v>
      </c>
      <c r="F19" s="28" t="s">
        <v>223</v>
      </c>
      <c r="G19" s="28">
        <v>2022</v>
      </c>
      <c r="H19" s="29">
        <v>44882</v>
      </c>
      <c r="I19" s="28" t="s">
        <v>224</v>
      </c>
      <c r="J19" s="28"/>
      <c r="K19" s="28" t="s">
        <v>225</v>
      </c>
      <c r="L19" s="28" t="str">
        <f t="shared" si="0"/>
        <v>PostAlerta</v>
      </c>
      <c r="M19" s="28" t="str">
        <f t="shared" si="3"/>
        <v>S/PalabrasClaves</v>
      </c>
      <c r="N19" s="30" t="str">
        <f t="shared" ref="N19:N22" si="6">IF(ISNUMBER(SEARCH("TREATMENT", B19)), "4) Nuevos tratamientos", "")</f>
        <v/>
      </c>
      <c r="O19" s="28"/>
      <c r="P19" s="28" t="s">
        <v>226</v>
      </c>
      <c r="Q19" s="28" t="s">
        <v>17</v>
      </c>
      <c r="R19" s="28" t="str">
        <f t="shared" si="1"/>
        <v>2022</v>
      </c>
      <c r="S19" s="28" t="s">
        <v>62</v>
      </c>
      <c r="T19" s="28"/>
      <c r="U19" s="28"/>
      <c r="V19" s="28"/>
      <c r="W19" s="28"/>
      <c r="X19" s="28"/>
    </row>
    <row r="20" spans="1:24" ht="15" hidden="1" customHeight="1">
      <c r="A20" s="25">
        <v>36262970</v>
      </c>
      <c r="B20" s="25" t="s">
        <v>227</v>
      </c>
      <c r="C20" s="25" t="s">
        <v>228</v>
      </c>
      <c r="D20" s="25" t="s">
        <v>229</v>
      </c>
      <c r="E20" s="25" t="s">
        <v>230</v>
      </c>
      <c r="F20" s="25" t="s">
        <v>231</v>
      </c>
      <c r="G20" s="25">
        <v>2022</v>
      </c>
      <c r="H20" s="26">
        <v>44854</v>
      </c>
      <c r="I20" s="25" t="s">
        <v>232</v>
      </c>
      <c r="J20" s="25"/>
      <c r="K20" s="25" t="s">
        <v>233</v>
      </c>
      <c r="L20" s="25" t="str">
        <f t="shared" si="0"/>
        <v>PostAlerta</v>
      </c>
      <c r="M20" s="25" t="str">
        <f t="shared" si="3"/>
        <v>S/PalabrasClaves</v>
      </c>
      <c r="N20" s="27" t="str">
        <f t="shared" si="6"/>
        <v/>
      </c>
      <c r="O20" s="25"/>
      <c r="P20" s="25" t="s">
        <v>234</v>
      </c>
      <c r="Q20" s="25" t="s">
        <v>17</v>
      </c>
      <c r="R20" s="25" t="str">
        <f t="shared" si="1"/>
        <v>2022</v>
      </c>
      <c r="S20" s="25" t="s">
        <v>62</v>
      </c>
      <c r="T20" s="25"/>
      <c r="U20" s="25"/>
      <c r="V20" s="25"/>
      <c r="W20" s="25"/>
      <c r="X20" s="25"/>
    </row>
    <row r="21" spans="1:24" ht="15" hidden="1" customHeight="1">
      <c r="A21" s="28">
        <v>36275016</v>
      </c>
      <c r="B21" s="28" t="s">
        <v>235</v>
      </c>
      <c r="C21" s="28" t="s">
        <v>236</v>
      </c>
      <c r="D21" s="28" t="s">
        <v>237</v>
      </c>
      <c r="E21" s="28" t="s">
        <v>238</v>
      </c>
      <c r="F21" s="28" t="s">
        <v>223</v>
      </c>
      <c r="G21" s="28">
        <v>2022</v>
      </c>
      <c r="H21" s="29">
        <v>44858</v>
      </c>
      <c r="I21" s="28" t="s">
        <v>239</v>
      </c>
      <c r="J21" s="28"/>
      <c r="K21" s="28" t="s">
        <v>240</v>
      </c>
      <c r="L21" s="28" t="str">
        <f t="shared" si="0"/>
        <v>PostAlerta</v>
      </c>
      <c r="M21" s="28" t="str">
        <f t="shared" si="3"/>
        <v>S/PalabrasClaves</v>
      </c>
      <c r="N21" s="30" t="str">
        <f t="shared" si="6"/>
        <v/>
      </c>
      <c r="O21" s="28"/>
      <c r="P21" s="28" t="s">
        <v>241</v>
      </c>
      <c r="Q21" s="28" t="s">
        <v>17</v>
      </c>
      <c r="R21" s="28" t="str">
        <f t="shared" si="1"/>
        <v>2022</v>
      </c>
      <c r="S21" s="28" t="s">
        <v>62</v>
      </c>
      <c r="T21" s="28"/>
      <c r="U21" s="28"/>
      <c r="V21" s="28"/>
      <c r="W21" s="28"/>
      <c r="X21" s="28"/>
    </row>
    <row r="22" spans="1:24" ht="15" hidden="1" customHeight="1">
      <c r="A22" s="25">
        <v>34455901</v>
      </c>
      <c r="B22" s="25" t="s">
        <v>242</v>
      </c>
      <c r="C22" s="25" t="s">
        <v>243</v>
      </c>
      <c r="D22" s="25" t="s">
        <v>244</v>
      </c>
      <c r="E22" s="25" t="s">
        <v>245</v>
      </c>
      <c r="F22" s="25" t="s">
        <v>246</v>
      </c>
      <c r="G22" s="25">
        <v>2022</v>
      </c>
      <c r="H22" s="26">
        <v>44438</v>
      </c>
      <c r="I22" s="25"/>
      <c r="J22" s="25"/>
      <c r="K22" s="25" t="s">
        <v>247</v>
      </c>
      <c r="L22" s="25" t="str">
        <f t="shared" si="0"/>
        <v>PostAlerta</v>
      </c>
      <c r="M22" s="25" t="str">
        <f t="shared" si="3"/>
        <v>S/PalabrasClaves</v>
      </c>
      <c r="N22" s="27" t="str">
        <f t="shared" si="6"/>
        <v/>
      </c>
      <c r="O22" s="25"/>
      <c r="P22" s="25" t="s">
        <v>248</v>
      </c>
      <c r="Q22" s="25" t="s">
        <v>17</v>
      </c>
      <c r="R22" s="25" t="str">
        <f t="shared" si="1"/>
        <v>2022</v>
      </c>
      <c r="S22" s="25" t="s">
        <v>62</v>
      </c>
      <c r="T22" s="25"/>
      <c r="U22" s="25"/>
      <c r="V22" s="25"/>
      <c r="W22" s="25"/>
      <c r="X22" s="25"/>
    </row>
    <row r="23" spans="1:24" ht="15" customHeight="1">
      <c r="A23" s="31">
        <v>26318192</v>
      </c>
      <c r="B23" s="31" t="s">
        <v>249</v>
      </c>
      <c r="C23" s="31" t="s">
        <v>250</v>
      </c>
      <c r="D23" s="31" t="s">
        <v>214</v>
      </c>
      <c r="E23" s="31" t="s">
        <v>251</v>
      </c>
      <c r="F23" s="31" t="s">
        <v>215</v>
      </c>
      <c r="G23" s="31">
        <v>2015</v>
      </c>
      <c r="H23" s="32">
        <v>42247</v>
      </c>
      <c r="I23" s="31"/>
      <c r="J23" s="31"/>
      <c r="K23" s="31" t="s">
        <v>252</v>
      </c>
      <c r="L23" s="31" t="str">
        <f t="shared" si="0"/>
        <v>PreAlerta</v>
      </c>
      <c r="M23" s="31" t="str">
        <f t="shared" si="3"/>
        <v>C/PalabrasClaves</v>
      </c>
      <c r="N23" s="33" t="s">
        <v>35</v>
      </c>
      <c r="O23" s="31"/>
      <c r="P23" s="31" t="s">
        <v>217</v>
      </c>
      <c r="Q23" s="31"/>
      <c r="R23" s="31" t="str">
        <f t="shared" si="1"/>
        <v>2  D</v>
      </c>
      <c r="S23" s="31" t="s">
        <v>64</v>
      </c>
      <c r="T23" s="31" t="s">
        <v>249</v>
      </c>
      <c r="U23" s="31" t="s">
        <v>141</v>
      </c>
      <c r="V23" s="31" t="s">
        <v>140</v>
      </c>
      <c r="W23" s="31" t="s">
        <v>140</v>
      </c>
      <c r="X23" s="31" t="s">
        <v>253</v>
      </c>
    </row>
    <row r="24" spans="1:24" ht="15" hidden="1" customHeight="1">
      <c r="A24" s="25">
        <v>36237430</v>
      </c>
      <c r="B24" s="25" t="s">
        <v>254</v>
      </c>
      <c r="C24" s="25" t="s">
        <v>255</v>
      </c>
      <c r="D24" s="25" t="s">
        <v>256</v>
      </c>
      <c r="E24" s="25" t="s">
        <v>257</v>
      </c>
      <c r="F24" s="25" t="s">
        <v>223</v>
      </c>
      <c r="G24" s="25">
        <v>2022</v>
      </c>
      <c r="H24" s="26">
        <v>44848</v>
      </c>
      <c r="I24" s="25" t="s">
        <v>258</v>
      </c>
      <c r="J24" s="25"/>
      <c r="K24" s="25" t="s">
        <v>259</v>
      </c>
      <c r="L24" s="25" t="str">
        <f t="shared" si="0"/>
        <v>PostAlerta</v>
      </c>
      <c r="M24" s="25" t="str">
        <f t="shared" si="3"/>
        <v>S/PalabrasClaves</v>
      </c>
      <c r="N24" s="27" t="str">
        <f t="shared" ref="N24:N25" si="7">IF(ISNUMBER(SEARCH("TREATMENT", B24)), "4) Nuevos tratamientos", "")</f>
        <v/>
      </c>
      <c r="O24" s="25"/>
      <c r="P24" s="25" t="s">
        <v>260</v>
      </c>
      <c r="Q24" s="25" t="s">
        <v>17</v>
      </c>
      <c r="R24" s="25" t="str">
        <f t="shared" si="1"/>
        <v>2022</v>
      </c>
      <c r="S24" s="25" t="s">
        <v>61</v>
      </c>
      <c r="T24" s="25"/>
      <c r="U24" s="25"/>
      <c r="V24" s="25"/>
      <c r="W24" s="25"/>
      <c r="X24" s="25"/>
    </row>
    <row r="25" spans="1:24" ht="15" hidden="1" customHeight="1">
      <c r="A25" s="28">
        <v>36211411</v>
      </c>
      <c r="B25" s="28" t="s">
        <v>261</v>
      </c>
      <c r="C25" s="28" t="s">
        <v>262</v>
      </c>
      <c r="D25" s="28" t="s">
        <v>263</v>
      </c>
      <c r="E25" s="28" t="s">
        <v>264</v>
      </c>
      <c r="F25" s="28" t="s">
        <v>113</v>
      </c>
      <c r="G25" s="28">
        <v>2022</v>
      </c>
      <c r="H25" s="29">
        <v>44844</v>
      </c>
      <c r="I25" s="28" t="s">
        <v>265</v>
      </c>
      <c r="J25" s="28"/>
      <c r="K25" s="28" t="s">
        <v>266</v>
      </c>
      <c r="L25" s="28" t="str">
        <f t="shared" si="0"/>
        <v>Excluido</v>
      </c>
      <c r="M25" s="28" t="str">
        <f t="shared" si="3"/>
        <v>S/PalabrasClaves</v>
      </c>
      <c r="N25" s="30" t="str">
        <f t="shared" si="7"/>
        <v/>
      </c>
      <c r="O25" s="28"/>
      <c r="P25" s="28" t="s">
        <v>267</v>
      </c>
      <c r="Q25" s="28" t="s">
        <v>17</v>
      </c>
      <c r="R25" s="28" t="str">
        <f t="shared" si="1"/>
        <v>2022</v>
      </c>
      <c r="S25" s="28" t="s">
        <v>61</v>
      </c>
      <c r="T25" s="28"/>
      <c r="U25" s="28"/>
      <c r="V25" s="28"/>
      <c r="W25" s="28"/>
      <c r="X25" s="28"/>
    </row>
    <row r="26" spans="1:24" ht="15" customHeight="1">
      <c r="A26" s="31">
        <v>24826882</v>
      </c>
      <c r="B26" s="31" t="s">
        <v>268</v>
      </c>
      <c r="C26" s="31" t="s">
        <v>269</v>
      </c>
      <c r="D26" s="31" t="s">
        <v>270</v>
      </c>
      <c r="E26" s="31" t="s">
        <v>271</v>
      </c>
      <c r="F26" s="31" t="s">
        <v>272</v>
      </c>
      <c r="G26" s="31">
        <v>2014</v>
      </c>
      <c r="H26" s="32">
        <v>41775</v>
      </c>
      <c r="I26" s="31"/>
      <c r="J26" s="31"/>
      <c r="K26" s="31"/>
      <c r="L26" s="31" t="str">
        <f t="shared" si="0"/>
        <v>PreAlerta</v>
      </c>
      <c r="M26" s="31" t="str">
        <f t="shared" si="3"/>
        <v>C/PalabrasClaves</v>
      </c>
      <c r="N26" s="33" t="s">
        <v>35</v>
      </c>
      <c r="O26" s="31"/>
      <c r="P26" s="31" t="s">
        <v>273</v>
      </c>
      <c r="Q26" s="31"/>
      <c r="R26" s="31" t="str">
        <f t="shared" si="1"/>
        <v>2014</v>
      </c>
      <c r="S26" s="31" t="s">
        <v>63</v>
      </c>
      <c r="T26" s="31" t="s">
        <v>268</v>
      </c>
      <c r="U26" s="31" t="s">
        <v>141</v>
      </c>
      <c r="V26" s="31" t="s">
        <v>140</v>
      </c>
      <c r="W26" s="31" t="s">
        <v>140</v>
      </c>
      <c r="X26" s="31" t="s">
        <v>274</v>
      </c>
    </row>
    <row r="27" spans="1:24" ht="15" customHeight="1">
      <c r="A27" s="34">
        <v>35192786</v>
      </c>
      <c r="B27" s="34" t="s">
        <v>275</v>
      </c>
      <c r="C27" s="34" t="s">
        <v>276</v>
      </c>
      <c r="D27" s="34" t="s">
        <v>145</v>
      </c>
      <c r="E27" s="34" t="s">
        <v>277</v>
      </c>
      <c r="F27" s="34" t="s">
        <v>147</v>
      </c>
      <c r="G27" s="34">
        <v>2022</v>
      </c>
      <c r="H27" s="35">
        <v>44614</v>
      </c>
      <c r="I27" s="34" t="s">
        <v>278</v>
      </c>
      <c r="J27" s="34"/>
      <c r="K27" s="34" t="s">
        <v>279</v>
      </c>
      <c r="L27" s="34" t="str">
        <f t="shared" si="0"/>
        <v>PostAlerta</v>
      </c>
      <c r="M27" s="34" t="str">
        <f t="shared" si="3"/>
        <v>S/PalabrasClaves</v>
      </c>
      <c r="N27" s="36" t="s">
        <v>130</v>
      </c>
      <c r="O27" s="34"/>
      <c r="P27" s="34" t="s">
        <v>150</v>
      </c>
      <c r="Q27" s="34" t="s">
        <v>14</v>
      </c>
      <c r="R27" s="34" t="str">
        <f t="shared" si="1"/>
        <v>2022</v>
      </c>
      <c r="S27" s="34" t="s">
        <v>64</v>
      </c>
      <c r="T27" s="37" t="s">
        <v>280</v>
      </c>
      <c r="U27" s="34" t="s">
        <v>140</v>
      </c>
      <c r="V27" s="34" t="s">
        <v>140</v>
      </c>
      <c r="W27" s="34" t="s">
        <v>141</v>
      </c>
      <c r="X27" s="34" t="s">
        <v>281</v>
      </c>
    </row>
    <row r="28" spans="1:24" ht="15" customHeight="1">
      <c r="A28" s="38">
        <v>35108152</v>
      </c>
      <c r="B28" s="38" t="s">
        <v>282</v>
      </c>
      <c r="C28" s="38" t="s">
        <v>283</v>
      </c>
      <c r="D28" s="38" t="s">
        <v>145</v>
      </c>
      <c r="E28" s="38" t="s">
        <v>284</v>
      </c>
      <c r="F28" s="38" t="s">
        <v>147</v>
      </c>
      <c r="G28" s="38">
        <v>2022</v>
      </c>
      <c r="H28" s="39">
        <v>44594</v>
      </c>
      <c r="I28" s="38" t="s">
        <v>285</v>
      </c>
      <c r="J28" s="38"/>
      <c r="K28" s="38" t="s">
        <v>286</v>
      </c>
      <c r="L28" s="38" t="str">
        <f t="shared" si="0"/>
        <v>PostAlerta</v>
      </c>
      <c r="M28" s="38" t="str">
        <f t="shared" si="3"/>
        <v>S/PalabrasClaves</v>
      </c>
      <c r="N28" s="40" t="s">
        <v>130</v>
      </c>
      <c r="O28" s="38"/>
      <c r="P28" s="38" t="s">
        <v>150</v>
      </c>
      <c r="Q28" s="38" t="s">
        <v>11</v>
      </c>
      <c r="R28" s="38" t="str">
        <f t="shared" si="1"/>
        <v>2022</v>
      </c>
      <c r="S28" s="38" t="s">
        <v>64</v>
      </c>
      <c r="T28" s="41" t="s">
        <v>287</v>
      </c>
      <c r="U28" s="38" t="s">
        <v>140</v>
      </c>
      <c r="V28" s="38" t="s">
        <v>140</v>
      </c>
      <c r="W28" s="38" t="s">
        <v>141</v>
      </c>
      <c r="X28" s="38" t="s">
        <v>288</v>
      </c>
    </row>
    <row r="29" spans="1:24" ht="15" customHeight="1">
      <c r="A29" s="38">
        <v>34319865</v>
      </c>
      <c r="B29" s="38" t="s">
        <v>289</v>
      </c>
      <c r="C29" s="38" t="s">
        <v>290</v>
      </c>
      <c r="D29" s="38" t="s">
        <v>145</v>
      </c>
      <c r="E29" s="38" t="s">
        <v>291</v>
      </c>
      <c r="F29" s="38" t="s">
        <v>147</v>
      </c>
      <c r="G29" s="38">
        <v>2022</v>
      </c>
      <c r="H29" s="39">
        <v>44405</v>
      </c>
      <c r="I29" s="38" t="s">
        <v>292</v>
      </c>
      <c r="J29" s="38"/>
      <c r="K29" s="38" t="s">
        <v>293</v>
      </c>
      <c r="L29" s="38" t="str">
        <f t="shared" si="0"/>
        <v>PostAlerta</v>
      </c>
      <c r="M29" s="38" t="str">
        <f t="shared" si="3"/>
        <v>S/PalabrasClaves</v>
      </c>
      <c r="N29" s="40" t="s">
        <v>130</v>
      </c>
      <c r="O29" s="38"/>
      <c r="P29" s="38" t="s">
        <v>150</v>
      </c>
      <c r="Q29" s="38" t="s">
        <v>14</v>
      </c>
      <c r="R29" s="38" t="str">
        <f t="shared" si="1"/>
        <v>2022</v>
      </c>
      <c r="S29" s="38" t="s">
        <v>64</v>
      </c>
      <c r="T29" s="41" t="s">
        <v>294</v>
      </c>
      <c r="U29" s="38" t="s">
        <v>140</v>
      </c>
      <c r="V29" s="38" t="s">
        <v>140</v>
      </c>
      <c r="W29" s="38" t="s">
        <v>141</v>
      </c>
      <c r="X29" s="38" t="s">
        <v>295</v>
      </c>
    </row>
    <row r="30" spans="1:24" ht="15" customHeight="1">
      <c r="A30" s="34">
        <v>33605846</v>
      </c>
      <c r="B30" s="34" t="s">
        <v>296</v>
      </c>
      <c r="C30" s="34" t="s">
        <v>297</v>
      </c>
      <c r="D30" s="34" t="s">
        <v>145</v>
      </c>
      <c r="E30" s="34" t="s">
        <v>146</v>
      </c>
      <c r="F30" s="34" t="s">
        <v>147</v>
      </c>
      <c r="G30" s="34">
        <v>2022</v>
      </c>
      <c r="H30" s="35">
        <v>44246</v>
      </c>
      <c r="I30" s="34" t="s">
        <v>298</v>
      </c>
      <c r="J30" s="34"/>
      <c r="K30" s="34" t="s">
        <v>299</v>
      </c>
      <c r="L30" s="34" t="str">
        <f t="shared" si="0"/>
        <v>PostAlerta</v>
      </c>
      <c r="M30" s="34" t="str">
        <f t="shared" si="3"/>
        <v>S/PalabrasClaves</v>
      </c>
      <c r="N30" s="36" t="s">
        <v>130</v>
      </c>
      <c r="O30" s="34"/>
      <c r="P30" s="34" t="s">
        <v>150</v>
      </c>
      <c r="Q30" s="34" t="s">
        <v>14</v>
      </c>
      <c r="R30" s="34" t="str">
        <f t="shared" si="1"/>
        <v>2022</v>
      </c>
      <c r="S30" s="34" t="s">
        <v>64</v>
      </c>
      <c r="T30" s="42" t="s">
        <v>300</v>
      </c>
      <c r="U30" s="34" t="s">
        <v>140</v>
      </c>
      <c r="V30" s="34" t="s">
        <v>140</v>
      </c>
      <c r="W30" s="34" t="s">
        <v>141</v>
      </c>
      <c r="X30" s="34" t="s">
        <v>301</v>
      </c>
    </row>
    <row r="31" spans="1:24" ht="15" hidden="1" customHeight="1">
      <c r="A31" s="28">
        <v>36105805</v>
      </c>
      <c r="B31" s="28" t="s">
        <v>302</v>
      </c>
      <c r="C31" s="28" t="s">
        <v>303</v>
      </c>
      <c r="D31" s="28" t="s">
        <v>304</v>
      </c>
      <c r="E31" s="28" t="s">
        <v>305</v>
      </c>
      <c r="F31" s="28" t="s">
        <v>113</v>
      </c>
      <c r="G31" s="28">
        <v>2022</v>
      </c>
      <c r="H31" s="29">
        <v>44819</v>
      </c>
      <c r="I31" s="28" t="s">
        <v>306</v>
      </c>
      <c r="J31" s="28"/>
      <c r="K31" s="28" t="s">
        <v>307</v>
      </c>
      <c r="L31" s="28" t="str">
        <f t="shared" si="0"/>
        <v>PostAlerta</v>
      </c>
      <c r="M31" s="28" t="str">
        <f t="shared" si="3"/>
        <v>S/PalabrasClaves</v>
      </c>
      <c r="N31" s="30" t="str">
        <f t="shared" ref="N31:N37" si="8">IF(ISNUMBER(SEARCH("TREATMENT", B31)), "4) Nuevos tratamientos", "")</f>
        <v/>
      </c>
      <c r="O31" s="28"/>
      <c r="P31" s="28" t="s">
        <v>308</v>
      </c>
      <c r="Q31" s="28" t="s">
        <v>17</v>
      </c>
      <c r="R31" s="28" t="str">
        <f t="shared" si="1"/>
        <v>2022</v>
      </c>
      <c r="S31" s="28" t="s">
        <v>59</v>
      </c>
      <c r="T31" s="28"/>
      <c r="U31" s="28"/>
      <c r="V31" s="28"/>
      <c r="W31" s="28"/>
      <c r="X31" s="28"/>
    </row>
    <row r="32" spans="1:24" ht="15" hidden="1" customHeight="1">
      <c r="A32" s="25">
        <v>36081767</v>
      </c>
      <c r="B32" s="25" t="s">
        <v>309</v>
      </c>
      <c r="C32" s="25" t="s">
        <v>310</v>
      </c>
      <c r="D32" s="25" t="s">
        <v>311</v>
      </c>
      <c r="E32" s="25" t="s">
        <v>312</v>
      </c>
      <c r="F32" s="25" t="s">
        <v>223</v>
      </c>
      <c r="G32" s="25">
        <v>2022</v>
      </c>
      <c r="H32" s="26">
        <v>44813</v>
      </c>
      <c r="I32" s="25" t="s">
        <v>313</v>
      </c>
      <c r="J32" s="25"/>
      <c r="K32" s="25" t="s">
        <v>314</v>
      </c>
      <c r="L32" s="25" t="str">
        <f t="shared" si="0"/>
        <v>Excluido</v>
      </c>
      <c r="M32" s="25" t="str">
        <f t="shared" si="3"/>
        <v>S/PalabrasClaves</v>
      </c>
      <c r="N32" s="27" t="str">
        <f t="shared" si="8"/>
        <v/>
      </c>
      <c r="O32" s="25"/>
      <c r="P32" s="25" t="s">
        <v>315</v>
      </c>
      <c r="Q32" s="25" t="s">
        <v>17</v>
      </c>
      <c r="R32" s="25" t="str">
        <f t="shared" si="1"/>
        <v>2022</v>
      </c>
      <c r="S32" s="25" t="s">
        <v>59</v>
      </c>
      <c r="T32" s="25"/>
      <c r="U32" s="25"/>
      <c r="V32" s="25"/>
      <c r="W32" s="25"/>
      <c r="X32" s="25"/>
    </row>
    <row r="33" spans="1:24" ht="15" hidden="1" customHeight="1">
      <c r="A33" s="28">
        <v>36051551</v>
      </c>
      <c r="B33" s="28" t="s">
        <v>316</v>
      </c>
      <c r="C33" s="28" t="s">
        <v>317</v>
      </c>
      <c r="D33" s="28" t="s">
        <v>318</v>
      </c>
      <c r="E33" s="28" t="s">
        <v>319</v>
      </c>
      <c r="F33" s="28" t="s">
        <v>320</v>
      </c>
      <c r="G33" s="28">
        <v>2022</v>
      </c>
      <c r="H33" s="29">
        <v>44806</v>
      </c>
      <c r="I33" s="28" t="s">
        <v>321</v>
      </c>
      <c r="J33" s="28"/>
      <c r="K33" s="28" t="s">
        <v>322</v>
      </c>
      <c r="L33" s="28" t="str">
        <f t="shared" si="0"/>
        <v>PostAlerta</v>
      </c>
      <c r="M33" s="28" t="str">
        <f t="shared" si="3"/>
        <v>S/PalabrasClaves</v>
      </c>
      <c r="N33" s="30" t="str">
        <f t="shared" si="8"/>
        <v/>
      </c>
      <c r="O33" s="28"/>
      <c r="P33" s="28" t="s">
        <v>323</v>
      </c>
      <c r="Q33" s="28" t="s">
        <v>17</v>
      </c>
      <c r="R33" s="28" t="str">
        <f t="shared" si="1"/>
        <v>2022</v>
      </c>
      <c r="S33" s="28" t="s">
        <v>59</v>
      </c>
      <c r="T33" s="28"/>
      <c r="U33" s="28"/>
      <c r="V33" s="28"/>
      <c r="W33" s="28"/>
      <c r="X33" s="28"/>
    </row>
    <row r="34" spans="1:24" ht="15" hidden="1" customHeight="1">
      <c r="A34" s="25">
        <v>35983167</v>
      </c>
      <c r="B34" s="25" t="s">
        <v>324</v>
      </c>
      <c r="C34" s="25" t="s">
        <v>325</v>
      </c>
      <c r="D34" s="25" t="s">
        <v>326</v>
      </c>
      <c r="E34" s="25" t="s">
        <v>327</v>
      </c>
      <c r="F34" s="25" t="s">
        <v>328</v>
      </c>
      <c r="G34" s="25">
        <v>2022</v>
      </c>
      <c r="H34" s="26">
        <v>44792</v>
      </c>
      <c r="I34" s="25" t="s">
        <v>329</v>
      </c>
      <c r="J34" s="25"/>
      <c r="K34" s="25" t="s">
        <v>330</v>
      </c>
      <c r="L34" s="25" t="str">
        <f t="shared" si="0"/>
        <v>Excluido</v>
      </c>
      <c r="M34" s="25" t="str">
        <f t="shared" si="3"/>
        <v>S/PalabrasClaves</v>
      </c>
      <c r="N34" s="27" t="str">
        <f t="shared" si="8"/>
        <v/>
      </c>
      <c r="O34" s="25"/>
      <c r="P34" s="25" t="s">
        <v>331</v>
      </c>
      <c r="Q34" s="25" t="s">
        <v>17</v>
      </c>
      <c r="R34" s="25" t="str">
        <f t="shared" si="1"/>
        <v>2022</v>
      </c>
      <c r="S34" s="25" t="s">
        <v>59</v>
      </c>
      <c r="T34" s="25"/>
      <c r="U34" s="25"/>
      <c r="V34" s="25"/>
      <c r="W34" s="25"/>
      <c r="X34" s="25"/>
    </row>
    <row r="35" spans="1:24" ht="15" hidden="1" customHeight="1">
      <c r="A35" s="28">
        <v>36034696</v>
      </c>
      <c r="B35" s="28" t="s">
        <v>332</v>
      </c>
      <c r="C35" s="28" t="s">
        <v>333</v>
      </c>
      <c r="D35" s="28" t="s">
        <v>334</v>
      </c>
      <c r="E35" s="28" t="s">
        <v>335</v>
      </c>
      <c r="F35" s="28" t="s">
        <v>223</v>
      </c>
      <c r="G35" s="28">
        <v>2022</v>
      </c>
      <c r="H35" s="29">
        <v>44802</v>
      </c>
      <c r="I35" s="28" t="s">
        <v>336</v>
      </c>
      <c r="J35" s="28"/>
      <c r="K35" s="28" t="s">
        <v>337</v>
      </c>
      <c r="L35" s="28" t="str">
        <f t="shared" si="0"/>
        <v>PostAlerta</v>
      </c>
      <c r="M35" s="28" t="str">
        <f t="shared" si="3"/>
        <v>S/PalabrasClaves</v>
      </c>
      <c r="N35" s="30" t="str">
        <f t="shared" si="8"/>
        <v/>
      </c>
      <c r="O35" s="28"/>
      <c r="P35" s="28" t="s">
        <v>338</v>
      </c>
      <c r="Q35" s="28" t="s">
        <v>17</v>
      </c>
      <c r="R35" s="28" t="str">
        <f t="shared" si="1"/>
        <v>2022</v>
      </c>
      <c r="S35" s="28" t="s">
        <v>59</v>
      </c>
      <c r="T35" s="28"/>
      <c r="U35" s="28"/>
      <c r="V35" s="28"/>
      <c r="W35" s="28"/>
      <c r="X35" s="28"/>
    </row>
    <row r="36" spans="1:24" ht="15" hidden="1" customHeight="1">
      <c r="A36" s="25">
        <v>36032729</v>
      </c>
      <c r="B36" s="25" t="s">
        <v>339</v>
      </c>
      <c r="C36" s="25" t="s">
        <v>340</v>
      </c>
      <c r="D36" s="25" t="s">
        <v>341</v>
      </c>
      <c r="E36" s="25" t="s">
        <v>342</v>
      </c>
      <c r="F36" s="25" t="s">
        <v>343</v>
      </c>
      <c r="G36" s="25">
        <v>2022</v>
      </c>
      <c r="H36" s="26">
        <v>44802</v>
      </c>
      <c r="I36" s="25" t="s">
        <v>344</v>
      </c>
      <c r="J36" s="25"/>
      <c r="K36" s="25" t="s">
        <v>345</v>
      </c>
      <c r="L36" s="25" t="str">
        <f t="shared" si="0"/>
        <v>PostAlerta</v>
      </c>
      <c r="M36" s="25" t="str">
        <f t="shared" si="3"/>
        <v>S/PalabrasClaves</v>
      </c>
      <c r="N36" s="27" t="str">
        <f t="shared" si="8"/>
        <v/>
      </c>
      <c r="O36" s="25"/>
      <c r="P36" s="25" t="s">
        <v>338</v>
      </c>
      <c r="Q36" s="25" t="s">
        <v>17</v>
      </c>
      <c r="R36" s="25" t="str">
        <f t="shared" si="1"/>
        <v>2022</v>
      </c>
      <c r="S36" s="25" t="s">
        <v>59</v>
      </c>
      <c r="T36" s="25"/>
      <c r="U36" s="25"/>
      <c r="V36" s="25"/>
      <c r="W36" s="25"/>
      <c r="X36" s="25"/>
    </row>
    <row r="37" spans="1:24" ht="15" hidden="1" customHeight="1">
      <c r="A37" s="28">
        <v>35947593</v>
      </c>
      <c r="B37" s="28" t="s">
        <v>346</v>
      </c>
      <c r="C37" s="28" t="s">
        <v>347</v>
      </c>
      <c r="D37" s="28" t="s">
        <v>348</v>
      </c>
      <c r="E37" s="28" t="s">
        <v>349</v>
      </c>
      <c r="F37" s="28" t="s">
        <v>208</v>
      </c>
      <c r="G37" s="28">
        <v>2022</v>
      </c>
      <c r="H37" s="29">
        <v>44783</v>
      </c>
      <c r="I37" s="28" t="s">
        <v>350</v>
      </c>
      <c r="J37" s="28"/>
      <c r="K37" s="28" t="s">
        <v>351</v>
      </c>
      <c r="L37" s="28" t="str">
        <f t="shared" si="0"/>
        <v>PostAlerta</v>
      </c>
      <c r="M37" s="28" t="str">
        <f t="shared" si="3"/>
        <v>S/PalabrasClaves</v>
      </c>
      <c r="N37" s="30" t="str">
        <f t="shared" si="8"/>
        <v/>
      </c>
      <c r="O37" s="28"/>
      <c r="P37" s="28" t="s">
        <v>338</v>
      </c>
      <c r="Q37" s="28" t="s">
        <v>17</v>
      </c>
      <c r="R37" s="28" t="str">
        <f t="shared" si="1"/>
        <v>2022</v>
      </c>
      <c r="S37" s="28" t="s">
        <v>59</v>
      </c>
      <c r="T37" s="28"/>
      <c r="U37" s="28"/>
      <c r="V37" s="28"/>
      <c r="W37" s="28"/>
      <c r="X37" s="28"/>
    </row>
    <row r="38" spans="1:24" ht="15" hidden="1" customHeight="1">
      <c r="A38" s="43">
        <v>36043149</v>
      </c>
      <c r="B38" s="43" t="s">
        <v>352</v>
      </c>
      <c r="C38" s="43" t="s">
        <v>353</v>
      </c>
      <c r="D38" s="43" t="s">
        <v>354</v>
      </c>
      <c r="E38" s="43" t="s">
        <v>355</v>
      </c>
      <c r="F38" s="43" t="s">
        <v>356</v>
      </c>
      <c r="G38" s="43">
        <v>2022</v>
      </c>
      <c r="H38" s="44">
        <v>44804</v>
      </c>
      <c r="I38" s="43" t="s">
        <v>357</v>
      </c>
      <c r="J38" s="43"/>
      <c r="K38" s="43" t="s">
        <v>358</v>
      </c>
      <c r="L38" s="43" t="str">
        <f t="shared" si="0"/>
        <v>PostAlerta</v>
      </c>
      <c r="M38" s="43" t="str">
        <f t="shared" si="3"/>
        <v>C/PalabrasClaves</v>
      </c>
      <c r="N38" s="45" t="s">
        <v>35</v>
      </c>
      <c r="O38" s="43"/>
      <c r="P38" s="43" t="s">
        <v>359</v>
      </c>
      <c r="Q38" s="43" t="s">
        <v>17</v>
      </c>
      <c r="R38" s="43" t="str">
        <f t="shared" si="1"/>
        <v>2022</v>
      </c>
      <c r="S38" s="43" t="s">
        <v>59</v>
      </c>
      <c r="T38" s="46"/>
      <c r="U38" s="43"/>
      <c r="V38" s="43"/>
      <c r="W38" s="43"/>
      <c r="X38" s="43"/>
    </row>
    <row r="39" spans="1:24" ht="15" hidden="1" customHeight="1">
      <c r="A39" s="28">
        <v>35881575</v>
      </c>
      <c r="B39" s="28" t="s">
        <v>360</v>
      </c>
      <c r="C39" s="28" t="s">
        <v>361</v>
      </c>
      <c r="D39" s="28" t="s">
        <v>362</v>
      </c>
      <c r="E39" s="28" t="s">
        <v>363</v>
      </c>
      <c r="F39" s="28" t="s">
        <v>208</v>
      </c>
      <c r="G39" s="28">
        <v>2022</v>
      </c>
      <c r="H39" s="29">
        <v>44768</v>
      </c>
      <c r="I39" s="28" t="s">
        <v>364</v>
      </c>
      <c r="J39" s="28"/>
      <c r="K39" s="28" t="s">
        <v>365</v>
      </c>
      <c r="L39" s="28" t="str">
        <f t="shared" si="0"/>
        <v>PostAlerta</v>
      </c>
      <c r="M39" s="28" t="str">
        <f t="shared" si="3"/>
        <v>S/PalabrasClaves</v>
      </c>
      <c r="N39" s="30" t="str">
        <f>IF(ISNUMBER(SEARCH("TREATMENT", B39)), "4) Nuevos tratamientos", "")</f>
        <v/>
      </c>
      <c r="O39" s="28"/>
      <c r="P39" s="28" t="s">
        <v>366</v>
      </c>
      <c r="Q39" s="28" t="s">
        <v>17</v>
      </c>
      <c r="R39" s="28" t="str">
        <f t="shared" si="1"/>
        <v>2022</v>
      </c>
      <c r="S39" s="28" t="s">
        <v>58</v>
      </c>
      <c r="T39" s="28"/>
      <c r="U39" s="28"/>
      <c r="V39" s="28"/>
      <c r="W39" s="28"/>
      <c r="X39" s="28"/>
    </row>
    <row r="40" spans="1:24" ht="15" customHeight="1">
      <c r="A40" s="38">
        <v>36578495</v>
      </c>
      <c r="B40" s="38" t="s">
        <v>367</v>
      </c>
      <c r="C40" s="38" t="s">
        <v>368</v>
      </c>
      <c r="D40" s="38" t="s">
        <v>369</v>
      </c>
      <c r="E40" s="38" t="s">
        <v>370</v>
      </c>
      <c r="F40" s="38" t="s">
        <v>113</v>
      </c>
      <c r="G40" s="38">
        <v>2022</v>
      </c>
      <c r="H40" s="39">
        <v>44924</v>
      </c>
      <c r="I40" s="38" t="s">
        <v>371</v>
      </c>
      <c r="J40" s="38"/>
      <c r="K40" s="38" t="s">
        <v>372</v>
      </c>
      <c r="L40" s="38" t="str">
        <f t="shared" si="0"/>
        <v>PostAlerta</v>
      </c>
      <c r="M40" s="38" t="str">
        <f t="shared" si="3"/>
        <v>C/PalabrasClaves</v>
      </c>
      <c r="N40" s="40" t="s">
        <v>130</v>
      </c>
      <c r="O40" s="38"/>
      <c r="P40" s="38" t="s">
        <v>373</v>
      </c>
      <c r="Q40" s="38" t="s">
        <v>11</v>
      </c>
      <c r="R40" s="38" t="str">
        <f t="shared" si="1"/>
        <v>2022</v>
      </c>
      <c r="S40" s="38" t="s">
        <v>64</v>
      </c>
      <c r="T40" s="41" t="s">
        <v>374</v>
      </c>
      <c r="U40" s="38" t="s">
        <v>140</v>
      </c>
      <c r="V40" s="38" t="s">
        <v>140</v>
      </c>
      <c r="W40" s="38" t="s">
        <v>141</v>
      </c>
      <c r="X40" s="38" t="s">
        <v>375</v>
      </c>
    </row>
    <row r="41" spans="1:24" ht="15" hidden="1" customHeight="1">
      <c r="A41" s="28">
        <v>35935372</v>
      </c>
      <c r="B41" s="28" t="s">
        <v>376</v>
      </c>
      <c r="C41" s="28" t="s">
        <v>377</v>
      </c>
      <c r="D41" s="28" t="s">
        <v>378</v>
      </c>
      <c r="E41" s="28" t="s">
        <v>379</v>
      </c>
      <c r="F41" s="28" t="s">
        <v>380</v>
      </c>
      <c r="G41" s="28">
        <v>2022</v>
      </c>
      <c r="H41" s="29">
        <v>44781</v>
      </c>
      <c r="I41" s="28" t="s">
        <v>381</v>
      </c>
      <c r="J41" s="28"/>
      <c r="K41" s="28" t="s">
        <v>382</v>
      </c>
      <c r="L41" s="28" t="str">
        <f t="shared" si="0"/>
        <v>PostAlerta</v>
      </c>
      <c r="M41" s="28" t="str">
        <f t="shared" si="3"/>
        <v>S/PalabrasClaves</v>
      </c>
      <c r="N41" s="30"/>
      <c r="O41" s="28"/>
      <c r="P41" s="28" t="s">
        <v>383</v>
      </c>
      <c r="Q41" s="28"/>
      <c r="R41" s="28" t="str">
        <f t="shared" si="1"/>
        <v>2022</v>
      </c>
      <c r="S41" s="28" t="s">
        <v>58</v>
      </c>
      <c r="T41" s="28"/>
      <c r="U41" s="28"/>
      <c r="V41" s="28"/>
      <c r="W41" s="28"/>
      <c r="X41" s="28"/>
    </row>
    <row r="42" spans="1:24" ht="15" customHeight="1">
      <c r="A42" s="34">
        <v>36530676</v>
      </c>
      <c r="B42" s="34" t="s">
        <v>384</v>
      </c>
      <c r="C42" s="34" t="s">
        <v>385</v>
      </c>
      <c r="D42" s="34" t="s">
        <v>386</v>
      </c>
      <c r="E42" s="34" t="s">
        <v>387</v>
      </c>
      <c r="F42" s="34" t="s">
        <v>388</v>
      </c>
      <c r="G42" s="34">
        <v>2022</v>
      </c>
      <c r="H42" s="35">
        <v>44914</v>
      </c>
      <c r="I42" s="34" t="s">
        <v>389</v>
      </c>
      <c r="J42" s="34"/>
      <c r="K42" s="34" t="s">
        <v>390</v>
      </c>
      <c r="L42" s="34" t="str">
        <f t="shared" si="0"/>
        <v>PostAlerta</v>
      </c>
      <c r="M42" s="34" t="str">
        <f t="shared" si="3"/>
        <v>C/PalabrasClaves</v>
      </c>
      <c r="N42" s="36" t="s">
        <v>35</v>
      </c>
      <c r="O42" s="34"/>
      <c r="P42" s="34" t="s">
        <v>391</v>
      </c>
      <c r="Q42" s="34" t="s">
        <v>14</v>
      </c>
      <c r="R42" s="34" t="str">
        <f t="shared" si="1"/>
        <v>2022</v>
      </c>
      <c r="S42" s="34" t="s">
        <v>64</v>
      </c>
      <c r="T42" s="42" t="s">
        <v>392</v>
      </c>
      <c r="U42" s="34" t="s">
        <v>141</v>
      </c>
      <c r="V42" s="34" t="s">
        <v>140</v>
      </c>
      <c r="W42" s="34" t="s">
        <v>140</v>
      </c>
      <c r="X42" s="34" t="s">
        <v>393</v>
      </c>
    </row>
    <row r="43" spans="1:24" ht="15" customHeight="1">
      <c r="A43" s="34">
        <v>36466507</v>
      </c>
      <c r="B43" s="34" t="s">
        <v>394</v>
      </c>
      <c r="C43" s="34" t="s">
        <v>395</v>
      </c>
      <c r="D43" s="34" t="s">
        <v>396</v>
      </c>
      <c r="E43" s="34" t="s">
        <v>397</v>
      </c>
      <c r="F43" s="34" t="s">
        <v>388</v>
      </c>
      <c r="G43" s="34">
        <v>2022</v>
      </c>
      <c r="H43" s="35">
        <v>44900</v>
      </c>
      <c r="I43" s="34" t="s">
        <v>398</v>
      </c>
      <c r="J43" s="34"/>
      <c r="K43" s="34" t="s">
        <v>399</v>
      </c>
      <c r="L43" s="34" t="str">
        <f t="shared" si="0"/>
        <v>PostAlerta</v>
      </c>
      <c r="M43" s="34" t="str">
        <f t="shared" si="3"/>
        <v>S/PalabrasClaves</v>
      </c>
      <c r="N43" s="36" t="s">
        <v>130</v>
      </c>
      <c r="O43" s="34"/>
      <c r="P43" s="34" t="s">
        <v>400</v>
      </c>
      <c r="Q43" s="34" t="s">
        <v>14</v>
      </c>
      <c r="R43" s="34" t="str">
        <f t="shared" si="1"/>
        <v>2022</v>
      </c>
      <c r="S43" s="34" t="s">
        <v>63</v>
      </c>
      <c r="T43" s="42" t="s">
        <v>401</v>
      </c>
      <c r="U43" s="34" t="s">
        <v>140</v>
      </c>
      <c r="V43" s="34" t="s">
        <v>140</v>
      </c>
      <c r="W43" s="34" t="s">
        <v>141</v>
      </c>
      <c r="X43" s="34" t="s">
        <v>402</v>
      </c>
    </row>
    <row r="44" spans="1:24" ht="15" customHeight="1">
      <c r="A44" s="31">
        <v>36170255</v>
      </c>
      <c r="B44" s="31" t="s">
        <v>403</v>
      </c>
      <c r="C44" s="31" t="s">
        <v>404</v>
      </c>
      <c r="D44" s="31" t="s">
        <v>405</v>
      </c>
      <c r="E44" s="31" t="s">
        <v>406</v>
      </c>
      <c r="F44" s="31" t="s">
        <v>208</v>
      </c>
      <c r="G44" s="31">
        <v>2022</v>
      </c>
      <c r="H44" s="32">
        <v>44832</v>
      </c>
      <c r="I44" s="31" t="s">
        <v>407</v>
      </c>
      <c r="J44" s="31"/>
      <c r="K44" s="31" t="s">
        <v>408</v>
      </c>
      <c r="L44" s="31" t="str">
        <f t="shared" si="0"/>
        <v>PostAlerta</v>
      </c>
      <c r="M44" s="31" t="str">
        <f t="shared" si="3"/>
        <v>S/PalabrasClaves</v>
      </c>
      <c r="N44" s="33" t="s">
        <v>35</v>
      </c>
      <c r="O44" s="31"/>
      <c r="P44" s="31" t="s">
        <v>409</v>
      </c>
      <c r="Q44" s="31" t="s">
        <v>14</v>
      </c>
      <c r="R44" s="31" t="str">
        <f t="shared" si="1"/>
        <v>2022</v>
      </c>
      <c r="S44" s="31" t="s">
        <v>61</v>
      </c>
      <c r="T44" s="47" t="s">
        <v>410</v>
      </c>
      <c r="U44" s="31" t="s">
        <v>140</v>
      </c>
      <c r="V44" s="31" t="s">
        <v>140</v>
      </c>
      <c r="W44" s="31" t="s">
        <v>140</v>
      </c>
      <c r="X44" s="31" t="s">
        <v>411</v>
      </c>
    </row>
    <row r="45" spans="1:24" ht="15" hidden="1" customHeight="1">
      <c r="A45" s="28">
        <v>35903351</v>
      </c>
      <c r="B45" s="28" t="s">
        <v>412</v>
      </c>
      <c r="C45" s="28" t="s">
        <v>413</v>
      </c>
      <c r="D45" s="28" t="s">
        <v>414</v>
      </c>
      <c r="E45" s="28" t="s">
        <v>415</v>
      </c>
      <c r="F45" s="28" t="s">
        <v>416</v>
      </c>
      <c r="G45" s="28">
        <v>2022</v>
      </c>
      <c r="H45" s="29">
        <v>44771</v>
      </c>
      <c r="I45" s="28" t="s">
        <v>417</v>
      </c>
      <c r="J45" s="28"/>
      <c r="K45" s="28" t="s">
        <v>418</v>
      </c>
      <c r="L45" s="28" t="str">
        <f t="shared" si="0"/>
        <v>PostAlerta</v>
      </c>
      <c r="M45" s="28" t="str">
        <f t="shared" si="3"/>
        <v>S/PalabrasClaves</v>
      </c>
      <c r="N45" s="30" t="str">
        <f>IF(ISNUMBER(SEARCH("TREATMENT", B45)), "4) Nuevos tratamientos", "")</f>
        <v/>
      </c>
      <c r="O45" s="28"/>
      <c r="P45" s="28" t="s">
        <v>419</v>
      </c>
      <c r="Q45" s="28" t="s">
        <v>17</v>
      </c>
      <c r="R45" s="28" t="str">
        <f t="shared" si="1"/>
        <v>2022</v>
      </c>
      <c r="S45" s="28" t="s">
        <v>58</v>
      </c>
      <c r="T45" s="28"/>
      <c r="U45" s="28"/>
      <c r="V45" s="28"/>
      <c r="W45" s="28"/>
      <c r="X45" s="28"/>
    </row>
    <row r="46" spans="1:24" ht="15" customHeight="1">
      <c r="A46" s="34">
        <v>36107979</v>
      </c>
      <c r="B46" s="34" t="s">
        <v>420</v>
      </c>
      <c r="C46" s="34" t="s">
        <v>421</v>
      </c>
      <c r="D46" s="34" t="s">
        <v>422</v>
      </c>
      <c r="E46" s="34" t="s">
        <v>423</v>
      </c>
      <c r="F46" s="34" t="s">
        <v>208</v>
      </c>
      <c r="G46" s="34">
        <v>2022</v>
      </c>
      <c r="H46" s="35">
        <v>44819</v>
      </c>
      <c r="I46" s="34" t="s">
        <v>424</v>
      </c>
      <c r="J46" s="34"/>
      <c r="K46" s="34" t="s">
        <v>425</v>
      </c>
      <c r="L46" s="34" t="str">
        <f t="shared" si="0"/>
        <v>PostAlerta</v>
      </c>
      <c r="M46" s="34" t="str">
        <f t="shared" si="3"/>
        <v>S/PalabrasClaves</v>
      </c>
      <c r="N46" s="36" t="s">
        <v>130</v>
      </c>
      <c r="O46" s="34"/>
      <c r="P46" s="34" t="s">
        <v>426</v>
      </c>
      <c r="Q46" s="34" t="s">
        <v>14</v>
      </c>
      <c r="R46" s="34" t="str">
        <f t="shared" si="1"/>
        <v>2022</v>
      </c>
      <c r="S46" s="34" t="s">
        <v>61</v>
      </c>
      <c r="T46" s="42" t="s">
        <v>427</v>
      </c>
      <c r="U46" s="34" t="s">
        <v>140</v>
      </c>
      <c r="V46" s="34" t="s">
        <v>140</v>
      </c>
      <c r="W46" s="34" t="s">
        <v>141</v>
      </c>
      <c r="X46" s="34" t="s">
        <v>428</v>
      </c>
    </row>
    <row r="47" spans="1:24" ht="15" hidden="1" customHeight="1">
      <c r="A47" s="28">
        <v>35836804</v>
      </c>
      <c r="B47" s="28" t="s">
        <v>429</v>
      </c>
      <c r="C47" s="28" t="s">
        <v>430</v>
      </c>
      <c r="D47" s="28" t="s">
        <v>431</v>
      </c>
      <c r="E47" s="28" t="s">
        <v>432</v>
      </c>
      <c r="F47" s="28" t="s">
        <v>433</v>
      </c>
      <c r="G47" s="28">
        <v>2022</v>
      </c>
      <c r="H47" s="29">
        <v>44757</v>
      </c>
      <c r="I47" s="28" t="s">
        <v>434</v>
      </c>
      <c r="J47" s="28"/>
      <c r="K47" s="28" t="s">
        <v>435</v>
      </c>
      <c r="L47" s="28" t="str">
        <f t="shared" si="0"/>
        <v>PostAlerta</v>
      </c>
      <c r="M47" s="28" t="str">
        <f t="shared" si="3"/>
        <v>S/PalabrasClaves</v>
      </c>
      <c r="N47" s="30" t="str">
        <f t="shared" ref="N47:N50" si="9">IF(ISNUMBER(SEARCH("TREATMENT", B47)), "4) Nuevos tratamientos", "")</f>
        <v/>
      </c>
      <c r="O47" s="28"/>
      <c r="P47" s="28" t="s">
        <v>436</v>
      </c>
      <c r="Q47" s="28" t="s">
        <v>11</v>
      </c>
      <c r="R47" s="28" t="str">
        <f t="shared" si="1"/>
        <v>2022</v>
      </c>
      <c r="S47" s="28" t="s">
        <v>58</v>
      </c>
      <c r="T47" s="28"/>
      <c r="U47" s="28"/>
      <c r="V47" s="28"/>
      <c r="W47" s="28"/>
      <c r="X47" s="28"/>
    </row>
    <row r="48" spans="1:24" ht="15" hidden="1" customHeight="1">
      <c r="A48" s="25">
        <v>35183590</v>
      </c>
      <c r="B48" s="25" t="s">
        <v>437</v>
      </c>
      <c r="C48" s="25" t="s">
        <v>438</v>
      </c>
      <c r="D48" s="25" t="s">
        <v>439</v>
      </c>
      <c r="E48" s="25" t="s">
        <v>440</v>
      </c>
      <c r="F48" s="25" t="s">
        <v>441</v>
      </c>
      <c r="G48" s="25">
        <v>2022</v>
      </c>
      <c r="H48" s="26">
        <v>44612</v>
      </c>
      <c r="I48" s="25"/>
      <c r="J48" s="25"/>
      <c r="K48" s="25" t="s">
        <v>442</v>
      </c>
      <c r="L48" s="25" t="str">
        <f t="shared" si="0"/>
        <v>Excluido</v>
      </c>
      <c r="M48" s="25" t="str">
        <f t="shared" si="3"/>
        <v>S/PalabrasClaves</v>
      </c>
      <c r="N48" s="27" t="str">
        <f t="shared" si="9"/>
        <v/>
      </c>
      <c r="O48" s="25"/>
      <c r="P48" s="25" t="s">
        <v>443</v>
      </c>
      <c r="Q48" s="25" t="s">
        <v>17</v>
      </c>
      <c r="R48" s="25" t="str">
        <f t="shared" si="1"/>
        <v>2022</v>
      </c>
      <c r="S48" s="25" t="s">
        <v>58</v>
      </c>
      <c r="T48" s="25"/>
      <c r="U48" s="25"/>
      <c r="V48" s="25"/>
      <c r="W48" s="25"/>
      <c r="X48" s="25"/>
    </row>
    <row r="49" spans="1:24" ht="15" hidden="1" customHeight="1">
      <c r="A49" s="28">
        <v>35167860</v>
      </c>
      <c r="B49" s="28" t="s">
        <v>444</v>
      </c>
      <c r="C49" s="28" t="s">
        <v>445</v>
      </c>
      <c r="D49" s="28" t="s">
        <v>446</v>
      </c>
      <c r="E49" s="28" t="s">
        <v>447</v>
      </c>
      <c r="F49" s="28" t="s">
        <v>448</v>
      </c>
      <c r="G49" s="28">
        <v>2022</v>
      </c>
      <c r="H49" s="29">
        <v>44607</v>
      </c>
      <c r="I49" s="28"/>
      <c r="J49" s="28"/>
      <c r="K49" s="28" t="s">
        <v>449</v>
      </c>
      <c r="L49" s="28" t="str">
        <f t="shared" si="0"/>
        <v>Excluido</v>
      </c>
      <c r="M49" s="28" t="str">
        <f t="shared" si="3"/>
        <v>S/PalabrasClaves</v>
      </c>
      <c r="N49" s="30" t="str">
        <f t="shared" si="9"/>
        <v/>
      </c>
      <c r="O49" s="28"/>
      <c r="P49" s="28" t="s">
        <v>443</v>
      </c>
      <c r="Q49" s="28" t="s">
        <v>17</v>
      </c>
      <c r="R49" s="28" t="str">
        <f t="shared" si="1"/>
        <v>2022</v>
      </c>
      <c r="S49" s="28" t="s">
        <v>58</v>
      </c>
      <c r="T49" s="28"/>
      <c r="U49" s="28"/>
      <c r="V49" s="28"/>
      <c r="W49" s="28"/>
      <c r="X49" s="28"/>
    </row>
    <row r="50" spans="1:24" ht="15" hidden="1" customHeight="1">
      <c r="A50" s="25">
        <v>33682584</v>
      </c>
      <c r="B50" s="25" t="s">
        <v>450</v>
      </c>
      <c r="C50" s="25" t="s">
        <v>451</v>
      </c>
      <c r="D50" s="25" t="s">
        <v>452</v>
      </c>
      <c r="E50" s="25" t="s">
        <v>453</v>
      </c>
      <c r="F50" s="25" t="s">
        <v>454</v>
      </c>
      <c r="G50" s="25">
        <v>2022</v>
      </c>
      <c r="H50" s="26">
        <v>44263</v>
      </c>
      <c r="I50" s="25"/>
      <c r="J50" s="25"/>
      <c r="K50" s="25" t="s">
        <v>455</v>
      </c>
      <c r="L50" s="25" t="str">
        <f t="shared" si="0"/>
        <v>Excluido</v>
      </c>
      <c r="M50" s="25" t="str">
        <f t="shared" si="3"/>
        <v>S/PalabrasClaves</v>
      </c>
      <c r="N50" s="27" t="str">
        <f t="shared" si="9"/>
        <v/>
      </c>
      <c r="O50" s="25"/>
      <c r="P50" s="25" t="s">
        <v>443</v>
      </c>
      <c r="Q50" s="25" t="s">
        <v>17</v>
      </c>
      <c r="R50" s="25" t="str">
        <f t="shared" si="1"/>
        <v>2022</v>
      </c>
      <c r="S50" s="25" t="s">
        <v>58</v>
      </c>
      <c r="T50" s="25"/>
      <c r="U50" s="25"/>
      <c r="V50" s="25"/>
      <c r="W50" s="25"/>
      <c r="X50" s="25"/>
    </row>
    <row r="51" spans="1:24" ht="15" customHeight="1">
      <c r="A51" s="38">
        <v>36159837</v>
      </c>
      <c r="B51" s="38" t="s">
        <v>456</v>
      </c>
      <c r="C51" s="38" t="s">
        <v>457</v>
      </c>
      <c r="D51" s="38" t="s">
        <v>458</v>
      </c>
      <c r="E51" s="38" t="s">
        <v>459</v>
      </c>
      <c r="F51" s="38" t="s">
        <v>113</v>
      </c>
      <c r="G51" s="38">
        <v>2022</v>
      </c>
      <c r="H51" s="39">
        <v>44830</v>
      </c>
      <c r="I51" s="38" t="s">
        <v>460</v>
      </c>
      <c r="J51" s="38"/>
      <c r="K51" s="38" t="s">
        <v>461</v>
      </c>
      <c r="L51" s="38" t="str">
        <f t="shared" si="0"/>
        <v>PostAlerta</v>
      </c>
      <c r="M51" s="38" t="str">
        <f t="shared" si="3"/>
        <v>C/PalabrasClaves</v>
      </c>
      <c r="N51" s="40" t="s">
        <v>12</v>
      </c>
      <c r="O51" s="38"/>
      <c r="P51" s="38" t="s">
        <v>462</v>
      </c>
      <c r="Q51" s="38" t="s">
        <v>14</v>
      </c>
      <c r="R51" s="38" t="str">
        <f t="shared" si="1"/>
        <v>2022</v>
      </c>
      <c r="S51" s="38" t="s">
        <v>61</v>
      </c>
      <c r="T51" s="41" t="s">
        <v>463</v>
      </c>
      <c r="U51" s="38" t="s">
        <v>140</v>
      </c>
      <c r="V51" s="38" t="s">
        <v>141</v>
      </c>
      <c r="W51" s="38" t="s">
        <v>140</v>
      </c>
      <c r="X51" s="38" t="s">
        <v>464</v>
      </c>
    </row>
    <row r="52" spans="1:24" ht="15" customHeight="1">
      <c r="A52" s="34">
        <v>33358259</v>
      </c>
      <c r="B52" s="34" t="s">
        <v>465</v>
      </c>
      <c r="C52" s="34" t="s">
        <v>466</v>
      </c>
      <c r="D52" s="34" t="s">
        <v>467</v>
      </c>
      <c r="E52" s="34" t="s">
        <v>468</v>
      </c>
      <c r="F52" s="34" t="s">
        <v>469</v>
      </c>
      <c r="G52" s="34">
        <v>2022</v>
      </c>
      <c r="H52" s="35">
        <v>44193</v>
      </c>
      <c r="I52" s="34"/>
      <c r="J52" s="34"/>
      <c r="K52" s="34" t="s">
        <v>470</v>
      </c>
      <c r="L52" s="34" t="str">
        <f t="shared" si="0"/>
        <v>PostAlerta</v>
      </c>
      <c r="M52" s="34" t="str">
        <f t="shared" si="3"/>
        <v>S/PalabrasClaves</v>
      </c>
      <c r="N52" s="36" t="s">
        <v>35</v>
      </c>
      <c r="O52" s="34"/>
      <c r="P52" s="34" t="s">
        <v>471</v>
      </c>
      <c r="Q52" s="36" t="s">
        <v>11</v>
      </c>
      <c r="R52" s="34" t="str">
        <f t="shared" si="1"/>
        <v>2022</v>
      </c>
      <c r="S52" s="34" t="s">
        <v>62</v>
      </c>
      <c r="T52" s="42" t="s">
        <v>472</v>
      </c>
      <c r="U52" s="34" t="s">
        <v>140</v>
      </c>
      <c r="V52" s="34" t="s">
        <v>140</v>
      </c>
      <c r="W52" s="34" t="s">
        <v>140</v>
      </c>
      <c r="X52" s="34" t="s">
        <v>473</v>
      </c>
    </row>
    <row r="53" spans="1:24" ht="15" hidden="1" customHeight="1">
      <c r="A53" s="28">
        <v>35719354</v>
      </c>
      <c r="B53" s="28" t="s">
        <v>474</v>
      </c>
      <c r="C53" s="28" t="s">
        <v>475</v>
      </c>
      <c r="D53" s="28" t="s">
        <v>476</v>
      </c>
      <c r="E53" s="28" t="s">
        <v>477</v>
      </c>
      <c r="F53" s="28" t="s">
        <v>223</v>
      </c>
      <c r="G53" s="28">
        <v>2022</v>
      </c>
      <c r="H53" s="29">
        <v>44732</v>
      </c>
      <c r="I53" s="28" t="s">
        <v>478</v>
      </c>
      <c r="J53" s="28"/>
      <c r="K53" s="28" t="s">
        <v>479</v>
      </c>
      <c r="L53" s="28" t="str">
        <f t="shared" si="0"/>
        <v>PostAlerta</v>
      </c>
      <c r="M53" s="28" t="str">
        <f t="shared" si="3"/>
        <v>C/PalabrasClaves</v>
      </c>
      <c r="N53" s="30"/>
      <c r="O53" s="28"/>
      <c r="P53" s="28" t="s">
        <v>480</v>
      </c>
      <c r="Q53" s="28"/>
      <c r="R53" s="28" t="str">
        <f t="shared" si="1"/>
        <v>2022</v>
      </c>
      <c r="S53" s="28" t="s">
        <v>56</v>
      </c>
      <c r="T53" s="28"/>
      <c r="U53" s="28"/>
      <c r="V53" s="28"/>
      <c r="W53" s="28"/>
      <c r="X53" s="28"/>
    </row>
    <row r="54" spans="1:24" ht="15" hidden="1" customHeight="1">
      <c r="A54" s="25">
        <v>35663786</v>
      </c>
      <c r="B54" s="25" t="s">
        <v>481</v>
      </c>
      <c r="C54" s="25" t="s">
        <v>482</v>
      </c>
      <c r="D54" s="25" t="s">
        <v>483</v>
      </c>
      <c r="E54" s="25" t="s">
        <v>484</v>
      </c>
      <c r="F54" s="25" t="s">
        <v>485</v>
      </c>
      <c r="G54" s="25">
        <v>2022</v>
      </c>
      <c r="H54" s="26">
        <v>44718</v>
      </c>
      <c r="I54" s="25" t="s">
        <v>486</v>
      </c>
      <c r="J54" s="25"/>
      <c r="K54" s="25" t="s">
        <v>487</v>
      </c>
      <c r="L54" s="25" t="str">
        <f t="shared" si="0"/>
        <v>PostAlerta</v>
      </c>
      <c r="M54" s="25" t="str">
        <f t="shared" si="3"/>
        <v>S/PalabrasClaves</v>
      </c>
      <c r="N54" s="27" t="str">
        <f t="shared" ref="N54:N57" si="10">IF(ISNUMBER(SEARCH("TREATMENT", B54)), "4) Nuevos tratamientos", "")</f>
        <v/>
      </c>
      <c r="O54" s="25"/>
      <c r="P54" s="25" t="s">
        <v>131</v>
      </c>
      <c r="Q54" s="25" t="s">
        <v>17</v>
      </c>
      <c r="R54" s="25" t="str">
        <f t="shared" si="1"/>
        <v>2022</v>
      </c>
      <c r="S54" s="25" t="s">
        <v>56</v>
      </c>
      <c r="T54" s="25"/>
      <c r="U54" s="25"/>
      <c r="V54" s="25"/>
      <c r="W54" s="25"/>
      <c r="X54" s="25"/>
    </row>
    <row r="55" spans="1:24" ht="15" hidden="1" customHeight="1">
      <c r="A55" s="28">
        <v>35171454</v>
      </c>
      <c r="B55" s="28" t="s">
        <v>488</v>
      </c>
      <c r="C55" s="28" t="s">
        <v>489</v>
      </c>
      <c r="D55" s="28" t="s">
        <v>490</v>
      </c>
      <c r="E55" s="28" t="s">
        <v>491</v>
      </c>
      <c r="F55" s="28" t="s">
        <v>492</v>
      </c>
      <c r="G55" s="28">
        <v>2022</v>
      </c>
      <c r="H55" s="29">
        <v>44608</v>
      </c>
      <c r="I55" s="28" t="s">
        <v>493</v>
      </c>
      <c r="J55" s="28"/>
      <c r="K55" s="28" t="s">
        <v>494</v>
      </c>
      <c r="L55" s="28" t="str">
        <f t="shared" si="0"/>
        <v>PostAlerta</v>
      </c>
      <c r="M55" s="28" t="str">
        <f t="shared" si="3"/>
        <v>S/PalabrasClaves</v>
      </c>
      <c r="N55" s="30" t="str">
        <f t="shared" si="10"/>
        <v/>
      </c>
      <c r="O55" s="28"/>
      <c r="P55" s="28" t="s">
        <v>131</v>
      </c>
      <c r="Q55" s="28" t="s">
        <v>17</v>
      </c>
      <c r="R55" s="28" t="str">
        <f t="shared" si="1"/>
        <v>2022</v>
      </c>
      <c r="S55" s="28" t="s">
        <v>56</v>
      </c>
      <c r="T55" s="28"/>
      <c r="U55" s="28"/>
      <c r="V55" s="28"/>
      <c r="W55" s="28"/>
      <c r="X55" s="28"/>
    </row>
    <row r="56" spans="1:24" ht="15" hidden="1" customHeight="1">
      <c r="A56" s="25">
        <v>35170144</v>
      </c>
      <c r="B56" s="25" t="s">
        <v>495</v>
      </c>
      <c r="C56" s="25" t="s">
        <v>496</v>
      </c>
      <c r="D56" s="25" t="s">
        <v>497</v>
      </c>
      <c r="E56" s="25" t="s">
        <v>498</v>
      </c>
      <c r="F56" s="25" t="s">
        <v>499</v>
      </c>
      <c r="G56" s="25">
        <v>2022</v>
      </c>
      <c r="H56" s="26">
        <v>44608</v>
      </c>
      <c r="I56" s="25" t="s">
        <v>500</v>
      </c>
      <c r="J56" s="25"/>
      <c r="K56" s="25" t="s">
        <v>501</v>
      </c>
      <c r="L56" s="25" t="str">
        <f t="shared" si="0"/>
        <v>Excluido</v>
      </c>
      <c r="M56" s="25" t="str">
        <f t="shared" si="3"/>
        <v>S/PalabrasClaves</v>
      </c>
      <c r="N56" s="27" t="str">
        <f t="shared" si="10"/>
        <v/>
      </c>
      <c r="O56" s="25"/>
      <c r="P56" s="25" t="s">
        <v>131</v>
      </c>
      <c r="Q56" s="25" t="s">
        <v>17</v>
      </c>
      <c r="R56" s="25" t="str">
        <f t="shared" si="1"/>
        <v>2022</v>
      </c>
      <c r="S56" s="25" t="s">
        <v>56</v>
      </c>
      <c r="T56" s="25"/>
      <c r="U56" s="25"/>
      <c r="V56" s="25"/>
      <c r="W56" s="25"/>
      <c r="X56" s="25"/>
    </row>
    <row r="57" spans="1:24" ht="15" hidden="1" customHeight="1">
      <c r="A57" s="28">
        <v>34788694</v>
      </c>
      <c r="B57" s="28" t="s">
        <v>502</v>
      </c>
      <c r="C57" s="28" t="s">
        <v>503</v>
      </c>
      <c r="D57" s="28" t="s">
        <v>504</v>
      </c>
      <c r="E57" s="28" t="s">
        <v>505</v>
      </c>
      <c r="F57" s="28" t="s">
        <v>155</v>
      </c>
      <c r="G57" s="28">
        <v>2022</v>
      </c>
      <c r="H57" s="29">
        <v>44517</v>
      </c>
      <c r="I57" s="28"/>
      <c r="J57" s="28"/>
      <c r="K57" s="28" t="s">
        <v>506</v>
      </c>
      <c r="L57" s="28" t="str">
        <f t="shared" si="0"/>
        <v>Excluido</v>
      </c>
      <c r="M57" s="28" t="str">
        <f t="shared" si="3"/>
        <v>S/PalabrasClaves</v>
      </c>
      <c r="N57" s="30" t="str">
        <f t="shared" si="10"/>
        <v/>
      </c>
      <c r="O57" s="28"/>
      <c r="P57" s="28" t="s">
        <v>131</v>
      </c>
      <c r="Q57" s="28" t="s">
        <v>17</v>
      </c>
      <c r="R57" s="28" t="str">
        <f t="shared" si="1"/>
        <v>2022</v>
      </c>
      <c r="S57" s="28" t="s">
        <v>56</v>
      </c>
      <c r="T57" s="28"/>
      <c r="U57" s="28"/>
      <c r="V57" s="28"/>
      <c r="W57" s="28"/>
      <c r="X57" s="28"/>
    </row>
    <row r="58" spans="1:24" ht="15" customHeight="1">
      <c r="A58" s="31">
        <v>36071818</v>
      </c>
      <c r="B58" s="31" t="s">
        <v>507</v>
      </c>
      <c r="C58" s="31" t="s">
        <v>508</v>
      </c>
      <c r="D58" s="31" t="s">
        <v>509</v>
      </c>
      <c r="E58" s="31" t="s">
        <v>510</v>
      </c>
      <c r="F58" s="31" t="s">
        <v>511</v>
      </c>
      <c r="G58" s="31">
        <v>2022</v>
      </c>
      <c r="H58" s="32">
        <v>44812</v>
      </c>
      <c r="I58" s="31" t="s">
        <v>512</v>
      </c>
      <c r="J58" s="31"/>
      <c r="K58" s="31" t="s">
        <v>513</v>
      </c>
      <c r="L58" s="31" t="str">
        <f t="shared" si="0"/>
        <v>PostAlerta</v>
      </c>
      <c r="M58" s="31" t="str">
        <f t="shared" si="3"/>
        <v>S/PalabrasClaves</v>
      </c>
      <c r="N58" s="33" t="s">
        <v>35</v>
      </c>
      <c r="O58" s="31"/>
      <c r="P58" s="31" t="s">
        <v>514</v>
      </c>
      <c r="Q58" s="31" t="s">
        <v>11</v>
      </c>
      <c r="R58" s="31" t="str">
        <f t="shared" si="1"/>
        <v>2022</v>
      </c>
      <c r="S58" s="31" t="s">
        <v>59</v>
      </c>
      <c r="T58" s="47" t="s">
        <v>515</v>
      </c>
      <c r="U58" s="31" t="s">
        <v>140</v>
      </c>
      <c r="V58" s="31" t="s">
        <v>140</v>
      </c>
      <c r="W58" s="31" t="s">
        <v>140</v>
      </c>
      <c r="X58" s="31" t="s">
        <v>516</v>
      </c>
    </row>
    <row r="59" spans="1:24" ht="15" customHeight="1">
      <c r="A59" s="34">
        <v>36106084</v>
      </c>
      <c r="B59" s="34" t="s">
        <v>517</v>
      </c>
      <c r="C59" s="34" t="s">
        <v>518</v>
      </c>
      <c r="D59" s="34" t="s">
        <v>519</v>
      </c>
      <c r="E59" s="34" t="s">
        <v>520</v>
      </c>
      <c r="F59" s="34" t="s">
        <v>98</v>
      </c>
      <c r="G59" s="34">
        <v>2022</v>
      </c>
      <c r="H59" s="35">
        <v>44819</v>
      </c>
      <c r="I59" s="34" t="s">
        <v>521</v>
      </c>
      <c r="J59" s="34"/>
      <c r="K59" s="34" t="s">
        <v>522</v>
      </c>
      <c r="L59" s="34" t="str">
        <f t="shared" si="0"/>
        <v>PostAlerta</v>
      </c>
      <c r="M59" s="34" t="str">
        <f t="shared" si="3"/>
        <v>C/PalabrasClaves</v>
      </c>
      <c r="N59" s="36" t="s">
        <v>35</v>
      </c>
      <c r="O59" s="34"/>
      <c r="P59" s="34" t="s">
        <v>308</v>
      </c>
      <c r="Q59" s="34" t="s">
        <v>14</v>
      </c>
      <c r="R59" s="34" t="str">
        <f t="shared" si="1"/>
        <v>2022</v>
      </c>
      <c r="S59" s="34" t="s">
        <v>59</v>
      </c>
      <c r="T59" s="42" t="s">
        <v>523</v>
      </c>
      <c r="U59" s="34" t="s">
        <v>141</v>
      </c>
      <c r="V59" s="34" t="s">
        <v>140</v>
      </c>
      <c r="W59" s="34" t="s">
        <v>140</v>
      </c>
      <c r="X59" s="34" t="s">
        <v>524</v>
      </c>
    </row>
    <row r="60" spans="1:24" ht="15" customHeight="1">
      <c r="A60" s="34">
        <v>35877653</v>
      </c>
      <c r="B60" s="34" t="s">
        <v>525</v>
      </c>
      <c r="C60" s="34" t="s">
        <v>526</v>
      </c>
      <c r="D60" s="34" t="s">
        <v>527</v>
      </c>
      <c r="E60" s="34" t="s">
        <v>528</v>
      </c>
      <c r="F60" s="34" t="s">
        <v>208</v>
      </c>
      <c r="G60" s="34">
        <v>2022</v>
      </c>
      <c r="H60" s="35">
        <v>44767</v>
      </c>
      <c r="I60" s="34" t="s">
        <v>529</v>
      </c>
      <c r="J60" s="34"/>
      <c r="K60" s="34" t="s">
        <v>530</v>
      </c>
      <c r="L60" s="34" t="str">
        <f t="shared" si="0"/>
        <v>PostAlerta</v>
      </c>
      <c r="M60" s="34" t="str">
        <f t="shared" si="3"/>
        <v>S/PalabrasClaves</v>
      </c>
      <c r="N60" s="36" t="s">
        <v>35</v>
      </c>
      <c r="O60" s="34"/>
      <c r="P60" s="34" t="s">
        <v>531</v>
      </c>
      <c r="Q60" s="34" t="s">
        <v>11</v>
      </c>
      <c r="R60" s="34" t="str">
        <f t="shared" si="1"/>
        <v>2022</v>
      </c>
      <c r="S60" s="34" t="s">
        <v>58</v>
      </c>
      <c r="T60" s="42" t="s">
        <v>532</v>
      </c>
      <c r="U60" s="34" t="s">
        <v>140</v>
      </c>
      <c r="V60" s="34" t="s">
        <v>141</v>
      </c>
      <c r="W60" s="34" t="s">
        <v>140</v>
      </c>
      <c r="X60" s="34" t="s">
        <v>533</v>
      </c>
    </row>
    <row r="61" spans="1:24" ht="15" hidden="1" customHeight="1">
      <c r="A61" s="28">
        <v>35544535</v>
      </c>
      <c r="B61" s="28" t="s">
        <v>534</v>
      </c>
      <c r="C61" s="28" t="s">
        <v>535</v>
      </c>
      <c r="D61" s="28" t="s">
        <v>536</v>
      </c>
      <c r="E61" s="28" t="s">
        <v>537</v>
      </c>
      <c r="F61" s="28" t="s">
        <v>208</v>
      </c>
      <c r="G61" s="28">
        <v>2022</v>
      </c>
      <c r="H61" s="29">
        <v>44692</v>
      </c>
      <c r="I61" s="28" t="s">
        <v>538</v>
      </c>
      <c r="J61" s="28"/>
      <c r="K61" s="28" t="s">
        <v>539</v>
      </c>
      <c r="L61" s="28" t="str">
        <f t="shared" si="0"/>
        <v>PostAlerta</v>
      </c>
      <c r="M61" s="28" t="str">
        <f t="shared" si="3"/>
        <v>S/PalabrasClaves</v>
      </c>
      <c r="N61" s="30" t="str">
        <f t="shared" ref="N61:N62" si="11">IF(ISNUMBER(SEARCH("TREATMENT", B61)), "4) Nuevos tratamientos", "")</f>
        <v/>
      </c>
      <c r="O61" s="28"/>
      <c r="P61" s="28" t="s">
        <v>540</v>
      </c>
      <c r="Q61" s="28" t="s">
        <v>17</v>
      </c>
      <c r="R61" s="28" t="str">
        <f t="shared" si="1"/>
        <v>2022</v>
      </c>
      <c r="S61" s="28" t="s">
        <v>53</v>
      </c>
      <c r="T61" s="28"/>
      <c r="U61" s="28"/>
      <c r="V61" s="28"/>
      <c r="W61" s="28"/>
      <c r="X61" s="28"/>
    </row>
    <row r="62" spans="1:24" ht="15" hidden="1" customHeight="1">
      <c r="A62" s="25">
        <v>35148524</v>
      </c>
      <c r="B62" s="25" t="s">
        <v>541</v>
      </c>
      <c r="C62" s="25" t="s">
        <v>542</v>
      </c>
      <c r="D62" s="25" t="s">
        <v>543</v>
      </c>
      <c r="E62" s="25" t="s">
        <v>544</v>
      </c>
      <c r="F62" s="25" t="s">
        <v>545</v>
      </c>
      <c r="G62" s="25">
        <v>2022</v>
      </c>
      <c r="H62" s="26">
        <v>44603</v>
      </c>
      <c r="I62" s="25" t="s">
        <v>546</v>
      </c>
      <c r="J62" s="25"/>
      <c r="K62" s="25" t="s">
        <v>547</v>
      </c>
      <c r="L62" s="25" t="str">
        <f t="shared" si="0"/>
        <v>PostAlerta</v>
      </c>
      <c r="M62" s="25" t="str">
        <f t="shared" si="3"/>
        <v>S/PalabrasClaves</v>
      </c>
      <c r="N62" s="27" t="str">
        <f t="shared" si="11"/>
        <v/>
      </c>
      <c r="O62" s="25"/>
      <c r="P62" s="25" t="s">
        <v>548</v>
      </c>
      <c r="Q62" s="25" t="s">
        <v>17</v>
      </c>
      <c r="R62" s="25" t="str">
        <f t="shared" si="1"/>
        <v>2022</v>
      </c>
      <c r="S62" s="25" t="s">
        <v>53</v>
      </c>
      <c r="T62" s="25"/>
      <c r="U62" s="25"/>
      <c r="V62" s="25"/>
      <c r="W62" s="25"/>
      <c r="X62" s="25"/>
    </row>
    <row r="63" spans="1:24" ht="15" hidden="1" customHeight="1">
      <c r="A63" s="48">
        <v>35026180</v>
      </c>
      <c r="B63" s="48" t="s">
        <v>549</v>
      </c>
      <c r="C63" s="48" t="s">
        <v>550</v>
      </c>
      <c r="D63" s="48"/>
      <c r="E63" s="48" t="s">
        <v>551</v>
      </c>
      <c r="F63" s="48"/>
      <c r="G63" s="48"/>
      <c r="H63" s="48"/>
      <c r="I63" s="48"/>
      <c r="J63" s="48"/>
      <c r="K63" s="48"/>
      <c r="L63" s="48" t="str">
        <f t="shared" si="0"/>
        <v>Excluido</v>
      </c>
      <c r="M63" s="48" t="str">
        <f t="shared" si="3"/>
        <v>S/PalabrasClaves</v>
      </c>
      <c r="N63" s="49" t="s">
        <v>12</v>
      </c>
      <c r="O63" s="48"/>
      <c r="P63" s="48"/>
      <c r="Q63" s="48" t="s">
        <v>17</v>
      </c>
      <c r="R63" s="48" t="str">
        <f t="shared" si="1"/>
        <v/>
      </c>
      <c r="S63" s="48"/>
      <c r="T63" s="50" t="s">
        <v>552</v>
      </c>
      <c r="U63" s="48" t="s">
        <v>140</v>
      </c>
      <c r="V63" s="48" t="s">
        <v>140</v>
      </c>
      <c r="W63" s="48" t="s">
        <v>141</v>
      </c>
      <c r="X63" s="48" t="s">
        <v>553</v>
      </c>
    </row>
    <row r="64" spans="1:24" ht="15" hidden="1" customHeight="1">
      <c r="A64" s="25">
        <v>34882256</v>
      </c>
      <c r="B64" s="25" t="s">
        <v>554</v>
      </c>
      <c r="C64" s="25" t="s">
        <v>555</v>
      </c>
      <c r="D64" s="25" t="s">
        <v>556</v>
      </c>
      <c r="E64" s="25" t="s">
        <v>557</v>
      </c>
      <c r="F64" s="25" t="s">
        <v>558</v>
      </c>
      <c r="G64" s="25">
        <v>2022</v>
      </c>
      <c r="H64" s="26">
        <v>44539</v>
      </c>
      <c r="I64" s="25" t="s">
        <v>559</v>
      </c>
      <c r="J64" s="25"/>
      <c r="K64" s="25" t="s">
        <v>560</v>
      </c>
      <c r="L64" s="25" t="str">
        <f t="shared" si="0"/>
        <v>PostAlerta</v>
      </c>
      <c r="M64" s="25" t="str">
        <f t="shared" si="3"/>
        <v>S/PalabrasClaves</v>
      </c>
      <c r="N64" s="27" t="str">
        <f>IF(ISNUMBER(SEARCH("TREATMENT", B64)), "4) Nuevos tratamientos", "")</f>
        <v/>
      </c>
      <c r="O64" s="25"/>
      <c r="P64" s="25" t="s">
        <v>561</v>
      </c>
      <c r="Q64" s="25" t="s">
        <v>17</v>
      </c>
      <c r="R64" s="25" t="str">
        <f t="shared" si="1"/>
        <v>2020</v>
      </c>
      <c r="S64" s="25" t="s">
        <v>53</v>
      </c>
      <c r="T64" s="25"/>
      <c r="U64" s="25"/>
      <c r="V64" s="25"/>
      <c r="W64" s="25"/>
      <c r="X64" s="25"/>
    </row>
    <row r="65" spans="1:24" ht="15" customHeight="1">
      <c r="A65" s="34">
        <v>35935209</v>
      </c>
      <c r="B65" s="34" t="s">
        <v>562</v>
      </c>
      <c r="C65" s="34" t="s">
        <v>563</v>
      </c>
      <c r="D65" s="34" t="s">
        <v>564</v>
      </c>
      <c r="E65" s="34" t="s">
        <v>565</v>
      </c>
      <c r="F65" s="34" t="s">
        <v>98</v>
      </c>
      <c r="G65" s="34">
        <v>2022</v>
      </c>
      <c r="H65" s="35">
        <v>44781</v>
      </c>
      <c r="I65" s="34" t="s">
        <v>566</v>
      </c>
      <c r="J65" s="34"/>
      <c r="K65" s="34" t="s">
        <v>567</v>
      </c>
      <c r="L65" s="34" t="str">
        <f t="shared" si="0"/>
        <v>PostAlerta</v>
      </c>
      <c r="M65" s="34" t="str">
        <f t="shared" si="3"/>
        <v>C/PalabrasClaves</v>
      </c>
      <c r="N65" s="36" t="s">
        <v>35</v>
      </c>
      <c r="O65" s="34"/>
      <c r="P65" s="34" t="s">
        <v>383</v>
      </c>
      <c r="Q65" s="34" t="s">
        <v>14</v>
      </c>
      <c r="R65" s="34" t="str">
        <f t="shared" si="1"/>
        <v>2022</v>
      </c>
      <c r="S65" s="34" t="s">
        <v>58</v>
      </c>
      <c r="T65" s="42" t="s">
        <v>568</v>
      </c>
      <c r="U65" s="34" t="s">
        <v>141</v>
      </c>
      <c r="V65" s="34" t="s">
        <v>140</v>
      </c>
      <c r="W65" s="34" t="s">
        <v>140</v>
      </c>
      <c r="X65" s="34" t="s">
        <v>569</v>
      </c>
    </row>
    <row r="66" spans="1:24" ht="15" hidden="1" customHeight="1">
      <c r="A66" s="25">
        <v>35572628</v>
      </c>
      <c r="B66" s="25" t="s">
        <v>570</v>
      </c>
      <c r="C66" s="25" t="s">
        <v>571</v>
      </c>
      <c r="D66" s="25" t="s">
        <v>572</v>
      </c>
      <c r="E66" s="25" t="s">
        <v>573</v>
      </c>
      <c r="F66" s="25" t="s">
        <v>98</v>
      </c>
      <c r="G66" s="25">
        <v>2022</v>
      </c>
      <c r="H66" s="26">
        <v>44697</v>
      </c>
      <c r="I66" s="25" t="s">
        <v>574</v>
      </c>
      <c r="J66" s="25"/>
      <c r="K66" s="25" t="s">
        <v>575</v>
      </c>
      <c r="L66" s="25" t="str">
        <f t="shared" ref="L66:L129" si="12">IF(ISNUMBER(VLOOKUP(A66,EXCL,1,FALSE)),"Excluido",IF(ISNUMBER(VLOOKUP(A66,POST,1,FALSE)),"PostAlerta",IF(ISNUMBER(VLOOKUP(A66,PRE,1,FALSE)),"PreAlerta","")))</f>
        <v>PostAlerta</v>
      </c>
      <c r="M66" s="25" t="str">
        <f t="shared" si="3"/>
        <v>S/PalabrasClaves</v>
      </c>
      <c r="N66" s="27" t="str">
        <f>IF(ISNUMBER(SEARCH("TREATMENT", B66)), "4) Nuevos tratamientos", "")</f>
        <v/>
      </c>
      <c r="O66" s="25"/>
      <c r="P66" s="25" t="s">
        <v>576</v>
      </c>
      <c r="Q66" s="25" t="s">
        <v>17</v>
      </c>
      <c r="R66" s="25" t="str">
        <f t="shared" si="1"/>
        <v>2022</v>
      </c>
      <c r="S66" s="25" t="s">
        <v>50</v>
      </c>
      <c r="T66" s="25"/>
      <c r="U66" s="25"/>
      <c r="V66" s="25"/>
      <c r="W66" s="25"/>
      <c r="X66" s="25"/>
    </row>
    <row r="67" spans="1:24" ht="15" customHeight="1">
      <c r="A67" s="38">
        <v>36845237</v>
      </c>
      <c r="B67" s="38" t="s">
        <v>577</v>
      </c>
      <c r="C67" s="38" t="s">
        <v>578</v>
      </c>
      <c r="D67" s="38" t="s">
        <v>579</v>
      </c>
      <c r="E67" s="38" t="s">
        <v>580</v>
      </c>
      <c r="F67" s="38" t="s">
        <v>581</v>
      </c>
      <c r="G67" s="38">
        <v>2022</v>
      </c>
      <c r="H67" s="39">
        <v>44984</v>
      </c>
      <c r="I67" s="38" t="s">
        <v>582</v>
      </c>
      <c r="J67" s="38"/>
      <c r="K67" s="38" t="s">
        <v>583</v>
      </c>
      <c r="L67" s="38" t="str">
        <f t="shared" si="12"/>
        <v>PostAlerta</v>
      </c>
      <c r="M67" s="38" t="str">
        <f t="shared" si="3"/>
        <v>S/PalabrasClaves</v>
      </c>
      <c r="N67" s="40" t="s">
        <v>130</v>
      </c>
      <c r="O67" s="38"/>
      <c r="P67" s="38" t="s">
        <v>584</v>
      </c>
      <c r="Q67" s="38" t="s">
        <v>14</v>
      </c>
      <c r="R67" s="38" t="str">
        <f t="shared" si="1"/>
        <v>2022</v>
      </c>
      <c r="S67" s="38" t="s">
        <v>58</v>
      </c>
      <c r="T67" s="41" t="s">
        <v>585</v>
      </c>
      <c r="U67" s="38" t="s">
        <v>140</v>
      </c>
      <c r="V67" s="38" t="s">
        <v>140</v>
      </c>
      <c r="W67" s="38" t="s">
        <v>141</v>
      </c>
      <c r="X67" s="38" t="s">
        <v>585</v>
      </c>
    </row>
    <row r="68" spans="1:24" ht="15" hidden="1" customHeight="1">
      <c r="A68" s="25">
        <v>35195438</v>
      </c>
      <c r="B68" s="25" t="s">
        <v>586</v>
      </c>
      <c r="C68" s="25" t="s">
        <v>587</v>
      </c>
      <c r="D68" s="25" t="s">
        <v>588</v>
      </c>
      <c r="E68" s="25" t="s">
        <v>589</v>
      </c>
      <c r="F68" s="25" t="s">
        <v>590</v>
      </c>
      <c r="G68" s="25">
        <v>2022</v>
      </c>
      <c r="H68" s="26">
        <v>44615</v>
      </c>
      <c r="I68" s="25" t="s">
        <v>591</v>
      </c>
      <c r="J68" s="25"/>
      <c r="K68" s="25" t="s">
        <v>592</v>
      </c>
      <c r="L68" s="25" t="str">
        <f t="shared" si="12"/>
        <v>PostAlerta</v>
      </c>
      <c r="M68" s="25" t="str">
        <f t="shared" ref="M68:M131" si="13">IF(ISNUMBER(A68),(IF(ISNUMBER(VLOOKUP(A68,KEYWORDS,1,FALSE)),"C/PalabrasClaves","S/PalabrasClaves")),"")</f>
        <v>C/PalabrasClaves</v>
      </c>
      <c r="N68" s="27" t="str">
        <f t="shared" ref="N68:N70" si="14">IF(ISNUMBER(SEARCH("TREATMENT", B68)), "4) Nuevos tratamientos", "")</f>
        <v/>
      </c>
      <c r="O68" s="25"/>
      <c r="P68" s="25" t="s">
        <v>593</v>
      </c>
      <c r="Q68" s="27" t="s">
        <v>17</v>
      </c>
      <c r="R68" s="25" t="str">
        <f t="shared" si="1"/>
        <v>2022</v>
      </c>
      <c r="S68" s="25" t="s">
        <v>50</v>
      </c>
      <c r="T68" s="25"/>
      <c r="U68" s="25"/>
      <c r="V68" s="25"/>
      <c r="W68" s="25"/>
      <c r="X68" s="25"/>
    </row>
    <row r="69" spans="1:24" ht="15" hidden="1" customHeight="1">
      <c r="A69" s="28">
        <v>35812707</v>
      </c>
      <c r="B69" s="28" t="s">
        <v>594</v>
      </c>
      <c r="C69" s="28" t="s">
        <v>595</v>
      </c>
      <c r="D69" s="28" t="s">
        <v>596</v>
      </c>
      <c r="E69" s="28" t="s">
        <v>597</v>
      </c>
      <c r="F69" s="28" t="s">
        <v>598</v>
      </c>
      <c r="G69" s="28">
        <v>2022</v>
      </c>
      <c r="H69" s="29">
        <v>44753</v>
      </c>
      <c r="I69" s="28" t="s">
        <v>599</v>
      </c>
      <c r="J69" s="28"/>
      <c r="K69" s="28" t="s">
        <v>600</v>
      </c>
      <c r="L69" s="28" t="str">
        <f t="shared" si="12"/>
        <v>PostAlerta</v>
      </c>
      <c r="M69" s="28" t="str">
        <f t="shared" si="13"/>
        <v>C/PalabrasClaves</v>
      </c>
      <c r="N69" s="30" t="str">
        <f t="shared" si="14"/>
        <v/>
      </c>
      <c r="O69" s="28"/>
      <c r="P69" s="28" t="s">
        <v>601</v>
      </c>
      <c r="Q69" s="28" t="s">
        <v>17</v>
      </c>
      <c r="R69" s="28" t="str">
        <f t="shared" si="1"/>
        <v>2022</v>
      </c>
      <c r="S69" s="28" t="s">
        <v>50</v>
      </c>
      <c r="T69" s="28"/>
      <c r="U69" s="28"/>
      <c r="V69" s="28"/>
      <c r="W69" s="28"/>
      <c r="X69" s="28"/>
    </row>
    <row r="70" spans="1:24" ht="15" hidden="1" customHeight="1">
      <c r="A70" s="25">
        <v>35531333</v>
      </c>
      <c r="B70" s="25" t="s">
        <v>602</v>
      </c>
      <c r="C70" s="25" t="s">
        <v>603</v>
      </c>
      <c r="D70" s="25" t="s">
        <v>604</v>
      </c>
      <c r="E70" s="25" t="s">
        <v>605</v>
      </c>
      <c r="F70" s="25" t="s">
        <v>223</v>
      </c>
      <c r="G70" s="25">
        <v>2022</v>
      </c>
      <c r="H70" s="26">
        <v>44690</v>
      </c>
      <c r="I70" s="25" t="s">
        <v>606</v>
      </c>
      <c r="J70" s="25"/>
      <c r="K70" s="25" t="s">
        <v>607</v>
      </c>
      <c r="L70" s="25" t="str">
        <f t="shared" si="12"/>
        <v>PostAlerta</v>
      </c>
      <c r="M70" s="25" t="str">
        <f t="shared" si="13"/>
        <v>S/PalabrasClaves</v>
      </c>
      <c r="N70" s="27" t="str">
        <f t="shared" si="14"/>
        <v/>
      </c>
      <c r="O70" s="25"/>
      <c r="P70" s="25" t="s">
        <v>608</v>
      </c>
      <c r="Q70" s="25" t="s">
        <v>17</v>
      </c>
      <c r="R70" s="25" t="str">
        <f t="shared" si="1"/>
        <v>2022</v>
      </c>
      <c r="S70" s="25" t="s">
        <v>50</v>
      </c>
      <c r="T70" s="25"/>
      <c r="U70" s="25"/>
      <c r="V70" s="25"/>
      <c r="W70" s="25"/>
      <c r="X70" s="25"/>
    </row>
    <row r="71" spans="1:24" ht="15" customHeight="1">
      <c r="A71" s="34">
        <v>35847562</v>
      </c>
      <c r="B71" s="34" t="s">
        <v>609</v>
      </c>
      <c r="C71" s="34" t="s">
        <v>610</v>
      </c>
      <c r="D71" s="34" t="s">
        <v>611</v>
      </c>
      <c r="E71" s="34" t="s">
        <v>612</v>
      </c>
      <c r="F71" s="34" t="s">
        <v>613</v>
      </c>
      <c r="G71" s="34">
        <v>2022</v>
      </c>
      <c r="H71" s="35">
        <v>44760</v>
      </c>
      <c r="I71" s="34" t="s">
        <v>614</v>
      </c>
      <c r="J71" s="34"/>
      <c r="K71" s="34" t="s">
        <v>615</v>
      </c>
      <c r="L71" s="34" t="str">
        <f t="shared" si="12"/>
        <v>PostAlerta</v>
      </c>
      <c r="M71" s="34" t="str">
        <f t="shared" si="13"/>
        <v>S/PalabrasClaves</v>
      </c>
      <c r="N71" s="36" t="s">
        <v>130</v>
      </c>
      <c r="O71" s="34"/>
      <c r="P71" s="34" t="s">
        <v>616</v>
      </c>
      <c r="Q71" s="34" t="s">
        <v>11</v>
      </c>
      <c r="R71" s="34" t="str">
        <f t="shared" si="1"/>
        <v>2022</v>
      </c>
      <c r="S71" s="34" t="s">
        <v>58</v>
      </c>
      <c r="T71" s="42" t="s">
        <v>617</v>
      </c>
      <c r="U71" s="34" t="s">
        <v>140</v>
      </c>
      <c r="V71" s="34" t="s">
        <v>140</v>
      </c>
      <c r="W71" s="34" t="s">
        <v>141</v>
      </c>
      <c r="X71" s="34" t="s">
        <v>618</v>
      </c>
    </row>
    <row r="72" spans="1:24" ht="15" hidden="1" customHeight="1">
      <c r="A72" s="25">
        <v>35498792</v>
      </c>
      <c r="B72" s="25" t="s">
        <v>619</v>
      </c>
      <c r="C72" s="25" t="s">
        <v>620</v>
      </c>
      <c r="D72" s="25" t="s">
        <v>621</v>
      </c>
      <c r="E72" s="25" t="s">
        <v>622</v>
      </c>
      <c r="F72" s="25" t="s">
        <v>380</v>
      </c>
      <c r="G72" s="25">
        <v>2022</v>
      </c>
      <c r="H72" s="26">
        <v>44683</v>
      </c>
      <c r="I72" s="25" t="s">
        <v>623</v>
      </c>
      <c r="J72" s="25"/>
      <c r="K72" s="25" t="s">
        <v>624</v>
      </c>
      <c r="L72" s="25" t="str">
        <f t="shared" si="12"/>
        <v>PostAlerta</v>
      </c>
      <c r="M72" s="25" t="str">
        <f t="shared" si="13"/>
        <v>C/PalabrasClaves</v>
      </c>
      <c r="N72" s="27" t="str">
        <f t="shared" ref="N72:N74" si="15">IF(ISNUMBER(SEARCH("TREATMENT", B72)), "4) Nuevos tratamientos", "")</f>
        <v/>
      </c>
      <c r="O72" s="25"/>
      <c r="P72" s="25" t="s">
        <v>625</v>
      </c>
      <c r="Q72" s="25" t="s">
        <v>17</v>
      </c>
      <c r="R72" s="25" t="str">
        <f t="shared" si="1"/>
        <v>2022</v>
      </c>
      <c r="S72" s="25" t="s">
        <v>50</v>
      </c>
      <c r="T72" s="25"/>
      <c r="U72" s="25"/>
      <c r="V72" s="25"/>
      <c r="W72" s="25"/>
      <c r="X72" s="25"/>
    </row>
    <row r="73" spans="1:24" ht="15" hidden="1" customHeight="1">
      <c r="A73" s="28">
        <v>35404980</v>
      </c>
      <c r="B73" s="28" t="s">
        <v>626</v>
      </c>
      <c r="C73" s="28" t="s">
        <v>627</v>
      </c>
      <c r="D73" s="28" t="s">
        <v>628</v>
      </c>
      <c r="E73" s="28" t="s">
        <v>629</v>
      </c>
      <c r="F73" s="28" t="s">
        <v>208</v>
      </c>
      <c r="G73" s="28">
        <v>2022</v>
      </c>
      <c r="H73" s="29">
        <v>44662</v>
      </c>
      <c r="I73" s="28" t="s">
        <v>630</v>
      </c>
      <c r="J73" s="28"/>
      <c r="K73" s="28" t="s">
        <v>631</v>
      </c>
      <c r="L73" s="28" t="str">
        <f t="shared" si="12"/>
        <v>PostAlerta</v>
      </c>
      <c r="M73" s="28" t="str">
        <f t="shared" si="13"/>
        <v>S/PalabrasClaves</v>
      </c>
      <c r="N73" s="30" t="str">
        <f t="shared" si="15"/>
        <v/>
      </c>
      <c r="O73" s="28"/>
      <c r="P73" s="28" t="s">
        <v>632</v>
      </c>
      <c r="Q73" s="28" t="s">
        <v>17</v>
      </c>
      <c r="R73" s="28" t="str">
        <f t="shared" si="1"/>
        <v>2022</v>
      </c>
      <c r="S73" s="28" t="s">
        <v>50</v>
      </c>
      <c r="T73" s="28"/>
      <c r="U73" s="28"/>
      <c r="V73" s="28"/>
      <c r="W73" s="28"/>
      <c r="X73" s="28"/>
    </row>
    <row r="74" spans="1:24" ht="15" hidden="1" customHeight="1">
      <c r="A74" s="25">
        <v>35464398</v>
      </c>
      <c r="B74" s="25" t="s">
        <v>633</v>
      </c>
      <c r="C74" s="25" t="s">
        <v>634</v>
      </c>
      <c r="D74" s="25" t="s">
        <v>635</v>
      </c>
      <c r="E74" s="25" t="s">
        <v>636</v>
      </c>
      <c r="F74" s="25" t="s">
        <v>113</v>
      </c>
      <c r="G74" s="25">
        <v>2022</v>
      </c>
      <c r="H74" s="26">
        <v>44676</v>
      </c>
      <c r="I74" s="25" t="s">
        <v>637</v>
      </c>
      <c r="J74" s="25"/>
      <c r="K74" s="25" t="s">
        <v>638</v>
      </c>
      <c r="L74" s="25" t="str">
        <f t="shared" si="12"/>
        <v>PostAlerta</v>
      </c>
      <c r="M74" s="25" t="str">
        <f t="shared" si="13"/>
        <v>S/PalabrasClaves</v>
      </c>
      <c r="N74" s="27" t="str">
        <f t="shared" si="15"/>
        <v/>
      </c>
      <c r="O74" s="25"/>
      <c r="P74" s="25" t="s">
        <v>639</v>
      </c>
      <c r="Q74" s="25" t="s">
        <v>17</v>
      </c>
      <c r="R74" s="25" t="str">
        <f t="shared" si="1"/>
        <v>2022</v>
      </c>
      <c r="S74" s="25" t="s">
        <v>50</v>
      </c>
      <c r="T74" s="25"/>
      <c r="U74" s="25"/>
      <c r="V74" s="25"/>
      <c r="W74" s="25"/>
      <c r="X74" s="25"/>
    </row>
    <row r="75" spans="1:24" ht="15" customHeight="1">
      <c r="A75" s="34">
        <v>35874779</v>
      </c>
      <c r="B75" s="34" t="s">
        <v>640</v>
      </c>
      <c r="C75" s="34" t="s">
        <v>641</v>
      </c>
      <c r="D75" s="34" t="s">
        <v>642</v>
      </c>
      <c r="E75" s="34" t="s">
        <v>643</v>
      </c>
      <c r="F75" s="34" t="s">
        <v>113</v>
      </c>
      <c r="G75" s="34">
        <v>2022</v>
      </c>
      <c r="H75" s="35">
        <v>44767</v>
      </c>
      <c r="I75" s="34" t="s">
        <v>644</v>
      </c>
      <c r="J75" s="34"/>
      <c r="K75" s="34" t="s">
        <v>645</v>
      </c>
      <c r="L75" s="34" t="str">
        <f t="shared" si="12"/>
        <v>PostAlerta</v>
      </c>
      <c r="M75" s="34" t="str">
        <f t="shared" si="13"/>
        <v>C/PalabrasClaves</v>
      </c>
      <c r="N75" s="36" t="s">
        <v>12</v>
      </c>
      <c r="O75" s="34"/>
      <c r="P75" s="34" t="s">
        <v>646</v>
      </c>
      <c r="Q75" s="34" t="s">
        <v>14</v>
      </c>
      <c r="R75" s="34" t="str">
        <f t="shared" si="1"/>
        <v>2022</v>
      </c>
      <c r="S75" s="34" t="s">
        <v>58</v>
      </c>
      <c r="T75" s="42" t="s">
        <v>647</v>
      </c>
      <c r="U75" s="34" t="s">
        <v>140</v>
      </c>
      <c r="V75" s="34" t="s">
        <v>141</v>
      </c>
      <c r="W75" s="34" t="s">
        <v>141</v>
      </c>
      <c r="X75" s="34" t="s">
        <v>648</v>
      </c>
    </row>
    <row r="76" spans="1:24" ht="15" customHeight="1">
      <c r="A76" s="38">
        <v>35167935</v>
      </c>
      <c r="B76" s="38" t="s">
        <v>649</v>
      </c>
      <c r="C76" s="38" t="s">
        <v>650</v>
      </c>
      <c r="D76" s="38" t="s">
        <v>651</v>
      </c>
      <c r="E76" s="38" t="s">
        <v>652</v>
      </c>
      <c r="F76" s="38" t="s">
        <v>653</v>
      </c>
      <c r="G76" s="38">
        <v>2022</v>
      </c>
      <c r="H76" s="39">
        <v>44607</v>
      </c>
      <c r="I76" s="38"/>
      <c r="J76" s="38"/>
      <c r="K76" s="38" t="s">
        <v>654</v>
      </c>
      <c r="L76" s="38" t="str">
        <f t="shared" si="12"/>
        <v>PostAlerta</v>
      </c>
      <c r="M76" s="38" t="str">
        <f t="shared" si="13"/>
        <v>C/PalabrasClaves</v>
      </c>
      <c r="N76" s="40" t="s">
        <v>12</v>
      </c>
      <c r="O76" s="38"/>
      <c r="P76" s="38" t="s">
        <v>655</v>
      </c>
      <c r="Q76" s="38" t="s">
        <v>14</v>
      </c>
      <c r="R76" s="38" t="str">
        <f t="shared" si="1"/>
        <v>2022</v>
      </c>
      <c r="S76" s="38" t="s">
        <v>56</v>
      </c>
      <c r="T76" s="41" t="s">
        <v>656</v>
      </c>
      <c r="U76" s="38" t="s">
        <v>140</v>
      </c>
      <c r="V76" s="38" t="s">
        <v>141</v>
      </c>
      <c r="W76" s="38" t="s">
        <v>140</v>
      </c>
      <c r="X76" s="38" t="s">
        <v>657</v>
      </c>
    </row>
    <row r="77" spans="1:24" ht="15" hidden="1" customHeight="1">
      <c r="A77" s="28">
        <v>35462885</v>
      </c>
      <c r="B77" s="28" t="s">
        <v>658</v>
      </c>
      <c r="C77" s="28" t="s">
        <v>659</v>
      </c>
      <c r="D77" s="28" t="s">
        <v>660</v>
      </c>
      <c r="E77" s="28" t="s">
        <v>661</v>
      </c>
      <c r="F77" s="28" t="s">
        <v>662</v>
      </c>
      <c r="G77" s="28">
        <v>2022</v>
      </c>
      <c r="H77" s="29">
        <v>44676</v>
      </c>
      <c r="I77" s="28" t="s">
        <v>663</v>
      </c>
      <c r="J77" s="28"/>
      <c r="K77" s="28" t="s">
        <v>664</v>
      </c>
      <c r="L77" s="28" t="str">
        <f t="shared" si="12"/>
        <v>PostAlerta</v>
      </c>
      <c r="M77" s="28" t="str">
        <f t="shared" si="13"/>
        <v>S/PalabrasClaves</v>
      </c>
      <c r="N77" s="30" t="str">
        <f>IF(ISNUMBER(SEARCH("TREATMENT", B77)), "4) Nuevos tratamientos", "")</f>
        <v/>
      </c>
      <c r="O77" s="28"/>
      <c r="P77" s="28" t="s">
        <v>665</v>
      </c>
      <c r="Q77" s="28" t="s">
        <v>17</v>
      </c>
      <c r="R77" s="28" t="str">
        <f t="shared" si="1"/>
        <v>2022</v>
      </c>
      <c r="S77" s="28" t="s">
        <v>40</v>
      </c>
      <c r="T77" s="28"/>
      <c r="U77" s="28"/>
      <c r="V77" s="28"/>
      <c r="W77" s="28"/>
      <c r="X77" s="28"/>
    </row>
    <row r="78" spans="1:24" ht="15" hidden="1" customHeight="1">
      <c r="A78" s="25">
        <v>35419149</v>
      </c>
      <c r="B78" s="25" t="s">
        <v>666</v>
      </c>
      <c r="C78" s="25" t="s">
        <v>667</v>
      </c>
      <c r="D78" s="25" t="s">
        <v>668</v>
      </c>
      <c r="E78" s="25" t="s">
        <v>669</v>
      </c>
      <c r="F78" s="25" t="s">
        <v>670</v>
      </c>
      <c r="G78" s="25">
        <v>2022</v>
      </c>
      <c r="H78" s="26">
        <v>44665</v>
      </c>
      <c r="I78" s="25" t="s">
        <v>671</v>
      </c>
      <c r="J78" s="25"/>
      <c r="K78" s="25" t="s">
        <v>672</v>
      </c>
      <c r="L78" s="25" t="str">
        <f t="shared" si="12"/>
        <v>PostAlerta</v>
      </c>
      <c r="M78" s="25" t="str">
        <f t="shared" si="13"/>
        <v>S/PalabrasClaves</v>
      </c>
      <c r="N78" s="27"/>
      <c r="O78" s="25"/>
      <c r="P78" s="25" t="s">
        <v>673</v>
      </c>
      <c r="Q78" s="25"/>
      <c r="R78" s="25" t="str">
        <f t="shared" si="1"/>
        <v>2022</v>
      </c>
      <c r="S78" s="25" t="s">
        <v>50</v>
      </c>
      <c r="T78" s="25"/>
      <c r="U78" s="25"/>
      <c r="V78" s="25"/>
      <c r="W78" s="25"/>
      <c r="X78" s="25"/>
    </row>
    <row r="79" spans="1:24" ht="15" hidden="1" customHeight="1">
      <c r="A79" s="28">
        <v>35113406</v>
      </c>
      <c r="B79" s="28" t="s">
        <v>674</v>
      </c>
      <c r="C79" s="28" t="s">
        <v>675</v>
      </c>
      <c r="D79" s="28" t="s">
        <v>676</v>
      </c>
      <c r="E79" s="28" t="s">
        <v>677</v>
      </c>
      <c r="F79" s="28" t="s">
        <v>678</v>
      </c>
      <c r="G79" s="28">
        <v>2022</v>
      </c>
      <c r="H79" s="29">
        <v>44595</v>
      </c>
      <c r="I79" s="28" t="s">
        <v>679</v>
      </c>
      <c r="J79" s="28"/>
      <c r="K79" s="28" t="s">
        <v>680</v>
      </c>
      <c r="L79" s="28" t="str">
        <f t="shared" si="12"/>
        <v>Excluido</v>
      </c>
      <c r="M79" s="28" t="str">
        <f t="shared" si="13"/>
        <v>C/PalabrasClaves</v>
      </c>
      <c r="N79" s="30" t="str">
        <f t="shared" ref="N79:N84" si="16">IF(ISNUMBER(SEARCH("TREATMENT", B79)), "4) Nuevos tratamientos", "")</f>
        <v/>
      </c>
      <c r="O79" s="28"/>
      <c r="P79" s="28" t="s">
        <v>673</v>
      </c>
      <c r="Q79" s="28" t="s">
        <v>17</v>
      </c>
      <c r="R79" s="28" t="str">
        <f t="shared" si="1"/>
        <v>2022</v>
      </c>
      <c r="S79" s="28" t="s">
        <v>50</v>
      </c>
      <c r="T79" s="28"/>
      <c r="U79" s="28"/>
      <c r="V79" s="28"/>
      <c r="W79" s="28"/>
      <c r="X79" s="28"/>
    </row>
    <row r="80" spans="1:24" ht="15" hidden="1" customHeight="1">
      <c r="A80" s="25">
        <v>35094903</v>
      </c>
      <c r="B80" s="25" t="s">
        <v>681</v>
      </c>
      <c r="C80" s="25" t="s">
        <v>682</v>
      </c>
      <c r="D80" s="25" t="s">
        <v>683</v>
      </c>
      <c r="E80" s="25" t="s">
        <v>684</v>
      </c>
      <c r="F80" s="25" t="s">
        <v>685</v>
      </c>
      <c r="G80" s="25">
        <v>2022</v>
      </c>
      <c r="H80" s="26">
        <v>44592</v>
      </c>
      <c r="I80" s="25"/>
      <c r="J80" s="25"/>
      <c r="K80" s="25" t="s">
        <v>686</v>
      </c>
      <c r="L80" s="25" t="str">
        <f t="shared" si="12"/>
        <v>PostAlerta</v>
      </c>
      <c r="M80" s="25" t="str">
        <f t="shared" si="13"/>
        <v>S/PalabrasClaves</v>
      </c>
      <c r="N80" s="27" t="str">
        <f t="shared" si="16"/>
        <v/>
      </c>
      <c r="O80" s="25"/>
      <c r="P80" s="25" t="s">
        <v>673</v>
      </c>
      <c r="Q80" s="25" t="s">
        <v>17</v>
      </c>
      <c r="R80" s="25" t="str">
        <f t="shared" si="1"/>
        <v>2022</v>
      </c>
      <c r="S80" s="25" t="s">
        <v>50</v>
      </c>
      <c r="T80" s="25"/>
      <c r="U80" s="25"/>
      <c r="V80" s="25"/>
      <c r="W80" s="25"/>
      <c r="X80" s="25"/>
    </row>
    <row r="81" spans="1:24" ht="15" hidden="1" customHeight="1">
      <c r="A81" s="28">
        <v>35358229</v>
      </c>
      <c r="B81" s="28" t="s">
        <v>687</v>
      </c>
      <c r="C81" s="28" t="s">
        <v>688</v>
      </c>
      <c r="D81" s="28" t="s">
        <v>689</v>
      </c>
      <c r="E81" s="28" t="s">
        <v>690</v>
      </c>
      <c r="F81" s="28" t="s">
        <v>208</v>
      </c>
      <c r="G81" s="28">
        <v>2022</v>
      </c>
      <c r="H81" s="29">
        <v>44651</v>
      </c>
      <c r="I81" s="28" t="s">
        <v>691</v>
      </c>
      <c r="J81" s="28"/>
      <c r="K81" s="28" t="s">
        <v>692</v>
      </c>
      <c r="L81" s="28" t="str">
        <f t="shared" si="12"/>
        <v>PostAlerta</v>
      </c>
      <c r="M81" s="28" t="str">
        <f t="shared" si="13"/>
        <v>S/PalabrasClaves</v>
      </c>
      <c r="N81" s="30" t="str">
        <f t="shared" si="16"/>
        <v/>
      </c>
      <c r="O81" s="28"/>
      <c r="P81" s="28" t="s">
        <v>693</v>
      </c>
      <c r="Q81" s="28" t="s">
        <v>17</v>
      </c>
      <c r="R81" s="28" t="str">
        <f t="shared" si="1"/>
        <v>2022</v>
      </c>
      <c r="S81" s="28" t="s">
        <v>47</v>
      </c>
      <c r="T81" s="28"/>
      <c r="U81" s="28"/>
      <c r="V81" s="28"/>
      <c r="W81" s="28"/>
      <c r="X81" s="28"/>
    </row>
    <row r="82" spans="1:24" ht="15" hidden="1" customHeight="1">
      <c r="A82" s="25">
        <v>35368516</v>
      </c>
      <c r="B82" s="25" t="s">
        <v>694</v>
      </c>
      <c r="C82" s="25" t="s">
        <v>695</v>
      </c>
      <c r="D82" s="25" t="s">
        <v>696</v>
      </c>
      <c r="E82" s="25" t="s">
        <v>697</v>
      </c>
      <c r="F82" s="25" t="s">
        <v>698</v>
      </c>
      <c r="G82" s="25">
        <v>2022</v>
      </c>
      <c r="H82" s="26">
        <v>44655</v>
      </c>
      <c r="I82" s="25" t="s">
        <v>699</v>
      </c>
      <c r="J82" s="25"/>
      <c r="K82" s="25" t="s">
        <v>700</v>
      </c>
      <c r="L82" s="25" t="str">
        <f t="shared" si="12"/>
        <v>PostAlerta</v>
      </c>
      <c r="M82" s="25" t="str">
        <f t="shared" si="13"/>
        <v>S/PalabrasClaves</v>
      </c>
      <c r="N82" s="27" t="str">
        <f t="shared" si="16"/>
        <v/>
      </c>
      <c r="O82" s="25"/>
      <c r="P82" s="25" t="s">
        <v>701</v>
      </c>
      <c r="Q82" s="25" t="s">
        <v>17</v>
      </c>
      <c r="R82" s="25" t="str">
        <f t="shared" si="1"/>
        <v>2022</v>
      </c>
      <c r="S82" s="25" t="s">
        <v>47</v>
      </c>
      <c r="T82" s="25"/>
      <c r="U82" s="25"/>
      <c r="V82" s="25"/>
      <c r="W82" s="25"/>
      <c r="X82" s="25"/>
    </row>
    <row r="83" spans="1:24" ht="15" hidden="1" customHeight="1">
      <c r="A83" s="28">
        <v>35388353</v>
      </c>
      <c r="B83" s="28" t="s">
        <v>702</v>
      </c>
      <c r="C83" s="28" t="s">
        <v>703</v>
      </c>
      <c r="D83" s="28" t="s">
        <v>704</v>
      </c>
      <c r="E83" s="28" t="s">
        <v>705</v>
      </c>
      <c r="F83" s="28" t="s">
        <v>706</v>
      </c>
      <c r="G83" s="28">
        <v>2022</v>
      </c>
      <c r="H83" s="29">
        <v>44658</v>
      </c>
      <c r="I83" s="28" t="s">
        <v>707</v>
      </c>
      <c r="J83" s="28"/>
      <c r="K83" s="28" t="s">
        <v>708</v>
      </c>
      <c r="L83" s="28" t="str">
        <f t="shared" si="12"/>
        <v>PostAlerta</v>
      </c>
      <c r="M83" s="28" t="str">
        <f t="shared" si="13"/>
        <v>S/PalabrasClaves</v>
      </c>
      <c r="N83" s="30" t="str">
        <f t="shared" si="16"/>
        <v/>
      </c>
      <c r="O83" s="28"/>
      <c r="P83" s="28" t="s">
        <v>709</v>
      </c>
      <c r="Q83" s="28" t="s">
        <v>17</v>
      </c>
      <c r="R83" s="28" t="str">
        <f t="shared" si="1"/>
        <v>2022</v>
      </c>
      <c r="S83" s="28" t="s">
        <v>47</v>
      </c>
      <c r="T83" s="28"/>
      <c r="U83" s="28"/>
      <c r="V83" s="28"/>
      <c r="W83" s="28"/>
      <c r="X83" s="28"/>
    </row>
    <row r="84" spans="1:24" ht="15" hidden="1" customHeight="1">
      <c r="A84" s="25">
        <v>35378873</v>
      </c>
      <c r="B84" s="25" t="s">
        <v>710</v>
      </c>
      <c r="C84" s="25" t="s">
        <v>711</v>
      </c>
      <c r="D84" s="25" t="s">
        <v>712</v>
      </c>
      <c r="E84" s="25" t="s">
        <v>713</v>
      </c>
      <c r="F84" s="25" t="s">
        <v>714</v>
      </c>
      <c r="G84" s="25">
        <v>2022</v>
      </c>
      <c r="H84" s="26">
        <v>44656</v>
      </c>
      <c r="I84" s="25" t="s">
        <v>715</v>
      </c>
      <c r="J84" s="25"/>
      <c r="K84" s="25" t="s">
        <v>716</v>
      </c>
      <c r="L84" s="25" t="str">
        <f t="shared" si="12"/>
        <v>PostAlerta</v>
      </c>
      <c r="M84" s="25" t="str">
        <f t="shared" si="13"/>
        <v>S/PalabrasClaves</v>
      </c>
      <c r="N84" s="27" t="str">
        <f t="shared" si="16"/>
        <v/>
      </c>
      <c r="O84" s="25"/>
      <c r="P84" s="25" t="s">
        <v>717</v>
      </c>
      <c r="Q84" s="25" t="s">
        <v>17</v>
      </c>
      <c r="R84" s="25" t="str">
        <f t="shared" si="1"/>
        <v>2022</v>
      </c>
      <c r="S84" s="25" t="s">
        <v>47</v>
      </c>
      <c r="T84" s="25"/>
      <c r="U84" s="25"/>
      <c r="V84" s="25"/>
      <c r="W84" s="25"/>
      <c r="X84" s="25"/>
    </row>
    <row r="85" spans="1:24" ht="15" customHeight="1">
      <c r="A85" s="34">
        <v>35687548</v>
      </c>
      <c r="B85" s="34" t="s">
        <v>718</v>
      </c>
      <c r="C85" s="34" t="s">
        <v>719</v>
      </c>
      <c r="D85" s="34" t="s">
        <v>720</v>
      </c>
      <c r="E85" s="34" t="s">
        <v>721</v>
      </c>
      <c r="F85" s="34" t="s">
        <v>208</v>
      </c>
      <c r="G85" s="34">
        <v>2022</v>
      </c>
      <c r="H85" s="35">
        <v>44722</v>
      </c>
      <c r="I85" s="34" t="s">
        <v>722</v>
      </c>
      <c r="J85" s="34"/>
      <c r="K85" s="34" t="s">
        <v>723</v>
      </c>
      <c r="L85" s="34" t="str">
        <f t="shared" si="12"/>
        <v>PostAlerta</v>
      </c>
      <c r="M85" s="34" t="str">
        <f t="shared" si="13"/>
        <v>S/PalabrasClaves</v>
      </c>
      <c r="N85" s="36" t="s">
        <v>12</v>
      </c>
      <c r="O85" s="34"/>
      <c r="P85" s="34" t="s">
        <v>724</v>
      </c>
      <c r="Q85" s="34" t="s">
        <v>14</v>
      </c>
      <c r="R85" s="34" t="str">
        <f t="shared" si="1"/>
        <v>2022</v>
      </c>
      <c r="S85" s="34" t="s">
        <v>56</v>
      </c>
      <c r="T85" s="42" t="s">
        <v>725</v>
      </c>
      <c r="U85" s="34" t="s">
        <v>140</v>
      </c>
      <c r="V85" s="34" t="s">
        <v>141</v>
      </c>
      <c r="W85" s="34" t="s">
        <v>141</v>
      </c>
      <c r="X85" s="34" t="s">
        <v>726</v>
      </c>
    </row>
    <row r="86" spans="1:24" ht="15" hidden="1" customHeight="1">
      <c r="A86" s="25">
        <v>35265810</v>
      </c>
      <c r="B86" s="25" t="s">
        <v>727</v>
      </c>
      <c r="C86" s="25" t="s">
        <v>728</v>
      </c>
      <c r="D86" s="25" t="s">
        <v>729</v>
      </c>
      <c r="E86" s="25" t="s">
        <v>730</v>
      </c>
      <c r="F86" s="25" t="s">
        <v>731</v>
      </c>
      <c r="G86" s="25">
        <v>2022</v>
      </c>
      <c r="H86" s="26">
        <v>44630</v>
      </c>
      <c r="I86" s="25" t="s">
        <v>732</v>
      </c>
      <c r="J86" s="25"/>
      <c r="K86" s="25" t="s">
        <v>733</v>
      </c>
      <c r="L86" s="25" t="str">
        <f t="shared" si="12"/>
        <v>PostAlerta</v>
      </c>
      <c r="M86" s="25" t="str">
        <f t="shared" si="13"/>
        <v>S/PalabrasClaves</v>
      </c>
      <c r="N86" s="27" t="str">
        <f t="shared" ref="N86:N92" si="17">IF(ISNUMBER(SEARCH("TREATMENT", B86)), "4) Nuevos tratamientos", "")</f>
        <v/>
      </c>
      <c r="O86" s="25"/>
      <c r="P86" s="25" t="s">
        <v>734</v>
      </c>
      <c r="Q86" s="25" t="s">
        <v>17</v>
      </c>
      <c r="R86" s="25" t="str">
        <f t="shared" si="1"/>
        <v>2022</v>
      </c>
      <c r="S86" s="25" t="s">
        <v>43</v>
      </c>
      <c r="T86" s="25"/>
      <c r="U86" s="25"/>
      <c r="V86" s="25"/>
      <c r="W86" s="25"/>
      <c r="X86" s="25"/>
    </row>
    <row r="87" spans="1:24" ht="15" hidden="1" customHeight="1">
      <c r="A87" s="28">
        <v>35369518</v>
      </c>
      <c r="B87" s="28" t="s">
        <v>735</v>
      </c>
      <c r="C87" s="28" t="s">
        <v>736</v>
      </c>
      <c r="D87" s="28" t="s">
        <v>737</v>
      </c>
      <c r="E87" s="28" t="s">
        <v>738</v>
      </c>
      <c r="F87" s="28" t="s">
        <v>98</v>
      </c>
      <c r="G87" s="28">
        <v>2022</v>
      </c>
      <c r="H87" s="29">
        <v>44655</v>
      </c>
      <c r="I87" s="28" t="s">
        <v>739</v>
      </c>
      <c r="J87" s="28"/>
      <c r="K87" s="28" t="s">
        <v>740</v>
      </c>
      <c r="L87" s="28" t="str">
        <f t="shared" si="12"/>
        <v>PostAlerta</v>
      </c>
      <c r="M87" s="28" t="str">
        <f t="shared" si="13"/>
        <v>S/PalabrasClaves</v>
      </c>
      <c r="N87" s="30" t="str">
        <f t="shared" si="17"/>
        <v/>
      </c>
      <c r="O87" s="28"/>
      <c r="P87" s="28" t="s">
        <v>741</v>
      </c>
      <c r="Q87" s="28" t="s">
        <v>17</v>
      </c>
      <c r="R87" s="28" t="str">
        <f t="shared" si="1"/>
        <v>2022</v>
      </c>
      <c r="S87" s="28" t="s">
        <v>47</v>
      </c>
      <c r="T87" s="28"/>
      <c r="U87" s="28"/>
      <c r="V87" s="28"/>
      <c r="W87" s="28"/>
      <c r="X87" s="28"/>
    </row>
    <row r="88" spans="1:24" ht="15" hidden="1" customHeight="1">
      <c r="A88" s="25">
        <v>35103473</v>
      </c>
      <c r="B88" s="25" t="s">
        <v>742</v>
      </c>
      <c r="C88" s="25" t="s">
        <v>743</v>
      </c>
      <c r="D88" s="25" t="s">
        <v>744</v>
      </c>
      <c r="E88" s="25" t="s">
        <v>745</v>
      </c>
      <c r="F88" s="25" t="s">
        <v>746</v>
      </c>
      <c r="G88" s="25">
        <v>2022</v>
      </c>
      <c r="H88" s="26">
        <v>44593</v>
      </c>
      <c r="I88" s="25" t="s">
        <v>747</v>
      </c>
      <c r="J88" s="25" t="s">
        <v>748</v>
      </c>
      <c r="K88" s="25" t="s">
        <v>749</v>
      </c>
      <c r="L88" s="25" t="str">
        <f t="shared" si="12"/>
        <v>PostAlerta</v>
      </c>
      <c r="M88" s="25" t="str">
        <f t="shared" si="13"/>
        <v>C/PalabrasClaves</v>
      </c>
      <c r="N88" s="27" t="str">
        <f t="shared" si="17"/>
        <v/>
      </c>
      <c r="O88" s="25"/>
      <c r="P88" s="25" t="s">
        <v>741</v>
      </c>
      <c r="Q88" s="25" t="s">
        <v>17</v>
      </c>
      <c r="R88" s="25" t="str">
        <f t="shared" si="1"/>
        <v>2022</v>
      </c>
      <c r="S88" s="25" t="s">
        <v>47</v>
      </c>
      <c r="T88" s="25"/>
      <c r="U88" s="25"/>
      <c r="V88" s="25"/>
      <c r="W88" s="25"/>
      <c r="X88" s="25"/>
    </row>
    <row r="89" spans="1:24" ht="15" hidden="1" customHeight="1">
      <c r="A89" s="28">
        <v>35360096</v>
      </c>
      <c r="B89" s="28" t="s">
        <v>750</v>
      </c>
      <c r="C89" s="28" t="s">
        <v>751</v>
      </c>
      <c r="D89" s="28" t="s">
        <v>752</v>
      </c>
      <c r="E89" s="28" t="s">
        <v>753</v>
      </c>
      <c r="F89" s="28" t="s">
        <v>223</v>
      </c>
      <c r="G89" s="28">
        <v>2022</v>
      </c>
      <c r="H89" s="29">
        <v>44652</v>
      </c>
      <c r="I89" s="28" t="s">
        <v>754</v>
      </c>
      <c r="J89" s="28"/>
      <c r="K89" s="28" t="s">
        <v>755</v>
      </c>
      <c r="L89" s="28" t="str">
        <f t="shared" si="12"/>
        <v>PostAlerta</v>
      </c>
      <c r="M89" s="28" t="str">
        <f t="shared" si="13"/>
        <v>S/PalabrasClaves</v>
      </c>
      <c r="N89" s="30" t="str">
        <f t="shared" si="17"/>
        <v/>
      </c>
      <c r="O89" s="28"/>
      <c r="P89" s="28" t="s">
        <v>756</v>
      </c>
      <c r="Q89" s="28" t="s">
        <v>17</v>
      </c>
      <c r="R89" s="28" t="str">
        <f t="shared" si="1"/>
        <v>2022</v>
      </c>
      <c r="S89" s="28" t="s">
        <v>47</v>
      </c>
      <c r="T89" s="28"/>
      <c r="U89" s="28"/>
      <c r="V89" s="28"/>
      <c r="W89" s="28"/>
      <c r="X89" s="28"/>
    </row>
    <row r="90" spans="1:24" ht="15" hidden="1" customHeight="1">
      <c r="A90" s="25">
        <v>35265327</v>
      </c>
      <c r="B90" s="25" t="s">
        <v>757</v>
      </c>
      <c r="C90" s="25" t="s">
        <v>758</v>
      </c>
      <c r="D90" s="25" t="s">
        <v>759</v>
      </c>
      <c r="E90" s="25" t="s">
        <v>760</v>
      </c>
      <c r="F90" s="25" t="s">
        <v>761</v>
      </c>
      <c r="G90" s="25">
        <v>2022</v>
      </c>
      <c r="H90" s="26">
        <v>44630</v>
      </c>
      <c r="I90" s="25" t="s">
        <v>762</v>
      </c>
      <c r="J90" s="25"/>
      <c r="K90" s="25" t="s">
        <v>763</v>
      </c>
      <c r="L90" s="25" t="str">
        <f t="shared" si="12"/>
        <v>Excluido</v>
      </c>
      <c r="M90" s="25" t="str">
        <f t="shared" si="13"/>
        <v>S/PalabrasClaves</v>
      </c>
      <c r="N90" s="27" t="str">
        <f t="shared" si="17"/>
        <v/>
      </c>
      <c r="O90" s="25"/>
      <c r="P90" s="25" t="s">
        <v>764</v>
      </c>
      <c r="Q90" s="25" t="s">
        <v>17</v>
      </c>
      <c r="R90" s="25" t="str">
        <f t="shared" si="1"/>
        <v>2022</v>
      </c>
      <c r="S90" s="25" t="s">
        <v>47</v>
      </c>
      <c r="T90" s="25"/>
      <c r="U90" s="25"/>
      <c r="V90" s="25"/>
      <c r="W90" s="25"/>
      <c r="X90" s="25"/>
    </row>
    <row r="91" spans="1:24" ht="15" hidden="1" customHeight="1">
      <c r="A91" s="28">
        <v>35146187</v>
      </c>
      <c r="B91" s="28" t="s">
        <v>765</v>
      </c>
      <c r="C91" s="28" t="s">
        <v>766</v>
      </c>
      <c r="D91" s="28" t="s">
        <v>767</v>
      </c>
      <c r="E91" s="28" t="s">
        <v>768</v>
      </c>
      <c r="F91" s="28" t="s">
        <v>769</v>
      </c>
      <c r="G91" s="28">
        <v>2022</v>
      </c>
      <c r="H91" s="29">
        <v>44603</v>
      </c>
      <c r="I91" s="28" t="s">
        <v>770</v>
      </c>
      <c r="J91" s="28"/>
      <c r="K91" s="28" t="s">
        <v>771</v>
      </c>
      <c r="L91" s="28" t="str">
        <f t="shared" si="12"/>
        <v>PostAlerta</v>
      </c>
      <c r="M91" s="28" t="str">
        <f t="shared" si="13"/>
        <v>S/PalabrasClaves</v>
      </c>
      <c r="N91" s="30" t="str">
        <f t="shared" si="17"/>
        <v/>
      </c>
      <c r="O91" s="28"/>
      <c r="P91" s="28" t="s">
        <v>772</v>
      </c>
      <c r="Q91" s="28" t="s">
        <v>17</v>
      </c>
      <c r="R91" s="28" t="str">
        <f t="shared" si="1"/>
        <v>2022</v>
      </c>
      <c r="S91" s="28" t="s">
        <v>40</v>
      </c>
      <c r="T91" s="28"/>
      <c r="U91" s="28"/>
      <c r="V91" s="28"/>
      <c r="W91" s="28"/>
      <c r="X91" s="28"/>
    </row>
    <row r="92" spans="1:24" ht="15" hidden="1" customHeight="1">
      <c r="A92" s="25">
        <v>34838594</v>
      </c>
      <c r="B92" s="25" t="s">
        <v>773</v>
      </c>
      <c r="C92" s="25" t="s">
        <v>774</v>
      </c>
      <c r="D92" s="25" t="s">
        <v>775</v>
      </c>
      <c r="E92" s="25" t="s">
        <v>776</v>
      </c>
      <c r="F92" s="25" t="s">
        <v>777</v>
      </c>
      <c r="G92" s="25">
        <v>2022</v>
      </c>
      <c r="H92" s="26">
        <v>44528</v>
      </c>
      <c r="I92" s="25" t="s">
        <v>778</v>
      </c>
      <c r="J92" s="25"/>
      <c r="K92" s="25" t="s">
        <v>779</v>
      </c>
      <c r="L92" s="25" t="str">
        <f t="shared" si="12"/>
        <v>Excluido</v>
      </c>
      <c r="M92" s="25" t="str">
        <f t="shared" si="13"/>
        <v>C/PalabrasClaves</v>
      </c>
      <c r="N92" s="27" t="str">
        <f t="shared" si="17"/>
        <v/>
      </c>
      <c r="O92" s="25"/>
      <c r="P92" s="25" t="s">
        <v>780</v>
      </c>
      <c r="Q92" s="25" t="s">
        <v>17</v>
      </c>
      <c r="R92" s="25" t="str">
        <f t="shared" si="1"/>
        <v>2022</v>
      </c>
      <c r="S92" s="25" t="s">
        <v>47</v>
      </c>
      <c r="T92" s="25"/>
      <c r="U92" s="25"/>
      <c r="V92" s="25"/>
      <c r="W92" s="25"/>
      <c r="X92" s="25"/>
    </row>
    <row r="93" spans="1:24" ht="15" customHeight="1">
      <c r="A93" s="38">
        <v>35613138</v>
      </c>
      <c r="B93" s="38" t="s">
        <v>781</v>
      </c>
      <c r="C93" s="38" t="s">
        <v>782</v>
      </c>
      <c r="D93" s="38" t="s">
        <v>783</v>
      </c>
      <c r="E93" s="38" t="s">
        <v>784</v>
      </c>
      <c r="F93" s="38" t="s">
        <v>208</v>
      </c>
      <c r="G93" s="38">
        <v>2022</v>
      </c>
      <c r="H93" s="39">
        <v>44706</v>
      </c>
      <c r="I93" s="38" t="s">
        <v>785</v>
      </c>
      <c r="J93" s="38"/>
      <c r="K93" s="38" t="s">
        <v>786</v>
      </c>
      <c r="L93" s="38" t="str">
        <f t="shared" si="12"/>
        <v>PostAlerta</v>
      </c>
      <c r="M93" s="38" t="str">
        <f t="shared" si="13"/>
        <v>S/PalabrasClaves</v>
      </c>
      <c r="N93" s="40" t="s">
        <v>130</v>
      </c>
      <c r="O93" s="38"/>
      <c r="P93" s="38" t="s">
        <v>787</v>
      </c>
      <c r="Q93" s="38" t="s">
        <v>14</v>
      </c>
      <c r="R93" s="38" t="str">
        <f t="shared" si="1"/>
        <v>2022</v>
      </c>
      <c r="S93" s="38" t="s">
        <v>53</v>
      </c>
      <c r="T93" s="41" t="s">
        <v>788</v>
      </c>
      <c r="U93" s="38" t="s">
        <v>140</v>
      </c>
      <c r="V93" s="38" t="s">
        <v>140</v>
      </c>
      <c r="W93" s="38" t="s">
        <v>141</v>
      </c>
      <c r="X93" s="38" t="s">
        <v>789</v>
      </c>
    </row>
    <row r="94" spans="1:24" ht="15" hidden="1" customHeight="1">
      <c r="A94" s="25">
        <v>34787536</v>
      </c>
      <c r="B94" s="25" t="s">
        <v>790</v>
      </c>
      <c r="C94" s="25" t="s">
        <v>791</v>
      </c>
      <c r="D94" s="25" t="s">
        <v>792</v>
      </c>
      <c r="E94" s="25" t="s">
        <v>793</v>
      </c>
      <c r="F94" s="25" t="s">
        <v>794</v>
      </c>
      <c r="G94" s="25">
        <v>2022</v>
      </c>
      <c r="H94" s="26">
        <v>44517</v>
      </c>
      <c r="I94" s="25"/>
      <c r="J94" s="25"/>
      <c r="K94" s="25" t="s">
        <v>795</v>
      </c>
      <c r="L94" s="25" t="str">
        <f t="shared" si="12"/>
        <v>Excluido</v>
      </c>
      <c r="M94" s="25" t="str">
        <f t="shared" si="13"/>
        <v>S/PalabrasClaves</v>
      </c>
      <c r="N94" s="27" t="str">
        <f t="shared" ref="N94:N101" si="18">IF(ISNUMBER(SEARCH("TREATMENT", B94)), "4) Nuevos tratamientos", "")</f>
        <v/>
      </c>
      <c r="O94" s="25"/>
      <c r="P94" s="25" t="s">
        <v>780</v>
      </c>
      <c r="Q94" s="25" t="s">
        <v>17</v>
      </c>
      <c r="R94" s="25" t="str">
        <f t="shared" si="1"/>
        <v>2022</v>
      </c>
      <c r="S94" s="25" t="s">
        <v>47</v>
      </c>
      <c r="T94" s="25"/>
      <c r="U94" s="25"/>
      <c r="V94" s="25"/>
      <c r="W94" s="25"/>
      <c r="X94" s="25"/>
    </row>
    <row r="95" spans="1:24" ht="15" hidden="1" customHeight="1">
      <c r="A95" s="28">
        <v>34606144</v>
      </c>
      <c r="B95" s="28" t="s">
        <v>796</v>
      </c>
      <c r="C95" s="28" t="s">
        <v>797</v>
      </c>
      <c r="D95" s="28" t="s">
        <v>798</v>
      </c>
      <c r="E95" s="28" t="s">
        <v>799</v>
      </c>
      <c r="F95" s="28" t="s">
        <v>800</v>
      </c>
      <c r="G95" s="28">
        <v>2022</v>
      </c>
      <c r="H95" s="29">
        <v>44473</v>
      </c>
      <c r="I95" s="28"/>
      <c r="J95" s="28"/>
      <c r="K95" s="28" t="s">
        <v>801</v>
      </c>
      <c r="L95" s="28" t="str">
        <f t="shared" si="12"/>
        <v>PostAlerta</v>
      </c>
      <c r="M95" s="28" t="str">
        <f t="shared" si="13"/>
        <v>C/PalabrasClaves</v>
      </c>
      <c r="N95" s="30" t="str">
        <f t="shared" si="18"/>
        <v/>
      </c>
      <c r="O95" s="28"/>
      <c r="P95" s="28" t="s">
        <v>780</v>
      </c>
      <c r="Q95" s="28" t="s">
        <v>17</v>
      </c>
      <c r="R95" s="28" t="str">
        <f t="shared" si="1"/>
        <v>2022</v>
      </c>
      <c r="S95" s="28" t="s">
        <v>47</v>
      </c>
      <c r="T95" s="28"/>
      <c r="U95" s="28"/>
      <c r="V95" s="28"/>
      <c r="W95" s="28"/>
      <c r="X95" s="28"/>
    </row>
    <row r="96" spans="1:24" ht="15" hidden="1" customHeight="1">
      <c r="A96" s="25">
        <v>34446339</v>
      </c>
      <c r="B96" s="25" t="s">
        <v>802</v>
      </c>
      <c r="C96" s="25" t="s">
        <v>803</v>
      </c>
      <c r="D96" s="25" t="s">
        <v>804</v>
      </c>
      <c r="E96" s="25" t="s">
        <v>805</v>
      </c>
      <c r="F96" s="25" t="s">
        <v>806</v>
      </c>
      <c r="G96" s="25">
        <v>2022</v>
      </c>
      <c r="H96" s="26">
        <v>44435</v>
      </c>
      <c r="I96" s="25"/>
      <c r="J96" s="25"/>
      <c r="K96" s="25" t="s">
        <v>807</v>
      </c>
      <c r="L96" s="25" t="str">
        <f t="shared" si="12"/>
        <v>PostAlerta</v>
      </c>
      <c r="M96" s="25" t="str">
        <f t="shared" si="13"/>
        <v>S/PalabrasClaves</v>
      </c>
      <c r="N96" s="27" t="str">
        <f t="shared" si="18"/>
        <v/>
      </c>
      <c r="O96" s="25"/>
      <c r="P96" s="25" t="s">
        <v>780</v>
      </c>
      <c r="Q96" s="25" t="s">
        <v>17</v>
      </c>
      <c r="R96" s="25" t="str">
        <f t="shared" si="1"/>
        <v>2022</v>
      </c>
      <c r="S96" s="25" t="s">
        <v>47</v>
      </c>
      <c r="T96" s="25"/>
      <c r="U96" s="25"/>
      <c r="V96" s="25"/>
      <c r="W96" s="25"/>
      <c r="X96" s="25"/>
    </row>
    <row r="97" spans="1:24" ht="15" hidden="1" customHeight="1">
      <c r="A97" s="28">
        <v>33356678</v>
      </c>
      <c r="B97" s="28" t="s">
        <v>808</v>
      </c>
      <c r="C97" s="28" t="s">
        <v>809</v>
      </c>
      <c r="D97" s="28" t="s">
        <v>810</v>
      </c>
      <c r="E97" s="28" t="s">
        <v>811</v>
      </c>
      <c r="F97" s="28" t="s">
        <v>812</v>
      </c>
      <c r="G97" s="28">
        <v>2022</v>
      </c>
      <c r="H97" s="29">
        <v>44193</v>
      </c>
      <c r="I97" s="28"/>
      <c r="J97" s="28"/>
      <c r="K97" s="28" t="s">
        <v>813</v>
      </c>
      <c r="L97" s="28" t="str">
        <f t="shared" si="12"/>
        <v>PostAlerta</v>
      </c>
      <c r="M97" s="28" t="str">
        <f t="shared" si="13"/>
        <v>S/PalabrasClaves</v>
      </c>
      <c r="N97" s="30" t="str">
        <f t="shared" si="18"/>
        <v/>
      </c>
      <c r="O97" s="28"/>
      <c r="P97" s="28" t="s">
        <v>780</v>
      </c>
      <c r="Q97" s="28" t="s">
        <v>17</v>
      </c>
      <c r="R97" s="28" t="str">
        <f t="shared" si="1"/>
        <v>2022</v>
      </c>
      <c r="S97" s="28" t="s">
        <v>47</v>
      </c>
      <c r="T97" s="28"/>
      <c r="U97" s="28"/>
      <c r="V97" s="28"/>
      <c r="W97" s="28"/>
      <c r="X97" s="28"/>
    </row>
    <row r="98" spans="1:24" ht="15" hidden="1" customHeight="1">
      <c r="A98" s="25">
        <v>35295756</v>
      </c>
      <c r="B98" s="25" t="s">
        <v>814</v>
      </c>
      <c r="C98" s="25" t="s">
        <v>815</v>
      </c>
      <c r="D98" s="25" t="s">
        <v>816</v>
      </c>
      <c r="E98" s="25" t="s">
        <v>817</v>
      </c>
      <c r="F98" s="25" t="s">
        <v>223</v>
      </c>
      <c r="G98" s="25">
        <v>2022</v>
      </c>
      <c r="H98" s="26">
        <v>44637</v>
      </c>
      <c r="I98" s="25" t="s">
        <v>818</v>
      </c>
      <c r="J98" s="25"/>
      <c r="K98" s="25" t="s">
        <v>819</v>
      </c>
      <c r="L98" s="25" t="str">
        <f t="shared" si="12"/>
        <v>PostAlerta</v>
      </c>
      <c r="M98" s="25" t="str">
        <f t="shared" si="13"/>
        <v>C/PalabrasClaves</v>
      </c>
      <c r="N98" s="27" t="str">
        <f t="shared" si="18"/>
        <v/>
      </c>
      <c r="O98" s="25"/>
      <c r="P98" s="25" t="s">
        <v>820</v>
      </c>
      <c r="Q98" s="25" t="s">
        <v>17</v>
      </c>
      <c r="R98" s="25" t="str">
        <f t="shared" si="1"/>
        <v>2022</v>
      </c>
      <c r="S98" s="25" t="s">
        <v>43</v>
      </c>
      <c r="T98" s="25"/>
      <c r="U98" s="25"/>
      <c r="V98" s="25"/>
      <c r="W98" s="25"/>
      <c r="X98" s="25"/>
    </row>
    <row r="99" spans="1:24" ht="15" hidden="1" customHeight="1">
      <c r="A99" s="28">
        <v>36304309</v>
      </c>
      <c r="B99" s="28" t="s">
        <v>821</v>
      </c>
      <c r="C99" s="28" t="s">
        <v>822</v>
      </c>
      <c r="D99" s="28" t="s">
        <v>823</v>
      </c>
      <c r="E99" s="28" t="s">
        <v>824</v>
      </c>
      <c r="F99" s="28" t="s">
        <v>825</v>
      </c>
      <c r="G99" s="28">
        <v>2022</v>
      </c>
      <c r="H99" s="29">
        <v>44862</v>
      </c>
      <c r="I99" s="28" t="s">
        <v>826</v>
      </c>
      <c r="J99" s="28"/>
      <c r="K99" s="28" t="s">
        <v>827</v>
      </c>
      <c r="L99" s="28" t="str">
        <f t="shared" si="12"/>
        <v>PostAlerta</v>
      </c>
      <c r="M99" s="28" t="str">
        <f t="shared" si="13"/>
        <v>S/PalabrasClaves</v>
      </c>
      <c r="N99" s="30" t="str">
        <f t="shared" si="18"/>
        <v/>
      </c>
      <c r="O99" s="28"/>
      <c r="P99" s="28" t="s">
        <v>828</v>
      </c>
      <c r="Q99" s="28" t="s">
        <v>17</v>
      </c>
      <c r="R99" s="28" t="str">
        <f t="shared" si="1"/>
        <v>2022</v>
      </c>
      <c r="S99" s="28" t="s">
        <v>43</v>
      </c>
      <c r="T99" s="28"/>
      <c r="U99" s="28"/>
      <c r="V99" s="28"/>
      <c r="W99" s="28"/>
      <c r="X99" s="28"/>
    </row>
    <row r="100" spans="1:24" ht="15" hidden="1" customHeight="1">
      <c r="A100" s="25">
        <v>35210526</v>
      </c>
      <c r="B100" s="25" t="s">
        <v>829</v>
      </c>
      <c r="C100" s="25" t="s">
        <v>830</v>
      </c>
      <c r="D100" s="25" t="s">
        <v>831</v>
      </c>
      <c r="E100" s="25" t="s">
        <v>832</v>
      </c>
      <c r="F100" s="25" t="s">
        <v>833</v>
      </c>
      <c r="G100" s="25">
        <v>2022</v>
      </c>
      <c r="H100" s="26">
        <v>44617</v>
      </c>
      <c r="I100" s="25" t="s">
        <v>834</v>
      </c>
      <c r="J100" s="25"/>
      <c r="K100" s="25" t="s">
        <v>835</v>
      </c>
      <c r="L100" s="25" t="str">
        <f t="shared" si="12"/>
        <v>PostAlerta</v>
      </c>
      <c r="M100" s="25" t="str">
        <f t="shared" si="13"/>
        <v>S/PalabrasClaves</v>
      </c>
      <c r="N100" s="27" t="str">
        <f t="shared" si="18"/>
        <v/>
      </c>
      <c r="O100" s="25"/>
      <c r="P100" s="25" t="s">
        <v>836</v>
      </c>
      <c r="Q100" s="25" t="s">
        <v>11</v>
      </c>
      <c r="R100" s="25" t="str">
        <f t="shared" si="1"/>
        <v>2022</v>
      </c>
      <c r="S100" s="25" t="s">
        <v>43</v>
      </c>
      <c r="T100" s="25"/>
      <c r="U100" s="25"/>
      <c r="V100" s="25"/>
      <c r="W100" s="25"/>
      <c r="X100" s="25"/>
    </row>
    <row r="101" spans="1:24" ht="15" hidden="1" customHeight="1">
      <c r="A101" s="28">
        <v>35196993</v>
      </c>
      <c r="B101" s="28" t="s">
        <v>837</v>
      </c>
      <c r="C101" s="28" t="s">
        <v>838</v>
      </c>
      <c r="D101" s="28" t="s">
        <v>839</v>
      </c>
      <c r="E101" s="28" t="s">
        <v>840</v>
      </c>
      <c r="F101" s="28" t="s">
        <v>841</v>
      </c>
      <c r="G101" s="28">
        <v>2022</v>
      </c>
      <c r="H101" s="29">
        <v>44616</v>
      </c>
      <c r="I101" s="28" t="s">
        <v>842</v>
      </c>
      <c r="J101" s="28"/>
      <c r="K101" s="28" t="s">
        <v>843</v>
      </c>
      <c r="L101" s="28" t="str">
        <f t="shared" si="12"/>
        <v>PostAlerta</v>
      </c>
      <c r="M101" s="28" t="str">
        <f t="shared" si="13"/>
        <v>C/PalabrasClaves</v>
      </c>
      <c r="N101" s="30" t="str">
        <f t="shared" si="18"/>
        <v/>
      </c>
      <c r="O101" s="28"/>
      <c r="P101" s="28" t="s">
        <v>844</v>
      </c>
      <c r="Q101" s="28" t="s">
        <v>17</v>
      </c>
      <c r="R101" s="28" t="str">
        <f t="shared" si="1"/>
        <v>2022</v>
      </c>
      <c r="S101" s="28" t="s">
        <v>43</v>
      </c>
      <c r="T101" s="28"/>
      <c r="U101" s="28"/>
      <c r="V101" s="28"/>
      <c r="W101" s="28"/>
      <c r="X101" s="28"/>
    </row>
    <row r="102" spans="1:24" ht="15" customHeight="1">
      <c r="A102" s="34">
        <v>35655653</v>
      </c>
      <c r="B102" s="34" t="s">
        <v>845</v>
      </c>
      <c r="C102" s="34" t="s">
        <v>846</v>
      </c>
      <c r="D102" s="34" t="s">
        <v>847</v>
      </c>
      <c r="E102" s="34" t="s">
        <v>848</v>
      </c>
      <c r="F102" s="34" t="s">
        <v>849</v>
      </c>
      <c r="G102" s="34">
        <v>2022</v>
      </c>
      <c r="H102" s="35">
        <v>44715</v>
      </c>
      <c r="I102" s="34" t="s">
        <v>850</v>
      </c>
      <c r="J102" s="34"/>
      <c r="K102" s="34" t="s">
        <v>851</v>
      </c>
      <c r="L102" s="34" t="str">
        <f t="shared" si="12"/>
        <v>PostAlerta</v>
      </c>
      <c r="M102" s="34" t="str">
        <f t="shared" si="13"/>
        <v>S/PalabrasClaves</v>
      </c>
      <c r="N102" s="36" t="s">
        <v>130</v>
      </c>
      <c r="O102" s="34"/>
      <c r="P102" s="34" t="s">
        <v>852</v>
      </c>
      <c r="Q102" s="34" t="s">
        <v>11</v>
      </c>
      <c r="R102" s="34" t="str">
        <f t="shared" si="1"/>
        <v>2022</v>
      </c>
      <c r="S102" s="34" t="s">
        <v>53</v>
      </c>
      <c r="T102" s="42" t="s">
        <v>853</v>
      </c>
      <c r="U102" s="34" t="s">
        <v>141</v>
      </c>
      <c r="V102" s="34" t="s">
        <v>140</v>
      </c>
      <c r="W102" s="34" t="s">
        <v>140</v>
      </c>
      <c r="X102" s="34" t="s">
        <v>854</v>
      </c>
    </row>
    <row r="103" spans="1:24" ht="15" hidden="1" customHeight="1">
      <c r="A103" s="28">
        <v>35192611</v>
      </c>
      <c r="B103" s="28" t="s">
        <v>855</v>
      </c>
      <c r="C103" s="28" t="s">
        <v>856</v>
      </c>
      <c r="D103" s="28" t="s">
        <v>857</v>
      </c>
      <c r="E103" s="28" t="s">
        <v>858</v>
      </c>
      <c r="F103" s="28" t="s">
        <v>859</v>
      </c>
      <c r="G103" s="28">
        <v>2022</v>
      </c>
      <c r="H103" s="29">
        <v>44614</v>
      </c>
      <c r="I103" s="28" t="s">
        <v>860</v>
      </c>
      <c r="J103" s="28"/>
      <c r="K103" s="28" t="s">
        <v>861</v>
      </c>
      <c r="L103" s="28" t="str">
        <f t="shared" si="12"/>
        <v>PostAlerta</v>
      </c>
      <c r="M103" s="28" t="str">
        <f t="shared" si="13"/>
        <v>S/PalabrasClaves</v>
      </c>
      <c r="N103" s="30" t="str">
        <f t="shared" ref="N103:N104" si="19">IF(ISNUMBER(SEARCH("TREATMENT", B103)), "4) Nuevos tratamientos", "")</f>
        <v/>
      </c>
      <c r="O103" s="28"/>
      <c r="P103" s="28" t="s">
        <v>862</v>
      </c>
      <c r="Q103" s="28" t="s">
        <v>17</v>
      </c>
      <c r="R103" s="28" t="str">
        <f t="shared" si="1"/>
        <v>2022</v>
      </c>
      <c r="S103" s="28" t="s">
        <v>43</v>
      </c>
      <c r="T103" s="28"/>
      <c r="U103" s="28"/>
      <c r="V103" s="28"/>
      <c r="W103" s="28"/>
      <c r="X103" s="28"/>
    </row>
    <row r="104" spans="1:24" ht="15" hidden="1" customHeight="1">
      <c r="A104" s="25">
        <v>35371694</v>
      </c>
      <c r="B104" s="25" t="s">
        <v>863</v>
      </c>
      <c r="C104" s="25" t="s">
        <v>864</v>
      </c>
      <c r="D104" s="25" t="s">
        <v>865</v>
      </c>
      <c r="E104" s="25" t="s">
        <v>866</v>
      </c>
      <c r="F104" s="25" t="s">
        <v>867</v>
      </c>
      <c r="G104" s="25">
        <v>2022</v>
      </c>
      <c r="H104" s="26">
        <v>44655</v>
      </c>
      <c r="I104" s="25" t="s">
        <v>868</v>
      </c>
      <c r="J104" s="25"/>
      <c r="K104" s="25" t="s">
        <v>869</v>
      </c>
      <c r="L104" s="25" t="str">
        <f t="shared" si="12"/>
        <v>PostAlerta</v>
      </c>
      <c r="M104" s="25" t="str">
        <f t="shared" si="13"/>
        <v>S/PalabrasClaves</v>
      </c>
      <c r="N104" s="27" t="str">
        <f t="shared" si="19"/>
        <v/>
      </c>
      <c r="O104" s="25"/>
      <c r="P104" s="25" t="s">
        <v>870</v>
      </c>
      <c r="Q104" s="25" t="s">
        <v>17</v>
      </c>
      <c r="R104" s="25" t="str">
        <f t="shared" si="1"/>
        <v>2022</v>
      </c>
      <c r="S104" s="25" t="s">
        <v>43</v>
      </c>
      <c r="T104" s="25"/>
      <c r="U104" s="25"/>
      <c r="V104" s="25"/>
      <c r="W104" s="25"/>
      <c r="X104" s="25"/>
    </row>
    <row r="105" spans="1:24" ht="15" hidden="1" customHeight="1">
      <c r="A105" s="48">
        <v>35180838</v>
      </c>
      <c r="B105" s="48" t="s">
        <v>871</v>
      </c>
      <c r="C105" s="48" t="s">
        <v>872</v>
      </c>
      <c r="D105" s="48" t="s">
        <v>873</v>
      </c>
      <c r="E105" s="48" t="s">
        <v>874</v>
      </c>
      <c r="F105" s="48" t="s">
        <v>875</v>
      </c>
      <c r="G105" s="48">
        <v>2022</v>
      </c>
      <c r="H105" s="51">
        <v>44611</v>
      </c>
      <c r="I105" s="48" t="s">
        <v>876</v>
      </c>
      <c r="J105" s="48"/>
      <c r="K105" s="48" t="s">
        <v>877</v>
      </c>
      <c r="L105" s="48" t="str">
        <f t="shared" si="12"/>
        <v>PostAlerta</v>
      </c>
      <c r="M105" s="48" t="str">
        <f t="shared" si="13"/>
        <v>C/PalabrasClaves</v>
      </c>
      <c r="N105" s="49" t="s">
        <v>35</v>
      </c>
      <c r="O105" s="48"/>
      <c r="P105" s="48" t="s">
        <v>878</v>
      </c>
      <c r="Q105" s="48" t="s">
        <v>17</v>
      </c>
      <c r="R105" s="48" t="str">
        <f t="shared" si="1"/>
        <v>2022</v>
      </c>
      <c r="S105" s="48" t="s">
        <v>43</v>
      </c>
      <c r="T105" s="50" t="s">
        <v>879</v>
      </c>
      <c r="U105" s="48" t="s">
        <v>141</v>
      </c>
      <c r="V105" s="48" t="s">
        <v>140</v>
      </c>
      <c r="W105" s="48" t="s">
        <v>140</v>
      </c>
      <c r="X105" s="48" t="s">
        <v>880</v>
      </c>
    </row>
    <row r="106" spans="1:24" ht="15" customHeight="1">
      <c r="A106" s="38">
        <v>35573224</v>
      </c>
      <c r="B106" s="38" t="s">
        <v>881</v>
      </c>
      <c r="C106" s="38" t="s">
        <v>882</v>
      </c>
      <c r="D106" s="38" t="s">
        <v>883</v>
      </c>
      <c r="E106" s="38" t="s">
        <v>884</v>
      </c>
      <c r="F106" s="38" t="s">
        <v>343</v>
      </c>
      <c r="G106" s="38">
        <v>2022</v>
      </c>
      <c r="H106" s="39">
        <v>44697</v>
      </c>
      <c r="I106" s="38" t="s">
        <v>885</v>
      </c>
      <c r="J106" s="38"/>
      <c r="K106" s="38" t="s">
        <v>886</v>
      </c>
      <c r="L106" s="38" t="str">
        <f t="shared" si="12"/>
        <v>PostAlerta</v>
      </c>
      <c r="M106" s="38" t="str">
        <f t="shared" si="13"/>
        <v>S/PalabrasClaves</v>
      </c>
      <c r="N106" s="40" t="s">
        <v>12</v>
      </c>
      <c r="O106" s="38"/>
      <c r="P106" s="38" t="s">
        <v>887</v>
      </c>
      <c r="Q106" s="38" t="s">
        <v>14</v>
      </c>
      <c r="R106" s="38" t="str">
        <f t="shared" si="1"/>
        <v>2022</v>
      </c>
      <c r="S106" s="38" t="s">
        <v>50</v>
      </c>
      <c r="T106" s="41" t="s">
        <v>888</v>
      </c>
      <c r="U106" s="38" t="s">
        <v>140</v>
      </c>
      <c r="V106" s="38" t="s">
        <v>141</v>
      </c>
      <c r="W106" s="38" t="s">
        <v>140</v>
      </c>
      <c r="X106" s="38" t="s">
        <v>889</v>
      </c>
    </row>
    <row r="107" spans="1:24" ht="15" customHeight="1">
      <c r="A107" s="38">
        <v>35509958</v>
      </c>
      <c r="B107" s="38" t="s">
        <v>890</v>
      </c>
      <c r="C107" s="38" t="s">
        <v>891</v>
      </c>
      <c r="D107" s="38" t="s">
        <v>892</v>
      </c>
      <c r="E107" s="38" t="s">
        <v>893</v>
      </c>
      <c r="F107" s="38" t="s">
        <v>894</v>
      </c>
      <c r="G107" s="38">
        <v>2022</v>
      </c>
      <c r="H107" s="39">
        <v>44686</v>
      </c>
      <c r="I107" s="38" t="s">
        <v>895</v>
      </c>
      <c r="J107" s="38"/>
      <c r="K107" s="38" t="s">
        <v>896</v>
      </c>
      <c r="L107" s="38" t="str">
        <f t="shared" si="12"/>
        <v>Excluido</v>
      </c>
      <c r="M107" s="38" t="str">
        <f t="shared" si="13"/>
        <v>C/PalabrasClaves</v>
      </c>
      <c r="N107" s="40" t="s">
        <v>35</v>
      </c>
      <c r="O107" s="38"/>
      <c r="P107" s="38" t="s">
        <v>576</v>
      </c>
      <c r="Q107" s="38" t="s">
        <v>14</v>
      </c>
      <c r="R107" s="38" t="str">
        <f t="shared" si="1"/>
        <v>2022</v>
      </c>
      <c r="S107" s="38" t="s">
        <v>50</v>
      </c>
      <c r="T107" s="41" t="s">
        <v>897</v>
      </c>
      <c r="U107" s="38" t="s">
        <v>140</v>
      </c>
      <c r="V107" s="38" t="s">
        <v>140</v>
      </c>
      <c r="W107" s="38" t="s">
        <v>140</v>
      </c>
      <c r="X107" s="38" t="s">
        <v>898</v>
      </c>
    </row>
    <row r="108" spans="1:24" ht="15" customHeight="1">
      <c r="A108" s="38">
        <v>35601864</v>
      </c>
      <c r="B108" s="38" t="s">
        <v>899</v>
      </c>
      <c r="C108" s="38" t="s">
        <v>900</v>
      </c>
      <c r="D108" s="38" t="s">
        <v>901</v>
      </c>
      <c r="E108" s="38" t="s">
        <v>902</v>
      </c>
      <c r="F108" s="38" t="s">
        <v>903</v>
      </c>
      <c r="G108" s="38">
        <v>2022</v>
      </c>
      <c r="H108" s="39">
        <v>44704</v>
      </c>
      <c r="I108" s="38" t="s">
        <v>904</v>
      </c>
      <c r="J108" s="38"/>
      <c r="K108" s="38" t="s">
        <v>905</v>
      </c>
      <c r="L108" s="38" t="str">
        <f t="shared" si="12"/>
        <v>PostAlerta</v>
      </c>
      <c r="M108" s="38" t="str">
        <f t="shared" si="13"/>
        <v>S/PalabrasClaves</v>
      </c>
      <c r="N108" s="40" t="s">
        <v>130</v>
      </c>
      <c r="O108" s="38"/>
      <c r="P108" s="38" t="s">
        <v>906</v>
      </c>
      <c r="Q108" s="38" t="s">
        <v>14</v>
      </c>
      <c r="R108" s="38" t="str">
        <f t="shared" si="1"/>
        <v>2022</v>
      </c>
      <c r="S108" s="38" t="s">
        <v>50</v>
      </c>
      <c r="T108" s="41" t="s">
        <v>907</v>
      </c>
      <c r="U108" s="38" t="s">
        <v>140</v>
      </c>
      <c r="V108" s="38" t="s">
        <v>140</v>
      </c>
      <c r="W108" s="38" t="s">
        <v>141</v>
      </c>
      <c r="X108" s="38" t="s">
        <v>908</v>
      </c>
    </row>
    <row r="109" spans="1:24" ht="15" hidden="1" customHeight="1">
      <c r="A109" s="28">
        <v>35107102</v>
      </c>
      <c r="B109" s="28" t="s">
        <v>909</v>
      </c>
      <c r="C109" s="28" t="s">
        <v>910</v>
      </c>
      <c r="D109" s="28" t="s">
        <v>911</v>
      </c>
      <c r="E109" s="28" t="s">
        <v>912</v>
      </c>
      <c r="F109" s="28" t="s">
        <v>913</v>
      </c>
      <c r="G109" s="28">
        <v>2022</v>
      </c>
      <c r="H109" s="29">
        <v>44594</v>
      </c>
      <c r="I109" s="28"/>
      <c r="J109" s="28"/>
      <c r="K109" s="28" t="s">
        <v>914</v>
      </c>
      <c r="L109" s="28" t="str">
        <f t="shared" si="12"/>
        <v>PostAlerta</v>
      </c>
      <c r="M109" s="28" t="str">
        <f t="shared" si="13"/>
        <v>S/PalabrasClaves</v>
      </c>
      <c r="N109" s="30" t="str">
        <f t="shared" ref="N109:N110" si="20">IF(ISNUMBER(SEARCH("TREATMENT", B109)), "4) Nuevos tratamientos", "")</f>
        <v/>
      </c>
      <c r="O109" s="28"/>
      <c r="P109" s="28" t="s">
        <v>915</v>
      </c>
      <c r="Q109" s="28" t="s">
        <v>17</v>
      </c>
      <c r="R109" s="28" t="str">
        <f t="shared" si="1"/>
        <v>2022</v>
      </c>
      <c r="S109" s="28" t="s">
        <v>43</v>
      </c>
      <c r="T109" s="28"/>
      <c r="U109" s="28"/>
      <c r="V109" s="28"/>
      <c r="W109" s="28"/>
      <c r="X109" s="28"/>
    </row>
    <row r="110" spans="1:24" ht="15" hidden="1" customHeight="1">
      <c r="A110" s="25">
        <v>35252035</v>
      </c>
      <c r="B110" s="25" t="s">
        <v>916</v>
      </c>
      <c r="C110" s="25" t="s">
        <v>917</v>
      </c>
      <c r="D110" s="25" t="s">
        <v>918</v>
      </c>
      <c r="E110" s="25" t="s">
        <v>919</v>
      </c>
      <c r="F110" s="25" t="s">
        <v>223</v>
      </c>
      <c r="G110" s="25">
        <v>2022</v>
      </c>
      <c r="H110" s="26">
        <v>44627</v>
      </c>
      <c r="I110" s="25" t="s">
        <v>920</v>
      </c>
      <c r="J110" s="25"/>
      <c r="K110" s="25" t="s">
        <v>921</v>
      </c>
      <c r="L110" s="25" t="str">
        <f t="shared" si="12"/>
        <v>Excluido</v>
      </c>
      <c r="M110" s="25" t="str">
        <f t="shared" si="13"/>
        <v>S/PalabrasClaves</v>
      </c>
      <c r="N110" s="27" t="str">
        <f t="shared" si="20"/>
        <v/>
      </c>
      <c r="O110" s="25"/>
      <c r="P110" s="25" t="s">
        <v>922</v>
      </c>
      <c r="Q110" s="25" t="s">
        <v>17</v>
      </c>
      <c r="R110" s="25" t="str">
        <f t="shared" si="1"/>
        <v>2022</v>
      </c>
      <c r="S110" s="25" t="s">
        <v>43</v>
      </c>
      <c r="T110" s="25"/>
      <c r="U110" s="25"/>
      <c r="V110" s="25"/>
      <c r="W110" s="25"/>
      <c r="X110" s="25"/>
    </row>
    <row r="111" spans="1:24" ht="15" hidden="1" customHeight="1">
      <c r="A111" s="48">
        <v>35139905</v>
      </c>
      <c r="B111" s="48" t="s">
        <v>923</v>
      </c>
      <c r="C111" s="48" t="s">
        <v>924</v>
      </c>
      <c r="D111" s="48" t="s">
        <v>925</v>
      </c>
      <c r="E111" s="48" t="s">
        <v>926</v>
      </c>
      <c r="F111" s="48" t="s">
        <v>927</v>
      </c>
      <c r="G111" s="48">
        <v>2022</v>
      </c>
      <c r="H111" s="51">
        <v>44602</v>
      </c>
      <c r="I111" s="48" t="s">
        <v>928</v>
      </c>
      <c r="J111" s="48"/>
      <c r="K111" s="48" t="s">
        <v>929</v>
      </c>
      <c r="L111" s="48" t="str">
        <f t="shared" si="12"/>
        <v>PostAlerta</v>
      </c>
      <c r="M111" s="48" t="str">
        <f t="shared" si="13"/>
        <v>C/PalabrasClaves</v>
      </c>
      <c r="N111" s="49" t="s">
        <v>35</v>
      </c>
      <c r="O111" s="48"/>
      <c r="P111" s="48" t="s">
        <v>930</v>
      </c>
      <c r="Q111" s="48" t="s">
        <v>17</v>
      </c>
      <c r="R111" s="48" t="str">
        <f t="shared" si="1"/>
        <v>2022</v>
      </c>
      <c r="S111" s="48" t="s">
        <v>43</v>
      </c>
      <c r="T111" s="50" t="s">
        <v>879</v>
      </c>
      <c r="U111" s="48" t="s">
        <v>141</v>
      </c>
      <c r="V111" s="48" t="s">
        <v>140</v>
      </c>
      <c r="W111" s="48" t="s">
        <v>140</v>
      </c>
      <c r="X111" s="48" t="s">
        <v>931</v>
      </c>
    </row>
    <row r="112" spans="1:24" ht="15" hidden="1" customHeight="1">
      <c r="A112" s="25">
        <v>35134049</v>
      </c>
      <c r="B112" s="25" t="s">
        <v>932</v>
      </c>
      <c r="C112" s="25"/>
      <c r="D112" s="25" t="s">
        <v>933</v>
      </c>
      <c r="E112" s="25"/>
      <c r="F112" s="25" t="s">
        <v>934</v>
      </c>
      <c r="G112" s="25">
        <v>2022</v>
      </c>
      <c r="H112" s="26">
        <v>44600</v>
      </c>
      <c r="I112" s="25"/>
      <c r="J112" s="25"/>
      <c r="K112" s="25"/>
      <c r="L112" s="25" t="str">
        <f t="shared" si="12"/>
        <v>PostAlerta</v>
      </c>
      <c r="M112" s="25" t="str">
        <f t="shared" si="13"/>
        <v>S/PalabrasClaves</v>
      </c>
      <c r="N112" s="27" t="str">
        <f t="shared" ref="N112:N122" si="21">IF(ISNUMBER(SEARCH("TREATMENT", B112)), "4) Nuevos tratamientos", "")</f>
        <v/>
      </c>
      <c r="O112" s="25"/>
      <c r="P112" s="25" t="s">
        <v>935</v>
      </c>
      <c r="Q112" s="25" t="s">
        <v>17</v>
      </c>
      <c r="R112" s="25" t="str">
        <f t="shared" si="1"/>
        <v>2022</v>
      </c>
      <c r="S112" s="25" t="s">
        <v>43</v>
      </c>
      <c r="T112" s="25"/>
      <c r="U112" s="25"/>
      <c r="V112" s="25"/>
      <c r="W112" s="25"/>
      <c r="X112" s="25"/>
    </row>
    <row r="113" spans="1:24" ht="15" hidden="1" customHeight="1">
      <c r="A113" s="28">
        <v>34761861</v>
      </c>
      <c r="B113" s="28" t="s">
        <v>936</v>
      </c>
      <c r="C113" s="28" t="s">
        <v>937</v>
      </c>
      <c r="D113" s="28" t="s">
        <v>938</v>
      </c>
      <c r="E113" s="28" t="s">
        <v>939</v>
      </c>
      <c r="F113" s="28" t="s">
        <v>940</v>
      </c>
      <c r="G113" s="28">
        <v>2022</v>
      </c>
      <c r="H113" s="29">
        <v>44511</v>
      </c>
      <c r="I113" s="28" t="s">
        <v>941</v>
      </c>
      <c r="J113" s="28"/>
      <c r="K113" s="28" t="s">
        <v>942</v>
      </c>
      <c r="L113" s="28" t="str">
        <f t="shared" si="12"/>
        <v>PostAlerta</v>
      </c>
      <c r="M113" s="28" t="str">
        <f t="shared" si="13"/>
        <v>S/PalabrasClaves</v>
      </c>
      <c r="N113" s="30" t="str">
        <f t="shared" si="21"/>
        <v/>
      </c>
      <c r="O113" s="28"/>
      <c r="P113" s="28" t="s">
        <v>943</v>
      </c>
      <c r="Q113" s="28" t="s">
        <v>17</v>
      </c>
      <c r="R113" s="28" t="str">
        <f t="shared" si="1"/>
        <v>2022</v>
      </c>
      <c r="S113" s="28" t="s">
        <v>43</v>
      </c>
      <c r="T113" s="28"/>
      <c r="U113" s="28"/>
      <c r="V113" s="28"/>
      <c r="W113" s="28"/>
      <c r="X113" s="28"/>
    </row>
    <row r="114" spans="1:24" ht="15" hidden="1" customHeight="1">
      <c r="A114" s="25">
        <v>35109894</v>
      </c>
      <c r="B114" s="25" t="s">
        <v>944</v>
      </c>
      <c r="C114" s="25" t="s">
        <v>945</v>
      </c>
      <c r="D114" s="25" t="s">
        <v>946</v>
      </c>
      <c r="E114" s="25" t="s">
        <v>947</v>
      </c>
      <c r="F114" s="25" t="s">
        <v>948</v>
      </c>
      <c r="G114" s="25">
        <v>2022</v>
      </c>
      <c r="H114" s="26">
        <v>44595</v>
      </c>
      <c r="I114" s="25" t="s">
        <v>949</v>
      </c>
      <c r="J114" s="25"/>
      <c r="K114" s="25" t="s">
        <v>950</v>
      </c>
      <c r="L114" s="25" t="str">
        <f t="shared" si="12"/>
        <v>PostAlerta</v>
      </c>
      <c r="M114" s="25" t="str">
        <f t="shared" si="13"/>
        <v>S/PalabrasClaves</v>
      </c>
      <c r="N114" s="27" t="str">
        <f t="shared" si="21"/>
        <v/>
      </c>
      <c r="O114" s="25"/>
      <c r="P114" s="25" t="s">
        <v>951</v>
      </c>
      <c r="Q114" s="25" t="s">
        <v>17</v>
      </c>
      <c r="R114" s="25" t="str">
        <f t="shared" si="1"/>
        <v>2022</v>
      </c>
      <c r="S114" s="25" t="s">
        <v>43</v>
      </c>
      <c r="T114" s="25"/>
      <c r="U114" s="25"/>
      <c r="V114" s="25"/>
      <c r="W114" s="25"/>
      <c r="X114" s="25"/>
    </row>
    <row r="115" spans="1:24" ht="15" hidden="1" customHeight="1">
      <c r="A115" s="28">
        <v>35110279</v>
      </c>
      <c r="B115" s="28" t="s">
        <v>952</v>
      </c>
      <c r="C115" s="28" t="s">
        <v>953</v>
      </c>
      <c r="D115" s="28" t="s">
        <v>954</v>
      </c>
      <c r="E115" s="28" t="s">
        <v>955</v>
      </c>
      <c r="F115" s="28" t="s">
        <v>956</v>
      </c>
      <c r="G115" s="28">
        <v>2022</v>
      </c>
      <c r="H115" s="29">
        <v>44595</v>
      </c>
      <c r="I115" s="28" t="s">
        <v>957</v>
      </c>
      <c r="J115" s="28"/>
      <c r="K115" s="28" t="s">
        <v>958</v>
      </c>
      <c r="L115" s="28" t="str">
        <f t="shared" si="12"/>
        <v>PostAlerta</v>
      </c>
      <c r="M115" s="28" t="str">
        <f t="shared" si="13"/>
        <v>S/PalabrasClaves</v>
      </c>
      <c r="N115" s="30" t="str">
        <f t="shared" si="21"/>
        <v/>
      </c>
      <c r="O115" s="28"/>
      <c r="P115" s="28" t="s">
        <v>959</v>
      </c>
      <c r="Q115" s="30" t="s">
        <v>17</v>
      </c>
      <c r="R115" s="28" t="str">
        <f t="shared" si="1"/>
        <v>2022</v>
      </c>
      <c r="S115" s="28" t="s">
        <v>43</v>
      </c>
      <c r="T115" s="28"/>
      <c r="U115" s="28"/>
      <c r="V115" s="28"/>
      <c r="W115" s="28"/>
      <c r="X115" s="28"/>
    </row>
    <row r="116" spans="1:24" ht="15" hidden="1" customHeight="1">
      <c r="A116" s="25">
        <v>35360781</v>
      </c>
      <c r="B116" s="25" t="s">
        <v>960</v>
      </c>
      <c r="C116" s="25" t="s">
        <v>961</v>
      </c>
      <c r="D116" s="25" t="s">
        <v>962</v>
      </c>
      <c r="E116" s="25" t="s">
        <v>963</v>
      </c>
      <c r="F116" s="25" t="s">
        <v>964</v>
      </c>
      <c r="G116" s="25">
        <v>2022</v>
      </c>
      <c r="H116" s="26">
        <v>44652</v>
      </c>
      <c r="I116" s="25" t="s">
        <v>965</v>
      </c>
      <c r="J116" s="25"/>
      <c r="K116" s="25" t="s">
        <v>966</v>
      </c>
      <c r="L116" s="25" t="str">
        <f t="shared" si="12"/>
        <v>PostAlerta</v>
      </c>
      <c r="M116" s="25" t="str">
        <f t="shared" si="13"/>
        <v>S/PalabrasClaves</v>
      </c>
      <c r="N116" s="27" t="str">
        <f t="shared" si="21"/>
        <v/>
      </c>
      <c r="O116" s="25"/>
      <c r="P116" s="25" t="s">
        <v>967</v>
      </c>
      <c r="Q116" s="25" t="s">
        <v>17</v>
      </c>
      <c r="R116" s="25" t="str">
        <f t="shared" si="1"/>
        <v>2022</v>
      </c>
      <c r="S116" s="25" t="s">
        <v>43</v>
      </c>
      <c r="T116" s="25"/>
      <c r="U116" s="25"/>
      <c r="V116" s="25"/>
      <c r="W116" s="25"/>
      <c r="X116" s="25"/>
    </row>
    <row r="117" spans="1:24" ht="15" hidden="1" customHeight="1">
      <c r="A117" s="28">
        <v>35033634</v>
      </c>
      <c r="B117" s="28" t="s">
        <v>968</v>
      </c>
      <c r="C117" s="28" t="s">
        <v>969</v>
      </c>
      <c r="D117" s="28" t="s">
        <v>970</v>
      </c>
      <c r="E117" s="28" t="s">
        <v>971</v>
      </c>
      <c r="F117" s="28" t="s">
        <v>972</v>
      </c>
      <c r="G117" s="28">
        <v>2022</v>
      </c>
      <c r="H117" s="29">
        <v>44577</v>
      </c>
      <c r="I117" s="28"/>
      <c r="J117" s="28"/>
      <c r="K117" s="28" t="s">
        <v>973</v>
      </c>
      <c r="L117" s="28" t="str">
        <f t="shared" si="12"/>
        <v>PostAlerta</v>
      </c>
      <c r="M117" s="28" t="str">
        <f t="shared" si="13"/>
        <v>S/PalabrasClaves</v>
      </c>
      <c r="N117" s="30" t="str">
        <f t="shared" si="21"/>
        <v/>
      </c>
      <c r="O117" s="28"/>
      <c r="P117" s="28" t="s">
        <v>974</v>
      </c>
      <c r="Q117" s="28" t="s">
        <v>17</v>
      </c>
      <c r="R117" s="28" t="str">
        <f t="shared" si="1"/>
        <v>2022</v>
      </c>
      <c r="S117" s="28" t="s">
        <v>43</v>
      </c>
      <c r="T117" s="28"/>
      <c r="U117" s="28"/>
      <c r="V117" s="28"/>
      <c r="W117" s="28"/>
      <c r="X117" s="28"/>
    </row>
    <row r="118" spans="1:24" ht="15" hidden="1" customHeight="1">
      <c r="A118" s="25">
        <v>35017451</v>
      </c>
      <c r="B118" s="25" t="s">
        <v>975</v>
      </c>
      <c r="C118" s="25" t="s">
        <v>976</v>
      </c>
      <c r="D118" s="25" t="s">
        <v>977</v>
      </c>
      <c r="E118" s="25" t="s">
        <v>978</v>
      </c>
      <c r="F118" s="25" t="s">
        <v>979</v>
      </c>
      <c r="G118" s="25">
        <v>2022</v>
      </c>
      <c r="H118" s="26">
        <v>44573</v>
      </c>
      <c r="I118" s="25"/>
      <c r="J118" s="25"/>
      <c r="K118" s="25" t="s">
        <v>980</v>
      </c>
      <c r="L118" s="25" t="str">
        <f t="shared" si="12"/>
        <v>PostAlerta</v>
      </c>
      <c r="M118" s="25" t="str">
        <f t="shared" si="13"/>
        <v>S/PalabrasClaves</v>
      </c>
      <c r="N118" s="27" t="str">
        <f t="shared" si="21"/>
        <v/>
      </c>
      <c r="O118" s="25"/>
      <c r="P118" s="25" t="s">
        <v>981</v>
      </c>
      <c r="Q118" s="25" t="s">
        <v>17</v>
      </c>
      <c r="R118" s="25" t="str">
        <f t="shared" si="1"/>
        <v>2022</v>
      </c>
      <c r="S118" s="25" t="s">
        <v>43</v>
      </c>
      <c r="T118" s="25"/>
      <c r="U118" s="25"/>
      <c r="V118" s="25"/>
      <c r="W118" s="25"/>
      <c r="X118" s="25"/>
    </row>
    <row r="119" spans="1:24" ht="15" hidden="1" customHeight="1">
      <c r="A119" s="28">
        <v>34927318</v>
      </c>
      <c r="B119" s="28" t="s">
        <v>982</v>
      </c>
      <c r="C119" s="28" t="s">
        <v>983</v>
      </c>
      <c r="D119" s="28" t="s">
        <v>984</v>
      </c>
      <c r="E119" s="28" t="s">
        <v>985</v>
      </c>
      <c r="F119" s="28" t="s">
        <v>986</v>
      </c>
      <c r="G119" s="28">
        <v>2022</v>
      </c>
      <c r="H119" s="29">
        <v>44550</v>
      </c>
      <c r="I119" s="28"/>
      <c r="J119" s="28"/>
      <c r="K119" s="28" t="s">
        <v>987</v>
      </c>
      <c r="L119" s="28" t="str">
        <f t="shared" si="12"/>
        <v>Excluido</v>
      </c>
      <c r="M119" s="28" t="str">
        <f t="shared" si="13"/>
        <v>S/PalabrasClaves</v>
      </c>
      <c r="N119" s="30" t="str">
        <f t="shared" si="21"/>
        <v/>
      </c>
      <c r="O119" s="28"/>
      <c r="P119" s="28" t="s">
        <v>967</v>
      </c>
      <c r="Q119" s="28" t="s">
        <v>17</v>
      </c>
      <c r="R119" s="28" t="str">
        <f t="shared" si="1"/>
        <v>2022</v>
      </c>
      <c r="S119" s="28" t="s">
        <v>43</v>
      </c>
      <c r="T119" s="28"/>
      <c r="U119" s="28"/>
      <c r="V119" s="28"/>
      <c r="W119" s="28"/>
      <c r="X119" s="28"/>
    </row>
    <row r="120" spans="1:24" ht="15" hidden="1" customHeight="1">
      <c r="A120" s="25">
        <v>34882050</v>
      </c>
      <c r="B120" s="25" t="s">
        <v>988</v>
      </c>
      <c r="C120" s="25" t="s">
        <v>989</v>
      </c>
      <c r="D120" s="25" t="s">
        <v>990</v>
      </c>
      <c r="E120" s="25" t="s">
        <v>991</v>
      </c>
      <c r="F120" s="25" t="s">
        <v>454</v>
      </c>
      <c r="G120" s="25">
        <v>2022</v>
      </c>
      <c r="H120" s="26">
        <v>44539</v>
      </c>
      <c r="I120" s="25"/>
      <c r="J120" s="25"/>
      <c r="K120" s="25" t="s">
        <v>992</v>
      </c>
      <c r="L120" s="25" t="str">
        <f t="shared" si="12"/>
        <v>Excluido</v>
      </c>
      <c r="M120" s="25" t="str">
        <f t="shared" si="13"/>
        <v>S/PalabrasClaves</v>
      </c>
      <c r="N120" s="27" t="str">
        <f t="shared" si="21"/>
        <v/>
      </c>
      <c r="O120" s="25"/>
      <c r="P120" s="25" t="s">
        <v>974</v>
      </c>
      <c r="Q120" s="25" t="s">
        <v>17</v>
      </c>
      <c r="R120" s="25" t="str">
        <f t="shared" si="1"/>
        <v>2022</v>
      </c>
      <c r="S120" s="25" t="s">
        <v>43</v>
      </c>
      <c r="T120" s="25"/>
      <c r="U120" s="25"/>
      <c r="V120" s="25"/>
      <c r="W120" s="25"/>
      <c r="X120" s="25"/>
    </row>
    <row r="121" spans="1:24" ht="15" hidden="1" customHeight="1">
      <c r="A121" s="28">
        <v>34863914</v>
      </c>
      <c r="B121" s="28" t="s">
        <v>993</v>
      </c>
      <c r="C121" s="28" t="s">
        <v>994</v>
      </c>
      <c r="D121" s="28" t="s">
        <v>995</v>
      </c>
      <c r="E121" s="28" t="s">
        <v>996</v>
      </c>
      <c r="F121" s="28" t="s">
        <v>997</v>
      </c>
      <c r="G121" s="28">
        <v>2022</v>
      </c>
      <c r="H121" s="29">
        <v>44535</v>
      </c>
      <c r="I121" s="28"/>
      <c r="J121" s="28"/>
      <c r="K121" s="28" t="s">
        <v>998</v>
      </c>
      <c r="L121" s="28" t="str">
        <f t="shared" si="12"/>
        <v>PostAlerta</v>
      </c>
      <c r="M121" s="28" t="str">
        <f t="shared" si="13"/>
        <v>S/PalabrasClaves</v>
      </c>
      <c r="N121" s="30" t="str">
        <f t="shared" si="21"/>
        <v/>
      </c>
      <c r="O121" s="28"/>
      <c r="P121" s="28" t="s">
        <v>999</v>
      </c>
      <c r="Q121" s="28" t="s">
        <v>17</v>
      </c>
      <c r="R121" s="28" t="str">
        <f t="shared" si="1"/>
        <v>2022</v>
      </c>
      <c r="S121" s="28" t="s">
        <v>43</v>
      </c>
      <c r="T121" s="28"/>
      <c r="U121" s="28"/>
      <c r="V121" s="28"/>
      <c r="W121" s="28"/>
      <c r="X121" s="28"/>
    </row>
    <row r="122" spans="1:24" ht="15" hidden="1" customHeight="1">
      <c r="A122" s="25">
        <v>34843957</v>
      </c>
      <c r="B122" s="25" t="s">
        <v>1000</v>
      </c>
      <c r="C122" s="25" t="s">
        <v>1001</v>
      </c>
      <c r="D122" s="25"/>
      <c r="E122" s="25" t="s">
        <v>1002</v>
      </c>
      <c r="F122" s="25"/>
      <c r="G122" s="25"/>
      <c r="H122" s="25"/>
      <c r="I122" s="25"/>
      <c r="J122" s="25"/>
      <c r="K122" s="25"/>
      <c r="L122" s="25" t="str">
        <f t="shared" si="12"/>
        <v>PostAlerta</v>
      </c>
      <c r="M122" s="25" t="str">
        <f t="shared" si="13"/>
        <v>S/PalabrasClaves</v>
      </c>
      <c r="N122" s="27" t="str">
        <f t="shared" si="21"/>
        <v/>
      </c>
      <c r="O122" s="25"/>
      <c r="P122" s="25"/>
      <c r="Q122" s="25" t="s">
        <v>17</v>
      </c>
      <c r="R122" s="25" t="str">
        <f t="shared" si="1"/>
        <v/>
      </c>
      <c r="S122" s="25"/>
      <c r="T122" s="25"/>
      <c r="U122" s="25"/>
      <c r="V122" s="25"/>
      <c r="W122" s="25"/>
      <c r="X122" s="25"/>
    </row>
    <row r="123" spans="1:24" ht="15" customHeight="1">
      <c r="A123" s="38">
        <v>35463651</v>
      </c>
      <c r="B123" s="38" t="s">
        <v>1003</v>
      </c>
      <c r="C123" s="38" t="s">
        <v>1004</v>
      </c>
      <c r="D123" s="38" t="s">
        <v>1005</v>
      </c>
      <c r="E123" s="38" t="s">
        <v>1006</v>
      </c>
      <c r="F123" s="38" t="s">
        <v>223</v>
      </c>
      <c r="G123" s="38">
        <v>2022</v>
      </c>
      <c r="H123" s="39">
        <v>44676</v>
      </c>
      <c r="I123" s="38" t="s">
        <v>1007</v>
      </c>
      <c r="J123" s="38"/>
      <c r="K123" s="38" t="s">
        <v>1008</v>
      </c>
      <c r="L123" s="38" t="str">
        <f t="shared" si="12"/>
        <v>PostAlerta</v>
      </c>
      <c r="M123" s="38" t="str">
        <f t="shared" si="13"/>
        <v>S/PalabrasClaves</v>
      </c>
      <c r="N123" s="40" t="s">
        <v>130</v>
      </c>
      <c r="O123" s="38"/>
      <c r="P123" s="38" t="s">
        <v>1009</v>
      </c>
      <c r="Q123" s="38" t="s">
        <v>14</v>
      </c>
      <c r="R123" s="38" t="str">
        <f t="shared" si="1"/>
        <v>2022</v>
      </c>
      <c r="S123" s="38" t="s">
        <v>50</v>
      </c>
      <c r="T123" s="41" t="s">
        <v>1010</v>
      </c>
      <c r="U123" s="38" t="s">
        <v>140</v>
      </c>
      <c r="V123" s="38" t="s">
        <v>141</v>
      </c>
      <c r="W123" s="38" t="s">
        <v>141</v>
      </c>
      <c r="X123" s="38" t="s">
        <v>1011</v>
      </c>
    </row>
    <row r="124" spans="1:24" ht="15" customHeight="1">
      <c r="A124" s="34">
        <v>35441146</v>
      </c>
      <c r="B124" s="34" t="s">
        <v>1012</v>
      </c>
      <c r="C124" s="34" t="s">
        <v>1013</v>
      </c>
      <c r="D124" s="34" t="s">
        <v>1014</v>
      </c>
      <c r="E124" s="34" t="s">
        <v>1015</v>
      </c>
      <c r="F124" s="34" t="s">
        <v>1016</v>
      </c>
      <c r="G124" s="34">
        <v>2022</v>
      </c>
      <c r="H124" s="35">
        <v>44671</v>
      </c>
      <c r="I124" s="34" t="s">
        <v>1017</v>
      </c>
      <c r="J124" s="34"/>
      <c r="K124" s="34" t="s">
        <v>1018</v>
      </c>
      <c r="L124" s="34" t="str">
        <f t="shared" si="12"/>
        <v>PostAlerta</v>
      </c>
      <c r="M124" s="34" t="str">
        <f t="shared" si="13"/>
        <v>C/PalabrasClaves</v>
      </c>
      <c r="N124" s="36" t="s">
        <v>35</v>
      </c>
      <c r="O124" s="34"/>
      <c r="P124" s="34" t="s">
        <v>1019</v>
      </c>
      <c r="Q124" s="34" t="s">
        <v>14</v>
      </c>
      <c r="R124" s="34" t="str">
        <f t="shared" si="1"/>
        <v>2022</v>
      </c>
      <c r="S124" s="34" t="s">
        <v>43</v>
      </c>
      <c r="T124" s="42" t="s">
        <v>1020</v>
      </c>
      <c r="U124" s="34" t="s">
        <v>140</v>
      </c>
      <c r="V124" s="34" t="s">
        <v>141</v>
      </c>
      <c r="W124" s="34" t="s">
        <v>140</v>
      </c>
      <c r="X124" s="34" t="s">
        <v>1021</v>
      </c>
    </row>
    <row r="125" spans="1:24" ht="15" hidden="1" customHeight="1">
      <c r="A125" s="28">
        <v>34672963</v>
      </c>
      <c r="B125" s="28" t="s">
        <v>1022</v>
      </c>
      <c r="C125" s="28" t="s">
        <v>1023</v>
      </c>
      <c r="D125" s="28" t="s">
        <v>1024</v>
      </c>
      <c r="E125" s="28" t="s">
        <v>1025</v>
      </c>
      <c r="F125" s="28" t="s">
        <v>1026</v>
      </c>
      <c r="G125" s="28">
        <v>2022</v>
      </c>
      <c r="H125" s="29">
        <v>44490</v>
      </c>
      <c r="I125" s="28"/>
      <c r="J125" s="28"/>
      <c r="K125" s="28" t="s">
        <v>1027</v>
      </c>
      <c r="L125" s="28" t="str">
        <f t="shared" si="12"/>
        <v>PostAlerta</v>
      </c>
      <c r="M125" s="28" t="str">
        <f t="shared" si="13"/>
        <v>S/PalabrasClaves</v>
      </c>
      <c r="N125" s="30" t="str">
        <f t="shared" ref="N125:N133" si="22">IF(ISNUMBER(SEARCH("TREATMENT", B125)), "4) Nuevos tratamientos", "")</f>
        <v/>
      </c>
      <c r="O125" s="28"/>
      <c r="P125" s="28" t="s">
        <v>999</v>
      </c>
      <c r="Q125" s="28" t="s">
        <v>17</v>
      </c>
      <c r="R125" s="28" t="str">
        <f t="shared" si="1"/>
        <v>2022</v>
      </c>
      <c r="S125" s="28" t="s">
        <v>43</v>
      </c>
      <c r="T125" s="28"/>
      <c r="U125" s="28"/>
      <c r="V125" s="28"/>
      <c r="W125" s="28"/>
      <c r="X125" s="28"/>
    </row>
    <row r="126" spans="1:24" ht="15" hidden="1" customHeight="1">
      <c r="A126" s="25">
        <v>34655753</v>
      </c>
      <c r="B126" s="25" t="s">
        <v>1028</v>
      </c>
      <c r="C126" s="25" t="s">
        <v>1029</v>
      </c>
      <c r="D126" s="25" t="s">
        <v>1030</v>
      </c>
      <c r="E126" s="25" t="s">
        <v>1031</v>
      </c>
      <c r="F126" s="25" t="s">
        <v>1032</v>
      </c>
      <c r="G126" s="25">
        <v>2022</v>
      </c>
      <c r="H126" s="26">
        <v>44485</v>
      </c>
      <c r="I126" s="25"/>
      <c r="J126" s="25"/>
      <c r="K126" s="25" t="s">
        <v>1033</v>
      </c>
      <c r="L126" s="25" t="str">
        <f t="shared" si="12"/>
        <v>PostAlerta</v>
      </c>
      <c r="M126" s="25" t="str">
        <f t="shared" si="13"/>
        <v>S/PalabrasClaves</v>
      </c>
      <c r="N126" s="27" t="str">
        <f t="shared" si="22"/>
        <v/>
      </c>
      <c r="O126" s="25"/>
      <c r="P126" s="25" t="s">
        <v>967</v>
      </c>
      <c r="Q126" s="25" t="s">
        <v>17</v>
      </c>
      <c r="R126" s="25" t="str">
        <f t="shared" si="1"/>
        <v>2022</v>
      </c>
      <c r="S126" s="25" t="s">
        <v>43</v>
      </c>
      <c r="T126" s="25"/>
      <c r="U126" s="25"/>
      <c r="V126" s="25"/>
      <c r="W126" s="25"/>
      <c r="X126" s="25"/>
    </row>
    <row r="127" spans="1:24" ht="15" hidden="1" customHeight="1">
      <c r="A127" s="28">
        <v>34654985</v>
      </c>
      <c r="B127" s="28" t="s">
        <v>1034</v>
      </c>
      <c r="C127" s="28" t="s">
        <v>1035</v>
      </c>
      <c r="D127" s="28" t="s">
        <v>1036</v>
      </c>
      <c r="E127" s="28" t="s">
        <v>1037</v>
      </c>
      <c r="F127" s="28" t="s">
        <v>1038</v>
      </c>
      <c r="G127" s="28">
        <v>2022</v>
      </c>
      <c r="H127" s="29">
        <v>44485</v>
      </c>
      <c r="I127" s="28"/>
      <c r="J127" s="28"/>
      <c r="K127" s="28" t="s">
        <v>1039</v>
      </c>
      <c r="L127" s="28" t="str">
        <f t="shared" si="12"/>
        <v>PostAlerta</v>
      </c>
      <c r="M127" s="28" t="str">
        <f t="shared" si="13"/>
        <v>C/PalabrasClaves</v>
      </c>
      <c r="N127" s="30" t="str">
        <f t="shared" si="22"/>
        <v/>
      </c>
      <c r="O127" s="28"/>
      <c r="P127" s="28" t="s">
        <v>967</v>
      </c>
      <c r="Q127" s="28" t="s">
        <v>17</v>
      </c>
      <c r="R127" s="28" t="str">
        <f t="shared" si="1"/>
        <v>2022</v>
      </c>
      <c r="S127" s="28" t="s">
        <v>43</v>
      </c>
      <c r="T127" s="28"/>
      <c r="U127" s="28"/>
      <c r="V127" s="28"/>
      <c r="W127" s="28"/>
      <c r="X127" s="28"/>
    </row>
    <row r="128" spans="1:24" ht="15" hidden="1" customHeight="1">
      <c r="A128" s="25">
        <v>34606393</v>
      </c>
      <c r="B128" s="25" t="s">
        <v>1040</v>
      </c>
      <c r="C128" s="25" t="s">
        <v>1041</v>
      </c>
      <c r="D128" s="25" t="s">
        <v>1042</v>
      </c>
      <c r="E128" s="25" t="s">
        <v>1043</v>
      </c>
      <c r="F128" s="25" t="s">
        <v>1044</v>
      </c>
      <c r="G128" s="25">
        <v>2022</v>
      </c>
      <c r="H128" s="26">
        <v>44473</v>
      </c>
      <c r="I128" s="25" t="s">
        <v>1045</v>
      </c>
      <c r="J128" s="25"/>
      <c r="K128" s="25" t="s">
        <v>1046</v>
      </c>
      <c r="L128" s="25" t="str">
        <f t="shared" si="12"/>
        <v>PostAlerta</v>
      </c>
      <c r="M128" s="25" t="str">
        <f t="shared" si="13"/>
        <v>S/PalabrasClaves</v>
      </c>
      <c r="N128" s="27" t="str">
        <f t="shared" si="22"/>
        <v/>
      </c>
      <c r="O128" s="25"/>
      <c r="P128" s="25" t="s">
        <v>967</v>
      </c>
      <c r="Q128" s="25" t="s">
        <v>17</v>
      </c>
      <c r="R128" s="25" t="str">
        <f t="shared" si="1"/>
        <v>2022</v>
      </c>
      <c r="S128" s="25" t="s">
        <v>43</v>
      </c>
      <c r="T128" s="25"/>
      <c r="U128" s="25"/>
      <c r="V128" s="25"/>
      <c r="W128" s="25"/>
      <c r="X128" s="25"/>
    </row>
    <row r="129" spans="1:24" ht="15" hidden="1" customHeight="1">
      <c r="A129" s="28">
        <v>34404313</v>
      </c>
      <c r="B129" s="28" t="s">
        <v>1047</v>
      </c>
      <c r="C129" s="28" t="s">
        <v>1048</v>
      </c>
      <c r="D129" s="28" t="s">
        <v>1049</v>
      </c>
      <c r="E129" s="28" t="s">
        <v>1050</v>
      </c>
      <c r="F129" s="28" t="s">
        <v>1051</v>
      </c>
      <c r="G129" s="28">
        <v>2022</v>
      </c>
      <c r="H129" s="29">
        <v>44426</v>
      </c>
      <c r="I129" s="28"/>
      <c r="J129" s="28"/>
      <c r="K129" s="28" t="s">
        <v>1052</v>
      </c>
      <c r="L129" s="28" t="str">
        <f t="shared" si="12"/>
        <v>PostAlerta</v>
      </c>
      <c r="M129" s="28" t="str">
        <f t="shared" si="13"/>
        <v>S/PalabrasClaves</v>
      </c>
      <c r="N129" s="30" t="str">
        <f t="shared" si="22"/>
        <v/>
      </c>
      <c r="O129" s="28"/>
      <c r="P129" s="28" t="s">
        <v>999</v>
      </c>
      <c r="Q129" s="28" t="s">
        <v>17</v>
      </c>
      <c r="R129" s="28" t="str">
        <f t="shared" si="1"/>
        <v>2022</v>
      </c>
      <c r="S129" s="28" t="s">
        <v>43</v>
      </c>
      <c r="T129" s="28"/>
      <c r="U129" s="28"/>
      <c r="V129" s="28"/>
      <c r="W129" s="28"/>
      <c r="X129" s="28"/>
    </row>
    <row r="130" spans="1:24" ht="15" hidden="1" customHeight="1">
      <c r="A130" s="25">
        <v>34304944</v>
      </c>
      <c r="B130" s="25" t="s">
        <v>1053</v>
      </c>
      <c r="C130" s="25" t="s">
        <v>1054</v>
      </c>
      <c r="D130" s="25" t="s">
        <v>1055</v>
      </c>
      <c r="E130" s="25" t="s">
        <v>1056</v>
      </c>
      <c r="F130" s="25" t="s">
        <v>1057</v>
      </c>
      <c r="G130" s="25">
        <v>2022</v>
      </c>
      <c r="H130" s="26">
        <v>44403</v>
      </c>
      <c r="I130" s="25"/>
      <c r="J130" s="25"/>
      <c r="K130" s="25" t="s">
        <v>1058</v>
      </c>
      <c r="L130" s="25" t="str">
        <f t="shared" ref="L130:L193" si="23">IF(ISNUMBER(VLOOKUP(A130,EXCL,1,FALSE)),"Excluido",IF(ISNUMBER(VLOOKUP(A130,POST,1,FALSE)),"PostAlerta",IF(ISNUMBER(VLOOKUP(A130,PRE,1,FALSE)),"PreAlerta","")))</f>
        <v>Excluido</v>
      </c>
      <c r="M130" s="25" t="str">
        <f t="shared" si="13"/>
        <v>S/PalabrasClaves</v>
      </c>
      <c r="N130" s="27" t="str">
        <f t="shared" si="22"/>
        <v/>
      </c>
      <c r="O130" s="25"/>
      <c r="P130" s="25" t="s">
        <v>1059</v>
      </c>
      <c r="Q130" s="25" t="s">
        <v>17</v>
      </c>
      <c r="R130" s="25" t="str">
        <f t="shared" si="1"/>
        <v>2022</v>
      </c>
      <c r="S130" s="25" t="s">
        <v>43</v>
      </c>
      <c r="T130" s="25"/>
      <c r="U130" s="25"/>
      <c r="V130" s="25"/>
      <c r="W130" s="25"/>
      <c r="X130" s="25"/>
    </row>
    <row r="131" spans="1:24" ht="15" hidden="1" customHeight="1">
      <c r="A131" s="28">
        <v>34270748</v>
      </c>
      <c r="B131" s="28" t="s">
        <v>1060</v>
      </c>
      <c r="C131" s="28" t="s">
        <v>1061</v>
      </c>
      <c r="D131" s="28" t="s">
        <v>1062</v>
      </c>
      <c r="E131" s="28" t="s">
        <v>1063</v>
      </c>
      <c r="F131" s="28" t="s">
        <v>1064</v>
      </c>
      <c r="G131" s="28">
        <v>2022</v>
      </c>
      <c r="H131" s="29">
        <v>44393</v>
      </c>
      <c r="I131" s="28"/>
      <c r="J131" s="28"/>
      <c r="K131" s="28" t="s">
        <v>1065</v>
      </c>
      <c r="L131" s="28" t="str">
        <f t="shared" si="23"/>
        <v>PostAlerta</v>
      </c>
      <c r="M131" s="28" t="str">
        <f t="shared" si="13"/>
        <v>S/PalabrasClaves</v>
      </c>
      <c r="N131" s="30" t="str">
        <f t="shared" si="22"/>
        <v/>
      </c>
      <c r="O131" s="28"/>
      <c r="P131" s="28" t="s">
        <v>981</v>
      </c>
      <c r="Q131" s="28" t="s">
        <v>17</v>
      </c>
      <c r="R131" s="28" t="str">
        <f t="shared" si="1"/>
        <v>2022</v>
      </c>
      <c r="S131" s="28" t="s">
        <v>43</v>
      </c>
      <c r="T131" s="28"/>
      <c r="U131" s="28"/>
      <c r="V131" s="28"/>
      <c r="W131" s="28"/>
      <c r="X131" s="28"/>
    </row>
    <row r="132" spans="1:24" ht="15" hidden="1" customHeight="1">
      <c r="A132" s="25">
        <v>34952754</v>
      </c>
      <c r="B132" s="25" t="s">
        <v>1066</v>
      </c>
      <c r="C132" s="25" t="s">
        <v>1067</v>
      </c>
      <c r="D132" s="25"/>
      <c r="E132" s="25" t="s">
        <v>1068</v>
      </c>
      <c r="F132" s="25"/>
      <c r="G132" s="25"/>
      <c r="H132" s="25"/>
      <c r="I132" s="25"/>
      <c r="J132" s="25"/>
      <c r="K132" s="25"/>
      <c r="L132" s="25" t="str">
        <f t="shared" si="23"/>
        <v>PostAlerta</v>
      </c>
      <c r="M132" s="25" t="str">
        <f t="shared" ref="M132:M195" si="24">IF(ISNUMBER(A132),(IF(ISNUMBER(VLOOKUP(A132,KEYWORDS,1,FALSE)),"C/PalabrasClaves","S/PalabrasClaves")),"")</f>
        <v>S/PalabrasClaves</v>
      </c>
      <c r="N132" s="27" t="str">
        <f t="shared" si="22"/>
        <v/>
      </c>
      <c r="O132" s="25"/>
      <c r="P132" s="25"/>
      <c r="Q132" s="25" t="s">
        <v>17</v>
      </c>
      <c r="R132" s="25" t="str">
        <f t="shared" si="1"/>
        <v/>
      </c>
      <c r="S132" s="25"/>
      <c r="T132" s="25"/>
      <c r="U132" s="25"/>
      <c r="V132" s="25"/>
      <c r="W132" s="25"/>
      <c r="X132" s="25"/>
    </row>
    <row r="133" spans="1:24" ht="15" hidden="1" customHeight="1">
      <c r="A133" s="28">
        <v>35237491</v>
      </c>
      <c r="B133" s="28" t="s">
        <v>1069</v>
      </c>
      <c r="C133" s="28" t="s">
        <v>1070</v>
      </c>
      <c r="D133" s="28" t="s">
        <v>1071</v>
      </c>
      <c r="E133" s="28" t="s">
        <v>1072</v>
      </c>
      <c r="F133" s="28" t="s">
        <v>867</v>
      </c>
      <c r="G133" s="28">
        <v>2022</v>
      </c>
      <c r="H133" s="29">
        <v>44623</v>
      </c>
      <c r="I133" s="28" t="s">
        <v>1073</v>
      </c>
      <c r="J133" s="28"/>
      <c r="K133" s="28" t="s">
        <v>1074</v>
      </c>
      <c r="L133" s="28" t="str">
        <f t="shared" si="23"/>
        <v>PostAlerta</v>
      </c>
      <c r="M133" s="28" t="str">
        <f t="shared" si="24"/>
        <v>S/PalabrasClaves</v>
      </c>
      <c r="N133" s="30" t="str">
        <f t="shared" si="22"/>
        <v/>
      </c>
      <c r="O133" s="28"/>
      <c r="P133" s="28" t="s">
        <v>1075</v>
      </c>
      <c r="Q133" s="28" t="s">
        <v>17</v>
      </c>
      <c r="R133" s="28" t="str">
        <f t="shared" si="1"/>
        <v>2022</v>
      </c>
      <c r="S133" s="28" t="s">
        <v>40</v>
      </c>
      <c r="T133" s="28"/>
      <c r="U133" s="28"/>
      <c r="V133" s="28"/>
      <c r="W133" s="28"/>
      <c r="X133" s="28"/>
    </row>
    <row r="134" spans="1:24" ht="15" customHeight="1">
      <c r="A134" s="38">
        <v>35401483</v>
      </c>
      <c r="B134" s="38" t="s">
        <v>1076</v>
      </c>
      <c r="C134" s="38" t="s">
        <v>1077</v>
      </c>
      <c r="D134" s="38" t="s">
        <v>1078</v>
      </c>
      <c r="E134" s="38" t="s">
        <v>1079</v>
      </c>
      <c r="F134" s="38" t="s">
        <v>98</v>
      </c>
      <c r="G134" s="38">
        <v>2022</v>
      </c>
      <c r="H134" s="39">
        <v>44662</v>
      </c>
      <c r="I134" s="38" t="s">
        <v>1080</v>
      </c>
      <c r="J134" s="38"/>
      <c r="K134" s="38" t="s">
        <v>1081</v>
      </c>
      <c r="L134" s="38" t="str">
        <f t="shared" si="23"/>
        <v>PostAlerta</v>
      </c>
      <c r="M134" s="38" t="str">
        <f t="shared" si="24"/>
        <v>C/PalabrasClaves</v>
      </c>
      <c r="N134" s="40" t="s">
        <v>35</v>
      </c>
      <c r="O134" s="38"/>
      <c r="P134" s="38" t="s">
        <v>1082</v>
      </c>
      <c r="Q134" s="38" t="s">
        <v>14</v>
      </c>
      <c r="R134" s="38" t="str">
        <f t="shared" si="1"/>
        <v>2022</v>
      </c>
      <c r="S134" s="38" t="s">
        <v>47</v>
      </c>
      <c r="T134" s="41" t="s">
        <v>1083</v>
      </c>
      <c r="U134" s="38" t="s">
        <v>141</v>
      </c>
      <c r="V134" s="38" t="s">
        <v>140</v>
      </c>
      <c r="W134" s="38" t="s">
        <v>140</v>
      </c>
      <c r="X134" s="38" t="s">
        <v>1084</v>
      </c>
    </row>
    <row r="135" spans="1:24" ht="15" customHeight="1">
      <c r="A135" s="38">
        <v>34787955</v>
      </c>
      <c r="B135" s="38" t="s">
        <v>1085</v>
      </c>
      <c r="C135" s="38" t="s">
        <v>1086</v>
      </c>
      <c r="D135" s="38" t="s">
        <v>798</v>
      </c>
      <c r="E135" s="38" t="s">
        <v>1087</v>
      </c>
      <c r="F135" s="38" t="s">
        <v>800</v>
      </c>
      <c r="G135" s="38">
        <v>2022</v>
      </c>
      <c r="H135" s="39">
        <v>44517</v>
      </c>
      <c r="I135" s="38"/>
      <c r="J135" s="38"/>
      <c r="K135" s="38" t="s">
        <v>1088</v>
      </c>
      <c r="L135" s="38" t="str">
        <f t="shared" si="23"/>
        <v>PostAlerta</v>
      </c>
      <c r="M135" s="38" t="str">
        <f t="shared" si="24"/>
        <v>C/PalabrasClaves</v>
      </c>
      <c r="N135" s="40" t="s">
        <v>12</v>
      </c>
      <c r="O135" s="38"/>
      <c r="P135" s="38" t="s">
        <v>780</v>
      </c>
      <c r="Q135" s="38" t="s">
        <v>14</v>
      </c>
      <c r="R135" s="38" t="str">
        <f t="shared" si="1"/>
        <v>2022</v>
      </c>
      <c r="S135" s="38" t="s">
        <v>47</v>
      </c>
      <c r="T135" s="41" t="s">
        <v>1089</v>
      </c>
      <c r="U135" s="38" t="s">
        <v>140</v>
      </c>
      <c r="V135" s="38" t="s">
        <v>141</v>
      </c>
      <c r="W135" s="38" t="s">
        <v>140</v>
      </c>
      <c r="X135" s="38" t="s">
        <v>1090</v>
      </c>
    </row>
    <row r="136" spans="1:24" ht="15" customHeight="1">
      <c r="A136" s="34">
        <v>35044805</v>
      </c>
      <c r="B136" s="34" t="s">
        <v>1091</v>
      </c>
      <c r="C136" s="34" t="s">
        <v>1092</v>
      </c>
      <c r="D136" s="34" t="s">
        <v>1093</v>
      </c>
      <c r="E136" s="34" t="s">
        <v>1094</v>
      </c>
      <c r="F136" s="34" t="s">
        <v>1095</v>
      </c>
      <c r="G136" s="34">
        <v>2022</v>
      </c>
      <c r="H136" s="35">
        <v>44580</v>
      </c>
      <c r="I136" s="34" t="s">
        <v>1096</v>
      </c>
      <c r="J136" s="34"/>
      <c r="K136" s="34" t="s">
        <v>1097</v>
      </c>
      <c r="L136" s="34" t="str">
        <f t="shared" si="23"/>
        <v>PostAlerta</v>
      </c>
      <c r="M136" s="34" t="str">
        <f t="shared" si="24"/>
        <v>C/PalabrasClaves</v>
      </c>
      <c r="N136" s="36" t="s">
        <v>35</v>
      </c>
      <c r="O136" s="34"/>
      <c r="P136" s="34" t="s">
        <v>844</v>
      </c>
      <c r="Q136" s="34" t="s">
        <v>14</v>
      </c>
      <c r="R136" s="34" t="str">
        <f t="shared" si="1"/>
        <v>2022</v>
      </c>
      <c r="S136" s="34" t="s">
        <v>43</v>
      </c>
      <c r="T136" s="42" t="s">
        <v>1098</v>
      </c>
      <c r="U136" s="34" t="s">
        <v>140</v>
      </c>
      <c r="V136" s="34" t="s">
        <v>141</v>
      </c>
      <c r="W136" s="34" t="s">
        <v>140</v>
      </c>
      <c r="X136" s="34" t="s">
        <v>1099</v>
      </c>
    </row>
    <row r="137" spans="1:24" ht="15" hidden="1" customHeight="1">
      <c r="A137" s="28">
        <v>35046419</v>
      </c>
      <c r="B137" s="28" t="s">
        <v>1100</v>
      </c>
      <c r="C137" s="28" t="s">
        <v>1101</v>
      </c>
      <c r="D137" s="28" t="s">
        <v>1102</v>
      </c>
      <c r="E137" s="28" t="s">
        <v>415</v>
      </c>
      <c r="F137" s="28" t="s">
        <v>833</v>
      </c>
      <c r="G137" s="28">
        <v>2022</v>
      </c>
      <c r="H137" s="29">
        <v>44581</v>
      </c>
      <c r="I137" s="28" t="s">
        <v>1103</v>
      </c>
      <c r="J137" s="28"/>
      <c r="K137" s="28" t="s">
        <v>1104</v>
      </c>
      <c r="L137" s="28" t="str">
        <f t="shared" si="23"/>
        <v>PostAlerta</v>
      </c>
      <c r="M137" s="28" t="str">
        <f t="shared" si="24"/>
        <v>S/PalabrasClaves</v>
      </c>
      <c r="N137" s="30" t="str">
        <f>IF(ISNUMBER(SEARCH("TREATMENT", B137)), "4) Nuevos tratamientos", "")</f>
        <v/>
      </c>
      <c r="O137" s="28"/>
      <c r="P137" s="28" t="s">
        <v>1105</v>
      </c>
      <c r="Q137" s="28" t="s">
        <v>17</v>
      </c>
      <c r="R137" s="28" t="str">
        <f t="shared" si="1"/>
        <v>2022</v>
      </c>
      <c r="S137" s="28" t="s">
        <v>40</v>
      </c>
      <c r="T137" s="28"/>
      <c r="U137" s="28"/>
      <c r="V137" s="28"/>
      <c r="W137" s="28"/>
      <c r="X137" s="28"/>
    </row>
    <row r="138" spans="1:24" ht="15" customHeight="1">
      <c r="A138" s="34">
        <v>34780275</v>
      </c>
      <c r="B138" s="34" t="s">
        <v>1106</v>
      </c>
      <c r="C138" s="34" t="s">
        <v>1107</v>
      </c>
      <c r="D138" s="34" t="s">
        <v>1108</v>
      </c>
      <c r="E138" s="34" t="s">
        <v>1109</v>
      </c>
      <c r="F138" s="34" t="s">
        <v>1110</v>
      </c>
      <c r="G138" s="34">
        <v>2022</v>
      </c>
      <c r="H138" s="35">
        <v>44515</v>
      </c>
      <c r="I138" s="34" t="s">
        <v>1111</v>
      </c>
      <c r="J138" s="34"/>
      <c r="K138" s="34" t="s">
        <v>1112</v>
      </c>
      <c r="L138" s="34" t="str">
        <f t="shared" si="23"/>
        <v>PostAlerta</v>
      </c>
      <c r="M138" s="34" t="str">
        <f t="shared" si="24"/>
        <v>S/PalabrasClaves</v>
      </c>
      <c r="N138" s="36" t="s">
        <v>35</v>
      </c>
      <c r="O138" s="34"/>
      <c r="P138" s="34" t="s">
        <v>1113</v>
      </c>
      <c r="Q138" s="34" t="s">
        <v>11</v>
      </c>
      <c r="R138" s="34" t="str">
        <f t="shared" si="1"/>
        <v>2022</v>
      </c>
      <c r="S138" s="34" t="s">
        <v>43</v>
      </c>
      <c r="T138" s="42" t="s">
        <v>1114</v>
      </c>
      <c r="U138" s="34" t="s">
        <v>140</v>
      </c>
      <c r="V138" s="34" t="s">
        <v>141</v>
      </c>
      <c r="W138" s="34" t="s">
        <v>140</v>
      </c>
      <c r="X138" s="34" t="s">
        <v>1115</v>
      </c>
    </row>
    <row r="139" spans="1:24" ht="15" customHeight="1">
      <c r="A139" s="38">
        <v>35078664</v>
      </c>
      <c r="B139" s="38" t="s">
        <v>1116</v>
      </c>
      <c r="C139" s="38" t="s">
        <v>1117</v>
      </c>
      <c r="D139" s="38"/>
      <c r="E139" s="38" t="s">
        <v>1118</v>
      </c>
      <c r="F139" s="38"/>
      <c r="G139" s="38"/>
      <c r="H139" s="38"/>
      <c r="I139" s="38"/>
      <c r="J139" s="38"/>
      <c r="K139" s="38"/>
      <c r="L139" s="38" t="str">
        <f t="shared" si="23"/>
        <v>PostAlerta</v>
      </c>
      <c r="M139" s="38" t="str">
        <f t="shared" si="24"/>
        <v>S/PalabrasClaves</v>
      </c>
      <c r="N139" s="40" t="s">
        <v>130</v>
      </c>
      <c r="O139" s="38"/>
      <c r="P139" s="38"/>
      <c r="Q139" s="38" t="s">
        <v>14</v>
      </c>
      <c r="R139" s="38" t="str">
        <f t="shared" si="1"/>
        <v/>
      </c>
      <c r="S139" s="38"/>
      <c r="T139" s="41" t="s">
        <v>1119</v>
      </c>
      <c r="U139" s="38" t="s">
        <v>140</v>
      </c>
      <c r="V139" s="38" t="s">
        <v>140</v>
      </c>
      <c r="W139" s="38" t="s">
        <v>141</v>
      </c>
      <c r="X139" s="38" t="s">
        <v>1120</v>
      </c>
    </row>
    <row r="140" spans="1:24" ht="15" customHeight="1">
      <c r="A140" s="34">
        <v>34930025</v>
      </c>
      <c r="B140" s="34" t="s">
        <v>1121</v>
      </c>
      <c r="C140" s="34" t="s">
        <v>1122</v>
      </c>
      <c r="D140" s="34" t="s">
        <v>1123</v>
      </c>
      <c r="E140" s="34" t="s">
        <v>1124</v>
      </c>
      <c r="F140" s="34" t="s">
        <v>1125</v>
      </c>
      <c r="G140" s="34">
        <v>2022</v>
      </c>
      <c r="H140" s="35">
        <v>44551</v>
      </c>
      <c r="I140" s="34" t="s">
        <v>1126</v>
      </c>
      <c r="J140" s="34"/>
      <c r="K140" s="34" t="s">
        <v>1127</v>
      </c>
      <c r="L140" s="34" t="str">
        <f t="shared" si="23"/>
        <v>PostAlerta</v>
      </c>
      <c r="M140" s="34" t="str">
        <f t="shared" si="24"/>
        <v>C/PalabrasClaves</v>
      </c>
      <c r="N140" s="36" t="s">
        <v>35</v>
      </c>
      <c r="O140" s="34"/>
      <c r="P140" s="34" t="s">
        <v>1128</v>
      </c>
      <c r="Q140" s="34" t="s">
        <v>14</v>
      </c>
      <c r="R140" s="34" t="str">
        <f t="shared" si="1"/>
        <v>2022</v>
      </c>
      <c r="S140" s="34" t="s">
        <v>43</v>
      </c>
      <c r="T140" s="42" t="s">
        <v>1129</v>
      </c>
      <c r="U140" s="34" t="s">
        <v>141</v>
      </c>
      <c r="V140" s="34" t="s">
        <v>140</v>
      </c>
      <c r="W140" s="34" t="s">
        <v>140</v>
      </c>
      <c r="X140" s="34" t="s">
        <v>1130</v>
      </c>
    </row>
    <row r="141" spans="1:24" ht="15" customHeight="1">
      <c r="A141" s="38">
        <v>34838814</v>
      </c>
      <c r="B141" s="38" t="s">
        <v>1131</v>
      </c>
      <c r="C141" s="38" t="s">
        <v>1132</v>
      </c>
      <c r="D141" s="38" t="s">
        <v>1133</v>
      </c>
      <c r="E141" s="38" t="s">
        <v>1134</v>
      </c>
      <c r="F141" s="38" t="s">
        <v>777</v>
      </c>
      <c r="G141" s="38">
        <v>2022</v>
      </c>
      <c r="H141" s="39">
        <v>44528</v>
      </c>
      <c r="I141" s="38"/>
      <c r="J141" s="38"/>
      <c r="K141" s="38" t="s">
        <v>1135</v>
      </c>
      <c r="L141" s="38" t="str">
        <f t="shared" si="23"/>
        <v>PostAlerta</v>
      </c>
      <c r="M141" s="38" t="str">
        <f t="shared" si="24"/>
        <v>S/PalabrasClaves</v>
      </c>
      <c r="N141" s="40" t="s">
        <v>130</v>
      </c>
      <c r="O141" s="38"/>
      <c r="P141" s="38" t="s">
        <v>967</v>
      </c>
      <c r="Q141" s="38" t="s">
        <v>11</v>
      </c>
      <c r="R141" s="38" t="str">
        <f t="shared" si="1"/>
        <v>2022</v>
      </c>
      <c r="S141" s="38" t="s">
        <v>43</v>
      </c>
      <c r="T141" s="41" t="s">
        <v>1136</v>
      </c>
      <c r="U141" s="38" t="s">
        <v>140</v>
      </c>
      <c r="V141" s="38" t="s">
        <v>140</v>
      </c>
      <c r="W141" s="38" t="s">
        <v>141</v>
      </c>
      <c r="X141" s="38" t="s">
        <v>1137</v>
      </c>
    </row>
    <row r="142" spans="1:24" ht="15" hidden="1" customHeight="1">
      <c r="A142" s="25">
        <v>35096646</v>
      </c>
      <c r="B142" s="25" t="s">
        <v>1138</v>
      </c>
      <c r="C142" s="25" t="s">
        <v>1139</v>
      </c>
      <c r="D142" s="25" t="s">
        <v>1140</v>
      </c>
      <c r="E142" s="25" t="s">
        <v>1141</v>
      </c>
      <c r="F142" s="25" t="s">
        <v>223</v>
      </c>
      <c r="G142" s="25">
        <v>2022</v>
      </c>
      <c r="H142" s="26">
        <v>44592</v>
      </c>
      <c r="I142" s="25" t="s">
        <v>1142</v>
      </c>
      <c r="J142" s="25"/>
      <c r="K142" s="25" t="s">
        <v>1143</v>
      </c>
      <c r="L142" s="25" t="str">
        <f t="shared" si="23"/>
        <v>PostAlerta</v>
      </c>
      <c r="M142" s="25" t="str">
        <f t="shared" si="24"/>
        <v>S/PalabrasClaves</v>
      </c>
      <c r="N142" s="27" t="str">
        <f t="shared" ref="N142:N147" si="25">IF(ISNUMBER(SEARCH("TREATMENT", B142)), "4) Nuevos tratamientos", "")</f>
        <v/>
      </c>
      <c r="O142" s="25"/>
      <c r="P142" s="25" t="s">
        <v>1144</v>
      </c>
      <c r="Q142" s="25" t="s">
        <v>17</v>
      </c>
      <c r="R142" s="25" t="str">
        <f t="shared" si="1"/>
        <v>2022</v>
      </c>
      <c r="S142" s="25" t="s">
        <v>40</v>
      </c>
      <c r="T142" s="25"/>
      <c r="U142" s="25"/>
      <c r="V142" s="25"/>
      <c r="W142" s="25"/>
      <c r="X142" s="25"/>
    </row>
    <row r="143" spans="1:24" ht="15" hidden="1" customHeight="1">
      <c r="A143" s="28">
        <v>34965085</v>
      </c>
      <c r="B143" s="28" t="s">
        <v>1145</v>
      </c>
      <c r="C143" s="28" t="s">
        <v>1146</v>
      </c>
      <c r="D143" s="28" t="s">
        <v>1147</v>
      </c>
      <c r="E143" s="28" t="s">
        <v>1148</v>
      </c>
      <c r="F143" s="28" t="s">
        <v>1149</v>
      </c>
      <c r="G143" s="28">
        <v>2022</v>
      </c>
      <c r="H143" s="29">
        <v>44559</v>
      </c>
      <c r="I143" s="28" t="s">
        <v>1150</v>
      </c>
      <c r="J143" s="28"/>
      <c r="K143" s="28" t="s">
        <v>1151</v>
      </c>
      <c r="L143" s="28" t="str">
        <f t="shared" si="23"/>
        <v>PostAlerta</v>
      </c>
      <c r="M143" s="28" t="str">
        <f t="shared" si="24"/>
        <v>C/PalabrasClaves</v>
      </c>
      <c r="N143" s="30" t="str">
        <f t="shared" si="25"/>
        <v/>
      </c>
      <c r="O143" s="28"/>
      <c r="P143" s="28" t="s">
        <v>1144</v>
      </c>
      <c r="Q143" s="30" t="s">
        <v>17</v>
      </c>
      <c r="R143" s="28" t="str">
        <f t="shared" si="1"/>
        <v>2022</v>
      </c>
      <c r="S143" s="28" t="s">
        <v>40</v>
      </c>
      <c r="T143" s="28"/>
      <c r="U143" s="28"/>
      <c r="V143" s="28"/>
      <c r="W143" s="28"/>
      <c r="X143" s="28"/>
    </row>
    <row r="144" spans="1:24" ht="15" hidden="1" customHeight="1">
      <c r="A144" s="25">
        <v>35026986</v>
      </c>
      <c r="B144" s="25" t="s">
        <v>1152</v>
      </c>
      <c r="C144" s="25" t="s">
        <v>1153</v>
      </c>
      <c r="D144" s="25" t="s">
        <v>1154</v>
      </c>
      <c r="E144" s="25" t="s">
        <v>1155</v>
      </c>
      <c r="F144" s="25" t="s">
        <v>875</v>
      </c>
      <c r="G144" s="25">
        <v>2022</v>
      </c>
      <c r="H144" s="26">
        <v>44575</v>
      </c>
      <c r="I144" s="25" t="s">
        <v>1156</v>
      </c>
      <c r="J144" s="25"/>
      <c r="K144" s="25" t="s">
        <v>1157</v>
      </c>
      <c r="L144" s="25" t="str">
        <f t="shared" si="23"/>
        <v>PostAlerta</v>
      </c>
      <c r="M144" s="25" t="str">
        <f t="shared" si="24"/>
        <v>S/PalabrasClaves</v>
      </c>
      <c r="N144" s="27" t="str">
        <f t="shared" si="25"/>
        <v/>
      </c>
      <c r="O144" s="25"/>
      <c r="P144" s="25" t="s">
        <v>1158</v>
      </c>
      <c r="Q144" s="25" t="s">
        <v>17</v>
      </c>
      <c r="R144" s="25" t="str">
        <f t="shared" si="1"/>
        <v>2022</v>
      </c>
      <c r="S144" s="25" t="s">
        <v>40</v>
      </c>
      <c r="T144" s="25"/>
      <c r="U144" s="25"/>
      <c r="V144" s="25"/>
      <c r="W144" s="25"/>
      <c r="X144" s="25"/>
    </row>
    <row r="145" spans="1:24" ht="15" hidden="1" customHeight="1">
      <c r="A145" s="28">
        <v>35013351</v>
      </c>
      <c r="B145" s="28" t="s">
        <v>1159</v>
      </c>
      <c r="C145" s="28" t="s">
        <v>1160</v>
      </c>
      <c r="D145" s="28"/>
      <c r="E145" s="28" t="s">
        <v>1161</v>
      </c>
      <c r="F145" s="28"/>
      <c r="G145" s="28"/>
      <c r="H145" s="28"/>
      <c r="I145" s="28"/>
      <c r="J145" s="28"/>
      <c r="K145" s="28"/>
      <c r="L145" s="28" t="str">
        <f t="shared" si="23"/>
        <v>PostAlerta</v>
      </c>
      <c r="M145" s="28" t="str">
        <f t="shared" si="24"/>
        <v>S/PalabrasClaves</v>
      </c>
      <c r="N145" s="30" t="str">
        <f t="shared" si="25"/>
        <v/>
      </c>
      <c r="O145" s="28"/>
      <c r="P145" s="28"/>
      <c r="Q145" s="28" t="s">
        <v>17</v>
      </c>
      <c r="R145" s="28" t="str">
        <f t="shared" si="1"/>
        <v/>
      </c>
      <c r="S145" s="28"/>
      <c r="T145" s="28"/>
      <c r="U145" s="28"/>
      <c r="V145" s="28"/>
      <c r="W145" s="28"/>
      <c r="X145" s="28"/>
    </row>
    <row r="146" spans="1:24" ht="15" hidden="1" customHeight="1">
      <c r="A146" s="25">
        <v>34555450</v>
      </c>
      <c r="B146" s="25" t="s">
        <v>1162</v>
      </c>
      <c r="C146" s="25" t="s">
        <v>1163</v>
      </c>
      <c r="D146" s="25" t="s">
        <v>1164</v>
      </c>
      <c r="E146" s="25" t="s">
        <v>1165</v>
      </c>
      <c r="F146" s="25" t="s">
        <v>653</v>
      </c>
      <c r="G146" s="25">
        <v>2022</v>
      </c>
      <c r="H146" s="26">
        <v>44462</v>
      </c>
      <c r="I146" s="25"/>
      <c r="J146" s="25"/>
      <c r="K146" s="25" t="s">
        <v>1166</v>
      </c>
      <c r="L146" s="25" t="str">
        <f t="shared" si="23"/>
        <v>PostAlerta</v>
      </c>
      <c r="M146" s="25" t="str">
        <f t="shared" si="24"/>
        <v>S/PalabrasClaves</v>
      </c>
      <c r="N146" s="27" t="str">
        <f t="shared" si="25"/>
        <v/>
      </c>
      <c r="O146" s="25"/>
      <c r="P146" s="25" t="s">
        <v>1167</v>
      </c>
      <c r="Q146" s="25" t="s">
        <v>17</v>
      </c>
      <c r="R146" s="25" t="str">
        <f t="shared" si="1"/>
        <v>2022</v>
      </c>
      <c r="S146" s="25" t="s">
        <v>40</v>
      </c>
      <c r="T146" s="25"/>
      <c r="U146" s="25"/>
      <c r="V146" s="25"/>
      <c r="W146" s="25"/>
      <c r="X146" s="25"/>
    </row>
    <row r="147" spans="1:24" ht="15" hidden="1" customHeight="1">
      <c r="A147" s="28">
        <v>35081201</v>
      </c>
      <c r="B147" s="28" t="s">
        <v>1168</v>
      </c>
      <c r="C147" s="28" t="s">
        <v>1169</v>
      </c>
      <c r="D147" s="28" t="s">
        <v>1170</v>
      </c>
      <c r="E147" s="28" t="s">
        <v>1171</v>
      </c>
      <c r="F147" s="28" t="s">
        <v>1172</v>
      </c>
      <c r="G147" s="28">
        <v>2022</v>
      </c>
      <c r="H147" s="29">
        <v>44587</v>
      </c>
      <c r="I147" s="28"/>
      <c r="J147" s="28"/>
      <c r="K147" s="28" t="s">
        <v>1173</v>
      </c>
      <c r="L147" s="28" t="str">
        <f t="shared" si="23"/>
        <v>PostAlerta</v>
      </c>
      <c r="M147" s="28" t="str">
        <f t="shared" si="24"/>
        <v>S/PalabrasClaves</v>
      </c>
      <c r="N147" s="30" t="str">
        <f t="shared" si="25"/>
        <v/>
      </c>
      <c r="O147" s="28"/>
      <c r="P147" s="28" t="s">
        <v>1174</v>
      </c>
      <c r="Q147" s="28" t="s">
        <v>17</v>
      </c>
      <c r="R147" s="28" t="str">
        <f t="shared" si="1"/>
        <v>2022</v>
      </c>
      <c r="S147" s="28" t="s">
        <v>40</v>
      </c>
      <c r="T147" s="28"/>
      <c r="U147" s="28"/>
      <c r="V147" s="28"/>
      <c r="W147" s="28"/>
      <c r="X147" s="28"/>
    </row>
    <row r="148" spans="1:24" ht="15" hidden="1" customHeight="1">
      <c r="A148" s="25">
        <v>34986178</v>
      </c>
      <c r="B148" s="25" t="s">
        <v>1175</v>
      </c>
      <c r="C148" s="25" t="s">
        <v>1176</v>
      </c>
      <c r="D148" s="25" t="s">
        <v>1177</v>
      </c>
      <c r="E148" s="25" t="s">
        <v>1178</v>
      </c>
      <c r="F148" s="25" t="s">
        <v>208</v>
      </c>
      <c r="G148" s="25">
        <v>2022</v>
      </c>
      <c r="H148" s="26">
        <v>44566</v>
      </c>
      <c r="I148" s="25" t="s">
        <v>1179</v>
      </c>
      <c r="J148" s="25"/>
      <c r="K148" s="25" t="s">
        <v>1180</v>
      </c>
      <c r="L148" s="25" t="str">
        <f t="shared" si="23"/>
        <v>Excluido</v>
      </c>
      <c r="M148" s="25" t="str">
        <f t="shared" si="24"/>
        <v>C/PalabrasClaves</v>
      </c>
      <c r="N148" s="27"/>
      <c r="O148" s="25"/>
      <c r="P148" s="25" t="s">
        <v>1181</v>
      </c>
      <c r="Q148" s="25" t="s">
        <v>17</v>
      </c>
      <c r="R148" s="25" t="str">
        <f t="shared" si="1"/>
        <v>2022</v>
      </c>
      <c r="S148" s="25" t="s">
        <v>40</v>
      </c>
      <c r="T148" s="25"/>
      <c r="U148" s="25"/>
      <c r="V148" s="25"/>
      <c r="W148" s="25"/>
      <c r="X148" s="25"/>
    </row>
    <row r="149" spans="1:24" ht="15" hidden="1" customHeight="1">
      <c r="A149" s="28">
        <v>34983432</v>
      </c>
      <c r="B149" s="28" t="s">
        <v>1182</v>
      </c>
      <c r="C149" s="28" t="s">
        <v>1183</v>
      </c>
      <c r="D149" s="28" t="s">
        <v>1184</v>
      </c>
      <c r="E149" s="28" t="s">
        <v>1185</v>
      </c>
      <c r="F149" s="28" t="s">
        <v>841</v>
      </c>
      <c r="G149" s="28">
        <v>2022</v>
      </c>
      <c r="H149" s="29">
        <v>44566</v>
      </c>
      <c r="I149" s="28" t="s">
        <v>1186</v>
      </c>
      <c r="J149" s="28"/>
      <c r="K149" s="28" t="s">
        <v>1187</v>
      </c>
      <c r="L149" s="28" t="str">
        <f t="shared" si="23"/>
        <v>PostAlerta</v>
      </c>
      <c r="M149" s="28" t="str">
        <f t="shared" si="24"/>
        <v>S/PalabrasClaves</v>
      </c>
      <c r="N149" s="30" t="str">
        <f t="shared" ref="N149:N153" si="26">IF(ISNUMBER(SEARCH("TREATMENT", B149)), "4) Nuevos tratamientos", "")</f>
        <v/>
      </c>
      <c r="O149" s="28"/>
      <c r="P149" s="28" t="s">
        <v>1188</v>
      </c>
      <c r="Q149" s="28" t="s">
        <v>17</v>
      </c>
      <c r="R149" s="28" t="str">
        <f t="shared" si="1"/>
        <v>2022</v>
      </c>
      <c r="S149" s="28" t="s">
        <v>40</v>
      </c>
      <c r="T149" s="28"/>
      <c r="U149" s="28"/>
      <c r="V149" s="28"/>
      <c r="W149" s="28"/>
      <c r="X149" s="28"/>
    </row>
    <row r="150" spans="1:24" ht="15" hidden="1" customHeight="1">
      <c r="A150" s="25">
        <v>36524880</v>
      </c>
      <c r="B150" s="25" t="s">
        <v>1189</v>
      </c>
      <c r="C150" s="25" t="s">
        <v>1190</v>
      </c>
      <c r="D150" s="25" t="s">
        <v>1191</v>
      </c>
      <c r="E150" s="25" t="s">
        <v>1192</v>
      </c>
      <c r="F150" s="25" t="s">
        <v>1193</v>
      </c>
      <c r="G150" s="25">
        <v>2022</v>
      </c>
      <c r="H150" s="26">
        <v>44911</v>
      </c>
      <c r="I150" s="25"/>
      <c r="J150" s="25"/>
      <c r="K150" s="25" t="s">
        <v>1194</v>
      </c>
      <c r="L150" s="25" t="str">
        <f t="shared" si="23"/>
        <v>PostAlerta</v>
      </c>
      <c r="M150" s="25" t="str">
        <f t="shared" si="24"/>
        <v>S/PalabrasClaves</v>
      </c>
      <c r="N150" s="27" t="str">
        <f t="shared" si="26"/>
        <v/>
      </c>
      <c r="O150" s="25"/>
      <c r="P150" s="25">
        <v>2022</v>
      </c>
      <c r="Q150" s="25" t="s">
        <v>17</v>
      </c>
      <c r="R150" s="25" t="str">
        <f t="shared" si="1"/>
        <v>2022</v>
      </c>
      <c r="S150" s="25"/>
      <c r="T150" s="25"/>
      <c r="U150" s="25"/>
      <c r="V150" s="25"/>
      <c r="W150" s="25"/>
      <c r="X150" s="25"/>
    </row>
    <row r="151" spans="1:24" ht="15" hidden="1" customHeight="1">
      <c r="A151" s="28">
        <v>36382945</v>
      </c>
      <c r="B151" s="28" t="s">
        <v>1195</v>
      </c>
      <c r="C151" s="28" t="s">
        <v>1196</v>
      </c>
      <c r="D151" s="28" t="s">
        <v>1197</v>
      </c>
      <c r="E151" s="28" t="s">
        <v>1198</v>
      </c>
      <c r="F151" s="28" t="s">
        <v>1199</v>
      </c>
      <c r="G151" s="28">
        <v>2022</v>
      </c>
      <c r="H151" s="29">
        <v>44881</v>
      </c>
      <c r="I151" s="28"/>
      <c r="J151" s="28"/>
      <c r="K151" s="28" t="s">
        <v>1200</v>
      </c>
      <c r="L151" s="28" t="str">
        <f t="shared" si="23"/>
        <v>PostAlerta</v>
      </c>
      <c r="M151" s="28" t="str">
        <f t="shared" si="24"/>
        <v>C/PalabrasClaves</v>
      </c>
      <c r="N151" s="30" t="str">
        <f t="shared" si="26"/>
        <v/>
      </c>
      <c r="O151" s="28"/>
      <c r="P151" s="28" t="s">
        <v>1201</v>
      </c>
      <c r="Q151" s="28" t="s">
        <v>17</v>
      </c>
      <c r="R151" s="28" t="str">
        <f t="shared" si="1"/>
        <v>2022</v>
      </c>
      <c r="S151" s="28" t="s">
        <v>40</v>
      </c>
      <c r="T151" s="28"/>
      <c r="U151" s="28"/>
      <c r="V151" s="28"/>
      <c r="W151" s="28"/>
      <c r="X151" s="28"/>
    </row>
    <row r="152" spans="1:24" ht="15" hidden="1" customHeight="1">
      <c r="A152" s="25">
        <v>36202079</v>
      </c>
      <c r="B152" s="25" t="s">
        <v>1202</v>
      </c>
      <c r="C152" s="25" t="s">
        <v>1203</v>
      </c>
      <c r="D152" s="25" t="s">
        <v>1204</v>
      </c>
      <c r="E152" s="25" t="s">
        <v>1205</v>
      </c>
      <c r="F152" s="25" t="s">
        <v>1206</v>
      </c>
      <c r="G152" s="25">
        <v>2022</v>
      </c>
      <c r="H152" s="26">
        <v>44840</v>
      </c>
      <c r="I152" s="25"/>
      <c r="J152" s="25"/>
      <c r="K152" s="25" t="s">
        <v>1207</v>
      </c>
      <c r="L152" s="25" t="str">
        <f t="shared" si="23"/>
        <v>PostAlerta</v>
      </c>
      <c r="M152" s="25" t="str">
        <f t="shared" si="24"/>
        <v>S/PalabrasClaves</v>
      </c>
      <c r="N152" s="27" t="str">
        <f t="shared" si="26"/>
        <v/>
      </c>
      <c r="O152" s="25"/>
      <c r="P152" s="25">
        <v>2022</v>
      </c>
      <c r="Q152" s="25" t="s">
        <v>17</v>
      </c>
      <c r="R152" s="25" t="str">
        <f t="shared" si="1"/>
        <v>2022</v>
      </c>
      <c r="S152" s="25"/>
      <c r="T152" s="25"/>
      <c r="U152" s="25"/>
      <c r="V152" s="25"/>
      <c r="W152" s="25"/>
      <c r="X152" s="25"/>
    </row>
    <row r="153" spans="1:24" ht="15" hidden="1" customHeight="1">
      <c r="A153" s="28">
        <v>35899568</v>
      </c>
      <c r="B153" s="28" t="s">
        <v>1208</v>
      </c>
      <c r="C153" s="28" t="s">
        <v>1209</v>
      </c>
      <c r="D153" s="28" t="s">
        <v>1210</v>
      </c>
      <c r="E153" s="28" t="s">
        <v>1211</v>
      </c>
      <c r="F153" s="28" t="s">
        <v>1212</v>
      </c>
      <c r="G153" s="28">
        <v>2022</v>
      </c>
      <c r="H153" s="29">
        <v>44770</v>
      </c>
      <c r="I153" s="28"/>
      <c r="J153" s="28"/>
      <c r="K153" s="28" t="s">
        <v>1213</v>
      </c>
      <c r="L153" s="28" t="str">
        <f t="shared" si="23"/>
        <v>PostAlerta</v>
      </c>
      <c r="M153" s="28" t="str">
        <f t="shared" si="24"/>
        <v>S/PalabrasClaves</v>
      </c>
      <c r="N153" s="30" t="str">
        <f t="shared" si="26"/>
        <v/>
      </c>
      <c r="O153" s="28"/>
      <c r="P153" s="28">
        <v>2022</v>
      </c>
      <c r="Q153" s="28" t="s">
        <v>17</v>
      </c>
      <c r="R153" s="28" t="str">
        <f t="shared" si="1"/>
        <v>2022</v>
      </c>
      <c r="S153" s="28"/>
      <c r="T153" s="28"/>
      <c r="U153" s="28"/>
      <c r="V153" s="28"/>
      <c r="W153" s="28"/>
      <c r="X153" s="28"/>
    </row>
    <row r="154" spans="1:24" ht="15" customHeight="1">
      <c r="A154" s="34">
        <v>34737041</v>
      </c>
      <c r="B154" s="34" t="s">
        <v>1214</v>
      </c>
      <c r="C154" s="34" t="s">
        <v>1215</v>
      </c>
      <c r="D154" s="34" t="s">
        <v>1216</v>
      </c>
      <c r="E154" s="34" t="s">
        <v>1217</v>
      </c>
      <c r="F154" s="34" t="s">
        <v>1218</v>
      </c>
      <c r="G154" s="34">
        <v>2022</v>
      </c>
      <c r="H154" s="35">
        <v>44505</v>
      </c>
      <c r="I154" s="34"/>
      <c r="J154" s="34"/>
      <c r="K154" s="34" t="s">
        <v>1219</v>
      </c>
      <c r="L154" s="34" t="str">
        <f t="shared" si="23"/>
        <v>PostAlerta</v>
      </c>
      <c r="M154" s="34" t="str">
        <f t="shared" si="24"/>
        <v>S/PalabrasClaves</v>
      </c>
      <c r="N154" s="36" t="s">
        <v>35</v>
      </c>
      <c r="O154" s="34"/>
      <c r="P154" s="34" t="s">
        <v>1059</v>
      </c>
      <c r="Q154" s="34" t="s">
        <v>11</v>
      </c>
      <c r="R154" s="34" t="str">
        <f t="shared" si="1"/>
        <v>2022</v>
      </c>
      <c r="S154" s="34" t="s">
        <v>43</v>
      </c>
      <c r="T154" s="42" t="s">
        <v>1220</v>
      </c>
      <c r="U154" s="34" t="s">
        <v>140</v>
      </c>
      <c r="V154" s="34" t="s">
        <v>140</v>
      </c>
      <c r="W154" s="34" t="s">
        <v>140</v>
      </c>
      <c r="X154" s="34" t="s">
        <v>1221</v>
      </c>
    </row>
    <row r="155" spans="1:24" ht="15" hidden="1" customHeight="1">
      <c r="A155" s="28">
        <v>35169333</v>
      </c>
      <c r="B155" s="28" t="s">
        <v>1222</v>
      </c>
      <c r="C155" s="28" t="s">
        <v>1223</v>
      </c>
      <c r="D155" s="28" t="s">
        <v>1224</v>
      </c>
      <c r="E155" s="28" t="s">
        <v>1225</v>
      </c>
      <c r="F155" s="28" t="s">
        <v>1226</v>
      </c>
      <c r="G155" s="28">
        <v>2022</v>
      </c>
      <c r="H155" s="29">
        <v>44608</v>
      </c>
      <c r="I155" s="28" t="s">
        <v>1227</v>
      </c>
      <c r="J155" s="28"/>
      <c r="K155" s="28"/>
      <c r="L155" s="28" t="str">
        <f t="shared" si="23"/>
        <v>PostAlerta</v>
      </c>
      <c r="M155" s="28" t="str">
        <f t="shared" si="24"/>
        <v>S/PalabrasClaves</v>
      </c>
      <c r="N155" s="30" t="str">
        <f>IF(ISNUMBER(SEARCH("TREATMENT", B155)), "4) Nuevos tratamientos", "")</f>
        <v/>
      </c>
      <c r="O155" s="28"/>
      <c r="P155" s="28" t="s">
        <v>1201</v>
      </c>
      <c r="Q155" s="28" t="s">
        <v>17</v>
      </c>
      <c r="R155" s="28" t="str">
        <f t="shared" si="1"/>
        <v>2022</v>
      </c>
      <c r="S155" s="28" t="s">
        <v>40</v>
      </c>
      <c r="T155" s="28"/>
      <c r="U155" s="28"/>
      <c r="V155" s="28"/>
      <c r="W155" s="28"/>
      <c r="X155" s="28"/>
    </row>
    <row r="156" spans="1:24" ht="15" customHeight="1">
      <c r="A156" s="34">
        <v>35085362</v>
      </c>
      <c r="B156" s="34" t="s">
        <v>1228</v>
      </c>
      <c r="C156" s="34" t="s">
        <v>1229</v>
      </c>
      <c r="D156" s="34" t="s">
        <v>1230</v>
      </c>
      <c r="E156" s="34" t="s">
        <v>1231</v>
      </c>
      <c r="F156" s="34" t="s">
        <v>1232</v>
      </c>
      <c r="G156" s="34">
        <v>2022</v>
      </c>
      <c r="H156" s="35">
        <v>44588</v>
      </c>
      <c r="I156" s="34" t="s">
        <v>1233</v>
      </c>
      <c r="J156" s="34"/>
      <c r="K156" s="34" t="s">
        <v>1234</v>
      </c>
      <c r="L156" s="34" t="str">
        <f t="shared" si="23"/>
        <v>PostAlerta</v>
      </c>
      <c r="M156" s="34" t="str">
        <f t="shared" si="24"/>
        <v>S/PalabrasClaves</v>
      </c>
      <c r="N156" s="36" t="s">
        <v>12</v>
      </c>
      <c r="O156" s="34"/>
      <c r="P156" s="34" t="s">
        <v>1235</v>
      </c>
      <c r="Q156" s="34" t="s">
        <v>11</v>
      </c>
      <c r="R156" s="34" t="str">
        <f t="shared" si="1"/>
        <v>2022</v>
      </c>
      <c r="S156" s="34" t="s">
        <v>40</v>
      </c>
      <c r="T156" s="42" t="s">
        <v>1236</v>
      </c>
      <c r="U156" s="34" t="s">
        <v>140</v>
      </c>
      <c r="V156" s="34" t="s">
        <v>141</v>
      </c>
      <c r="W156" s="34" t="s">
        <v>140</v>
      </c>
      <c r="X156" s="34" t="s">
        <v>1237</v>
      </c>
    </row>
    <row r="157" spans="1:24" ht="15" hidden="1" customHeight="1">
      <c r="A157" s="28">
        <v>35125986</v>
      </c>
      <c r="B157" s="28" t="s">
        <v>1238</v>
      </c>
      <c r="C157" s="28" t="s">
        <v>1239</v>
      </c>
      <c r="D157" s="28" t="s">
        <v>1240</v>
      </c>
      <c r="E157" s="28" t="s">
        <v>1241</v>
      </c>
      <c r="F157" s="28" t="s">
        <v>1242</v>
      </c>
      <c r="G157" s="28">
        <v>2022</v>
      </c>
      <c r="H157" s="29">
        <v>44599</v>
      </c>
      <c r="I157" s="28" t="s">
        <v>1243</v>
      </c>
      <c r="J157" s="28"/>
      <c r="K157" s="28" t="s">
        <v>1244</v>
      </c>
      <c r="L157" s="28" t="str">
        <f t="shared" si="23"/>
        <v>Excluido</v>
      </c>
      <c r="M157" s="28" t="str">
        <f t="shared" si="24"/>
        <v>S/PalabrasClaves</v>
      </c>
      <c r="N157" s="30" t="str">
        <f t="shared" ref="N157:N158" si="27">IF(ISNUMBER(SEARCH("TREATMENT", B157)), "4) Nuevos tratamientos", "")</f>
        <v/>
      </c>
      <c r="O157" s="28"/>
      <c r="P157" s="28">
        <v>2022</v>
      </c>
      <c r="Q157" s="28" t="s">
        <v>17</v>
      </c>
      <c r="R157" s="28" t="str">
        <f t="shared" si="1"/>
        <v>2022</v>
      </c>
      <c r="S157" s="28"/>
      <c r="T157" s="28"/>
      <c r="U157" s="28"/>
      <c r="V157" s="28"/>
      <c r="W157" s="28"/>
      <c r="X157" s="28"/>
    </row>
    <row r="158" spans="1:24" ht="15" hidden="1" customHeight="1">
      <c r="A158" s="25">
        <v>35100597</v>
      </c>
      <c r="B158" s="25" t="s">
        <v>1245</v>
      </c>
      <c r="C158" s="25" t="s">
        <v>1246</v>
      </c>
      <c r="D158" s="25" t="s">
        <v>1204</v>
      </c>
      <c r="E158" s="25" t="s">
        <v>1247</v>
      </c>
      <c r="F158" s="25" t="s">
        <v>1206</v>
      </c>
      <c r="G158" s="25">
        <v>2022</v>
      </c>
      <c r="H158" s="26">
        <v>44592</v>
      </c>
      <c r="I158" s="25"/>
      <c r="J158" s="25"/>
      <c r="K158" s="25" t="s">
        <v>1248</v>
      </c>
      <c r="L158" s="25" t="str">
        <f t="shared" si="23"/>
        <v>PostAlerta</v>
      </c>
      <c r="M158" s="25" t="str">
        <f t="shared" si="24"/>
        <v>S/PalabrasClaves</v>
      </c>
      <c r="N158" s="27" t="str">
        <f t="shared" si="27"/>
        <v/>
      </c>
      <c r="O158" s="25"/>
      <c r="P158" s="25">
        <v>2022</v>
      </c>
      <c r="Q158" s="25" t="s">
        <v>17</v>
      </c>
      <c r="R158" s="25" t="str">
        <f t="shared" si="1"/>
        <v>2022</v>
      </c>
      <c r="S158" s="25"/>
      <c r="T158" s="25"/>
      <c r="U158" s="25"/>
      <c r="V158" s="25"/>
      <c r="W158" s="25"/>
      <c r="X158" s="25"/>
    </row>
    <row r="159" spans="1:24" ht="15" customHeight="1">
      <c r="A159" s="38">
        <v>35203763</v>
      </c>
      <c r="B159" s="38" t="s">
        <v>1249</v>
      </c>
      <c r="C159" s="38" t="s">
        <v>1250</v>
      </c>
      <c r="D159" s="38" t="s">
        <v>1251</v>
      </c>
      <c r="E159" s="38" t="s">
        <v>1252</v>
      </c>
      <c r="F159" s="38" t="s">
        <v>1253</v>
      </c>
      <c r="G159" s="38">
        <v>2022</v>
      </c>
      <c r="H159" s="39">
        <v>44617</v>
      </c>
      <c r="I159" s="38" t="s">
        <v>1254</v>
      </c>
      <c r="J159" s="38"/>
      <c r="K159" s="38" t="s">
        <v>1255</v>
      </c>
      <c r="L159" s="38" t="str">
        <f t="shared" si="23"/>
        <v>PostAlerta</v>
      </c>
      <c r="M159" s="38" t="str">
        <f t="shared" si="24"/>
        <v>S/PalabrasClaves</v>
      </c>
      <c r="N159" s="40" t="s">
        <v>12</v>
      </c>
      <c r="O159" s="38"/>
      <c r="P159" s="38" t="s">
        <v>1256</v>
      </c>
      <c r="Q159" s="38" t="s">
        <v>14</v>
      </c>
      <c r="R159" s="38" t="str">
        <f t="shared" si="1"/>
        <v>2022</v>
      </c>
      <c r="S159" s="38" t="s">
        <v>40</v>
      </c>
      <c r="T159" s="41" t="s">
        <v>1257</v>
      </c>
      <c r="U159" s="38" t="s">
        <v>140</v>
      </c>
      <c r="V159" s="38" t="s">
        <v>141</v>
      </c>
      <c r="W159" s="38" t="s">
        <v>140</v>
      </c>
      <c r="X159" s="38" t="s">
        <v>1258</v>
      </c>
    </row>
    <row r="160" spans="1:24" ht="15" customHeight="1">
      <c r="A160" s="34">
        <v>34893342</v>
      </c>
      <c r="B160" s="34" t="s">
        <v>1259</v>
      </c>
      <c r="C160" s="34" t="s">
        <v>1260</v>
      </c>
      <c r="D160" s="34" t="s">
        <v>1261</v>
      </c>
      <c r="E160" s="34" t="s">
        <v>1262</v>
      </c>
      <c r="F160" s="34" t="s">
        <v>1263</v>
      </c>
      <c r="G160" s="34">
        <v>2022</v>
      </c>
      <c r="H160" s="35">
        <v>44541</v>
      </c>
      <c r="I160" s="34"/>
      <c r="J160" s="34"/>
      <c r="K160" s="34" t="s">
        <v>1264</v>
      </c>
      <c r="L160" s="34" t="str">
        <f t="shared" si="23"/>
        <v>PostAlerta</v>
      </c>
      <c r="M160" s="34" t="str">
        <f t="shared" si="24"/>
        <v>S/PalabrasClaves</v>
      </c>
      <c r="N160" s="36" t="s">
        <v>12</v>
      </c>
      <c r="O160" s="34"/>
      <c r="P160" s="34" t="s">
        <v>1265</v>
      </c>
      <c r="Q160" s="34" t="s">
        <v>14</v>
      </c>
      <c r="R160" s="34" t="str">
        <f t="shared" si="1"/>
        <v>2022</v>
      </c>
      <c r="S160" s="34" t="s">
        <v>40</v>
      </c>
      <c r="T160" s="42" t="s">
        <v>1266</v>
      </c>
      <c r="U160" s="34" t="s">
        <v>140</v>
      </c>
      <c r="V160" s="34" t="s">
        <v>141</v>
      </c>
      <c r="W160" s="34" t="s">
        <v>140</v>
      </c>
      <c r="X160" s="34" t="s">
        <v>1267</v>
      </c>
    </row>
    <row r="161" spans="1:24" ht="15" customHeight="1">
      <c r="A161" s="34">
        <v>34613800</v>
      </c>
      <c r="B161" s="34" t="s">
        <v>1268</v>
      </c>
      <c r="C161" s="34" t="s">
        <v>1269</v>
      </c>
      <c r="D161" s="34" t="s">
        <v>1270</v>
      </c>
      <c r="E161" s="34" t="s">
        <v>1271</v>
      </c>
      <c r="F161" s="34" t="s">
        <v>1272</v>
      </c>
      <c r="G161" s="34">
        <v>2022</v>
      </c>
      <c r="H161" s="35">
        <v>44475</v>
      </c>
      <c r="I161" s="34" t="s">
        <v>1273</v>
      </c>
      <c r="J161" s="34"/>
      <c r="K161" s="34" t="s">
        <v>1274</v>
      </c>
      <c r="L161" s="34" t="str">
        <f t="shared" si="23"/>
        <v>PostAlerta</v>
      </c>
      <c r="M161" s="34" t="str">
        <f t="shared" si="24"/>
        <v>S/PalabrasClaves</v>
      </c>
      <c r="N161" s="36" t="s">
        <v>12</v>
      </c>
      <c r="O161" s="34"/>
      <c r="P161" s="34" t="s">
        <v>1105</v>
      </c>
      <c r="Q161" s="34" t="s">
        <v>11</v>
      </c>
      <c r="R161" s="34" t="str">
        <f t="shared" si="1"/>
        <v>2022</v>
      </c>
      <c r="S161" s="34" t="s">
        <v>40</v>
      </c>
      <c r="T161" s="42" t="s">
        <v>1275</v>
      </c>
      <c r="U161" s="34" t="s">
        <v>140</v>
      </c>
      <c r="V161" s="34" t="s">
        <v>141</v>
      </c>
      <c r="W161" s="34" t="s">
        <v>140</v>
      </c>
      <c r="X161" s="34" t="s">
        <v>1276</v>
      </c>
    </row>
    <row r="162" spans="1:24" ht="15" hidden="1" customHeight="1">
      <c r="A162" s="25">
        <v>34913059</v>
      </c>
      <c r="B162" s="25" t="s">
        <v>1277</v>
      </c>
      <c r="C162" s="25" t="s">
        <v>1278</v>
      </c>
      <c r="D162" s="25" t="s">
        <v>1279</v>
      </c>
      <c r="E162" s="25" t="s">
        <v>1280</v>
      </c>
      <c r="F162" s="25" t="s">
        <v>1281</v>
      </c>
      <c r="G162" s="25">
        <v>2022</v>
      </c>
      <c r="H162" s="26">
        <v>44546</v>
      </c>
      <c r="I162" s="25" t="s">
        <v>1282</v>
      </c>
      <c r="J162" s="25" t="s">
        <v>1283</v>
      </c>
      <c r="K162" s="25" t="s">
        <v>1284</v>
      </c>
      <c r="L162" s="25" t="str">
        <f t="shared" si="23"/>
        <v>PostAlerta</v>
      </c>
      <c r="M162" s="25" t="str">
        <f t="shared" si="24"/>
        <v>S/PalabrasClaves</v>
      </c>
      <c r="N162" s="27" t="str">
        <f t="shared" ref="N162:N181" si="28">IF(ISNUMBER(SEARCH("TREATMENT", B162)), "4) Nuevos tratamientos", "")</f>
        <v/>
      </c>
      <c r="O162" s="25"/>
      <c r="P162" s="25" t="s">
        <v>1285</v>
      </c>
      <c r="Q162" s="25" t="s">
        <v>17</v>
      </c>
      <c r="R162" s="25" t="str">
        <f t="shared" si="1"/>
        <v>2022</v>
      </c>
      <c r="S162" s="25" t="s">
        <v>40</v>
      </c>
      <c r="T162" s="25"/>
      <c r="U162" s="25"/>
      <c r="V162" s="25"/>
      <c r="W162" s="25"/>
      <c r="X162" s="25"/>
    </row>
    <row r="163" spans="1:24" ht="15" hidden="1" customHeight="1">
      <c r="A163" s="28">
        <v>34810003</v>
      </c>
      <c r="B163" s="28" t="s">
        <v>1286</v>
      </c>
      <c r="C163" s="28" t="s">
        <v>1287</v>
      </c>
      <c r="D163" s="28" t="s">
        <v>1288</v>
      </c>
      <c r="E163" s="28" t="s">
        <v>1289</v>
      </c>
      <c r="F163" s="28" t="s">
        <v>1290</v>
      </c>
      <c r="G163" s="28">
        <v>2022</v>
      </c>
      <c r="H163" s="29">
        <v>44523</v>
      </c>
      <c r="I163" s="28"/>
      <c r="J163" s="28"/>
      <c r="K163" s="28" t="s">
        <v>1291</v>
      </c>
      <c r="L163" s="28" t="str">
        <f t="shared" si="23"/>
        <v>PostAlerta</v>
      </c>
      <c r="M163" s="28" t="str">
        <f t="shared" si="24"/>
        <v>C/PalabrasClaves</v>
      </c>
      <c r="N163" s="30" t="str">
        <f t="shared" si="28"/>
        <v/>
      </c>
      <c r="O163" s="28"/>
      <c r="P163" s="28" t="s">
        <v>1201</v>
      </c>
      <c r="Q163" s="28" t="s">
        <v>17</v>
      </c>
      <c r="R163" s="28" t="str">
        <f t="shared" si="1"/>
        <v>2022</v>
      </c>
      <c r="S163" s="28" t="s">
        <v>40</v>
      </c>
      <c r="T163" s="28"/>
      <c r="U163" s="28"/>
      <c r="V163" s="28"/>
      <c r="W163" s="28"/>
      <c r="X163" s="28"/>
    </row>
    <row r="164" spans="1:24" ht="15" hidden="1" customHeight="1">
      <c r="A164" s="25">
        <v>34792015</v>
      </c>
      <c r="B164" s="25" t="s">
        <v>1292</v>
      </c>
      <c r="C164" s="25" t="s">
        <v>1293</v>
      </c>
      <c r="D164" s="25" t="s">
        <v>1294</v>
      </c>
      <c r="E164" s="25" t="s">
        <v>1295</v>
      </c>
      <c r="F164" s="25" t="s">
        <v>1296</v>
      </c>
      <c r="G164" s="25">
        <v>2022</v>
      </c>
      <c r="H164" s="26">
        <v>44518</v>
      </c>
      <c r="I164" s="25"/>
      <c r="J164" s="25"/>
      <c r="K164" s="25" t="s">
        <v>1297</v>
      </c>
      <c r="L164" s="25" t="str">
        <f t="shared" si="23"/>
        <v>Excluido</v>
      </c>
      <c r="M164" s="25" t="str">
        <f t="shared" si="24"/>
        <v>S/PalabrasClaves</v>
      </c>
      <c r="N164" s="27" t="str">
        <f t="shared" si="28"/>
        <v/>
      </c>
      <c r="O164" s="25"/>
      <c r="P164" s="25">
        <v>2022</v>
      </c>
      <c r="Q164" s="25" t="s">
        <v>17</v>
      </c>
      <c r="R164" s="25" t="str">
        <f t="shared" si="1"/>
        <v>2022</v>
      </c>
      <c r="S164" s="25"/>
      <c r="T164" s="25"/>
      <c r="U164" s="25"/>
      <c r="V164" s="25"/>
      <c r="W164" s="25"/>
      <c r="X164" s="25"/>
    </row>
    <row r="165" spans="1:24" ht="15" hidden="1" customHeight="1">
      <c r="A165" s="28">
        <v>34674343</v>
      </c>
      <c r="B165" s="28" t="s">
        <v>1298</v>
      </c>
      <c r="C165" s="28" t="s">
        <v>1299</v>
      </c>
      <c r="D165" s="28" t="s">
        <v>1197</v>
      </c>
      <c r="E165" s="28" t="s">
        <v>1300</v>
      </c>
      <c r="F165" s="28" t="s">
        <v>1199</v>
      </c>
      <c r="G165" s="28">
        <v>2022</v>
      </c>
      <c r="H165" s="29">
        <v>44490</v>
      </c>
      <c r="I165" s="28"/>
      <c r="J165" s="28"/>
      <c r="K165" s="28" t="s">
        <v>1301</v>
      </c>
      <c r="L165" s="28" t="str">
        <f t="shared" si="23"/>
        <v>PostAlerta</v>
      </c>
      <c r="M165" s="28" t="str">
        <f t="shared" si="24"/>
        <v>C/PalabrasClaves</v>
      </c>
      <c r="N165" s="30" t="str">
        <f t="shared" si="28"/>
        <v/>
      </c>
      <c r="O165" s="28"/>
      <c r="P165" s="28" t="s">
        <v>1201</v>
      </c>
      <c r="Q165" s="28" t="s">
        <v>17</v>
      </c>
      <c r="R165" s="28" t="str">
        <f t="shared" si="1"/>
        <v>2022</v>
      </c>
      <c r="S165" s="28" t="s">
        <v>40</v>
      </c>
      <c r="T165" s="28"/>
      <c r="U165" s="28"/>
      <c r="V165" s="28"/>
      <c r="W165" s="28"/>
      <c r="X165" s="28"/>
    </row>
    <row r="166" spans="1:24" ht="15" hidden="1" customHeight="1">
      <c r="A166" s="25">
        <v>34661955</v>
      </c>
      <c r="B166" s="25" t="s">
        <v>1302</v>
      </c>
      <c r="C166" s="25" t="s">
        <v>1303</v>
      </c>
      <c r="D166" s="25" t="s">
        <v>1197</v>
      </c>
      <c r="E166" s="25" t="s">
        <v>1304</v>
      </c>
      <c r="F166" s="25" t="s">
        <v>1199</v>
      </c>
      <c r="G166" s="25">
        <v>2022</v>
      </c>
      <c r="H166" s="26">
        <v>44487</v>
      </c>
      <c r="I166" s="25"/>
      <c r="J166" s="25"/>
      <c r="K166" s="25" t="s">
        <v>1305</v>
      </c>
      <c r="L166" s="25" t="str">
        <f t="shared" si="23"/>
        <v>PostAlerta</v>
      </c>
      <c r="M166" s="25" t="str">
        <f t="shared" si="24"/>
        <v>S/PalabrasClaves</v>
      </c>
      <c r="N166" s="27" t="str">
        <f t="shared" si="28"/>
        <v/>
      </c>
      <c r="O166" s="25"/>
      <c r="P166" s="25" t="s">
        <v>1201</v>
      </c>
      <c r="Q166" s="25" t="s">
        <v>17</v>
      </c>
      <c r="R166" s="25" t="str">
        <f t="shared" si="1"/>
        <v>2022</v>
      </c>
      <c r="S166" s="25" t="s">
        <v>40</v>
      </c>
      <c r="T166" s="25"/>
      <c r="U166" s="25"/>
      <c r="V166" s="25"/>
      <c r="W166" s="25"/>
      <c r="X166" s="25"/>
    </row>
    <row r="167" spans="1:24" ht="15" hidden="1" customHeight="1">
      <c r="A167" s="28">
        <v>34612137</v>
      </c>
      <c r="B167" s="28" t="s">
        <v>1306</v>
      </c>
      <c r="C167" s="28" t="s">
        <v>1307</v>
      </c>
      <c r="D167" s="28" t="s">
        <v>1308</v>
      </c>
      <c r="E167" s="28" t="s">
        <v>1309</v>
      </c>
      <c r="F167" s="28" t="s">
        <v>1310</v>
      </c>
      <c r="G167" s="28">
        <v>2022</v>
      </c>
      <c r="H167" s="29">
        <v>44475</v>
      </c>
      <c r="I167" s="28"/>
      <c r="J167" s="28"/>
      <c r="K167" s="28" t="s">
        <v>1311</v>
      </c>
      <c r="L167" s="28" t="str">
        <f t="shared" si="23"/>
        <v>PostAlerta</v>
      </c>
      <c r="M167" s="28" t="str">
        <f t="shared" si="24"/>
        <v>S/PalabrasClaves</v>
      </c>
      <c r="N167" s="30" t="str">
        <f t="shared" si="28"/>
        <v/>
      </c>
      <c r="O167" s="28"/>
      <c r="P167" s="28" t="s">
        <v>1201</v>
      </c>
      <c r="Q167" s="28" t="s">
        <v>17</v>
      </c>
      <c r="R167" s="28" t="str">
        <f t="shared" si="1"/>
        <v>2022</v>
      </c>
      <c r="S167" s="28" t="s">
        <v>40</v>
      </c>
      <c r="T167" s="28"/>
      <c r="U167" s="28"/>
      <c r="V167" s="28"/>
      <c r="W167" s="28"/>
      <c r="X167" s="28"/>
    </row>
    <row r="168" spans="1:24" ht="15" hidden="1" customHeight="1">
      <c r="A168" s="25">
        <v>34609107</v>
      </c>
      <c r="B168" s="25" t="s">
        <v>1312</v>
      </c>
      <c r="C168" s="25" t="s">
        <v>1313</v>
      </c>
      <c r="D168" s="25" t="s">
        <v>1314</v>
      </c>
      <c r="E168" s="25" t="s">
        <v>1315</v>
      </c>
      <c r="F168" s="25" t="s">
        <v>979</v>
      </c>
      <c r="G168" s="25">
        <v>2022</v>
      </c>
      <c r="H168" s="26">
        <v>44474</v>
      </c>
      <c r="I168" s="25" t="s">
        <v>1316</v>
      </c>
      <c r="J168" s="25"/>
      <c r="K168" s="25" t="s">
        <v>1317</v>
      </c>
      <c r="L168" s="25" t="str">
        <f t="shared" si="23"/>
        <v>PostAlerta</v>
      </c>
      <c r="M168" s="25" t="str">
        <f t="shared" si="24"/>
        <v>S/PalabrasClaves</v>
      </c>
      <c r="N168" s="27" t="str">
        <f t="shared" si="28"/>
        <v/>
      </c>
      <c r="O168" s="25"/>
      <c r="P168" s="25" t="s">
        <v>1285</v>
      </c>
      <c r="Q168" s="25" t="s">
        <v>17</v>
      </c>
      <c r="R168" s="25" t="str">
        <f t="shared" si="1"/>
        <v>2022</v>
      </c>
      <c r="S168" s="25" t="s">
        <v>40</v>
      </c>
      <c r="T168" s="25"/>
      <c r="U168" s="25"/>
      <c r="V168" s="25"/>
      <c r="W168" s="25"/>
      <c r="X168" s="25"/>
    </row>
    <row r="169" spans="1:24" ht="15" hidden="1" customHeight="1">
      <c r="A169" s="28">
        <v>34528332</v>
      </c>
      <c r="B169" s="28" t="s">
        <v>1318</v>
      </c>
      <c r="C169" s="28" t="s">
        <v>1319</v>
      </c>
      <c r="D169" s="28" t="s">
        <v>1197</v>
      </c>
      <c r="E169" s="28" t="s">
        <v>1320</v>
      </c>
      <c r="F169" s="28" t="s">
        <v>1199</v>
      </c>
      <c r="G169" s="28">
        <v>2022</v>
      </c>
      <c r="H169" s="29">
        <v>44455</v>
      </c>
      <c r="I169" s="28"/>
      <c r="J169" s="28"/>
      <c r="K169" s="28" t="s">
        <v>1321</v>
      </c>
      <c r="L169" s="28" t="str">
        <f t="shared" si="23"/>
        <v>PostAlerta</v>
      </c>
      <c r="M169" s="28" t="str">
        <f t="shared" si="24"/>
        <v>S/PalabrasClaves</v>
      </c>
      <c r="N169" s="30" t="str">
        <f t="shared" si="28"/>
        <v/>
      </c>
      <c r="O169" s="28"/>
      <c r="P169" s="28" t="s">
        <v>1201</v>
      </c>
      <c r="Q169" s="28" t="s">
        <v>17</v>
      </c>
      <c r="R169" s="28" t="str">
        <f t="shared" si="1"/>
        <v>2022</v>
      </c>
      <c r="S169" s="28" t="s">
        <v>40</v>
      </c>
      <c r="T169" s="28"/>
      <c r="U169" s="28"/>
      <c r="V169" s="28"/>
      <c r="W169" s="28"/>
      <c r="X169" s="28"/>
    </row>
    <row r="170" spans="1:24" ht="15" hidden="1" customHeight="1">
      <c r="A170" s="25">
        <v>34459329</v>
      </c>
      <c r="B170" s="25" t="s">
        <v>1322</v>
      </c>
      <c r="C170" s="25" t="s">
        <v>1323</v>
      </c>
      <c r="D170" s="25" t="s">
        <v>1324</v>
      </c>
      <c r="E170" s="25" t="s">
        <v>277</v>
      </c>
      <c r="F170" s="25" t="s">
        <v>1044</v>
      </c>
      <c r="G170" s="25">
        <v>2022</v>
      </c>
      <c r="H170" s="26">
        <v>44438</v>
      </c>
      <c r="I170" s="25"/>
      <c r="J170" s="25"/>
      <c r="K170" s="25" t="s">
        <v>1325</v>
      </c>
      <c r="L170" s="25" t="str">
        <f t="shared" si="23"/>
        <v>Excluido</v>
      </c>
      <c r="M170" s="25" t="str">
        <f t="shared" si="24"/>
        <v>S/PalabrasClaves</v>
      </c>
      <c r="N170" s="27" t="str">
        <f t="shared" si="28"/>
        <v/>
      </c>
      <c r="O170" s="25"/>
      <c r="P170" s="25" t="s">
        <v>1201</v>
      </c>
      <c r="Q170" s="25" t="s">
        <v>17</v>
      </c>
      <c r="R170" s="25" t="str">
        <f t="shared" si="1"/>
        <v>2022</v>
      </c>
      <c r="S170" s="25" t="s">
        <v>40</v>
      </c>
      <c r="T170" s="25"/>
      <c r="U170" s="25"/>
      <c r="V170" s="25"/>
      <c r="W170" s="25"/>
      <c r="X170" s="25"/>
    </row>
    <row r="171" spans="1:24" ht="15" hidden="1" customHeight="1">
      <c r="A171" s="28">
        <v>34432166</v>
      </c>
      <c r="B171" s="28" t="s">
        <v>1326</v>
      </c>
      <c r="C171" s="28" t="s">
        <v>1327</v>
      </c>
      <c r="D171" s="28" t="s">
        <v>1328</v>
      </c>
      <c r="E171" s="28" t="s">
        <v>1329</v>
      </c>
      <c r="F171" s="28" t="s">
        <v>1038</v>
      </c>
      <c r="G171" s="28">
        <v>2022</v>
      </c>
      <c r="H171" s="29">
        <v>44433</v>
      </c>
      <c r="I171" s="28"/>
      <c r="J171" s="28"/>
      <c r="K171" s="28" t="s">
        <v>1330</v>
      </c>
      <c r="L171" s="28" t="str">
        <f t="shared" si="23"/>
        <v>PostAlerta</v>
      </c>
      <c r="M171" s="28" t="str">
        <f t="shared" si="24"/>
        <v>C/PalabrasClaves</v>
      </c>
      <c r="N171" s="30" t="str">
        <f t="shared" si="28"/>
        <v/>
      </c>
      <c r="O171" s="28"/>
      <c r="P171" s="28" t="s">
        <v>1201</v>
      </c>
      <c r="Q171" s="28" t="s">
        <v>17</v>
      </c>
      <c r="R171" s="28" t="str">
        <f t="shared" si="1"/>
        <v>2022</v>
      </c>
      <c r="S171" s="28" t="s">
        <v>40</v>
      </c>
      <c r="T171" s="28"/>
      <c r="U171" s="28"/>
      <c r="V171" s="28"/>
      <c r="W171" s="28"/>
      <c r="X171" s="28"/>
    </row>
    <row r="172" spans="1:24" ht="15" hidden="1" customHeight="1">
      <c r="A172" s="25">
        <v>34425035</v>
      </c>
      <c r="B172" s="25" t="s">
        <v>1331</v>
      </c>
      <c r="C172" s="25" t="s">
        <v>1332</v>
      </c>
      <c r="D172" s="25" t="s">
        <v>1333</v>
      </c>
      <c r="E172" s="25" t="s">
        <v>1334</v>
      </c>
      <c r="F172" s="25" t="s">
        <v>1335</v>
      </c>
      <c r="G172" s="25">
        <v>2022</v>
      </c>
      <c r="H172" s="26">
        <v>44431</v>
      </c>
      <c r="I172" s="25"/>
      <c r="J172" s="25"/>
      <c r="K172" s="25" t="s">
        <v>1336</v>
      </c>
      <c r="L172" s="25" t="str">
        <f t="shared" si="23"/>
        <v>Excluido</v>
      </c>
      <c r="M172" s="25" t="str">
        <f t="shared" si="24"/>
        <v>C/PalabrasClaves</v>
      </c>
      <c r="N172" s="27" t="str">
        <f t="shared" si="28"/>
        <v/>
      </c>
      <c r="O172" s="25"/>
      <c r="P172" s="25" t="s">
        <v>1201</v>
      </c>
      <c r="Q172" s="25" t="s">
        <v>17</v>
      </c>
      <c r="R172" s="25" t="str">
        <f t="shared" si="1"/>
        <v>2022</v>
      </c>
      <c r="S172" s="25" t="s">
        <v>40</v>
      </c>
      <c r="T172" s="25"/>
      <c r="U172" s="25"/>
      <c r="V172" s="25"/>
      <c r="W172" s="25"/>
      <c r="X172" s="25"/>
    </row>
    <row r="173" spans="1:24" ht="15" hidden="1" customHeight="1">
      <c r="A173" s="28">
        <v>33583215</v>
      </c>
      <c r="B173" s="28" t="s">
        <v>1337</v>
      </c>
      <c r="C173" s="28" t="s">
        <v>1338</v>
      </c>
      <c r="D173" s="28" t="s">
        <v>1339</v>
      </c>
      <c r="E173" s="28" t="s">
        <v>1340</v>
      </c>
      <c r="F173" s="28" t="s">
        <v>1341</v>
      </c>
      <c r="G173" s="28">
        <v>2022</v>
      </c>
      <c r="H173" s="29">
        <v>44242</v>
      </c>
      <c r="I173" s="28"/>
      <c r="J173" s="28"/>
      <c r="K173" s="28" t="s">
        <v>1342</v>
      </c>
      <c r="L173" s="28" t="str">
        <f t="shared" si="23"/>
        <v>PostAlerta</v>
      </c>
      <c r="M173" s="28" t="str">
        <f t="shared" si="24"/>
        <v>S/PalabrasClaves</v>
      </c>
      <c r="N173" s="30" t="str">
        <f t="shared" si="28"/>
        <v/>
      </c>
      <c r="O173" s="28"/>
      <c r="P173" s="28" t="s">
        <v>1343</v>
      </c>
      <c r="Q173" s="28" t="s">
        <v>17</v>
      </c>
      <c r="R173" s="28" t="str">
        <f t="shared" si="1"/>
        <v>2022</v>
      </c>
      <c r="S173" s="28" t="s">
        <v>40</v>
      </c>
      <c r="T173" s="28"/>
      <c r="U173" s="28"/>
      <c r="V173" s="28"/>
      <c r="W173" s="28"/>
      <c r="X173" s="28"/>
    </row>
    <row r="174" spans="1:24" ht="15" hidden="1" customHeight="1">
      <c r="A174" s="25">
        <v>35415660</v>
      </c>
      <c r="B174" s="25" t="s">
        <v>1344</v>
      </c>
      <c r="C174" s="25" t="s">
        <v>1345</v>
      </c>
      <c r="D174" s="25" t="s">
        <v>1346</v>
      </c>
      <c r="E174" s="25" t="s">
        <v>1347</v>
      </c>
      <c r="F174" s="25" t="s">
        <v>1348</v>
      </c>
      <c r="G174" s="25">
        <v>2021</v>
      </c>
      <c r="H174" s="26">
        <v>44664</v>
      </c>
      <c r="I174" s="25" t="s">
        <v>1349</v>
      </c>
      <c r="J174" s="25"/>
      <c r="K174" s="25" t="s">
        <v>1350</v>
      </c>
      <c r="L174" s="25" t="str">
        <f t="shared" si="23"/>
        <v>Excluido</v>
      </c>
      <c r="M174" s="25" t="str">
        <f t="shared" si="24"/>
        <v>S/PalabrasClaves</v>
      </c>
      <c r="N174" s="27" t="str">
        <f t="shared" si="28"/>
        <v/>
      </c>
      <c r="O174" s="25"/>
      <c r="P174" s="25" t="s">
        <v>1351</v>
      </c>
      <c r="Q174" s="25" t="s">
        <v>17</v>
      </c>
      <c r="R174" s="25" t="str">
        <f t="shared" si="1"/>
        <v>2021</v>
      </c>
      <c r="S174" s="25" t="s">
        <v>61</v>
      </c>
      <c r="T174" s="25"/>
      <c r="U174" s="25"/>
      <c r="V174" s="25"/>
      <c r="W174" s="25"/>
      <c r="X174" s="25"/>
    </row>
    <row r="175" spans="1:24" ht="15" hidden="1" customHeight="1">
      <c r="A175" s="28">
        <v>34963470</v>
      </c>
      <c r="B175" s="28" t="s">
        <v>1352</v>
      </c>
      <c r="C175" s="28" t="s">
        <v>1353</v>
      </c>
      <c r="D175" s="28" t="s">
        <v>1354</v>
      </c>
      <c r="E175" s="28" t="s">
        <v>1355</v>
      </c>
      <c r="F175" s="28" t="s">
        <v>1356</v>
      </c>
      <c r="G175" s="28">
        <v>2021</v>
      </c>
      <c r="H175" s="29">
        <v>44559</v>
      </c>
      <c r="I175" s="28" t="s">
        <v>1357</v>
      </c>
      <c r="J175" s="28"/>
      <c r="K175" s="28" t="s">
        <v>1358</v>
      </c>
      <c r="L175" s="28" t="str">
        <f t="shared" si="23"/>
        <v>PostAlerta</v>
      </c>
      <c r="M175" s="28" t="str">
        <f t="shared" si="24"/>
        <v>S/PalabrasClaves</v>
      </c>
      <c r="N175" s="30" t="str">
        <f t="shared" si="28"/>
        <v/>
      </c>
      <c r="O175" s="28"/>
      <c r="P175" s="28" t="s">
        <v>1359</v>
      </c>
      <c r="Q175" s="28" t="s">
        <v>17</v>
      </c>
      <c r="R175" s="28" t="str">
        <f t="shared" si="1"/>
        <v>2021</v>
      </c>
      <c r="S175" s="28" t="s">
        <v>64</v>
      </c>
      <c r="T175" s="28"/>
      <c r="U175" s="28"/>
      <c r="V175" s="28"/>
      <c r="W175" s="28"/>
      <c r="X175" s="28"/>
    </row>
    <row r="176" spans="1:24" ht="15" hidden="1" customHeight="1">
      <c r="A176" s="25">
        <v>35056502</v>
      </c>
      <c r="B176" s="25" t="s">
        <v>1360</v>
      </c>
      <c r="C176" s="25" t="s">
        <v>1361</v>
      </c>
      <c r="D176" s="25" t="s">
        <v>1362</v>
      </c>
      <c r="E176" s="25" t="s">
        <v>1363</v>
      </c>
      <c r="F176" s="25" t="s">
        <v>1364</v>
      </c>
      <c r="G176" s="25">
        <v>2021</v>
      </c>
      <c r="H176" s="26">
        <v>44582</v>
      </c>
      <c r="I176" s="25" t="s">
        <v>1365</v>
      </c>
      <c r="J176" s="25"/>
      <c r="K176" s="25" t="s">
        <v>1366</v>
      </c>
      <c r="L176" s="25" t="str">
        <f t="shared" si="23"/>
        <v>PostAlerta</v>
      </c>
      <c r="M176" s="25" t="str">
        <f t="shared" si="24"/>
        <v>S/PalabrasClaves</v>
      </c>
      <c r="N176" s="27" t="str">
        <f t="shared" si="28"/>
        <v/>
      </c>
      <c r="O176" s="25"/>
      <c r="P176" s="25" t="s">
        <v>1367</v>
      </c>
      <c r="Q176" s="25" t="s">
        <v>17</v>
      </c>
      <c r="R176" s="25" t="str">
        <f t="shared" si="1"/>
        <v>2021</v>
      </c>
      <c r="S176" s="25" t="s">
        <v>64</v>
      </c>
      <c r="T176" s="25"/>
      <c r="U176" s="25"/>
      <c r="V176" s="25"/>
      <c r="W176" s="25"/>
      <c r="X176" s="25"/>
    </row>
    <row r="177" spans="1:24" ht="15" hidden="1" customHeight="1">
      <c r="A177" s="28">
        <v>34955529</v>
      </c>
      <c r="B177" s="28" t="s">
        <v>1368</v>
      </c>
      <c r="C177" s="28" t="s">
        <v>1369</v>
      </c>
      <c r="D177" s="28" t="s">
        <v>1370</v>
      </c>
      <c r="E177" s="28" t="s">
        <v>1371</v>
      </c>
      <c r="F177" s="28" t="s">
        <v>1372</v>
      </c>
      <c r="G177" s="28">
        <v>2021</v>
      </c>
      <c r="H177" s="29">
        <v>44557</v>
      </c>
      <c r="I177" s="28"/>
      <c r="J177" s="28"/>
      <c r="K177" s="28"/>
      <c r="L177" s="28" t="str">
        <f t="shared" si="23"/>
        <v>PostAlerta</v>
      </c>
      <c r="M177" s="28" t="str">
        <f t="shared" si="24"/>
        <v>S/PalabrasClaves</v>
      </c>
      <c r="N177" s="30" t="str">
        <f t="shared" si="28"/>
        <v/>
      </c>
      <c r="O177" s="28"/>
      <c r="P177" s="28" t="s">
        <v>1367</v>
      </c>
      <c r="Q177" s="28" t="s">
        <v>17</v>
      </c>
      <c r="R177" s="28" t="str">
        <f t="shared" si="1"/>
        <v>2021</v>
      </c>
      <c r="S177" s="28" t="s">
        <v>64</v>
      </c>
      <c r="T177" s="28"/>
      <c r="U177" s="28"/>
      <c r="V177" s="28"/>
      <c r="W177" s="28"/>
      <c r="X177" s="28"/>
    </row>
    <row r="178" spans="1:24" ht="15" hidden="1" customHeight="1">
      <c r="A178" s="25">
        <v>35004347</v>
      </c>
      <c r="B178" s="25" t="s">
        <v>1373</v>
      </c>
      <c r="C178" s="25" t="s">
        <v>1374</v>
      </c>
      <c r="D178" s="25" t="s">
        <v>1375</v>
      </c>
      <c r="E178" s="25" t="s">
        <v>1376</v>
      </c>
      <c r="F178" s="25" t="s">
        <v>223</v>
      </c>
      <c r="G178" s="25">
        <v>2021</v>
      </c>
      <c r="H178" s="26">
        <v>44571</v>
      </c>
      <c r="I178" s="25" t="s">
        <v>1377</v>
      </c>
      <c r="J178" s="25"/>
      <c r="K178" s="25" t="s">
        <v>1378</v>
      </c>
      <c r="L178" s="25" t="str">
        <f t="shared" si="23"/>
        <v>PostAlerta</v>
      </c>
      <c r="M178" s="25" t="str">
        <f t="shared" si="24"/>
        <v>S/PalabrasClaves</v>
      </c>
      <c r="N178" s="27" t="str">
        <f t="shared" si="28"/>
        <v/>
      </c>
      <c r="O178" s="25"/>
      <c r="P178" s="25" t="s">
        <v>1379</v>
      </c>
      <c r="Q178" s="25" t="s">
        <v>17</v>
      </c>
      <c r="R178" s="25" t="str">
        <f t="shared" si="1"/>
        <v>2021</v>
      </c>
      <c r="S178" s="25" t="s">
        <v>64</v>
      </c>
      <c r="T178" s="25"/>
      <c r="U178" s="25"/>
      <c r="V178" s="25"/>
      <c r="W178" s="25"/>
      <c r="X178" s="25"/>
    </row>
    <row r="179" spans="1:24" ht="15" hidden="1" customHeight="1">
      <c r="A179" s="28">
        <v>34976074</v>
      </c>
      <c r="B179" s="28" t="s">
        <v>1380</v>
      </c>
      <c r="C179" s="28" t="s">
        <v>1381</v>
      </c>
      <c r="D179" s="28" t="s">
        <v>1382</v>
      </c>
      <c r="E179" s="28" t="s">
        <v>1383</v>
      </c>
      <c r="F179" s="28" t="s">
        <v>1384</v>
      </c>
      <c r="G179" s="28">
        <v>2021</v>
      </c>
      <c r="H179" s="29">
        <v>44564</v>
      </c>
      <c r="I179" s="28" t="s">
        <v>1385</v>
      </c>
      <c r="J179" s="28"/>
      <c r="K179" s="28" t="s">
        <v>1386</v>
      </c>
      <c r="L179" s="28" t="str">
        <f t="shared" si="23"/>
        <v>PostAlerta</v>
      </c>
      <c r="M179" s="28" t="str">
        <f t="shared" si="24"/>
        <v>S/PalabrasClaves</v>
      </c>
      <c r="N179" s="30" t="str">
        <f t="shared" si="28"/>
        <v/>
      </c>
      <c r="O179" s="28"/>
      <c r="P179" s="28" t="s">
        <v>1379</v>
      </c>
      <c r="Q179" s="28" t="s">
        <v>17</v>
      </c>
      <c r="R179" s="28" t="str">
        <f t="shared" si="1"/>
        <v>2021</v>
      </c>
      <c r="S179" s="28" t="s">
        <v>64</v>
      </c>
      <c r="T179" s="28"/>
      <c r="U179" s="28"/>
      <c r="V179" s="28"/>
      <c r="W179" s="28"/>
      <c r="X179" s="28"/>
    </row>
    <row r="180" spans="1:24" ht="15" hidden="1" customHeight="1">
      <c r="A180" s="25">
        <v>34730410</v>
      </c>
      <c r="B180" s="25" t="s">
        <v>1387</v>
      </c>
      <c r="C180" s="25" t="s">
        <v>1388</v>
      </c>
      <c r="D180" s="25" t="s">
        <v>1389</v>
      </c>
      <c r="E180" s="25" t="s">
        <v>1390</v>
      </c>
      <c r="F180" s="25" t="s">
        <v>590</v>
      </c>
      <c r="G180" s="25">
        <v>2021</v>
      </c>
      <c r="H180" s="26">
        <v>44503</v>
      </c>
      <c r="I180" s="25" t="s">
        <v>1391</v>
      </c>
      <c r="J180" s="25"/>
      <c r="K180" s="25" t="s">
        <v>1392</v>
      </c>
      <c r="L180" s="25" t="str">
        <f t="shared" si="23"/>
        <v>PostAlerta</v>
      </c>
      <c r="M180" s="25" t="str">
        <f t="shared" si="24"/>
        <v>C/PalabrasClaves</v>
      </c>
      <c r="N180" s="27" t="str">
        <f t="shared" si="28"/>
        <v/>
      </c>
      <c r="O180" s="25"/>
      <c r="P180" s="25" t="s">
        <v>1379</v>
      </c>
      <c r="Q180" s="25" t="s">
        <v>17</v>
      </c>
      <c r="R180" s="25" t="str">
        <f t="shared" si="1"/>
        <v>2021</v>
      </c>
      <c r="S180" s="25" t="s">
        <v>64</v>
      </c>
      <c r="T180" s="25"/>
      <c r="U180" s="25"/>
      <c r="V180" s="25"/>
      <c r="W180" s="25"/>
      <c r="X180" s="25"/>
    </row>
    <row r="181" spans="1:24" ht="15" hidden="1" customHeight="1">
      <c r="A181" s="28">
        <v>34933533</v>
      </c>
      <c r="B181" s="28" t="s">
        <v>1393</v>
      </c>
      <c r="C181" s="28" t="s">
        <v>1394</v>
      </c>
      <c r="D181" s="28" t="s">
        <v>1395</v>
      </c>
      <c r="E181" s="28" t="s">
        <v>1396</v>
      </c>
      <c r="F181" s="28" t="s">
        <v>1397</v>
      </c>
      <c r="G181" s="28">
        <v>2021</v>
      </c>
      <c r="H181" s="29">
        <v>44552</v>
      </c>
      <c r="I181" s="28"/>
      <c r="J181" s="28"/>
      <c r="K181" s="28" t="s">
        <v>1398</v>
      </c>
      <c r="L181" s="28" t="str">
        <f t="shared" si="23"/>
        <v>PostAlerta</v>
      </c>
      <c r="M181" s="28" t="str">
        <f t="shared" si="24"/>
        <v>C/PalabrasClaves</v>
      </c>
      <c r="N181" s="30" t="str">
        <f t="shared" si="28"/>
        <v/>
      </c>
      <c r="O181" s="28"/>
      <c r="P181" s="28" t="s">
        <v>1399</v>
      </c>
      <c r="Q181" s="28" t="s">
        <v>17</v>
      </c>
      <c r="R181" s="28" t="str">
        <f t="shared" si="1"/>
        <v>2021</v>
      </c>
      <c r="S181" s="28" t="s">
        <v>64</v>
      </c>
      <c r="T181" s="28"/>
      <c r="U181" s="28"/>
      <c r="V181" s="28"/>
      <c r="W181" s="28"/>
      <c r="X181" s="28"/>
    </row>
    <row r="182" spans="1:24" ht="15" customHeight="1">
      <c r="A182" s="38">
        <v>34633850</v>
      </c>
      <c r="B182" s="38" t="s">
        <v>1400</v>
      </c>
      <c r="C182" s="38" t="s">
        <v>1401</v>
      </c>
      <c r="D182" s="38" t="s">
        <v>1402</v>
      </c>
      <c r="E182" s="38" t="s">
        <v>1403</v>
      </c>
      <c r="F182" s="38" t="s">
        <v>1125</v>
      </c>
      <c r="G182" s="38">
        <v>2022</v>
      </c>
      <c r="H182" s="39">
        <v>44480</v>
      </c>
      <c r="I182" s="38" t="s">
        <v>1404</v>
      </c>
      <c r="J182" s="38"/>
      <c r="K182" s="38" t="s">
        <v>1405</v>
      </c>
      <c r="L182" s="38" t="str">
        <f t="shared" si="23"/>
        <v>PostAlerta</v>
      </c>
      <c r="M182" s="38" t="str">
        <f t="shared" si="24"/>
        <v>C/PalabrasClaves</v>
      </c>
      <c r="N182" s="40" t="s">
        <v>12</v>
      </c>
      <c r="O182" s="38"/>
      <c r="P182" s="38" t="s">
        <v>1406</v>
      </c>
      <c r="Q182" s="38" t="s">
        <v>11</v>
      </c>
      <c r="R182" s="38" t="str">
        <f t="shared" si="1"/>
        <v>2022</v>
      </c>
      <c r="S182" s="38" t="s">
        <v>40</v>
      </c>
      <c r="T182" s="41" t="s">
        <v>1407</v>
      </c>
      <c r="U182" s="38" t="s">
        <v>140</v>
      </c>
      <c r="V182" s="38" t="s">
        <v>141</v>
      </c>
      <c r="W182" s="38" t="s">
        <v>140</v>
      </c>
      <c r="X182" s="38" t="s">
        <v>1408</v>
      </c>
    </row>
    <row r="183" spans="1:24" ht="15" hidden="1" customHeight="1">
      <c r="A183" s="28">
        <v>31643977</v>
      </c>
      <c r="B183" s="28" t="s">
        <v>1409</v>
      </c>
      <c r="C183" s="28"/>
      <c r="D183" s="28" t="s">
        <v>1410</v>
      </c>
      <c r="E183" s="28"/>
      <c r="F183" s="28" t="s">
        <v>1411</v>
      </c>
      <c r="G183" s="28">
        <v>2012</v>
      </c>
      <c r="H183" s="29">
        <v>44550</v>
      </c>
      <c r="I183" s="28"/>
      <c r="J183" s="28"/>
      <c r="K183" s="28"/>
      <c r="L183" s="28" t="str">
        <f t="shared" si="23"/>
        <v>Excluido</v>
      </c>
      <c r="M183" s="28" t="str">
        <f t="shared" si="24"/>
        <v>S/PalabrasClaves</v>
      </c>
      <c r="N183" s="30" t="str">
        <f t="shared" ref="N183:N186" si="29">IF(ISNUMBER(SEARCH("TREATMENT", B183)), "4) Nuevos tratamientos", "")</f>
        <v/>
      </c>
      <c r="O183" s="28"/>
      <c r="P183" s="28" t="s">
        <v>1412</v>
      </c>
      <c r="Q183" s="28" t="s">
        <v>17</v>
      </c>
      <c r="R183" s="28" t="str">
        <f t="shared" si="1"/>
        <v>2021</v>
      </c>
      <c r="S183" s="28" t="s">
        <v>64</v>
      </c>
      <c r="T183" s="28"/>
      <c r="U183" s="28"/>
      <c r="V183" s="28"/>
      <c r="W183" s="28"/>
      <c r="X183" s="28"/>
    </row>
    <row r="184" spans="1:24" ht="15" hidden="1" customHeight="1">
      <c r="A184" s="25">
        <v>34944755</v>
      </c>
      <c r="B184" s="25" t="s">
        <v>1413</v>
      </c>
      <c r="C184" s="25" t="s">
        <v>1414</v>
      </c>
      <c r="D184" s="25" t="s">
        <v>1415</v>
      </c>
      <c r="E184" s="25" t="s">
        <v>1416</v>
      </c>
      <c r="F184" s="25" t="s">
        <v>1417</v>
      </c>
      <c r="G184" s="25">
        <v>2021</v>
      </c>
      <c r="H184" s="26">
        <v>44554</v>
      </c>
      <c r="I184" s="25" t="s">
        <v>1418</v>
      </c>
      <c r="J184" s="25"/>
      <c r="K184" s="25" t="s">
        <v>1419</v>
      </c>
      <c r="L184" s="25" t="str">
        <f t="shared" si="23"/>
        <v>PostAlerta</v>
      </c>
      <c r="M184" s="25" t="str">
        <f t="shared" si="24"/>
        <v>S/PalabrasClaves</v>
      </c>
      <c r="N184" s="27" t="str">
        <f t="shared" si="29"/>
        <v/>
      </c>
      <c r="O184" s="25"/>
      <c r="P184" s="25" t="s">
        <v>1420</v>
      </c>
      <c r="Q184" s="25" t="s">
        <v>17</v>
      </c>
      <c r="R184" s="25" t="str">
        <f t="shared" si="1"/>
        <v>2021</v>
      </c>
      <c r="S184" s="25" t="s">
        <v>64</v>
      </c>
      <c r="T184" s="25"/>
      <c r="U184" s="25"/>
      <c r="V184" s="25"/>
      <c r="W184" s="25"/>
      <c r="X184" s="25"/>
    </row>
    <row r="185" spans="1:24" ht="15" hidden="1" customHeight="1">
      <c r="A185" s="28">
        <v>34939580</v>
      </c>
      <c r="B185" s="28" t="s">
        <v>1421</v>
      </c>
      <c r="C185" s="28" t="s">
        <v>1422</v>
      </c>
      <c r="D185" s="28" t="s">
        <v>1423</v>
      </c>
      <c r="E185" s="28" t="s">
        <v>1424</v>
      </c>
      <c r="F185" s="28" t="s">
        <v>1425</v>
      </c>
      <c r="G185" s="28">
        <v>2021</v>
      </c>
      <c r="H185" s="29">
        <v>44553</v>
      </c>
      <c r="I185" s="28"/>
      <c r="J185" s="28"/>
      <c r="K185" s="28"/>
      <c r="L185" s="28" t="str">
        <f t="shared" si="23"/>
        <v>Excluido</v>
      </c>
      <c r="M185" s="28" t="str">
        <f t="shared" si="24"/>
        <v>S/PalabrasClaves</v>
      </c>
      <c r="N185" s="30" t="str">
        <f t="shared" si="29"/>
        <v/>
      </c>
      <c r="O185" s="28"/>
      <c r="P185" s="28" t="s">
        <v>1426</v>
      </c>
      <c r="Q185" s="28" t="s">
        <v>17</v>
      </c>
      <c r="R185" s="28" t="str">
        <f t="shared" si="1"/>
        <v>2021</v>
      </c>
      <c r="S185" s="28" t="s">
        <v>64</v>
      </c>
      <c r="T185" s="28"/>
      <c r="U185" s="28"/>
      <c r="V185" s="28"/>
      <c r="W185" s="28"/>
      <c r="X185" s="28"/>
    </row>
    <row r="186" spans="1:24" ht="15" hidden="1" customHeight="1">
      <c r="A186" s="25">
        <v>34906085</v>
      </c>
      <c r="B186" s="25" t="s">
        <v>1427</v>
      </c>
      <c r="C186" s="25" t="s">
        <v>1428</v>
      </c>
      <c r="D186" s="25" t="s">
        <v>1429</v>
      </c>
      <c r="E186" s="25" t="s">
        <v>1430</v>
      </c>
      <c r="F186" s="25" t="s">
        <v>875</v>
      </c>
      <c r="G186" s="25">
        <v>2021</v>
      </c>
      <c r="H186" s="26">
        <v>44545</v>
      </c>
      <c r="I186" s="25" t="s">
        <v>1431</v>
      </c>
      <c r="J186" s="25"/>
      <c r="K186" s="25" t="s">
        <v>1432</v>
      </c>
      <c r="L186" s="25" t="str">
        <f t="shared" si="23"/>
        <v>PostAlerta</v>
      </c>
      <c r="M186" s="25" t="str">
        <f t="shared" si="24"/>
        <v>C/PalabrasClaves</v>
      </c>
      <c r="N186" s="27" t="str">
        <f t="shared" si="29"/>
        <v/>
      </c>
      <c r="O186" s="25"/>
      <c r="P186" s="25" t="s">
        <v>1433</v>
      </c>
      <c r="Q186" s="25" t="s">
        <v>17</v>
      </c>
      <c r="R186" s="25" t="str">
        <f t="shared" si="1"/>
        <v>2021</v>
      </c>
      <c r="S186" s="25" t="s">
        <v>64</v>
      </c>
      <c r="T186" s="25"/>
      <c r="U186" s="25"/>
      <c r="V186" s="25"/>
      <c r="W186" s="25"/>
      <c r="X186" s="25"/>
    </row>
    <row r="187" spans="1:24" ht="15" customHeight="1">
      <c r="A187" s="34">
        <v>35111703</v>
      </c>
      <c r="B187" s="34" t="s">
        <v>1434</v>
      </c>
      <c r="C187" s="34" t="s">
        <v>1435</v>
      </c>
      <c r="D187" s="34" t="s">
        <v>1436</v>
      </c>
      <c r="E187" s="34" t="s">
        <v>1437</v>
      </c>
      <c r="F187" s="34" t="s">
        <v>380</v>
      </c>
      <c r="G187" s="34">
        <v>2022</v>
      </c>
      <c r="H187" s="35">
        <v>44595</v>
      </c>
      <c r="I187" s="34" t="s">
        <v>1438</v>
      </c>
      <c r="J187" s="34"/>
      <c r="K187" s="34" t="s">
        <v>1439</v>
      </c>
      <c r="L187" s="34" t="str">
        <f t="shared" si="23"/>
        <v>PostAlerta</v>
      </c>
      <c r="M187" s="34" t="str">
        <f t="shared" si="24"/>
        <v>S/PalabrasClaves</v>
      </c>
      <c r="N187" s="36" t="s">
        <v>130</v>
      </c>
      <c r="O187" s="34"/>
      <c r="P187" s="34" t="s">
        <v>1440</v>
      </c>
      <c r="Q187" s="34" t="s">
        <v>14</v>
      </c>
      <c r="R187" s="34" t="str">
        <f t="shared" si="1"/>
        <v>2022</v>
      </c>
      <c r="S187" s="34" t="s">
        <v>40</v>
      </c>
      <c r="T187" s="42" t="s">
        <v>1441</v>
      </c>
      <c r="U187" s="34" t="s">
        <v>140</v>
      </c>
      <c r="V187" s="34" t="s">
        <v>140</v>
      </c>
      <c r="W187" s="34" t="s">
        <v>141</v>
      </c>
      <c r="X187" s="34" t="s">
        <v>1442</v>
      </c>
    </row>
    <row r="188" spans="1:24" ht="15" hidden="1" customHeight="1">
      <c r="A188" s="25">
        <v>34893630</v>
      </c>
      <c r="B188" s="25" t="s">
        <v>1443</v>
      </c>
      <c r="C188" s="25" t="s">
        <v>1444</v>
      </c>
      <c r="D188" s="25" t="s">
        <v>1445</v>
      </c>
      <c r="E188" s="25" t="s">
        <v>1446</v>
      </c>
      <c r="F188" s="25" t="s">
        <v>1447</v>
      </c>
      <c r="G188" s="25">
        <v>2021</v>
      </c>
      <c r="H188" s="26">
        <v>44541</v>
      </c>
      <c r="I188" s="25" t="s">
        <v>1448</v>
      </c>
      <c r="J188" s="25"/>
      <c r="K188" s="25" t="s">
        <v>1449</v>
      </c>
      <c r="L188" s="25" t="str">
        <f t="shared" si="23"/>
        <v>Excluido</v>
      </c>
      <c r="M188" s="25" t="str">
        <f t="shared" si="24"/>
        <v>S/PalabrasClaves</v>
      </c>
      <c r="N188" s="27" t="str">
        <f>IF(ISNUMBER(SEARCH("TREATMENT", B188)), "4) Nuevos tratamientos", "")</f>
        <v/>
      </c>
      <c r="O188" s="25"/>
      <c r="P188" s="25" t="s">
        <v>1450</v>
      </c>
      <c r="Q188" s="25" t="s">
        <v>17</v>
      </c>
      <c r="R188" s="25" t="str">
        <f t="shared" si="1"/>
        <v>2021</v>
      </c>
      <c r="S188" s="25" t="s">
        <v>64</v>
      </c>
      <c r="T188" s="25"/>
      <c r="U188" s="25"/>
      <c r="V188" s="25"/>
      <c r="W188" s="25"/>
      <c r="X188" s="25"/>
    </row>
    <row r="189" spans="1:24" ht="15" customHeight="1">
      <c r="A189" s="38">
        <v>35052998</v>
      </c>
      <c r="B189" s="38" t="s">
        <v>1451</v>
      </c>
      <c r="C189" s="38" t="s">
        <v>1452</v>
      </c>
      <c r="D189" s="38" t="s">
        <v>1453</v>
      </c>
      <c r="E189" s="38" t="s">
        <v>1454</v>
      </c>
      <c r="F189" s="38" t="s">
        <v>1253</v>
      </c>
      <c r="G189" s="38">
        <v>2022</v>
      </c>
      <c r="H189" s="39">
        <v>44582</v>
      </c>
      <c r="I189" s="38" t="s">
        <v>1455</v>
      </c>
      <c r="J189" s="38"/>
      <c r="K189" s="38" t="s">
        <v>1456</v>
      </c>
      <c r="L189" s="38" t="str">
        <f t="shared" si="23"/>
        <v>PostAlerta</v>
      </c>
      <c r="M189" s="38" t="str">
        <f t="shared" si="24"/>
        <v>S/PalabrasClaves</v>
      </c>
      <c r="N189" s="40" t="s">
        <v>12</v>
      </c>
      <c r="O189" s="38"/>
      <c r="P189" s="38" t="s">
        <v>1457</v>
      </c>
      <c r="Q189" s="38" t="s">
        <v>14</v>
      </c>
      <c r="R189" s="38" t="str">
        <f t="shared" si="1"/>
        <v>2022</v>
      </c>
      <c r="S189" s="38" t="s">
        <v>40</v>
      </c>
      <c r="T189" s="41" t="s">
        <v>1458</v>
      </c>
      <c r="U189" s="38" t="s">
        <v>140</v>
      </c>
      <c r="V189" s="38" t="s">
        <v>141</v>
      </c>
      <c r="W189" s="38" t="s">
        <v>140</v>
      </c>
      <c r="X189" s="38" t="s">
        <v>1459</v>
      </c>
    </row>
    <row r="190" spans="1:24" ht="15" hidden="1" customHeight="1">
      <c r="A190" s="25">
        <v>34943357</v>
      </c>
      <c r="B190" s="25" t="s">
        <v>1460</v>
      </c>
      <c r="C190" s="25" t="s">
        <v>1461</v>
      </c>
      <c r="D190" s="25" t="s">
        <v>1462</v>
      </c>
      <c r="E190" s="25" t="s">
        <v>1463</v>
      </c>
      <c r="F190" s="25" t="s">
        <v>1464</v>
      </c>
      <c r="G190" s="25">
        <v>2021</v>
      </c>
      <c r="H190" s="26">
        <v>44554</v>
      </c>
      <c r="I190" s="25" t="s">
        <v>1465</v>
      </c>
      <c r="J190" s="25"/>
      <c r="K190" s="25" t="s">
        <v>1466</v>
      </c>
      <c r="L190" s="25" t="str">
        <f t="shared" si="23"/>
        <v>PostAlerta</v>
      </c>
      <c r="M190" s="25" t="str">
        <f t="shared" si="24"/>
        <v>S/PalabrasClaves</v>
      </c>
      <c r="N190" s="27" t="str">
        <f>IF(ISNUMBER(SEARCH("TREATMENT", B190)), "4) Nuevos tratamientos", "")</f>
        <v/>
      </c>
      <c r="O190" s="25"/>
      <c r="P190" s="25" t="s">
        <v>1467</v>
      </c>
      <c r="Q190" s="25" t="s">
        <v>17</v>
      </c>
      <c r="R190" s="25" t="str">
        <f t="shared" si="1"/>
        <v>2021</v>
      </c>
      <c r="S190" s="25" t="s">
        <v>64</v>
      </c>
      <c r="T190" s="25"/>
      <c r="U190" s="25"/>
      <c r="V190" s="25"/>
      <c r="W190" s="25"/>
      <c r="X190" s="25"/>
    </row>
    <row r="191" spans="1:24" ht="15" customHeight="1">
      <c r="A191" s="34">
        <v>35507782</v>
      </c>
      <c r="B191" s="34" t="s">
        <v>1468</v>
      </c>
      <c r="C191" s="34" t="s">
        <v>1469</v>
      </c>
      <c r="D191" s="34" t="s">
        <v>1470</v>
      </c>
      <c r="E191" s="34" t="s">
        <v>1471</v>
      </c>
      <c r="F191" s="34" t="s">
        <v>1472</v>
      </c>
      <c r="G191" s="34">
        <v>2022</v>
      </c>
      <c r="H191" s="35">
        <v>44685</v>
      </c>
      <c r="I191" s="34"/>
      <c r="J191" s="34"/>
      <c r="K191" s="34" t="s">
        <v>1473</v>
      </c>
      <c r="L191" s="34" t="str">
        <f t="shared" si="23"/>
        <v>PostAlerta</v>
      </c>
      <c r="M191" s="34" t="str">
        <f t="shared" si="24"/>
        <v>C/PalabrasClaves</v>
      </c>
      <c r="N191" s="36" t="s">
        <v>12</v>
      </c>
      <c r="O191" s="34"/>
      <c r="P191" s="34">
        <v>2022</v>
      </c>
      <c r="Q191" s="34" t="s">
        <v>14</v>
      </c>
      <c r="R191" s="34" t="str">
        <f t="shared" si="1"/>
        <v>2022</v>
      </c>
      <c r="S191" s="34"/>
      <c r="T191" s="42" t="s">
        <v>1474</v>
      </c>
      <c r="U191" s="34" t="s">
        <v>140</v>
      </c>
      <c r="V191" s="34" t="s">
        <v>141</v>
      </c>
      <c r="W191" s="34" t="s">
        <v>140</v>
      </c>
      <c r="X191" s="34" t="s">
        <v>1475</v>
      </c>
    </row>
    <row r="192" spans="1:24" ht="15" hidden="1" customHeight="1">
      <c r="A192" s="25">
        <v>34885251</v>
      </c>
      <c r="B192" s="25" t="s">
        <v>1476</v>
      </c>
      <c r="C192" s="25" t="s">
        <v>1477</v>
      </c>
      <c r="D192" s="25" t="s">
        <v>1478</v>
      </c>
      <c r="E192" s="25" t="s">
        <v>1479</v>
      </c>
      <c r="F192" s="25" t="s">
        <v>1480</v>
      </c>
      <c r="G192" s="25">
        <v>2021</v>
      </c>
      <c r="H192" s="26">
        <v>44540</v>
      </c>
      <c r="I192" s="25" t="s">
        <v>1481</v>
      </c>
      <c r="J192" s="25"/>
      <c r="K192" s="25" t="s">
        <v>1482</v>
      </c>
      <c r="L192" s="25" t="str">
        <f t="shared" si="23"/>
        <v>Excluido</v>
      </c>
      <c r="M192" s="25" t="str">
        <f t="shared" si="24"/>
        <v>S/PalabrasClaves</v>
      </c>
      <c r="N192" s="27" t="str">
        <f t="shared" ref="N192:N196" si="30">IF(ISNUMBER(SEARCH("TREATMENT", B192)), "4) Nuevos tratamientos", "")</f>
        <v/>
      </c>
      <c r="O192" s="25"/>
      <c r="P192" s="25" t="s">
        <v>1483</v>
      </c>
      <c r="Q192" s="25" t="s">
        <v>17</v>
      </c>
      <c r="R192" s="25" t="str">
        <f t="shared" si="1"/>
        <v>2021</v>
      </c>
      <c r="S192" s="25" t="s">
        <v>64</v>
      </c>
      <c r="T192" s="25"/>
      <c r="U192" s="25"/>
      <c r="V192" s="25"/>
      <c r="W192" s="25"/>
      <c r="X192" s="25"/>
    </row>
    <row r="193" spans="1:24" ht="15" hidden="1" customHeight="1">
      <c r="A193" s="28">
        <v>32668450</v>
      </c>
      <c r="B193" s="28" t="s">
        <v>1484</v>
      </c>
      <c r="C193" s="28" t="s">
        <v>1485</v>
      </c>
      <c r="D193" s="28" t="s">
        <v>1486</v>
      </c>
      <c r="E193" s="28" t="s">
        <v>1487</v>
      </c>
      <c r="F193" s="28" t="s">
        <v>1488</v>
      </c>
      <c r="G193" s="28">
        <v>2021</v>
      </c>
      <c r="H193" s="29">
        <v>44028</v>
      </c>
      <c r="I193" s="28"/>
      <c r="J193" s="28"/>
      <c r="K193" s="28" t="s">
        <v>1489</v>
      </c>
      <c r="L193" s="28" t="str">
        <f t="shared" si="23"/>
        <v>PostAlerta</v>
      </c>
      <c r="M193" s="28" t="str">
        <f t="shared" si="24"/>
        <v>S/PalabrasClaves</v>
      </c>
      <c r="N193" s="30" t="str">
        <f t="shared" si="30"/>
        <v/>
      </c>
      <c r="O193" s="28"/>
      <c r="P193" s="28" t="s">
        <v>1490</v>
      </c>
      <c r="Q193" s="28" t="s">
        <v>17</v>
      </c>
      <c r="R193" s="28" t="str">
        <f t="shared" si="1"/>
        <v>2021</v>
      </c>
      <c r="S193" s="28" t="s">
        <v>64</v>
      </c>
      <c r="T193" s="28"/>
      <c r="U193" s="28"/>
      <c r="V193" s="28"/>
      <c r="W193" s="28"/>
      <c r="X193" s="28"/>
    </row>
    <row r="194" spans="1:24" ht="15" hidden="1" customHeight="1">
      <c r="A194" s="25">
        <v>35003989</v>
      </c>
      <c r="B194" s="25" t="s">
        <v>1491</v>
      </c>
      <c r="C194" s="25" t="s">
        <v>1492</v>
      </c>
      <c r="D194" s="25" t="s">
        <v>1493</v>
      </c>
      <c r="E194" s="25" t="s">
        <v>1494</v>
      </c>
      <c r="F194" s="25" t="s">
        <v>867</v>
      </c>
      <c r="G194" s="25">
        <v>2021</v>
      </c>
      <c r="H194" s="26">
        <v>44571</v>
      </c>
      <c r="I194" s="25" t="s">
        <v>1495</v>
      </c>
      <c r="J194" s="25"/>
      <c r="K194" s="25" t="s">
        <v>1496</v>
      </c>
      <c r="L194" s="25" t="str">
        <f t="shared" ref="L194:L257" si="31">IF(ISNUMBER(VLOOKUP(A194,EXCL,1,FALSE)),"Excluido",IF(ISNUMBER(VLOOKUP(A194,POST,1,FALSE)),"PostAlerta",IF(ISNUMBER(VLOOKUP(A194,PRE,1,FALSE)),"PreAlerta","")))</f>
        <v>PostAlerta</v>
      </c>
      <c r="M194" s="25" t="str">
        <f t="shared" si="24"/>
        <v>S/PalabrasClaves</v>
      </c>
      <c r="N194" s="27" t="str">
        <f t="shared" si="30"/>
        <v/>
      </c>
      <c r="O194" s="25"/>
      <c r="P194" s="25" t="s">
        <v>1497</v>
      </c>
      <c r="Q194" s="25" t="s">
        <v>17</v>
      </c>
      <c r="R194" s="25" t="str">
        <f t="shared" si="1"/>
        <v>2021</v>
      </c>
      <c r="S194" s="25" t="s">
        <v>64</v>
      </c>
      <c r="T194" s="25"/>
      <c r="U194" s="25"/>
      <c r="V194" s="25"/>
      <c r="W194" s="25"/>
      <c r="X194" s="25"/>
    </row>
    <row r="195" spans="1:24" ht="15" hidden="1" customHeight="1">
      <c r="A195" s="28">
        <v>34017992</v>
      </c>
      <c r="B195" s="28" t="s">
        <v>1498</v>
      </c>
      <c r="C195" s="28" t="s">
        <v>1499</v>
      </c>
      <c r="D195" s="28" t="s">
        <v>1500</v>
      </c>
      <c r="E195" s="28" t="s">
        <v>1501</v>
      </c>
      <c r="F195" s="28" t="s">
        <v>1502</v>
      </c>
      <c r="G195" s="28">
        <v>2021</v>
      </c>
      <c r="H195" s="29">
        <v>44337</v>
      </c>
      <c r="I195" s="28"/>
      <c r="J195" s="28"/>
      <c r="K195" s="28" t="s">
        <v>1503</v>
      </c>
      <c r="L195" s="28" t="str">
        <f t="shared" si="31"/>
        <v>PostAlerta</v>
      </c>
      <c r="M195" s="28" t="str">
        <f t="shared" si="24"/>
        <v>S/PalabrasClaves</v>
      </c>
      <c r="N195" s="30" t="str">
        <f t="shared" si="30"/>
        <v/>
      </c>
      <c r="O195" s="28"/>
      <c r="P195" s="28" t="s">
        <v>1504</v>
      </c>
      <c r="Q195" s="28" t="s">
        <v>17</v>
      </c>
      <c r="R195" s="28" t="str">
        <f t="shared" si="1"/>
        <v>2021</v>
      </c>
      <c r="S195" s="28" t="s">
        <v>64</v>
      </c>
      <c r="T195" s="28"/>
      <c r="U195" s="28"/>
      <c r="V195" s="28"/>
      <c r="W195" s="28"/>
      <c r="X195" s="28"/>
    </row>
    <row r="196" spans="1:24" ht="15" hidden="1" customHeight="1">
      <c r="A196" s="25">
        <v>35757824</v>
      </c>
      <c r="B196" s="25" t="s">
        <v>1505</v>
      </c>
      <c r="C196" s="25" t="s">
        <v>1506</v>
      </c>
      <c r="D196" s="25" t="s">
        <v>1507</v>
      </c>
      <c r="E196" s="25" t="s">
        <v>1508</v>
      </c>
      <c r="F196" s="25" t="s">
        <v>1509</v>
      </c>
      <c r="G196" s="25">
        <v>2021</v>
      </c>
      <c r="H196" s="26">
        <v>44739</v>
      </c>
      <c r="I196" s="25" t="s">
        <v>1510</v>
      </c>
      <c r="J196" s="25"/>
      <c r="K196" s="25" t="s">
        <v>1511</v>
      </c>
      <c r="L196" s="25" t="str">
        <f t="shared" si="31"/>
        <v>PostAlerta</v>
      </c>
      <c r="M196" s="25" t="str">
        <f t="shared" ref="M196:M259" si="32">IF(ISNUMBER(A196),(IF(ISNUMBER(VLOOKUP(A196,KEYWORDS,1,FALSE)),"C/PalabrasClaves","S/PalabrasClaves")),"")</f>
        <v>S/PalabrasClaves</v>
      </c>
      <c r="N196" s="27" t="str">
        <f t="shared" si="30"/>
        <v/>
      </c>
      <c r="O196" s="25"/>
      <c r="P196" s="25" t="s">
        <v>1512</v>
      </c>
      <c r="Q196" s="25" t="s">
        <v>17</v>
      </c>
      <c r="R196" s="25" t="str">
        <f t="shared" si="1"/>
        <v>2021</v>
      </c>
      <c r="S196" s="25" t="s">
        <v>62</v>
      </c>
      <c r="T196" s="25"/>
      <c r="U196" s="25"/>
      <c r="V196" s="25"/>
      <c r="W196" s="25"/>
      <c r="X196" s="25"/>
    </row>
    <row r="197" spans="1:24" ht="15" customHeight="1">
      <c r="A197" s="34">
        <v>35141318</v>
      </c>
      <c r="B197" s="34" t="s">
        <v>1513</v>
      </c>
      <c r="C197" s="34" t="s">
        <v>1514</v>
      </c>
      <c r="D197" s="34" t="s">
        <v>1515</v>
      </c>
      <c r="E197" s="34" t="s">
        <v>1516</v>
      </c>
      <c r="F197" s="34" t="s">
        <v>1517</v>
      </c>
      <c r="G197" s="34">
        <v>2021</v>
      </c>
      <c r="H197" s="35">
        <v>44602</v>
      </c>
      <c r="I197" s="34" t="s">
        <v>1518</v>
      </c>
      <c r="J197" s="34"/>
      <c r="K197" s="34" t="s">
        <v>1519</v>
      </c>
      <c r="L197" s="34" t="str">
        <f t="shared" si="31"/>
        <v>PostAlerta</v>
      </c>
      <c r="M197" s="34" t="str">
        <f t="shared" si="32"/>
        <v>C/PalabrasClaves</v>
      </c>
      <c r="N197" s="36" t="s">
        <v>35</v>
      </c>
      <c r="O197" s="34"/>
      <c r="P197" s="34" t="s">
        <v>1520</v>
      </c>
      <c r="Q197" s="34" t="s">
        <v>11</v>
      </c>
      <c r="R197" s="34" t="str">
        <f t="shared" si="1"/>
        <v>2021</v>
      </c>
      <c r="S197" s="34" t="s">
        <v>43</v>
      </c>
      <c r="T197" s="42" t="s">
        <v>1521</v>
      </c>
      <c r="U197" s="34" t="s">
        <v>141</v>
      </c>
      <c r="V197" s="34" t="s">
        <v>140</v>
      </c>
      <c r="W197" s="34" t="s">
        <v>140</v>
      </c>
      <c r="X197" s="34" t="s">
        <v>1522</v>
      </c>
    </row>
    <row r="198" spans="1:24" ht="15" hidden="1" customHeight="1">
      <c r="A198" s="25">
        <v>34993034</v>
      </c>
      <c r="B198" s="25" t="s">
        <v>1523</v>
      </c>
      <c r="C198" s="25" t="s">
        <v>1524</v>
      </c>
      <c r="D198" s="25" t="s">
        <v>1525</v>
      </c>
      <c r="E198" s="25" t="s">
        <v>1526</v>
      </c>
      <c r="F198" s="25" t="s">
        <v>867</v>
      </c>
      <c r="G198" s="25">
        <v>2021</v>
      </c>
      <c r="H198" s="26">
        <v>44568</v>
      </c>
      <c r="I198" s="25" t="s">
        <v>1527</v>
      </c>
      <c r="J198" s="25"/>
      <c r="K198" s="25" t="s">
        <v>1528</v>
      </c>
      <c r="L198" s="25" t="str">
        <f t="shared" si="31"/>
        <v>PostAlerta</v>
      </c>
      <c r="M198" s="25" t="str">
        <f t="shared" si="32"/>
        <v>S/PalabrasClaves</v>
      </c>
      <c r="N198" s="27" t="str">
        <f t="shared" ref="N198:N199" si="33">IF(ISNUMBER(SEARCH("TREATMENT", B198)), "4) Nuevos tratamientos", "")</f>
        <v/>
      </c>
      <c r="O198" s="25"/>
      <c r="P198" s="25" t="s">
        <v>1529</v>
      </c>
      <c r="Q198" s="25" t="s">
        <v>17</v>
      </c>
      <c r="R198" s="25" t="str">
        <f t="shared" si="1"/>
        <v>2021</v>
      </c>
      <c r="S198" s="25" t="s">
        <v>64</v>
      </c>
      <c r="T198" s="25"/>
      <c r="U198" s="25"/>
      <c r="V198" s="25"/>
      <c r="W198" s="25"/>
      <c r="X198" s="25"/>
    </row>
    <row r="199" spans="1:24" ht="15" hidden="1" customHeight="1">
      <c r="A199" s="28">
        <v>34913645</v>
      </c>
      <c r="B199" s="28" t="s">
        <v>1530</v>
      </c>
      <c r="C199" s="28" t="s">
        <v>1531</v>
      </c>
      <c r="D199" s="28" t="s">
        <v>1532</v>
      </c>
      <c r="E199" s="28" t="s">
        <v>1533</v>
      </c>
      <c r="F199" s="28" t="s">
        <v>1534</v>
      </c>
      <c r="G199" s="28">
        <v>2021</v>
      </c>
      <c r="H199" s="29">
        <v>44546</v>
      </c>
      <c r="I199" s="28"/>
      <c r="J199" s="28"/>
      <c r="K199" s="28"/>
      <c r="L199" s="28" t="str">
        <f t="shared" si="31"/>
        <v>Excluido</v>
      </c>
      <c r="M199" s="28" t="str">
        <f t="shared" si="32"/>
        <v>S/PalabrasClaves</v>
      </c>
      <c r="N199" s="30" t="str">
        <f t="shared" si="33"/>
        <v/>
      </c>
      <c r="O199" s="28"/>
      <c r="P199" s="28" t="s">
        <v>1529</v>
      </c>
      <c r="Q199" s="28" t="s">
        <v>17</v>
      </c>
      <c r="R199" s="28" t="str">
        <f t="shared" si="1"/>
        <v>2021</v>
      </c>
      <c r="S199" s="28" t="s">
        <v>64</v>
      </c>
      <c r="T199" s="28"/>
      <c r="U199" s="28"/>
      <c r="V199" s="28"/>
      <c r="W199" s="28"/>
      <c r="X199" s="28"/>
    </row>
    <row r="200" spans="1:24" ht="15" customHeight="1">
      <c r="A200" s="38">
        <v>35078580</v>
      </c>
      <c r="B200" s="38" t="s">
        <v>1535</v>
      </c>
      <c r="C200" s="38" t="s">
        <v>1536</v>
      </c>
      <c r="D200" s="38" t="s">
        <v>1537</v>
      </c>
      <c r="E200" s="38" t="s">
        <v>1538</v>
      </c>
      <c r="F200" s="38" t="s">
        <v>1539</v>
      </c>
      <c r="G200" s="38">
        <v>2022</v>
      </c>
      <c r="H200" s="39">
        <v>44587</v>
      </c>
      <c r="I200" s="38"/>
      <c r="J200" s="38"/>
      <c r="K200" s="38"/>
      <c r="L200" s="38" t="str">
        <f t="shared" si="31"/>
        <v>PostAlerta</v>
      </c>
      <c r="M200" s="38" t="str">
        <f t="shared" si="32"/>
        <v>S/PalabrasClaves</v>
      </c>
      <c r="N200" s="40" t="s">
        <v>35</v>
      </c>
      <c r="O200" s="38"/>
      <c r="P200" s="38" t="s">
        <v>1201</v>
      </c>
      <c r="Q200" s="38" t="s">
        <v>11</v>
      </c>
      <c r="R200" s="38" t="str">
        <f t="shared" si="1"/>
        <v>2022</v>
      </c>
      <c r="S200" s="38" t="s">
        <v>40</v>
      </c>
      <c r="T200" s="41" t="s">
        <v>1540</v>
      </c>
      <c r="U200" s="38" t="s">
        <v>140</v>
      </c>
      <c r="V200" s="38" t="s">
        <v>140</v>
      </c>
      <c r="W200" s="38" t="s">
        <v>140</v>
      </c>
      <c r="X200" s="38" t="s">
        <v>1541</v>
      </c>
    </row>
    <row r="201" spans="1:24" ht="15" hidden="1" customHeight="1">
      <c r="A201" s="28">
        <v>34898424</v>
      </c>
      <c r="B201" s="28" t="s">
        <v>1542</v>
      </c>
      <c r="C201" s="28" t="s">
        <v>1543</v>
      </c>
      <c r="D201" s="28" t="s">
        <v>1544</v>
      </c>
      <c r="E201" s="28" t="s">
        <v>1545</v>
      </c>
      <c r="F201" s="28" t="s">
        <v>1546</v>
      </c>
      <c r="G201" s="28">
        <v>2021</v>
      </c>
      <c r="H201" s="29">
        <v>44543</v>
      </c>
      <c r="I201" s="28" t="s">
        <v>1547</v>
      </c>
      <c r="J201" s="28"/>
      <c r="K201" s="28" t="s">
        <v>1548</v>
      </c>
      <c r="L201" s="28" t="str">
        <f t="shared" si="31"/>
        <v>PostAlerta</v>
      </c>
      <c r="M201" s="28" t="str">
        <f t="shared" si="32"/>
        <v>C/PalabrasClaves</v>
      </c>
      <c r="N201" s="30" t="str">
        <f>IF(ISNUMBER(SEARCH("TREATMENT", B201)), "4) Nuevos tratamientos", "")</f>
        <v/>
      </c>
      <c r="O201" s="28"/>
      <c r="P201" s="28" t="s">
        <v>1549</v>
      </c>
      <c r="Q201" s="28" t="s">
        <v>17</v>
      </c>
      <c r="R201" s="28" t="str">
        <f t="shared" si="1"/>
        <v>2021</v>
      </c>
      <c r="S201" s="28" t="s">
        <v>64</v>
      </c>
      <c r="T201" s="28"/>
      <c r="U201" s="28"/>
      <c r="V201" s="28"/>
      <c r="W201" s="28"/>
      <c r="X201" s="28"/>
    </row>
    <row r="202" spans="1:24" ht="15" customHeight="1">
      <c r="A202" s="34">
        <v>34958740</v>
      </c>
      <c r="B202" s="34" t="s">
        <v>1550</v>
      </c>
      <c r="C202" s="34" t="s">
        <v>1551</v>
      </c>
      <c r="D202" s="34" t="s">
        <v>1552</v>
      </c>
      <c r="E202" s="34" t="s">
        <v>1553</v>
      </c>
      <c r="F202" s="34" t="s">
        <v>1554</v>
      </c>
      <c r="G202" s="34">
        <v>2022</v>
      </c>
      <c r="H202" s="35">
        <v>44557</v>
      </c>
      <c r="I202" s="34" t="s">
        <v>1555</v>
      </c>
      <c r="J202" s="34"/>
      <c r="K202" s="34" t="s">
        <v>1556</v>
      </c>
      <c r="L202" s="34" t="str">
        <f t="shared" si="31"/>
        <v>PostAlerta</v>
      </c>
      <c r="M202" s="34" t="str">
        <f t="shared" si="32"/>
        <v>S/PalabrasClaves</v>
      </c>
      <c r="N202" s="36" t="s">
        <v>35</v>
      </c>
      <c r="O202" s="34"/>
      <c r="P202" s="34" t="s">
        <v>1557</v>
      </c>
      <c r="Q202" s="34" t="s">
        <v>14</v>
      </c>
      <c r="R202" s="34" t="str">
        <f t="shared" si="1"/>
        <v>2022</v>
      </c>
      <c r="S202" s="34" t="s">
        <v>43</v>
      </c>
      <c r="T202" s="42" t="s">
        <v>1558</v>
      </c>
      <c r="U202" s="34" t="s">
        <v>141</v>
      </c>
      <c r="V202" s="34" t="s">
        <v>140</v>
      </c>
      <c r="W202" s="34" t="s">
        <v>140</v>
      </c>
      <c r="X202" s="34" t="s">
        <v>1559</v>
      </c>
    </row>
    <row r="203" spans="1:24" ht="15" hidden="1" customHeight="1">
      <c r="A203" s="28">
        <v>34867055</v>
      </c>
      <c r="B203" s="28" t="s">
        <v>1560</v>
      </c>
      <c r="C203" s="28" t="s">
        <v>1561</v>
      </c>
      <c r="D203" s="28" t="s">
        <v>1562</v>
      </c>
      <c r="E203" s="28" t="s">
        <v>1563</v>
      </c>
      <c r="F203" s="28" t="s">
        <v>1564</v>
      </c>
      <c r="G203" s="28">
        <v>2021</v>
      </c>
      <c r="H203" s="29">
        <v>44536</v>
      </c>
      <c r="I203" s="28" t="s">
        <v>1565</v>
      </c>
      <c r="J203" s="28"/>
      <c r="K203" s="28" t="s">
        <v>1566</v>
      </c>
      <c r="L203" s="28" t="str">
        <f t="shared" si="31"/>
        <v>Excluido</v>
      </c>
      <c r="M203" s="28" t="str">
        <f t="shared" si="32"/>
        <v>C/PalabrasClaves</v>
      </c>
      <c r="N203" s="30" t="str">
        <f t="shared" ref="N203:N205" si="34">IF(ISNUMBER(SEARCH("TREATMENT", B203)), "4) Nuevos tratamientos", "")</f>
        <v/>
      </c>
      <c r="O203" s="28"/>
      <c r="P203" s="28" t="s">
        <v>1549</v>
      </c>
      <c r="Q203" s="28" t="s">
        <v>17</v>
      </c>
      <c r="R203" s="28" t="str">
        <f t="shared" si="1"/>
        <v>2021</v>
      </c>
      <c r="S203" s="28" t="s">
        <v>64</v>
      </c>
      <c r="T203" s="28"/>
      <c r="U203" s="28"/>
      <c r="V203" s="28"/>
      <c r="W203" s="28"/>
      <c r="X203" s="28"/>
    </row>
    <row r="204" spans="1:24" ht="15" hidden="1" customHeight="1">
      <c r="A204" s="25">
        <v>34820619</v>
      </c>
      <c r="B204" s="25" t="s">
        <v>1567</v>
      </c>
      <c r="C204" s="25" t="s">
        <v>1568</v>
      </c>
      <c r="D204" s="25" t="s">
        <v>1569</v>
      </c>
      <c r="E204" s="25" t="s">
        <v>1570</v>
      </c>
      <c r="F204" s="25" t="s">
        <v>662</v>
      </c>
      <c r="G204" s="25">
        <v>2021</v>
      </c>
      <c r="H204" s="26">
        <v>44525</v>
      </c>
      <c r="I204" s="25" t="s">
        <v>1571</v>
      </c>
      <c r="J204" s="25"/>
      <c r="K204" s="25" t="s">
        <v>1572</v>
      </c>
      <c r="L204" s="25" t="str">
        <f t="shared" si="31"/>
        <v>PostAlerta</v>
      </c>
      <c r="M204" s="25" t="str">
        <f t="shared" si="32"/>
        <v>S/PalabrasClaves</v>
      </c>
      <c r="N204" s="27" t="str">
        <f t="shared" si="34"/>
        <v/>
      </c>
      <c r="O204" s="25"/>
      <c r="P204" s="25" t="s">
        <v>1573</v>
      </c>
      <c r="Q204" s="25" t="s">
        <v>17</v>
      </c>
      <c r="R204" s="25" t="str">
        <f t="shared" si="1"/>
        <v>2021</v>
      </c>
      <c r="S204" s="25" t="s">
        <v>63</v>
      </c>
      <c r="T204" s="25"/>
      <c r="U204" s="25"/>
      <c r="V204" s="25"/>
      <c r="W204" s="25"/>
      <c r="X204" s="25"/>
    </row>
    <row r="205" spans="1:24" ht="15" hidden="1" customHeight="1">
      <c r="A205" s="28">
        <v>34775129</v>
      </c>
      <c r="B205" s="28" t="s">
        <v>1574</v>
      </c>
      <c r="C205" s="28" t="s">
        <v>1575</v>
      </c>
      <c r="D205" s="28" t="s">
        <v>1576</v>
      </c>
      <c r="E205" s="28" t="s">
        <v>1577</v>
      </c>
      <c r="F205" s="28" t="s">
        <v>155</v>
      </c>
      <c r="G205" s="28">
        <v>2021</v>
      </c>
      <c r="H205" s="29">
        <v>44514</v>
      </c>
      <c r="I205" s="28"/>
      <c r="J205" s="28"/>
      <c r="K205" s="28" t="s">
        <v>1578</v>
      </c>
      <c r="L205" s="28" t="str">
        <f t="shared" si="31"/>
        <v>PostAlerta</v>
      </c>
      <c r="M205" s="28" t="str">
        <f t="shared" si="32"/>
        <v>S/PalabrasClaves</v>
      </c>
      <c r="N205" s="30" t="str">
        <f t="shared" si="34"/>
        <v/>
      </c>
      <c r="O205" s="28"/>
      <c r="P205" s="28" t="s">
        <v>1549</v>
      </c>
      <c r="Q205" s="28" t="s">
        <v>17</v>
      </c>
      <c r="R205" s="28" t="str">
        <f t="shared" si="1"/>
        <v>2021</v>
      </c>
      <c r="S205" s="28" t="s">
        <v>64</v>
      </c>
      <c r="T205" s="28"/>
      <c r="U205" s="28"/>
      <c r="V205" s="28"/>
      <c r="W205" s="28"/>
      <c r="X205" s="28"/>
    </row>
    <row r="206" spans="1:24" ht="15" customHeight="1">
      <c r="A206" s="38">
        <v>34932443</v>
      </c>
      <c r="B206" s="38" t="s">
        <v>1579</v>
      </c>
      <c r="C206" s="38" t="s">
        <v>1580</v>
      </c>
      <c r="D206" s="38" t="s">
        <v>1581</v>
      </c>
      <c r="E206" s="38" t="s">
        <v>1124</v>
      </c>
      <c r="F206" s="38" t="s">
        <v>1582</v>
      </c>
      <c r="G206" s="38">
        <v>2022</v>
      </c>
      <c r="H206" s="39">
        <v>44551</v>
      </c>
      <c r="I206" s="38" t="s">
        <v>1583</v>
      </c>
      <c r="J206" s="38"/>
      <c r="K206" s="38" t="s">
        <v>1584</v>
      </c>
      <c r="L206" s="38" t="str">
        <f t="shared" si="31"/>
        <v>PostAlerta</v>
      </c>
      <c r="M206" s="38" t="str">
        <f t="shared" si="32"/>
        <v>S/PalabrasClaves</v>
      </c>
      <c r="N206" s="40" t="s">
        <v>35</v>
      </c>
      <c r="O206" s="38"/>
      <c r="P206" s="38" t="s">
        <v>1201</v>
      </c>
      <c r="Q206" s="38" t="s">
        <v>14</v>
      </c>
      <c r="R206" s="38" t="str">
        <f t="shared" si="1"/>
        <v>2022</v>
      </c>
      <c r="S206" s="38" t="s">
        <v>40</v>
      </c>
      <c r="T206" s="41" t="s">
        <v>1585</v>
      </c>
      <c r="U206" s="38" t="s">
        <v>141</v>
      </c>
      <c r="V206" s="38" t="s">
        <v>140</v>
      </c>
      <c r="W206" s="38" t="s">
        <v>140</v>
      </c>
      <c r="X206" s="38" t="s">
        <v>1586</v>
      </c>
    </row>
    <row r="207" spans="1:24" ht="15" hidden="1" customHeight="1">
      <c r="A207" s="28">
        <v>34687426</v>
      </c>
      <c r="B207" s="28" t="s">
        <v>1587</v>
      </c>
      <c r="C207" s="28" t="s">
        <v>1588</v>
      </c>
      <c r="D207" s="28"/>
      <c r="E207" s="28" t="s">
        <v>1589</v>
      </c>
      <c r="F207" s="28"/>
      <c r="G207" s="28"/>
      <c r="H207" s="28"/>
      <c r="I207" s="28"/>
      <c r="J207" s="28"/>
      <c r="K207" s="28"/>
      <c r="L207" s="28" t="str">
        <f t="shared" si="31"/>
        <v>PostAlerta</v>
      </c>
      <c r="M207" s="28" t="str">
        <f t="shared" si="32"/>
        <v>S/PalabrasClaves</v>
      </c>
      <c r="N207" s="30" t="str">
        <f t="shared" ref="N207:N210" si="35">IF(ISNUMBER(SEARCH("TREATMENT", B207)), "4) Nuevos tratamientos", "")</f>
        <v/>
      </c>
      <c r="O207" s="28"/>
      <c r="P207" s="28"/>
      <c r="Q207" s="28" t="s">
        <v>17</v>
      </c>
      <c r="R207" s="28" t="str">
        <f t="shared" si="1"/>
        <v/>
      </c>
      <c r="S207" s="28"/>
      <c r="T207" s="28"/>
      <c r="U207" s="28"/>
      <c r="V207" s="28"/>
      <c r="W207" s="28"/>
      <c r="X207" s="28"/>
    </row>
    <row r="208" spans="1:24" ht="15" hidden="1" customHeight="1">
      <c r="A208" s="25">
        <v>34626552</v>
      </c>
      <c r="B208" s="25" t="s">
        <v>1590</v>
      </c>
      <c r="C208" s="25" t="s">
        <v>1591</v>
      </c>
      <c r="D208" s="25"/>
      <c r="E208" s="25" t="s">
        <v>1592</v>
      </c>
      <c r="F208" s="25"/>
      <c r="G208" s="25"/>
      <c r="H208" s="25"/>
      <c r="I208" s="25"/>
      <c r="J208" s="25"/>
      <c r="K208" s="25"/>
      <c r="L208" s="25" t="str">
        <f t="shared" si="31"/>
        <v>Excluido</v>
      </c>
      <c r="M208" s="25" t="str">
        <f t="shared" si="32"/>
        <v>S/PalabrasClaves</v>
      </c>
      <c r="N208" s="27" t="str">
        <f t="shared" si="35"/>
        <v/>
      </c>
      <c r="O208" s="25"/>
      <c r="P208" s="25"/>
      <c r="Q208" s="25" t="s">
        <v>17</v>
      </c>
      <c r="R208" s="25" t="str">
        <f t="shared" si="1"/>
        <v/>
      </c>
      <c r="S208" s="25"/>
      <c r="T208" s="25"/>
      <c r="U208" s="25"/>
      <c r="V208" s="25"/>
      <c r="W208" s="25"/>
      <c r="X208" s="25"/>
    </row>
    <row r="209" spans="1:24" ht="15" hidden="1" customHeight="1">
      <c r="A209" s="28">
        <v>34622200</v>
      </c>
      <c r="B209" s="28" t="s">
        <v>1593</v>
      </c>
      <c r="C209" s="28" t="s">
        <v>1594</v>
      </c>
      <c r="D209" s="28" t="s">
        <v>1595</v>
      </c>
      <c r="E209" s="28" t="s">
        <v>1596</v>
      </c>
      <c r="F209" s="28" t="s">
        <v>662</v>
      </c>
      <c r="G209" s="28">
        <v>2021</v>
      </c>
      <c r="H209" s="29">
        <v>44477</v>
      </c>
      <c r="I209" s="28" t="s">
        <v>1597</v>
      </c>
      <c r="J209" s="28"/>
      <c r="K209" s="28" t="s">
        <v>1598</v>
      </c>
      <c r="L209" s="28" t="str">
        <f t="shared" si="31"/>
        <v>PostAlerta</v>
      </c>
      <c r="M209" s="28" t="str">
        <f t="shared" si="32"/>
        <v>S/PalabrasClaves</v>
      </c>
      <c r="N209" s="30" t="str">
        <f t="shared" si="35"/>
        <v/>
      </c>
      <c r="O209" s="28"/>
      <c r="P209" s="28" t="s">
        <v>1599</v>
      </c>
      <c r="Q209" s="28" t="s">
        <v>17</v>
      </c>
      <c r="R209" s="28" t="str">
        <f t="shared" si="1"/>
        <v>2021</v>
      </c>
      <c r="S209" s="28" t="s">
        <v>61</v>
      </c>
      <c r="T209" s="28"/>
      <c r="U209" s="28"/>
      <c r="V209" s="28"/>
      <c r="W209" s="28"/>
      <c r="X209" s="28"/>
    </row>
    <row r="210" spans="1:24" ht="15" hidden="1" customHeight="1">
      <c r="A210" s="25">
        <v>34553839</v>
      </c>
      <c r="B210" s="25" t="s">
        <v>1600</v>
      </c>
      <c r="C210" s="25" t="s">
        <v>1601</v>
      </c>
      <c r="D210" s="25" t="s">
        <v>1602</v>
      </c>
      <c r="E210" s="25" t="s">
        <v>1603</v>
      </c>
      <c r="F210" s="25" t="s">
        <v>1604</v>
      </c>
      <c r="G210" s="25">
        <v>2021</v>
      </c>
      <c r="H210" s="26">
        <v>44462</v>
      </c>
      <c r="I210" s="25"/>
      <c r="J210" s="25"/>
      <c r="K210" s="25" t="s">
        <v>1605</v>
      </c>
      <c r="L210" s="25" t="str">
        <f t="shared" si="31"/>
        <v>PostAlerta</v>
      </c>
      <c r="M210" s="25" t="str">
        <f t="shared" si="32"/>
        <v>S/PalabrasClaves</v>
      </c>
      <c r="N210" s="27" t="str">
        <f t="shared" si="35"/>
        <v/>
      </c>
      <c r="O210" s="25"/>
      <c r="P210" s="25" t="s">
        <v>1549</v>
      </c>
      <c r="Q210" s="25" t="s">
        <v>17</v>
      </c>
      <c r="R210" s="25" t="str">
        <f t="shared" si="1"/>
        <v>2021</v>
      </c>
      <c r="S210" s="25" t="s">
        <v>64</v>
      </c>
      <c r="T210" s="25"/>
      <c r="U210" s="25"/>
      <c r="V210" s="25"/>
      <c r="W210" s="25"/>
      <c r="X210" s="25"/>
    </row>
    <row r="211" spans="1:24" ht="15" customHeight="1">
      <c r="A211" s="34">
        <v>34803081</v>
      </c>
      <c r="B211" s="34" t="s">
        <v>1606</v>
      </c>
      <c r="C211" s="34" t="s">
        <v>1607</v>
      </c>
      <c r="D211" s="34" t="s">
        <v>1608</v>
      </c>
      <c r="E211" s="34" t="s">
        <v>1609</v>
      </c>
      <c r="F211" s="34" t="s">
        <v>1610</v>
      </c>
      <c r="G211" s="34">
        <v>2021</v>
      </c>
      <c r="H211" s="35">
        <v>44522</v>
      </c>
      <c r="I211" s="34" t="s">
        <v>1611</v>
      </c>
      <c r="J211" s="34"/>
      <c r="K211" s="34" t="s">
        <v>1612</v>
      </c>
      <c r="L211" s="34" t="str">
        <f t="shared" si="31"/>
        <v>PostAlerta</v>
      </c>
      <c r="M211" s="34" t="str">
        <f t="shared" si="32"/>
        <v>S/PalabrasClaves</v>
      </c>
      <c r="N211" s="36" t="s">
        <v>35</v>
      </c>
      <c r="O211" s="34"/>
      <c r="P211" s="34" t="s">
        <v>1399</v>
      </c>
      <c r="Q211" s="34" t="s">
        <v>11</v>
      </c>
      <c r="R211" s="34" t="str">
        <f t="shared" si="1"/>
        <v>2021</v>
      </c>
      <c r="S211" s="34" t="s">
        <v>64</v>
      </c>
      <c r="T211" s="42" t="s">
        <v>1613</v>
      </c>
      <c r="U211" s="34" t="s">
        <v>141</v>
      </c>
      <c r="V211" s="34" t="s">
        <v>140</v>
      </c>
      <c r="W211" s="34" t="s">
        <v>140</v>
      </c>
      <c r="X211" s="34" t="s">
        <v>1614</v>
      </c>
    </row>
    <row r="212" spans="1:24" ht="15" customHeight="1">
      <c r="A212" s="38">
        <v>34959569</v>
      </c>
      <c r="B212" s="38" t="s">
        <v>1615</v>
      </c>
      <c r="C212" s="38" t="s">
        <v>1616</v>
      </c>
      <c r="D212" s="38" t="s">
        <v>1617</v>
      </c>
      <c r="E212" s="38" t="s">
        <v>1618</v>
      </c>
      <c r="F212" s="38" t="s">
        <v>1619</v>
      </c>
      <c r="G212" s="38">
        <v>2021</v>
      </c>
      <c r="H212" s="39">
        <v>44558</v>
      </c>
      <c r="I212" s="38" t="s">
        <v>1620</v>
      </c>
      <c r="J212" s="38"/>
      <c r="K212" s="38" t="s">
        <v>1621</v>
      </c>
      <c r="L212" s="38" t="str">
        <f t="shared" si="31"/>
        <v>PostAlerta</v>
      </c>
      <c r="M212" s="38" t="str">
        <f t="shared" si="32"/>
        <v>S/PalabrasClaves</v>
      </c>
      <c r="N212" s="40" t="s">
        <v>12</v>
      </c>
      <c r="O212" s="38"/>
      <c r="P212" s="38" t="s">
        <v>1622</v>
      </c>
      <c r="Q212" s="38" t="s">
        <v>11</v>
      </c>
      <c r="R212" s="38" t="str">
        <f t="shared" si="1"/>
        <v>2021</v>
      </c>
      <c r="S212" s="38" t="s">
        <v>64</v>
      </c>
      <c r="T212" s="41" t="s">
        <v>1623</v>
      </c>
      <c r="U212" s="38" t="s">
        <v>140</v>
      </c>
      <c r="V212" s="38" t="s">
        <v>141</v>
      </c>
      <c r="W212" s="38" t="s">
        <v>140</v>
      </c>
      <c r="X212" s="38" t="s">
        <v>1624</v>
      </c>
    </row>
    <row r="213" spans="1:24" ht="15" hidden="1" customHeight="1">
      <c r="A213" s="28">
        <v>34379993</v>
      </c>
      <c r="B213" s="28" t="s">
        <v>1625</v>
      </c>
      <c r="C213" s="28" t="s">
        <v>1626</v>
      </c>
      <c r="D213" s="28" t="s">
        <v>1627</v>
      </c>
      <c r="E213" s="28" t="s">
        <v>1628</v>
      </c>
      <c r="F213" s="28" t="s">
        <v>1629</v>
      </c>
      <c r="G213" s="28">
        <v>2021</v>
      </c>
      <c r="H213" s="29">
        <v>44419</v>
      </c>
      <c r="I213" s="28"/>
      <c r="J213" s="28"/>
      <c r="K213" s="28" t="s">
        <v>1630</v>
      </c>
      <c r="L213" s="28" t="str">
        <f t="shared" si="31"/>
        <v>PostAlerta</v>
      </c>
      <c r="M213" s="28" t="str">
        <f t="shared" si="32"/>
        <v>S/PalabrasClaves</v>
      </c>
      <c r="N213" s="30" t="str">
        <f t="shared" ref="N213:N215" si="36">IF(ISNUMBER(SEARCH("TREATMENT", B213)), "4) Nuevos tratamientos", "")</f>
        <v/>
      </c>
      <c r="O213" s="28"/>
      <c r="P213" s="28" t="s">
        <v>1631</v>
      </c>
      <c r="Q213" s="28" t="s">
        <v>17</v>
      </c>
      <c r="R213" s="28" t="str">
        <f t="shared" si="1"/>
        <v>2021</v>
      </c>
      <c r="S213" s="28" t="s">
        <v>64</v>
      </c>
      <c r="T213" s="28"/>
      <c r="U213" s="28"/>
      <c r="V213" s="28"/>
      <c r="W213" s="28"/>
      <c r="X213" s="28"/>
    </row>
    <row r="214" spans="1:24" ht="15" hidden="1" customHeight="1">
      <c r="A214" s="25">
        <v>34376350</v>
      </c>
      <c r="B214" s="25" t="s">
        <v>1632</v>
      </c>
      <c r="C214" s="25" t="s">
        <v>1633</v>
      </c>
      <c r="D214" s="25" t="s">
        <v>1634</v>
      </c>
      <c r="E214" s="25" t="s">
        <v>1635</v>
      </c>
      <c r="F214" s="25" t="s">
        <v>1636</v>
      </c>
      <c r="G214" s="25">
        <v>2021</v>
      </c>
      <c r="H214" s="26">
        <v>44419</v>
      </c>
      <c r="I214" s="25"/>
      <c r="J214" s="25"/>
      <c r="K214" s="25" t="s">
        <v>1637</v>
      </c>
      <c r="L214" s="25" t="str">
        <f t="shared" si="31"/>
        <v>PostAlerta</v>
      </c>
      <c r="M214" s="25" t="str">
        <f t="shared" si="32"/>
        <v>S/PalabrasClaves</v>
      </c>
      <c r="N214" s="27" t="str">
        <f t="shared" si="36"/>
        <v/>
      </c>
      <c r="O214" s="25"/>
      <c r="P214" s="25" t="s">
        <v>1638</v>
      </c>
      <c r="Q214" s="25" t="s">
        <v>17</v>
      </c>
      <c r="R214" s="25" t="str">
        <f t="shared" si="1"/>
        <v>2021</v>
      </c>
      <c r="S214" s="25" t="s">
        <v>64</v>
      </c>
      <c r="T214" s="25"/>
      <c r="U214" s="25"/>
      <c r="V214" s="25"/>
      <c r="W214" s="25"/>
      <c r="X214" s="25"/>
    </row>
    <row r="215" spans="1:24" ht="15" hidden="1" customHeight="1">
      <c r="A215" s="28">
        <v>34252004</v>
      </c>
      <c r="B215" s="28" t="s">
        <v>1639</v>
      </c>
      <c r="C215" s="28" t="s">
        <v>1640</v>
      </c>
      <c r="D215" s="28" t="s">
        <v>1641</v>
      </c>
      <c r="E215" s="28" t="s">
        <v>1642</v>
      </c>
      <c r="F215" s="28" t="s">
        <v>1643</v>
      </c>
      <c r="G215" s="28">
        <v>2021</v>
      </c>
      <c r="H215" s="29">
        <v>44389</v>
      </c>
      <c r="I215" s="28" t="s">
        <v>1644</v>
      </c>
      <c r="J215" s="28"/>
      <c r="K215" s="28" t="s">
        <v>1645</v>
      </c>
      <c r="L215" s="28" t="str">
        <f t="shared" si="31"/>
        <v>PostAlerta</v>
      </c>
      <c r="M215" s="28" t="str">
        <f t="shared" si="32"/>
        <v>S/PalabrasClaves</v>
      </c>
      <c r="N215" s="30" t="str">
        <f t="shared" si="36"/>
        <v/>
      </c>
      <c r="O215" s="28"/>
      <c r="P215" s="28" t="s">
        <v>1549</v>
      </c>
      <c r="Q215" s="28" t="s">
        <v>17</v>
      </c>
      <c r="R215" s="28" t="str">
        <f t="shared" si="1"/>
        <v>2021</v>
      </c>
      <c r="S215" s="28" t="s">
        <v>64</v>
      </c>
      <c r="T215" s="28"/>
      <c r="U215" s="28"/>
      <c r="V215" s="28"/>
      <c r="W215" s="28"/>
      <c r="X215" s="28"/>
    </row>
    <row r="216" spans="1:24" ht="15" customHeight="1">
      <c r="A216" s="38">
        <v>34959557</v>
      </c>
      <c r="B216" s="38" t="s">
        <v>1646</v>
      </c>
      <c r="C216" s="38" t="s">
        <v>1647</v>
      </c>
      <c r="D216" s="38" t="s">
        <v>1648</v>
      </c>
      <c r="E216" s="38" t="s">
        <v>1649</v>
      </c>
      <c r="F216" s="38" t="s">
        <v>1619</v>
      </c>
      <c r="G216" s="38">
        <v>2021</v>
      </c>
      <c r="H216" s="39">
        <v>44558</v>
      </c>
      <c r="I216" s="38" t="s">
        <v>1650</v>
      </c>
      <c r="J216" s="38"/>
      <c r="K216" s="38" t="s">
        <v>1651</v>
      </c>
      <c r="L216" s="38" t="str">
        <f t="shared" si="31"/>
        <v>PostAlerta</v>
      </c>
      <c r="M216" s="38" t="str">
        <f t="shared" si="32"/>
        <v>S/PalabrasClaves</v>
      </c>
      <c r="N216" s="40" t="s">
        <v>35</v>
      </c>
      <c r="O216" s="38"/>
      <c r="P216" s="38" t="s">
        <v>1652</v>
      </c>
      <c r="Q216" s="38" t="s">
        <v>14</v>
      </c>
      <c r="R216" s="38" t="str">
        <f t="shared" si="1"/>
        <v>2021</v>
      </c>
      <c r="S216" s="38" t="s">
        <v>64</v>
      </c>
      <c r="T216" s="41" t="s">
        <v>1653</v>
      </c>
      <c r="U216" s="38" t="s">
        <v>141</v>
      </c>
      <c r="V216" s="38" t="s">
        <v>140</v>
      </c>
      <c r="W216" s="38" t="s">
        <v>140</v>
      </c>
      <c r="X216" s="38" t="s">
        <v>1654</v>
      </c>
    </row>
    <row r="217" spans="1:24" ht="15" hidden="1" customHeight="1">
      <c r="A217" s="28">
        <v>34166822</v>
      </c>
      <c r="B217" s="28" t="s">
        <v>1655</v>
      </c>
      <c r="C217" s="28" t="s">
        <v>1656</v>
      </c>
      <c r="D217" s="28" t="s">
        <v>1657</v>
      </c>
      <c r="E217" s="28" t="s">
        <v>1658</v>
      </c>
      <c r="F217" s="28" t="s">
        <v>1659</v>
      </c>
      <c r="G217" s="28">
        <v>2021</v>
      </c>
      <c r="H217" s="29">
        <v>44371</v>
      </c>
      <c r="I217" s="28"/>
      <c r="J217" s="28"/>
      <c r="K217" s="28" t="s">
        <v>1660</v>
      </c>
      <c r="L217" s="28" t="str">
        <f t="shared" si="31"/>
        <v>PostAlerta</v>
      </c>
      <c r="M217" s="28" t="str">
        <f t="shared" si="32"/>
        <v>S/PalabrasClaves</v>
      </c>
      <c r="N217" s="30" t="str">
        <f>IF(ISNUMBER(SEARCH("TREATMENT", B217)), "4) Nuevos tratamientos", "")</f>
        <v/>
      </c>
      <c r="O217" s="28"/>
      <c r="P217" s="28" t="s">
        <v>1549</v>
      </c>
      <c r="Q217" s="28" t="s">
        <v>17</v>
      </c>
      <c r="R217" s="28" t="str">
        <f t="shared" si="1"/>
        <v>2021</v>
      </c>
      <c r="S217" s="28" t="s">
        <v>64</v>
      </c>
      <c r="T217" s="28"/>
      <c r="U217" s="28"/>
      <c r="V217" s="28"/>
      <c r="W217" s="28"/>
      <c r="X217" s="28"/>
    </row>
    <row r="218" spans="1:24" ht="15" customHeight="1">
      <c r="A218" s="38">
        <v>36479234</v>
      </c>
      <c r="B218" s="38" t="s">
        <v>1661</v>
      </c>
      <c r="C218" s="38" t="s">
        <v>1662</v>
      </c>
      <c r="D218" s="38" t="s">
        <v>1663</v>
      </c>
      <c r="E218" s="38" t="s">
        <v>1664</v>
      </c>
      <c r="F218" s="38" t="s">
        <v>1665</v>
      </c>
      <c r="G218" s="38">
        <v>2021</v>
      </c>
      <c r="H218" s="39">
        <v>44903</v>
      </c>
      <c r="I218" s="38" t="s">
        <v>1666</v>
      </c>
      <c r="J218" s="38"/>
      <c r="K218" s="38" t="s">
        <v>1667</v>
      </c>
      <c r="L218" s="38" t="str">
        <f t="shared" si="31"/>
        <v>PostAlerta</v>
      </c>
      <c r="M218" s="38" t="str">
        <f t="shared" si="32"/>
        <v>S/PalabrasClaves</v>
      </c>
      <c r="N218" s="40" t="s">
        <v>12</v>
      </c>
      <c r="O218" s="38"/>
      <c r="P218" s="38" t="s">
        <v>1490</v>
      </c>
      <c r="Q218" s="38" t="s">
        <v>14</v>
      </c>
      <c r="R218" s="38" t="str">
        <f t="shared" si="1"/>
        <v>2021</v>
      </c>
      <c r="S218" s="38" t="s">
        <v>64</v>
      </c>
      <c r="T218" s="41" t="s">
        <v>1668</v>
      </c>
      <c r="U218" s="38" t="s">
        <v>140</v>
      </c>
      <c r="V218" s="38" t="s">
        <v>141</v>
      </c>
      <c r="W218" s="38" t="s">
        <v>140</v>
      </c>
      <c r="X218" s="38" t="s">
        <v>1669</v>
      </c>
    </row>
    <row r="219" spans="1:24" ht="15" hidden="1" customHeight="1">
      <c r="A219" s="28">
        <v>33848895</v>
      </c>
      <c r="B219" s="28" t="s">
        <v>1670</v>
      </c>
      <c r="C219" s="28" t="s">
        <v>1671</v>
      </c>
      <c r="D219" s="28" t="s">
        <v>1672</v>
      </c>
      <c r="E219" s="28" t="s">
        <v>1673</v>
      </c>
      <c r="F219" s="28" t="s">
        <v>1674</v>
      </c>
      <c r="G219" s="28">
        <v>2021</v>
      </c>
      <c r="H219" s="29">
        <v>44299</v>
      </c>
      <c r="I219" s="28"/>
      <c r="J219" s="28"/>
      <c r="K219" s="28" t="s">
        <v>1675</v>
      </c>
      <c r="L219" s="28" t="str">
        <f t="shared" si="31"/>
        <v>PostAlerta</v>
      </c>
      <c r="M219" s="28" t="str">
        <f t="shared" si="32"/>
        <v>S/PalabrasClaves</v>
      </c>
      <c r="N219" s="30" t="str">
        <f t="shared" ref="N219:N223" si="37">IF(ISNUMBER(SEARCH("TREATMENT", B219)), "4) Nuevos tratamientos", "")</f>
        <v/>
      </c>
      <c r="O219" s="28"/>
      <c r="P219" s="28" t="s">
        <v>1549</v>
      </c>
      <c r="Q219" s="28" t="s">
        <v>17</v>
      </c>
      <c r="R219" s="28" t="str">
        <f t="shared" si="1"/>
        <v>2021</v>
      </c>
      <c r="S219" s="28" t="s">
        <v>64</v>
      </c>
      <c r="T219" s="28"/>
      <c r="U219" s="28"/>
      <c r="V219" s="28"/>
      <c r="W219" s="28"/>
      <c r="X219" s="28"/>
    </row>
    <row r="220" spans="1:24" ht="15" hidden="1" customHeight="1">
      <c r="A220" s="25">
        <v>33594960</v>
      </c>
      <c r="B220" s="25" t="s">
        <v>1676</v>
      </c>
      <c r="C220" s="25" t="s">
        <v>1677</v>
      </c>
      <c r="D220" s="25" t="s">
        <v>1678</v>
      </c>
      <c r="E220" s="25" t="s">
        <v>1679</v>
      </c>
      <c r="F220" s="25" t="s">
        <v>1680</v>
      </c>
      <c r="G220" s="25">
        <v>2021</v>
      </c>
      <c r="H220" s="26">
        <v>44244</v>
      </c>
      <c r="I220" s="25"/>
      <c r="J220" s="25"/>
      <c r="K220" s="25" t="s">
        <v>1681</v>
      </c>
      <c r="L220" s="25" t="str">
        <f t="shared" si="31"/>
        <v>PostAlerta</v>
      </c>
      <c r="M220" s="25" t="str">
        <f t="shared" si="32"/>
        <v>S/PalabrasClaves</v>
      </c>
      <c r="N220" s="27" t="str">
        <f t="shared" si="37"/>
        <v/>
      </c>
      <c r="O220" s="25"/>
      <c r="P220" s="25" t="s">
        <v>1549</v>
      </c>
      <c r="Q220" s="25" t="s">
        <v>17</v>
      </c>
      <c r="R220" s="25" t="str">
        <f t="shared" si="1"/>
        <v>2021</v>
      </c>
      <c r="S220" s="25" t="s">
        <v>64</v>
      </c>
      <c r="T220" s="25"/>
      <c r="U220" s="25"/>
      <c r="V220" s="25"/>
      <c r="W220" s="25"/>
      <c r="X220" s="25"/>
    </row>
    <row r="221" spans="1:24" ht="15" hidden="1" customHeight="1">
      <c r="A221" s="28">
        <v>33407056</v>
      </c>
      <c r="B221" s="28" t="s">
        <v>1682</v>
      </c>
      <c r="C221" s="28" t="s">
        <v>1683</v>
      </c>
      <c r="D221" s="28" t="s">
        <v>1684</v>
      </c>
      <c r="E221" s="28" t="s">
        <v>1685</v>
      </c>
      <c r="F221" s="28" t="s">
        <v>1686</v>
      </c>
      <c r="G221" s="28">
        <v>2021</v>
      </c>
      <c r="H221" s="29">
        <v>44203</v>
      </c>
      <c r="I221" s="28" t="s">
        <v>1687</v>
      </c>
      <c r="J221" s="28"/>
      <c r="K221" s="28" t="s">
        <v>1688</v>
      </c>
      <c r="L221" s="28" t="str">
        <f t="shared" si="31"/>
        <v>PostAlerta</v>
      </c>
      <c r="M221" s="28" t="str">
        <f t="shared" si="32"/>
        <v>S/PalabrasClaves</v>
      </c>
      <c r="N221" s="30" t="str">
        <f t="shared" si="37"/>
        <v/>
      </c>
      <c r="O221" s="28"/>
      <c r="P221" s="28" t="s">
        <v>1549</v>
      </c>
      <c r="Q221" s="28" t="s">
        <v>17</v>
      </c>
      <c r="R221" s="28" t="str">
        <f t="shared" si="1"/>
        <v>2021</v>
      </c>
      <c r="S221" s="28" t="s">
        <v>64</v>
      </c>
      <c r="T221" s="28"/>
      <c r="U221" s="28"/>
      <c r="V221" s="28"/>
      <c r="W221" s="28"/>
      <c r="X221" s="28"/>
    </row>
    <row r="222" spans="1:24" ht="15" hidden="1" customHeight="1">
      <c r="A222" s="25">
        <v>33406941</v>
      </c>
      <c r="B222" s="25" t="s">
        <v>1689</v>
      </c>
      <c r="C222" s="25" t="s">
        <v>1690</v>
      </c>
      <c r="D222" s="25" t="s">
        <v>1691</v>
      </c>
      <c r="E222" s="25" t="s">
        <v>1692</v>
      </c>
      <c r="F222" s="25" t="s">
        <v>1693</v>
      </c>
      <c r="G222" s="25">
        <v>2021</v>
      </c>
      <c r="H222" s="26">
        <v>44203</v>
      </c>
      <c r="I222" s="25" t="s">
        <v>1694</v>
      </c>
      <c r="J222" s="25"/>
      <c r="K222" s="25" t="s">
        <v>1695</v>
      </c>
      <c r="L222" s="25" t="str">
        <f t="shared" si="31"/>
        <v>PostAlerta</v>
      </c>
      <c r="M222" s="25" t="str">
        <f t="shared" si="32"/>
        <v>C/PalabrasClaves</v>
      </c>
      <c r="N222" s="27" t="str">
        <f t="shared" si="37"/>
        <v/>
      </c>
      <c r="O222" s="25"/>
      <c r="P222" s="25" t="s">
        <v>1549</v>
      </c>
      <c r="Q222" s="25" t="s">
        <v>17</v>
      </c>
      <c r="R222" s="25" t="str">
        <f t="shared" si="1"/>
        <v>2021</v>
      </c>
      <c r="S222" s="25" t="s">
        <v>64</v>
      </c>
      <c r="T222" s="25"/>
      <c r="U222" s="25"/>
      <c r="V222" s="25"/>
      <c r="W222" s="25"/>
      <c r="X222" s="25"/>
    </row>
    <row r="223" spans="1:24" ht="15" hidden="1" customHeight="1">
      <c r="A223" s="28">
        <v>33390332</v>
      </c>
      <c r="B223" s="28" t="s">
        <v>1696</v>
      </c>
      <c r="C223" s="28" t="s">
        <v>1697</v>
      </c>
      <c r="D223" s="28" t="s">
        <v>1698</v>
      </c>
      <c r="E223" s="28" t="s">
        <v>1699</v>
      </c>
      <c r="F223" s="28" t="s">
        <v>128</v>
      </c>
      <c r="G223" s="28">
        <v>2021</v>
      </c>
      <c r="H223" s="29">
        <v>44200</v>
      </c>
      <c r="I223" s="28"/>
      <c r="J223" s="28"/>
      <c r="K223" s="28" t="s">
        <v>1700</v>
      </c>
      <c r="L223" s="28" t="str">
        <f t="shared" si="31"/>
        <v>PostAlerta</v>
      </c>
      <c r="M223" s="28" t="str">
        <f t="shared" si="32"/>
        <v>S/PalabrasClaves</v>
      </c>
      <c r="N223" s="30" t="str">
        <f t="shared" si="37"/>
        <v/>
      </c>
      <c r="O223" s="28"/>
      <c r="P223" s="28" t="s">
        <v>1549</v>
      </c>
      <c r="Q223" s="28" t="s">
        <v>17</v>
      </c>
      <c r="R223" s="28" t="str">
        <f t="shared" si="1"/>
        <v>2021</v>
      </c>
      <c r="S223" s="28" t="s">
        <v>64</v>
      </c>
      <c r="T223" s="28"/>
      <c r="U223" s="28"/>
      <c r="V223" s="28"/>
      <c r="W223" s="28"/>
      <c r="X223" s="28"/>
    </row>
    <row r="224" spans="1:24" ht="15" customHeight="1">
      <c r="A224" s="38">
        <v>35450419</v>
      </c>
      <c r="B224" s="38" t="s">
        <v>1701</v>
      </c>
      <c r="C224" s="38" t="s">
        <v>1702</v>
      </c>
      <c r="D224" s="38" t="s">
        <v>1703</v>
      </c>
      <c r="E224" s="38" t="s">
        <v>1704</v>
      </c>
      <c r="F224" s="38" t="s">
        <v>1705</v>
      </c>
      <c r="G224" s="38">
        <v>2021</v>
      </c>
      <c r="H224" s="39">
        <v>44673</v>
      </c>
      <c r="I224" s="38" t="s">
        <v>1706</v>
      </c>
      <c r="J224" s="38" t="s">
        <v>1707</v>
      </c>
      <c r="K224" s="38" t="s">
        <v>1708</v>
      </c>
      <c r="L224" s="38" t="str">
        <f t="shared" si="31"/>
        <v>PostAlerta</v>
      </c>
      <c r="M224" s="38" t="str">
        <f t="shared" si="32"/>
        <v>C/PalabrasClaves</v>
      </c>
      <c r="N224" s="40" t="s">
        <v>12</v>
      </c>
      <c r="O224" s="38"/>
      <c r="P224" s="38" t="s">
        <v>1549</v>
      </c>
      <c r="Q224" s="38" t="s">
        <v>14</v>
      </c>
      <c r="R224" s="38" t="str">
        <f t="shared" si="1"/>
        <v>2021</v>
      </c>
      <c r="S224" s="38" t="s">
        <v>64</v>
      </c>
      <c r="T224" s="41" t="s">
        <v>1709</v>
      </c>
      <c r="U224" s="38" t="s">
        <v>140</v>
      </c>
      <c r="V224" s="38" t="s">
        <v>141</v>
      </c>
      <c r="W224" s="38" t="s">
        <v>140</v>
      </c>
      <c r="X224" s="38" t="s">
        <v>1710</v>
      </c>
    </row>
    <row r="225" spans="1:24" ht="15" hidden="1" customHeight="1">
      <c r="A225" s="28">
        <v>35355735</v>
      </c>
      <c r="B225" s="28" t="s">
        <v>1711</v>
      </c>
      <c r="C225" s="28" t="s">
        <v>1712</v>
      </c>
      <c r="D225" s="28" t="s">
        <v>1713</v>
      </c>
      <c r="E225" s="28" t="s">
        <v>1714</v>
      </c>
      <c r="F225" s="28" t="s">
        <v>1715</v>
      </c>
      <c r="G225" s="28">
        <v>2021</v>
      </c>
      <c r="H225" s="29">
        <v>44651</v>
      </c>
      <c r="I225" s="28" t="s">
        <v>1716</v>
      </c>
      <c r="J225" s="28"/>
      <c r="K225" s="28" t="s">
        <v>1717</v>
      </c>
      <c r="L225" s="28" t="str">
        <f t="shared" si="31"/>
        <v>PostAlerta</v>
      </c>
      <c r="M225" s="28" t="str">
        <f t="shared" si="32"/>
        <v>S/PalabrasClaves</v>
      </c>
      <c r="N225" s="30" t="str">
        <f t="shared" ref="N225:N226" si="38">IF(ISNUMBER(SEARCH("TREATMENT", B225)), "4) Nuevos tratamientos", "")</f>
        <v/>
      </c>
      <c r="O225" s="28"/>
      <c r="P225" s="28" t="s">
        <v>1718</v>
      </c>
      <c r="Q225" s="28" t="s">
        <v>17</v>
      </c>
      <c r="R225" s="28" t="str">
        <f t="shared" si="1"/>
        <v>2021</v>
      </c>
      <c r="S225" s="28" t="s">
        <v>63</v>
      </c>
      <c r="T225" s="28"/>
      <c r="U225" s="28"/>
      <c r="V225" s="28"/>
      <c r="W225" s="28"/>
      <c r="X225" s="28"/>
    </row>
    <row r="226" spans="1:24" ht="15" hidden="1" customHeight="1">
      <c r="A226" s="25">
        <v>34844456</v>
      </c>
      <c r="B226" s="25" t="s">
        <v>1719</v>
      </c>
      <c r="C226" s="25" t="s">
        <v>1720</v>
      </c>
      <c r="D226" s="25" t="s">
        <v>1721</v>
      </c>
      <c r="E226" s="25"/>
      <c r="F226" s="25"/>
      <c r="G226" s="25"/>
      <c r="H226" s="25"/>
      <c r="I226" s="25"/>
      <c r="J226" s="25"/>
      <c r="K226" s="25"/>
      <c r="L226" s="25" t="str">
        <f t="shared" si="31"/>
        <v>PostAlerta</v>
      </c>
      <c r="M226" s="25" t="str">
        <f t="shared" si="32"/>
        <v>S/PalabrasClaves</v>
      </c>
      <c r="N226" s="27" t="str">
        <f t="shared" si="38"/>
        <v/>
      </c>
      <c r="O226" s="25"/>
      <c r="P226" s="25" t="s">
        <v>1722</v>
      </c>
      <c r="Q226" s="25" t="s">
        <v>17</v>
      </c>
      <c r="R226" s="25" t="str">
        <f t="shared" si="1"/>
        <v>Onli</v>
      </c>
      <c r="S226" s="25"/>
      <c r="T226" s="25"/>
      <c r="U226" s="25"/>
      <c r="V226" s="25"/>
      <c r="W226" s="25"/>
      <c r="X226" s="25"/>
    </row>
    <row r="227" spans="1:24" ht="15" customHeight="1">
      <c r="A227" s="34">
        <v>34903146</v>
      </c>
      <c r="B227" s="34" t="s">
        <v>1723</v>
      </c>
      <c r="C227" s="34" t="s">
        <v>1724</v>
      </c>
      <c r="D227" s="34" t="s">
        <v>1641</v>
      </c>
      <c r="E227" s="34" t="s">
        <v>1725</v>
      </c>
      <c r="F227" s="34" t="s">
        <v>1643</v>
      </c>
      <c r="G227" s="34">
        <v>2021</v>
      </c>
      <c r="H227" s="35">
        <v>44544</v>
      </c>
      <c r="I227" s="34" t="s">
        <v>1726</v>
      </c>
      <c r="J227" s="34"/>
      <c r="K227" s="34" t="s">
        <v>1727</v>
      </c>
      <c r="L227" s="34" t="str">
        <f t="shared" si="31"/>
        <v>PostAlerta</v>
      </c>
      <c r="M227" s="34" t="str">
        <f t="shared" si="32"/>
        <v>S/PalabrasClaves</v>
      </c>
      <c r="N227" s="36" t="s">
        <v>12</v>
      </c>
      <c r="O227" s="34"/>
      <c r="P227" s="34" t="s">
        <v>1549</v>
      </c>
      <c r="Q227" s="34" t="s">
        <v>14</v>
      </c>
      <c r="R227" s="34" t="str">
        <f t="shared" si="1"/>
        <v>2021</v>
      </c>
      <c r="S227" s="34" t="s">
        <v>64</v>
      </c>
      <c r="T227" s="42" t="s">
        <v>1728</v>
      </c>
      <c r="U227" s="34" t="s">
        <v>140</v>
      </c>
      <c r="V227" s="34" t="s">
        <v>141</v>
      </c>
      <c r="W227" s="34" t="s">
        <v>140</v>
      </c>
      <c r="X227" s="34" t="s">
        <v>1729</v>
      </c>
    </row>
    <row r="228" spans="1:24" ht="15" customHeight="1">
      <c r="A228" s="34">
        <v>34880636</v>
      </c>
      <c r="B228" s="34" t="s">
        <v>1730</v>
      </c>
      <c r="C228" s="34" t="s">
        <v>1731</v>
      </c>
      <c r="D228" s="34" t="s">
        <v>1732</v>
      </c>
      <c r="E228" s="34" t="s">
        <v>1733</v>
      </c>
      <c r="F228" s="34" t="s">
        <v>511</v>
      </c>
      <c r="G228" s="34">
        <v>2021</v>
      </c>
      <c r="H228" s="35">
        <v>44539</v>
      </c>
      <c r="I228" s="34" t="s">
        <v>1734</v>
      </c>
      <c r="J228" s="34"/>
      <c r="K228" s="34" t="s">
        <v>1735</v>
      </c>
      <c r="L228" s="34" t="str">
        <f t="shared" si="31"/>
        <v>PostAlerta</v>
      </c>
      <c r="M228" s="34" t="str">
        <f t="shared" si="32"/>
        <v>C/PalabrasClaves</v>
      </c>
      <c r="N228" s="36" t="s">
        <v>35</v>
      </c>
      <c r="O228" s="34"/>
      <c r="P228" s="34" t="s">
        <v>1529</v>
      </c>
      <c r="Q228" s="34" t="s">
        <v>14</v>
      </c>
      <c r="R228" s="34" t="str">
        <f t="shared" si="1"/>
        <v>2021</v>
      </c>
      <c r="S228" s="34" t="s">
        <v>64</v>
      </c>
      <c r="T228" s="42" t="s">
        <v>1736</v>
      </c>
      <c r="U228" s="34" t="s">
        <v>141</v>
      </c>
      <c r="V228" s="34" t="s">
        <v>140</v>
      </c>
      <c r="W228" s="34" t="s">
        <v>140</v>
      </c>
      <c r="X228" s="34" t="s">
        <v>1737</v>
      </c>
    </row>
    <row r="229" spans="1:24" ht="15" hidden="1" customHeight="1">
      <c r="A229" s="28">
        <v>34550809</v>
      </c>
      <c r="B229" s="28" t="s">
        <v>1738</v>
      </c>
      <c r="C229" s="28" t="s">
        <v>1739</v>
      </c>
      <c r="D229" s="28" t="s">
        <v>1740</v>
      </c>
      <c r="E229" s="28" t="s">
        <v>1741</v>
      </c>
      <c r="F229" s="28" t="s">
        <v>1272</v>
      </c>
      <c r="G229" s="28">
        <v>2021</v>
      </c>
      <c r="H229" s="29">
        <v>44461</v>
      </c>
      <c r="I229" s="28" t="s">
        <v>1742</v>
      </c>
      <c r="J229" s="28"/>
      <c r="K229" s="28" t="s">
        <v>1743</v>
      </c>
      <c r="L229" s="28" t="str">
        <f t="shared" si="31"/>
        <v>Excluido</v>
      </c>
      <c r="M229" s="28" t="str">
        <f t="shared" si="32"/>
        <v>C/PalabrasClaves</v>
      </c>
      <c r="N229" s="30" t="str">
        <f t="shared" ref="N229:N237" si="39">IF(ISNUMBER(SEARCH("TREATMENT", B229)), "4) Nuevos tratamientos", "")</f>
        <v/>
      </c>
      <c r="O229" s="28"/>
      <c r="P229" s="28" t="s">
        <v>1744</v>
      </c>
      <c r="Q229" s="28" t="s">
        <v>17</v>
      </c>
      <c r="R229" s="28" t="str">
        <f t="shared" si="1"/>
        <v>2021</v>
      </c>
      <c r="S229" s="28" t="s">
        <v>63</v>
      </c>
      <c r="T229" s="28"/>
      <c r="U229" s="28"/>
      <c r="V229" s="28"/>
      <c r="W229" s="28"/>
      <c r="X229" s="28"/>
    </row>
    <row r="230" spans="1:24" ht="15" hidden="1" customHeight="1">
      <c r="A230" s="25">
        <v>34804758</v>
      </c>
      <c r="B230" s="25" t="s">
        <v>1745</v>
      </c>
      <c r="C230" s="25" t="s">
        <v>1746</v>
      </c>
      <c r="D230" s="25" t="s">
        <v>1747</v>
      </c>
      <c r="E230" s="25" t="s">
        <v>1748</v>
      </c>
      <c r="F230" s="25" t="s">
        <v>867</v>
      </c>
      <c r="G230" s="25">
        <v>2021</v>
      </c>
      <c r="H230" s="26">
        <v>44522</v>
      </c>
      <c r="I230" s="25" t="s">
        <v>1749</v>
      </c>
      <c r="J230" s="25"/>
      <c r="K230" s="25" t="s">
        <v>1750</v>
      </c>
      <c r="L230" s="25" t="str">
        <f t="shared" si="31"/>
        <v>PostAlerta</v>
      </c>
      <c r="M230" s="25" t="str">
        <f t="shared" si="32"/>
        <v>S/PalabrasClaves</v>
      </c>
      <c r="N230" s="27" t="str">
        <f t="shared" si="39"/>
        <v/>
      </c>
      <c r="O230" s="25"/>
      <c r="P230" s="25" t="s">
        <v>1751</v>
      </c>
      <c r="Q230" s="25" t="s">
        <v>17</v>
      </c>
      <c r="R230" s="25" t="str">
        <f t="shared" si="1"/>
        <v>2021</v>
      </c>
      <c r="S230" s="25" t="s">
        <v>63</v>
      </c>
      <c r="T230" s="25"/>
      <c r="U230" s="25"/>
      <c r="V230" s="25"/>
      <c r="W230" s="25"/>
      <c r="X230" s="25"/>
    </row>
    <row r="231" spans="1:24" ht="15" hidden="1" customHeight="1">
      <c r="A231" s="28">
        <v>32644889</v>
      </c>
      <c r="B231" s="28" t="s">
        <v>1752</v>
      </c>
      <c r="C231" s="28" t="s">
        <v>1753</v>
      </c>
      <c r="D231" s="28" t="s">
        <v>1754</v>
      </c>
      <c r="E231" s="28" t="s">
        <v>1755</v>
      </c>
      <c r="F231" s="28" t="s">
        <v>1756</v>
      </c>
      <c r="G231" s="28">
        <v>2021</v>
      </c>
      <c r="H231" s="29">
        <v>44022</v>
      </c>
      <c r="I231" s="28"/>
      <c r="J231" s="28"/>
      <c r="K231" s="28" t="s">
        <v>1757</v>
      </c>
      <c r="L231" s="28" t="str">
        <f t="shared" si="31"/>
        <v>PostAlerta</v>
      </c>
      <c r="M231" s="28" t="str">
        <f t="shared" si="32"/>
        <v>S/PalabrasClaves</v>
      </c>
      <c r="N231" s="30" t="str">
        <f t="shared" si="39"/>
        <v/>
      </c>
      <c r="O231" s="28"/>
      <c r="P231" s="28" t="s">
        <v>1751</v>
      </c>
      <c r="Q231" s="28" t="s">
        <v>17</v>
      </c>
      <c r="R231" s="28" t="str">
        <f t="shared" si="1"/>
        <v>2021</v>
      </c>
      <c r="S231" s="28" t="s">
        <v>63</v>
      </c>
      <c r="T231" s="28"/>
      <c r="U231" s="28"/>
      <c r="V231" s="28"/>
      <c r="W231" s="28"/>
      <c r="X231" s="28"/>
    </row>
    <row r="232" spans="1:24" ht="15" hidden="1" customHeight="1">
      <c r="A232" s="25">
        <v>34706841</v>
      </c>
      <c r="B232" s="25" t="s">
        <v>1758</v>
      </c>
      <c r="C232" s="25" t="s">
        <v>1759</v>
      </c>
      <c r="D232" s="25" t="s">
        <v>1760</v>
      </c>
      <c r="E232" s="25" t="s">
        <v>1761</v>
      </c>
      <c r="F232" s="25" t="s">
        <v>1263</v>
      </c>
      <c r="G232" s="25">
        <v>2021</v>
      </c>
      <c r="H232" s="26">
        <v>44497</v>
      </c>
      <c r="I232" s="25"/>
      <c r="J232" s="25"/>
      <c r="K232" s="25" t="s">
        <v>1762</v>
      </c>
      <c r="L232" s="25" t="str">
        <f t="shared" si="31"/>
        <v>Excluido</v>
      </c>
      <c r="M232" s="25" t="str">
        <f t="shared" si="32"/>
        <v>S/PalabrasClaves</v>
      </c>
      <c r="N232" s="27" t="str">
        <f t="shared" si="39"/>
        <v/>
      </c>
      <c r="O232" s="25"/>
      <c r="P232" s="25" t="s">
        <v>1763</v>
      </c>
      <c r="Q232" s="25" t="s">
        <v>17</v>
      </c>
      <c r="R232" s="25" t="str">
        <f t="shared" si="1"/>
        <v>2021</v>
      </c>
      <c r="S232" s="25" t="s">
        <v>63</v>
      </c>
      <c r="T232" s="25"/>
      <c r="U232" s="25"/>
      <c r="V232" s="25"/>
      <c r="W232" s="25"/>
      <c r="X232" s="25"/>
    </row>
    <row r="233" spans="1:24" ht="15" hidden="1" customHeight="1">
      <c r="A233" s="28">
        <v>34880711</v>
      </c>
      <c r="B233" s="28" t="s">
        <v>1764</v>
      </c>
      <c r="C233" s="28" t="s">
        <v>1765</v>
      </c>
      <c r="D233" s="28" t="s">
        <v>1766</v>
      </c>
      <c r="E233" s="28" t="s">
        <v>1767</v>
      </c>
      <c r="F233" s="28" t="s">
        <v>1768</v>
      </c>
      <c r="G233" s="28">
        <v>2021</v>
      </c>
      <c r="H233" s="29">
        <v>44539</v>
      </c>
      <c r="I233" s="28" t="s">
        <v>1769</v>
      </c>
      <c r="J233" s="28"/>
      <c r="K233" s="28" t="s">
        <v>1770</v>
      </c>
      <c r="L233" s="28" t="str">
        <f t="shared" si="31"/>
        <v>PostAlerta</v>
      </c>
      <c r="M233" s="28" t="str">
        <f t="shared" si="32"/>
        <v>S/PalabrasClaves</v>
      </c>
      <c r="N233" s="30" t="str">
        <f t="shared" si="39"/>
        <v/>
      </c>
      <c r="O233" s="28"/>
      <c r="P233" s="28" t="s">
        <v>1771</v>
      </c>
      <c r="Q233" s="28" t="s">
        <v>17</v>
      </c>
      <c r="R233" s="28" t="str">
        <f t="shared" si="1"/>
        <v>2021</v>
      </c>
      <c r="S233" s="28" t="s">
        <v>63</v>
      </c>
      <c r="T233" s="28"/>
      <c r="U233" s="28"/>
      <c r="V233" s="28"/>
      <c r="W233" s="28"/>
      <c r="X233" s="28"/>
    </row>
    <row r="234" spans="1:24" ht="15" hidden="1" customHeight="1">
      <c r="A234" s="25">
        <v>34785887</v>
      </c>
      <c r="B234" s="25" t="s">
        <v>1772</v>
      </c>
      <c r="C234" s="25" t="s">
        <v>1773</v>
      </c>
      <c r="D234" s="25" t="s">
        <v>1774</v>
      </c>
      <c r="E234" s="25" t="s">
        <v>1775</v>
      </c>
      <c r="F234" s="25" t="s">
        <v>1776</v>
      </c>
      <c r="G234" s="25">
        <v>2021</v>
      </c>
      <c r="H234" s="26">
        <v>44517</v>
      </c>
      <c r="I234" s="25" t="s">
        <v>1777</v>
      </c>
      <c r="J234" s="25"/>
      <c r="K234" s="25" t="s">
        <v>1778</v>
      </c>
      <c r="L234" s="25" t="str">
        <f t="shared" si="31"/>
        <v>PostAlerta</v>
      </c>
      <c r="M234" s="25" t="str">
        <f t="shared" si="32"/>
        <v>S/PalabrasClaves</v>
      </c>
      <c r="N234" s="27" t="str">
        <f t="shared" si="39"/>
        <v/>
      </c>
      <c r="O234" s="25"/>
      <c r="P234" s="25" t="s">
        <v>1779</v>
      </c>
      <c r="Q234" s="25" t="s">
        <v>17</v>
      </c>
      <c r="R234" s="25" t="str">
        <f t="shared" si="1"/>
        <v>2021</v>
      </c>
      <c r="S234" s="25" t="s">
        <v>63</v>
      </c>
      <c r="T234" s="25"/>
      <c r="U234" s="25"/>
      <c r="V234" s="25"/>
      <c r="W234" s="25"/>
      <c r="X234" s="25"/>
    </row>
    <row r="235" spans="1:24" ht="15" hidden="1" customHeight="1">
      <c r="A235" s="28">
        <v>34417598</v>
      </c>
      <c r="B235" s="28" t="s">
        <v>1780</v>
      </c>
      <c r="C235" s="28" t="s">
        <v>1781</v>
      </c>
      <c r="D235" s="28" t="s">
        <v>1782</v>
      </c>
      <c r="E235" s="28" t="s">
        <v>1783</v>
      </c>
      <c r="F235" s="28" t="s">
        <v>1784</v>
      </c>
      <c r="G235" s="28">
        <v>2021</v>
      </c>
      <c r="H235" s="29">
        <v>44429</v>
      </c>
      <c r="I235" s="28" t="s">
        <v>1785</v>
      </c>
      <c r="J235" s="28"/>
      <c r="K235" s="28" t="s">
        <v>1786</v>
      </c>
      <c r="L235" s="28" t="str">
        <f t="shared" si="31"/>
        <v>PostAlerta</v>
      </c>
      <c r="M235" s="28" t="str">
        <f t="shared" si="32"/>
        <v>S/PalabrasClaves</v>
      </c>
      <c r="N235" s="30" t="str">
        <f t="shared" si="39"/>
        <v/>
      </c>
      <c r="O235" s="28"/>
      <c r="P235" s="28" t="s">
        <v>1787</v>
      </c>
      <c r="Q235" s="28" t="s">
        <v>17</v>
      </c>
      <c r="R235" s="28" t="str">
        <f t="shared" si="1"/>
        <v>2021</v>
      </c>
      <c r="S235" s="28" t="s">
        <v>63</v>
      </c>
      <c r="T235" s="28"/>
      <c r="U235" s="28"/>
      <c r="V235" s="28"/>
      <c r="W235" s="28"/>
      <c r="X235" s="28"/>
    </row>
    <row r="236" spans="1:24" ht="15" hidden="1" customHeight="1">
      <c r="A236" s="25">
        <v>34547327</v>
      </c>
      <c r="B236" s="25" t="s">
        <v>1788</v>
      </c>
      <c r="C236" s="25" t="s">
        <v>1789</v>
      </c>
      <c r="D236" s="25" t="s">
        <v>1790</v>
      </c>
      <c r="E236" s="25" t="s">
        <v>1791</v>
      </c>
      <c r="F236" s="25" t="s">
        <v>1792</v>
      </c>
      <c r="G236" s="25">
        <v>2021</v>
      </c>
      <c r="H236" s="26">
        <v>44460</v>
      </c>
      <c r="I236" s="25"/>
      <c r="J236" s="25"/>
      <c r="K236" s="25" t="s">
        <v>1793</v>
      </c>
      <c r="L236" s="25" t="str">
        <f t="shared" si="31"/>
        <v>PostAlerta</v>
      </c>
      <c r="M236" s="25" t="str">
        <f t="shared" si="32"/>
        <v>S/PalabrasClaves</v>
      </c>
      <c r="N236" s="27" t="str">
        <f t="shared" si="39"/>
        <v/>
      </c>
      <c r="O236" s="25"/>
      <c r="P236" s="25" t="s">
        <v>1794</v>
      </c>
      <c r="Q236" s="25" t="s">
        <v>17</v>
      </c>
      <c r="R236" s="25" t="str">
        <f t="shared" si="1"/>
        <v>2021</v>
      </c>
      <c r="S236" s="25" t="s">
        <v>63</v>
      </c>
      <c r="T236" s="25"/>
      <c r="U236" s="25"/>
      <c r="V236" s="25"/>
      <c r="W236" s="25"/>
      <c r="X236" s="25"/>
    </row>
    <row r="237" spans="1:24" ht="15" hidden="1" customHeight="1">
      <c r="A237" s="52">
        <v>34732790</v>
      </c>
      <c r="B237" s="52" t="s">
        <v>1795</v>
      </c>
      <c r="C237" s="52" t="s">
        <v>1796</v>
      </c>
      <c r="D237" s="52" t="s">
        <v>1797</v>
      </c>
      <c r="E237" s="52" t="s">
        <v>1798</v>
      </c>
      <c r="F237" s="52" t="s">
        <v>833</v>
      </c>
      <c r="G237" s="52">
        <v>2021</v>
      </c>
      <c r="H237" s="53">
        <v>44504</v>
      </c>
      <c r="I237" s="52" t="s">
        <v>1799</v>
      </c>
      <c r="J237" s="52"/>
      <c r="K237" s="52" t="s">
        <v>1800</v>
      </c>
      <c r="L237" s="52" t="str">
        <f t="shared" si="31"/>
        <v>PostAlerta</v>
      </c>
      <c r="M237" s="52" t="str">
        <f t="shared" si="32"/>
        <v>S/PalabrasClaves</v>
      </c>
      <c r="N237" s="54" t="str">
        <f t="shared" si="39"/>
        <v/>
      </c>
      <c r="O237" s="52"/>
      <c r="P237" s="52" t="s">
        <v>1573</v>
      </c>
      <c r="Q237" s="52" t="s">
        <v>17</v>
      </c>
      <c r="R237" s="52" t="str">
        <f t="shared" si="1"/>
        <v>2021</v>
      </c>
      <c r="S237" s="52" t="s">
        <v>63</v>
      </c>
      <c r="T237" s="52"/>
      <c r="U237" s="52"/>
      <c r="V237" s="52"/>
      <c r="W237" s="52"/>
      <c r="X237" s="52"/>
    </row>
    <row r="238" spans="1:24" ht="15" customHeight="1">
      <c r="A238" s="34">
        <v>34695564</v>
      </c>
      <c r="B238" s="34" t="s">
        <v>1801</v>
      </c>
      <c r="C238" s="34" t="s">
        <v>1802</v>
      </c>
      <c r="D238" s="34" t="s">
        <v>1803</v>
      </c>
      <c r="E238" s="34" t="s">
        <v>1804</v>
      </c>
      <c r="F238" s="34" t="s">
        <v>1805</v>
      </c>
      <c r="G238" s="34">
        <v>2021</v>
      </c>
      <c r="H238" s="35">
        <v>44494</v>
      </c>
      <c r="I238" s="34"/>
      <c r="J238" s="34"/>
      <c r="K238" s="34" t="s">
        <v>1806</v>
      </c>
      <c r="L238" s="34" t="str">
        <f t="shared" si="31"/>
        <v>PostAlerta</v>
      </c>
      <c r="M238" s="34" t="str">
        <f t="shared" si="32"/>
        <v>C/PalabrasClaves</v>
      </c>
      <c r="N238" s="36" t="s">
        <v>12</v>
      </c>
      <c r="O238" s="34"/>
      <c r="P238" s="34" t="s">
        <v>1549</v>
      </c>
      <c r="Q238" s="34" t="s">
        <v>11</v>
      </c>
      <c r="R238" s="34" t="str">
        <f t="shared" si="1"/>
        <v>2021</v>
      </c>
      <c r="S238" s="34" t="s">
        <v>64</v>
      </c>
      <c r="T238" s="42" t="s">
        <v>1807</v>
      </c>
      <c r="U238" s="34" t="s">
        <v>140</v>
      </c>
      <c r="V238" s="34" t="s">
        <v>141</v>
      </c>
      <c r="W238" s="34" t="s">
        <v>140</v>
      </c>
      <c r="X238" s="34" t="s">
        <v>1808</v>
      </c>
    </row>
    <row r="239" spans="1:24" ht="15" hidden="1" customHeight="1">
      <c r="A239" s="28">
        <v>34711030</v>
      </c>
      <c r="B239" s="28" t="s">
        <v>1809</v>
      </c>
      <c r="C239" s="28" t="s">
        <v>1810</v>
      </c>
      <c r="D239" s="28" t="s">
        <v>1811</v>
      </c>
      <c r="E239" s="28" t="s">
        <v>1812</v>
      </c>
      <c r="F239" s="28" t="s">
        <v>1813</v>
      </c>
      <c r="G239" s="28">
        <v>2021</v>
      </c>
      <c r="H239" s="29">
        <v>44498</v>
      </c>
      <c r="I239" s="28"/>
      <c r="J239" s="28"/>
      <c r="K239" s="28" t="s">
        <v>1814</v>
      </c>
      <c r="L239" s="28" t="str">
        <f t="shared" si="31"/>
        <v>PostAlerta</v>
      </c>
      <c r="M239" s="28" t="str">
        <f t="shared" si="32"/>
        <v>S/PalabrasClaves</v>
      </c>
      <c r="N239" s="30" t="str">
        <f t="shared" ref="N239:N244" si="40">IF(ISNUMBER(SEARCH("TREATMENT", B239)), "4) Nuevos tratamientos", "")</f>
        <v/>
      </c>
      <c r="O239" s="28"/>
      <c r="P239" s="28" t="s">
        <v>1815</v>
      </c>
      <c r="Q239" s="28" t="s">
        <v>17</v>
      </c>
      <c r="R239" s="28" t="str">
        <f t="shared" si="1"/>
        <v>2021</v>
      </c>
      <c r="S239" s="28" t="s">
        <v>63</v>
      </c>
      <c r="T239" s="28"/>
      <c r="U239" s="28"/>
      <c r="V239" s="28"/>
      <c r="W239" s="28"/>
      <c r="X239" s="28"/>
    </row>
    <row r="240" spans="1:24" ht="15" hidden="1" customHeight="1">
      <c r="A240" s="25">
        <v>33993217</v>
      </c>
      <c r="B240" s="25" t="s">
        <v>1816</v>
      </c>
      <c r="C240" s="25" t="s">
        <v>1817</v>
      </c>
      <c r="D240" s="25" t="s">
        <v>1818</v>
      </c>
      <c r="E240" s="25" t="s">
        <v>1819</v>
      </c>
      <c r="F240" s="25" t="s">
        <v>1488</v>
      </c>
      <c r="G240" s="25">
        <v>2021</v>
      </c>
      <c r="H240" s="26">
        <v>44332</v>
      </c>
      <c r="I240" s="25"/>
      <c r="J240" s="25"/>
      <c r="K240" s="25" t="s">
        <v>1820</v>
      </c>
      <c r="L240" s="25" t="str">
        <f t="shared" si="31"/>
        <v>PostAlerta</v>
      </c>
      <c r="M240" s="25" t="str">
        <f t="shared" si="32"/>
        <v>S/PalabrasClaves</v>
      </c>
      <c r="N240" s="27" t="str">
        <f t="shared" si="40"/>
        <v/>
      </c>
      <c r="O240" s="25"/>
      <c r="P240" s="25" t="s">
        <v>1815</v>
      </c>
      <c r="Q240" s="25" t="s">
        <v>17</v>
      </c>
      <c r="R240" s="25" t="str">
        <f t="shared" si="1"/>
        <v>2021</v>
      </c>
      <c r="S240" s="25" t="s">
        <v>63</v>
      </c>
      <c r="T240" s="25"/>
      <c r="U240" s="25"/>
      <c r="V240" s="25"/>
      <c r="W240" s="25"/>
      <c r="X240" s="25"/>
    </row>
    <row r="241" spans="1:24" ht="15" hidden="1" customHeight="1">
      <c r="A241" s="28">
        <v>33751028</v>
      </c>
      <c r="B241" s="28" t="s">
        <v>1821</v>
      </c>
      <c r="C241" s="28" t="s">
        <v>1822</v>
      </c>
      <c r="D241" s="28" t="s">
        <v>1818</v>
      </c>
      <c r="E241" s="28" t="s">
        <v>1823</v>
      </c>
      <c r="F241" s="28" t="s">
        <v>1488</v>
      </c>
      <c r="G241" s="28">
        <v>2021</v>
      </c>
      <c r="H241" s="29">
        <v>44277</v>
      </c>
      <c r="I241" s="28" t="s">
        <v>1824</v>
      </c>
      <c r="J241" s="28"/>
      <c r="K241" s="28" t="s">
        <v>1825</v>
      </c>
      <c r="L241" s="28" t="str">
        <f t="shared" si="31"/>
        <v>PostAlerta</v>
      </c>
      <c r="M241" s="28" t="str">
        <f t="shared" si="32"/>
        <v>S/PalabrasClaves</v>
      </c>
      <c r="N241" s="30" t="str">
        <f t="shared" si="40"/>
        <v/>
      </c>
      <c r="O241" s="28"/>
      <c r="P241" s="28" t="s">
        <v>1815</v>
      </c>
      <c r="Q241" s="28" t="s">
        <v>17</v>
      </c>
      <c r="R241" s="28" t="str">
        <f t="shared" si="1"/>
        <v>2021</v>
      </c>
      <c r="S241" s="28" t="s">
        <v>63</v>
      </c>
      <c r="T241" s="28"/>
      <c r="U241" s="28"/>
      <c r="V241" s="28"/>
      <c r="W241" s="28"/>
      <c r="X241" s="28"/>
    </row>
    <row r="242" spans="1:24" ht="15" hidden="1" customHeight="1">
      <c r="A242" s="25">
        <v>34813444</v>
      </c>
      <c r="B242" s="25" t="s">
        <v>1826</v>
      </c>
      <c r="C242" s="25" t="s">
        <v>1827</v>
      </c>
      <c r="D242" s="25" t="s">
        <v>1828</v>
      </c>
      <c r="E242" s="25" t="s">
        <v>1829</v>
      </c>
      <c r="F242" s="25" t="s">
        <v>1830</v>
      </c>
      <c r="G242" s="25">
        <v>2021</v>
      </c>
      <c r="H242" s="26">
        <v>44523</v>
      </c>
      <c r="I242" s="25" t="s">
        <v>1831</v>
      </c>
      <c r="J242" s="25"/>
      <c r="K242" s="25" t="s">
        <v>1832</v>
      </c>
      <c r="L242" s="25" t="str">
        <f t="shared" si="31"/>
        <v>PostAlerta</v>
      </c>
      <c r="M242" s="25" t="str">
        <f t="shared" si="32"/>
        <v>S/PalabrasClaves</v>
      </c>
      <c r="N242" s="27" t="str">
        <f t="shared" si="40"/>
        <v/>
      </c>
      <c r="O242" s="25"/>
      <c r="P242" s="25" t="s">
        <v>1833</v>
      </c>
      <c r="Q242" s="25" t="s">
        <v>17</v>
      </c>
      <c r="R242" s="25" t="str">
        <f t="shared" si="1"/>
        <v>2021</v>
      </c>
      <c r="S242" s="25" t="s">
        <v>63</v>
      </c>
      <c r="T242" s="25"/>
      <c r="U242" s="25"/>
      <c r="V242" s="25"/>
      <c r="W242" s="25"/>
      <c r="X242" s="25"/>
    </row>
    <row r="243" spans="1:24" ht="15" hidden="1" customHeight="1">
      <c r="A243" s="28">
        <v>34636798</v>
      </c>
      <c r="B243" s="28" t="s">
        <v>1834</v>
      </c>
      <c r="C243" s="28"/>
      <c r="D243" s="28" t="s">
        <v>1835</v>
      </c>
      <c r="E243" s="28"/>
      <c r="F243" s="28" t="s">
        <v>979</v>
      </c>
      <c r="G243" s="28">
        <v>2021</v>
      </c>
      <c r="H243" s="29">
        <v>44481</v>
      </c>
      <c r="I243" s="28"/>
      <c r="J243" s="28"/>
      <c r="K243" s="28" t="s">
        <v>1836</v>
      </c>
      <c r="L243" s="28" t="str">
        <f t="shared" si="31"/>
        <v>PostAlerta</v>
      </c>
      <c r="M243" s="28" t="str">
        <f t="shared" si="32"/>
        <v>S/PalabrasClaves</v>
      </c>
      <c r="N243" s="30" t="str">
        <f t="shared" si="40"/>
        <v/>
      </c>
      <c r="O243" s="28"/>
      <c r="P243" s="28" t="s">
        <v>1837</v>
      </c>
      <c r="Q243" s="28" t="s">
        <v>17</v>
      </c>
      <c r="R243" s="28" t="str">
        <f t="shared" si="1"/>
        <v>2021</v>
      </c>
      <c r="S243" s="28" t="s">
        <v>63</v>
      </c>
      <c r="T243" s="28"/>
      <c r="U243" s="28"/>
      <c r="V243" s="28"/>
      <c r="W243" s="28"/>
      <c r="X243" s="28"/>
    </row>
    <row r="244" spans="1:24" ht="15" hidden="1" customHeight="1">
      <c r="A244" s="25">
        <v>34592373</v>
      </c>
      <c r="B244" s="25" t="s">
        <v>1838</v>
      </c>
      <c r="C244" s="25" t="s">
        <v>1839</v>
      </c>
      <c r="D244" s="25" t="s">
        <v>1840</v>
      </c>
      <c r="E244" s="25" t="s">
        <v>1841</v>
      </c>
      <c r="F244" s="25" t="s">
        <v>972</v>
      </c>
      <c r="G244" s="25">
        <v>2021</v>
      </c>
      <c r="H244" s="26">
        <v>44469</v>
      </c>
      <c r="I244" s="25"/>
      <c r="J244" s="25"/>
      <c r="K244" s="25" t="s">
        <v>1842</v>
      </c>
      <c r="L244" s="25" t="str">
        <f t="shared" si="31"/>
        <v>PostAlerta</v>
      </c>
      <c r="M244" s="25" t="str">
        <f t="shared" si="32"/>
        <v>S/PalabrasClaves</v>
      </c>
      <c r="N244" s="27" t="str">
        <f t="shared" si="40"/>
        <v/>
      </c>
      <c r="O244" s="25"/>
      <c r="P244" s="25" t="s">
        <v>1843</v>
      </c>
      <c r="Q244" s="25" t="s">
        <v>17</v>
      </c>
      <c r="R244" s="25" t="str">
        <f t="shared" si="1"/>
        <v>2021</v>
      </c>
      <c r="S244" s="25" t="s">
        <v>63</v>
      </c>
      <c r="T244" s="25"/>
      <c r="U244" s="25"/>
      <c r="V244" s="25"/>
      <c r="W244" s="25"/>
      <c r="X244" s="25"/>
    </row>
    <row r="245" spans="1:24" ht="15" customHeight="1">
      <c r="A245" s="38">
        <v>34491462</v>
      </c>
      <c r="B245" s="38" t="s">
        <v>1844</v>
      </c>
      <c r="C245" s="38" t="s">
        <v>1845</v>
      </c>
      <c r="D245" s="38" t="s">
        <v>1846</v>
      </c>
      <c r="E245" s="38" t="s">
        <v>1847</v>
      </c>
      <c r="F245" s="38" t="s">
        <v>1848</v>
      </c>
      <c r="G245" s="38">
        <v>2021</v>
      </c>
      <c r="H245" s="39">
        <v>44446</v>
      </c>
      <c r="I245" s="38"/>
      <c r="J245" s="38"/>
      <c r="K245" s="38" t="s">
        <v>1849</v>
      </c>
      <c r="L245" s="38" t="str">
        <f t="shared" si="31"/>
        <v>PostAlerta</v>
      </c>
      <c r="M245" s="38" t="str">
        <f t="shared" si="32"/>
        <v>S/PalabrasClaves</v>
      </c>
      <c r="N245" s="40" t="s">
        <v>130</v>
      </c>
      <c r="O245" s="38"/>
      <c r="P245" s="38" t="s">
        <v>1549</v>
      </c>
      <c r="Q245" s="38" t="s">
        <v>11</v>
      </c>
      <c r="R245" s="38" t="str">
        <f t="shared" si="1"/>
        <v>2021</v>
      </c>
      <c r="S245" s="38" t="s">
        <v>64</v>
      </c>
      <c r="T245" s="41" t="s">
        <v>1850</v>
      </c>
      <c r="U245" s="38" t="s">
        <v>140</v>
      </c>
      <c r="V245" s="38" t="s">
        <v>140</v>
      </c>
      <c r="W245" s="38" t="s">
        <v>141</v>
      </c>
      <c r="X245" s="38" t="s">
        <v>1851</v>
      </c>
    </row>
    <row r="246" spans="1:24" ht="15" hidden="1" customHeight="1">
      <c r="A246" s="25">
        <v>34254252</v>
      </c>
      <c r="B246" s="25" t="s">
        <v>1852</v>
      </c>
      <c r="C246" s="25" t="s">
        <v>1853</v>
      </c>
      <c r="D246" s="25" t="s">
        <v>1854</v>
      </c>
      <c r="E246" s="25" t="s">
        <v>1855</v>
      </c>
      <c r="F246" s="25" t="s">
        <v>1856</v>
      </c>
      <c r="G246" s="25">
        <v>2021</v>
      </c>
      <c r="H246" s="26">
        <v>44390</v>
      </c>
      <c r="I246" s="25"/>
      <c r="J246" s="25"/>
      <c r="K246" s="25" t="s">
        <v>1857</v>
      </c>
      <c r="L246" s="25" t="str">
        <f t="shared" si="31"/>
        <v>Excluido</v>
      </c>
      <c r="M246" s="25" t="str">
        <f t="shared" si="32"/>
        <v>S/PalabrasClaves</v>
      </c>
      <c r="N246" s="27" t="str">
        <f t="shared" ref="N246:N260" si="41">IF(ISNUMBER(SEARCH("TREATMENT", B246)), "4) Nuevos tratamientos", "")</f>
        <v/>
      </c>
      <c r="O246" s="25"/>
      <c r="P246" s="25" t="s">
        <v>1833</v>
      </c>
      <c r="Q246" s="25" t="s">
        <v>17</v>
      </c>
      <c r="R246" s="25" t="str">
        <f t="shared" si="1"/>
        <v>2021</v>
      </c>
      <c r="S246" s="25" t="s">
        <v>63</v>
      </c>
      <c r="T246" s="25"/>
      <c r="U246" s="25"/>
      <c r="V246" s="25"/>
      <c r="W246" s="25"/>
      <c r="X246" s="25"/>
    </row>
    <row r="247" spans="1:24" ht="15" hidden="1" customHeight="1">
      <c r="A247" s="28">
        <v>34237220</v>
      </c>
      <c r="B247" s="28" t="s">
        <v>1858</v>
      </c>
      <c r="C247" s="28" t="s">
        <v>1859</v>
      </c>
      <c r="D247" s="28" t="s">
        <v>1860</v>
      </c>
      <c r="E247" s="28" t="s">
        <v>1861</v>
      </c>
      <c r="F247" s="28" t="s">
        <v>1629</v>
      </c>
      <c r="G247" s="28">
        <v>2021</v>
      </c>
      <c r="H247" s="29">
        <v>44385</v>
      </c>
      <c r="I247" s="28"/>
      <c r="J247" s="28"/>
      <c r="K247" s="28" t="s">
        <v>1862</v>
      </c>
      <c r="L247" s="28" t="str">
        <f t="shared" si="31"/>
        <v>PostAlerta</v>
      </c>
      <c r="M247" s="28" t="str">
        <f t="shared" si="32"/>
        <v>S/PalabrasClaves</v>
      </c>
      <c r="N247" s="30" t="str">
        <f t="shared" si="41"/>
        <v/>
      </c>
      <c r="O247" s="28"/>
      <c r="P247" s="28" t="s">
        <v>1863</v>
      </c>
      <c r="Q247" s="28" t="s">
        <v>17</v>
      </c>
      <c r="R247" s="28" t="str">
        <f t="shared" si="1"/>
        <v>2021</v>
      </c>
      <c r="S247" s="28" t="s">
        <v>63</v>
      </c>
      <c r="T247" s="28"/>
      <c r="U247" s="28"/>
      <c r="V247" s="28"/>
      <c r="W247" s="28"/>
      <c r="X247" s="28"/>
    </row>
    <row r="248" spans="1:24" ht="15" hidden="1" customHeight="1">
      <c r="A248" s="25">
        <v>34185930</v>
      </c>
      <c r="B248" s="25" t="s">
        <v>1864</v>
      </c>
      <c r="C248" s="25" t="s">
        <v>1865</v>
      </c>
      <c r="D248" s="25" t="s">
        <v>1866</v>
      </c>
      <c r="E248" s="25" t="s">
        <v>1867</v>
      </c>
      <c r="F248" s="25" t="s">
        <v>1868</v>
      </c>
      <c r="G248" s="25">
        <v>2021</v>
      </c>
      <c r="H248" s="26">
        <v>44376</v>
      </c>
      <c r="I248" s="25"/>
      <c r="J248" s="25"/>
      <c r="K248" s="25" t="s">
        <v>1869</v>
      </c>
      <c r="L248" s="25" t="str">
        <f t="shared" si="31"/>
        <v>PostAlerta</v>
      </c>
      <c r="M248" s="25" t="str">
        <f t="shared" si="32"/>
        <v>S/PalabrasClaves</v>
      </c>
      <c r="N248" s="27" t="str">
        <f t="shared" si="41"/>
        <v/>
      </c>
      <c r="O248" s="25"/>
      <c r="P248" s="25" t="s">
        <v>1833</v>
      </c>
      <c r="Q248" s="25" t="s">
        <v>17</v>
      </c>
      <c r="R248" s="25" t="str">
        <f t="shared" si="1"/>
        <v>2021</v>
      </c>
      <c r="S248" s="25" t="s">
        <v>63</v>
      </c>
      <c r="T248" s="25"/>
      <c r="U248" s="25"/>
      <c r="V248" s="25"/>
      <c r="W248" s="25"/>
      <c r="X248" s="25"/>
    </row>
    <row r="249" spans="1:24" ht="15" hidden="1" customHeight="1">
      <c r="A249" s="28">
        <v>34013453</v>
      </c>
      <c r="B249" s="28" t="s">
        <v>1870</v>
      </c>
      <c r="C249" s="28" t="s">
        <v>1871</v>
      </c>
      <c r="D249" s="28" t="s">
        <v>1872</v>
      </c>
      <c r="E249" s="28" t="s">
        <v>1873</v>
      </c>
      <c r="F249" s="28" t="s">
        <v>1038</v>
      </c>
      <c r="G249" s="28">
        <v>2021</v>
      </c>
      <c r="H249" s="29">
        <v>44336</v>
      </c>
      <c r="I249" s="28"/>
      <c r="J249" s="28"/>
      <c r="K249" s="28" t="s">
        <v>1874</v>
      </c>
      <c r="L249" s="28" t="str">
        <f t="shared" si="31"/>
        <v>PostAlerta</v>
      </c>
      <c r="M249" s="28" t="str">
        <f t="shared" si="32"/>
        <v>C/PalabrasClaves</v>
      </c>
      <c r="N249" s="30" t="str">
        <f t="shared" si="41"/>
        <v/>
      </c>
      <c r="O249" s="28"/>
      <c r="P249" s="28" t="s">
        <v>1833</v>
      </c>
      <c r="Q249" s="28" t="s">
        <v>17</v>
      </c>
      <c r="R249" s="28" t="str">
        <f t="shared" si="1"/>
        <v>2021</v>
      </c>
      <c r="S249" s="28" t="s">
        <v>63</v>
      </c>
      <c r="T249" s="28"/>
      <c r="U249" s="28"/>
      <c r="V249" s="28"/>
      <c r="W249" s="28"/>
      <c r="X249" s="28"/>
    </row>
    <row r="250" spans="1:24" ht="15" hidden="1" customHeight="1">
      <c r="A250" s="25">
        <v>33880536</v>
      </c>
      <c r="B250" s="25" t="s">
        <v>1875</v>
      </c>
      <c r="C250" s="25" t="s">
        <v>1876</v>
      </c>
      <c r="D250" s="25" t="s">
        <v>1877</v>
      </c>
      <c r="E250" s="25" t="s">
        <v>1878</v>
      </c>
      <c r="F250" s="25" t="s">
        <v>1879</v>
      </c>
      <c r="G250" s="25">
        <v>2021</v>
      </c>
      <c r="H250" s="26">
        <v>44307</v>
      </c>
      <c r="I250" s="25"/>
      <c r="J250" s="25"/>
      <c r="K250" s="25" t="s">
        <v>1880</v>
      </c>
      <c r="L250" s="25" t="str">
        <f t="shared" si="31"/>
        <v>PostAlerta</v>
      </c>
      <c r="M250" s="25" t="str">
        <f t="shared" si="32"/>
        <v>S/PalabrasClaves</v>
      </c>
      <c r="N250" s="27" t="str">
        <f t="shared" si="41"/>
        <v/>
      </c>
      <c r="O250" s="25"/>
      <c r="P250" s="25" t="s">
        <v>1837</v>
      </c>
      <c r="Q250" s="25" t="s">
        <v>17</v>
      </c>
      <c r="R250" s="25" t="str">
        <f t="shared" si="1"/>
        <v>2021</v>
      </c>
      <c r="S250" s="25" t="s">
        <v>63</v>
      </c>
      <c r="T250" s="25"/>
      <c r="U250" s="25"/>
      <c r="V250" s="25"/>
      <c r="W250" s="25"/>
      <c r="X250" s="25"/>
    </row>
    <row r="251" spans="1:24" ht="15" hidden="1" customHeight="1">
      <c r="A251" s="28">
        <v>33599373</v>
      </c>
      <c r="B251" s="28" t="s">
        <v>1881</v>
      </c>
      <c r="C251" s="28" t="s">
        <v>1882</v>
      </c>
      <c r="D251" s="28" t="s">
        <v>1883</v>
      </c>
      <c r="E251" s="28" t="s">
        <v>1884</v>
      </c>
      <c r="F251" s="28" t="s">
        <v>1199</v>
      </c>
      <c r="G251" s="28">
        <v>2021</v>
      </c>
      <c r="H251" s="29">
        <v>44245</v>
      </c>
      <c r="I251" s="28"/>
      <c r="J251" s="28"/>
      <c r="K251" s="28" t="s">
        <v>1885</v>
      </c>
      <c r="L251" s="28" t="str">
        <f t="shared" si="31"/>
        <v>PostAlerta</v>
      </c>
      <c r="M251" s="28" t="str">
        <f t="shared" si="32"/>
        <v>S/PalabrasClaves</v>
      </c>
      <c r="N251" s="30" t="str">
        <f t="shared" si="41"/>
        <v/>
      </c>
      <c r="O251" s="28"/>
      <c r="P251" s="28" t="s">
        <v>1833</v>
      </c>
      <c r="Q251" s="28" t="s">
        <v>17</v>
      </c>
      <c r="R251" s="28" t="str">
        <f t="shared" si="1"/>
        <v>2021</v>
      </c>
      <c r="S251" s="28" t="s">
        <v>63</v>
      </c>
      <c r="T251" s="28"/>
      <c r="U251" s="28"/>
      <c r="V251" s="28"/>
      <c r="W251" s="28"/>
      <c r="X251" s="28"/>
    </row>
    <row r="252" spans="1:24" ht="15" hidden="1" customHeight="1">
      <c r="A252" s="25">
        <v>33477200</v>
      </c>
      <c r="B252" s="25" t="s">
        <v>1886</v>
      </c>
      <c r="C252" s="25" t="s">
        <v>1887</v>
      </c>
      <c r="D252" s="25" t="s">
        <v>1888</v>
      </c>
      <c r="E252" s="25" t="s">
        <v>1889</v>
      </c>
      <c r="F252" s="25" t="s">
        <v>1890</v>
      </c>
      <c r="G252" s="25">
        <v>2021</v>
      </c>
      <c r="H252" s="26">
        <v>44217</v>
      </c>
      <c r="I252" s="25" t="s">
        <v>1891</v>
      </c>
      <c r="J252" s="25" t="s">
        <v>1892</v>
      </c>
      <c r="K252" s="25" t="s">
        <v>1893</v>
      </c>
      <c r="L252" s="25" t="str">
        <f t="shared" si="31"/>
        <v>PostAlerta</v>
      </c>
      <c r="M252" s="25" t="str">
        <f t="shared" si="32"/>
        <v>S/PalabrasClaves</v>
      </c>
      <c r="N252" s="27" t="str">
        <f t="shared" si="41"/>
        <v/>
      </c>
      <c r="O252" s="25"/>
      <c r="P252" s="25" t="s">
        <v>1833</v>
      </c>
      <c r="Q252" s="25" t="s">
        <v>17</v>
      </c>
      <c r="R252" s="25" t="str">
        <f t="shared" si="1"/>
        <v>2021</v>
      </c>
      <c r="S252" s="25" t="s">
        <v>63</v>
      </c>
      <c r="T252" s="25"/>
      <c r="U252" s="25"/>
      <c r="V252" s="25"/>
      <c r="W252" s="25"/>
      <c r="X252" s="25"/>
    </row>
    <row r="253" spans="1:24" ht="15" hidden="1" customHeight="1">
      <c r="A253" s="28">
        <v>34612671</v>
      </c>
      <c r="B253" s="28" t="s">
        <v>1894</v>
      </c>
      <c r="C253" s="28" t="s">
        <v>1895</v>
      </c>
      <c r="D253" s="28" t="s">
        <v>1896</v>
      </c>
      <c r="E253" s="28" t="s">
        <v>1897</v>
      </c>
      <c r="F253" s="28" t="s">
        <v>590</v>
      </c>
      <c r="G253" s="28">
        <v>2021</v>
      </c>
      <c r="H253" s="29">
        <v>44475</v>
      </c>
      <c r="I253" s="28" t="s">
        <v>1898</v>
      </c>
      <c r="J253" s="28"/>
      <c r="K253" s="28" t="s">
        <v>1899</v>
      </c>
      <c r="L253" s="28" t="str">
        <f t="shared" si="31"/>
        <v>PostAlerta</v>
      </c>
      <c r="M253" s="28" t="str">
        <f t="shared" si="32"/>
        <v>C/PalabrasClaves</v>
      </c>
      <c r="N253" s="30" t="str">
        <f t="shared" si="41"/>
        <v/>
      </c>
      <c r="O253" s="28"/>
      <c r="P253" s="28" t="s">
        <v>1900</v>
      </c>
      <c r="Q253" s="28" t="s">
        <v>17</v>
      </c>
      <c r="R253" s="28" t="str">
        <f t="shared" si="1"/>
        <v>2021</v>
      </c>
      <c r="S253" s="28" t="s">
        <v>62</v>
      </c>
      <c r="T253" s="28"/>
      <c r="U253" s="28"/>
      <c r="V253" s="28"/>
      <c r="W253" s="28"/>
      <c r="X253" s="28"/>
    </row>
    <row r="254" spans="1:24" ht="15" hidden="1" customHeight="1">
      <c r="A254" s="25">
        <v>34778109</v>
      </c>
      <c r="B254" s="25" t="s">
        <v>1901</v>
      </c>
      <c r="C254" s="25" t="s">
        <v>1902</v>
      </c>
      <c r="D254" s="25" t="s">
        <v>1903</v>
      </c>
      <c r="E254" s="25" t="s">
        <v>1904</v>
      </c>
      <c r="F254" s="25" t="s">
        <v>223</v>
      </c>
      <c r="G254" s="25">
        <v>2021</v>
      </c>
      <c r="H254" s="26">
        <v>44515</v>
      </c>
      <c r="I254" s="25" t="s">
        <v>1905</v>
      </c>
      <c r="J254" s="25"/>
      <c r="K254" s="25" t="s">
        <v>1906</v>
      </c>
      <c r="L254" s="25" t="str">
        <f t="shared" si="31"/>
        <v>Excluido</v>
      </c>
      <c r="M254" s="25" t="str">
        <f t="shared" si="32"/>
        <v>S/PalabrasClaves</v>
      </c>
      <c r="N254" s="27" t="str">
        <f t="shared" si="41"/>
        <v/>
      </c>
      <c r="O254" s="25"/>
      <c r="P254" s="25" t="s">
        <v>1907</v>
      </c>
      <c r="Q254" s="25" t="s">
        <v>17</v>
      </c>
      <c r="R254" s="25" t="str">
        <f t="shared" si="1"/>
        <v>2021</v>
      </c>
      <c r="S254" s="25" t="s">
        <v>62</v>
      </c>
      <c r="T254" s="25"/>
      <c r="U254" s="25"/>
      <c r="V254" s="25"/>
      <c r="W254" s="25"/>
      <c r="X254" s="25"/>
    </row>
    <row r="255" spans="1:24" ht="15" hidden="1" customHeight="1">
      <c r="A255" s="28">
        <v>34770961</v>
      </c>
      <c r="B255" s="28" t="s">
        <v>1908</v>
      </c>
      <c r="C255" s="28" t="s">
        <v>1909</v>
      </c>
      <c r="D255" s="28" t="s">
        <v>1910</v>
      </c>
      <c r="E255" s="28" t="s">
        <v>1911</v>
      </c>
      <c r="F255" s="28" t="s">
        <v>1912</v>
      </c>
      <c r="G255" s="28">
        <v>2021</v>
      </c>
      <c r="H255" s="29">
        <v>44513</v>
      </c>
      <c r="I255" s="28" t="s">
        <v>1913</v>
      </c>
      <c r="J255" s="28"/>
      <c r="K255" s="28" t="s">
        <v>1914</v>
      </c>
      <c r="L255" s="28" t="str">
        <f t="shared" si="31"/>
        <v>PostAlerta</v>
      </c>
      <c r="M255" s="28" t="str">
        <f t="shared" si="32"/>
        <v>S/PalabrasClaves</v>
      </c>
      <c r="N255" s="30" t="str">
        <f t="shared" si="41"/>
        <v/>
      </c>
      <c r="O255" s="28"/>
      <c r="P255" s="28" t="s">
        <v>1907</v>
      </c>
      <c r="Q255" s="28" t="s">
        <v>17</v>
      </c>
      <c r="R255" s="28" t="str">
        <f t="shared" si="1"/>
        <v>2021</v>
      </c>
      <c r="S255" s="28" t="s">
        <v>62</v>
      </c>
      <c r="T255" s="28"/>
      <c r="U255" s="28"/>
      <c r="V255" s="28"/>
      <c r="W255" s="28"/>
      <c r="X255" s="28"/>
    </row>
    <row r="256" spans="1:24" ht="15" hidden="1" customHeight="1">
      <c r="A256" s="25">
        <v>34710074</v>
      </c>
      <c r="B256" s="25" t="s">
        <v>1915</v>
      </c>
      <c r="C256" s="25" t="s">
        <v>1916</v>
      </c>
      <c r="D256" s="25" t="s">
        <v>1917</v>
      </c>
      <c r="E256" s="25" t="s">
        <v>1918</v>
      </c>
      <c r="F256" s="25" t="s">
        <v>1919</v>
      </c>
      <c r="G256" s="25">
        <v>2021</v>
      </c>
      <c r="H256" s="26">
        <v>44497</v>
      </c>
      <c r="I256" s="25" t="s">
        <v>1920</v>
      </c>
      <c r="J256" s="25"/>
      <c r="K256" s="25" t="s">
        <v>1921</v>
      </c>
      <c r="L256" s="25" t="str">
        <f t="shared" si="31"/>
        <v>PostAlerta</v>
      </c>
      <c r="M256" s="25" t="str">
        <f t="shared" si="32"/>
        <v>S/PalabrasClaves</v>
      </c>
      <c r="N256" s="27" t="str">
        <f t="shared" si="41"/>
        <v/>
      </c>
      <c r="O256" s="25"/>
      <c r="P256" s="25" t="s">
        <v>1907</v>
      </c>
      <c r="Q256" s="25" t="s">
        <v>17</v>
      </c>
      <c r="R256" s="25" t="str">
        <f t="shared" si="1"/>
        <v>2021</v>
      </c>
      <c r="S256" s="25" t="s">
        <v>62</v>
      </c>
      <c r="T256" s="25"/>
      <c r="U256" s="25"/>
      <c r="V256" s="25"/>
      <c r="W256" s="25"/>
      <c r="X256" s="25"/>
    </row>
    <row r="257" spans="1:24" ht="15" hidden="1" customHeight="1">
      <c r="A257" s="28">
        <v>34642087</v>
      </c>
      <c r="B257" s="28" t="s">
        <v>1922</v>
      </c>
      <c r="C257" s="28" t="s">
        <v>1923</v>
      </c>
      <c r="D257" s="28" t="s">
        <v>1924</v>
      </c>
      <c r="E257" s="28" t="s">
        <v>1925</v>
      </c>
      <c r="F257" s="28" t="s">
        <v>1263</v>
      </c>
      <c r="G257" s="28">
        <v>2021</v>
      </c>
      <c r="H257" s="29">
        <v>44482</v>
      </c>
      <c r="I257" s="28"/>
      <c r="J257" s="28"/>
      <c r="K257" s="28" t="s">
        <v>1926</v>
      </c>
      <c r="L257" s="28" t="str">
        <f t="shared" si="31"/>
        <v>PostAlerta</v>
      </c>
      <c r="M257" s="28" t="str">
        <f t="shared" si="32"/>
        <v>S/PalabrasClaves</v>
      </c>
      <c r="N257" s="30" t="str">
        <f t="shared" si="41"/>
        <v/>
      </c>
      <c r="O257" s="28"/>
      <c r="P257" s="28" t="s">
        <v>1907</v>
      </c>
      <c r="Q257" s="28" t="s">
        <v>17</v>
      </c>
      <c r="R257" s="28" t="str">
        <f t="shared" ref="R257:R511" si="42">LEFT(P257,4)</f>
        <v>2021</v>
      </c>
      <c r="S257" s="28" t="s">
        <v>62</v>
      </c>
      <c r="T257" s="28"/>
      <c r="U257" s="28"/>
      <c r="V257" s="28"/>
      <c r="W257" s="28"/>
      <c r="X257" s="28"/>
    </row>
    <row r="258" spans="1:24" ht="15" hidden="1" customHeight="1">
      <c r="A258" s="25">
        <v>34777284</v>
      </c>
      <c r="B258" s="25" t="s">
        <v>1927</v>
      </c>
      <c r="C258" s="25" t="s">
        <v>1928</v>
      </c>
      <c r="D258" s="25" t="s">
        <v>1929</v>
      </c>
      <c r="E258" s="25" t="s">
        <v>1930</v>
      </c>
      <c r="F258" s="25" t="s">
        <v>98</v>
      </c>
      <c r="G258" s="25">
        <v>2021</v>
      </c>
      <c r="H258" s="26">
        <v>44515</v>
      </c>
      <c r="I258" s="25" t="s">
        <v>1931</v>
      </c>
      <c r="J258" s="25"/>
      <c r="K258" s="25" t="s">
        <v>1932</v>
      </c>
      <c r="L258" s="25" t="str">
        <f t="shared" ref="L258:L321" si="43">IF(ISNUMBER(VLOOKUP(A258,EXCL,1,FALSE)),"Excluido",IF(ISNUMBER(VLOOKUP(A258,POST,1,FALSE)),"PostAlerta",IF(ISNUMBER(VLOOKUP(A258,PRE,1,FALSE)),"PreAlerta","")))</f>
        <v>PostAlerta</v>
      </c>
      <c r="M258" s="25" t="str">
        <f t="shared" si="32"/>
        <v>S/PalabrasClaves</v>
      </c>
      <c r="N258" s="27" t="str">
        <f t="shared" si="41"/>
        <v/>
      </c>
      <c r="O258" s="25"/>
      <c r="P258" s="25" t="s">
        <v>1933</v>
      </c>
      <c r="Q258" s="25" t="s">
        <v>17</v>
      </c>
      <c r="R258" s="25" t="str">
        <f t="shared" si="42"/>
        <v>2021</v>
      </c>
      <c r="S258" s="25" t="s">
        <v>62</v>
      </c>
      <c r="T258" s="25"/>
      <c r="U258" s="25"/>
      <c r="V258" s="25"/>
      <c r="W258" s="25"/>
      <c r="X258" s="25"/>
    </row>
    <row r="259" spans="1:24" ht="15" hidden="1" customHeight="1">
      <c r="A259" s="28">
        <v>35386999</v>
      </c>
      <c r="B259" s="28" t="s">
        <v>1934</v>
      </c>
      <c r="C259" s="28" t="s">
        <v>1935</v>
      </c>
      <c r="D259" s="28" t="s">
        <v>1936</v>
      </c>
      <c r="E259" s="28" t="s">
        <v>1937</v>
      </c>
      <c r="F259" s="28" t="s">
        <v>1938</v>
      </c>
      <c r="G259" s="28">
        <v>2021</v>
      </c>
      <c r="H259" s="29">
        <v>44658</v>
      </c>
      <c r="I259" s="28" t="s">
        <v>1939</v>
      </c>
      <c r="J259" s="28"/>
      <c r="K259" s="28" t="s">
        <v>1940</v>
      </c>
      <c r="L259" s="28" t="str">
        <f t="shared" si="43"/>
        <v>Excluido</v>
      </c>
      <c r="M259" s="28" t="str">
        <f t="shared" si="32"/>
        <v>S/PalabrasClaves</v>
      </c>
      <c r="N259" s="30" t="str">
        <f t="shared" si="41"/>
        <v/>
      </c>
      <c r="O259" s="28"/>
      <c r="P259" s="28" t="s">
        <v>1941</v>
      </c>
      <c r="Q259" s="28" t="s">
        <v>17</v>
      </c>
      <c r="R259" s="28" t="str">
        <f t="shared" si="42"/>
        <v>2021</v>
      </c>
      <c r="S259" s="28" t="s">
        <v>62</v>
      </c>
      <c r="T259" s="28"/>
      <c r="U259" s="28"/>
      <c r="V259" s="28"/>
      <c r="W259" s="28"/>
      <c r="X259" s="28"/>
    </row>
    <row r="260" spans="1:24" ht="15" hidden="1" customHeight="1">
      <c r="A260" s="25">
        <v>34786414</v>
      </c>
      <c r="B260" s="25" t="s">
        <v>1942</v>
      </c>
      <c r="C260" s="25" t="s">
        <v>1943</v>
      </c>
      <c r="D260" s="25" t="s">
        <v>1944</v>
      </c>
      <c r="E260" s="25" t="s">
        <v>1945</v>
      </c>
      <c r="F260" s="25" t="s">
        <v>1946</v>
      </c>
      <c r="G260" s="25">
        <v>2021</v>
      </c>
      <c r="H260" s="26">
        <v>44517</v>
      </c>
      <c r="I260" s="25" t="s">
        <v>1947</v>
      </c>
      <c r="J260" s="25"/>
      <c r="K260" s="25" t="s">
        <v>1948</v>
      </c>
      <c r="L260" s="25" t="str">
        <f t="shared" si="43"/>
        <v>PostAlerta</v>
      </c>
      <c r="M260" s="25" t="str">
        <f t="shared" ref="M260:M323" si="44">IF(ISNUMBER(A260),(IF(ISNUMBER(VLOOKUP(A260,KEYWORDS,1,FALSE)),"C/PalabrasClaves","S/PalabrasClaves")),"")</f>
        <v>S/PalabrasClaves</v>
      </c>
      <c r="N260" s="27" t="str">
        <f t="shared" si="41"/>
        <v/>
      </c>
      <c r="O260" s="25"/>
      <c r="P260" s="25" t="s">
        <v>1949</v>
      </c>
      <c r="Q260" s="25" t="s">
        <v>17</v>
      </c>
      <c r="R260" s="25" t="str">
        <f t="shared" si="42"/>
        <v>2021</v>
      </c>
      <c r="S260" s="25" t="s">
        <v>62</v>
      </c>
      <c r="T260" s="25"/>
      <c r="U260" s="25"/>
      <c r="V260" s="25"/>
      <c r="W260" s="25"/>
      <c r="X260" s="25"/>
    </row>
    <row r="261" spans="1:24" ht="15" customHeight="1">
      <c r="A261" s="34">
        <v>34474265</v>
      </c>
      <c r="B261" s="34" t="s">
        <v>1950</v>
      </c>
      <c r="C261" s="34" t="s">
        <v>1951</v>
      </c>
      <c r="D261" s="34" t="s">
        <v>1672</v>
      </c>
      <c r="E261" s="34" t="s">
        <v>1952</v>
      </c>
      <c r="F261" s="34" t="s">
        <v>1674</v>
      </c>
      <c r="G261" s="34">
        <v>2021</v>
      </c>
      <c r="H261" s="35">
        <v>44441</v>
      </c>
      <c r="I261" s="34"/>
      <c r="J261" s="34"/>
      <c r="K261" s="34" t="s">
        <v>1953</v>
      </c>
      <c r="L261" s="34" t="str">
        <f t="shared" si="43"/>
        <v>PostAlerta</v>
      </c>
      <c r="M261" s="34" t="str">
        <f t="shared" si="44"/>
        <v>S/PalabrasClaves</v>
      </c>
      <c r="N261" s="36" t="s">
        <v>130</v>
      </c>
      <c r="O261" s="34"/>
      <c r="P261" s="34" t="s">
        <v>1549</v>
      </c>
      <c r="Q261" s="34" t="s">
        <v>14</v>
      </c>
      <c r="R261" s="34" t="str">
        <f t="shared" si="42"/>
        <v>2021</v>
      </c>
      <c r="S261" s="34" t="s">
        <v>64</v>
      </c>
      <c r="T261" s="42" t="s">
        <v>1954</v>
      </c>
      <c r="U261" s="34" t="s">
        <v>140</v>
      </c>
      <c r="V261" s="34" t="s">
        <v>140</v>
      </c>
      <c r="W261" s="34" t="s">
        <v>141</v>
      </c>
      <c r="X261" s="34" t="s">
        <v>1955</v>
      </c>
    </row>
    <row r="262" spans="1:24" ht="15" hidden="1" customHeight="1">
      <c r="A262" s="25">
        <v>34770828</v>
      </c>
      <c r="B262" s="25" t="s">
        <v>1956</v>
      </c>
      <c r="C262" s="25" t="s">
        <v>1957</v>
      </c>
      <c r="D262" s="25" t="s">
        <v>1958</v>
      </c>
      <c r="E262" s="25" t="s">
        <v>1959</v>
      </c>
      <c r="F262" s="25" t="s">
        <v>1912</v>
      </c>
      <c r="G262" s="25">
        <v>2021</v>
      </c>
      <c r="H262" s="26">
        <v>44513</v>
      </c>
      <c r="I262" s="25" t="s">
        <v>1960</v>
      </c>
      <c r="J262" s="25"/>
      <c r="K262" s="25" t="s">
        <v>1961</v>
      </c>
      <c r="L262" s="25" t="str">
        <f t="shared" si="43"/>
        <v>PostAlerta</v>
      </c>
      <c r="M262" s="25" t="str">
        <f t="shared" si="44"/>
        <v>S/PalabrasClaves</v>
      </c>
      <c r="N262" s="27" t="str">
        <f t="shared" ref="N262:N263" si="45">IF(ISNUMBER(SEARCH("TREATMENT", B262)), "4) Nuevos tratamientos", "")</f>
        <v/>
      </c>
      <c r="O262" s="25"/>
      <c r="P262" s="25" t="s">
        <v>1962</v>
      </c>
      <c r="Q262" s="25" t="s">
        <v>17</v>
      </c>
      <c r="R262" s="25" t="str">
        <f t="shared" si="42"/>
        <v>2021</v>
      </c>
      <c r="S262" s="25" t="s">
        <v>62</v>
      </c>
      <c r="T262" s="25"/>
      <c r="U262" s="25"/>
      <c r="V262" s="25"/>
      <c r="W262" s="25"/>
      <c r="X262" s="25"/>
    </row>
    <row r="263" spans="1:24" ht="15" hidden="1" customHeight="1">
      <c r="A263" s="28">
        <v>34832035</v>
      </c>
      <c r="B263" s="28" t="s">
        <v>1963</v>
      </c>
      <c r="C263" s="28" t="s">
        <v>1964</v>
      </c>
      <c r="D263" s="28" t="s">
        <v>1965</v>
      </c>
      <c r="E263" s="28" t="s">
        <v>1966</v>
      </c>
      <c r="F263" s="28" t="s">
        <v>1967</v>
      </c>
      <c r="G263" s="28">
        <v>2021</v>
      </c>
      <c r="H263" s="29">
        <v>44527</v>
      </c>
      <c r="I263" s="28" t="s">
        <v>1968</v>
      </c>
      <c r="J263" s="28"/>
      <c r="K263" s="28" t="s">
        <v>1969</v>
      </c>
      <c r="L263" s="28" t="str">
        <f t="shared" si="43"/>
        <v>PostAlerta</v>
      </c>
      <c r="M263" s="28" t="str">
        <f t="shared" si="44"/>
        <v>S/PalabrasClaves</v>
      </c>
      <c r="N263" s="30" t="str">
        <f t="shared" si="45"/>
        <v/>
      </c>
      <c r="O263" s="28"/>
      <c r="P263" s="28" t="s">
        <v>1970</v>
      </c>
      <c r="Q263" s="28" t="s">
        <v>17</v>
      </c>
      <c r="R263" s="28" t="str">
        <f t="shared" si="42"/>
        <v>2021</v>
      </c>
      <c r="S263" s="28" t="s">
        <v>62</v>
      </c>
      <c r="T263" s="28"/>
      <c r="U263" s="28"/>
      <c r="V263" s="28"/>
      <c r="W263" s="28"/>
      <c r="X263" s="28"/>
    </row>
    <row r="264" spans="1:24" ht="15" customHeight="1">
      <c r="A264" s="34">
        <v>34212399</v>
      </c>
      <c r="B264" s="34" t="s">
        <v>1971</v>
      </c>
      <c r="C264" s="34" t="s">
        <v>1972</v>
      </c>
      <c r="D264" s="34" t="s">
        <v>1973</v>
      </c>
      <c r="E264" s="34" t="s">
        <v>1974</v>
      </c>
      <c r="F264" s="34" t="s">
        <v>1975</v>
      </c>
      <c r="G264" s="34">
        <v>2021</v>
      </c>
      <c r="H264" s="35">
        <v>44379</v>
      </c>
      <c r="I264" s="34"/>
      <c r="J264" s="34"/>
      <c r="K264" s="34" t="s">
        <v>1976</v>
      </c>
      <c r="L264" s="34" t="str">
        <f t="shared" si="43"/>
        <v>PostAlerta</v>
      </c>
      <c r="M264" s="34" t="str">
        <f t="shared" si="44"/>
        <v>C/PalabrasClaves</v>
      </c>
      <c r="N264" s="36" t="s">
        <v>12</v>
      </c>
      <c r="O264" s="34"/>
      <c r="P264" s="34" t="s">
        <v>1549</v>
      </c>
      <c r="Q264" s="34" t="s">
        <v>11</v>
      </c>
      <c r="R264" s="34" t="str">
        <f t="shared" si="42"/>
        <v>2021</v>
      </c>
      <c r="S264" s="34" t="s">
        <v>64</v>
      </c>
      <c r="T264" s="42" t="s">
        <v>1977</v>
      </c>
      <c r="U264" s="34" t="s">
        <v>140</v>
      </c>
      <c r="V264" s="34" t="s">
        <v>140</v>
      </c>
      <c r="W264" s="34" t="s">
        <v>140</v>
      </c>
      <c r="X264" s="34" t="s">
        <v>1978</v>
      </c>
    </row>
    <row r="265" spans="1:24" ht="15" hidden="1" customHeight="1">
      <c r="A265" s="28">
        <v>34721882</v>
      </c>
      <c r="B265" s="28" t="s">
        <v>1979</v>
      </c>
      <c r="C265" s="28" t="s">
        <v>1980</v>
      </c>
      <c r="D265" s="28" t="s">
        <v>1981</v>
      </c>
      <c r="E265" s="28" t="s">
        <v>1982</v>
      </c>
      <c r="F265" s="28" t="s">
        <v>1983</v>
      </c>
      <c r="G265" s="28">
        <v>2021</v>
      </c>
      <c r="H265" s="29">
        <v>44501</v>
      </c>
      <c r="I265" s="28" t="s">
        <v>1984</v>
      </c>
      <c r="J265" s="28"/>
      <c r="K265" s="28" t="s">
        <v>1985</v>
      </c>
      <c r="L265" s="28" t="str">
        <f t="shared" si="43"/>
        <v>PostAlerta</v>
      </c>
      <c r="M265" s="28" t="str">
        <f t="shared" si="44"/>
        <v>S/PalabrasClaves</v>
      </c>
      <c r="N265" s="30" t="str">
        <f t="shared" ref="N265:N273" si="46">IF(ISNUMBER(SEARCH("TREATMENT", B265)), "4) Nuevos tratamientos", "")</f>
        <v/>
      </c>
      <c r="O265" s="28"/>
      <c r="P265" s="28" t="s">
        <v>1986</v>
      </c>
      <c r="Q265" s="28" t="s">
        <v>17</v>
      </c>
      <c r="R265" s="28" t="str">
        <f t="shared" si="42"/>
        <v>2021</v>
      </c>
      <c r="S265" s="28" t="s">
        <v>62</v>
      </c>
      <c r="T265" s="28"/>
      <c r="U265" s="28"/>
      <c r="V265" s="28"/>
      <c r="W265" s="28"/>
      <c r="X265" s="28"/>
    </row>
    <row r="266" spans="1:24" ht="15" hidden="1" customHeight="1">
      <c r="A266" s="25">
        <v>34854607</v>
      </c>
      <c r="B266" s="25" t="s">
        <v>1987</v>
      </c>
      <c r="C266" s="25" t="s">
        <v>1988</v>
      </c>
      <c r="D266" s="25" t="s">
        <v>1989</v>
      </c>
      <c r="E266" s="25" t="s">
        <v>1990</v>
      </c>
      <c r="F266" s="25" t="s">
        <v>1991</v>
      </c>
      <c r="G266" s="25">
        <v>2021</v>
      </c>
      <c r="H266" s="26">
        <v>44532</v>
      </c>
      <c r="I266" s="25"/>
      <c r="J266" s="25"/>
      <c r="K266" s="25"/>
      <c r="L266" s="25" t="str">
        <f t="shared" si="43"/>
        <v>PostAlerta</v>
      </c>
      <c r="M266" s="25" t="str">
        <f t="shared" si="44"/>
        <v>S/PalabrasClaves</v>
      </c>
      <c r="N266" s="27" t="str">
        <f t="shared" si="46"/>
        <v/>
      </c>
      <c r="O266" s="25"/>
      <c r="P266" s="25" t="s">
        <v>1992</v>
      </c>
      <c r="Q266" s="25" t="s">
        <v>17</v>
      </c>
      <c r="R266" s="25" t="str">
        <f t="shared" si="42"/>
        <v>2021</v>
      </c>
      <c r="S266" s="25" t="s">
        <v>62</v>
      </c>
      <c r="T266" s="25"/>
      <c r="U266" s="25"/>
      <c r="V266" s="25"/>
      <c r="W266" s="25"/>
      <c r="X266" s="25"/>
    </row>
    <row r="267" spans="1:24" ht="15" hidden="1" customHeight="1">
      <c r="A267" s="28">
        <v>34669279</v>
      </c>
      <c r="B267" s="28" t="s">
        <v>1993</v>
      </c>
      <c r="C267" s="28" t="s">
        <v>1994</v>
      </c>
      <c r="D267" s="28" t="s">
        <v>1995</v>
      </c>
      <c r="E267" s="28" t="s">
        <v>1996</v>
      </c>
      <c r="F267" s="28" t="s">
        <v>1997</v>
      </c>
      <c r="G267" s="28">
        <v>2021</v>
      </c>
      <c r="H267" s="29">
        <v>44489</v>
      </c>
      <c r="I267" s="28" t="s">
        <v>1998</v>
      </c>
      <c r="J267" s="28"/>
      <c r="K267" s="28" t="s">
        <v>1999</v>
      </c>
      <c r="L267" s="28" t="str">
        <f t="shared" si="43"/>
        <v>PostAlerta</v>
      </c>
      <c r="M267" s="28" t="str">
        <f t="shared" si="44"/>
        <v>S/PalabrasClaves</v>
      </c>
      <c r="N267" s="30" t="str">
        <f t="shared" si="46"/>
        <v/>
      </c>
      <c r="O267" s="28"/>
      <c r="P267" s="28" t="s">
        <v>2000</v>
      </c>
      <c r="Q267" s="28" t="s">
        <v>17</v>
      </c>
      <c r="R267" s="28" t="str">
        <f t="shared" si="42"/>
        <v>2021</v>
      </c>
      <c r="S267" s="28" t="s">
        <v>62</v>
      </c>
      <c r="T267" s="28"/>
      <c r="U267" s="28"/>
      <c r="V267" s="28"/>
      <c r="W267" s="28"/>
      <c r="X267" s="28"/>
    </row>
    <row r="268" spans="1:24" ht="15" hidden="1" customHeight="1">
      <c r="A268" s="25">
        <v>34653190</v>
      </c>
      <c r="B268" s="25" t="s">
        <v>2001</v>
      </c>
      <c r="C268" s="25" t="s">
        <v>2002</v>
      </c>
      <c r="D268" s="25" t="s">
        <v>2003</v>
      </c>
      <c r="E268" s="25" t="s">
        <v>2004</v>
      </c>
      <c r="F268" s="25" t="s">
        <v>208</v>
      </c>
      <c r="G268" s="25">
        <v>2021</v>
      </c>
      <c r="H268" s="26">
        <v>44484</v>
      </c>
      <c r="I268" s="25" t="s">
        <v>2005</v>
      </c>
      <c r="J268" s="25"/>
      <c r="K268" s="25" t="s">
        <v>2006</v>
      </c>
      <c r="L268" s="25" t="str">
        <f t="shared" si="43"/>
        <v>PostAlerta</v>
      </c>
      <c r="M268" s="25" t="str">
        <f t="shared" si="44"/>
        <v>C/PalabrasClaves</v>
      </c>
      <c r="N268" s="27" t="str">
        <f t="shared" si="46"/>
        <v/>
      </c>
      <c r="O268" s="25"/>
      <c r="P268" s="25" t="s">
        <v>2000</v>
      </c>
      <c r="Q268" s="25" t="s">
        <v>17</v>
      </c>
      <c r="R268" s="25" t="str">
        <f t="shared" si="42"/>
        <v>2021</v>
      </c>
      <c r="S268" s="25" t="s">
        <v>62</v>
      </c>
      <c r="T268" s="25"/>
      <c r="U268" s="25"/>
      <c r="V268" s="25"/>
      <c r="W268" s="25"/>
      <c r="X268" s="25"/>
    </row>
    <row r="269" spans="1:24" ht="15" hidden="1" customHeight="1">
      <c r="A269" s="28">
        <v>34283704</v>
      </c>
      <c r="B269" s="28" t="s">
        <v>2007</v>
      </c>
      <c r="C269" s="28" t="s">
        <v>2008</v>
      </c>
      <c r="D269" s="28" t="s">
        <v>2009</v>
      </c>
      <c r="E269" s="28" t="s">
        <v>2010</v>
      </c>
      <c r="F269" s="28" t="s">
        <v>2011</v>
      </c>
      <c r="G269" s="28">
        <v>2021</v>
      </c>
      <c r="H269" s="29">
        <v>44397</v>
      </c>
      <c r="I269" s="28"/>
      <c r="J269" s="28"/>
      <c r="K269" s="28" t="s">
        <v>2012</v>
      </c>
      <c r="L269" s="28" t="str">
        <f t="shared" si="43"/>
        <v>Excluido</v>
      </c>
      <c r="M269" s="28" t="str">
        <f t="shared" si="44"/>
        <v>S/PalabrasClaves</v>
      </c>
      <c r="N269" s="30" t="str">
        <f t="shared" si="46"/>
        <v/>
      </c>
      <c r="O269" s="28"/>
      <c r="P269" s="28" t="s">
        <v>2000</v>
      </c>
      <c r="Q269" s="28" t="s">
        <v>17</v>
      </c>
      <c r="R269" s="28" t="str">
        <f t="shared" si="42"/>
        <v>2021</v>
      </c>
      <c r="S269" s="28" t="s">
        <v>62</v>
      </c>
      <c r="T269" s="28"/>
      <c r="U269" s="28"/>
      <c r="V269" s="28"/>
      <c r="W269" s="28"/>
      <c r="X269" s="28"/>
    </row>
    <row r="270" spans="1:24" ht="15" hidden="1" customHeight="1">
      <c r="A270" s="25">
        <v>34649972</v>
      </c>
      <c r="B270" s="25" t="s">
        <v>2013</v>
      </c>
      <c r="C270" s="25" t="s">
        <v>2014</v>
      </c>
      <c r="D270" s="25" t="s">
        <v>2015</v>
      </c>
      <c r="E270" s="25" t="s">
        <v>2016</v>
      </c>
      <c r="F270" s="25" t="s">
        <v>2017</v>
      </c>
      <c r="G270" s="25">
        <v>2021</v>
      </c>
      <c r="H270" s="26">
        <v>44484</v>
      </c>
      <c r="I270" s="25"/>
      <c r="J270" s="25"/>
      <c r="K270" s="25" t="s">
        <v>2018</v>
      </c>
      <c r="L270" s="25" t="str">
        <f t="shared" si="43"/>
        <v>PostAlerta</v>
      </c>
      <c r="M270" s="25" t="str">
        <f t="shared" si="44"/>
        <v>S/PalabrasClaves</v>
      </c>
      <c r="N270" s="27" t="str">
        <f t="shared" si="46"/>
        <v/>
      </c>
      <c r="O270" s="25"/>
      <c r="P270" s="25" t="s">
        <v>2019</v>
      </c>
      <c r="Q270" s="25" t="s">
        <v>17</v>
      </c>
      <c r="R270" s="25" t="str">
        <f t="shared" si="42"/>
        <v>2021</v>
      </c>
      <c r="S270" s="25" t="s">
        <v>62</v>
      </c>
      <c r="T270" s="25"/>
      <c r="U270" s="25"/>
      <c r="V270" s="25"/>
      <c r="W270" s="25"/>
      <c r="X270" s="25"/>
    </row>
    <row r="271" spans="1:24" ht="15" hidden="1" customHeight="1">
      <c r="A271" s="28">
        <v>33766947</v>
      </c>
      <c r="B271" s="28" t="s">
        <v>2020</v>
      </c>
      <c r="C271" s="28" t="s">
        <v>2021</v>
      </c>
      <c r="D271" s="28" t="s">
        <v>2015</v>
      </c>
      <c r="E271" s="28" t="s">
        <v>2022</v>
      </c>
      <c r="F271" s="28" t="s">
        <v>2017</v>
      </c>
      <c r="G271" s="28">
        <v>2021</v>
      </c>
      <c r="H271" s="29">
        <v>44281</v>
      </c>
      <c r="I271" s="28"/>
      <c r="J271" s="28"/>
      <c r="K271" s="28" t="s">
        <v>2023</v>
      </c>
      <c r="L271" s="28" t="str">
        <f t="shared" si="43"/>
        <v>PostAlerta</v>
      </c>
      <c r="M271" s="28" t="str">
        <f t="shared" si="44"/>
        <v>S/PalabrasClaves</v>
      </c>
      <c r="N271" s="30" t="str">
        <f t="shared" si="46"/>
        <v/>
      </c>
      <c r="O271" s="28"/>
      <c r="P271" s="28" t="s">
        <v>2019</v>
      </c>
      <c r="Q271" s="28" t="s">
        <v>17</v>
      </c>
      <c r="R271" s="28" t="str">
        <f t="shared" si="42"/>
        <v>2021</v>
      </c>
      <c r="S271" s="28" t="s">
        <v>62</v>
      </c>
      <c r="T271" s="28"/>
      <c r="U271" s="28"/>
      <c r="V271" s="28"/>
      <c r="W271" s="28"/>
      <c r="X271" s="28"/>
    </row>
    <row r="272" spans="1:24" ht="15" hidden="1" customHeight="1">
      <c r="A272" s="25">
        <v>34611260</v>
      </c>
      <c r="B272" s="25" t="s">
        <v>2024</v>
      </c>
      <c r="C272" s="25" t="s">
        <v>2025</v>
      </c>
      <c r="D272" s="25" t="s">
        <v>2026</v>
      </c>
      <c r="E272" s="25" t="s">
        <v>2027</v>
      </c>
      <c r="F272" s="25" t="s">
        <v>833</v>
      </c>
      <c r="G272" s="25">
        <v>2021</v>
      </c>
      <c r="H272" s="26">
        <v>44475</v>
      </c>
      <c r="I272" s="25" t="s">
        <v>2028</v>
      </c>
      <c r="J272" s="25"/>
      <c r="K272" s="25" t="s">
        <v>2029</v>
      </c>
      <c r="L272" s="25" t="str">
        <f t="shared" si="43"/>
        <v>PostAlerta</v>
      </c>
      <c r="M272" s="25" t="str">
        <f t="shared" si="44"/>
        <v>S/PalabrasClaves</v>
      </c>
      <c r="N272" s="27" t="str">
        <f t="shared" si="46"/>
        <v/>
      </c>
      <c r="O272" s="25"/>
      <c r="P272" s="25" t="s">
        <v>2030</v>
      </c>
      <c r="Q272" s="25" t="s">
        <v>17</v>
      </c>
      <c r="R272" s="25" t="str">
        <f t="shared" si="42"/>
        <v>2021</v>
      </c>
      <c r="S272" s="25" t="s">
        <v>62</v>
      </c>
      <c r="T272" s="25"/>
      <c r="U272" s="25"/>
      <c r="V272" s="25"/>
      <c r="W272" s="25"/>
      <c r="X272" s="25"/>
    </row>
    <row r="273" spans="1:24" ht="15" hidden="1" customHeight="1">
      <c r="A273" s="28">
        <v>32750107</v>
      </c>
      <c r="B273" s="28" t="s">
        <v>2031</v>
      </c>
      <c r="C273" s="28" t="s">
        <v>2032</v>
      </c>
      <c r="D273" s="28" t="s">
        <v>2033</v>
      </c>
      <c r="E273" s="28" t="s">
        <v>2034</v>
      </c>
      <c r="F273" s="28" t="s">
        <v>1488</v>
      </c>
      <c r="G273" s="28">
        <v>2021</v>
      </c>
      <c r="H273" s="29">
        <v>44048</v>
      </c>
      <c r="I273" s="28" t="s">
        <v>2035</v>
      </c>
      <c r="J273" s="28"/>
      <c r="K273" s="28" t="s">
        <v>2036</v>
      </c>
      <c r="L273" s="28" t="str">
        <f t="shared" si="43"/>
        <v>PostAlerta</v>
      </c>
      <c r="M273" s="28" t="str">
        <f t="shared" si="44"/>
        <v>S/PalabrasClaves</v>
      </c>
      <c r="N273" s="30" t="str">
        <f t="shared" si="46"/>
        <v/>
      </c>
      <c r="O273" s="28"/>
      <c r="P273" s="28" t="s">
        <v>2030</v>
      </c>
      <c r="Q273" s="28" t="s">
        <v>17</v>
      </c>
      <c r="R273" s="28" t="str">
        <f t="shared" si="42"/>
        <v>2021</v>
      </c>
      <c r="S273" s="28" t="s">
        <v>62</v>
      </c>
      <c r="T273" s="28"/>
      <c r="U273" s="28"/>
      <c r="V273" s="28"/>
      <c r="W273" s="28"/>
      <c r="X273" s="28"/>
    </row>
    <row r="274" spans="1:24" ht="15" customHeight="1">
      <c r="A274" s="34">
        <v>34098627</v>
      </c>
      <c r="B274" s="34" t="s">
        <v>2037</v>
      </c>
      <c r="C274" s="34" t="s">
        <v>2038</v>
      </c>
      <c r="D274" s="34"/>
      <c r="E274" s="34" t="s">
        <v>2039</v>
      </c>
      <c r="F274" s="34"/>
      <c r="G274" s="34"/>
      <c r="H274" s="34"/>
      <c r="I274" s="34"/>
      <c r="J274" s="34"/>
      <c r="K274" s="34"/>
      <c r="L274" s="34" t="str">
        <f t="shared" si="43"/>
        <v>PostAlerta</v>
      </c>
      <c r="M274" s="34" t="str">
        <f t="shared" si="44"/>
        <v>S/PalabrasClaves</v>
      </c>
      <c r="N274" s="36" t="s">
        <v>130</v>
      </c>
      <c r="O274" s="34"/>
      <c r="P274" s="34"/>
      <c r="Q274" s="34" t="s">
        <v>14</v>
      </c>
      <c r="R274" s="34" t="str">
        <f t="shared" si="42"/>
        <v/>
      </c>
      <c r="S274" s="34"/>
      <c r="T274" s="42" t="s">
        <v>2040</v>
      </c>
      <c r="U274" s="34" t="s">
        <v>140</v>
      </c>
      <c r="V274" s="34" t="s">
        <v>140</v>
      </c>
      <c r="W274" s="34" t="s">
        <v>141</v>
      </c>
      <c r="X274" s="34" t="s">
        <v>2041</v>
      </c>
    </row>
    <row r="275" spans="1:24" ht="15" hidden="1" customHeight="1">
      <c r="A275" s="28">
        <v>34676819</v>
      </c>
      <c r="B275" s="28" t="s">
        <v>2042</v>
      </c>
      <c r="C275" s="28" t="s">
        <v>2043</v>
      </c>
      <c r="D275" s="28" t="s">
        <v>2044</v>
      </c>
      <c r="E275" s="28" t="s">
        <v>2045</v>
      </c>
      <c r="F275" s="28" t="s">
        <v>2046</v>
      </c>
      <c r="G275" s="28">
        <v>2021</v>
      </c>
      <c r="H275" s="29">
        <v>44491</v>
      </c>
      <c r="I275" s="28" t="s">
        <v>2047</v>
      </c>
      <c r="J275" s="28"/>
      <c r="K275" s="28" t="s">
        <v>2048</v>
      </c>
      <c r="L275" s="28" t="str">
        <f t="shared" si="43"/>
        <v>PostAlerta</v>
      </c>
      <c r="M275" s="28" t="str">
        <f t="shared" si="44"/>
        <v>S/PalabrasClaves</v>
      </c>
      <c r="N275" s="30" t="str">
        <f t="shared" ref="N275:N278" si="47">IF(ISNUMBER(SEARCH("TREATMENT", B275)), "4) Nuevos tratamientos", "")</f>
        <v/>
      </c>
      <c r="O275" s="28"/>
      <c r="P275" s="28" t="s">
        <v>139</v>
      </c>
      <c r="Q275" s="28" t="s">
        <v>17</v>
      </c>
      <c r="R275" s="28" t="str">
        <f t="shared" si="42"/>
        <v>2021</v>
      </c>
      <c r="S275" s="28" t="s">
        <v>62</v>
      </c>
      <c r="T275" s="28"/>
      <c r="U275" s="28"/>
      <c r="V275" s="28"/>
      <c r="W275" s="28"/>
      <c r="X275" s="28"/>
    </row>
    <row r="276" spans="1:24" ht="15" hidden="1" customHeight="1">
      <c r="A276" s="25">
        <v>34665115</v>
      </c>
      <c r="B276" s="25" t="s">
        <v>2049</v>
      </c>
      <c r="C276" s="25" t="s">
        <v>2050</v>
      </c>
      <c r="D276" s="25" t="s">
        <v>2051</v>
      </c>
      <c r="E276" s="25" t="s">
        <v>2052</v>
      </c>
      <c r="F276" s="25" t="s">
        <v>2053</v>
      </c>
      <c r="G276" s="25">
        <v>2021</v>
      </c>
      <c r="H276" s="26">
        <v>44488</v>
      </c>
      <c r="I276" s="25"/>
      <c r="J276" s="25"/>
      <c r="K276" s="25" t="s">
        <v>2054</v>
      </c>
      <c r="L276" s="25" t="str">
        <f t="shared" si="43"/>
        <v>PostAlerta</v>
      </c>
      <c r="M276" s="25" t="str">
        <f t="shared" si="44"/>
        <v>S/PalabrasClaves</v>
      </c>
      <c r="N276" s="27" t="str">
        <f t="shared" si="47"/>
        <v/>
      </c>
      <c r="O276" s="25"/>
      <c r="P276" s="25" t="s">
        <v>2055</v>
      </c>
      <c r="Q276" s="25" t="s">
        <v>17</v>
      </c>
      <c r="R276" s="25" t="str">
        <f t="shared" si="42"/>
        <v>2021</v>
      </c>
      <c r="S276" s="25" t="s">
        <v>62</v>
      </c>
      <c r="T276" s="25"/>
      <c r="U276" s="25"/>
      <c r="V276" s="25"/>
      <c r="W276" s="25"/>
      <c r="X276" s="25"/>
    </row>
    <row r="277" spans="1:24" ht="15" hidden="1" customHeight="1">
      <c r="A277" s="28">
        <v>34660483</v>
      </c>
      <c r="B277" s="28" t="s">
        <v>2056</v>
      </c>
      <c r="C277" s="28" t="s">
        <v>2057</v>
      </c>
      <c r="D277" s="28" t="s">
        <v>2058</v>
      </c>
      <c r="E277" s="28" t="s">
        <v>2059</v>
      </c>
      <c r="F277" s="28" t="s">
        <v>380</v>
      </c>
      <c r="G277" s="28">
        <v>2021</v>
      </c>
      <c r="H277" s="29">
        <v>44487</v>
      </c>
      <c r="I277" s="28" t="s">
        <v>2060</v>
      </c>
      <c r="J277" s="28"/>
      <c r="K277" s="28" t="s">
        <v>2061</v>
      </c>
      <c r="L277" s="28" t="str">
        <f t="shared" si="43"/>
        <v>PostAlerta</v>
      </c>
      <c r="M277" s="28" t="str">
        <f t="shared" si="44"/>
        <v>S/PalabrasClaves</v>
      </c>
      <c r="N277" s="30" t="str">
        <f t="shared" si="47"/>
        <v/>
      </c>
      <c r="O277" s="28"/>
      <c r="P277" s="28" t="s">
        <v>2062</v>
      </c>
      <c r="Q277" s="28" t="s">
        <v>17</v>
      </c>
      <c r="R277" s="28" t="str">
        <f t="shared" si="42"/>
        <v>2021</v>
      </c>
      <c r="S277" s="28" t="s">
        <v>62</v>
      </c>
      <c r="T277" s="28"/>
      <c r="U277" s="28"/>
      <c r="V277" s="28"/>
      <c r="W277" s="28"/>
      <c r="X277" s="28"/>
    </row>
    <row r="278" spans="1:24" ht="15" hidden="1" customHeight="1">
      <c r="A278" s="25">
        <v>34605761</v>
      </c>
      <c r="B278" s="25" t="s">
        <v>2063</v>
      </c>
      <c r="C278" s="25" t="s">
        <v>2064</v>
      </c>
      <c r="D278" s="25" t="s">
        <v>2065</v>
      </c>
      <c r="E278" s="25" t="s">
        <v>2066</v>
      </c>
      <c r="F278" s="25" t="s">
        <v>1546</v>
      </c>
      <c r="G278" s="25">
        <v>2021</v>
      </c>
      <c r="H278" s="26">
        <v>44473</v>
      </c>
      <c r="I278" s="25" t="s">
        <v>2067</v>
      </c>
      <c r="J278" s="25"/>
      <c r="K278" s="25" t="s">
        <v>2068</v>
      </c>
      <c r="L278" s="25" t="str">
        <f t="shared" si="43"/>
        <v>PostAlerta</v>
      </c>
      <c r="M278" s="25" t="str">
        <f t="shared" si="44"/>
        <v>S/PalabrasClaves</v>
      </c>
      <c r="N278" s="27" t="str">
        <f t="shared" si="47"/>
        <v/>
      </c>
      <c r="O278" s="25"/>
      <c r="P278" s="25" t="s">
        <v>139</v>
      </c>
      <c r="Q278" s="25" t="s">
        <v>17</v>
      </c>
      <c r="R278" s="25" t="str">
        <f t="shared" si="42"/>
        <v>2021</v>
      </c>
      <c r="S278" s="25" t="s">
        <v>62</v>
      </c>
      <c r="T278" s="25"/>
      <c r="U278" s="25"/>
      <c r="V278" s="25"/>
      <c r="W278" s="25"/>
      <c r="X278" s="25"/>
    </row>
    <row r="279" spans="1:24" ht="15" customHeight="1">
      <c r="A279" s="34">
        <v>33124213</v>
      </c>
      <c r="B279" s="34" t="s">
        <v>2069</v>
      </c>
      <c r="C279" s="34" t="s">
        <v>2070</v>
      </c>
      <c r="D279" s="34" t="s">
        <v>2071</v>
      </c>
      <c r="E279" s="34" t="s">
        <v>2072</v>
      </c>
      <c r="F279" s="34" t="s">
        <v>2073</v>
      </c>
      <c r="G279" s="34">
        <v>2021</v>
      </c>
      <c r="H279" s="35">
        <v>44134</v>
      </c>
      <c r="I279" s="34" t="s">
        <v>2074</v>
      </c>
      <c r="J279" s="34"/>
      <c r="K279" s="34" t="s">
        <v>2075</v>
      </c>
      <c r="L279" s="34" t="str">
        <f t="shared" si="43"/>
        <v>PostAlerta</v>
      </c>
      <c r="M279" s="34" t="str">
        <f t="shared" si="44"/>
        <v>C/PalabrasClaves</v>
      </c>
      <c r="N279" s="36" t="s">
        <v>35</v>
      </c>
      <c r="O279" s="34"/>
      <c r="P279" s="34" t="s">
        <v>1549</v>
      </c>
      <c r="Q279" s="34" t="s">
        <v>14</v>
      </c>
      <c r="R279" s="34" t="str">
        <f t="shared" si="42"/>
        <v>2021</v>
      </c>
      <c r="S279" s="34" t="s">
        <v>64</v>
      </c>
      <c r="T279" s="42" t="s">
        <v>2076</v>
      </c>
      <c r="U279" s="34" t="s">
        <v>141</v>
      </c>
      <c r="V279" s="34" t="s">
        <v>140</v>
      </c>
      <c r="W279" s="34" t="s">
        <v>140</v>
      </c>
      <c r="X279" s="34" t="s">
        <v>2077</v>
      </c>
    </row>
    <row r="280" spans="1:24" ht="15" hidden="1" customHeight="1">
      <c r="A280" s="25">
        <v>34548867</v>
      </c>
      <c r="B280" s="25" t="s">
        <v>2078</v>
      </c>
      <c r="C280" s="25" t="s">
        <v>2079</v>
      </c>
      <c r="D280" s="25" t="s">
        <v>2080</v>
      </c>
      <c r="E280" s="25" t="s">
        <v>2081</v>
      </c>
      <c r="F280" s="25" t="s">
        <v>2082</v>
      </c>
      <c r="G280" s="25">
        <v>2021</v>
      </c>
      <c r="H280" s="26">
        <v>44461</v>
      </c>
      <c r="I280" s="25" t="s">
        <v>2083</v>
      </c>
      <c r="J280" s="25"/>
      <c r="K280" s="25" t="s">
        <v>2084</v>
      </c>
      <c r="L280" s="25" t="str">
        <f t="shared" si="43"/>
        <v>PostAlerta</v>
      </c>
      <c r="M280" s="25" t="str">
        <f t="shared" si="44"/>
        <v>S/PalabrasClaves</v>
      </c>
      <c r="N280" s="27" t="str">
        <f t="shared" ref="N280:N284" si="48">IF(ISNUMBER(SEARCH("TREATMENT", B280)), "4) Nuevos tratamientos", "")</f>
        <v/>
      </c>
      <c r="O280" s="25"/>
      <c r="P280" s="25" t="s">
        <v>139</v>
      </c>
      <c r="Q280" s="25" t="s">
        <v>17</v>
      </c>
      <c r="R280" s="25" t="str">
        <f t="shared" si="42"/>
        <v>2021</v>
      </c>
      <c r="S280" s="25" t="s">
        <v>62</v>
      </c>
      <c r="T280" s="25"/>
      <c r="U280" s="25"/>
      <c r="V280" s="25"/>
      <c r="W280" s="25"/>
      <c r="X280" s="25"/>
    </row>
    <row r="281" spans="1:24" ht="15" hidden="1" customHeight="1">
      <c r="A281" s="28">
        <v>34531081</v>
      </c>
      <c r="B281" s="28" t="s">
        <v>2085</v>
      </c>
      <c r="C281" s="28" t="s">
        <v>2086</v>
      </c>
      <c r="D281" s="28" t="s">
        <v>2087</v>
      </c>
      <c r="E281" s="28" t="s">
        <v>2088</v>
      </c>
      <c r="F281" s="28" t="s">
        <v>1263</v>
      </c>
      <c r="G281" s="28">
        <v>2021</v>
      </c>
      <c r="H281" s="29">
        <v>44456</v>
      </c>
      <c r="I281" s="28"/>
      <c r="J281" s="28"/>
      <c r="K281" s="28" t="s">
        <v>2089</v>
      </c>
      <c r="L281" s="28" t="str">
        <f t="shared" si="43"/>
        <v>Excluido</v>
      </c>
      <c r="M281" s="28" t="str">
        <f t="shared" si="44"/>
        <v>S/PalabrasClaves</v>
      </c>
      <c r="N281" s="30" t="str">
        <f t="shared" si="48"/>
        <v/>
      </c>
      <c r="O281" s="28"/>
      <c r="P281" s="28" t="s">
        <v>2090</v>
      </c>
      <c r="Q281" s="28" t="s">
        <v>17</v>
      </c>
      <c r="R281" s="28" t="str">
        <f t="shared" si="42"/>
        <v>2021</v>
      </c>
      <c r="S281" s="28" t="s">
        <v>62</v>
      </c>
      <c r="T281" s="28"/>
      <c r="U281" s="28"/>
      <c r="V281" s="28"/>
      <c r="W281" s="28"/>
      <c r="X281" s="28"/>
    </row>
    <row r="282" spans="1:24" ht="15" hidden="1" customHeight="1">
      <c r="A282" s="25">
        <v>34508859</v>
      </c>
      <c r="B282" s="25" t="s">
        <v>2091</v>
      </c>
      <c r="C282" s="25" t="s">
        <v>2092</v>
      </c>
      <c r="D282" s="25" t="s">
        <v>2093</v>
      </c>
      <c r="E282" s="25" t="s">
        <v>2094</v>
      </c>
      <c r="F282" s="25" t="s">
        <v>2095</v>
      </c>
      <c r="G282" s="25">
        <v>2021</v>
      </c>
      <c r="H282" s="26">
        <v>44450</v>
      </c>
      <c r="I282" s="25"/>
      <c r="J282" s="25"/>
      <c r="K282" s="25" t="s">
        <v>2096</v>
      </c>
      <c r="L282" s="25" t="str">
        <f t="shared" si="43"/>
        <v>PostAlerta</v>
      </c>
      <c r="M282" s="25" t="str">
        <f t="shared" si="44"/>
        <v>S/PalabrasClaves</v>
      </c>
      <c r="N282" s="27" t="str">
        <f t="shared" si="48"/>
        <v/>
      </c>
      <c r="O282" s="25"/>
      <c r="P282" s="25" t="s">
        <v>139</v>
      </c>
      <c r="Q282" s="25" t="s">
        <v>17</v>
      </c>
      <c r="R282" s="25" t="str">
        <f t="shared" si="42"/>
        <v>2021</v>
      </c>
      <c r="S282" s="25" t="s">
        <v>62</v>
      </c>
      <c r="T282" s="25"/>
      <c r="U282" s="25"/>
      <c r="V282" s="25"/>
      <c r="W282" s="25"/>
      <c r="X282" s="25"/>
    </row>
    <row r="283" spans="1:24" ht="15" hidden="1" customHeight="1">
      <c r="A283" s="28">
        <v>34462162</v>
      </c>
      <c r="B283" s="28" t="s">
        <v>2097</v>
      </c>
      <c r="C283" s="28" t="s">
        <v>2098</v>
      </c>
      <c r="D283" s="28" t="s">
        <v>2087</v>
      </c>
      <c r="E283" s="28" t="s">
        <v>2099</v>
      </c>
      <c r="F283" s="28" t="s">
        <v>1263</v>
      </c>
      <c r="G283" s="28">
        <v>2021</v>
      </c>
      <c r="H283" s="29">
        <v>44439</v>
      </c>
      <c r="I283" s="28"/>
      <c r="J283" s="28"/>
      <c r="K283" s="28" t="s">
        <v>2100</v>
      </c>
      <c r="L283" s="28" t="str">
        <f t="shared" si="43"/>
        <v>PostAlerta</v>
      </c>
      <c r="M283" s="28" t="str">
        <f t="shared" si="44"/>
        <v>S/PalabrasClaves</v>
      </c>
      <c r="N283" s="30" t="str">
        <f t="shared" si="48"/>
        <v/>
      </c>
      <c r="O283" s="28"/>
      <c r="P283" s="28" t="s">
        <v>2090</v>
      </c>
      <c r="Q283" s="28" t="s">
        <v>17</v>
      </c>
      <c r="R283" s="28" t="str">
        <f t="shared" si="42"/>
        <v>2021</v>
      </c>
      <c r="S283" s="28" t="s">
        <v>62</v>
      </c>
      <c r="T283" s="28"/>
      <c r="U283" s="28"/>
      <c r="V283" s="28"/>
      <c r="W283" s="28"/>
      <c r="X283" s="28"/>
    </row>
    <row r="284" spans="1:24" ht="15" hidden="1" customHeight="1">
      <c r="A284" s="25">
        <v>34408804</v>
      </c>
      <c r="B284" s="25" t="s">
        <v>2101</v>
      </c>
      <c r="C284" s="25" t="s">
        <v>2102</v>
      </c>
      <c r="D284" s="25" t="s">
        <v>2103</v>
      </c>
      <c r="E284" s="25" t="s">
        <v>2104</v>
      </c>
      <c r="F284" s="25" t="s">
        <v>2105</v>
      </c>
      <c r="G284" s="25">
        <v>2021</v>
      </c>
      <c r="H284" s="26">
        <v>44427</v>
      </c>
      <c r="I284" s="25" t="s">
        <v>2106</v>
      </c>
      <c r="J284" s="25"/>
      <c r="K284" s="25" t="s">
        <v>2107</v>
      </c>
      <c r="L284" s="25" t="str">
        <f t="shared" si="43"/>
        <v>PostAlerta</v>
      </c>
      <c r="M284" s="25" t="str">
        <f t="shared" si="44"/>
        <v>S/PalabrasClaves</v>
      </c>
      <c r="N284" s="27" t="str">
        <f t="shared" si="48"/>
        <v/>
      </c>
      <c r="O284" s="25"/>
      <c r="P284" s="25" t="s">
        <v>2108</v>
      </c>
      <c r="Q284" s="25" t="s">
        <v>17</v>
      </c>
      <c r="R284" s="25" t="str">
        <f t="shared" si="42"/>
        <v>2021</v>
      </c>
      <c r="S284" s="25" t="s">
        <v>59</v>
      </c>
      <c r="T284" s="25"/>
      <c r="U284" s="25"/>
      <c r="V284" s="25"/>
      <c r="W284" s="25"/>
      <c r="X284" s="25"/>
    </row>
    <row r="285" spans="1:24" ht="15" customHeight="1">
      <c r="A285" s="38">
        <v>34881190</v>
      </c>
      <c r="B285" s="38" t="s">
        <v>2109</v>
      </c>
      <c r="C285" s="38" t="s">
        <v>2110</v>
      </c>
      <c r="D285" s="38" t="s">
        <v>2111</v>
      </c>
      <c r="E285" s="38" t="s">
        <v>2112</v>
      </c>
      <c r="F285" s="38" t="s">
        <v>223</v>
      </c>
      <c r="G285" s="38">
        <v>2021</v>
      </c>
      <c r="H285" s="39">
        <v>44539</v>
      </c>
      <c r="I285" s="38" t="s">
        <v>2113</v>
      </c>
      <c r="J285" s="38"/>
      <c r="K285" s="38" t="s">
        <v>2114</v>
      </c>
      <c r="L285" s="38" t="str">
        <f t="shared" si="43"/>
        <v>PostAlerta</v>
      </c>
      <c r="M285" s="38" t="str">
        <f t="shared" si="44"/>
        <v>C/PalabrasClaves</v>
      </c>
      <c r="N285" s="40" t="s">
        <v>12</v>
      </c>
      <c r="O285" s="38"/>
      <c r="P285" s="38" t="s">
        <v>2115</v>
      </c>
      <c r="Q285" s="38" t="s">
        <v>14</v>
      </c>
      <c r="R285" s="38" t="str">
        <f t="shared" si="42"/>
        <v>2021</v>
      </c>
      <c r="S285" s="38" t="s">
        <v>63</v>
      </c>
      <c r="T285" s="41" t="s">
        <v>2116</v>
      </c>
      <c r="U285" s="38" t="s">
        <v>140</v>
      </c>
      <c r="V285" s="38" t="s">
        <v>141</v>
      </c>
      <c r="W285" s="38" t="s">
        <v>140</v>
      </c>
      <c r="X285" s="38" t="s">
        <v>2117</v>
      </c>
    </row>
    <row r="286" spans="1:24" ht="15" hidden="1" customHeight="1">
      <c r="A286" s="25">
        <v>34260494</v>
      </c>
      <c r="B286" s="25" t="s">
        <v>2118</v>
      </c>
      <c r="C286" s="25" t="s">
        <v>2119</v>
      </c>
      <c r="D286" s="25" t="s">
        <v>2120</v>
      </c>
      <c r="E286" s="25" t="s">
        <v>2121</v>
      </c>
      <c r="F286" s="25" t="s">
        <v>979</v>
      </c>
      <c r="G286" s="25">
        <v>2021</v>
      </c>
      <c r="H286" s="26">
        <v>44391</v>
      </c>
      <c r="I286" s="25"/>
      <c r="J286" s="25"/>
      <c r="K286" s="25" t="s">
        <v>2122</v>
      </c>
      <c r="L286" s="25" t="str">
        <f t="shared" si="43"/>
        <v>PostAlerta</v>
      </c>
      <c r="M286" s="25" t="str">
        <f t="shared" si="44"/>
        <v>S/PalabrasClaves</v>
      </c>
      <c r="N286" s="27" t="str">
        <f t="shared" ref="N286:N287" si="49">IF(ISNUMBER(SEARCH("TREATMENT", B286)), "4) Nuevos tratamientos", "")</f>
        <v/>
      </c>
      <c r="O286" s="25"/>
      <c r="P286" s="25" t="s">
        <v>2090</v>
      </c>
      <c r="Q286" s="25" t="s">
        <v>17</v>
      </c>
      <c r="R286" s="25" t="str">
        <f t="shared" si="42"/>
        <v>2021</v>
      </c>
      <c r="S286" s="25" t="s">
        <v>62</v>
      </c>
      <c r="T286" s="25"/>
      <c r="U286" s="25"/>
      <c r="V286" s="25"/>
      <c r="W286" s="25"/>
      <c r="X286" s="25"/>
    </row>
    <row r="287" spans="1:24" ht="15" hidden="1" customHeight="1">
      <c r="A287" s="28">
        <v>34259365</v>
      </c>
      <c r="B287" s="28" t="s">
        <v>2123</v>
      </c>
      <c r="C287" s="28" t="s">
        <v>2124</v>
      </c>
      <c r="D287" s="28" t="s">
        <v>2125</v>
      </c>
      <c r="E287" s="28" t="s">
        <v>2126</v>
      </c>
      <c r="F287" s="28" t="s">
        <v>499</v>
      </c>
      <c r="G287" s="28">
        <v>2021</v>
      </c>
      <c r="H287" s="29">
        <v>44391</v>
      </c>
      <c r="I287" s="28"/>
      <c r="J287" s="28"/>
      <c r="K287" s="28" t="s">
        <v>2127</v>
      </c>
      <c r="L287" s="28" t="str">
        <f t="shared" si="43"/>
        <v>PostAlerta</v>
      </c>
      <c r="M287" s="28" t="str">
        <f t="shared" si="44"/>
        <v>S/PalabrasClaves</v>
      </c>
      <c r="N287" s="30" t="str">
        <f t="shared" si="49"/>
        <v/>
      </c>
      <c r="O287" s="28"/>
      <c r="P287" s="28" t="s">
        <v>139</v>
      </c>
      <c r="Q287" s="28" t="s">
        <v>17</v>
      </c>
      <c r="R287" s="28" t="str">
        <f t="shared" si="42"/>
        <v>2021</v>
      </c>
      <c r="S287" s="28" t="s">
        <v>62</v>
      </c>
      <c r="T287" s="28"/>
      <c r="U287" s="28"/>
      <c r="V287" s="28"/>
      <c r="W287" s="28"/>
      <c r="X287" s="28"/>
    </row>
    <row r="288" spans="1:24" ht="15" customHeight="1">
      <c r="A288" s="34">
        <v>34833138</v>
      </c>
      <c r="B288" s="34" t="s">
        <v>2128</v>
      </c>
      <c r="C288" s="34" t="s">
        <v>2129</v>
      </c>
      <c r="D288" s="34" t="s">
        <v>2130</v>
      </c>
      <c r="E288" s="34" t="s">
        <v>2131</v>
      </c>
      <c r="F288" s="34" t="s">
        <v>2132</v>
      </c>
      <c r="G288" s="34">
        <v>2021</v>
      </c>
      <c r="H288" s="35">
        <v>44527</v>
      </c>
      <c r="I288" s="34" t="s">
        <v>2133</v>
      </c>
      <c r="J288" s="34"/>
      <c r="K288" s="34" t="s">
        <v>2134</v>
      </c>
      <c r="L288" s="34" t="str">
        <f t="shared" si="43"/>
        <v>PostAlerta</v>
      </c>
      <c r="M288" s="34" t="str">
        <f t="shared" si="44"/>
        <v>C/PalabrasClaves</v>
      </c>
      <c r="N288" s="36" t="s">
        <v>35</v>
      </c>
      <c r="O288" s="34"/>
      <c r="P288" s="34" t="s">
        <v>2135</v>
      </c>
      <c r="Q288" s="34" t="s">
        <v>14</v>
      </c>
      <c r="R288" s="34" t="str">
        <f t="shared" si="42"/>
        <v>2021</v>
      </c>
      <c r="S288" s="34" t="s">
        <v>63</v>
      </c>
      <c r="T288" s="42" t="s">
        <v>2136</v>
      </c>
      <c r="U288" s="34" t="s">
        <v>141</v>
      </c>
      <c r="V288" s="34" t="s">
        <v>140</v>
      </c>
      <c r="W288" s="34" t="s">
        <v>140</v>
      </c>
      <c r="X288" s="34" t="s">
        <v>2137</v>
      </c>
    </row>
    <row r="289" spans="1:24" ht="15" hidden="1" customHeight="1">
      <c r="A289" s="28">
        <v>34143447</v>
      </c>
      <c r="B289" s="28" t="s">
        <v>2138</v>
      </c>
      <c r="C289" s="28" t="s">
        <v>2139</v>
      </c>
      <c r="D289" s="28" t="s">
        <v>2140</v>
      </c>
      <c r="E289" s="28" t="s">
        <v>2141</v>
      </c>
      <c r="F289" s="28" t="s">
        <v>2142</v>
      </c>
      <c r="G289" s="28">
        <v>2021</v>
      </c>
      <c r="H289" s="29">
        <v>44365</v>
      </c>
      <c r="I289" s="28" t="s">
        <v>2143</v>
      </c>
      <c r="J289" s="28"/>
      <c r="K289" s="28" t="s">
        <v>2144</v>
      </c>
      <c r="L289" s="28" t="str">
        <f t="shared" si="43"/>
        <v>Excluido</v>
      </c>
      <c r="M289" s="28" t="str">
        <f t="shared" si="44"/>
        <v>S/PalabrasClaves</v>
      </c>
      <c r="N289" s="30" t="str">
        <f t="shared" ref="N289:N316" si="50">IF(ISNUMBER(SEARCH("TREATMENT", B289)), "4) Nuevos tratamientos", "")</f>
        <v/>
      </c>
      <c r="O289" s="28"/>
      <c r="P289" s="28" t="s">
        <v>2145</v>
      </c>
      <c r="Q289" s="28" t="s">
        <v>17</v>
      </c>
      <c r="R289" s="28" t="str">
        <f t="shared" si="42"/>
        <v>2021</v>
      </c>
      <c r="S289" s="28" t="s">
        <v>62</v>
      </c>
      <c r="T289" s="28"/>
      <c r="U289" s="28"/>
      <c r="V289" s="28"/>
      <c r="W289" s="28"/>
      <c r="X289" s="28"/>
    </row>
    <row r="290" spans="1:24" ht="15" hidden="1" customHeight="1">
      <c r="A290" s="25">
        <v>34023892</v>
      </c>
      <c r="B290" s="25" t="s">
        <v>2146</v>
      </c>
      <c r="C290" s="25" t="s">
        <v>2147</v>
      </c>
      <c r="D290" s="25" t="s">
        <v>2148</v>
      </c>
      <c r="E290" s="25" t="s">
        <v>2149</v>
      </c>
      <c r="F290" s="25" t="s">
        <v>2150</v>
      </c>
      <c r="G290" s="25">
        <v>2021</v>
      </c>
      <c r="H290" s="26">
        <v>44339</v>
      </c>
      <c r="I290" s="25" t="s">
        <v>2151</v>
      </c>
      <c r="J290" s="25"/>
      <c r="K290" s="25" t="s">
        <v>2152</v>
      </c>
      <c r="L290" s="25" t="str">
        <f t="shared" si="43"/>
        <v>PostAlerta</v>
      </c>
      <c r="M290" s="25" t="str">
        <f t="shared" si="44"/>
        <v>S/PalabrasClaves</v>
      </c>
      <c r="N290" s="27" t="str">
        <f t="shared" si="50"/>
        <v/>
      </c>
      <c r="O290" s="25"/>
      <c r="P290" s="25" t="s">
        <v>2090</v>
      </c>
      <c r="Q290" s="25" t="s">
        <v>17</v>
      </c>
      <c r="R290" s="25" t="str">
        <f t="shared" si="42"/>
        <v>2021</v>
      </c>
      <c r="S290" s="25" t="s">
        <v>62</v>
      </c>
      <c r="T290" s="25"/>
      <c r="U290" s="25"/>
      <c r="V290" s="25"/>
      <c r="W290" s="25"/>
      <c r="X290" s="25"/>
    </row>
    <row r="291" spans="1:24" ht="15" hidden="1" customHeight="1">
      <c r="A291" s="28">
        <v>33964302</v>
      </c>
      <c r="B291" s="28" t="s">
        <v>2153</v>
      </c>
      <c r="C291" s="28" t="s">
        <v>2154</v>
      </c>
      <c r="D291" s="28" t="s">
        <v>2155</v>
      </c>
      <c r="E291" s="28" t="s">
        <v>2156</v>
      </c>
      <c r="F291" s="28" t="s">
        <v>448</v>
      </c>
      <c r="G291" s="28">
        <v>2021</v>
      </c>
      <c r="H291" s="29">
        <v>44324</v>
      </c>
      <c r="I291" s="28"/>
      <c r="J291" s="28"/>
      <c r="K291" s="28" t="s">
        <v>2157</v>
      </c>
      <c r="L291" s="28" t="str">
        <f t="shared" si="43"/>
        <v>PostAlerta</v>
      </c>
      <c r="M291" s="28" t="str">
        <f t="shared" si="44"/>
        <v>S/PalabrasClaves</v>
      </c>
      <c r="N291" s="30" t="str">
        <f t="shared" si="50"/>
        <v/>
      </c>
      <c r="O291" s="28"/>
      <c r="P291" s="28" t="s">
        <v>139</v>
      </c>
      <c r="Q291" s="28" t="s">
        <v>17</v>
      </c>
      <c r="R291" s="28" t="str">
        <f t="shared" si="42"/>
        <v>2021</v>
      </c>
      <c r="S291" s="28" t="s">
        <v>62</v>
      </c>
      <c r="T291" s="28"/>
      <c r="U291" s="28"/>
      <c r="V291" s="28"/>
      <c r="W291" s="28"/>
      <c r="X291" s="28"/>
    </row>
    <row r="292" spans="1:24" ht="15" hidden="1" customHeight="1">
      <c r="A292" s="25">
        <v>33942163</v>
      </c>
      <c r="B292" s="25" t="s">
        <v>2158</v>
      </c>
      <c r="C292" s="25" t="s">
        <v>2159</v>
      </c>
      <c r="D292" s="25" t="s">
        <v>2160</v>
      </c>
      <c r="E292" s="25" t="s">
        <v>2161</v>
      </c>
      <c r="F292" s="25" t="s">
        <v>1038</v>
      </c>
      <c r="G292" s="25">
        <v>2021</v>
      </c>
      <c r="H292" s="26">
        <v>44320</v>
      </c>
      <c r="I292" s="25"/>
      <c r="J292" s="25"/>
      <c r="K292" s="25" t="s">
        <v>2162</v>
      </c>
      <c r="L292" s="25" t="str">
        <f t="shared" si="43"/>
        <v>PostAlerta</v>
      </c>
      <c r="M292" s="25" t="str">
        <f t="shared" si="44"/>
        <v>S/PalabrasClaves</v>
      </c>
      <c r="N292" s="27" t="str">
        <f t="shared" si="50"/>
        <v/>
      </c>
      <c r="O292" s="25"/>
      <c r="P292" s="25" t="s">
        <v>139</v>
      </c>
      <c r="Q292" s="25" t="s">
        <v>17</v>
      </c>
      <c r="R292" s="25" t="str">
        <f t="shared" si="42"/>
        <v>2021</v>
      </c>
      <c r="S292" s="25" t="s">
        <v>62</v>
      </c>
      <c r="T292" s="25"/>
      <c r="U292" s="25"/>
      <c r="V292" s="25"/>
      <c r="W292" s="25"/>
      <c r="X292" s="25"/>
    </row>
    <row r="293" spans="1:24" ht="15" hidden="1" customHeight="1">
      <c r="A293" s="28">
        <v>33939189</v>
      </c>
      <c r="B293" s="28" t="s">
        <v>2163</v>
      </c>
      <c r="C293" s="28" t="s">
        <v>2164</v>
      </c>
      <c r="D293" s="28" t="s">
        <v>2165</v>
      </c>
      <c r="E293" s="28" t="s">
        <v>2166</v>
      </c>
      <c r="F293" s="28" t="s">
        <v>2167</v>
      </c>
      <c r="G293" s="28">
        <v>2021</v>
      </c>
      <c r="H293" s="29">
        <v>44319</v>
      </c>
      <c r="I293" s="28" t="s">
        <v>2168</v>
      </c>
      <c r="J293" s="28"/>
      <c r="K293" s="28" t="s">
        <v>2169</v>
      </c>
      <c r="L293" s="28" t="str">
        <f t="shared" si="43"/>
        <v>PostAlerta</v>
      </c>
      <c r="M293" s="28" t="str">
        <f t="shared" si="44"/>
        <v>S/PalabrasClaves</v>
      </c>
      <c r="N293" s="30" t="str">
        <f t="shared" si="50"/>
        <v/>
      </c>
      <c r="O293" s="28"/>
      <c r="P293" s="28" t="s">
        <v>139</v>
      </c>
      <c r="Q293" s="28" t="s">
        <v>17</v>
      </c>
      <c r="R293" s="28" t="str">
        <f t="shared" si="42"/>
        <v>2021</v>
      </c>
      <c r="S293" s="28" t="s">
        <v>62</v>
      </c>
      <c r="T293" s="28"/>
      <c r="U293" s="28"/>
      <c r="V293" s="28"/>
      <c r="W293" s="28"/>
      <c r="X293" s="28"/>
    </row>
    <row r="294" spans="1:24" ht="15" hidden="1" customHeight="1">
      <c r="A294" s="25">
        <v>33934980</v>
      </c>
      <c r="B294" s="25" t="s">
        <v>2170</v>
      </c>
      <c r="C294" s="25" t="s">
        <v>2171</v>
      </c>
      <c r="D294" s="25" t="s">
        <v>2172</v>
      </c>
      <c r="E294" s="25" t="s">
        <v>2173</v>
      </c>
      <c r="F294" s="25" t="s">
        <v>2174</v>
      </c>
      <c r="G294" s="25">
        <v>2021</v>
      </c>
      <c r="H294" s="26">
        <v>44319</v>
      </c>
      <c r="I294" s="25" t="s">
        <v>2175</v>
      </c>
      <c r="J294" s="25"/>
      <c r="K294" s="25" t="s">
        <v>2176</v>
      </c>
      <c r="L294" s="25" t="str">
        <f t="shared" si="43"/>
        <v>Excluido</v>
      </c>
      <c r="M294" s="25" t="str">
        <f t="shared" si="44"/>
        <v>C/PalabrasClaves</v>
      </c>
      <c r="N294" s="27" t="str">
        <f t="shared" si="50"/>
        <v/>
      </c>
      <c r="O294" s="25"/>
      <c r="P294" s="25" t="s">
        <v>139</v>
      </c>
      <c r="Q294" s="25" t="s">
        <v>17</v>
      </c>
      <c r="R294" s="25" t="str">
        <f t="shared" si="42"/>
        <v>2021</v>
      </c>
      <c r="S294" s="25" t="s">
        <v>62</v>
      </c>
      <c r="T294" s="25"/>
      <c r="U294" s="25"/>
      <c r="V294" s="25"/>
      <c r="W294" s="25"/>
      <c r="X294" s="25"/>
    </row>
    <row r="295" spans="1:24" ht="15" hidden="1" customHeight="1">
      <c r="A295" s="28">
        <v>33891188</v>
      </c>
      <c r="B295" s="28" t="s">
        <v>2177</v>
      </c>
      <c r="C295" s="28" t="s">
        <v>2178</v>
      </c>
      <c r="D295" s="28"/>
      <c r="E295" s="28" t="s">
        <v>2160</v>
      </c>
      <c r="F295" s="28"/>
      <c r="G295" s="28"/>
      <c r="H295" s="28"/>
      <c r="I295" s="28"/>
      <c r="J295" s="28"/>
      <c r="K295" s="28"/>
      <c r="L295" s="28" t="str">
        <f t="shared" si="43"/>
        <v>PostAlerta</v>
      </c>
      <c r="M295" s="28" t="str">
        <f t="shared" si="44"/>
        <v>C/PalabrasClaves</v>
      </c>
      <c r="N295" s="30" t="str">
        <f t="shared" si="50"/>
        <v/>
      </c>
      <c r="O295" s="28"/>
      <c r="P295" s="28"/>
      <c r="Q295" s="28" t="s">
        <v>17</v>
      </c>
      <c r="R295" s="28" t="str">
        <f t="shared" si="42"/>
        <v/>
      </c>
      <c r="S295" s="28"/>
      <c r="T295" s="28"/>
      <c r="U295" s="28"/>
      <c r="V295" s="28"/>
      <c r="W295" s="28"/>
      <c r="X295" s="28"/>
    </row>
    <row r="296" spans="1:24" ht="15" hidden="1" customHeight="1">
      <c r="A296" s="25">
        <v>33666254</v>
      </c>
      <c r="B296" s="25" t="s">
        <v>2179</v>
      </c>
      <c r="C296" s="25" t="s">
        <v>2180</v>
      </c>
      <c r="D296" s="25" t="s">
        <v>2165</v>
      </c>
      <c r="E296" s="25" t="s">
        <v>2181</v>
      </c>
      <c r="F296" s="25" t="s">
        <v>2167</v>
      </c>
      <c r="G296" s="25">
        <v>2021</v>
      </c>
      <c r="H296" s="26">
        <v>44260</v>
      </c>
      <c r="I296" s="25" t="s">
        <v>2182</v>
      </c>
      <c r="J296" s="25" t="s">
        <v>2183</v>
      </c>
      <c r="K296" s="25" t="s">
        <v>2184</v>
      </c>
      <c r="L296" s="25" t="str">
        <f t="shared" si="43"/>
        <v>PostAlerta</v>
      </c>
      <c r="M296" s="25" t="str">
        <f t="shared" si="44"/>
        <v>S/PalabrasClaves</v>
      </c>
      <c r="N296" s="27" t="str">
        <f t="shared" si="50"/>
        <v/>
      </c>
      <c r="O296" s="25"/>
      <c r="P296" s="25" t="s">
        <v>139</v>
      </c>
      <c r="Q296" s="25" t="s">
        <v>17</v>
      </c>
      <c r="R296" s="25" t="str">
        <f t="shared" si="42"/>
        <v>2021</v>
      </c>
      <c r="S296" s="25" t="s">
        <v>62</v>
      </c>
      <c r="T296" s="25"/>
      <c r="U296" s="25"/>
      <c r="V296" s="25"/>
      <c r="W296" s="25"/>
      <c r="X296" s="25"/>
    </row>
    <row r="297" spans="1:24" ht="15" hidden="1" customHeight="1">
      <c r="A297" s="28">
        <v>34669608</v>
      </c>
      <c r="B297" s="28" t="s">
        <v>2185</v>
      </c>
      <c r="C297" s="28" t="s">
        <v>2186</v>
      </c>
      <c r="D297" s="28" t="s">
        <v>2187</v>
      </c>
      <c r="E297" s="28" t="s">
        <v>2188</v>
      </c>
      <c r="F297" s="28" t="s">
        <v>2189</v>
      </c>
      <c r="G297" s="28">
        <v>2021</v>
      </c>
      <c r="H297" s="29">
        <v>44489</v>
      </c>
      <c r="I297" s="28"/>
      <c r="J297" s="28"/>
      <c r="K297" s="28" t="s">
        <v>2190</v>
      </c>
      <c r="L297" s="28" t="str">
        <f t="shared" si="43"/>
        <v>PostAlerta</v>
      </c>
      <c r="M297" s="28" t="str">
        <f t="shared" si="44"/>
        <v>S/PalabrasClaves</v>
      </c>
      <c r="N297" s="30" t="str">
        <f t="shared" si="50"/>
        <v/>
      </c>
      <c r="O297" s="28"/>
      <c r="P297" s="28" t="s">
        <v>2191</v>
      </c>
      <c r="Q297" s="28" t="s">
        <v>17</v>
      </c>
      <c r="R297" s="28" t="str">
        <f t="shared" si="42"/>
        <v>2021</v>
      </c>
      <c r="S297" s="28" t="s">
        <v>61</v>
      </c>
      <c r="T297" s="28"/>
      <c r="U297" s="28"/>
      <c r="V297" s="28"/>
      <c r="W297" s="28"/>
      <c r="X297" s="28"/>
    </row>
    <row r="298" spans="1:24" ht="15" hidden="1" customHeight="1">
      <c r="A298" s="25">
        <v>34590133</v>
      </c>
      <c r="B298" s="25" t="s">
        <v>2192</v>
      </c>
      <c r="C298" s="25" t="s">
        <v>2193</v>
      </c>
      <c r="D298" s="25" t="s">
        <v>2194</v>
      </c>
      <c r="E298" s="25" t="s">
        <v>2195</v>
      </c>
      <c r="F298" s="25" t="s">
        <v>1064</v>
      </c>
      <c r="G298" s="25">
        <v>2021</v>
      </c>
      <c r="H298" s="26">
        <v>44469</v>
      </c>
      <c r="I298" s="25" t="s">
        <v>2196</v>
      </c>
      <c r="J298" s="25"/>
      <c r="K298" s="25" t="s">
        <v>2197</v>
      </c>
      <c r="L298" s="25" t="str">
        <f t="shared" si="43"/>
        <v>PostAlerta</v>
      </c>
      <c r="M298" s="25" t="str">
        <f t="shared" si="44"/>
        <v>S/PalabrasClaves</v>
      </c>
      <c r="N298" s="27" t="str">
        <f t="shared" si="50"/>
        <v/>
      </c>
      <c r="O298" s="25"/>
      <c r="P298" s="25" t="s">
        <v>2191</v>
      </c>
      <c r="Q298" s="25" t="s">
        <v>17</v>
      </c>
      <c r="R298" s="25" t="str">
        <f t="shared" si="42"/>
        <v>2021</v>
      </c>
      <c r="S298" s="25" t="s">
        <v>61</v>
      </c>
      <c r="T298" s="25"/>
      <c r="U298" s="25"/>
      <c r="V298" s="25"/>
      <c r="W298" s="25"/>
      <c r="X298" s="25"/>
    </row>
    <row r="299" spans="1:24" ht="15" hidden="1" customHeight="1">
      <c r="A299" s="28">
        <v>34586515</v>
      </c>
      <c r="B299" s="28" t="s">
        <v>2198</v>
      </c>
      <c r="C299" s="28" t="s">
        <v>2199</v>
      </c>
      <c r="D299" s="28" t="s">
        <v>2200</v>
      </c>
      <c r="E299" s="28" t="s">
        <v>2201</v>
      </c>
      <c r="F299" s="28" t="s">
        <v>2202</v>
      </c>
      <c r="G299" s="28">
        <v>2021</v>
      </c>
      <c r="H299" s="29">
        <v>44468</v>
      </c>
      <c r="I299" s="28"/>
      <c r="J299" s="28"/>
      <c r="K299" s="28" t="s">
        <v>2203</v>
      </c>
      <c r="L299" s="28" t="str">
        <f t="shared" si="43"/>
        <v>PostAlerta</v>
      </c>
      <c r="M299" s="28" t="str">
        <f t="shared" si="44"/>
        <v>S/PalabrasClaves</v>
      </c>
      <c r="N299" s="30" t="str">
        <f t="shared" si="50"/>
        <v/>
      </c>
      <c r="O299" s="28"/>
      <c r="P299" s="28" t="s">
        <v>2204</v>
      </c>
      <c r="Q299" s="28" t="s">
        <v>17</v>
      </c>
      <c r="R299" s="28" t="str">
        <f t="shared" si="42"/>
        <v>2021</v>
      </c>
      <c r="S299" s="28" t="s">
        <v>61</v>
      </c>
      <c r="T299" s="28"/>
      <c r="U299" s="28"/>
      <c r="V299" s="28"/>
      <c r="W299" s="28"/>
      <c r="X299" s="28"/>
    </row>
    <row r="300" spans="1:24" ht="15" hidden="1" customHeight="1">
      <c r="A300" s="25">
        <v>34794273</v>
      </c>
      <c r="B300" s="25" t="s">
        <v>2205</v>
      </c>
      <c r="C300" s="25" t="s">
        <v>2206</v>
      </c>
      <c r="D300" s="25" t="s">
        <v>2207</v>
      </c>
      <c r="E300" s="25"/>
      <c r="F300" s="25"/>
      <c r="G300" s="25"/>
      <c r="H300" s="25"/>
      <c r="I300" s="25"/>
      <c r="J300" s="25"/>
      <c r="K300" s="25"/>
      <c r="L300" s="25" t="str">
        <f t="shared" si="43"/>
        <v>PostAlerta</v>
      </c>
      <c r="M300" s="25" t="str">
        <f t="shared" si="44"/>
        <v>S/PalabrasClaves</v>
      </c>
      <c r="N300" s="27" t="str">
        <f t="shared" si="50"/>
        <v/>
      </c>
      <c r="O300" s="25"/>
      <c r="P300" s="25" t="s">
        <v>2208</v>
      </c>
      <c r="Q300" s="25" t="s">
        <v>17</v>
      </c>
      <c r="R300" s="25" t="str">
        <f t="shared" si="42"/>
        <v>2021</v>
      </c>
      <c r="S300" s="25" t="s">
        <v>61</v>
      </c>
      <c r="T300" s="25"/>
      <c r="U300" s="25"/>
      <c r="V300" s="25"/>
      <c r="W300" s="25"/>
      <c r="X300" s="25"/>
    </row>
    <row r="301" spans="1:24" ht="15" hidden="1" customHeight="1">
      <c r="A301" s="28">
        <v>34680454</v>
      </c>
      <c r="B301" s="28" t="s">
        <v>2209</v>
      </c>
      <c r="C301" s="28" t="s">
        <v>2210</v>
      </c>
      <c r="D301" s="28" t="s">
        <v>2211</v>
      </c>
      <c r="E301" s="28" t="s">
        <v>2212</v>
      </c>
      <c r="F301" s="28" t="s">
        <v>1417</v>
      </c>
      <c r="G301" s="28">
        <v>2021</v>
      </c>
      <c r="H301" s="29">
        <v>44492</v>
      </c>
      <c r="I301" s="28" t="s">
        <v>2213</v>
      </c>
      <c r="J301" s="28"/>
      <c r="K301" s="28" t="s">
        <v>2214</v>
      </c>
      <c r="L301" s="28" t="str">
        <f t="shared" si="43"/>
        <v>PostAlerta</v>
      </c>
      <c r="M301" s="28" t="str">
        <f t="shared" si="44"/>
        <v>S/PalabrasClaves</v>
      </c>
      <c r="N301" s="30" t="str">
        <f t="shared" si="50"/>
        <v/>
      </c>
      <c r="O301" s="28"/>
      <c r="P301" s="28" t="s">
        <v>2215</v>
      </c>
      <c r="Q301" s="28" t="s">
        <v>17</v>
      </c>
      <c r="R301" s="28" t="str">
        <f t="shared" si="42"/>
        <v>2021</v>
      </c>
      <c r="S301" s="28" t="s">
        <v>61</v>
      </c>
      <c r="T301" s="28"/>
      <c r="U301" s="28"/>
      <c r="V301" s="28"/>
      <c r="W301" s="28"/>
      <c r="X301" s="28"/>
    </row>
    <row r="302" spans="1:24" ht="15" hidden="1" customHeight="1">
      <c r="A302" s="25">
        <v>34303412</v>
      </c>
      <c r="B302" s="25" t="s">
        <v>2216</v>
      </c>
      <c r="C302" s="25" t="s">
        <v>2217</v>
      </c>
      <c r="D302" s="25" t="s">
        <v>2218</v>
      </c>
      <c r="E302" s="25" t="s">
        <v>2219</v>
      </c>
      <c r="F302" s="25" t="s">
        <v>2220</v>
      </c>
      <c r="G302" s="25">
        <v>2021</v>
      </c>
      <c r="H302" s="26">
        <v>44402</v>
      </c>
      <c r="I302" s="25"/>
      <c r="J302" s="25"/>
      <c r="K302" s="25" t="s">
        <v>2221</v>
      </c>
      <c r="L302" s="25" t="str">
        <f t="shared" si="43"/>
        <v>Excluido</v>
      </c>
      <c r="M302" s="25" t="str">
        <f t="shared" si="44"/>
        <v>C/PalabrasClaves</v>
      </c>
      <c r="N302" s="27" t="str">
        <f t="shared" si="50"/>
        <v/>
      </c>
      <c r="O302" s="25"/>
      <c r="P302" s="25" t="s">
        <v>2222</v>
      </c>
      <c r="Q302" s="25" t="s">
        <v>17</v>
      </c>
      <c r="R302" s="25" t="str">
        <f t="shared" si="42"/>
        <v>2021</v>
      </c>
      <c r="S302" s="25" t="s">
        <v>61</v>
      </c>
      <c r="T302" s="25"/>
      <c r="U302" s="25"/>
      <c r="V302" s="25"/>
      <c r="W302" s="25"/>
      <c r="X302" s="25"/>
    </row>
    <row r="303" spans="1:24" ht="15" hidden="1" customHeight="1">
      <c r="A303" s="28">
        <v>34631602</v>
      </c>
      <c r="B303" s="28" t="s">
        <v>2223</v>
      </c>
      <c r="C303" s="28" t="s">
        <v>2224</v>
      </c>
      <c r="D303" s="28" t="s">
        <v>2225</v>
      </c>
      <c r="E303" s="28" t="s">
        <v>2226</v>
      </c>
      <c r="F303" s="28" t="s">
        <v>223</v>
      </c>
      <c r="G303" s="28">
        <v>2021</v>
      </c>
      <c r="H303" s="29">
        <v>44480</v>
      </c>
      <c r="I303" s="28" t="s">
        <v>2227</v>
      </c>
      <c r="J303" s="28"/>
      <c r="K303" s="28" t="s">
        <v>2228</v>
      </c>
      <c r="L303" s="28" t="str">
        <f t="shared" si="43"/>
        <v>PostAlerta</v>
      </c>
      <c r="M303" s="28" t="str">
        <f t="shared" si="44"/>
        <v>S/PalabrasClaves</v>
      </c>
      <c r="N303" s="30" t="str">
        <f t="shared" si="50"/>
        <v/>
      </c>
      <c r="O303" s="28"/>
      <c r="P303" s="28" t="s">
        <v>1351</v>
      </c>
      <c r="Q303" s="28" t="s">
        <v>17</v>
      </c>
      <c r="R303" s="28" t="str">
        <f t="shared" si="42"/>
        <v>2021</v>
      </c>
      <c r="S303" s="28" t="s">
        <v>61</v>
      </c>
      <c r="T303" s="28"/>
      <c r="U303" s="28"/>
      <c r="V303" s="28"/>
      <c r="W303" s="28"/>
      <c r="X303" s="28"/>
    </row>
    <row r="304" spans="1:24" ht="15" hidden="1" customHeight="1">
      <c r="A304" s="25">
        <v>33642434</v>
      </c>
      <c r="B304" s="25" t="s">
        <v>2229</v>
      </c>
      <c r="C304" s="25" t="s">
        <v>2230</v>
      </c>
      <c r="D304" s="25" t="s">
        <v>2231</v>
      </c>
      <c r="E304" s="25" t="s">
        <v>2232</v>
      </c>
      <c r="F304" s="25" t="s">
        <v>2233</v>
      </c>
      <c r="G304" s="25">
        <v>2021</v>
      </c>
      <c r="H304" s="26">
        <v>44256</v>
      </c>
      <c r="I304" s="25"/>
      <c r="J304" s="25"/>
      <c r="K304" s="25" t="s">
        <v>2234</v>
      </c>
      <c r="L304" s="25" t="str">
        <f t="shared" si="43"/>
        <v>PostAlerta</v>
      </c>
      <c r="M304" s="25" t="str">
        <f t="shared" si="44"/>
        <v>S/PalabrasClaves</v>
      </c>
      <c r="N304" s="27" t="str">
        <f t="shared" si="50"/>
        <v/>
      </c>
      <c r="O304" s="25"/>
      <c r="P304" s="25" t="s">
        <v>1351</v>
      </c>
      <c r="Q304" s="25" t="s">
        <v>17</v>
      </c>
      <c r="R304" s="25" t="str">
        <f t="shared" si="42"/>
        <v>2021</v>
      </c>
      <c r="S304" s="25" t="s">
        <v>61</v>
      </c>
      <c r="T304" s="25"/>
      <c r="U304" s="25"/>
      <c r="V304" s="25"/>
      <c r="W304" s="25"/>
      <c r="X304" s="25"/>
    </row>
    <row r="305" spans="1:24" ht="15" hidden="1" customHeight="1">
      <c r="A305" s="28">
        <v>34545108</v>
      </c>
      <c r="B305" s="28" t="s">
        <v>2235</v>
      </c>
      <c r="C305" s="28" t="s">
        <v>2236</v>
      </c>
      <c r="D305" s="28" t="s">
        <v>2237</v>
      </c>
      <c r="E305" s="28" t="s">
        <v>2238</v>
      </c>
      <c r="F305" s="28" t="s">
        <v>833</v>
      </c>
      <c r="G305" s="28">
        <v>2021</v>
      </c>
      <c r="H305" s="29">
        <v>44460</v>
      </c>
      <c r="I305" s="28" t="s">
        <v>2239</v>
      </c>
      <c r="J305" s="28"/>
      <c r="K305" s="28" t="s">
        <v>2240</v>
      </c>
      <c r="L305" s="28" t="str">
        <f t="shared" si="43"/>
        <v>PostAlerta</v>
      </c>
      <c r="M305" s="28" t="str">
        <f t="shared" si="44"/>
        <v>S/PalabrasClaves</v>
      </c>
      <c r="N305" s="30" t="str">
        <f t="shared" si="50"/>
        <v/>
      </c>
      <c r="O305" s="28"/>
      <c r="P305" s="28" t="s">
        <v>2241</v>
      </c>
      <c r="Q305" s="28" t="s">
        <v>17</v>
      </c>
      <c r="R305" s="28" t="str">
        <f t="shared" si="42"/>
        <v>2021</v>
      </c>
      <c r="S305" s="28" t="s">
        <v>61</v>
      </c>
      <c r="T305" s="28"/>
      <c r="U305" s="28"/>
      <c r="V305" s="28"/>
      <c r="W305" s="28"/>
      <c r="X305" s="28"/>
    </row>
    <row r="306" spans="1:24" ht="15" hidden="1" customHeight="1">
      <c r="A306" s="25">
        <v>34579272</v>
      </c>
      <c r="B306" s="25" t="s">
        <v>2242</v>
      </c>
      <c r="C306" s="25" t="s">
        <v>2243</v>
      </c>
      <c r="D306" s="25" t="s">
        <v>2244</v>
      </c>
      <c r="E306" s="25" t="s">
        <v>2245</v>
      </c>
      <c r="F306" s="25" t="s">
        <v>2246</v>
      </c>
      <c r="G306" s="25">
        <v>2021</v>
      </c>
      <c r="H306" s="26">
        <v>44467</v>
      </c>
      <c r="I306" s="25" t="s">
        <v>2247</v>
      </c>
      <c r="J306" s="25"/>
      <c r="K306" s="25" t="s">
        <v>2248</v>
      </c>
      <c r="L306" s="25" t="str">
        <f t="shared" si="43"/>
        <v>PostAlerta</v>
      </c>
      <c r="M306" s="25" t="str">
        <f t="shared" si="44"/>
        <v>S/PalabrasClaves</v>
      </c>
      <c r="N306" s="27" t="str">
        <f t="shared" si="50"/>
        <v/>
      </c>
      <c r="O306" s="25"/>
      <c r="P306" s="25" t="s">
        <v>2249</v>
      </c>
      <c r="Q306" s="25" t="s">
        <v>17</v>
      </c>
      <c r="R306" s="25" t="str">
        <f t="shared" si="42"/>
        <v>2021</v>
      </c>
      <c r="S306" s="25" t="s">
        <v>61</v>
      </c>
      <c r="T306" s="25"/>
      <c r="U306" s="25"/>
      <c r="V306" s="25"/>
      <c r="W306" s="25"/>
      <c r="X306" s="25"/>
    </row>
    <row r="307" spans="1:24" ht="15" hidden="1" customHeight="1">
      <c r="A307" s="28">
        <v>34405230</v>
      </c>
      <c r="B307" s="28" t="s">
        <v>2250</v>
      </c>
      <c r="C307" s="28" t="s">
        <v>2251</v>
      </c>
      <c r="D307" s="28" t="s">
        <v>2252</v>
      </c>
      <c r="E307" s="28" t="s">
        <v>2253</v>
      </c>
      <c r="F307" s="28" t="s">
        <v>2254</v>
      </c>
      <c r="G307" s="28">
        <v>2021</v>
      </c>
      <c r="H307" s="29">
        <v>44426</v>
      </c>
      <c r="I307" s="28"/>
      <c r="J307" s="28"/>
      <c r="K307" s="28" t="s">
        <v>2255</v>
      </c>
      <c r="L307" s="28" t="str">
        <f t="shared" si="43"/>
        <v>PostAlerta</v>
      </c>
      <c r="M307" s="28" t="str">
        <f t="shared" si="44"/>
        <v>S/PalabrasClaves</v>
      </c>
      <c r="N307" s="30" t="str">
        <f t="shared" si="50"/>
        <v/>
      </c>
      <c r="O307" s="28"/>
      <c r="P307" s="28" t="s">
        <v>2256</v>
      </c>
      <c r="Q307" s="28" t="s">
        <v>17</v>
      </c>
      <c r="R307" s="28" t="str">
        <f t="shared" si="42"/>
        <v>2021</v>
      </c>
      <c r="S307" s="28" t="s">
        <v>61</v>
      </c>
      <c r="T307" s="28"/>
      <c r="U307" s="28"/>
      <c r="V307" s="28"/>
      <c r="W307" s="28"/>
      <c r="X307" s="28"/>
    </row>
    <row r="308" spans="1:24" ht="15" hidden="1" customHeight="1">
      <c r="A308" s="25">
        <v>34433620</v>
      </c>
      <c r="B308" s="25" t="s">
        <v>2257</v>
      </c>
      <c r="C308" s="25" t="s">
        <v>2258</v>
      </c>
      <c r="D308" s="25" t="s">
        <v>2259</v>
      </c>
      <c r="E308" s="25" t="s">
        <v>2260</v>
      </c>
      <c r="F308" s="25" t="s">
        <v>2261</v>
      </c>
      <c r="G308" s="25">
        <v>2021</v>
      </c>
      <c r="H308" s="26">
        <v>44434</v>
      </c>
      <c r="I308" s="25" t="s">
        <v>2262</v>
      </c>
      <c r="J308" s="25"/>
      <c r="K308" s="25" t="s">
        <v>2263</v>
      </c>
      <c r="L308" s="25" t="str">
        <f t="shared" si="43"/>
        <v>PostAlerta</v>
      </c>
      <c r="M308" s="25" t="str">
        <f t="shared" si="44"/>
        <v>S/PalabrasClaves</v>
      </c>
      <c r="N308" s="27" t="str">
        <f t="shared" si="50"/>
        <v/>
      </c>
      <c r="O308" s="25"/>
      <c r="P308" s="25" t="s">
        <v>1599</v>
      </c>
      <c r="Q308" s="25" t="s">
        <v>17</v>
      </c>
      <c r="R308" s="25" t="str">
        <f t="shared" si="42"/>
        <v>2021</v>
      </c>
      <c r="S308" s="25" t="s">
        <v>61</v>
      </c>
      <c r="T308" s="25"/>
      <c r="U308" s="25"/>
      <c r="V308" s="25"/>
      <c r="W308" s="25"/>
      <c r="X308" s="25"/>
    </row>
    <row r="309" spans="1:24" ht="15" hidden="1" customHeight="1">
      <c r="A309" s="28">
        <v>34594333</v>
      </c>
      <c r="B309" s="28" t="s">
        <v>2264</v>
      </c>
      <c r="C309" s="28" t="s">
        <v>2265</v>
      </c>
      <c r="D309" s="28" t="s">
        <v>2266</v>
      </c>
      <c r="E309" s="28" t="s">
        <v>2267</v>
      </c>
      <c r="F309" s="28" t="s">
        <v>113</v>
      </c>
      <c r="G309" s="28">
        <v>2021</v>
      </c>
      <c r="H309" s="29">
        <v>44470</v>
      </c>
      <c r="I309" s="28" t="s">
        <v>2268</v>
      </c>
      <c r="J309" s="28"/>
      <c r="K309" s="28" t="s">
        <v>2269</v>
      </c>
      <c r="L309" s="28" t="str">
        <f t="shared" si="43"/>
        <v>PostAlerta</v>
      </c>
      <c r="M309" s="28" t="str">
        <f t="shared" si="44"/>
        <v>S/PalabrasClaves</v>
      </c>
      <c r="N309" s="30" t="str">
        <f t="shared" si="50"/>
        <v/>
      </c>
      <c r="O309" s="28"/>
      <c r="P309" s="28" t="s">
        <v>2270</v>
      </c>
      <c r="Q309" s="28" t="s">
        <v>17</v>
      </c>
      <c r="R309" s="28" t="str">
        <f t="shared" si="42"/>
        <v>2021</v>
      </c>
      <c r="S309" s="28" t="s">
        <v>61</v>
      </c>
      <c r="T309" s="28"/>
      <c r="U309" s="28"/>
      <c r="V309" s="28"/>
      <c r="W309" s="28"/>
      <c r="X309" s="28"/>
    </row>
    <row r="310" spans="1:24" ht="15" hidden="1" customHeight="1">
      <c r="A310" s="25">
        <v>34589455</v>
      </c>
      <c r="B310" s="25" t="s">
        <v>2271</v>
      </c>
      <c r="C310" s="25" t="s">
        <v>2272</v>
      </c>
      <c r="D310" s="25" t="s">
        <v>2273</v>
      </c>
      <c r="E310" s="25" t="s">
        <v>1329</v>
      </c>
      <c r="F310" s="25" t="s">
        <v>380</v>
      </c>
      <c r="G310" s="25">
        <v>2021</v>
      </c>
      <c r="H310" s="26">
        <v>44469</v>
      </c>
      <c r="I310" s="25" t="s">
        <v>2274</v>
      </c>
      <c r="J310" s="25"/>
      <c r="K310" s="25" t="s">
        <v>2275</v>
      </c>
      <c r="L310" s="25" t="str">
        <f t="shared" si="43"/>
        <v>PostAlerta</v>
      </c>
      <c r="M310" s="25" t="str">
        <f t="shared" si="44"/>
        <v>S/PalabrasClaves</v>
      </c>
      <c r="N310" s="27" t="str">
        <f t="shared" si="50"/>
        <v/>
      </c>
      <c r="O310" s="25"/>
      <c r="P310" s="25" t="s">
        <v>2276</v>
      </c>
      <c r="Q310" s="25" t="s">
        <v>17</v>
      </c>
      <c r="R310" s="25" t="str">
        <f t="shared" si="42"/>
        <v>2021</v>
      </c>
      <c r="S310" s="25" t="s">
        <v>61</v>
      </c>
      <c r="T310" s="25"/>
      <c r="U310" s="25"/>
      <c r="V310" s="25"/>
      <c r="W310" s="25"/>
      <c r="X310" s="25"/>
    </row>
    <row r="311" spans="1:24" ht="15" hidden="1" customHeight="1">
      <c r="A311" s="28">
        <v>33247582</v>
      </c>
      <c r="B311" s="28" t="s">
        <v>2277</v>
      </c>
      <c r="C311" s="28" t="s">
        <v>2278</v>
      </c>
      <c r="D311" s="28" t="s">
        <v>2279</v>
      </c>
      <c r="E311" s="28" t="s">
        <v>2280</v>
      </c>
      <c r="F311" s="28" t="s">
        <v>1488</v>
      </c>
      <c r="G311" s="28">
        <v>2021</v>
      </c>
      <c r="H311" s="29">
        <v>44163</v>
      </c>
      <c r="I311" s="28" t="s">
        <v>2281</v>
      </c>
      <c r="J311" s="28"/>
      <c r="K311" s="28" t="s">
        <v>2282</v>
      </c>
      <c r="L311" s="28" t="str">
        <f t="shared" si="43"/>
        <v>PostAlerta</v>
      </c>
      <c r="M311" s="28" t="str">
        <f t="shared" si="44"/>
        <v>S/PalabrasClaves</v>
      </c>
      <c r="N311" s="30" t="str">
        <f t="shared" si="50"/>
        <v/>
      </c>
      <c r="O311" s="28"/>
      <c r="P311" s="28" t="s">
        <v>2283</v>
      </c>
      <c r="Q311" s="28" t="s">
        <v>17</v>
      </c>
      <c r="R311" s="28" t="str">
        <f t="shared" si="42"/>
        <v>2021</v>
      </c>
      <c r="S311" s="28" t="s">
        <v>61</v>
      </c>
      <c r="T311" s="28"/>
      <c r="U311" s="28"/>
      <c r="V311" s="28"/>
      <c r="W311" s="28"/>
      <c r="X311" s="28"/>
    </row>
    <row r="312" spans="1:24" ht="15" hidden="1" customHeight="1">
      <c r="A312" s="25">
        <v>34579365</v>
      </c>
      <c r="B312" s="25" t="s">
        <v>2284</v>
      </c>
      <c r="C312" s="25" t="s">
        <v>2285</v>
      </c>
      <c r="D312" s="25" t="s">
        <v>2286</v>
      </c>
      <c r="E312" s="25" t="s">
        <v>2287</v>
      </c>
      <c r="F312" s="25" t="s">
        <v>2288</v>
      </c>
      <c r="G312" s="25">
        <v>2021</v>
      </c>
      <c r="H312" s="26">
        <v>44467</v>
      </c>
      <c r="I312" s="25" t="s">
        <v>2289</v>
      </c>
      <c r="J312" s="25"/>
      <c r="K312" s="25" t="s">
        <v>2290</v>
      </c>
      <c r="L312" s="25" t="str">
        <f t="shared" si="43"/>
        <v>PostAlerta</v>
      </c>
      <c r="M312" s="25" t="str">
        <f t="shared" si="44"/>
        <v>C/PalabrasClaves</v>
      </c>
      <c r="N312" s="27" t="str">
        <f t="shared" si="50"/>
        <v/>
      </c>
      <c r="O312" s="25"/>
      <c r="P312" s="25" t="s">
        <v>2291</v>
      </c>
      <c r="Q312" s="25" t="s">
        <v>17</v>
      </c>
      <c r="R312" s="25" t="str">
        <f t="shared" si="42"/>
        <v>2021</v>
      </c>
      <c r="S312" s="25" t="s">
        <v>61</v>
      </c>
      <c r="T312" s="25"/>
      <c r="U312" s="25"/>
      <c r="V312" s="25"/>
      <c r="W312" s="25"/>
      <c r="X312" s="25"/>
    </row>
    <row r="313" spans="1:24" ht="15" hidden="1" customHeight="1">
      <c r="A313" s="28">
        <v>34477157</v>
      </c>
      <c r="B313" s="28" t="s">
        <v>2292</v>
      </c>
      <c r="C313" s="28" t="s">
        <v>2293</v>
      </c>
      <c r="D313" s="28" t="s">
        <v>2294</v>
      </c>
      <c r="E313" s="28" t="s">
        <v>2295</v>
      </c>
      <c r="F313" s="28" t="s">
        <v>2296</v>
      </c>
      <c r="G313" s="28">
        <v>2021</v>
      </c>
      <c r="H313" s="29">
        <v>44442</v>
      </c>
      <c r="I313" s="28" t="s">
        <v>2297</v>
      </c>
      <c r="J313" s="28"/>
      <c r="K313" s="28" t="s">
        <v>2298</v>
      </c>
      <c r="L313" s="28" t="str">
        <f t="shared" si="43"/>
        <v>PostAlerta</v>
      </c>
      <c r="M313" s="28" t="str">
        <f t="shared" si="44"/>
        <v>C/PalabrasClaves</v>
      </c>
      <c r="N313" s="30" t="str">
        <f t="shared" si="50"/>
        <v/>
      </c>
      <c r="O313" s="28"/>
      <c r="P313" s="28" t="s">
        <v>2299</v>
      </c>
      <c r="Q313" s="28" t="s">
        <v>17</v>
      </c>
      <c r="R313" s="28" t="str">
        <f t="shared" si="42"/>
        <v>2020</v>
      </c>
      <c r="S313" s="28" t="s">
        <v>61</v>
      </c>
      <c r="T313" s="28"/>
      <c r="U313" s="28"/>
      <c r="V313" s="28"/>
      <c r="W313" s="28"/>
      <c r="X313" s="28"/>
    </row>
    <row r="314" spans="1:24" ht="15" hidden="1" customHeight="1">
      <c r="A314" s="25">
        <v>34598420</v>
      </c>
      <c r="B314" s="25" t="s">
        <v>2300</v>
      </c>
      <c r="C314" s="25" t="s">
        <v>2301</v>
      </c>
      <c r="D314" s="25" t="s">
        <v>2302</v>
      </c>
      <c r="E314" s="25" t="s">
        <v>2303</v>
      </c>
      <c r="F314" s="25" t="s">
        <v>2304</v>
      </c>
      <c r="G314" s="25">
        <v>2021</v>
      </c>
      <c r="H314" s="26">
        <v>44471</v>
      </c>
      <c r="I314" s="25" t="s">
        <v>2305</v>
      </c>
      <c r="J314" s="25"/>
      <c r="K314" s="25" t="s">
        <v>2306</v>
      </c>
      <c r="L314" s="25" t="str">
        <f t="shared" si="43"/>
        <v>Excluido</v>
      </c>
      <c r="M314" s="25" t="str">
        <f t="shared" si="44"/>
        <v>S/PalabrasClaves</v>
      </c>
      <c r="N314" s="27" t="str">
        <f t="shared" si="50"/>
        <v/>
      </c>
      <c r="O314" s="25"/>
      <c r="P314" s="25" t="s">
        <v>2307</v>
      </c>
      <c r="Q314" s="25" t="s">
        <v>17</v>
      </c>
      <c r="R314" s="25" t="str">
        <f t="shared" si="42"/>
        <v>2021</v>
      </c>
      <c r="S314" s="25" t="s">
        <v>61</v>
      </c>
      <c r="T314" s="25"/>
      <c r="U314" s="25"/>
      <c r="V314" s="25"/>
      <c r="W314" s="25"/>
      <c r="X314" s="25"/>
    </row>
    <row r="315" spans="1:24" ht="15" hidden="1" customHeight="1">
      <c r="A315" s="28">
        <v>34510155</v>
      </c>
      <c r="B315" s="28" t="s">
        <v>2308</v>
      </c>
      <c r="C315" s="28" t="s">
        <v>2309</v>
      </c>
      <c r="D315" s="28" t="s">
        <v>2310</v>
      </c>
      <c r="E315" s="28" t="s">
        <v>2311</v>
      </c>
      <c r="F315" s="28" t="s">
        <v>2312</v>
      </c>
      <c r="G315" s="28">
        <v>2021</v>
      </c>
      <c r="H315" s="29">
        <v>44451</v>
      </c>
      <c r="I315" s="28" t="s">
        <v>2313</v>
      </c>
      <c r="J315" s="28"/>
      <c r="K315" s="28" t="s">
        <v>2314</v>
      </c>
      <c r="L315" s="28" t="str">
        <f t="shared" si="43"/>
        <v>PostAlerta</v>
      </c>
      <c r="M315" s="28" t="str">
        <f t="shared" si="44"/>
        <v>C/PalabrasClaves</v>
      </c>
      <c r="N315" s="30" t="str">
        <f t="shared" si="50"/>
        <v/>
      </c>
      <c r="O315" s="28"/>
      <c r="P315" s="28" t="s">
        <v>2315</v>
      </c>
      <c r="Q315" s="28" t="s">
        <v>17</v>
      </c>
      <c r="R315" s="28" t="str">
        <f t="shared" si="42"/>
        <v>2021</v>
      </c>
      <c r="S315" s="28" t="s">
        <v>61</v>
      </c>
      <c r="T315" s="28"/>
      <c r="U315" s="28"/>
      <c r="V315" s="28"/>
      <c r="W315" s="28"/>
      <c r="X315" s="28"/>
    </row>
    <row r="316" spans="1:24" ht="15" hidden="1" customHeight="1">
      <c r="A316" s="25">
        <v>34504714</v>
      </c>
      <c r="B316" s="25" t="s">
        <v>2316</v>
      </c>
      <c r="C316" s="25" t="s">
        <v>2317</v>
      </c>
      <c r="D316" s="25" t="s">
        <v>2318</v>
      </c>
      <c r="E316" s="25" t="s">
        <v>2319</v>
      </c>
      <c r="F316" s="25" t="s">
        <v>2320</v>
      </c>
      <c r="G316" s="25">
        <v>2021</v>
      </c>
      <c r="H316" s="26">
        <v>44449</v>
      </c>
      <c r="I316" s="25" t="s">
        <v>2321</v>
      </c>
      <c r="J316" s="25"/>
      <c r="K316" s="25" t="s">
        <v>2322</v>
      </c>
      <c r="L316" s="25" t="str">
        <f t="shared" si="43"/>
        <v>PostAlerta</v>
      </c>
      <c r="M316" s="25" t="str">
        <f t="shared" si="44"/>
        <v>S/PalabrasClaves</v>
      </c>
      <c r="N316" s="27" t="str">
        <f t="shared" si="50"/>
        <v/>
      </c>
      <c r="O316" s="25"/>
      <c r="P316" s="25" t="s">
        <v>2323</v>
      </c>
      <c r="Q316" s="25" t="s">
        <v>17</v>
      </c>
      <c r="R316" s="25" t="str">
        <f t="shared" si="42"/>
        <v>2021</v>
      </c>
      <c r="S316" s="25" t="s">
        <v>59</v>
      </c>
      <c r="T316" s="25"/>
      <c r="U316" s="25"/>
      <c r="V316" s="25"/>
      <c r="W316" s="25"/>
      <c r="X316" s="25"/>
    </row>
    <row r="317" spans="1:24" ht="15" hidden="1" customHeight="1">
      <c r="A317" s="28">
        <v>34474707</v>
      </c>
      <c r="B317" s="28" t="s">
        <v>2324</v>
      </c>
      <c r="C317" s="28" t="s">
        <v>2325</v>
      </c>
      <c r="D317" s="28" t="s">
        <v>2326</v>
      </c>
      <c r="E317" s="28" t="s">
        <v>2327</v>
      </c>
      <c r="F317" s="28" t="s">
        <v>2328</v>
      </c>
      <c r="G317" s="28">
        <v>2021</v>
      </c>
      <c r="H317" s="29">
        <v>44442</v>
      </c>
      <c r="I317" s="28" t="s">
        <v>2329</v>
      </c>
      <c r="J317" s="28"/>
      <c r="K317" s="28" t="s">
        <v>2330</v>
      </c>
      <c r="L317" s="28" t="str">
        <f t="shared" si="43"/>
        <v>PostAlerta</v>
      </c>
      <c r="M317" s="28" t="str">
        <f t="shared" si="44"/>
        <v>S/PalabrasClaves</v>
      </c>
      <c r="N317" s="30"/>
      <c r="O317" s="28"/>
      <c r="P317" s="28" t="s">
        <v>2315</v>
      </c>
      <c r="Q317" s="28" t="s">
        <v>17</v>
      </c>
      <c r="R317" s="28" t="str">
        <f t="shared" si="42"/>
        <v>2021</v>
      </c>
      <c r="S317" s="28" t="s">
        <v>61</v>
      </c>
      <c r="T317" s="28"/>
      <c r="U317" s="28"/>
      <c r="V317" s="28"/>
      <c r="W317" s="28"/>
      <c r="X317" s="28"/>
    </row>
    <row r="318" spans="1:24" ht="15" hidden="1" customHeight="1">
      <c r="A318" s="25">
        <v>34469560</v>
      </c>
      <c r="B318" s="25" t="s">
        <v>2331</v>
      </c>
      <c r="C318" s="25" t="s">
        <v>2332</v>
      </c>
      <c r="D318" s="25" t="s">
        <v>2333</v>
      </c>
      <c r="E318" s="25" t="s">
        <v>2334</v>
      </c>
      <c r="F318" s="25" t="s">
        <v>1064</v>
      </c>
      <c r="G318" s="25">
        <v>2021</v>
      </c>
      <c r="H318" s="26">
        <v>44440</v>
      </c>
      <c r="I318" s="25" t="s">
        <v>2335</v>
      </c>
      <c r="J318" s="25"/>
      <c r="K318" s="25" t="s">
        <v>2336</v>
      </c>
      <c r="L318" s="25" t="str">
        <f t="shared" si="43"/>
        <v>PostAlerta</v>
      </c>
      <c r="M318" s="25" t="str">
        <f t="shared" si="44"/>
        <v>S/PalabrasClaves</v>
      </c>
      <c r="N318" s="27" t="str">
        <f t="shared" ref="N318:N319" si="51">IF(ISNUMBER(SEARCH("TREATMENT", B318)), "4) Nuevos tratamientos", "")</f>
        <v/>
      </c>
      <c r="O318" s="25"/>
      <c r="P318" s="25" t="s">
        <v>2315</v>
      </c>
      <c r="Q318" s="25" t="s">
        <v>17</v>
      </c>
      <c r="R318" s="25" t="str">
        <f t="shared" si="42"/>
        <v>2021</v>
      </c>
      <c r="S318" s="25" t="s">
        <v>61</v>
      </c>
      <c r="T318" s="25"/>
      <c r="U318" s="25"/>
      <c r="V318" s="25"/>
      <c r="W318" s="25"/>
      <c r="X318" s="25"/>
    </row>
    <row r="319" spans="1:24" ht="15" hidden="1" customHeight="1">
      <c r="A319" s="28">
        <v>34469556</v>
      </c>
      <c r="B319" s="28" t="s">
        <v>2337</v>
      </c>
      <c r="C319" s="28" t="s">
        <v>2338</v>
      </c>
      <c r="D319" s="28" t="s">
        <v>2333</v>
      </c>
      <c r="E319" s="28" t="s">
        <v>2339</v>
      </c>
      <c r="F319" s="28" t="s">
        <v>1064</v>
      </c>
      <c r="G319" s="28">
        <v>2021</v>
      </c>
      <c r="H319" s="29">
        <v>44440</v>
      </c>
      <c r="I319" s="28" t="s">
        <v>2340</v>
      </c>
      <c r="J319" s="28"/>
      <c r="K319" s="28" t="s">
        <v>2341</v>
      </c>
      <c r="L319" s="28" t="str">
        <f t="shared" si="43"/>
        <v>PostAlerta</v>
      </c>
      <c r="M319" s="28" t="str">
        <f t="shared" si="44"/>
        <v>S/PalabrasClaves</v>
      </c>
      <c r="N319" s="30" t="str">
        <f t="shared" si="51"/>
        <v/>
      </c>
      <c r="O319" s="28"/>
      <c r="P319" s="28" t="s">
        <v>2315</v>
      </c>
      <c r="Q319" s="28" t="s">
        <v>17</v>
      </c>
      <c r="R319" s="28" t="str">
        <f t="shared" si="42"/>
        <v>2021</v>
      </c>
      <c r="S319" s="28" t="s">
        <v>61</v>
      </c>
      <c r="T319" s="28"/>
      <c r="U319" s="28"/>
      <c r="V319" s="28"/>
      <c r="W319" s="28"/>
      <c r="X319" s="28"/>
    </row>
    <row r="320" spans="1:24" ht="15" customHeight="1">
      <c r="A320" s="34">
        <v>34765679</v>
      </c>
      <c r="B320" s="34" t="s">
        <v>2342</v>
      </c>
      <c r="C320" s="34" t="s">
        <v>2343</v>
      </c>
      <c r="D320" s="34" t="s">
        <v>2344</v>
      </c>
      <c r="E320" s="34" t="s">
        <v>2345</v>
      </c>
      <c r="F320" s="34" t="s">
        <v>2346</v>
      </c>
      <c r="G320" s="34">
        <v>2021</v>
      </c>
      <c r="H320" s="35">
        <v>44512</v>
      </c>
      <c r="I320" s="34" t="s">
        <v>2347</v>
      </c>
      <c r="J320" s="34"/>
      <c r="K320" s="34" t="s">
        <v>2348</v>
      </c>
      <c r="L320" s="34" t="str">
        <f t="shared" si="43"/>
        <v>PostAlerta</v>
      </c>
      <c r="M320" s="34" t="str">
        <f t="shared" si="44"/>
        <v>S/PalabrasClaves</v>
      </c>
      <c r="N320" s="36" t="s">
        <v>12</v>
      </c>
      <c r="O320" s="34"/>
      <c r="P320" s="34" t="s">
        <v>1815</v>
      </c>
      <c r="Q320" s="34" t="s">
        <v>11</v>
      </c>
      <c r="R320" s="34" t="str">
        <f t="shared" si="42"/>
        <v>2021</v>
      </c>
      <c r="S320" s="34" t="s">
        <v>63</v>
      </c>
      <c r="T320" s="42" t="s">
        <v>2349</v>
      </c>
      <c r="U320" s="34" t="s">
        <v>140</v>
      </c>
      <c r="V320" s="34" t="s">
        <v>141</v>
      </c>
      <c r="W320" s="34" t="s">
        <v>140</v>
      </c>
      <c r="X320" s="34" t="s">
        <v>2350</v>
      </c>
    </row>
    <row r="321" spans="1:24" ht="15" hidden="1" customHeight="1">
      <c r="A321" s="28">
        <v>34469554</v>
      </c>
      <c r="B321" s="28" t="s">
        <v>2351</v>
      </c>
      <c r="C321" s="28" t="s">
        <v>2352</v>
      </c>
      <c r="D321" s="28" t="s">
        <v>2333</v>
      </c>
      <c r="E321" s="28" t="s">
        <v>2353</v>
      </c>
      <c r="F321" s="28" t="s">
        <v>1064</v>
      </c>
      <c r="G321" s="28">
        <v>2021</v>
      </c>
      <c r="H321" s="29">
        <v>44440</v>
      </c>
      <c r="I321" s="28" t="s">
        <v>2354</v>
      </c>
      <c r="J321" s="28"/>
      <c r="K321" s="28" t="s">
        <v>2355</v>
      </c>
      <c r="L321" s="28" t="str">
        <f t="shared" si="43"/>
        <v>PostAlerta</v>
      </c>
      <c r="M321" s="28" t="str">
        <f t="shared" si="44"/>
        <v>S/PalabrasClaves</v>
      </c>
      <c r="N321" s="30" t="str">
        <f t="shared" ref="N321:N481" si="52">IF(ISNUMBER(SEARCH("TREATMENT", B321)), "4) Nuevos tratamientos", "")</f>
        <v/>
      </c>
      <c r="O321" s="28"/>
      <c r="P321" s="28" t="s">
        <v>2315</v>
      </c>
      <c r="Q321" s="28"/>
      <c r="R321" s="28" t="str">
        <f t="shared" si="42"/>
        <v>2021</v>
      </c>
      <c r="S321" s="28" t="s">
        <v>61</v>
      </c>
      <c r="T321" s="28"/>
      <c r="U321" s="28"/>
      <c r="V321" s="28"/>
      <c r="W321" s="28"/>
      <c r="X321" s="28"/>
    </row>
    <row r="322" spans="1:24" ht="15" hidden="1" customHeight="1">
      <c r="A322" s="25">
        <v>34469553</v>
      </c>
      <c r="B322" s="25" t="s">
        <v>2356</v>
      </c>
      <c r="C322" s="25" t="s">
        <v>2357</v>
      </c>
      <c r="D322" s="25" t="s">
        <v>2333</v>
      </c>
      <c r="E322" s="25" t="s">
        <v>2358</v>
      </c>
      <c r="F322" s="25" t="s">
        <v>1064</v>
      </c>
      <c r="G322" s="25">
        <v>2021</v>
      </c>
      <c r="H322" s="26">
        <v>44440</v>
      </c>
      <c r="I322" s="25" t="s">
        <v>2359</v>
      </c>
      <c r="J322" s="25"/>
      <c r="K322" s="25" t="s">
        <v>2360</v>
      </c>
      <c r="L322" s="25" t="str">
        <f t="shared" ref="L322:L385" si="53">IF(ISNUMBER(VLOOKUP(A322,EXCL,1,FALSE)),"Excluido",IF(ISNUMBER(VLOOKUP(A322,POST,1,FALSE)),"PostAlerta",IF(ISNUMBER(VLOOKUP(A322,PRE,1,FALSE)),"PreAlerta","")))</f>
        <v>PostAlerta</v>
      </c>
      <c r="M322" s="25" t="str">
        <f t="shared" si="44"/>
        <v>S/PalabrasClaves</v>
      </c>
      <c r="N322" s="27" t="str">
        <f t="shared" si="52"/>
        <v/>
      </c>
      <c r="O322" s="25"/>
      <c r="P322" s="25" t="s">
        <v>2315</v>
      </c>
      <c r="Q322" s="25"/>
      <c r="R322" s="25" t="str">
        <f t="shared" si="42"/>
        <v>2021</v>
      </c>
      <c r="S322" s="25" t="s">
        <v>61</v>
      </c>
      <c r="T322" s="25"/>
      <c r="U322" s="25"/>
      <c r="V322" s="25"/>
      <c r="W322" s="25"/>
      <c r="X322" s="25"/>
    </row>
    <row r="323" spans="1:24" ht="15" hidden="1" customHeight="1">
      <c r="A323" s="28">
        <v>34448742</v>
      </c>
      <c r="B323" s="28" t="s">
        <v>2361</v>
      </c>
      <c r="C323" s="28" t="s">
        <v>2362</v>
      </c>
      <c r="D323" s="28" t="s">
        <v>2363</v>
      </c>
      <c r="E323" s="28" t="s">
        <v>2364</v>
      </c>
      <c r="F323" s="28" t="s">
        <v>979</v>
      </c>
      <c r="G323" s="28">
        <v>2021</v>
      </c>
      <c r="H323" s="29">
        <v>44435</v>
      </c>
      <c r="I323" s="28" t="s">
        <v>2365</v>
      </c>
      <c r="J323" s="28"/>
      <c r="K323" s="28" t="s">
        <v>2366</v>
      </c>
      <c r="L323" s="28" t="str">
        <f t="shared" si="53"/>
        <v>PostAlerta</v>
      </c>
      <c r="M323" s="28" t="str">
        <f t="shared" si="44"/>
        <v>S/PalabrasClaves</v>
      </c>
      <c r="N323" s="30" t="str">
        <f t="shared" si="52"/>
        <v/>
      </c>
      <c r="O323" s="28"/>
      <c r="P323" s="28" t="s">
        <v>2315</v>
      </c>
      <c r="Q323" s="28"/>
      <c r="R323" s="28" t="str">
        <f t="shared" si="42"/>
        <v>2021</v>
      </c>
      <c r="S323" s="28" t="s">
        <v>61</v>
      </c>
      <c r="T323" s="28"/>
      <c r="U323" s="28"/>
      <c r="V323" s="28"/>
      <c r="W323" s="28"/>
      <c r="X323" s="28"/>
    </row>
    <row r="324" spans="1:24" ht="15" hidden="1" customHeight="1">
      <c r="A324" s="25">
        <v>34448741</v>
      </c>
      <c r="B324" s="25" t="s">
        <v>2367</v>
      </c>
      <c r="C324" s="25" t="s">
        <v>2368</v>
      </c>
      <c r="D324" s="25" t="s">
        <v>2363</v>
      </c>
      <c r="E324" s="25" t="s">
        <v>2369</v>
      </c>
      <c r="F324" s="25" t="s">
        <v>979</v>
      </c>
      <c r="G324" s="25">
        <v>2021</v>
      </c>
      <c r="H324" s="26">
        <v>44435</v>
      </c>
      <c r="I324" s="25" t="s">
        <v>2370</v>
      </c>
      <c r="J324" s="25"/>
      <c r="K324" s="25" t="s">
        <v>2371</v>
      </c>
      <c r="L324" s="25" t="str">
        <f t="shared" si="53"/>
        <v>PostAlerta</v>
      </c>
      <c r="M324" s="25" t="str">
        <f t="shared" ref="M324:M387" si="54">IF(ISNUMBER(A324),(IF(ISNUMBER(VLOOKUP(A324,KEYWORDS,1,FALSE)),"C/PalabrasClaves","S/PalabrasClaves")),"")</f>
        <v>S/PalabrasClaves</v>
      </c>
      <c r="N324" s="27" t="str">
        <f t="shared" si="52"/>
        <v/>
      </c>
      <c r="O324" s="25"/>
      <c r="P324" s="25" t="s">
        <v>2315</v>
      </c>
      <c r="Q324" s="25"/>
      <c r="R324" s="25" t="str">
        <f t="shared" si="42"/>
        <v>2021</v>
      </c>
      <c r="S324" s="25" t="s">
        <v>61</v>
      </c>
      <c r="T324" s="25"/>
      <c r="U324" s="25"/>
      <c r="V324" s="25"/>
      <c r="W324" s="25"/>
      <c r="X324" s="25"/>
    </row>
    <row r="325" spans="1:24" ht="15" hidden="1" customHeight="1">
      <c r="A325" s="28">
        <v>34448740</v>
      </c>
      <c r="B325" s="28" t="s">
        <v>2372</v>
      </c>
      <c r="C325" s="28" t="s">
        <v>2373</v>
      </c>
      <c r="D325" s="28" t="s">
        <v>2363</v>
      </c>
      <c r="E325" s="28" t="s">
        <v>2374</v>
      </c>
      <c r="F325" s="28" t="s">
        <v>979</v>
      </c>
      <c r="G325" s="28">
        <v>2021</v>
      </c>
      <c r="H325" s="29">
        <v>44435</v>
      </c>
      <c r="I325" s="28" t="s">
        <v>2375</v>
      </c>
      <c r="J325" s="28"/>
      <c r="K325" s="28" t="s">
        <v>2376</v>
      </c>
      <c r="L325" s="28" t="str">
        <f t="shared" si="53"/>
        <v>PostAlerta</v>
      </c>
      <c r="M325" s="28" t="str">
        <f t="shared" si="54"/>
        <v>S/PalabrasClaves</v>
      </c>
      <c r="N325" s="30" t="str">
        <f t="shared" si="52"/>
        <v/>
      </c>
      <c r="O325" s="28"/>
      <c r="P325" s="28" t="s">
        <v>2315</v>
      </c>
      <c r="Q325" s="28"/>
      <c r="R325" s="28" t="str">
        <f t="shared" si="42"/>
        <v>2021</v>
      </c>
      <c r="S325" s="28" t="s">
        <v>61</v>
      </c>
      <c r="T325" s="28"/>
      <c r="U325" s="28"/>
      <c r="V325" s="28"/>
      <c r="W325" s="28"/>
      <c r="X325" s="28"/>
    </row>
    <row r="326" spans="1:24" ht="15" hidden="1" customHeight="1">
      <c r="A326" s="25">
        <v>34424176</v>
      </c>
      <c r="B326" s="25" t="s">
        <v>2377</v>
      </c>
      <c r="C326" s="25" t="s">
        <v>2378</v>
      </c>
      <c r="D326" s="25" t="s">
        <v>2379</v>
      </c>
      <c r="E326" s="25" t="s">
        <v>2380</v>
      </c>
      <c r="F326" s="25" t="s">
        <v>1582</v>
      </c>
      <c r="G326" s="25">
        <v>2021</v>
      </c>
      <c r="H326" s="26">
        <v>44431</v>
      </c>
      <c r="I326" s="25" t="s">
        <v>2381</v>
      </c>
      <c r="J326" s="25"/>
      <c r="K326" s="25" t="s">
        <v>2382</v>
      </c>
      <c r="L326" s="25" t="str">
        <f t="shared" si="53"/>
        <v>PostAlerta</v>
      </c>
      <c r="M326" s="25" t="str">
        <f t="shared" si="54"/>
        <v>S/PalabrasClaves</v>
      </c>
      <c r="N326" s="27" t="str">
        <f t="shared" si="52"/>
        <v/>
      </c>
      <c r="O326" s="25"/>
      <c r="P326" s="25" t="s">
        <v>2383</v>
      </c>
      <c r="Q326" s="25"/>
      <c r="R326" s="25" t="str">
        <f t="shared" si="42"/>
        <v>2021</v>
      </c>
      <c r="S326" s="25" t="s">
        <v>61</v>
      </c>
      <c r="T326" s="25"/>
      <c r="U326" s="25"/>
      <c r="V326" s="25"/>
      <c r="W326" s="25"/>
      <c r="X326" s="25"/>
    </row>
    <row r="327" spans="1:24" ht="15" hidden="1" customHeight="1">
      <c r="A327" s="28">
        <v>34321442</v>
      </c>
      <c r="B327" s="28" t="s">
        <v>2384</v>
      </c>
      <c r="C327" s="28" t="s">
        <v>2385</v>
      </c>
      <c r="D327" s="28" t="s">
        <v>2363</v>
      </c>
      <c r="E327" s="28" t="s">
        <v>2386</v>
      </c>
      <c r="F327" s="28" t="s">
        <v>979</v>
      </c>
      <c r="G327" s="28">
        <v>2021</v>
      </c>
      <c r="H327" s="29">
        <v>44406</v>
      </c>
      <c r="I327" s="28"/>
      <c r="J327" s="28"/>
      <c r="K327" s="28" t="s">
        <v>2387</v>
      </c>
      <c r="L327" s="28" t="str">
        <f t="shared" si="53"/>
        <v>PostAlerta</v>
      </c>
      <c r="M327" s="28" t="str">
        <f t="shared" si="54"/>
        <v>S/PalabrasClaves</v>
      </c>
      <c r="N327" s="30" t="str">
        <f t="shared" si="52"/>
        <v/>
      </c>
      <c r="O327" s="28"/>
      <c r="P327" s="28" t="s">
        <v>2315</v>
      </c>
      <c r="Q327" s="28"/>
      <c r="R327" s="28" t="str">
        <f t="shared" si="42"/>
        <v>2021</v>
      </c>
      <c r="S327" s="28" t="s">
        <v>61</v>
      </c>
      <c r="T327" s="28"/>
      <c r="U327" s="28"/>
      <c r="V327" s="28"/>
      <c r="W327" s="28"/>
      <c r="X327" s="28"/>
    </row>
    <row r="328" spans="1:24" ht="15" hidden="1" customHeight="1">
      <c r="A328" s="25">
        <v>34260499</v>
      </c>
      <c r="B328" s="25" t="s">
        <v>2388</v>
      </c>
      <c r="C328" s="25" t="s">
        <v>2389</v>
      </c>
      <c r="D328" s="25" t="s">
        <v>2363</v>
      </c>
      <c r="E328" s="25" t="s">
        <v>2390</v>
      </c>
      <c r="F328" s="25" t="s">
        <v>979</v>
      </c>
      <c r="G328" s="25">
        <v>2021</v>
      </c>
      <c r="H328" s="26">
        <v>44391</v>
      </c>
      <c r="I328" s="25"/>
      <c r="J328" s="25"/>
      <c r="K328" s="25" t="s">
        <v>2391</v>
      </c>
      <c r="L328" s="25" t="str">
        <f t="shared" si="53"/>
        <v>PostAlerta</v>
      </c>
      <c r="M328" s="25" t="str">
        <f t="shared" si="54"/>
        <v>S/PalabrasClaves</v>
      </c>
      <c r="N328" s="27" t="str">
        <f t="shared" si="52"/>
        <v/>
      </c>
      <c r="O328" s="25"/>
      <c r="P328" s="25" t="s">
        <v>2315</v>
      </c>
      <c r="Q328" s="25"/>
      <c r="R328" s="25" t="str">
        <f t="shared" si="42"/>
        <v>2021</v>
      </c>
      <c r="S328" s="25" t="s">
        <v>61</v>
      </c>
      <c r="T328" s="25"/>
      <c r="U328" s="25"/>
      <c r="V328" s="25"/>
      <c r="W328" s="25"/>
      <c r="X328" s="25"/>
    </row>
    <row r="329" spans="1:24" ht="15" hidden="1" customHeight="1">
      <c r="A329" s="28">
        <v>34232567</v>
      </c>
      <c r="B329" s="28" t="s">
        <v>2392</v>
      </c>
      <c r="C329" s="28" t="s">
        <v>2393</v>
      </c>
      <c r="D329" s="28" t="s">
        <v>2394</v>
      </c>
      <c r="E329" s="28" t="s">
        <v>2395</v>
      </c>
      <c r="F329" s="28" t="s">
        <v>1604</v>
      </c>
      <c r="G329" s="28">
        <v>2021</v>
      </c>
      <c r="H329" s="29">
        <v>44384</v>
      </c>
      <c r="I329" s="28"/>
      <c r="J329" s="28"/>
      <c r="K329" s="28" t="s">
        <v>2396</v>
      </c>
      <c r="L329" s="28" t="str">
        <f t="shared" si="53"/>
        <v>PostAlerta</v>
      </c>
      <c r="M329" s="28" t="str">
        <f t="shared" si="54"/>
        <v>S/PalabrasClaves</v>
      </c>
      <c r="N329" s="30" t="str">
        <f t="shared" si="52"/>
        <v/>
      </c>
      <c r="O329" s="28"/>
      <c r="P329" s="28" t="s">
        <v>2397</v>
      </c>
      <c r="Q329" s="28"/>
      <c r="R329" s="28" t="str">
        <f t="shared" si="42"/>
        <v>2021</v>
      </c>
      <c r="S329" s="28" t="s">
        <v>61</v>
      </c>
      <c r="T329" s="28"/>
      <c r="U329" s="28"/>
      <c r="V329" s="28"/>
      <c r="W329" s="28"/>
      <c r="X329" s="28"/>
    </row>
    <row r="330" spans="1:24" ht="15" hidden="1" customHeight="1">
      <c r="A330" s="25">
        <v>34214672</v>
      </c>
      <c r="B330" s="25" t="s">
        <v>2398</v>
      </c>
      <c r="C330" s="25" t="s">
        <v>2399</v>
      </c>
      <c r="D330" s="25" t="s">
        <v>2400</v>
      </c>
      <c r="E330" s="25" t="s">
        <v>2401</v>
      </c>
      <c r="F330" s="25" t="s">
        <v>2402</v>
      </c>
      <c r="G330" s="25">
        <v>2021</v>
      </c>
      <c r="H330" s="26">
        <v>44379</v>
      </c>
      <c r="I330" s="25"/>
      <c r="J330" s="25"/>
      <c r="K330" s="25" t="s">
        <v>2403</v>
      </c>
      <c r="L330" s="25" t="str">
        <f t="shared" si="53"/>
        <v>Excluido</v>
      </c>
      <c r="M330" s="25" t="str">
        <f t="shared" si="54"/>
        <v>S/PalabrasClaves</v>
      </c>
      <c r="N330" s="27" t="str">
        <f t="shared" si="52"/>
        <v/>
      </c>
      <c r="O330" s="25"/>
      <c r="P330" s="25" t="s">
        <v>2307</v>
      </c>
      <c r="Q330" s="25"/>
      <c r="R330" s="25" t="str">
        <f t="shared" si="42"/>
        <v>2021</v>
      </c>
      <c r="S330" s="25" t="s">
        <v>61</v>
      </c>
      <c r="T330" s="25"/>
      <c r="U330" s="25"/>
      <c r="V330" s="25"/>
      <c r="W330" s="25"/>
      <c r="X330" s="25"/>
    </row>
    <row r="331" spans="1:24" ht="15" hidden="1" customHeight="1">
      <c r="A331" s="28">
        <v>34146254</v>
      </c>
      <c r="B331" s="28" t="s">
        <v>2404</v>
      </c>
      <c r="C331" s="28" t="s">
        <v>2405</v>
      </c>
      <c r="D331" s="28" t="s">
        <v>2406</v>
      </c>
      <c r="E331" s="28" t="s">
        <v>2407</v>
      </c>
      <c r="F331" s="28" t="s">
        <v>2408</v>
      </c>
      <c r="G331" s="28">
        <v>2021</v>
      </c>
      <c r="H331" s="29">
        <v>44366</v>
      </c>
      <c r="I331" s="28" t="s">
        <v>2409</v>
      </c>
      <c r="J331" s="28"/>
      <c r="K331" s="28" t="s">
        <v>2410</v>
      </c>
      <c r="L331" s="28" t="str">
        <f t="shared" si="53"/>
        <v>PostAlerta</v>
      </c>
      <c r="M331" s="28" t="str">
        <f t="shared" si="54"/>
        <v>S/PalabrasClaves</v>
      </c>
      <c r="N331" s="30" t="str">
        <f t="shared" si="52"/>
        <v/>
      </c>
      <c r="O331" s="28"/>
      <c r="P331" s="28" t="s">
        <v>2411</v>
      </c>
      <c r="Q331" s="28"/>
      <c r="R331" s="28" t="str">
        <f t="shared" si="42"/>
        <v>2021</v>
      </c>
      <c r="S331" s="28" t="s">
        <v>61</v>
      </c>
      <c r="T331" s="28"/>
      <c r="U331" s="28"/>
      <c r="V331" s="28"/>
      <c r="W331" s="28"/>
      <c r="X331" s="28"/>
    </row>
    <row r="332" spans="1:24" ht="15" hidden="1" customHeight="1">
      <c r="A332" s="25">
        <v>34111578</v>
      </c>
      <c r="B332" s="25" t="s">
        <v>2412</v>
      </c>
      <c r="C332" s="25" t="s">
        <v>2413</v>
      </c>
      <c r="D332" s="25" t="s">
        <v>2414</v>
      </c>
      <c r="E332" s="25" t="s">
        <v>2415</v>
      </c>
      <c r="F332" s="25" t="s">
        <v>2416</v>
      </c>
      <c r="G332" s="25">
        <v>2021</v>
      </c>
      <c r="H332" s="26">
        <v>44357</v>
      </c>
      <c r="I332" s="25" t="s">
        <v>2417</v>
      </c>
      <c r="J332" s="25"/>
      <c r="K332" s="25" t="s">
        <v>2418</v>
      </c>
      <c r="L332" s="25" t="str">
        <f t="shared" si="53"/>
        <v>Excluido</v>
      </c>
      <c r="M332" s="25" t="str">
        <f t="shared" si="54"/>
        <v>S/PalabrasClaves</v>
      </c>
      <c r="N332" s="27" t="str">
        <f t="shared" si="52"/>
        <v/>
      </c>
      <c r="O332" s="25"/>
      <c r="P332" s="25" t="s">
        <v>2419</v>
      </c>
      <c r="Q332" s="25"/>
      <c r="R332" s="25" t="str">
        <f t="shared" si="42"/>
        <v xml:space="preserve">202 </v>
      </c>
      <c r="S332" s="25" t="s">
        <v>61</v>
      </c>
      <c r="T332" s="25"/>
      <c r="U332" s="25"/>
      <c r="V332" s="25"/>
      <c r="W332" s="25"/>
      <c r="X332" s="25"/>
    </row>
    <row r="333" spans="1:24" ht="15" hidden="1" customHeight="1">
      <c r="A333" s="28">
        <v>34023525</v>
      </c>
      <c r="B333" s="28" t="s">
        <v>2420</v>
      </c>
      <c r="C333" s="28" t="s">
        <v>2421</v>
      </c>
      <c r="D333" s="28" t="s">
        <v>2422</v>
      </c>
      <c r="E333" s="28" t="s">
        <v>2423</v>
      </c>
      <c r="F333" s="28" t="s">
        <v>2424</v>
      </c>
      <c r="G333" s="28">
        <v>2021</v>
      </c>
      <c r="H333" s="29">
        <v>44339</v>
      </c>
      <c r="I333" s="28"/>
      <c r="J333" s="28"/>
      <c r="K333" s="28" t="s">
        <v>2425</v>
      </c>
      <c r="L333" s="28" t="str">
        <f t="shared" si="53"/>
        <v>PostAlerta</v>
      </c>
      <c r="M333" s="28" t="str">
        <f t="shared" si="54"/>
        <v>S/PalabrasClaves</v>
      </c>
      <c r="N333" s="30" t="str">
        <f t="shared" si="52"/>
        <v/>
      </c>
      <c r="O333" s="28"/>
      <c r="P333" s="28" t="s">
        <v>2426</v>
      </c>
      <c r="Q333" s="28"/>
      <c r="R333" s="28" t="str">
        <f t="shared" si="42"/>
        <v>2021</v>
      </c>
      <c r="S333" s="28" t="s">
        <v>62</v>
      </c>
      <c r="T333" s="28"/>
      <c r="U333" s="28"/>
      <c r="V333" s="28"/>
      <c r="W333" s="28"/>
      <c r="X333" s="28"/>
    </row>
    <row r="334" spans="1:24" ht="15" hidden="1" customHeight="1">
      <c r="A334" s="25">
        <v>33876602</v>
      </c>
      <c r="B334" s="25" t="s">
        <v>2427</v>
      </c>
      <c r="C334" s="25" t="s">
        <v>2428</v>
      </c>
      <c r="D334" s="25" t="s">
        <v>2429</v>
      </c>
      <c r="E334" s="25" t="s">
        <v>2430</v>
      </c>
      <c r="F334" s="25" t="s">
        <v>2431</v>
      </c>
      <c r="G334" s="25">
        <v>2021</v>
      </c>
      <c r="H334" s="26">
        <v>44306</v>
      </c>
      <c r="I334" s="25" t="s">
        <v>2432</v>
      </c>
      <c r="J334" s="25"/>
      <c r="K334" s="25" t="s">
        <v>2433</v>
      </c>
      <c r="L334" s="25" t="str">
        <f t="shared" si="53"/>
        <v>PostAlerta</v>
      </c>
      <c r="M334" s="25" t="str">
        <f t="shared" si="54"/>
        <v>S/PalabrasClaves</v>
      </c>
      <c r="N334" s="27" t="str">
        <f t="shared" si="52"/>
        <v/>
      </c>
      <c r="O334" s="25"/>
      <c r="P334" s="25" t="s">
        <v>2397</v>
      </c>
      <c r="Q334" s="25"/>
      <c r="R334" s="25" t="str">
        <f t="shared" si="42"/>
        <v>2021</v>
      </c>
      <c r="S334" s="25" t="s">
        <v>61</v>
      </c>
      <c r="T334" s="25"/>
      <c r="U334" s="25"/>
      <c r="V334" s="25"/>
      <c r="W334" s="25"/>
      <c r="X334" s="25"/>
    </row>
    <row r="335" spans="1:24" ht="15" hidden="1" customHeight="1">
      <c r="A335" s="28">
        <v>33852103</v>
      </c>
      <c r="B335" s="28" t="s">
        <v>2434</v>
      </c>
      <c r="C335" s="28" t="s">
        <v>2435</v>
      </c>
      <c r="D335" s="28" t="s">
        <v>2436</v>
      </c>
      <c r="E335" s="28" t="s">
        <v>2437</v>
      </c>
      <c r="F335" s="28" t="s">
        <v>1038</v>
      </c>
      <c r="G335" s="28">
        <v>2021</v>
      </c>
      <c r="H335" s="29">
        <v>44300</v>
      </c>
      <c r="I335" s="28" t="s">
        <v>2438</v>
      </c>
      <c r="J335" s="28"/>
      <c r="K335" s="28" t="s">
        <v>2439</v>
      </c>
      <c r="L335" s="28" t="str">
        <f t="shared" si="53"/>
        <v>PostAlerta</v>
      </c>
      <c r="M335" s="28" t="str">
        <f t="shared" si="54"/>
        <v>S/PalabrasClaves</v>
      </c>
      <c r="N335" s="30" t="str">
        <f t="shared" si="52"/>
        <v/>
      </c>
      <c r="O335" s="28"/>
      <c r="P335" s="28" t="s">
        <v>2397</v>
      </c>
      <c r="Q335" s="28"/>
      <c r="R335" s="28" t="str">
        <f t="shared" si="42"/>
        <v>2021</v>
      </c>
      <c r="S335" s="28" t="s">
        <v>61</v>
      </c>
      <c r="T335" s="28"/>
      <c r="U335" s="28"/>
      <c r="V335" s="28"/>
      <c r="W335" s="28"/>
      <c r="X335" s="28"/>
    </row>
    <row r="336" spans="1:24" ht="15" hidden="1" customHeight="1">
      <c r="A336" s="25">
        <v>34463568</v>
      </c>
      <c r="B336" s="25" t="s">
        <v>2440</v>
      </c>
      <c r="C336" s="25" t="s">
        <v>2441</v>
      </c>
      <c r="D336" s="25" t="s">
        <v>2442</v>
      </c>
      <c r="E336" s="25"/>
      <c r="F336" s="25"/>
      <c r="G336" s="25"/>
      <c r="H336" s="25"/>
      <c r="I336" s="25"/>
      <c r="J336" s="25"/>
      <c r="K336" s="25"/>
      <c r="L336" s="25" t="str">
        <f t="shared" si="53"/>
        <v>PostAlerta</v>
      </c>
      <c r="M336" s="25" t="str">
        <f t="shared" si="54"/>
        <v>C/PalabrasClaves</v>
      </c>
      <c r="N336" s="27" t="str">
        <f t="shared" si="52"/>
        <v/>
      </c>
      <c r="O336" s="25"/>
      <c r="P336" s="25" t="s">
        <v>1722</v>
      </c>
      <c r="Q336" s="25"/>
      <c r="R336" s="25" t="str">
        <f t="shared" si="42"/>
        <v>Onli</v>
      </c>
      <c r="S336" s="25"/>
      <c r="T336" s="25"/>
      <c r="U336" s="25"/>
      <c r="V336" s="25"/>
      <c r="W336" s="25"/>
      <c r="X336" s="25"/>
    </row>
    <row r="337" spans="1:24" ht="15" hidden="1" customHeight="1">
      <c r="A337" s="28">
        <v>34461697</v>
      </c>
      <c r="B337" s="28" t="s">
        <v>2443</v>
      </c>
      <c r="C337" s="28" t="s">
        <v>2444</v>
      </c>
      <c r="D337" s="28" t="s">
        <v>2445</v>
      </c>
      <c r="E337" s="28" t="s">
        <v>2446</v>
      </c>
      <c r="F337" s="28" t="s">
        <v>2447</v>
      </c>
      <c r="G337" s="28">
        <v>2021</v>
      </c>
      <c r="H337" s="29">
        <v>44439</v>
      </c>
      <c r="I337" s="28" t="s">
        <v>2448</v>
      </c>
      <c r="J337" s="28"/>
      <c r="K337" s="28" t="s">
        <v>2449</v>
      </c>
      <c r="L337" s="28" t="str">
        <f t="shared" si="53"/>
        <v>PostAlerta</v>
      </c>
      <c r="M337" s="28" t="str">
        <f t="shared" si="54"/>
        <v>C/PalabrasClaves</v>
      </c>
      <c r="N337" s="30" t="str">
        <f t="shared" si="52"/>
        <v/>
      </c>
      <c r="O337" s="28"/>
      <c r="P337" s="28" t="s">
        <v>2450</v>
      </c>
      <c r="Q337" s="28"/>
      <c r="R337" s="28" t="str">
        <f t="shared" si="42"/>
        <v>2021</v>
      </c>
      <c r="S337" s="28" t="s">
        <v>59</v>
      </c>
      <c r="T337" s="28"/>
      <c r="U337" s="28"/>
      <c r="V337" s="28"/>
      <c r="W337" s="28"/>
      <c r="X337" s="28"/>
    </row>
    <row r="338" spans="1:24" ht="15" hidden="1" customHeight="1">
      <c r="A338" s="25">
        <v>34497778</v>
      </c>
      <c r="B338" s="25" t="s">
        <v>2451</v>
      </c>
      <c r="C338" s="25" t="s">
        <v>2452</v>
      </c>
      <c r="D338" s="25" t="s">
        <v>2453</v>
      </c>
      <c r="E338" s="25" t="s">
        <v>1937</v>
      </c>
      <c r="F338" s="25" t="s">
        <v>223</v>
      </c>
      <c r="G338" s="25">
        <v>2021</v>
      </c>
      <c r="H338" s="26">
        <v>44448</v>
      </c>
      <c r="I338" s="25" t="s">
        <v>2454</v>
      </c>
      <c r="J338" s="25"/>
      <c r="K338" s="25" t="s">
        <v>2455</v>
      </c>
      <c r="L338" s="25" t="str">
        <f t="shared" si="53"/>
        <v>PostAlerta</v>
      </c>
      <c r="M338" s="25" t="str">
        <f t="shared" si="54"/>
        <v>C/PalabrasClaves</v>
      </c>
      <c r="N338" s="27" t="str">
        <f t="shared" si="52"/>
        <v/>
      </c>
      <c r="O338" s="25"/>
      <c r="P338" s="25" t="s">
        <v>2456</v>
      </c>
      <c r="Q338" s="25"/>
      <c r="R338" s="25" t="str">
        <f t="shared" si="42"/>
        <v>2021</v>
      </c>
      <c r="S338" s="25" t="s">
        <v>59</v>
      </c>
      <c r="T338" s="25"/>
      <c r="U338" s="25"/>
      <c r="V338" s="25"/>
      <c r="W338" s="25"/>
      <c r="X338" s="25"/>
    </row>
    <row r="339" spans="1:24" ht="15" hidden="1" customHeight="1">
      <c r="A339" s="28">
        <v>34404462</v>
      </c>
      <c r="B339" s="28" t="s">
        <v>2457</v>
      </c>
      <c r="C339" s="28" t="s">
        <v>2458</v>
      </c>
      <c r="D339" s="28" t="s">
        <v>2459</v>
      </c>
      <c r="E339" s="28" t="s">
        <v>2460</v>
      </c>
      <c r="F339" s="28" t="s">
        <v>2461</v>
      </c>
      <c r="G339" s="28">
        <v>2021</v>
      </c>
      <c r="H339" s="29">
        <v>44426</v>
      </c>
      <c r="I339" s="28" t="s">
        <v>2462</v>
      </c>
      <c r="J339" s="28"/>
      <c r="K339" s="28" t="s">
        <v>2463</v>
      </c>
      <c r="L339" s="28" t="str">
        <f t="shared" si="53"/>
        <v>PostAlerta</v>
      </c>
      <c r="M339" s="28" t="str">
        <f t="shared" si="54"/>
        <v>C/PalabrasClaves</v>
      </c>
      <c r="N339" s="30" t="str">
        <f t="shared" si="52"/>
        <v/>
      </c>
      <c r="O339" s="28"/>
      <c r="P339" s="28" t="s">
        <v>2464</v>
      </c>
      <c r="Q339" s="28"/>
      <c r="R339" s="28" t="str">
        <f t="shared" si="42"/>
        <v>2021</v>
      </c>
      <c r="S339" s="28" t="s">
        <v>59</v>
      </c>
      <c r="T339" s="28"/>
      <c r="U339" s="28"/>
      <c r="V339" s="28"/>
      <c r="W339" s="28"/>
      <c r="X339" s="28"/>
    </row>
    <row r="340" spans="1:24" ht="15" hidden="1" customHeight="1">
      <c r="A340" s="25">
        <v>34441847</v>
      </c>
      <c r="B340" s="25" t="s">
        <v>2465</v>
      </c>
      <c r="C340" s="25" t="s">
        <v>2466</v>
      </c>
      <c r="D340" s="25" t="s">
        <v>2467</v>
      </c>
      <c r="E340" s="25" t="s">
        <v>2468</v>
      </c>
      <c r="F340" s="25" t="s">
        <v>2469</v>
      </c>
      <c r="G340" s="25">
        <v>2021</v>
      </c>
      <c r="H340" s="26">
        <v>44435</v>
      </c>
      <c r="I340" s="25" t="s">
        <v>2470</v>
      </c>
      <c r="J340" s="25"/>
      <c r="K340" s="25" t="s">
        <v>2471</v>
      </c>
      <c r="L340" s="25" t="str">
        <f t="shared" si="53"/>
        <v>PostAlerta</v>
      </c>
      <c r="M340" s="25" t="str">
        <f t="shared" si="54"/>
        <v>S/PalabrasClaves</v>
      </c>
      <c r="N340" s="27" t="str">
        <f t="shared" si="52"/>
        <v/>
      </c>
      <c r="O340" s="25"/>
      <c r="P340" s="25" t="s">
        <v>2472</v>
      </c>
      <c r="Q340" s="25"/>
      <c r="R340" s="25" t="str">
        <f t="shared" si="42"/>
        <v>2021</v>
      </c>
      <c r="S340" s="25" t="s">
        <v>59</v>
      </c>
      <c r="T340" s="25"/>
      <c r="U340" s="25"/>
      <c r="V340" s="25"/>
      <c r="W340" s="25"/>
      <c r="X340" s="25"/>
    </row>
    <row r="341" spans="1:24" ht="15" hidden="1" customHeight="1">
      <c r="A341" s="28">
        <v>34384412</v>
      </c>
      <c r="B341" s="28" t="s">
        <v>2473</v>
      </c>
      <c r="C341" s="28" t="s">
        <v>2474</v>
      </c>
      <c r="D341" s="28" t="s">
        <v>2475</v>
      </c>
      <c r="E341" s="28" t="s">
        <v>2476</v>
      </c>
      <c r="F341" s="28" t="s">
        <v>2477</v>
      </c>
      <c r="G341" s="28">
        <v>2021</v>
      </c>
      <c r="H341" s="29">
        <v>44421</v>
      </c>
      <c r="I341" s="28" t="s">
        <v>2478</v>
      </c>
      <c r="J341" s="28"/>
      <c r="K341" s="28" t="s">
        <v>2479</v>
      </c>
      <c r="L341" s="28" t="str">
        <f t="shared" si="53"/>
        <v>PostAlerta</v>
      </c>
      <c r="M341" s="28" t="str">
        <f t="shared" si="54"/>
        <v>C/PalabrasClaves</v>
      </c>
      <c r="N341" s="30" t="str">
        <f t="shared" si="52"/>
        <v/>
      </c>
      <c r="O341" s="28"/>
      <c r="P341" s="28" t="s">
        <v>2472</v>
      </c>
      <c r="Q341" s="28"/>
      <c r="R341" s="28" t="str">
        <f t="shared" si="42"/>
        <v>2021</v>
      </c>
      <c r="S341" s="28" t="s">
        <v>59</v>
      </c>
      <c r="T341" s="28"/>
      <c r="U341" s="28"/>
      <c r="V341" s="28"/>
      <c r="W341" s="28"/>
      <c r="X341" s="28"/>
    </row>
    <row r="342" spans="1:24" ht="15" hidden="1" customHeight="1">
      <c r="A342" s="25">
        <v>34376214</v>
      </c>
      <c r="B342" s="25" t="s">
        <v>2480</v>
      </c>
      <c r="C342" s="25" t="s">
        <v>2481</v>
      </c>
      <c r="D342" s="25" t="s">
        <v>2482</v>
      </c>
      <c r="E342" s="25" t="s">
        <v>2483</v>
      </c>
      <c r="F342" s="25" t="s">
        <v>2484</v>
      </c>
      <c r="G342" s="25">
        <v>2021</v>
      </c>
      <c r="H342" s="26">
        <v>44419</v>
      </c>
      <c r="I342" s="25" t="s">
        <v>2485</v>
      </c>
      <c r="J342" s="25"/>
      <c r="K342" s="25" t="s">
        <v>2486</v>
      </c>
      <c r="L342" s="25" t="str">
        <f t="shared" si="53"/>
        <v>PostAlerta</v>
      </c>
      <c r="M342" s="25" t="str">
        <f t="shared" si="54"/>
        <v>S/PalabrasClaves</v>
      </c>
      <c r="N342" s="27" t="str">
        <f t="shared" si="52"/>
        <v/>
      </c>
      <c r="O342" s="25"/>
      <c r="P342" s="25" t="s">
        <v>2487</v>
      </c>
      <c r="Q342" s="25"/>
      <c r="R342" s="25" t="str">
        <f t="shared" si="42"/>
        <v>2021</v>
      </c>
      <c r="S342" s="25" t="s">
        <v>59</v>
      </c>
      <c r="T342" s="25"/>
      <c r="U342" s="25"/>
      <c r="V342" s="25"/>
      <c r="W342" s="25"/>
      <c r="X342" s="25"/>
    </row>
    <row r="343" spans="1:24" ht="15" hidden="1" customHeight="1">
      <c r="A343" s="28">
        <v>34814569</v>
      </c>
      <c r="B343" s="28" t="s">
        <v>2488</v>
      </c>
      <c r="C343" s="28" t="s">
        <v>2489</v>
      </c>
      <c r="D343" s="28" t="s">
        <v>2490</v>
      </c>
      <c r="E343" s="28" t="s">
        <v>2491</v>
      </c>
      <c r="F343" s="28" t="s">
        <v>2492</v>
      </c>
      <c r="G343" s="28">
        <v>2021</v>
      </c>
      <c r="H343" s="29">
        <v>44524</v>
      </c>
      <c r="I343" s="28"/>
      <c r="J343" s="28"/>
      <c r="K343" s="28" t="s">
        <v>2493</v>
      </c>
      <c r="L343" s="28" t="str">
        <f t="shared" si="53"/>
        <v>PostAlerta</v>
      </c>
      <c r="M343" s="28" t="str">
        <f t="shared" si="54"/>
        <v>S/PalabrasClaves</v>
      </c>
      <c r="N343" s="30" t="str">
        <f t="shared" si="52"/>
        <v/>
      </c>
      <c r="O343" s="28"/>
      <c r="P343" s="28" t="s">
        <v>2323</v>
      </c>
      <c r="Q343" s="28"/>
      <c r="R343" s="28" t="str">
        <f t="shared" si="42"/>
        <v>2021</v>
      </c>
      <c r="S343" s="28" t="s">
        <v>59</v>
      </c>
      <c r="T343" s="28"/>
      <c r="U343" s="28"/>
      <c r="V343" s="28"/>
      <c r="W343" s="28"/>
      <c r="X343" s="28"/>
    </row>
    <row r="344" spans="1:24" ht="15" hidden="1" customHeight="1">
      <c r="A344" s="25">
        <v>34447389</v>
      </c>
      <c r="B344" s="25" t="s">
        <v>2494</v>
      </c>
      <c r="C344" s="25" t="s">
        <v>2495</v>
      </c>
      <c r="D344" s="25" t="s">
        <v>2496</v>
      </c>
      <c r="E344" s="25" t="s">
        <v>264</v>
      </c>
      <c r="F344" s="25" t="s">
        <v>113</v>
      </c>
      <c r="G344" s="25">
        <v>2021</v>
      </c>
      <c r="H344" s="26">
        <v>44435</v>
      </c>
      <c r="I344" s="25" t="s">
        <v>2497</v>
      </c>
      <c r="J344" s="25"/>
      <c r="K344" s="25" t="s">
        <v>2498</v>
      </c>
      <c r="L344" s="25" t="str">
        <f t="shared" si="53"/>
        <v>Excluido</v>
      </c>
      <c r="M344" s="25" t="str">
        <f t="shared" si="54"/>
        <v>S/PalabrasClaves</v>
      </c>
      <c r="N344" s="27" t="str">
        <f t="shared" si="52"/>
        <v/>
      </c>
      <c r="O344" s="25"/>
      <c r="P344" s="25" t="s">
        <v>2499</v>
      </c>
      <c r="Q344" s="25"/>
      <c r="R344" s="25" t="str">
        <f t="shared" si="42"/>
        <v>2021</v>
      </c>
      <c r="S344" s="25" t="s">
        <v>59</v>
      </c>
      <c r="T344" s="25"/>
      <c r="U344" s="25"/>
      <c r="V344" s="25"/>
      <c r="W344" s="25"/>
      <c r="X344" s="25"/>
    </row>
    <row r="345" spans="1:24" ht="15" hidden="1" customHeight="1">
      <c r="A345" s="28">
        <v>34344825</v>
      </c>
      <c r="B345" s="28" t="s">
        <v>2500</v>
      </c>
      <c r="C345" s="28" t="s">
        <v>2501</v>
      </c>
      <c r="D345" s="28" t="s">
        <v>2502</v>
      </c>
      <c r="E345" s="28" t="s">
        <v>2503</v>
      </c>
      <c r="F345" s="28" t="s">
        <v>2504</v>
      </c>
      <c r="G345" s="28">
        <v>2021</v>
      </c>
      <c r="H345" s="29">
        <v>44412</v>
      </c>
      <c r="I345" s="28" t="s">
        <v>2505</v>
      </c>
      <c r="J345" s="28"/>
      <c r="K345" s="28" t="s">
        <v>2506</v>
      </c>
      <c r="L345" s="28" t="str">
        <f t="shared" si="53"/>
        <v>PostAlerta</v>
      </c>
      <c r="M345" s="28" t="str">
        <f t="shared" si="54"/>
        <v>S/PalabrasClaves</v>
      </c>
      <c r="N345" s="30" t="str">
        <f t="shared" si="52"/>
        <v/>
      </c>
      <c r="O345" s="28"/>
      <c r="P345" s="28" t="s">
        <v>2323</v>
      </c>
      <c r="Q345" s="55"/>
      <c r="R345" s="28" t="str">
        <f t="shared" si="42"/>
        <v>2021</v>
      </c>
      <c r="S345" s="28" t="s">
        <v>59</v>
      </c>
      <c r="T345" s="28"/>
      <c r="U345" s="28"/>
      <c r="V345" s="28"/>
      <c r="W345" s="28"/>
      <c r="X345" s="28"/>
    </row>
    <row r="346" spans="1:24" ht="15" hidden="1" customHeight="1">
      <c r="A346" s="25">
        <v>34275675</v>
      </c>
      <c r="B346" s="25" t="s">
        <v>2507</v>
      </c>
      <c r="C346" s="25" t="s">
        <v>2508</v>
      </c>
      <c r="D346" s="25" t="s">
        <v>2509</v>
      </c>
      <c r="E346" s="25" t="s">
        <v>2510</v>
      </c>
      <c r="F346" s="25" t="s">
        <v>1263</v>
      </c>
      <c r="G346" s="25">
        <v>2021</v>
      </c>
      <c r="H346" s="26">
        <v>44396</v>
      </c>
      <c r="I346" s="25"/>
      <c r="J346" s="25"/>
      <c r="K346" s="25" t="s">
        <v>2511</v>
      </c>
      <c r="L346" s="25" t="str">
        <f t="shared" si="53"/>
        <v>PostAlerta</v>
      </c>
      <c r="M346" s="25" t="str">
        <f t="shared" si="54"/>
        <v>S/PalabrasClaves</v>
      </c>
      <c r="N346" s="27" t="str">
        <f t="shared" si="52"/>
        <v/>
      </c>
      <c r="O346" s="25"/>
      <c r="P346" s="25" t="s">
        <v>2108</v>
      </c>
      <c r="Q346" s="25"/>
      <c r="R346" s="25" t="str">
        <f t="shared" si="42"/>
        <v>2021</v>
      </c>
      <c r="S346" s="25" t="s">
        <v>59</v>
      </c>
      <c r="T346" s="25"/>
      <c r="U346" s="25"/>
      <c r="V346" s="25"/>
      <c r="W346" s="25"/>
      <c r="X346" s="25"/>
    </row>
    <row r="347" spans="1:24" ht="15" hidden="1" customHeight="1">
      <c r="A347" s="28">
        <v>34275672</v>
      </c>
      <c r="B347" s="28" t="s">
        <v>2512</v>
      </c>
      <c r="C347" s="28" t="s">
        <v>2513</v>
      </c>
      <c r="D347" s="28" t="s">
        <v>2509</v>
      </c>
      <c r="E347" s="28" t="s">
        <v>2514</v>
      </c>
      <c r="F347" s="28" t="s">
        <v>1263</v>
      </c>
      <c r="G347" s="28">
        <v>2021</v>
      </c>
      <c r="H347" s="29">
        <v>44396</v>
      </c>
      <c r="I347" s="28"/>
      <c r="J347" s="28"/>
      <c r="K347" s="28" t="s">
        <v>2515</v>
      </c>
      <c r="L347" s="28" t="str">
        <f t="shared" si="53"/>
        <v>PostAlerta</v>
      </c>
      <c r="M347" s="28" t="str">
        <f t="shared" si="54"/>
        <v>S/PalabrasClaves</v>
      </c>
      <c r="N347" s="30" t="str">
        <f t="shared" si="52"/>
        <v/>
      </c>
      <c r="O347" s="28"/>
      <c r="P347" s="28" t="s">
        <v>2108</v>
      </c>
      <c r="Q347" s="28"/>
      <c r="R347" s="28" t="str">
        <f t="shared" si="42"/>
        <v>2021</v>
      </c>
      <c r="S347" s="28" t="s">
        <v>59</v>
      </c>
      <c r="T347" s="28"/>
      <c r="U347" s="28"/>
      <c r="V347" s="28"/>
      <c r="W347" s="28"/>
      <c r="X347" s="28"/>
    </row>
    <row r="348" spans="1:24" ht="15" hidden="1" customHeight="1">
      <c r="A348" s="25">
        <v>34394399</v>
      </c>
      <c r="B348" s="25" t="s">
        <v>2516</v>
      </c>
      <c r="C348" s="25" t="s">
        <v>2517</v>
      </c>
      <c r="D348" s="25" t="s">
        <v>2518</v>
      </c>
      <c r="E348" s="25" t="s">
        <v>2519</v>
      </c>
      <c r="F348" s="25" t="s">
        <v>2520</v>
      </c>
      <c r="G348" s="25">
        <v>2021</v>
      </c>
      <c r="H348" s="26">
        <v>44424</v>
      </c>
      <c r="I348" s="25" t="s">
        <v>2521</v>
      </c>
      <c r="J348" s="25"/>
      <c r="K348" s="25" t="s">
        <v>2522</v>
      </c>
      <c r="L348" s="25" t="str">
        <f t="shared" si="53"/>
        <v>PostAlerta</v>
      </c>
      <c r="M348" s="25" t="str">
        <f t="shared" si="54"/>
        <v>S/PalabrasClaves</v>
      </c>
      <c r="N348" s="27" t="str">
        <f t="shared" si="52"/>
        <v/>
      </c>
      <c r="O348" s="25"/>
      <c r="P348" s="25" t="s">
        <v>2523</v>
      </c>
      <c r="Q348" s="25"/>
      <c r="R348" s="25" t="str">
        <f t="shared" si="42"/>
        <v>2021</v>
      </c>
      <c r="S348" s="25" t="s">
        <v>59</v>
      </c>
      <c r="T348" s="25"/>
      <c r="U348" s="25"/>
      <c r="V348" s="25"/>
      <c r="W348" s="25"/>
      <c r="X348" s="25"/>
    </row>
    <row r="349" spans="1:24" ht="15" hidden="1" customHeight="1">
      <c r="A349" s="28">
        <v>34422683</v>
      </c>
      <c r="B349" s="28" t="s">
        <v>2524</v>
      </c>
      <c r="C349" s="28" t="s">
        <v>2525</v>
      </c>
      <c r="D349" s="28" t="s">
        <v>2526</v>
      </c>
      <c r="E349" s="28" t="s">
        <v>2527</v>
      </c>
      <c r="F349" s="28" t="s">
        <v>223</v>
      </c>
      <c r="G349" s="28">
        <v>2021</v>
      </c>
      <c r="H349" s="29">
        <v>44431</v>
      </c>
      <c r="I349" s="28" t="s">
        <v>2528</v>
      </c>
      <c r="J349" s="28"/>
      <c r="K349" s="28" t="s">
        <v>2529</v>
      </c>
      <c r="L349" s="28" t="str">
        <f t="shared" si="53"/>
        <v>Excluido</v>
      </c>
      <c r="M349" s="28" t="str">
        <f t="shared" si="54"/>
        <v>S/PalabrasClaves</v>
      </c>
      <c r="N349" s="30" t="str">
        <f t="shared" si="52"/>
        <v/>
      </c>
      <c r="O349" s="28"/>
      <c r="P349" s="28" t="s">
        <v>2530</v>
      </c>
      <c r="Q349" s="28"/>
      <c r="R349" s="28" t="str">
        <f t="shared" si="42"/>
        <v>2021</v>
      </c>
      <c r="S349" s="28" t="s">
        <v>59</v>
      </c>
      <c r="T349" s="28"/>
      <c r="U349" s="28"/>
      <c r="V349" s="28"/>
      <c r="W349" s="28"/>
      <c r="X349" s="28"/>
    </row>
    <row r="350" spans="1:24" ht="15" hidden="1" customHeight="1">
      <c r="A350" s="25">
        <v>35227359</v>
      </c>
      <c r="B350" s="25" t="s">
        <v>2531</v>
      </c>
      <c r="C350" s="25" t="s">
        <v>2532</v>
      </c>
      <c r="D350" s="25" t="s">
        <v>2533</v>
      </c>
      <c r="E350" s="25" t="s">
        <v>2534</v>
      </c>
      <c r="F350" s="25" t="s">
        <v>2535</v>
      </c>
      <c r="G350" s="25">
        <v>2021</v>
      </c>
      <c r="H350" s="26">
        <v>44621</v>
      </c>
      <c r="I350" s="25"/>
      <c r="J350" s="25"/>
      <c r="K350" s="25" t="s">
        <v>2536</v>
      </c>
      <c r="L350" s="25" t="str">
        <f t="shared" si="53"/>
        <v>PostAlerta</v>
      </c>
      <c r="M350" s="25" t="str">
        <f t="shared" si="54"/>
        <v>C/PalabrasClaves</v>
      </c>
      <c r="N350" s="27" t="str">
        <f t="shared" si="52"/>
        <v/>
      </c>
      <c r="O350" s="25"/>
      <c r="P350" s="25" t="s">
        <v>2537</v>
      </c>
      <c r="Q350" s="25"/>
      <c r="R350" s="25" t="str">
        <f t="shared" si="42"/>
        <v>2021</v>
      </c>
      <c r="S350" s="25" t="s">
        <v>59</v>
      </c>
      <c r="T350" s="25"/>
      <c r="U350" s="25"/>
      <c r="V350" s="25"/>
      <c r="W350" s="25"/>
      <c r="X350" s="25"/>
    </row>
    <row r="351" spans="1:24" ht="15" hidden="1" customHeight="1">
      <c r="A351" s="28">
        <v>34333918</v>
      </c>
      <c r="B351" s="28" t="s">
        <v>2538</v>
      </c>
      <c r="C351" s="28" t="s">
        <v>2539</v>
      </c>
      <c r="D351" s="28" t="s">
        <v>2540</v>
      </c>
      <c r="E351" s="28" t="s">
        <v>2541</v>
      </c>
      <c r="F351" s="28" t="s">
        <v>1813</v>
      </c>
      <c r="G351" s="28">
        <v>2021</v>
      </c>
      <c r="H351" s="29">
        <v>44410</v>
      </c>
      <c r="I351" s="28"/>
      <c r="J351" s="28"/>
      <c r="K351" s="28" t="s">
        <v>2542</v>
      </c>
      <c r="L351" s="28" t="str">
        <f t="shared" si="53"/>
        <v>PostAlerta</v>
      </c>
      <c r="M351" s="28" t="str">
        <f t="shared" si="54"/>
        <v>S/PalabrasClaves</v>
      </c>
      <c r="N351" s="30" t="str">
        <f t="shared" si="52"/>
        <v/>
      </c>
      <c r="O351" s="28"/>
      <c r="P351" s="28" t="s">
        <v>2537</v>
      </c>
      <c r="Q351" s="55"/>
      <c r="R351" s="28" t="str">
        <f t="shared" si="42"/>
        <v>2021</v>
      </c>
      <c r="S351" s="28" t="s">
        <v>59</v>
      </c>
      <c r="T351" s="28"/>
      <c r="U351" s="28"/>
      <c r="V351" s="28"/>
      <c r="W351" s="28"/>
      <c r="X351" s="28"/>
    </row>
    <row r="352" spans="1:24" ht="15" hidden="1" customHeight="1">
      <c r="A352" s="25">
        <v>34476339</v>
      </c>
      <c r="B352" s="25" t="s">
        <v>2543</v>
      </c>
      <c r="C352" s="25" t="s">
        <v>2544</v>
      </c>
      <c r="D352" s="25" t="s">
        <v>2545</v>
      </c>
      <c r="E352" s="25" t="s">
        <v>2546</v>
      </c>
      <c r="F352" s="25" t="s">
        <v>2547</v>
      </c>
      <c r="G352" s="25">
        <v>2021</v>
      </c>
      <c r="H352" s="26">
        <v>44442</v>
      </c>
      <c r="I352" s="25" t="s">
        <v>2548</v>
      </c>
      <c r="J352" s="25"/>
      <c r="K352" s="25" t="s">
        <v>2549</v>
      </c>
      <c r="L352" s="25" t="str">
        <f t="shared" si="53"/>
        <v>Excluido</v>
      </c>
      <c r="M352" s="25" t="str">
        <f t="shared" si="54"/>
        <v>S/PalabrasClaves</v>
      </c>
      <c r="N352" s="27" t="str">
        <f t="shared" si="52"/>
        <v/>
      </c>
      <c r="O352" s="25"/>
      <c r="P352" s="25" t="s">
        <v>2550</v>
      </c>
      <c r="Q352" s="25"/>
      <c r="R352" s="25" t="str">
        <f t="shared" si="42"/>
        <v>2021</v>
      </c>
      <c r="S352" s="25" t="s">
        <v>58</v>
      </c>
      <c r="T352" s="25"/>
      <c r="U352" s="25"/>
      <c r="V352" s="25"/>
      <c r="W352" s="25"/>
      <c r="X352" s="25"/>
    </row>
    <row r="353" spans="1:24" ht="15" hidden="1" customHeight="1">
      <c r="A353" s="28">
        <v>34448412</v>
      </c>
      <c r="B353" s="28" t="s">
        <v>2551</v>
      </c>
      <c r="C353" s="28" t="s">
        <v>2552</v>
      </c>
      <c r="D353" s="28" t="s">
        <v>2553</v>
      </c>
      <c r="E353" s="28" t="s">
        <v>2554</v>
      </c>
      <c r="F353" s="28" t="s">
        <v>2555</v>
      </c>
      <c r="G353" s="28">
        <v>2021</v>
      </c>
      <c r="H353" s="29">
        <v>44435</v>
      </c>
      <c r="I353" s="28"/>
      <c r="J353" s="28"/>
      <c r="K353" s="28" t="s">
        <v>2556</v>
      </c>
      <c r="L353" s="28" t="str">
        <f t="shared" si="53"/>
        <v>Excluido</v>
      </c>
      <c r="M353" s="28" t="str">
        <f t="shared" si="54"/>
        <v>S/PalabrasClaves</v>
      </c>
      <c r="N353" s="30" t="str">
        <f t="shared" si="52"/>
        <v/>
      </c>
      <c r="O353" s="28"/>
      <c r="P353" s="28" t="s">
        <v>2557</v>
      </c>
      <c r="Q353" s="55"/>
      <c r="R353" s="28" t="str">
        <f t="shared" si="42"/>
        <v>2021</v>
      </c>
      <c r="S353" s="28" t="s">
        <v>59</v>
      </c>
      <c r="T353" s="28"/>
      <c r="U353" s="28"/>
      <c r="V353" s="28"/>
      <c r="W353" s="28"/>
      <c r="X353" s="28"/>
    </row>
    <row r="354" spans="1:24" ht="15" hidden="1" customHeight="1">
      <c r="A354" s="25">
        <v>34392645</v>
      </c>
      <c r="B354" s="25" t="s">
        <v>2558</v>
      </c>
      <c r="C354" s="25" t="s">
        <v>2559</v>
      </c>
      <c r="D354" s="25" t="s">
        <v>2560</v>
      </c>
      <c r="E354" s="25" t="s">
        <v>2561</v>
      </c>
      <c r="F354" s="25" t="s">
        <v>2562</v>
      </c>
      <c r="G354" s="25">
        <v>2021</v>
      </c>
      <c r="H354" s="26">
        <v>44423</v>
      </c>
      <c r="I354" s="25"/>
      <c r="J354" s="25"/>
      <c r="K354" s="25" t="s">
        <v>2563</v>
      </c>
      <c r="L354" s="25" t="str">
        <f t="shared" si="53"/>
        <v>PostAlerta</v>
      </c>
      <c r="M354" s="25" t="str">
        <f t="shared" si="54"/>
        <v>S/PalabrasClaves</v>
      </c>
      <c r="N354" s="27" t="str">
        <f t="shared" si="52"/>
        <v/>
      </c>
      <c r="O354" s="25"/>
      <c r="P354" s="25" t="s">
        <v>2557</v>
      </c>
      <c r="Q354" s="25"/>
      <c r="R354" s="25" t="str">
        <f t="shared" si="42"/>
        <v>2021</v>
      </c>
      <c r="S354" s="25" t="s">
        <v>59</v>
      </c>
      <c r="T354" s="25"/>
      <c r="U354" s="25"/>
      <c r="V354" s="25"/>
      <c r="W354" s="25"/>
      <c r="X354" s="25"/>
    </row>
    <row r="355" spans="1:24" ht="15" hidden="1" customHeight="1">
      <c r="A355" s="28">
        <v>34334167</v>
      </c>
      <c r="B355" s="28" t="s">
        <v>2543</v>
      </c>
      <c r="C355" s="28" t="s">
        <v>2544</v>
      </c>
      <c r="D355" s="28" t="s">
        <v>2564</v>
      </c>
      <c r="E355" s="28" t="s">
        <v>2546</v>
      </c>
      <c r="F355" s="28" t="s">
        <v>2565</v>
      </c>
      <c r="G355" s="28">
        <v>2021</v>
      </c>
      <c r="H355" s="29">
        <v>44410</v>
      </c>
      <c r="I355" s="28"/>
      <c r="J355" s="28"/>
      <c r="K355" s="28" t="s">
        <v>2566</v>
      </c>
      <c r="L355" s="28" t="str">
        <f t="shared" si="53"/>
        <v>Excluido</v>
      </c>
      <c r="M355" s="28" t="str">
        <f t="shared" si="54"/>
        <v>C/PalabrasClaves</v>
      </c>
      <c r="N355" s="30" t="str">
        <f t="shared" si="52"/>
        <v/>
      </c>
      <c r="O355" s="28"/>
      <c r="P355" s="28" t="s">
        <v>2557</v>
      </c>
      <c r="Q355" s="28"/>
      <c r="R355" s="28" t="str">
        <f t="shared" si="42"/>
        <v>2021</v>
      </c>
      <c r="S355" s="28" t="s">
        <v>59</v>
      </c>
      <c r="T355" s="28"/>
      <c r="U355" s="28"/>
      <c r="V355" s="28"/>
      <c r="W355" s="28"/>
      <c r="X355" s="28"/>
    </row>
    <row r="356" spans="1:24" ht="15" hidden="1" customHeight="1">
      <c r="A356" s="25">
        <v>34166300</v>
      </c>
      <c r="B356" s="25" t="s">
        <v>2567</v>
      </c>
      <c r="C356" s="25" t="s">
        <v>2568</v>
      </c>
      <c r="D356" s="25" t="s">
        <v>2569</v>
      </c>
      <c r="E356" s="25" t="s">
        <v>2570</v>
      </c>
      <c r="F356" s="25" t="s">
        <v>979</v>
      </c>
      <c r="G356" s="25">
        <v>2021</v>
      </c>
      <c r="H356" s="26">
        <v>44371</v>
      </c>
      <c r="I356" s="25" t="s">
        <v>2571</v>
      </c>
      <c r="J356" s="25"/>
      <c r="K356" s="25" t="s">
        <v>2572</v>
      </c>
      <c r="L356" s="25" t="str">
        <f t="shared" si="53"/>
        <v>Excluido</v>
      </c>
      <c r="M356" s="25" t="str">
        <f t="shared" si="54"/>
        <v>C/PalabrasClaves</v>
      </c>
      <c r="N356" s="27" t="str">
        <f t="shared" si="52"/>
        <v/>
      </c>
      <c r="O356" s="25"/>
      <c r="P356" s="25" t="s">
        <v>2573</v>
      </c>
      <c r="Q356" s="25"/>
      <c r="R356" s="25" t="str">
        <f t="shared" si="42"/>
        <v>2021</v>
      </c>
      <c r="S356" s="25" t="s">
        <v>59</v>
      </c>
      <c r="T356" s="25"/>
      <c r="U356" s="25"/>
      <c r="V356" s="25"/>
      <c r="W356" s="25"/>
      <c r="X356" s="25"/>
    </row>
    <row r="357" spans="1:24" ht="15" hidden="1" customHeight="1">
      <c r="A357" s="28">
        <v>34139580</v>
      </c>
      <c r="B357" s="28" t="s">
        <v>2574</v>
      </c>
      <c r="C357" s="28" t="s">
        <v>2575</v>
      </c>
      <c r="D357" s="28" t="s">
        <v>2576</v>
      </c>
      <c r="E357" s="28" t="s">
        <v>2577</v>
      </c>
      <c r="F357" s="28" t="s">
        <v>2578</v>
      </c>
      <c r="G357" s="28">
        <v>2021</v>
      </c>
      <c r="H357" s="29">
        <v>44364</v>
      </c>
      <c r="I357" s="28"/>
      <c r="J357" s="28"/>
      <c r="K357" s="28" t="s">
        <v>2579</v>
      </c>
      <c r="L357" s="28" t="str">
        <f t="shared" si="53"/>
        <v>PostAlerta</v>
      </c>
      <c r="M357" s="28" t="str">
        <f t="shared" si="54"/>
        <v>C/PalabrasClaves</v>
      </c>
      <c r="N357" s="30" t="str">
        <f t="shared" si="52"/>
        <v/>
      </c>
      <c r="O357" s="28"/>
      <c r="P357" s="28" t="s">
        <v>2580</v>
      </c>
      <c r="Q357" s="28"/>
      <c r="R357" s="28" t="str">
        <f t="shared" si="42"/>
        <v>2021</v>
      </c>
      <c r="S357" s="28" t="s">
        <v>61</v>
      </c>
      <c r="T357" s="28"/>
      <c r="U357" s="28"/>
      <c r="V357" s="28"/>
      <c r="W357" s="28"/>
      <c r="X357" s="28"/>
    </row>
    <row r="358" spans="1:24" ht="15" hidden="1" customHeight="1">
      <c r="A358" s="25">
        <v>34100002</v>
      </c>
      <c r="B358" s="25" t="s">
        <v>2581</v>
      </c>
      <c r="C358" s="25" t="s">
        <v>2582</v>
      </c>
      <c r="D358" s="25"/>
      <c r="E358" s="25" t="s">
        <v>2583</v>
      </c>
      <c r="F358" s="25"/>
      <c r="G358" s="25"/>
      <c r="H358" s="25"/>
      <c r="I358" s="25"/>
      <c r="J358" s="25"/>
      <c r="K358" s="25"/>
      <c r="L358" s="25" t="str">
        <f t="shared" si="53"/>
        <v>PostAlerta</v>
      </c>
      <c r="M358" s="25" t="str">
        <f t="shared" si="54"/>
        <v>C/PalabrasClaves</v>
      </c>
      <c r="N358" s="27" t="str">
        <f t="shared" si="52"/>
        <v/>
      </c>
      <c r="O358" s="25"/>
      <c r="P358" s="25"/>
      <c r="Q358" s="25"/>
      <c r="R358" s="25" t="str">
        <f t="shared" si="42"/>
        <v/>
      </c>
      <c r="S358" s="25"/>
      <c r="T358" s="25"/>
      <c r="U358" s="25"/>
      <c r="V358" s="25"/>
      <c r="W358" s="25"/>
      <c r="X358" s="25"/>
    </row>
    <row r="359" spans="1:24" ht="15" hidden="1" customHeight="1">
      <c r="A359" s="28">
        <v>34050408</v>
      </c>
      <c r="B359" s="28" t="s">
        <v>2584</v>
      </c>
      <c r="C359" s="28" t="s">
        <v>2585</v>
      </c>
      <c r="D359" s="28" t="s">
        <v>2586</v>
      </c>
      <c r="E359" s="28" t="s">
        <v>2587</v>
      </c>
      <c r="F359" s="28" t="s">
        <v>1038</v>
      </c>
      <c r="G359" s="28">
        <v>2021</v>
      </c>
      <c r="H359" s="29">
        <v>44345</v>
      </c>
      <c r="I359" s="28"/>
      <c r="J359" s="28"/>
      <c r="K359" s="28" t="s">
        <v>2588</v>
      </c>
      <c r="L359" s="28" t="str">
        <f t="shared" si="53"/>
        <v>PostAlerta</v>
      </c>
      <c r="M359" s="28" t="str">
        <f t="shared" si="54"/>
        <v>S/PalabrasClaves</v>
      </c>
      <c r="N359" s="30" t="str">
        <f t="shared" si="52"/>
        <v/>
      </c>
      <c r="O359" s="28"/>
      <c r="P359" s="28" t="s">
        <v>2557</v>
      </c>
      <c r="Q359" s="28"/>
      <c r="R359" s="28" t="str">
        <f t="shared" si="42"/>
        <v>2021</v>
      </c>
      <c r="S359" s="28" t="s">
        <v>59</v>
      </c>
      <c r="T359" s="28"/>
      <c r="U359" s="28"/>
      <c r="V359" s="28"/>
      <c r="W359" s="28"/>
      <c r="X359" s="28"/>
    </row>
    <row r="360" spans="1:24" ht="15" hidden="1" customHeight="1">
      <c r="A360" s="25">
        <v>33969642</v>
      </c>
      <c r="B360" s="25" t="s">
        <v>2589</v>
      </c>
      <c r="C360" s="25" t="s">
        <v>2590</v>
      </c>
      <c r="D360" s="25" t="s">
        <v>2591</v>
      </c>
      <c r="E360" s="25" t="s">
        <v>2592</v>
      </c>
      <c r="F360" s="25" t="s">
        <v>1604</v>
      </c>
      <c r="G360" s="25">
        <v>2021</v>
      </c>
      <c r="H360" s="26">
        <v>44326</v>
      </c>
      <c r="I360" s="25" t="s">
        <v>2593</v>
      </c>
      <c r="J360" s="25"/>
      <c r="K360" s="25" t="s">
        <v>2594</v>
      </c>
      <c r="L360" s="25" t="str">
        <f t="shared" si="53"/>
        <v>PostAlerta</v>
      </c>
      <c r="M360" s="25" t="str">
        <f t="shared" si="54"/>
        <v>S/PalabrasClaves</v>
      </c>
      <c r="N360" s="27" t="str">
        <f t="shared" si="52"/>
        <v/>
      </c>
      <c r="O360" s="25"/>
      <c r="P360" s="25" t="s">
        <v>2557</v>
      </c>
      <c r="Q360" s="25"/>
      <c r="R360" s="25" t="str">
        <f t="shared" si="42"/>
        <v>2021</v>
      </c>
      <c r="S360" s="25" t="s">
        <v>59</v>
      </c>
      <c r="T360" s="25"/>
      <c r="U360" s="25"/>
      <c r="V360" s="25"/>
      <c r="W360" s="25"/>
      <c r="X360" s="25"/>
    </row>
    <row r="361" spans="1:24" ht="15" hidden="1" customHeight="1">
      <c r="A361" s="28">
        <v>33728545</v>
      </c>
      <c r="B361" s="28" t="s">
        <v>2595</v>
      </c>
      <c r="C361" s="28" t="s">
        <v>2596</v>
      </c>
      <c r="D361" s="28" t="s">
        <v>2597</v>
      </c>
      <c r="E361" s="28" t="s">
        <v>2598</v>
      </c>
      <c r="F361" s="28" t="s">
        <v>1848</v>
      </c>
      <c r="G361" s="28">
        <v>2021</v>
      </c>
      <c r="H361" s="29">
        <v>44272</v>
      </c>
      <c r="I361" s="28" t="s">
        <v>2599</v>
      </c>
      <c r="J361" s="28"/>
      <c r="K361" s="28" t="s">
        <v>2600</v>
      </c>
      <c r="L361" s="28" t="str">
        <f t="shared" si="53"/>
        <v>Excluido</v>
      </c>
      <c r="M361" s="28" t="str">
        <f t="shared" si="54"/>
        <v>C/PalabrasClaves</v>
      </c>
      <c r="N361" s="30" t="str">
        <f t="shared" si="52"/>
        <v/>
      </c>
      <c r="O361" s="28"/>
      <c r="P361" s="28" t="s">
        <v>2557</v>
      </c>
      <c r="Q361" s="28"/>
      <c r="R361" s="28" t="str">
        <f t="shared" si="42"/>
        <v>2021</v>
      </c>
      <c r="S361" s="28" t="s">
        <v>59</v>
      </c>
      <c r="T361" s="28"/>
      <c r="U361" s="28"/>
      <c r="V361" s="28"/>
      <c r="W361" s="28"/>
      <c r="X361" s="28"/>
    </row>
    <row r="362" spans="1:24" ht="15" hidden="1" customHeight="1">
      <c r="A362" s="25">
        <v>33662473</v>
      </c>
      <c r="B362" s="25" t="s">
        <v>2601</v>
      </c>
      <c r="C362" s="25" t="s">
        <v>2602</v>
      </c>
      <c r="D362" s="25" t="s">
        <v>2603</v>
      </c>
      <c r="E362" s="25" t="s">
        <v>2604</v>
      </c>
      <c r="F362" s="25" t="s">
        <v>2605</v>
      </c>
      <c r="G362" s="25">
        <v>2021</v>
      </c>
      <c r="H362" s="26">
        <v>44259</v>
      </c>
      <c r="I362" s="25"/>
      <c r="J362" s="25"/>
      <c r="K362" s="25" t="s">
        <v>2606</v>
      </c>
      <c r="L362" s="25" t="str">
        <f t="shared" si="53"/>
        <v>PostAlerta</v>
      </c>
      <c r="M362" s="25" t="str">
        <f t="shared" si="54"/>
        <v>S/PalabrasClaves</v>
      </c>
      <c r="N362" s="27" t="str">
        <f t="shared" si="52"/>
        <v/>
      </c>
      <c r="O362" s="25"/>
      <c r="P362" s="25" t="s">
        <v>2557</v>
      </c>
      <c r="Q362" s="25"/>
      <c r="R362" s="25" t="str">
        <f t="shared" si="42"/>
        <v>2021</v>
      </c>
      <c r="S362" s="25" t="s">
        <v>59</v>
      </c>
      <c r="T362" s="25"/>
      <c r="U362" s="25"/>
      <c r="V362" s="25"/>
      <c r="W362" s="25"/>
      <c r="X362" s="25"/>
    </row>
    <row r="363" spans="1:24" ht="15" hidden="1" customHeight="1">
      <c r="A363" s="28">
        <v>33423503</v>
      </c>
      <c r="B363" s="28" t="s">
        <v>2607</v>
      </c>
      <c r="C363" s="28" t="s">
        <v>2608</v>
      </c>
      <c r="D363" s="28" t="s">
        <v>2609</v>
      </c>
      <c r="E363" s="28" t="s">
        <v>2610</v>
      </c>
      <c r="F363" s="28" t="s">
        <v>2611</v>
      </c>
      <c r="G363" s="28">
        <v>2021</v>
      </c>
      <c r="H363" s="29">
        <v>44207</v>
      </c>
      <c r="I363" s="28"/>
      <c r="J363" s="28"/>
      <c r="K363" s="28" t="s">
        <v>2612</v>
      </c>
      <c r="L363" s="28" t="str">
        <f t="shared" si="53"/>
        <v>PostAlerta</v>
      </c>
      <c r="M363" s="28" t="str">
        <f t="shared" si="54"/>
        <v>S/PalabrasClaves</v>
      </c>
      <c r="N363" s="30" t="str">
        <f t="shared" si="52"/>
        <v/>
      </c>
      <c r="O363" s="28"/>
      <c r="P363" s="28" t="s">
        <v>2557</v>
      </c>
      <c r="Q363" s="28"/>
      <c r="R363" s="28" t="str">
        <f t="shared" si="42"/>
        <v>2021</v>
      </c>
      <c r="S363" s="28" t="s">
        <v>59</v>
      </c>
      <c r="T363" s="28"/>
      <c r="U363" s="28"/>
      <c r="V363" s="28"/>
      <c r="W363" s="28"/>
      <c r="X363" s="28"/>
    </row>
    <row r="364" spans="1:24" ht="15" hidden="1" customHeight="1">
      <c r="A364" s="25">
        <v>32451293</v>
      </c>
      <c r="B364" s="25" t="s">
        <v>2613</v>
      </c>
      <c r="C364" s="25" t="s">
        <v>2614</v>
      </c>
      <c r="D364" s="25" t="s">
        <v>2615</v>
      </c>
      <c r="E364" s="25" t="s">
        <v>2616</v>
      </c>
      <c r="F364" s="25" t="s">
        <v>128</v>
      </c>
      <c r="G364" s="25">
        <v>2021</v>
      </c>
      <c r="H364" s="26">
        <v>43978</v>
      </c>
      <c r="I364" s="25"/>
      <c r="J364" s="25"/>
      <c r="K364" s="25" t="s">
        <v>2617</v>
      </c>
      <c r="L364" s="25" t="str">
        <f t="shared" si="53"/>
        <v>PostAlerta</v>
      </c>
      <c r="M364" s="25" t="str">
        <f t="shared" si="54"/>
        <v>S/PalabrasClaves</v>
      </c>
      <c r="N364" s="27" t="str">
        <f t="shared" si="52"/>
        <v/>
      </c>
      <c r="O364" s="25"/>
      <c r="P364" s="25" t="s">
        <v>2557</v>
      </c>
      <c r="Q364" s="25"/>
      <c r="R364" s="25" t="str">
        <f t="shared" si="42"/>
        <v>2021</v>
      </c>
      <c r="S364" s="25" t="s">
        <v>59</v>
      </c>
      <c r="T364" s="25"/>
      <c r="U364" s="25"/>
      <c r="V364" s="25"/>
      <c r="W364" s="25"/>
      <c r="X364" s="25"/>
    </row>
    <row r="365" spans="1:24" ht="15" hidden="1" customHeight="1">
      <c r="A365" s="28">
        <v>34330228</v>
      </c>
      <c r="B365" s="28" t="s">
        <v>2618</v>
      </c>
      <c r="C365" s="28" t="s">
        <v>2619</v>
      </c>
      <c r="D365" s="28" t="s">
        <v>2620</v>
      </c>
      <c r="E365" s="28" t="s">
        <v>2621</v>
      </c>
      <c r="F365" s="28" t="s">
        <v>841</v>
      </c>
      <c r="G365" s="28">
        <v>2021</v>
      </c>
      <c r="H365" s="29">
        <v>44408</v>
      </c>
      <c r="I365" s="28" t="s">
        <v>2622</v>
      </c>
      <c r="J365" s="28"/>
      <c r="K365" s="28" t="s">
        <v>2623</v>
      </c>
      <c r="L365" s="28" t="str">
        <f t="shared" si="53"/>
        <v>PostAlerta</v>
      </c>
      <c r="M365" s="28" t="str">
        <f t="shared" si="54"/>
        <v>S/PalabrasClaves</v>
      </c>
      <c r="N365" s="30" t="str">
        <f t="shared" si="52"/>
        <v/>
      </c>
      <c r="O365" s="28"/>
      <c r="P365" s="28" t="s">
        <v>2624</v>
      </c>
      <c r="Q365" s="28"/>
      <c r="R365" s="28" t="str">
        <f t="shared" si="42"/>
        <v>2021</v>
      </c>
      <c r="S365" s="28" t="s">
        <v>58</v>
      </c>
      <c r="T365" s="28"/>
      <c r="U365" s="28"/>
      <c r="V365" s="28"/>
      <c r="W365" s="28"/>
      <c r="X365" s="28"/>
    </row>
    <row r="366" spans="1:24" ht="15" hidden="1" customHeight="1">
      <c r="A366" s="25">
        <v>34049733</v>
      </c>
      <c r="B366" s="25" t="s">
        <v>2625</v>
      </c>
      <c r="C366" s="25" t="s">
        <v>2626</v>
      </c>
      <c r="D366" s="25" t="s">
        <v>2627</v>
      </c>
      <c r="E366" s="25" t="s">
        <v>2628</v>
      </c>
      <c r="F366" s="25" t="s">
        <v>1263</v>
      </c>
      <c r="G366" s="25">
        <v>2021</v>
      </c>
      <c r="H366" s="26">
        <v>44345</v>
      </c>
      <c r="I366" s="25"/>
      <c r="J366" s="25"/>
      <c r="K366" s="25" t="s">
        <v>2629</v>
      </c>
      <c r="L366" s="25" t="str">
        <f t="shared" si="53"/>
        <v>PostAlerta</v>
      </c>
      <c r="M366" s="25" t="str">
        <f t="shared" si="54"/>
        <v>S/PalabrasClaves</v>
      </c>
      <c r="N366" s="27" t="str">
        <f t="shared" si="52"/>
        <v/>
      </c>
      <c r="O366" s="25"/>
      <c r="P366" s="25" t="s">
        <v>2624</v>
      </c>
      <c r="Q366" s="25"/>
      <c r="R366" s="25" t="str">
        <f t="shared" si="42"/>
        <v>2021</v>
      </c>
      <c r="S366" s="25" t="s">
        <v>58</v>
      </c>
      <c r="T366" s="25"/>
      <c r="U366" s="25"/>
      <c r="V366" s="25"/>
      <c r="W366" s="25"/>
      <c r="X366" s="25"/>
    </row>
    <row r="367" spans="1:24" ht="15" hidden="1" customHeight="1">
      <c r="A367" s="28">
        <v>34367088</v>
      </c>
      <c r="B367" s="28" t="s">
        <v>2630</v>
      </c>
      <c r="C367" s="28" t="s">
        <v>2631</v>
      </c>
      <c r="D367" s="28" t="s">
        <v>2632</v>
      </c>
      <c r="E367" s="28" t="s">
        <v>2633</v>
      </c>
      <c r="F367" s="28" t="s">
        <v>98</v>
      </c>
      <c r="G367" s="28">
        <v>2021</v>
      </c>
      <c r="H367" s="29">
        <v>44417</v>
      </c>
      <c r="I367" s="28" t="s">
        <v>2634</v>
      </c>
      <c r="J367" s="28"/>
      <c r="K367" s="28" t="s">
        <v>2635</v>
      </c>
      <c r="L367" s="28" t="str">
        <f t="shared" si="53"/>
        <v>PostAlerta</v>
      </c>
      <c r="M367" s="28" t="str">
        <f t="shared" si="54"/>
        <v>S/PalabrasClaves</v>
      </c>
      <c r="N367" s="30" t="str">
        <f t="shared" si="52"/>
        <v/>
      </c>
      <c r="O367" s="28"/>
      <c r="P367" s="28" t="s">
        <v>2636</v>
      </c>
      <c r="Q367" s="28"/>
      <c r="R367" s="28" t="str">
        <f t="shared" si="42"/>
        <v>2021</v>
      </c>
      <c r="S367" s="28" t="s">
        <v>58</v>
      </c>
      <c r="T367" s="28"/>
      <c r="U367" s="28"/>
      <c r="V367" s="28"/>
      <c r="W367" s="28"/>
      <c r="X367" s="28"/>
    </row>
    <row r="368" spans="1:24" ht="15" hidden="1" customHeight="1">
      <c r="A368" s="25">
        <v>34321896</v>
      </c>
      <c r="B368" s="25" t="s">
        <v>2637</v>
      </c>
      <c r="C368" s="25" t="s">
        <v>2638</v>
      </c>
      <c r="D368" s="25" t="s">
        <v>2639</v>
      </c>
      <c r="E368" s="25" t="s">
        <v>2640</v>
      </c>
      <c r="F368" s="25" t="s">
        <v>511</v>
      </c>
      <c r="G368" s="25">
        <v>2021</v>
      </c>
      <c r="H368" s="26">
        <v>44406</v>
      </c>
      <c r="I368" s="25" t="s">
        <v>2641</v>
      </c>
      <c r="J368" s="25"/>
      <c r="K368" s="25" t="s">
        <v>2642</v>
      </c>
      <c r="L368" s="25" t="str">
        <f t="shared" si="53"/>
        <v>PostAlerta</v>
      </c>
      <c r="M368" s="25" t="str">
        <f t="shared" si="54"/>
        <v>C/PalabrasClaves</v>
      </c>
      <c r="N368" s="27" t="str">
        <f t="shared" si="52"/>
        <v/>
      </c>
      <c r="O368" s="25"/>
      <c r="P368" s="25" t="s">
        <v>2643</v>
      </c>
      <c r="Q368" s="25"/>
      <c r="R368" s="25" t="str">
        <f t="shared" si="42"/>
        <v>2021</v>
      </c>
      <c r="S368" s="25" t="s">
        <v>58</v>
      </c>
      <c r="T368" s="25"/>
      <c r="U368" s="25"/>
      <c r="V368" s="25"/>
      <c r="W368" s="25"/>
      <c r="X368" s="25"/>
    </row>
    <row r="369" spans="1:24" ht="15" hidden="1" customHeight="1">
      <c r="A369" s="28">
        <v>36341033</v>
      </c>
      <c r="B369" s="28" t="s">
        <v>2644</v>
      </c>
      <c r="C369" s="28" t="s">
        <v>2645</v>
      </c>
      <c r="D369" s="28" t="s">
        <v>2646</v>
      </c>
      <c r="E369" s="28" t="s">
        <v>2647</v>
      </c>
      <c r="F369" s="28" t="s">
        <v>2648</v>
      </c>
      <c r="G369" s="28">
        <v>2021</v>
      </c>
      <c r="H369" s="29">
        <v>44872</v>
      </c>
      <c r="I369" s="28" t="s">
        <v>2649</v>
      </c>
      <c r="J369" s="28"/>
      <c r="K369" s="28" t="s">
        <v>2650</v>
      </c>
      <c r="L369" s="28" t="str">
        <f t="shared" si="53"/>
        <v>PostAlerta</v>
      </c>
      <c r="M369" s="28" t="str">
        <f t="shared" si="54"/>
        <v>S/PalabrasClaves</v>
      </c>
      <c r="N369" s="30" t="str">
        <f t="shared" si="52"/>
        <v/>
      </c>
      <c r="O369" s="28"/>
      <c r="P369" s="28" t="s">
        <v>2651</v>
      </c>
      <c r="Q369" s="28"/>
      <c r="R369" s="28" t="str">
        <f t="shared" si="42"/>
        <v>2021</v>
      </c>
      <c r="S369" s="28" t="s">
        <v>58</v>
      </c>
      <c r="T369" s="28"/>
      <c r="U369" s="28"/>
      <c r="V369" s="28"/>
      <c r="W369" s="28"/>
      <c r="X369" s="28"/>
    </row>
    <row r="370" spans="1:24" ht="15" hidden="1" customHeight="1">
      <c r="A370" s="25">
        <v>36341032</v>
      </c>
      <c r="B370" s="25" t="s">
        <v>2652</v>
      </c>
      <c r="C370" s="25" t="s">
        <v>2653</v>
      </c>
      <c r="D370" s="25" t="s">
        <v>2646</v>
      </c>
      <c r="E370" s="25" t="s">
        <v>2654</v>
      </c>
      <c r="F370" s="25" t="s">
        <v>2648</v>
      </c>
      <c r="G370" s="25">
        <v>2021</v>
      </c>
      <c r="H370" s="26">
        <v>44872</v>
      </c>
      <c r="I370" s="25" t="s">
        <v>2655</v>
      </c>
      <c r="J370" s="25"/>
      <c r="K370" s="25" t="s">
        <v>2656</v>
      </c>
      <c r="L370" s="25" t="str">
        <f t="shared" si="53"/>
        <v>PostAlerta</v>
      </c>
      <c r="M370" s="25" t="str">
        <f t="shared" si="54"/>
        <v>S/PalabrasClaves</v>
      </c>
      <c r="N370" s="27" t="str">
        <f t="shared" si="52"/>
        <v/>
      </c>
      <c r="O370" s="25"/>
      <c r="P370" s="25" t="s">
        <v>2651</v>
      </c>
      <c r="Q370" s="25"/>
      <c r="R370" s="25" t="str">
        <f t="shared" si="42"/>
        <v>2021</v>
      </c>
      <c r="S370" s="25" t="s">
        <v>58</v>
      </c>
      <c r="T370" s="25"/>
      <c r="U370" s="25"/>
      <c r="V370" s="25"/>
      <c r="W370" s="25"/>
      <c r="X370" s="25"/>
    </row>
    <row r="371" spans="1:24" ht="15" hidden="1" customHeight="1">
      <c r="A371" s="28">
        <v>34266380</v>
      </c>
      <c r="B371" s="28" t="s">
        <v>2657</v>
      </c>
      <c r="C371" s="28" t="s">
        <v>2658</v>
      </c>
      <c r="D371" s="28" t="s">
        <v>2659</v>
      </c>
      <c r="E371" s="28" t="s">
        <v>2660</v>
      </c>
      <c r="F371" s="28" t="s">
        <v>2661</v>
      </c>
      <c r="G371" s="28">
        <v>2021</v>
      </c>
      <c r="H371" s="29">
        <v>44393</v>
      </c>
      <c r="I371" s="28" t="s">
        <v>2662</v>
      </c>
      <c r="J371" s="28"/>
      <c r="K371" s="28" t="s">
        <v>2663</v>
      </c>
      <c r="L371" s="28" t="str">
        <f t="shared" si="53"/>
        <v>PostAlerta</v>
      </c>
      <c r="M371" s="28" t="str">
        <f t="shared" si="54"/>
        <v>S/PalabrasClaves</v>
      </c>
      <c r="N371" s="30" t="str">
        <f t="shared" si="52"/>
        <v/>
      </c>
      <c r="O371" s="28"/>
      <c r="P371" s="28" t="s">
        <v>2664</v>
      </c>
      <c r="Q371" s="28"/>
      <c r="R371" s="28" t="str">
        <f t="shared" si="42"/>
        <v>2021</v>
      </c>
      <c r="S371" s="28" t="s">
        <v>58</v>
      </c>
      <c r="T371" s="28"/>
      <c r="U371" s="28"/>
      <c r="V371" s="28"/>
      <c r="W371" s="28"/>
      <c r="X371" s="28"/>
    </row>
    <row r="372" spans="1:24" ht="15" hidden="1" customHeight="1">
      <c r="A372" s="25">
        <v>32634831</v>
      </c>
      <c r="B372" s="25" t="s">
        <v>2665</v>
      </c>
      <c r="C372" s="25" t="s">
        <v>2666</v>
      </c>
      <c r="D372" s="25" t="s">
        <v>2667</v>
      </c>
      <c r="E372" s="25" t="s">
        <v>2668</v>
      </c>
      <c r="F372" s="25" t="s">
        <v>1488</v>
      </c>
      <c r="G372" s="25">
        <v>2021</v>
      </c>
      <c r="H372" s="26">
        <v>44020</v>
      </c>
      <c r="I372" s="25" t="s">
        <v>2669</v>
      </c>
      <c r="J372" s="25"/>
      <c r="K372" s="25" t="s">
        <v>2670</v>
      </c>
      <c r="L372" s="25" t="str">
        <f t="shared" si="53"/>
        <v>PostAlerta</v>
      </c>
      <c r="M372" s="25" t="str">
        <f t="shared" si="54"/>
        <v>S/PalabrasClaves</v>
      </c>
      <c r="N372" s="27" t="str">
        <f t="shared" si="52"/>
        <v/>
      </c>
      <c r="O372" s="25"/>
      <c r="P372" s="25" t="s">
        <v>2671</v>
      </c>
      <c r="Q372" s="25"/>
      <c r="R372" s="25" t="str">
        <f t="shared" si="42"/>
        <v>2021</v>
      </c>
      <c r="S372" s="25" t="s">
        <v>58</v>
      </c>
      <c r="T372" s="25"/>
      <c r="U372" s="25"/>
      <c r="V372" s="25"/>
      <c r="W372" s="25"/>
      <c r="X372" s="25"/>
    </row>
    <row r="373" spans="1:24" ht="15" hidden="1" customHeight="1">
      <c r="A373" s="28">
        <v>32589706</v>
      </c>
      <c r="B373" s="28" t="s">
        <v>2672</v>
      </c>
      <c r="C373" s="28" t="s">
        <v>2673</v>
      </c>
      <c r="D373" s="28" t="s">
        <v>2667</v>
      </c>
      <c r="E373" s="28" t="s">
        <v>2674</v>
      </c>
      <c r="F373" s="28" t="s">
        <v>1488</v>
      </c>
      <c r="G373" s="28">
        <v>2021</v>
      </c>
      <c r="H373" s="29">
        <v>44009</v>
      </c>
      <c r="I373" s="28"/>
      <c r="J373" s="28"/>
      <c r="K373" s="28" t="s">
        <v>2675</v>
      </c>
      <c r="L373" s="28" t="str">
        <f t="shared" si="53"/>
        <v>PostAlerta</v>
      </c>
      <c r="M373" s="28" t="str">
        <f t="shared" si="54"/>
        <v>S/PalabrasClaves</v>
      </c>
      <c r="N373" s="30" t="str">
        <f t="shared" si="52"/>
        <v/>
      </c>
      <c r="O373" s="28"/>
      <c r="P373" s="28" t="s">
        <v>2671</v>
      </c>
      <c r="Q373" s="28"/>
      <c r="R373" s="28" t="str">
        <f t="shared" si="42"/>
        <v>2021</v>
      </c>
      <c r="S373" s="28" t="s">
        <v>58</v>
      </c>
      <c r="T373" s="28"/>
      <c r="U373" s="28"/>
      <c r="V373" s="28"/>
      <c r="W373" s="28"/>
      <c r="X373" s="28"/>
    </row>
    <row r="374" spans="1:24" ht="15" hidden="1" customHeight="1">
      <c r="A374" s="25">
        <v>32589699</v>
      </c>
      <c r="B374" s="25" t="s">
        <v>1834</v>
      </c>
      <c r="C374" s="25" t="s">
        <v>2676</v>
      </c>
      <c r="D374" s="25" t="s">
        <v>2667</v>
      </c>
      <c r="E374" s="25" t="s">
        <v>2677</v>
      </c>
      <c r="F374" s="25" t="s">
        <v>1488</v>
      </c>
      <c r="G374" s="25">
        <v>2021</v>
      </c>
      <c r="H374" s="26">
        <v>44009</v>
      </c>
      <c r="I374" s="25" t="s">
        <v>2678</v>
      </c>
      <c r="J374" s="25" t="s">
        <v>2679</v>
      </c>
      <c r="K374" s="25" t="s">
        <v>2680</v>
      </c>
      <c r="L374" s="25" t="str">
        <f t="shared" si="53"/>
        <v>PostAlerta</v>
      </c>
      <c r="M374" s="25" t="str">
        <f t="shared" si="54"/>
        <v>S/PalabrasClaves</v>
      </c>
      <c r="N374" s="27" t="str">
        <f t="shared" si="52"/>
        <v/>
      </c>
      <c r="O374" s="25"/>
      <c r="P374" s="25" t="s">
        <v>2671</v>
      </c>
      <c r="Q374" s="25"/>
      <c r="R374" s="25" t="str">
        <f t="shared" si="42"/>
        <v>2021</v>
      </c>
      <c r="S374" s="25" t="s">
        <v>58</v>
      </c>
      <c r="T374" s="25"/>
      <c r="U374" s="25"/>
      <c r="V374" s="25"/>
      <c r="W374" s="25"/>
      <c r="X374" s="25"/>
    </row>
    <row r="375" spans="1:24" ht="15" hidden="1" customHeight="1">
      <c r="A375" s="28">
        <v>32531017</v>
      </c>
      <c r="B375" s="28" t="s">
        <v>2681</v>
      </c>
      <c r="C375" s="28" t="s">
        <v>2682</v>
      </c>
      <c r="D375" s="28" t="s">
        <v>2667</v>
      </c>
      <c r="E375" s="28" t="s">
        <v>1063</v>
      </c>
      <c r="F375" s="28" t="s">
        <v>1488</v>
      </c>
      <c r="G375" s="28">
        <v>2021</v>
      </c>
      <c r="H375" s="29">
        <v>43995</v>
      </c>
      <c r="I375" s="28"/>
      <c r="J375" s="28"/>
      <c r="K375" s="28" t="s">
        <v>2683</v>
      </c>
      <c r="L375" s="28" t="str">
        <f t="shared" si="53"/>
        <v>PostAlerta</v>
      </c>
      <c r="M375" s="28" t="str">
        <f t="shared" si="54"/>
        <v>C/PalabrasClaves</v>
      </c>
      <c r="N375" s="30" t="str">
        <f t="shared" si="52"/>
        <v/>
      </c>
      <c r="O375" s="28"/>
      <c r="P375" s="28" t="s">
        <v>2671</v>
      </c>
      <c r="Q375" s="28"/>
      <c r="R375" s="28" t="str">
        <f t="shared" si="42"/>
        <v>2021</v>
      </c>
      <c r="S375" s="28" t="s">
        <v>58</v>
      </c>
      <c r="T375" s="28"/>
      <c r="U375" s="28"/>
      <c r="V375" s="28"/>
      <c r="W375" s="28"/>
      <c r="X375" s="28"/>
    </row>
    <row r="376" spans="1:24" ht="15" hidden="1" customHeight="1">
      <c r="A376" s="25">
        <v>32531015</v>
      </c>
      <c r="B376" s="25" t="s">
        <v>2684</v>
      </c>
      <c r="C376" s="25" t="s">
        <v>2685</v>
      </c>
      <c r="D376" s="25" t="s">
        <v>2667</v>
      </c>
      <c r="E376" s="25" t="s">
        <v>2686</v>
      </c>
      <c r="F376" s="25" t="s">
        <v>1488</v>
      </c>
      <c r="G376" s="25">
        <v>2021</v>
      </c>
      <c r="H376" s="26">
        <v>43995</v>
      </c>
      <c r="I376" s="25"/>
      <c r="J376" s="25"/>
      <c r="K376" s="25" t="s">
        <v>2687</v>
      </c>
      <c r="L376" s="25" t="str">
        <f t="shared" si="53"/>
        <v>PostAlerta</v>
      </c>
      <c r="M376" s="25" t="str">
        <f t="shared" si="54"/>
        <v>S/PalabrasClaves</v>
      </c>
      <c r="N376" s="27" t="str">
        <f t="shared" si="52"/>
        <v/>
      </c>
      <c r="O376" s="25"/>
      <c r="P376" s="25" t="s">
        <v>2671</v>
      </c>
      <c r="Q376" s="25"/>
      <c r="R376" s="25" t="str">
        <f t="shared" si="42"/>
        <v>2021</v>
      </c>
      <c r="S376" s="25" t="s">
        <v>58</v>
      </c>
      <c r="T376" s="25"/>
      <c r="U376" s="25"/>
      <c r="V376" s="25"/>
      <c r="W376" s="25"/>
      <c r="X376" s="25"/>
    </row>
    <row r="377" spans="1:24" ht="15" hidden="1" customHeight="1">
      <c r="A377" s="28">
        <v>34253291</v>
      </c>
      <c r="B377" s="28" t="s">
        <v>2688</v>
      </c>
      <c r="C377" s="28" t="s">
        <v>2689</v>
      </c>
      <c r="D377" s="28" t="s">
        <v>2690</v>
      </c>
      <c r="E377" s="28" t="s">
        <v>2691</v>
      </c>
      <c r="F377" s="28" t="s">
        <v>2692</v>
      </c>
      <c r="G377" s="28">
        <v>2021</v>
      </c>
      <c r="H377" s="29">
        <v>44390</v>
      </c>
      <c r="I377" s="28" t="s">
        <v>2693</v>
      </c>
      <c r="J377" s="28"/>
      <c r="K377" s="28" t="s">
        <v>2694</v>
      </c>
      <c r="L377" s="28" t="str">
        <f t="shared" si="53"/>
        <v>PostAlerta</v>
      </c>
      <c r="M377" s="28" t="str">
        <f t="shared" si="54"/>
        <v>S/PalabrasClaves</v>
      </c>
      <c r="N377" s="30" t="str">
        <f t="shared" si="52"/>
        <v/>
      </c>
      <c r="O377" s="28"/>
      <c r="P377" s="28" t="s">
        <v>2695</v>
      </c>
      <c r="Q377" s="55"/>
      <c r="R377" s="28" t="str">
        <f t="shared" si="42"/>
        <v>2021</v>
      </c>
      <c r="S377" s="28" t="s">
        <v>58</v>
      </c>
      <c r="T377" s="28"/>
      <c r="U377" s="28"/>
      <c r="V377" s="28"/>
      <c r="W377" s="28"/>
      <c r="X377" s="28"/>
    </row>
    <row r="378" spans="1:24" ht="15" hidden="1" customHeight="1">
      <c r="A378" s="25">
        <v>34814539</v>
      </c>
      <c r="B378" s="25" t="s">
        <v>2696</v>
      </c>
      <c r="C378" s="25" t="s">
        <v>2697</v>
      </c>
      <c r="D378" s="25" t="s">
        <v>2698</v>
      </c>
      <c r="E378" s="25" t="s">
        <v>2699</v>
      </c>
      <c r="F378" s="25" t="s">
        <v>2492</v>
      </c>
      <c r="G378" s="25">
        <v>2021</v>
      </c>
      <c r="H378" s="26">
        <v>44524</v>
      </c>
      <c r="I378" s="25"/>
      <c r="J378" s="25"/>
      <c r="K378" s="25" t="s">
        <v>2700</v>
      </c>
      <c r="L378" s="25" t="str">
        <f t="shared" si="53"/>
        <v>PostAlerta</v>
      </c>
      <c r="M378" s="25" t="str">
        <f t="shared" si="54"/>
        <v>S/PalabrasClaves</v>
      </c>
      <c r="N378" s="27" t="str">
        <f t="shared" si="52"/>
        <v/>
      </c>
      <c r="O378" s="25"/>
      <c r="P378" s="25" t="s">
        <v>2701</v>
      </c>
      <c r="Q378" s="25"/>
      <c r="R378" s="25" t="str">
        <f t="shared" si="42"/>
        <v>2021</v>
      </c>
      <c r="S378" s="25" t="s">
        <v>58</v>
      </c>
      <c r="T378" s="25"/>
      <c r="U378" s="25"/>
      <c r="V378" s="25"/>
      <c r="W378" s="25"/>
      <c r="X378" s="25"/>
    </row>
    <row r="379" spans="1:24" ht="15" hidden="1" customHeight="1">
      <c r="A379" s="28">
        <v>34356929</v>
      </c>
      <c r="B379" s="28" t="s">
        <v>2702</v>
      </c>
      <c r="C379" s="28" t="s">
        <v>2703</v>
      </c>
      <c r="D379" s="28" t="s">
        <v>2704</v>
      </c>
      <c r="E379" s="28" t="s">
        <v>2705</v>
      </c>
      <c r="F379" s="28" t="s">
        <v>2706</v>
      </c>
      <c r="G379" s="28">
        <v>2021</v>
      </c>
      <c r="H379" s="29">
        <v>44414</v>
      </c>
      <c r="I379" s="28" t="s">
        <v>2707</v>
      </c>
      <c r="J379" s="28"/>
      <c r="K379" s="28" t="s">
        <v>2708</v>
      </c>
      <c r="L379" s="28" t="str">
        <f t="shared" si="53"/>
        <v>PostAlerta</v>
      </c>
      <c r="M379" s="28" t="str">
        <f t="shared" si="54"/>
        <v>S/PalabrasClaves</v>
      </c>
      <c r="N379" s="30" t="str">
        <f t="shared" si="52"/>
        <v/>
      </c>
      <c r="O379" s="28"/>
      <c r="P379" s="28" t="s">
        <v>2701</v>
      </c>
      <c r="Q379" s="55"/>
      <c r="R379" s="28" t="str">
        <f t="shared" si="42"/>
        <v>2021</v>
      </c>
      <c r="S379" s="28" t="s">
        <v>58</v>
      </c>
      <c r="T379" s="28"/>
      <c r="U379" s="28"/>
      <c r="V379" s="28"/>
      <c r="W379" s="28"/>
      <c r="X379" s="28"/>
    </row>
    <row r="380" spans="1:24" ht="15" hidden="1" customHeight="1">
      <c r="A380" s="25">
        <v>34299454</v>
      </c>
      <c r="B380" s="25" t="s">
        <v>2709</v>
      </c>
      <c r="C380" s="25" t="s">
        <v>2710</v>
      </c>
      <c r="D380" s="25" t="s">
        <v>2711</v>
      </c>
      <c r="E380" s="25" t="s">
        <v>2712</v>
      </c>
      <c r="F380" s="25" t="s">
        <v>1912</v>
      </c>
      <c r="G380" s="25">
        <v>2021</v>
      </c>
      <c r="H380" s="26">
        <v>44401</v>
      </c>
      <c r="I380" s="25" t="s">
        <v>2713</v>
      </c>
      <c r="J380" s="25"/>
      <c r="K380" s="25" t="s">
        <v>2714</v>
      </c>
      <c r="L380" s="25" t="str">
        <f t="shared" si="53"/>
        <v>PostAlerta</v>
      </c>
      <c r="M380" s="25" t="str">
        <f t="shared" si="54"/>
        <v>C/PalabrasClaves</v>
      </c>
      <c r="N380" s="27" t="str">
        <f t="shared" si="52"/>
        <v/>
      </c>
      <c r="O380" s="25"/>
      <c r="P380" s="25" t="s">
        <v>2715</v>
      </c>
      <c r="Q380" s="25"/>
      <c r="R380" s="25" t="str">
        <f t="shared" si="42"/>
        <v>2021</v>
      </c>
      <c r="S380" s="25" t="s">
        <v>58</v>
      </c>
      <c r="T380" s="25"/>
      <c r="U380" s="25"/>
      <c r="V380" s="25"/>
      <c r="W380" s="25"/>
      <c r="X380" s="25"/>
    </row>
    <row r="381" spans="1:24" ht="15" hidden="1" customHeight="1">
      <c r="A381" s="28">
        <v>34233904</v>
      </c>
      <c r="B381" s="28" t="s">
        <v>2716</v>
      </c>
      <c r="C381" s="28" t="s">
        <v>2717</v>
      </c>
      <c r="D381" s="28" t="s">
        <v>2718</v>
      </c>
      <c r="E381" s="28"/>
      <c r="F381" s="28"/>
      <c r="G381" s="28"/>
      <c r="H381" s="28"/>
      <c r="I381" s="28"/>
      <c r="J381" s="28"/>
      <c r="K381" s="28"/>
      <c r="L381" s="28" t="str">
        <f t="shared" si="53"/>
        <v>PostAlerta</v>
      </c>
      <c r="M381" s="28" t="str">
        <f t="shared" si="54"/>
        <v>S/PalabrasClaves</v>
      </c>
      <c r="N381" s="30" t="str">
        <f t="shared" si="52"/>
        <v/>
      </c>
      <c r="O381" s="28"/>
      <c r="P381" s="28" t="s">
        <v>1722</v>
      </c>
      <c r="Q381" s="28"/>
      <c r="R381" s="28" t="str">
        <f t="shared" si="42"/>
        <v>Onli</v>
      </c>
      <c r="S381" s="28"/>
      <c r="T381" s="28"/>
      <c r="U381" s="28"/>
      <c r="V381" s="28"/>
      <c r="W381" s="28"/>
      <c r="X381" s="28"/>
    </row>
    <row r="382" spans="1:24" ht="15" hidden="1" customHeight="1">
      <c r="A382" s="25">
        <v>34305922</v>
      </c>
      <c r="B382" s="25" t="s">
        <v>2719</v>
      </c>
      <c r="C382" s="25" t="s">
        <v>2720</v>
      </c>
      <c r="D382" s="25" t="s">
        <v>2721</v>
      </c>
      <c r="E382" s="25" t="s">
        <v>2722</v>
      </c>
      <c r="F382" s="25" t="s">
        <v>113</v>
      </c>
      <c r="G382" s="25">
        <v>2021</v>
      </c>
      <c r="H382" s="26">
        <v>44403</v>
      </c>
      <c r="I382" s="25" t="s">
        <v>2723</v>
      </c>
      <c r="J382" s="25"/>
      <c r="K382" s="25" t="s">
        <v>2724</v>
      </c>
      <c r="L382" s="25" t="str">
        <f t="shared" si="53"/>
        <v>Excluido</v>
      </c>
      <c r="M382" s="25" t="str">
        <f t="shared" si="54"/>
        <v>S/PalabrasClaves</v>
      </c>
      <c r="N382" s="27" t="str">
        <f t="shared" si="52"/>
        <v/>
      </c>
      <c r="O382" s="25"/>
      <c r="P382" s="25" t="s">
        <v>2725</v>
      </c>
      <c r="Q382" s="25"/>
      <c r="R382" s="25" t="str">
        <f t="shared" si="42"/>
        <v>2021</v>
      </c>
      <c r="S382" s="25" t="s">
        <v>58</v>
      </c>
      <c r="T382" s="25"/>
      <c r="U382" s="25"/>
      <c r="V382" s="25"/>
      <c r="W382" s="25"/>
      <c r="X382" s="25"/>
    </row>
    <row r="383" spans="1:24" ht="15" hidden="1" customHeight="1">
      <c r="A383" s="28">
        <v>33545012</v>
      </c>
      <c r="B383" s="28" t="s">
        <v>2726</v>
      </c>
      <c r="C383" s="28" t="s">
        <v>2727</v>
      </c>
      <c r="D383" s="28" t="s">
        <v>2728</v>
      </c>
      <c r="E383" s="28" t="s">
        <v>2729</v>
      </c>
      <c r="F383" s="28" t="s">
        <v>147</v>
      </c>
      <c r="G383" s="28">
        <v>2021</v>
      </c>
      <c r="H383" s="29">
        <v>44232</v>
      </c>
      <c r="I383" s="28" t="s">
        <v>2730</v>
      </c>
      <c r="J383" s="28"/>
      <c r="K383" s="28" t="s">
        <v>2731</v>
      </c>
      <c r="L383" s="28" t="str">
        <f t="shared" si="53"/>
        <v>PostAlerta</v>
      </c>
      <c r="M383" s="28" t="str">
        <f t="shared" si="54"/>
        <v>S/PalabrasClaves</v>
      </c>
      <c r="N383" s="30" t="str">
        <f t="shared" si="52"/>
        <v/>
      </c>
      <c r="O383" s="28"/>
      <c r="P383" s="28" t="s">
        <v>2732</v>
      </c>
      <c r="Q383" s="28"/>
      <c r="R383" s="28" t="str">
        <f t="shared" si="42"/>
        <v>2021</v>
      </c>
      <c r="S383" s="28" t="s">
        <v>58</v>
      </c>
      <c r="T383" s="28"/>
      <c r="U383" s="28"/>
      <c r="V383" s="28"/>
      <c r="W383" s="28"/>
      <c r="X383" s="28"/>
    </row>
    <row r="384" spans="1:24" ht="15" hidden="1" customHeight="1">
      <c r="A384" s="25">
        <v>36943823</v>
      </c>
      <c r="B384" s="25" t="s">
        <v>2733</v>
      </c>
      <c r="C384" s="25" t="s">
        <v>2734</v>
      </c>
      <c r="D384" s="25" t="s">
        <v>2735</v>
      </c>
      <c r="E384" s="25" t="s">
        <v>2736</v>
      </c>
      <c r="F384" s="25" t="s">
        <v>2737</v>
      </c>
      <c r="G384" s="25">
        <v>2021</v>
      </c>
      <c r="H384" s="26">
        <v>45006</v>
      </c>
      <c r="I384" s="25" t="s">
        <v>2738</v>
      </c>
      <c r="J384" s="25"/>
      <c r="K384" s="25" t="s">
        <v>2739</v>
      </c>
      <c r="L384" s="25" t="str">
        <f t="shared" si="53"/>
        <v>Excluido</v>
      </c>
      <c r="M384" s="25" t="str">
        <f t="shared" si="54"/>
        <v>S/PalabrasClaves</v>
      </c>
      <c r="N384" s="27" t="str">
        <f t="shared" si="52"/>
        <v/>
      </c>
      <c r="O384" s="25"/>
      <c r="P384" s="25" t="s">
        <v>2740</v>
      </c>
      <c r="Q384" s="25"/>
      <c r="R384" s="25" t="str">
        <f t="shared" si="42"/>
        <v>2021</v>
      </c>
      <c r="S384" s="25" t="s">
        <v>53</v>
      </c>
      <c r="T384" s="25"/>
      <c r="U384" s="25"/>
      <c r="V384" s="25"/>
      <c r="W384" s="25"/>
      <c r="X384" s="25"/>
    </row>
    <row r="385" spans="1:24" ht="15" hidden="1" customHeight="1">
      <c r="A385" s="28">
        <v>34430429</v>
      </c>
      <c r="B385" s="28" t="s">
        <v>2741</v>
      </c>
      <c r="C385" s="28" t="s">
        <v>2742</v>
      </c>
      <c r="D385" s="28" t="s">
        <v>2743</v>
      </c>
      <c r="E385" s="28" t="s">
        <v>2744</v>
      </c>
      <c r="F385" s="28" t="s">
        <v>2745</v>
      </c>
      <c r="G385" s="28">
        <v>2021</v>
      </c>
      <c r="H385" s="29">
        <v>44433</v>
      </c>
      <c r="I385" s="28" t="s">
        <v>2746</v>
      </c>
      <c r="J385" s="28"/>
      <c r="K385" s="28" t="s">
        <v>2747</v>
      </c>
      <c r="L385" s="28" t="str">
        <f t="shared" si="53"/>
        <v>PostAlerta</v>
      </c>
      <c r="M385" s="28" t="str">
        <f t="shared" si="54"/>
        <v>S/PalabrasClaves</v>
      </c>
      <c r="N385" s="30" t="str">
        <f t="shared" si="52"/>
        <v/>
      </c>
      <c r="O385" s="28"/>
      <c r="P385" s="28" t="s">
        <v>2748</v>
      </c>
      <c r="Q385" s="28"/>
      <c r="R385" s="28" t="str">
        <f t="shared" si="42"/>
        <v>2021</v>
      </c>
      <c r="S385" s="28" t="s">
        <v>58</v>
      </c>
      <c r="T385" s="28"/>
      <c r="U385" s="28"/>
      <c r="V385" s="28"/>
      <c r="W385" s="28"/>
      <c r="X385" s="28"/>
    </row>
    <row r="386" spans="1:24" ht="15" hidden="1" customHeight="1">
      <c r="A386" s="25">
        <v>34386745</v>
      </c>
      <c r="B386" s="25" t="s">
        <v>2749</v>
      </c>
      <c r="C386" s="25" t="s">
        <v>2750</v>
      </c>
      <c r="D386" s="25" t="s">
        <v>2751</v>
      </c>
      <c r="E386" s="25" t="s">
        <v>2752</v>
      </c>
      <c r="F386" s="25" t="s">
        <v>2753</v>
      </c>
      <c r="G386" s="25">
        <v>2021</v>
      </c>
      <c r="H386" s="26">
        <v>44421</v>
      </c>
      <c r="I386" s="25" t="s">
        <v>2754</v>
      </c>
      <c r="J386" s="25"/>
      <c r="K386" s="25" t="s">
        <v>2755</v>
      </c>
      <c r="L386" s="25" t="str">
        <f t="shared" ref="L386:L449" si="55">IF(ISNUMBER(VLOOKUP(A386,EXCL,1,FALSE)),"Excluido",IF(ISNUMBER(VLOOKUP(A386,POST,1,FALSE)),"PostAlerta",IF(ISNUMBER(VLOOKUP(A386,PRE,1,FALSE)),"PreAlerta","")))</f>
        <v>PostAlerta</v>
      </c>
      <c r="M386" s="25" t="str">
        <f t="shared" si="54"/>
        <v>S/PalabrasClaves</v>
      </c>
      <c r="N386" s="27" t="str">
        <f t="shared" si="52"/>
        <v/>
      </c>
      <c r="O386" s="25"/>
      <c r="P386" s="25" t="s">
        <v>2756</v>
      </c>
      <c r="Q386" s="25"/>
      <c r="R386" s="25" t="str">
        <f t="shared" si="42"/>
        <v>2021</v>
      </c>
      <c r="S386" s="25" t="s">
        <v>56</v>
      </c>
      <c r="T386" s="25"/>
      <c r="U386" s="25"/>
      <c r="V386" s="25"/>
      <c r="W386" s="25"/>
      <c r="X386" s="25"/>
    </row>
    <row r="387" spans="1:24" ht="15" hidden="1" customHeight="1">
      <c r="A387" s="28">
        <v>34353079</v>
      </c>
      <c r="B387" s="28" t="s">
        <v>2757</v>
      </c>
      <c r="C387" s="28" t="s">
        <v>2758</v>
      </c>
      <c r="D387" s="28" t="s">
        <v>2759</v>
      </c>
      <c r="E387" s="28" t="s">
        <v>2760</v>
      </c>
      <c r="F387" s="28" t="s">
        <v>2761</v>
      </c>
      <c r="G387" s="28">
        <v>2021</v>
      </c>
      <c r="H387" s="29">
        <v>44414</v>
      </c>
      <c r="I387" s="28"/>
      <c r="J387" s="28"/>
      <c r="K387" s="28" t="s">
        <v>2762</v>
      </c>
      <c r="L387" s="28" t="str">
        <f t="shared" si="55"/>
        <v>Excluido</v>
      </c>
      <c r="M387" s="28" t="str">
        <f t="shared" si="54"/>
        <v>S/PalabrasClaves</v>
      </c>
      <c r="N387" s="30" t="str">
        <f t="shared" si="52"/>
        <v/>
      </c>
      <c r="O387" s="28"/>
      <c r="P387" s="28" t="s">
        <v>2763</v>
      </c>
      <c r="Q387" s="28"/>
      <c r="R387" s="28" t="str">
        <f t="shared" si="42"/>
        <v>2021</v>
      </c>
      <c r="S387" s="28" t="s">
        <v>58</v>
      </c>
      <c r="T387" s="28"/>
      <c r="U387" s="28"/>
      <c r="V387" s="28"/>
      <c r="W387" s="28"/>
      <c r="X387" s="28"/>
    </row>
    <row r="388" spans="1:24" ht="15" hidden="1" customHeight="1">
      <c r="A388" s="25">
        <v>34305126</v>
      </c>
      <c r="B388" s="25" t="s">
        <v>2764</v>
      </c>
      <c r="C388" s="25" t="s">
        <v>2765</v>
      </c>
      <c r="D388" s="25" t="s">
        <v>2766</v>
      </c>
      <c r="E388" s="25" t="s">
        <v>2767</v>
      </c>
      <c r="F388" s="25" t="s">
        <v>2768</v>
      </c>
      <c r="G388" s="25">
        <v>2021</v>
      </c>
      <c r="H388" s="26">
        <v>44403</v>
      </c>
      <c r="I388" s="25"/>
      <c r="J388" s="25"/>
      <c r="K388" s="25"/>
      <c r="L388" s="25" t="str">
        <f t="shared" si="55"/>
        <v>PostAlerta</v>
      </c>
      <c r="M388" s="25" t="str">
        <f t="shared" ref="M388:M451" si="56">IF(ISNUMBER(A388),(IF(ISNUMBER(VLOOKUP(A388,KEYWORDS,1,FALSE)),"C/PalabrasClaves","S/PalabrasClaves")),"")</f>
        <v>S/PalabrasClaves</v>
      </c>
      <c r="N388" s="27" t="str">
        <f t="shared" si="52"/>
        <v/>
      </c>
      <c r="O388" s="25"/>
      <c r="P388" s="25" t="s">
        <v>2748</v>
      </c>
      <c r="Q388" s="25"/>
      <c r="R388" s="25" t="str">
        <f t="shared" si="42"/>
        <v>2021</v>
      </c>
      <c r="S388" s="25" t="s">
        <v>58</v>
      </c>
      <c r="T388" s="25"/>
      <c r="U388" s="25"/>
      <c r="V388" s="25"/>
      <c r="W388" s="25"/>
      <c r="X388" s="25"/>
    </row>
    <row r="389" spans="1:24" ht="15" hidden="1" customHeight="1">
      <c r="A389" s="28">
        <v>34264807</v>
      </c>
      <c r="B389" s="28" t="s">
        <v>2769</v>
      </c>
      <c r="C389" s="28" t="s">
        <v>2770</v>
      </c>
      <c r="D389" s="28" t="s">
        <v>2771</v>
      </c>
      <c r="E389" s="28" t="s">
        <v>2772</v>
      </c>
      <c r="F389" s="28" t="s">
        <v>2773</v>
      </c>
      <c r="G389" s="28">
        <v>2021</v>
      </c>
      <c r="H389" s="29">
        <v>44392</v>
      </c>
      <c r="I389" s="28"/>
      <c r="J389" s="28"/>
      <c r="K389" s="28" t="s">
        <v>2774</v>
      </c>
      <c r="L389" s="28" t="str">
        <f t="shared" si="55"/>
        <v>PostAlerta</v>
      </c>
      <c r="M389" s="28" t="str">
        <f t="shared" si="56"/>
        <v>S/PalabrasClaves</v>
      </c>
      <c r="N389" s="30" t="str">
        <f t="shared" si="52"/>
        <v/>
      </c>
      <c r="O389" s="28"/>
      <c r="P389" s="28" t="s">
        <v>2748</v>
      </c>
      <c r="Q389" s="28"/>
      <c r="R389" s="28" t="str">
        <f t="shared" si="42"/>
        <v>2021</v>
      </c>
      <c r="S389" s="28" t="s">
        <v>58</v>
      </c>
      <c r="T389" s="28"/>
      <c r="U389" s="28"/>
      <c r="V389" s="28"/>
      <c r="W389" s="28"/>
      <c r="X389" s="28"/>
    </row>
    <row r="390" spans="1:24" ht="15" hidden="1" customHeight="1">
      <c r="A390" s="25">
        <v>34259178</v>
      </c>
      <c r="B390" s="25" t="s">
        <v>2775</v>
      </c>
      <c r="C390" s="25" t="s">
        <v>2776</v>
      </c>
      <c r="D390" s="25" t="s">
        <v>2777</v>
      </c>
      <c r="E390" s="25" t="s">
        <v>2778</v>
      </c>
      <c r="F390" s="25" t="s">
        <v>2779</v>
      </c>
      <c r="G390" s="25">
        <v>2021</v>
      </c>
      <c r="H390" s="26">
        <v>44391</v>
      </c>
      <c r="I390" s="25" t="s">
        <v>2780</v>
      </c>
      <c r="J390" s="25"/>
      <c r="K390" s="25" t="s">
        <v>2781</v>
      </c>
      <c r="L390" s="25" t="str">
        <f t="shared" si="55"/>
        <v>PostAlerta</v>
      </c>
      <c r="M390" s="25" t="str">
        <f t="shared" si="56"/>
        <v>S/PalabrasClaves</v>
      </c>
      <c r="N390" s="27" t="str">
        <f t="shared" si="52"/>
        <v/>
      </c>
      <c r="O390" s="25"/>
      <c r="P390" s="25" t="s">
        <v>2782</v>
      </c>
      <c r="Q390" s="25"/>
      <c r="R390" s="25" t="str">
        <f t="shared" si="42"/>
        <v>2021</v>
      </c>
      <c r="S390" s="25" t="s">
        <v>59</v>
      </c>
      <c r="T390" s="25"/>
      <c r="U390" s="25"/>
      <c r="V390" s="25"/>
      <c r="W390" s="25"/>
      <c r="X390" s="25"/>
    </row>
    <row r="391" spans="1:24" ht="15" hidden="1" customHeight="1">
      <c r="A391" s="28">
        <v>34212841</v>
      </c>
      <c r="B391" s="28" t="s">
        <v>2783</v>
      </c>
      <c r="C391" s="28" t="s">
        <v>2784</v>
      </c>
      <c r="D391" s="28" t="s">
        <v>2785</v>
      </c>
      <c r="E391" s="28" t="s">
        <v>2786</v>
      </c>
      <c r="F391" s="28" t="s">
        <v>2046</v>
      </c>
      <c r="G391" s="28">
        <v>2021</v>
      </c>
      <c r="H391" s="29">
        <v>44379</v>
      </c>
      <c r="I391" s="28" t="s">
        <v>2787</v>
      </c>
      <c r="J391" s="28"/>
      <c r="K391" s="28" t="s">
        <v>2788</v>
      </c>
      <c r="L391" s="28" t="str">
        <f t="shared" si="55"/>
        <v>PostAlerta</v>
      </c>
      <c r="M391" s="28" t="str">
        <f t="shared" si="56"/>
        <v>S/PalabrasClaves</v>
      </c>
      <c r="N391" s="30" t="str">
        <f t="shared" si="52"/>
        <v/>
      </c>
      <c r="O391" s="28"/>
      <c r="P391" s="28" t="s">
        <v>2748</v>
      </c>
      <c r="Q391" s="28"/>
      <c r="R391" s="28" t="str">
        <f t="shared" si="42"/>
        <v>2021</v>
      </c>
      <c r="S391" s="28" t="s">
        <v>58</v>
      </c>
      <c r="T391" s="28"/>
      <c r="U391" s="28"/>
      <c r="V391" s="28"/>
      <c r="W391" s="28"/>
      <c r="X391" s="28"/>
    </row>
    <row r="392" spans="1:24" ht="15" hidden="1" customHeight="1">
      <c r="A392" s="25">
        <v>34016471</v>
      </c>
      <c r="B392" s="25" t="s">
        <v>2789</v>
      </c>
      <c r="C392" s="25" t="s">
        <v>2790</v>
      </c>
      <c r="D392" s="25" t="s">
        <v>2791</v>
      </c>
      <c r="E392" s="25" t="s">
        <v>2792</v>
      </c>
      <c r="F392" s="25" t="s">
        <v>2793</v>
      </c>
      <c r="G392" s="25">
        <v>2021</v>
      </c>
      <c r="H392" s="26">
        <v>44337</v>
      </c>
      <c r="I392" s="25"/>
      <c r="J392" s="25"/>
      <c r="K392" s="25" t="s">
        <v>2794</v>
      </c>
      <c r="L392" s="25" t="str">
        <f t="shared" si="55"/>
        <v>PostAlerta</v>
      </c>
      <c r="M392" s="25" t="str">
        <f t="shared" si="56"/>
        <v>C/PalabrasClaves</v>
      </c>
      <c r="N392" s="27" t="str">
        <f t="shared" si="52"/>
        <v/>
      </c>
      <c r="O392" s="25"/>
      <c r="P392" s="25" t="s">
        <v>2748</v>
      </c>
      <c r="Q392" s="25"/>
      <c r="R392" s="25" t="str">
        <f t="shared" si="42"/>
        <v>2021</v>
      </c>
      <c r="S392" s="25" t="s">
        <v>58</v>
      </c>
      <c r="T392" s="25"/>
      <c r="U392" s="25"/>
      <c r="V392" s="25"/>
      <c r="W392" s="25"/>
      <c r="X392" s="25"/>
    </row>
    <row r="393" spans="1:24" ht="15" hidden="1" customHeight="1">
      <c r="A393" s="28">
        <v>33962007</v>
      </c>
      <c r="B393" s="28" t="s">
        <v>2795</v>
      </c>
      <c r="C393" s="28" t="s">
        <v>2796</v>
      </c>
      <c r="D393" s="28" t="s">
        <v>2797</v>
      </c>
      <c r="E393" s="28" t="s">
        <v>2798</v>
      </c>
      <c r="F393" s="28" t="s">
        <v>2799</v>
      </c>
      <c r="G393" s="28">
        <v>2021</v>
      </c>
      <c r="H393" s="29">
        <v>44323</v>
      </c>
      <c r="I393" s="28" t="s">
        <v>2800</v>
      </c>
      <c r="J393" s="28"/>
      <c r="K393" s="28" t="s">
        <v>2801</v>
      </c>
      <c r="L393" s="28" t="str">
        <f t="shared" si="55"/>
        <v>Excluido</v>
      </c>
      <c r="M393" s="28" t="str">
        <f t="shared" si="56"/>
        <v>S/PalabrasClaves</v>
      </c>
      <c r="N393" s="30" t="str">
        <f t="shared" si="52"/>
        <v/>
      </c>
      <c r="O393" s="28"/>
      <c r="P393" s="28" t="s">
        <v>2748</v>
      </c>
      <c r="Q393" s="28"/>
      <c r="R393" s="28" t="str">
        <f t="shared" si="42"/>
        <v>2021</v>
      </c>
      <c r="S393" s="28" t="s">
        <v>58</v>
      </c>
      <c r="T393" s="28"/>
      <c r="U393" s="28"/>
      <c r="V393" s="28"/>
      <c r="W393" s="28"/>
      <c r="X393" s="28"/>
    </row>
    <row r="394" spans="1:24" ht="15" hidden="1" customHeight="1">
      <c r="A394" s="25">
        <v>33818909</v>
      </c>
      <c r="B394" s="25" t="s">
        <v>2802</v>
      </c>
      <c r="C394" s="25" t="s">
        <v>2803</v>
      </c>
      <c r="D394" s="25" t="s">
        <v>2804</v>
      </c>
      <c r="E394" s="25" t="s">
        <v>432</v>
      </c>
      <c r="F394" s="25" t="s">
        <v>2805</v>
      </c>
      <c r="G394" s="25">
        <v>2021</v>
      </c>
      <c r="H394" s="26">
        <v>44291</v>
      </c>
      <c r="I394" s="25" t="s">
        <v>2806</v>
      </c>
      <c r="J394" s="25"/>
      <c r="K394" s="25" t="s">
        <v>2807</v>
      </c>
      <c r="L394" s="25" t="str">
        <f t="shared" si="55"/>
        <v>PostAlerta</v>
      </c>
      <c r="M394" s="25" t="str">
        <f t="shared" si="56"/>
        <v>S/PalabrasClaves</v>
      </c>
      <c r="N394" s="27" t="str">
        <f t="shared" si="52"/>
        <v/>
      </c>
      <c r="O394" s="25"/>
      <c r="P394" s="25" t="s">
        <v>2748</v>
      </c>
      <c r="Q394" s="25"/>
      <c r="R394" s="25" t="str">
        <f t="shared" si="42"/>
        <v>2021</v>
      </c>
      <c r="S394" s="25" t="s">
        <v>58</v>
      </c>
      <c r="T394" s="25"/>
      <c r="U394" s="25"/>
      <c r="V394" s="25"/>
      <c r="W394" s="25"/>
      <c r="X394" s="25"/>
    </row>
    <row r="395" spans="1:24" ht="15" hidden="1" customHeight="1">
      <c r="A395" s="28">
        <v>33658143</v>
      </c>
      <c r="B395" s="28" t="s">
        <v>2808</v>
      </c>
      <c r="C395" s="28" t="s">
        <v>2809</v>
      </c>
      <c r="D395" s="28" t="s">
        <v>2810</v>
      </c>
      <c r="E395" s="28" t="s">
        <v>2811</v>
      </c>
      <c r="F395" s="28" t="s">
        <v>1636</v>
      </c>
      <c r="G395" s="28">
        <v>2021</v>
      </c>
      <c r="H395" s="29">
        <v>44259</v>
      </c>
      <c r="I395" s="28"/>
      <c r="J395" s="28"/>
      <c r="K395" s="28" t="s">
        <v>2812</v>
      </c>
      <c r="L395" s="28" t="str">
        <f t="shared" si="55"/>
        <v>PostAlerta</v>
      </c>
      <c r="M395" s="28" t="str">
        <f t="shared" si="56"/>
        <v>S/PalabrasClaves</v>
      </c>
      <c r="N395" s="30" t="str">
        <f t="shared" si="52"/>
        <v/>
      </c>
      <c r="O395" s="28"/>
      <c r="P395" s="28" t="s">
        <v>2813</v>
      </c>
      <c r="Q395" s="28"/>
      <c r="R395" s="28" t="str">
        <f t="shared" si="42"/>
        <v>2021</v>
      </c>
      <c r="S395" s="28" t="s">
        <v>58</v>
      </c>
      <c r="T395" s="28"/>
      <c r="U395" s="28"/>
      <c r="V395" s="28"/>
      <c r="W395" s="28"/>
      <c r="X395" s="28"/>
    </row>
    <row r="396" spans="1:24" ht="15" hidden="1" customHeight="1">
      <c r="A396" s="25">
        <v>33655670</v>
      </c>
      <c r="B396" s="25" t="s">
        <v>2814</v>
      </c>
      <c r="C396" s="25" t="s">
        <v>2815</v>
      </c>
      <c r="D396" s="25" t="s">
        <v>2816</v>
      </c>
      <c r="E396" s="25" t="s">
        <v>2817</v>
      </c>
      <c r="F396" s="25" t="s">
        <v>499</v>
      </c>
      <c r="G396" s="25">
        <v>2021</v>
      </c>
      <c r="H396" s="26">
        <v>44258</v>
      </c>
      <c r="I396" s="25"/>
      <c r="J396" s="25"/>
      <c r="K396" s="25" t="s">
        <v>2818</v>
      </c>
      <c r="L396" s="25" t="str">
        <f t="shared" si="55"/>
        <v>PostAlerta</v>
      </c>
      <c r="M396" s="25" t="str">
        <f t="shared" si="56"/>
        <v>S/PalabrasClaves</v>
      </c>
      <c r="N396" s="27" t="str">
        <f t="shared" si="52"/>
        <v/>
      </c>
      <c r="O396" s="25"/>
      <c r="P396" s="25" t="s">
        <v>2748</v>
      </c>
      <c r="Q396" s="25"/>
      <c r="R396" s="25" t="str">
        <f t="shared" si="42"/>
        <v>2021</v>
      </c>
      <c r="S396" s="25" t="s">
        <v>58</v>
      </c>
      <c r="T396" s="25"/>
      <c r="U396" s="25"/>
      <c r="V396" s="25"/>
      <c r="W396" s="25"/>
      <c r="X396" s="25"/>
    </row>
    <row r="397" spans="1:24" ht="15" hidden="1" customHeight="1">
      <c r="A397" s="28">
        <v>33612378</v>
      </c>
      <c r="B397" s="28" t="s">
        <v>2819</v>
      </c>
      <c r="C397" s="28" t="s">
        <v>2820</v>
      </c>
      <c r="D397" s="28" t="s">
        <v>2810</v>
      </c>
      <c r="E397" s="28" t="s">
        <v>1124</v>
      </c>
      <c r="F397" s="28" t="s">
        <v>1636</v>
      </c>
      <c r="G397" s="28">
        <v>2021</v>
      </c>
      <c r="H397" s="29">
        <v>44249</v>
      </c>
      <c r="I397" s="28"/>
      <c r="J397" s="28"/>
      <c r="K397" s="28" t="s">
        <v>2821</v>
      </c>
      <c r="L397" s="28" t="str">
        <f t="shared" si="55"/>
        <v>PostAlerta</v>
      </c>
      <c r="M397" s="28" t="str">
        <f t="shared" si="56"/>
        <v>C/PalabrasClaves</v>
      </c>
      <c r="N397" s="30" t="str">
        <f t="shared" si="52"/>
        <v/>
      </c>
      <c r="O397" s="28"/>
      <c r="P397" s="28" t="s">
        <v>2813</v>
      </c>
      <c r="Q397" s="28"/>
      <c r="R397" s="28" t="str">
        <f t="shared" si="42"/>
        <v>2021</v>
      </c>
      <c r="S397" s="28" t="s">
        <v>58</v>
      </c>
      <c r="T397" s="28"/>
      <c r="U397" s="28"/>
      <c r="V397" s="28"/>
      <c r="W397" s="28"/>
      <c r="X397" s="28"/>
    </row>
    <row r="398" spans="1:24" ht="15" hidden="1" customHeight="1">
      <c r="A398" s="25">
        <v>33602639</v>
      </c>
      <c r="B398" s="25" t="s">
        <v>2822</v>
      </c>
      <c r="C398" s="25" t="s">
        <v>2823</v>
      </c>
      <c r="D398" s="25" t="s">
        <v>2810</v>
      </c>
      <c r="E398" s="25" t="s">
        <v>2824</v>
      </c>
      <c r="F398" s="25" t="s">
        <v>1636</v>
      </c>
      <c r="G398" s="25">
        <v>2021</v>
      </c>
      <c r="H398" s="26">
        <v>44246</v>
      </c>
      <c r="I398" s="25"/>
      <c r="J398" s="25"/>
      <c r="K398" s="25" t="s">
        <v>2825</v>
      </c>
      <c r="L398" s="25" t="str">
        <f t="shared" si="55"/>
        <v>PostAlerta</v>
      </c>
      <c r="M398" s="25" t="str">
        <f t="shared" si="56"/>
        <v>C/PalabrasClaves</v>
      </c>
      <c r="N398" s="27" t="str">
        <f t="shared" si="52"/>
        <v/>
      </c>
      <c r="O398" s="25"/>
      <c r="P398" s="25" t="s">
        <v>2813</v>
      </c>
      <c r="Q398" s="25"/>
      <c r="R398" s="25" t="str">
        <f t="shared" si="42"/>
        <v>2021</v>
      </c>
      <c r="S398" s="25" t="s">
        <v>58</v>
      </c>
      <c r="T398" s="25"/>
      <c r="U398" s="25"/>
      <c r="V398" s="25"/>
      <c r="W398" s="25"/>
      <c r="X398" s="25"/>
    </row>
    <row r="399" spans="1:24" ht="15" hidden="1" customHeight="1">
      <c r="A399" s="28">
        <v>33541841</v>
      </c>
      <c r="B399" s="28" t="s">
        <v>2826</v>
      </c>
      <c r="C399" s="28" t="s">
        <v>2827</v>
      </c>
      <c r="D399" s="28" t="s">
        <v>2828</v>
      </c>
      <c r="E399" s="28" t="s">
        <v>2829</v>
      </c>
      <c r="F399" s="28" t="s">
        <v>2174</v>
      </c>
      <c r="G399" s="28">
        <v>2021</v>
      </c>
      <c r="H399" s="29">
        <v>44232</v>
      </c>
      <c r="I399" s="28" t="s">
        <v>2830</v>
      </c>
      <c r="J399" s="28" t="s">
        <v>2831</v>
      </c>
      <c r="K399" s="28" t="s">
        <v>2832</v>
      </c>
      <c r="L399" s="28" t="str">
        <f t="shared" si="55"/>
        <v>Excluido</v>
      </c>
      <c r="M399" s="28" t="str">
        <f t="shared" si="56"/>
        <v>S/PalabrasClaves</v>
      </c>
      <c r="N399" s="30" t="str">
        <f t="shared" si="52"/>
        <v/>
      </c>
      <c r="O399" s="28"/>
      <c r="P399" s="28" t="s">
        <v>2748</v>
      </c>
      <c r="Q399" s="28"/>
      <c r="R399" s="28" t="str">
        <f t="shared" si="42"/>
        <v>2021</v>
      </c>
      <c r="S399" s="28" t="s">
        <v>58</v>
      </c>
      <c r="T399" s="28"/>
      <c r="U399" s="28"/>
      <c r="V399" s="28"/>
      <c r="W399" s="28"/>
      <c r="X399" s="28"/>
    </row>
    <row r="400" spans="1:24" ht="15" hidden="1" customHeight="1">
      <c r="A400" s="25">
        <v>33414242</v>
      </c>
      <c r="B400" s="25" t="s">
        <v>2833</v>
      </c>
      <c r="C400" s="25" t="s">
        <v>2834</v>
      </c>
      <c r="D400" s="25" t="s">
        <v>2835</v>
      </c>
      <c r="E400" s="25" t="s">
        <v>2836</v>
      </c>
      <c r="F400" s="25" t="s">
        <v>2837</v>
      </c>
      <c r="G400" s="25">
        <v>2021</v>
      </c>
      <c r="H400" s="26">
        <v>44204</v>
      </c>
      <c r="I400" s="25"/>
      <c r="J400" s="25"/>
      <c r="K400" s="25" t="s">
        <v>2838</v>
      </c>
      <c r="L400" s="25" t="str">
        <f t="shared" si="55"/>
        <v>Excluido</v>
      </c>
      <c r="M400" s="25" t="str">
        <f t="shared" si="56"/>
        <v>S/PalabrasClaves</v>
      </c>
      <c r="N400" s="27" t="str">
        <f t="shared" si="52"/>
        <v/>
      </c>
      <c r="O400" s="25"/>
      <c r="P400" s="25" t="s">
        <v>2748</v>
      </c>
      <c r="Q400" s="25"/>
      <c r="R400" s="25" t="str">
        <f t="shared" si="42"/>
        <v>2021</v>
      </c>
      <c r="S400" s="25" t="s">
        <v>58</v>
      </c>
      <c r="T400" s="25"/>
      <c r="U400" s="25"/>
      <c r="V400" s="25"/>
      <c r="W400" s="25"/>
      <c r="X400" s="25"/>
    </row>
    <row r="401" spans="1:24" ht="15" hidden="1" customHeight="1">
      <c r="A401" s="28">
        <v>32861222</v>
      </c>
      <c r="B401" s="28" t="s">
        <v>2839</v>
      </c>
      <c r="C401" s="28" t="s">
        <v>2840</v>
      </c>
      <c r="D401" s="28" t="s">
        <v>2816</v>
      </c>
      <c r="E401" s="28" t="s">
        <v>2841</v>
      </c>
      <c r="F401" s="28" t="s">
        <v>499</v>
      </c>
      <c r="G401" s="28">
        <v>2021</v>
      </c>
      <c r="H401" s="29">
        <v>44073</v>
      </c>
      <c r="I401" s="28"/>
      <c r="J401" s="28"/>
      <c r="K401" s="28" t="s">
        <v>2842</v>
      </c>
      <c r="L401" s="28" t="str">
        <f t="shared" si="55"/>
        <v>PostAlerta</v>
      </c>
      <c r="M401" s="28" t="str">
        <f t="shared" si="56"/>
        <v>S/PalabrasClaves</v>
      </c>
      <c r="N401" s="30" t="str">
        <f t="shared" si="52"/>
        <v/>
      </c>
      <c r="O401" s="28"/>
      <c r="P401" s="28" t="s">
        <v>2748</v>
      </c>
      <c r="Q401" s="28"/>
      <c r="R401" s="28" t="str">
        <f t="shared" si="42"/>
        <v>2021</v>
      </c>
      <c r="S401" s="28" t="s">
        <v>58</v>
      </c>
      <c r="T401" s="28"/>
      <c r="U401" s="28"/>
      <c r="V401" s="28"/>
      <c r="W401" s="28"/>
      <c r="X401" s="28"/>
    </row>
    <row r="402" spans="1:24" ht="15" hidden="1" customHeight="1">
      <c r="A402" s="25">
        <v>34989220</v>
      </c>
      <c r="B402" s="25" t="s">
        <v>2843</v>
      </c>
      <c r="C402" s="25" t="s">
        <v>2844</v>
      </c>
      <c r="D402" s="25" t="s">
        <v>2845</v>
      </c>
      <c r="E402" s="25" t="s">
        <v>2846</v>
      </c>
      <c r="F402" s="25" t="s">
        <v>2847</v>
      </c>
      <c r="G402" s="25">
        <v>2021</v>
      </c>
      <c r="H402" s="26">
        <v>44567</v>
      </c>
      <c r="I402" s="25"/>
      <c r="J402" s="25"/>
      <c r="K402" s="25" t="s">
        <v>2848</v>
      </c>
      <c r="L402" s="25" t="str">
        <f t="shared" si="55"/>
        <v>PostAlerta</v>
      </c>
      <c r="M402" s="25" t="str">
        <f t="shared" si="56"/>
        <v>S/PalabrasClaves</v>
      </c>
      <c r="N402" s="27" t="str">
        <f t="shared" si="52"/>
        <v/>
      </c>
      <c r="O402" s="25"/>
      <c r="P402" s="25" t="s">
        <v>2849</v>
      </c>
      <c r="Q402" s="25"/>
      <c r="R402" s="25" t="str">
        <f t="shared" si="42"/>
        <v>2021</v>
      </c>
      <c r="S402" s="25" t="s">
        <v>56</v>
      </c>
      <c r="T402" s="25"/>
      <c r="U402" s="25"/>
      <c r="V402" s="25"/>
      <c r="W402" s="25"/>
      <c r="X402" s="25"/>
    </row>
    <row r="403" spans="1:24" ht="15" hidden="1" customHeight="1">
      <c r="A403" s="28">
        <v>34279491</v>
      </c>
      <c r="B403" s="28" t="s">
        <v>2850</v>
      </c>
      <c r="C403" s="28" t="s">
        <v>2851</v>
      </c>
      <c r="D403" s="28" t="s">
        <v>2852</v>
      </c>
      <c r="E403" s="28" t="s">
        <v>2853</v>
      </c>
      <c r="F403" s="28" t="s">
        <v>2854</v>
      </c>
      <c r="G403" s="28">
        <v>2021</v>
      </c>
      <c r="H403" s="29">
        <v>44396</v>
      </c>
      <c r="I403" s="28"/>
      <c r="J403" s="28"/>
      <c r="K403" s="28" t="s">
        <v>2855</v>
      </c>
      <c r="L403" s="28" t="str">
        <f t="shared" si="55"/>
        <v>PostAlerta</v>
      </c>
      <c r="M403" s="28" t="str">
        <f t="shared" si="56"/>
        <v>S/PalabrasClaves</v>
      </c>
      <c r="N403" s="30" t="str">
        <f t="shared" si="52"/>
        <v/>
      </c>
      <c r="O403" s="28"/>
      <c r="P403" s="28" t="s">
        <v>2856</v>
      </c>
      <c r="Q403" s="28"/>
      <c r="R403" s="28" t="str">
        <f t="shared" si="42"/>
        <v>2021</v>
      </c>
      <c r="S403" s="28" t="s">
        <v>56</v>
      </c>
      <c r="T403" s="28"/>
      <c r="U403" s="28"/>
      <c r="V403" s="28"/>
      <c r="W403" s="28"/>
      <c r="X403" s="28"/>
    </row>
    <row r="404" spans="1:24" ht="15" hidden="1" customHeight="1">
      <c r="A404" s="25">
        <v>34154422</v>
      </c>
      <c r="B404" s="25" t="s">
        <v>2857</v>
      </c>
      <c r="C404" s="25" t="s">
        <v>2858</v>
      </c>
      <c r="D404" s="25" t="s">
        <v>2859</v>
      </c>
      <c r="E404" s="25" t="s">
        <v>2860</v>
      </c>
      <c r="F404" s="25" t="s">
        <v>2861</v>
      </c>
      <c r="G404" s="25">
        <v>2021</v>
      </c>
      <c r="H404" s="26">
        <v>44369</v>
      </c>
      <c r="I404" s="25" t="s">
        <v>2862</v>
      </c>
      <c r="J404" s="25"/>
      <c r="K404" s="25" t="s">
        <v>2863</v>
      </c>
      <c r="L404" s="25" t="str">
        <f t="shared" si="55"/>
        <v>PostAlerta</v>
      </c>
      <c r="M404" s="25" t="str">
        <f t="shared" si="56"/>
        <v>S/PalabrasClaves</v>
      </c>
      <c r="N404" s="27" t="str">
        <f t="shared" si="52"/>
        <v/>
      </c>
      <c r="O404" s="25"/>
      <c r="P404" s="25" t="s">
        <v>2856</v>
      </c>
      <c r="Q404" s="25"/>
      <c r="R404" s="25" t="str">
        <f t="shared" si="42"/>
        <v>2021</v>
      </c>
      <c r="S404" s="25" t="s">
        <v>56</v>
      </c>
      <c r="T404" s="25"/>
      <c r="U404" s="25"/>
      <c r="V404" s="25"/>
      <c r="W404" s="25"/>
      <c r="X404" s="25"/>
    </row>
    <row r="405" spans="1:24" ht="15" hidden="1" customHeight="1">
      <c r="A405" s="28">
        <v>34195257</v>
      </c>
      <c r="B405" s="28" t="s">
        <v>2864</v>
      </c>
      <c r="C405" s="28" t="s">
        <v>2865</v>
      </c>
      <c r="D405" s="28" t="s">
        <v>2866</v>
      </c>
      <c r="E405" s="28" t="s">
        <v>2867</v>
      </c>
      <c r="F405" s="28" t="s">
        <v>1517</v>
      </c>
      <c r="G405" s="28">
        <v>2021</v>
      </c>
      <c r="H405" s="29">
        <v>44378</v>
      </c>
      <c r="I405" s="28" t="s">
        <v>2868</v>
      </c>
      <c r="J405" s="28"/>
      <c r="K405" s="28" t="s">
        <v>2869</v>
      </c>
      <c r="L405" s="28" t="str">
        <f t="shared" si="55"/>
        <v>PostAlerta</v>
      </c>
      <c r="M405" s="28" t="str">
        <f t="shared" si="56"/>
        <v>S/PalabrasClaves</v>
      </c>
      <c r="N405" s="30" t="str">
        <f t="shared" si="52"/>
        <v/>
      </c>
      <c r="O405" s="28"/>
      <c r="P405" s="28" t="s">
        <v>2870</v>
      </c>
      <c r="Q405" s="28"/>
      <c r="R405" s="28" t="str">
        <f t="shared" si="42"/>
        <v>2021</v>
      </c>
      <c r="S405" s="28" t="s">
        <v>56</v>
      </c>
      <c r="T405" s="28"/>
      <c r="U405" s="28"/>
      <c r="V405" s="28"/>
      <c r="W405" s="28"/>
      <c r="X405" s="28"/>
    </row>
    <row r="406" spans="1:24" ht="15" hidden="1" customHeight="1">
      <c r="A406" s="25">
        <v>33433970</v>
      </c>
      <c r="B406" s="25" t="s">
        <v>2871</v>
      </c>
      <c r="C406" s="25" t="s">
        <v>2872</v>
      </c>
      <c r="D406" s="25" t="s">
        <v>2873</v>
      </c>
      <c r="E406" s="25" t="s">
        <v>2874</v>
      </c>
      <c r="F406" s="25" t="s">
        <v>2875</v>
      </c>
      <c r="G406" s="25">
        <v>2021</v>
      </c>
      <c r="H406" s="26">
        <v>44208</v>
      </c>
      <c r="I406" s="25"/>
      <c r="J406" s="25"/>
      <c r="K406" s="25" t="s">
        <v>2876</v>
      </c>
      <c r="L406" s="25" t="str">
        <f t="shared" si="55"/>
        <v>PostAlerta</v>
      </c>
      <c r="M406" s="25" t="str">
        <f t="shared" si="56"/>
        <v>S/PalabrasClaves</v>
      </c>
      <c r="N406" s="27" t="str">
        <f t="shared" si="52"/>
        <v/>
      </c>
      <c r="O406" s="25"/>
      <c r="P406" s="25" t="s">
        <v>2870</v>
      </c>
      <c r="Q406" s="25"/>
      <c r="R406" s="25" t="str">
        <f t="shared" si="42"/>
        <v>2021</v>
      </c>
      <c r="S406" s="25" t="s">
        <v>56</v>
      </c>
      <c r="T406" s="25"/>
      <c r="U406" s="25"/>
      <c r="V406" s="25"/>
      <c r="W406" s="25"/>
      <c r="X406" s="25"/>
    </row>
    <row r="407" spans="1:24" ht="15" hidden="1" customHeight="1">
      <c r="A407" s="28">
        <v>34401297</v>
      </c>
      <c r="B407" s="28" t="s">
        <v>2877</v>
      </c>
      <c r="C407" s="28" t="s">
        <v>2878</v>
      </c>
      <c r="D407" s="28" t="s">
        <v>2879</v>
      </c>
      <c r="E407" s="28" t="s">
        <v>2880</v>
      </c>
      <c r="F407" s="28" t="s">
        <v>2881</v>
      </c>
      <c r="G407" s="28">
        <v>2021</v>
      </c>
      <c r="H407" s="29">
        <v>44425</v>
      </c>
      <c r="I407" s="28" t="s">
        <v>2882</v>
      </c>
      <c r="J407" s="28"/>
      <c r="K407" s="28" t="s">
        <v>2883</v>
      </c>
      <c r="L407" s="28" t="str">
        <f t="shared" si="55"/>
        <v>PostAlerta</v>
      </c>
      <c r="M407" s="28" t="str">
        <f t="shared" si="56"/>
        <v>S/PalabrasClaves</v>
      </c>
      <c r="N407" s="30" t="str">
        <f t="shared" si="52"/>
        <v/>
      </c>
      <c r="O407" s="28"/>
      <c r="P407" s="28" t="s">
        <v>2884</v>
      </c>
      <c r="Q407" s="28"/>
      <c r="R407" s="28" t="str">
        <f t="shared" si="42"/>
        <v>2021</v>
      </c>
      <c r="S407" s="28" t="s">
        <v>56</v>
      </c>
      <c r="T407" s="28"/>
      <c r="U407" s="28"/>
      <c r="V407" s="28"/>
      <c r="W407" s="28"/>
      <c r="X407" s="28"/>
    </row>
    <row r="408" spans="1:24" ht="15" hidden="1" customHeight="1">
      <c r="A408" s="25">
        <v>34189170</v>
      </c>
      <c r="B408" s="25" t="s">
        <v>2885</v>
      </c>
      <c r="C408" s="25" t="s">
        <v>2886</v>
      </c>
      <c r="D408" s="25" t="s">
        <v>2887</v>
      </c>
      <c r="E408" s="25" t="s">
        <v>2888</v>
      </c>
      <c r="F408" s="25" t="s">
        <v>2889</v>
      </c>
      <c r="G408" s="25">
        <v>2021</v>
      </c>
      <c r="H408" s="26">
        <v>44377</v>
      </c>
      <c r="I408" s="25" t="s">
        <v>2890</v>
      </c>
      <c r="J408" s="25"/>
      <c r="K408" s="25" t="s">
        <v>2891</v>
      </c>
      <c r="L408" s="25" t="str">
        <f t="shared" si="55"/>
        <v>PostAlerta</v>
      </c>
      <c r="M408" s="25" t="str">
        <f t="shared" si="56"/>
        <v>S/PalabrasClaves</v>
      </c>
      <c r="N408" s="27" t="str">
        <f t="shared" si="52"/>
        <v/>
      </c>
      <c r="O408" s="25"/>
      <c r="P408" s="25" t="s">
        <v>2892</v>
      </c>
      <c r="Q408" s="56"/>
      <c r="R408" s="25" t="str">
        <f t="shared" si="42"/>
        <v>2021</v>
      </c>
      <c r="S408" s="25" t="s">
        <v>56</v>
      </c>
      <c r="T408" s="25"/>
      <c r="U408" s="25"/>
      <c r="V408" s="25"/>
      <c r="W408" s="25"/>
      <c r="X408" s="25"/>
    </row>
    <row r="409" spans="1:24" ht="15" hidden="1" customHeight="1">
      <c r="A409" s="28">
        <v>34202542</v>
      </c>
      <c r="B409" s="28" t="s">
        <v>2893</v>
      </c>
      <c r="C409" s="28" t="s">
        <v>2894</v>
      </c>
      <c r="D409" s="28" t="s">
        <v>2895</v>
      </c>
      <c r="E409" s="28" t="s">
        <v>2896</v>
      </c>
      <c r="F409" s="28" t="s">
        <v>1364</v>
      </c>
      <c r="G409" s="28">
        <v>2021</v>
      </c>
      <c r="H409" s="29">
        <v>44379</v>
      </c>
      <c r="I409" s="28" t="s">
        <v>2897</v>
      </c>
      <c r="J409" s="28"/>
      <c r="K409" s="28" t="s">
        <v>2898</v>
      </c>
      <c r="L409" s="28" t="str">
        <f t="shared" si="55"/>
        <v>PostAlerta</v>
      </c>
      <c r="M409" s="28" t="str">
        <f t="shared" si="56"/>
        <v>S/PalabrasClaves</v>
      </c>
      <c r="N409" s="30" t="str">
        <f t="shared" si="52"/>
        <v/>
      </c>
      <c r="O409" s="28"/>
      <c r="P409" s="28" t="s">
        <v>2899</v>
      </c>
      <c r="Q409" s="28"/>
      <c r="R409" s="28" t="str">
        <f t="shared" si="42"/>
        <v>2021</v>
      </c>
      <c r="S409" s="28" t="s">
        <v>56</v>
      </c>
      <c r="T409" s="28"/>
      <c r="U409" s="28"/>
      <c r="V409" s="28"/>
      <c r="W409" s="28"/>
      <c r="X409" s="28"/>
    </row>
    <row r="410" spans="1:24" ht="15" hidden="1" customHeight="1">
      <c r="A410" s="25">
        <v>33512333</v>
      </c>
      <c r="B410" s="25" t="s">
        <v>2900</v>
      </c>
      <c r="C410" s="25" t="s">
        <v>2901</v>
      </c>
      <c r="D410" s="25" t="s">
        <v>2902</v>
      </c>
      <c r="E410" s="25" t="s">
        <v>2201</v>
      </c>
      <c r="F410" s="25" t="s">
        <v>2903</v>
      </c>
      <c r="G410" s="25">
        <v>2021</v>
      </c>
      <c r="H410" s="26">
        <v>44225</v>
      </c>
      <c r="I410" s="25"/>
      <c r="J410" s="25"/>
      <c r="K410" s="25" t="s">
        <v>2904</v>
      </c>
      <c r="L410" s="25" t="str">
        <f t="shared" si="55"/>
        <v>PostAlerta</v>
      </c>
      <c r="M410" s="25" t="str">
        <f t="shared" si="56"/>
        <v>S/PalabrasClaves</v>
      </c>
      <c r="N410" s="27" t="str">
        <f t="shared" si="52"/>
        <v/>
      </c>
      <c r="O410" s="25"/>
      <c r="P410" s="25" t="s">
        <v>2905</v>
      </c>
      <c r="Q410" s="25"/>
      <c r="R410" s="25" t="str">
        <f t="shared" si="42"/>
        <v>2021</v>
      </c>
      <c r="S410" s="25" t="s">
        <v>40</v>
      </c>
      <c r="T410" s="25"/>
      <c r="U410" s="25"/>
      <c r="V410" s="25"/>
      <c r="W410" s="25"/>
      <c r="X410" s="25"/>
    </row>
    <row r="411" spans="1:24" ht="15" hidden="1" customHeight="1">
      <c r="A411" s="28">
        <v>34203030</v>
      </c>
      <c r="B411" s="28" t="s">
        <v>2906</v>
      </c>
      <c r="C411" s="28" t="s">
        <v>2907</v>
      </c>
      <c r="D411" s="28" t="s">
        <v>2908</v>
      </c>
      <c r="E411" s="28" t="s">
        <v>2909</v>
      </c>
      <c r="F411" s="28" t="s">
        <v>2246</v>
      </c>
      <c r="G411" s="28">
        <v>2021</v>
      </c>
      <c r="H411" s="29">
        <v>44379</v>
      </c>
      <c r="I411" s="28" t="s">
        <v>2910</v>
      </c>
      <c r="J411" s="28"/>
      <c r="K411" s="28" t="s">
        <v>2911</v>
      </c>
      <c r="L411" s="28" t="str">
        <f t="shared" si="55"/>
        <v>PostAlerta</v>
      </c>
      <c r="M411" s="28" t="str">
        <f t="shared" si="56"/>
        <v>S/PalabrasClaves</v>
      </c>
      <c r="N411" s="30" t="str">
        <f t="shared" si="52"/>
        <v/>
      </c>
      <c r="O411" s="28"/>
      <c r="P411" s="28" t="s">
        <v>2912</v>
      </c>
      <c r="Q411" s="28"/>
      <c r="R411" s="28" t="str">
        <f t="shared" si="42"/>
        <v>2021</v>
      </c>
      <c r="S411" s="28" t="s">
        <v>56</v>
      </c>
      <c r="T411" s="28"/>
      <c r="U411" s="28"/>
      <c r="V411" s="28"/>
      <c r="W411" s="28"/>
      <c r="X411" s="28"/>
    </row>
    <row r="412" spans="1:24" ht="15" hidden="1" customHeight="1">
      <c r="A412" s="25">
        <v>33910963</v>
      </c>
      <c r="B412" s="25" t="s">
        <v>2913</v>
      </c>
      <c r="C412" s="25" t="s">
        <v>2914</v>
      </c>
      <c r="D412" s="25" t="s">
        <v>2915</v>
      </c>
      <c r="E412" s="25" t="s">
        <v>2916</v>
      </c>
      <c r="F412" s="25" t="s">
        <v>1272</v>
      </c>
      <c r="G412" s="25">
        <v>2021</v>
      </c>
      <c r="H412" s="26">
        <v>44315</v>
      </c>
      <c r="I412" s="25" t="s">
        <v>2917</v>
      </c>
      <c r="J412" s="25"/>
      <c r="K412" s="25" t="s">
        <v>2918</v>
      </c>
      <c r="L412" s="25" t="str">
        <f t="shared" si="55"/>
        <v>PostAlerta</v>
      </c>
      <c r="M412" s="25" t="str">
        <f t="shared" si="56"/>
        <v>S/PalabrasClaves</v>
      </c>
      <c r="N412" s="27" t="str">
        <f t="shared" si="52"/>
        <v/>
      </c>
      <c r="O412" s="25"/>
      <c r="P412" s="25" t="s">
        <v>2919</v>
      </c>
      <c r="Q412" s="25"/>
      <c r="R412" s="25" t="str">
        <f t="shared" si="42"/>
        <v>2021</v>
      </c>
      <c r="S412" s="25" t="s">
        <v>56</v>
      </c>
      <c r="T412" s="25"/>
      <c r="U412" s="25"/>
      <c r="V412" s="25"/>
      <c r="W412" s="25"/>
      <c r="X412" s="25"/>
    </row>
    <row r="413" spans="1:24" ht="15" hidden="1" customHeight="1">
      <c r="A413" s="28">
        <v>33792695</v>
      </c>
      <c r="B413" s="28" t="s">
        <v>2920</v>
      </c>
      <c r="C413" s="28" t="s">
        <v>2921</v>
      </c>
      <c r="D413" s="28" t="s">
        <v>2922</v>
      </c>
      <c r="E413" s="28" t="s">
        <v>2923</v>
      </c>
      <c r="F413" s="28" t="s">
        <v>215</v>
      </c>
      <c r="G413" s="28">
        <v>2021</v>
      </c>
      <c r="H413" s="29">
        <v>44287</v>
      </c>
      <c r="I413" s="28"/>
      <c r="J413" s="28"/>
      <c r="K413" s="28" t="s">
        <v>2924</v>
      </c>
      <c r="L413" s="28" t="str">
        <f t="shared" si="55"/>
        <v>PostAlerta</v>
      </c>
      <c r="M413" s="28" t="str">
        <f t="shared" si="56"/>
        <v>C/PalabrasClaves</v>
      </c>
      <c r="N413" s="30" t="str">
        <f t="shared" si="52"/>
        <v/>
      </c>
      <c r="O413" s="28"/>
      <c r="P413" s="28" t="s">
        <v>2919</v>
      </c>
      <c r="Q413" s="28"/>
      <c r="R413" s="28" t="str">
        <f t="shared" si="42"/>
        <v>2021</v>
      </c>
      <c r="S413" s="28" t="s">
        <v>56</v>
      </c>
      <c r="T413" s="28"/>
      <c r="U413" s="28"/>
      <c r="V413" s="28"/>
      <c r="W413" s="28"/>
      <c r="X413" s="28"/>
    </row>
    <row r="414" spans="1:24" ht="15" hidden="1" customHeight="1">
      <c r="A414" s="25">
        <v>34220819</v>
      </c>
      <c r="B414" s="25" t="s">
        <v>2925</v>
      </c>
      <c r="C414" s="25" t="s">
        <v>2926</v>
      </c>
      <c r="D414" s="25" t="s">
        <v>2927</v>
      </c>
      <c r="E414" s="25" t="s">
        <v>2928</v>
      </c>
      <c r="F414" s="25" t="s">
        <v>113</v>
      </c>
      <c r="G414" s="25">
        <v>2021</v>
      </c>
      <c r="H414" s="26">
        <v>44382</v>
      </c>
      <c r="I414" s="25" t="s">
        <v>2929</v>
      </c>
      <c r="J414" s="25"/>
      <c r="K414" s="25" t="s">
        <v>2930</v>
      </c>
      <c r="L414" s="25" t="str">
        <f t="shared" si="55"/>
        <v>Excluido</v>
      </c>
      <c r="M414" s="25" t="str">
        <f t="shared" si="56"/>
        <v>S/PalabrasClaves</v>
      </c>
      <c r="N414" s="27" t="str">
        <f t="shared" si="52"/>
        <v/>
      </c>
      <c r="O414" s="25"/>
      <c r="P414" s="25" t="s">
        <v>2931</v>
      </c>
      <c r="Q414" s="25"/>
      <c r="R414" s="25" t="str">
        <f t="shared" si="42"/>
        <v>2021</v>
      </c>
      <c r="S414" s="25" t="s">
        <v>56</v>
      </c>
      <c r="T414" s="25"/>
      <c r="U414" s="25"/>
      <c r="V414" s="25"/>
      <c r="W414" s="25"/>
      <c r="X414" s="25"/>
    </row>
    <row r="415" spans="1:24" ht="15" hidden="1" customHeight="1">
      <c r="A415" s="28">
        <v>34220777</v>
      </c>
      <c r="B415" s="28" t="s">
        <v>2932</v>
      </c>
      <c r="C415" s="28" t="s">
        <v>2933</v>
      </c>
      <c r="D415" s="28" t="s">
        <v>2934</v>
      </c>
      <c r="E415" s="28" t="s">
        <v>2935</v>
      </c>
      <c r="F415" s="28" t="s">
        <v>98</v>
      </c>
      <c r="G415" s="28">
        <v>2021</v>
      </c>
      <c r="H415" s="29">
        <v>44382</v>
      </c>
      <c r="I415" s="28" t="s">
        <v>2936</v>
      </c>
      <c r="J415" s="28"/>
      <c r="K415" s="28" t="s">
        <v>2937</v>
      </c>
      <c r="L415" s="28" t="str">
        <f t="shared" si="55"/>
        <v>PostAlerta</v>
      </c>
      <c r="M415" s="28" t="str">
        <f t="shared" si="56"/>
        <v>S/PalabrasClaves</v>
      </c>
      <c r="N415" s="30" t="str">
        <f t="shared" si="52"/>
        <v/>
      </c>
      <c r="O415" s="28"/>
      <c r="P415" s="28" t="s">
        <v>2938</v>
      </c>
      <c r="Q415" s="55"/>
      <c r="R415" s="28" t="str">
        <f t="shared" si="42"/>
        <v>2021</v>
      </c>
      <c r="S415" s="28" t="s">
        <v>56</v>
      </c>
      <c r="T415" s="28"/>
      <c r="U415" s="28"/>
      <c r="V415" s="28"/>
      <c r="W415" s="28"/>
      <c r="X415" s="28"/>
    </row>
    <row r="416" spans="1:24" ht="15" hidden="1" customHeight="1">
      <c r="A416" s="25">
        <v>34222496</v>
      </c>
      <c r="B416" s="25" t="s">
        <v>2939</v>
      </c>
      <c r="C416" s="25" t="s">
        <v>2940</v>
      </c>
      <c r="D416" s="25" t="s">
        <v>2941</v>
      </c>
      <c r="E416" s="25" t="s">
        <v>1618</v>
      </c>
      <c r="F416" s="25" t="s">
        <v>2346</v>
      </c>
      <c r="G416" s="25">
        <v>2021</v>
      </c>
      <c r="H416" s="26">
        <v>44382</v>
      </c>
      <c r="I416" s="25" t="s">
        <v>2942</v>
      </c>
      <c r="J416" s="25"/>
      <c r="K416" s="25" t="s">
        <v>2943</v>
      </c>
      <c r="L416" s="25" t="str">
        <f t="shared" si="55"/>
        <v>PostAlerta</v>
      </c>
      <c r="M416" s="25" t="str">
        <f t="shared" si="56"/>
        <v>S/PalabrasClaves</v>
      </c>
      <c r="N416" s="27" t="str">
        <f t="shared" si="52"/>
        <v/>
      </c>
      <c r="O416" s="25"/>
      <c r="P416" s="25" t="s">
        <v>2944</v>
      </c>
      <c r="Q416" s="25"/>
      <c r="R416" s="25" t="str">
        <f t="shared" si="42"/>
        <v>2021</v>
      </c>
      <c r="S416" s="25" t="s">
        <v>56</v>
      </c>
      <c r="T416" s="25"/>
      <c r="U416" s="25"/>
      <c r="V416" s="25"/>
      <c r="W416" s="25"/>
      <c r="X416" s="25"/>
    </row>
    <row r="417" spans="1:24" ht="15" hidden="1" customHeight="1">
      <c r="A417" s="28">
        <v>34076491</v>
      </c>
      <c r="B417" s="28" t="s">
        <v>2945</v>
      </c>
      <c r="C417" s="28" t="s">
        <v>2946</v>
      </c>
      <c r="D417" s="28" t="s">
        <v>2947</v>
      </c>
      <c r="E417" s="28" t="s">
        <v>2948</v>
      </c>
      <c r="F417" s="28" t="s">
        <v>2949</v>
      </c>
      <c r="G417" s="28">
        <v>2021</v>
      </c>
      <c r="H417" s="29">
        <v>44349</v>
      </c>
      <c r="I417" s="28" t="s">
        <v>2950</v>
      </c>
      <c r="J417" s="28"/>
      <c r="K417" s="28" t="s">
        <v>2951</v>
      </c>
      <c r="L417" s="28" t="str">
        <f t="shared" si="55"/>
        <v>Excluido</v>
      </c>
      <c r="M417" s="28" t="str">
        <f t="shared" si="56"/>
        <v>S/PalabrasClaves</v>
      </c>
      <c r="N417" s="30" t="str">
        <f t="shared" si="52"/>
        <v/>
      </c>
      <c r="O417" s="28"/>
      <c r="P417" s="28" t="s">
        <v>2944</v>
      </c>
      <c r="Q417" s="28"/>
      <c r="R417" s="28" t="str">
        <f t="shared" si="42"/>
        <v>2021</v>
      </c>
      <c r="S417" s="28" t="s">
        <v>56</v>
      </c>
      <c r="T417" s="28"/>
      <c r="U417" s="28"/>
      <c r="V417" s="28"/>
      <c r="W417" s="28"/>
      <c r="X417" s="28"/>
    </row>
    <row r="418" spans="1:24" ht="15" hidden="1" customHeight="1">
      <c r="A418" s="25">
        <v>34043338</v>
      </c>
      <c r="B418" s="25" t="s">
        <v>2952</v>
      </c>
      <c r="C418" s="25" t="s">
        <v>2953</v>
      </c>
      <c r="D418" s="25" t="s">
        <v>2954</v>
      </c>
      <c r="E418" s="25" t="s">
        <v>2955</v>
      </c>
      <c r="F418" s="25" t="s">
        <v>2956</v>
      </c>
      <c r="G418" s="25">
        <v>2021</v>
      </c>
      <c r="H418" s="26">
        <v>44343</v>
      </c>
      <c r="I418" s="25" t="s">
        <v>2957</v>
      </c>
      <c r="J418" s="25"/>
      <c r="K418" s="25" t="s">
        <v>2958</v>
      </c>
      <c r="L418" s="25" t="str">
        <f t="shared" si="55"/>
        <v>PostAlerta</v>
      </c>
      <c r="M418" s="25" t="str">
        <f t="shared" si="56"/>
        <v>S/PalabrasClaves</v>
      </c>
      <c r="N418" s="27" t="str">
        <f t="shared" si="52"/>
        <v/>
      </c>
      <c r="O418" s="25"/>
      <c r="P418" s="25" t="s">
        <v>2959</v>
      </c>
      <c r="Q418" s="25"/>
      <c r="R418" s="25" t="str">
        <f t="shared" si="42"/>
        <v>2021</v>
      </c>
      <c r="S418" s="25" t="s">
        <v>56</v>
      </c>
      <c r="T418" s="25"/>
      <c r="U418" s="25"/>
      <c r="V418" s="25"/>
      <c r="W418" s="25"/>
      <c r="X418" s="25"/>
    </row>
    <row r="419" spans="1:24" ht="15" hidden="1" customHeight="1">
      <c r="A419" s="28">
        <v>34130979</v>
      </c>
      <c r="B419" s="28" t="s">
        <v>2960</v>
      </c>
      <c r="C419" s="28" t="s">
        <v>2961</v>
      </c>
      <c r="D419" s="28" t="s">
        <v>2962</v>
      </c>
      <c r="E419" s="28" t="s">
        <v>2963</v>
      </c>
      <c r="F419" s="28" t="s">
        <v>956</v>
      </c>
      <c r="G419" s="28">
        <v>2021</v>
      </c>
      <c r="H419" s="29">
        <v>44363</v>
      </c>
      <c r="I419" s="28" t="s">
        <v>2964</v>
      </c>
      <c r="J419" s="28"/>
      <c r="K419" s="28" t="s">
        <v>2965</v>
      </c>
      <c r="L419" s="28" t="str">
        <f t="shared" si="55"/>
        <v>PostAlerta</v>
      </c>
      <c r="M419" s="28" t="str">
        <f t="shared" si="56"/>
        <v>S/PalabrasClaves</v>
      </c>
      <c r="N419" s="30" t="str">
        <f t="shared" si="52"/>
        <v/>
      </c>
      <c r="O419" s="28"/>
      <c r="P419" s="28" t="s">
        <v>2966</v>
      </c>
      <c r="Q419" s="28"/>
      <c r="R419" s="28" t="str">
        <f t="shared" si="42"/>
        <v>2021</v>
      </c>
      <c r="S419" s="28" t="s">
        <v>56</v>
      </c>
      <c r="T419" s="28"/>
      <c r="U419" s="28"/>
      <c r="V419" s="28"/>
      <c r="W419" s="28"/>
      <c r="X419" s="28"/>
    </row>
    <row r="420" spans="1:24" ht="15" hidden="1" customHeight="1">
      <c r="A420" s="25">
        <v>34199284</v>
      </c>
      <c r="B420" s="25" t="s">
        <v>2967</v>
      </c>
      <c r="C420" s="25" t="s">
        <v>2968</v>
      </c>
      <c r="D420" s="25" t="s">
        <v>2969</v>
      </c>
      <c r="E420" s="25" t="s">
        <v>2970</v>
      </c>
      <c r="F420" s="25" t="s">
        <v>1364</v>
      </c>
      <c r="G420" s="25">
        <v>2021</v>
      </c>
      <c r="H420" s="26">
        <v>44379</v>
      </c>
      <c r="I420" s="25" t="s">
        <v>2971</v>
      </c>
      <c r="J420" s="25"/>
      <c r="K420" s="25" t="s">
        <v>2972</v>
      </c>
      <c r="L420" s="25" t="str">
        <f t="shared" si="55"/>
        <v>Excluido</v>
      </c>
      <c r="M420" s="25" t="str">
        <f t="shared" si="56"/>
        <v>S/PalabrasClaves</v>
      </c>
      <c r="N420" s="27" t="str">
        <f t="shared" si="52"/>
        <v/>
      </c>
      <c r="O420" s="25"/>
      <c r="P420" s="25" t="s">
        <v>2973</v>
      </c>
      <c r="Q420" s="25"/>
      <c r="R420" s="25" t="str">
        <f t="shared" si="42"/>
        <v>2021</v>
      </c>
      <c r="S420" s="25" t="s">
        <v>56</v>
      </c>
      <c r="T420" s="25"/>
      <c r="U420" s="25"/>
      <c r="V420" s="25"/>
      <c r="W420" s="25"/>
      <c r="X420" s="25"/>
    </row>
    <row r="421" spans="1:24" ht="15" hidden="1" customHeight="1">
      <c r="A421" s="28">
        <v>34116653</v>
      </c>
      <c r="B421" s="28" t="s">
        <v>2974</v>
      </c>
      <c r="C421" s="28" t="s">
        <v>2975</v>
      </c>
      <c r="D421" s="28" t="s">
        <v>2976</v>
      </c>
      <c r="E421" s="28" t="s">
        <v>2977</v>
      </c>
      <c r="F421" s="28" t="s">
        <v>2978</v>
      </c>
      <c r="G421" s="28">
        <v>2021</v>
      </c>
      <c r="H421" s="29">
        <v>44359</v>
      </c>
      <c r="I421" s="28" t="s">
        <v>2979</v>
      </c>
      <c r="J421" s="28"/>
      <c r="K421" s="28" t="s">
        <v>2980</v>
      </c>
      <c r="L421" s="28" t="str">
        <f t="shared" si="55"/>
        <v>PostAlerta</v>
      </c>
      <c r="M421" s="28" t="str">
        <f t="shared" si="56"/>
        <v>S/PalabrasClaves</v>
      </c>
      <c r="N421" s="30" t="str">
        <f t="shared" si="52"/>
        <v/>
      </c>
      <c r="O421" s="28"/>
      <c r="P421" s="28" t="s">
        <v>2981</v>
      </c>
      <c r="Q421" s="28"/>
      <c r="R421" s="28" t="str">
        <f t="shared" si="42"/>
        <v>2021</v>
      </c>
      <c r="S421" s="28" t="s">
        <v>56</v>
      </c>
      <c r="T421" s="28"/>
      <c r="U421" s="28"/>
      <c r="V421" s="28"/>
      <c r="W421" s="28"/>
      <c r="X421" s="28"/>
    </row>
    <row r="422" spans="1:24" ht="15" hidden="1" customHeight="1">
      <c r="A422" s="25">
        <v>34112096</v>
      </c>
      <c r="B422" s="25" t="s">
        <v>2982</v>
      </c>
      <c r="C422" s="25" t="s">
        <v>2983</v>
      </c>
      <c r="D422" s="25" t="s">
        <v>2984</v>
      </c>
      <c r="E422" s="25" t="s">
        <v>2985</v>
      </c>
      <c r="F422" s="25" t="s">
        <v>841</v>
      </c>
      <c r="G422" s="25">
        <v>2021</v>
      </c>
      <c r="H422" s="26">
        <v>44358</v>
      </c>
      <c r="I422" s="25" t="s">
        <v>2986</v>
      </c>
      <c r="J422" s="25"/>
      <c r="K422" s="25" t="s">
        <v>2987</v>
      </c>
      <c r="L422" s="25" t="str">
        <f t="shared" si="55"/>
        <v>PostAlerta</v>
      </c>
      <c r="M422" s="25" t="str">
        <f t="shared" si="56"/>
        <v>S/PalabrasClaves</v>
      </c>
      <c r="N422" s="27" t="str">
        <f t="shared" si="52"/>
        <v/>
      </c>
      <c r="O422" s="25"/>
      <c r="P422" s="25" t="s">
        <v>2981</v>
      </c>
      <c r="Q422" s="25"/>
      <c r="R422" s="25" t="str">
        <f t="shared" si="42"/>
        <v>2021</v>
      </c>
      <c r="S422" s="25" t="s">
        <v>56</v>
      </c>
      <c r="T422" s="25"/>
      <c r="U422" s="25"/>
      <c r="V422" s="25"/>
      <c r="W422" s="25"/>
      <c r="X422" s="25"/>
    </row>
    <row r="423" spans="1:24" ht="15" hidden="1" customHeight="1">
      <c r="A423" s="28">
        <v>34024658</v>
      </c>
      <c r="B423" s="28" t="s">
        <v>2988</v>
      </c>
      <c r="C423" s="28" t="s">
        <v>2989</v>
      </c>
      <c r="D423" s="28" t="s">
        <v>2990</v>
      </c>
      <c r="E423" s="28" t="s">
        <v>2991</v>
      </c>
      <c r="F423" s="28" t="s">
        <v>1263</v>
      </c>
      <c r="G423" s="28">
        <v>2021</v>
      </c>
      <c r="H423" s="29">
        <v>44340</v>
      </c>
      <c r="I423" s="28"/>
      <c r="J423" s="28"/>
      <c r="K423" s="28" t="s">
        <v>2992</v>
      </c>
      <c r="L423" s="28" t="str">
        <f t="shared" si="55"/>
        <v>PostAlerta</v>
      </c>
      <c r="M423" s="28" t="str">
        <f t="shared" si="56"/>
        <v>S/PalabrasClaves</v>
      </c>
      <c r="N423" s="30" t="str">
        <f t="shared" si="52"/>
        <v/>
      </c>
      <c r="O423" s="28"/>
      <c r="P423" s="28" t="s">
        <v>2981</v>
      </c>
      <c r="Q423" s="28"/>
      <c r="R423" s="28" t="str">
        <f t="shared" si="42"/>
        <v>2021</v>
      </c>
      <c r="S423" s="28" t="s">
        <v>56</v>
      </c>
      <c r="T423" s="28"/>
      <c r="U423" s="28"/>
      <c r="V423" s="28"/>
      <c r="W423" s="28"/>
      <c r="X423" s="28"/>
    </row>
    <row r="424" spans="1:24" ht="15" hidden="1" customHeight="1">
      <c r="A424" s="25">
        <v>34207530</v>
      </c>
      <c r="B424" s="25" t="s">
        <v>2993</v>
      </c>
      <c r="C424" s="25" t="s">
        <v>2994</v>
      </c>
      <c r="D424" s="25" t="s">
        <v>2995</v>
      </c>
      <c r="E424" s="25" t="s">
        <v>2996</v>
      </c>
      <c r="F424" s="25" t="s">
        <v>2997</v>
      </c>
      <c r="G424" s="25">
        <v>2021</v>
      </c>
      <c r="H424" s="26">
        <v>44379</v>
      </c>
      <c r="I424" s="25" t="s">
        <v>2998</v>
      </c>
      <c r="J424" s="25"/>
      <c r="K424" s="25" t="s">
        <v>2999</v>
      </c>
      <c r="L424" s="25" t="str">
        <f t="shared" si="55"/>
        <v>PostAlerta</v>
      </c>
      <c r="M424" s="25" t="str">
        <f t="shared" si="56"/>
        <v>C/PalabrasClaves</v>
      </c>
      <c r="N424" s="27" t="str">
        <f t="shared" si="52"/>
        <v/>
      </c>
      <c r="O424" s="25"/>
      <c r="P424" s="25" t="s">
        <v>3000</v>
      </c>
      <c r="Q424" s="25"/>
      <c r="R424" s="25" t="str">
        <f t="shared" si="42"/>
        <v>2021</v>
      </c>
      <c r="S424" s="25" t="s">
        <v>56</v>
      </c>
      <c r="T424" s="25"/>
      <c r="U424" s="25"/>
      <c r="V424" s="25"/>
      <c r="W424" s="25"/>
      <c r="X424" s="25"/>
    </row>
    <row r="425" spans="1:24" ht="15" hidden="1" customHeight="1">
      <c r="A425" s="28">
        <v>34201199</v>
      </c>
      <c r="B425" s="28" t="s">
        <v>3001</v>
      </c>
      <c r="C425" s="28" t="s">
        <v>3002</v>
      </c>
      <c r="D425" s="28" t="s">
        <v>3003</v>
      </c>
      <c r="E425" s="28" t="s">
        <v>3004</v>
      </c>
      <c r="F425" s="28" t="s">
        <v>2469</v>
      </c>
      <c r="G425" s="28">
        <v>2021</v>
      </c>
      <c r="H425" s="29">
        <v>44379</v>
      </c>
      <c r="I425" s="28" t="s">
        <v>3005</v>
      </c>
      <c r="J425" s="28"/>
      <c r="K425" s="28" t="s">
        <v>3006</v>
      </c>
      <c r="L425" s="28" t="str">
        <f t="shared" si="55"/>
        <v>PostAlerta</v>
      </c>
      <c r="M425" s="28" t="str">
        <f t="shared" si="56"/>
        <v>S/PalabrasClaves</v>
      </c>
      <c r="N425" s="30" t="str">
        <f t="shared" si="52"/>
        <v/>
      </c>
      <c r="O425" s="28"/>
      <c r="P425" s="28" t="s">
        <v>3007</v>
      </c>
      <c r="Q425" s="28"/>
      <c r="R425" s="28" t="str">
        <f t="shared" si="42"/>
        <v>2021</v>
      </c>
      <c r="S425" s="28" t="s">
        <v>56</v>
      </c>
      <c r="T425" s="28"/>
      <c r="U425" s="28"/>
      <c r="V425" s="28"/>
      <c r="W425" s="28"/>
      <c r="X425" s="28"/>
    </row>
    <row r="426" spans="1:24" ht="15" hidden="1" customHeight="1">
      <c r="A426" s="25">
        <v>33965257</v>
      </c>
      <c r="B426" s="25" t="s">
        <v>3008</v>
      </c>
      <c r="C426" s="25" t="s">
        <v>3009</v>
      </c>
      <c r="D426" s="25" t="s">
        <v>3010</v>
      </c>
      <c r="E426" s="25" t="s">
        <v>1538</v>
      </c>
      <c r="F426" s="25" t="s">
        <v>1263</v>
      </c>
      <c r="G426" s="25">
        <v>2021</v>
      </c>
      <c r="H426" s="26">
        <v>44325</v>
      </c>
      <c r="I426" s="25"/>
      <c r="J426" s="25"/>
      <c r="K426" s="25" t="s">
        <v>3011</v>
      </c>
      <c r="L426" s="25" t="str">
        <f t="shared" si="55"/>
        <v>Excluido</v>
      </c>
      <c r="M426" s="25" t="str">
        <f t="shared" si="56"/>
        <v>S/PalabrasClaves</v>
      </c>
      <c r="N426" s="27" t="str">
        <f t="shared" si="52"/>
        <v/>
      </c>
      <c r="O426" s="25"/>
      <c r="P426" s="25" t="s">
        <v>3007</v>
      </c>
      <c r="Q426" s="25"/>
      <c r="R426" s="25" t="str">
        <f t="shared" si="42"/>
        <v>2021</v>
      </c>
      <c r="S426" s="25" t="s">
        <v>56</v>
      </c>
      <c r="T426" s="25"/>
      <c r="U426" s="25"/>
      <c r="V426" s="25"/>
      <c r="W426" s="25"/>
      <c r="X426" s="25"/>
    </row>
    <row r="427" spans="1:24" ht="15" hidden="1" customHeight="1">
      <c r="A427" s="28">
        <v>34262815</v>
      </c>
      <c r="B427" s="28" t="s">
        <v>3012</v>
      </c>
      <c r="C427" s="28" t="s">
        <v>3013</v>
      </c>
      <c r="D427" s="28" t="s">
        <v>3014</v>
      </c>
      <c r="E427" s="28" t="s">
        <v>3015</v>
      </c>
      <c r="F427" s="28" t="s">
        <v>867</v>
      </c>
      <c r="G427" s="28">
        <v>2021</v>
      </c>
      <c r="H427" s="29">
        <v>44392</v>
      </c>
      <c r="I427" s="28" t="s">
        <v>3016</v>
      </c>
      <c r="J427" s="28"/>
      <c r="K427" s="28" t="s">
        <v>3017</v>
      </c>
      <c r="L427" s="28" t="str">
        <f t="shared" si="55"/>
        <v>PostAlerta</v>
      </c>
      <c r="M427" s="28" t="str">
        <f t="shared" si="56"/>
        <v>S/PalabrasClaves</v>
      </c>
      <c r="N427" s="30" t="str">
        <f t="shared" si="52"/>
        <v/>
      </c>
      <c r="O427" s="28"/>
      <c r="P427" s="28" t="s">
        <v>3018</v>
      </c>
      <c r="Q427" s="28"/>
      <c r="R427" s="28" t="str">
        <f t="shared" si="42"/>
        <v>2021</v>
      </c>
      <c r="S427" s="28" t="s">
        <v>56</v>
      </c>
      <c r="T427" s="28"/>
      <c r="U427" s="28"/>
      <c r="V427" s="28"/>
      <c r="W427" s="28"/>
      <c r="X427" s="28"/>
    </row>
    <row r="428" spans="1:24" ht="15" hidden="1" customHeight="1">
      <c r="A428" s="25">
        <v>34199760</v>
      </c>
      <c r="B428" s="25" t="s">
        <v>3019</v>
      </c>
      <c r="C428" s="25" t="s">
        <v>3020</v>
      </c>
      <c r="D428" s="25" t="s">
        <v>3021</v>
      </c>
      <c r="E428" s="25" t="s">
        <v>3022</v>
      </c>
      <c r="F428" s="25" t="s">
        <v>3023</v>
      </c>
      <c r="G428" s="25">
        <v>2021</v>
      </c>
      <c r="H428" s="26">
        <v>44379</v>
      </c>
      <c r="I428" s="25" t="s">
        <v>3024</v>
      </c>
      <c r="J428" s="25"/>
      <c r="K428" s="25" t="s">
        <v>3025</v>
      </c>
      <c r="L428" s="25" t="str">
        <f t="shared" si="55"/>
        <v>PostAlerta</v>
      </c>
      <c r="M428" s="25" t="str">
        <f t="shared" si="56"/>
        <v>S/PalabrasClaves</v>
      </c>
      <c r="N428" s="27" t="str">
        <f t="shared" si="52"/>
        <v/>
      </c>
      <c r="O428" s="25"/>
      <c r="P428" s="25" t="s">
        <v>3026</v>
      </c>
      <c r="Q428" s="25"/>
      <c r="R428" s="25" t="str">
        <f t="shared" si="42"/>
        <v>2021</v>
      </c>
      <c r="S428" s="25" t="s">
        <v>56</v>
      </c>
      <c r="T428" s="25"/>
      <c r="U428" s="25"/>
      <c r="V428" s="25"/>
      <c r="W428" s="25"/>
      <c r="X428" s="25"/>
    </row>
    <row r="429" spans="1:24" ht="15" hidden="1" customHeight="1">
      <c r="A429" s="28">
        <v>34151025</v>
      </c>
      <c r="B429" s="28" t="s">
        <v>3027</v>
      </c>
      <c r="C429" s="28" t="s">
        <v>3028</v>
      </c>
      <c r="D429" s="28" t="s">
        <v>3029</v>
      </c>
      <c r="E429" s="28" t="s">
        <v>3030</v>
      </c>
      <c r="F429" s="28" t="s">
        <v>3031</v>
      </c>
      <c r="G429" s="28">
        <v>2021</v>
      </c>
      <c r="H429" s="29">
        <v>44368</v>
      </c>
      <c r="I429" s="28" t="s">
        <v>3032</v>
      </c>
      <c r="J429" s="28"/>
      <c r="K429" s="28" t="s">
        <v>3033</v>
      </c>
      <c r="L429" s="28" t="str">
        <f t="shared" si="55"/>
        <v>PostAlerta</v>
      </c>
      <c r="M429" s="28" t="str">
        <f t="shared" si="56"/>
        <v>S/PalabrasClaves</v>
      </c>
      <c r="N429" s="30" t="str">
        <f t="shared" si="52"/>
        <v/>
      </c>
      <c r="O429" s="28"/>
      <c r="P429" s="28" t="s">
        <v>3034</v>
      </c>
      <c r="Q429" s="28"/>
      <c r="R429" s="28" t="str">
        <f t="shared" si="42"/>
        <v>2021</v>
      </c>
      <c r="S429" s="28" t="s">
        <v>56</v>
      </c>
      <c r="T429" s="28"/>
      <c r="U429" s="28"/>
      <c r="V429" s="28"/>
      <c r="W429" s="28"/>
      <c r="X429" s="28"/>
    </row>
    <row r="430" spans="1:24" ht="15" hidden="1" customHeight="1">
      <c r="A430" s="25">
        <v>34149363</v>
      </c>
      <c r="B430" s="25" t="s">
        <v>3035</v>
      </c>
      <c r="C430" s="25" t="s">
        <v>3036</v>
      </c>
      <c r="D430" s="25" t="s">
        <v>3037</v>
      </c>
      <c r="E430" s="25" t="s">
        <v>3038</v>
      </c>
      <c r="F430" s="25" t="s">
        <v>3039</v>
      </c>
      <c r="G430" s="25">
        <v>2021</v>
      </c>
      <c r="H430" s="26">
        <v>44368</v>
      </c>
      <c r="I430" s="25" t="s">
        <v>3040</v>
      </c>
      <c r="J430" s="25"/>
      <c r="K430" s="25" t="s">
        <v>3041</v>
      </c>
      <c r="L430" s="25" t="str">
        <f t="shared" si="55"/>
        <v>PostAlerta</v>
      </c>
      <c r="M430" s="25" t="str">
        <f t="shared" si="56"/>
        <v>S/PalabrasClaves</v>
      </c>
      <c r="N430" s="27" t="str">
        <f t="shared" si="52"/>
        <v/>
      </c>
      <c r="O430" s="25"/>
      <c r="P430" s="25" t="s">
        <v>3034</v>
      </c>
      <c r="Q430" s="25"/>
      <c r="R430" s="25" t="str">
        <f t="shared" si="42"/>
        <v>2021</v>
      </c>
      <c r="S430" s="25" t="s">
        <v>56</v>
      </c>
      <c r="T430" s="25"/>
      <c r="U430" s="25"/>
      <c r="V430" s="25"/>
      <c r="W430" s="25"/>
      <c r="X430" s="25"/>
    </row>
    <row r="431" spans="1:24" ht="15" hidden="1" customHeight="1">
      <c r="A431" s="28">
        <v>33326316</v>
      </c>
      <c r="B431" s="28" t="s">
        <v>3042</v>
      </c>
      <c r="C431" s="28" t="s">
        <v>3043</v>
      </c>
      <c r="D431" s="28" t="s">
        <v>3044</v>
      </c>
      <c r="E431" s="28" t="s">
        <v>3045</v>
      </c>
      <c r="F431" s="28" t="s">
        <v>147</v>
      </c>
      <c r="G431" s="28">
        <v>2021</v>
      </c>
      <c r="H431" s="29">
        <v>44181</v>
      </c>
      <c r="I431" s="28" t="s">
        <v>3046</v>
      </c>
      <c r="J431" s="28"/>
      <c r="K431" s="28" t="s">
        <v>3047</v>
      </c>
      <c r="L431" s="28" t="str">
        <f t="shared" si="55"/>
        <v>Excluido</v>
      </c>
      <c r="M431" s="28" t="str">
        <f t="shared" si="56"/>
        <v>S/PalabrasClaves</v>
      </c>
      <c r="N431" s="30" t="str">
        <f t="shared" si="52"/>
        <v/>
      </c>
      <c r="O431" s="28"/>
      <c r="P431" s="28" t="s">
        <v>3034</v>
      </c>
      <c r="Q431" s="28"/>
      <c r="R431" s="28" t="str">
        <f t="shared" si="42"/>
        <v>2021</v>
      </c>
      <c r="S431" s="28" t="s">
        <v>56</v>
      </c>
      <c r="T431" s="28"/>
      <c r="U431" s="28"/>
      <c r="V431" s="28"/>
      <c r="W431" s="28"/>
      <c r="X431" s="28"/>
    </row>
    <row r="432" spans="1:24" ht="15" hidden="1" customHeight="1">
      <c r="A432" s="25">
        <v>33325771</v>
      </c>
      <c r="B432" s="25" t="s">
        <v>3048</v>
      </c>
      <c r="C432" s="25" t="s">
        <v>3049</v>
      </c>
      <c r="D432" s="25" t="s">
        <v>3044</v>
      </c>
      <c r="E432" s="25" t="s">
        <v>3050</v>
      </c>
      <c r="F432" s="25" t="s">
        <v>147</v>
      </c>
      <c r="G432" s="25">
        <v>2021</v>
      </c>
      <c r="H432" s="26">
        <v>44181</v>
      </c>
      <c r="I432" s="25" t="s">
        <v>3051</v>
      </c>
      <c r="J432" s="25"/>
      <c r="K432" s="25" t="s">
        <v>3052</v>
      </c>
      <c r="L432" s="25" t="str">
        <f t="shared" si="55"/>
        <v>PostAlerta</v>
      </c>
      <c r="M432" s="25" t="str">
        <f t="shared" si="56"/>
        <v>S/PalabrasClaves</v>
      </c>
      <c r="N432" s="27" t="str">
        <f t="shared" si="52"/>
        <v/>
      </c>
      <c r="O432" s="25"/>
      <c r="P432" s="25" t="s">
        <v>3034</v>
      </c>
      <c r="Q432" s="25"/>
      <c r="R432" s="25" t="str">
        <f t="shared" si="42"/>
        <v>2021</v>
      </c>
      <c r="S432" s="25" t="s">
        <v>56</v>
      </c>
      <c r="T432" s="25"/>
      <c r="U432" s="25"/>
      <c r="V432" s="25"/>
      <c r="W432" s="25"/>
      <c r="X432" s="25"/>
    </row>
    <row r="433" spans="1:24" ht="15" hidden="1" customHeight="1">
      <c r="A433" s="28">
        <v>34109104</v>
      </c>
      <c r="B433" s="28" t="s">
        <v>3053</v>
      </c>
      <c r="C433" s="28" t="s">
        <v>3054</v>
      </c>
      <c r="D433" s="28" t="s">
        <v>3055</v>
      </c>
      <c r="E433" s="28" t="s">
        <v>3056</v>
      </c>
      <c r="F433" s="28" t="s">
        <v>3057</v>
      </c>
      <c r="G433" s="28">
        <v>2021</v>
      </c>
      <c r="H433" s="29">
        <v>44357</v>
      </c>
      <c r="I433" s="28" t="s">
        <v>3058</v>
      </c>
      <c r="J433" s="28"/>
      <c r="K433" s="28" t="s">
        <v>3059</v>
      </c>
      <c r="L433" s="28" t="str">
        <f t="shared" si="55"/>
        <v>PostAlerta</v>
      </c>
      <c r="M433" s="28" t="str">
        <f t="shared" si="56"/>
        <v>S/PalabrasClaves</v>
      </c>
      <c r="N433" s="30" t="str">
        <f t="shared" si="52"/>
        <v/>
      </c>
      <c r="O433" s="28"/>
      <c r="P433" s="28" t="s">
        <v>3060</v>
      </c>
      <c r="Q433" s="28"/>
      <c r="R433" s="28" t="str">
        <f t="shared" si="42"/>
        <v>2021</v>
      </c>
      <c r="S433" s="28" t="s">
        <v>56</v>
      </c>
      <c r="T433" s="28"/>
      <c r="U433" s="28"/>
      <c r="V433" s="28"/>
      <c r="W433" s="28"/>
      <c r="X433" s="28"/>
    </row>
    <row r="434" spans="1:24" ht="15" hidden="1" customHeight="1">
      <c r="A434" s="25">
        <v>34165425</v>
      </c>
      <c r="B434" s="25" t="s">
        <v>3061</v>
      </c>
      <c r="C434" s="25" t="s">
        <v>3062</v>
      </c>
      <c r="D434" s="25" t="s">
        <v>3063</v>
      </c>
      <c r="E434" s="25" t="s">
        <v>3064</v>
      </c>
      <c r="F434" s="25" t="s">
        <v>2053</v>
      </c>
      <c r="G434" s="25">
        <v>2021</v>
      </c>
      <c r="H434" s="26">
        <v>44371</v>
      </c>
      <c r="I434" s="25"/>
      <c r="J434" s="25"/>
      <c r="K434" s="25" t="s">
        <v>3065</v>
      </c>
      <c r="L434" s="25" t="str">
        <f t="shared" si="55"/>
        <v>PostAlerta</v>
      </c>
      <c r="M434" s="25" t="str">
        <f t="shared" si="56"/>
        <v>S/PalabrasClaves</v>
      </c>
      <c r="N434" s="27" t="str">
        <f t="shared" si="52"/>
        <v/>
      </c>
      <c r="O434" s="25"/>
      <c r="P434" s="25" t="s">
        <v>3066</v>
      </c>
      <c r="Q434" s="25"/>
      <c r="R434" s="25" t="str">
        <f t="shared" si="42"/>
        <v>2021</v>
      </c>
      <c r="S434" s="25" t="s">
        <v>56</v>
      </c>
      <c r="T434" s="25"/>
      <c r="U434" s="25"/>
      <c r="V434" s="25"/>
      <c r="W434" s="25"/>
      <c r="X434" s="25"/>
    </row>
    <row r="435" spans="1:24" ht="15" hidden="1" customHeight="1">
      <c r="A435" s="28">
        <v>34045002</v>
      </c>
      <c r="B435" s="28" t="s">
        <v>3067</v>
      </c>
      <c r="C435" s="28" t="s">
        <v>3068</v>
      </c>
      <c r="D435" s="28" t="s">
        <v>3069</v>
      </c>
      <c r="E435" s="28" t="s">
        <v>3070</v>
      </c>
      <c r="F435" s="28" t="s">
        <v>3071</v>
      </c>
      <c r="G435" s="28">
        <v>2021</v>
      </c>
      <c r="H435" s="29">
        <v>44344</v>
      </c>
      <c r="I435" s="28" t="s">
        <v>3072</v>
      </c>
      <c r="J435" s="28"/>
      <c r="K435" s="28" t="s">
        <v>3073</v>
      </c>
      <c r="L435" s="28" t="str">
        <f t="shared" si="55"/>
        <v>PostAlerta</v>
      </c>
      <c r="M435" s="28" t="str">
        <f t="shared" si="56"/>
        <v>S/PalabrasClaves</v>
      </c>
      <c r="N435" s="30" t="str">
        <f t="shared" si="52"/>
        <v/>
      </c>
      <c r="O435" s="28"/>
      <c r="P435" s="28" t="s">
        <v>3074</v>
      </c>
      <c r="Q435" s="28"/>
      <c r="R435" s="28" t="str">
        <f t="shared" si="42"/>
        <v>2021</v>
      </c>
      <c r="S435" s="28" t="s">
        <v>56</v>
      </c>
      <c r="T435" s="28"/>
      <c r="U435" s="28"/>
      <c r="V435" s="28"/>
      <c r="W435" s="28"/>
      <c r="X435" s="28"/>
    </row>
    <row r="436" spans="1:24" ht="15" hidden="1" customHeight="1">
      <c r="A436" s="25">
        <v>34044998</v>
      </c>
      <c r="B436" s="25" t="s">
        <v>3075</v>
      </c>
      <c r="C436" s="25" t="s">
        <v>3076</v>
      </c>
      <c r="D436" s="25" t="s">
        <v>3069</v>
      </c>
      <c r="E436" s="25" t="s">
        <v>3077</v>
      </c>
      <c r="F436" s="25" t="s">
        <v>3071</v>
      </c>
      <c r="G436" s="25">
        <v>2021</v>
      </c>
      <c r="H436" s="26">
        <v>44344</v>
      </c>
      <c r="I436" s="25" t="s">
        <v>3078</v>
      </c>
      <c r="J436" s="25"/>
      <c r="K436" s="25" t="s">
        <v>3079</v>
      </c>
      <c r="L436" s="25" t="str">
        <f t="shared" si="55"/>
        <v>PostAlerta</v>
      </c>
      <c r="M436" s="25" t="str">
        <f t="shared" si="56"/>
        <v>S/PalabrasClaves</v>
      </c>
      <c r="N436" s="27" t="str">
        <f t="shared" si="52"/>
        <v/>
      </c>
      <c r="O436" s="25"/>
      <c r="P436" s="25" t="s">
        <v>3074</v>
      </c>
      <c r="Q436" s="25"/>
      <c r="R436" s="25" t="str">
        <f t="shared" si="42"/>
        <v>2021</v>
      </c>
      <c r="S436" s="25" t="s">
        <v>56</v>
      </c>
      <c r="T436" s="25"/>
      <c r="U436" s="25"/>
      <c r="V436" s="25"/>
      <c r="W436" s="25"/>
      <c r="X436" s="25"/>
    </row>
    <row r="437" spans="1:24" ht="15" hidden="1" customHeight="1">
      <c r="A437" s="28">
        <v>33996389</v>
      </c>
      <c r="B437" s="28" t="s">
        <v>3080</v>
      </c>
      <c r="C437" s="28" t="s">
        <v>3081</v>
      </c>
      <c r="D437" s="28" t="s">
        <v>3082</v>
      </c>
      <c r="E437" s="28" t="s">
        <v>3083</v>
      </c>
      <c r="F437" s="28" t="s">
        <v>3084</v>
      </c>
      <c r="G437" s="28">
        <v>2021</v>
      </c>
      <c r="H437" s="29">
        <v>44333</v>
      </c>
      <c r="I437" s="28" t="s">
        <v>3085</v>
      </c>
      <c r="J437" s="28"/>
      <c r="K437" s="28" t="s">
        <v>3086</v>
      </c>
      <c r="L437" s="28" t="str">
        <f t="shared" si="55"/>
        <v>PostAlerta</v>
      </c>
      <c r="M437" s="28" t="str">
        <f t="shared" si="56"/>
        <v>S/PalabrasClaves</v>
      </c>
      <c r="N437" s="30" t="str">
        <f t="shared" si="52"/>
        <v/>
      </c>
      <c r="O437" s="28"/>
      <c r="P437" s="28" t="s">
        <v>3087</v>
      </c>
      <c r="Q437" s="28"/>
      <c r="R437" s="28" t="str">
        <f t="shared" si="42"/>
        <v>2021</v>
      </c>
      <c r="S437" s="28" t="s">
        <v>50</v>
      </c>
      <c r="T437" s="28"/>
      <c r="U437" s="28"/>
      <c r="V437" s="28"/>
      <c r="W437" s="28"/>
      <c r="X437" s="28"/>
    </row>
    <row r="438" spans="1:24" ht="15" hidden="1" customHeight="1">
      <c r="A438" s="25">
        <v>33941014</v>
      </c>
      <c r="B438" s="25" t="s">
        <v>3088</v>
      </c>
      <c r="C438" s="25" t="s">
        <v>3089</v>
      </c>
      <c r="D438" s="25" t="s">
        <v>3090</v>
      </c>
      <c r="E438" s="25" t="s">
        <v>3091</v>
      </c>
      <c r="F438" s="25" t="s">
        <v>3092</v>
      </c>
      <c r="G438" s="25">
        <v>2021</v>
      </c>
      <c r="H438" s="26">
        <v>44320</v>
      </c>
      <c r="I438" s="25"/>
      <c r="J438" s="25"/>
      <c r="K438" s="25" t="s">
        <v>3093</v>
      </c>
      <c r="L438" s="25" t="str">
        <f t="shared" si="55"/>
        <v>PostAlerta</v>
      </c>
      <c r="M438" s="25" t="str">
        <f t="shared" si="56"/>
        <v>S/PalabrasClaves</v>
      </c>
      <c r="N438" s="27" t="str">
        <f t="shared" si="52"/>
        <v/>
      </c>
      <c r="O438" s="25"/>
      <c r="P438" s="25" t="s">
        <v>3094</v>
      </c>
      <c r="Q438" s="25"/>
      <c r="R438" s="25" t="str">
        <f t="shared" si="42"/>
        <v>2021</v>
      </c>
      <c r="S438" s="25" t="s">
        <v>56</v>
      </c>
      <c r="T438" s="25"/>
      <c r="U438" s="25"/>
      <c r="V438" s="25"/>
      <c r="W438" s="25"/>
      <c r="X438" s="25"/>
    </row>
    <row r="439" spans="1:24" ht="15" hidden="1" customHeight="1">
      <c r="A439" s="28">
        <v>33899754</v>
      </c>
      <c r="B439" s="28" t="s">
        <v>3095</v>
      </c>
      <c r="C439" s="28" t="s">
        <v>3096</v>
      </c>
      <c r="D439" s="28" t="s">
        <v>3097</v>
      </c>
      <c r="E439" s="28" t="s">
        <v>3098</v>
      </c>
      <c r="F439" s="28" t="s">
        <v>3099</v>
      </c>
      <c r="G439" s="28">
        <v>2021</v>
      </c>
      <c r="H439" s="29">
        <v>44312</v>
      </c>
      <c r="I439" s="28"/>
      <c r="J439" s="28"/>
      <c r="K439" s="28" t="s">
        <v>3100</v>
      </c>
      <c r="L439" s="28" t="str">
        <f t="shared" si="55"/>
        <v>Excluido</v>
      </c>
      <c r="M439" s="28" t="str">
        <f t="shared" si="56"/>
        <v>S/PalabrasClaves</v>
      </c>
      <c r="N439" s="30" t="str">
        <f t="shared" si="52"/>
        <v/>
      </c>
      <c r="O439" s="28"/>
      <c r="P439" s="28" t="s">
        <v>3101</v>
      </c>
      <c r="Q439" s="28"/>
      <c r="R439" s="28" t="str">
        <f t="shared" si="42"/>
        <v>2021</v>
      </c>
      <c r="S439" s="28" t="s">
        <v>56</v>
      </c>
      <c r="T439" s="28"/>
      <c r="U439" s="28"/>
      <c r="V439" s="28"/>
      <c r="W439" s="28"/>
      <c r="X439" s="28"/>
    </row>
    <row r="440" spans="1:24" ht="15" hidden="1" customHeight="1">
      <c r="A440" s="25">
        <v>33774804</v>
      </c>
      <c r="B440" s="25" t="s">
        <v>3102</v>
      </c>
      <c r="C440" s="25" t="s">
        <v>3103</v>
      </c>
      <c r="D440" s="25"/>
      <c r="E440" s="25" t="s">
        <v>3104</v>
      </c>
      <c r="F440" s="25"/>
      <c r="G440" s="25"/>
      <c r="H440" s="25"/>
      <c r="I440" s="25"/>
      <c r="J440" s="25"/>
      <c r="K440" s="25"/>
      <c r="L440" s="25" t="str">
        <f t="shared" si="55"/>
        <v>PostAlerta</v>
      </c>
      <c r="M440" s="25" t="str">
        <f t="shared" si="56"/>
        <v>S/PalabrasClaves</v>
      </c>
      <c r="N440" s="27" t="str">
        <f t="shared" si="52"/>
        <v/>
      </c>
      <c r="O440" s="25"/>
      <c r="P440" s="25"/>
      <c r="Q440" s="25"/>
      <c r="R440" s="25" t="str">
        <f t="shared" si="42"/>
        <v/>
      </c>
      <c r="S440" s="25"/>
      <c r="T440" s="25"/>
      <c r="U440" s="25"/>
      <c r="V440" s="25"/>
      <c r="W440" s="25"/>
      <c r="X440" s="25"/>
    </row>
    <row r="441" spans="1:24" ht="15" hidden="1" customHeight="1">
      <c r="A441" s="28">
        <v>33774218</v>
      </c>
      <c r="B441" s="28" t="s">
        <v>3105</v>
      </c>
      <c r="C441" s="28" t="s">
        <v>3106</v>
      </c>
      <c r="D441" s="28" t="s">
        <v>3107</v>
      </c>
      <c r="E441" s="28" t="s">
        <v>3108</v>
      </c>
      <c r="F441" s="28" t="s">
        <v>155</v>
      </c>
      <c r="G441" s="28">
        <v>2021</v>
      </c>
      <c r="H441" s="29">
        <v>44283</v>
      </c>
      <c r="I441" s="28"/>
      <c r="J441" s="28"/>
      <c r="K441" s="28" t="s">
        <v>3109</v>
      </c>
      <c r="L441" s="28" t="str">
        <f t="shared" si="55"/>
        <v>PostAlerta</v>
      </c>
      <c r="M441" s="28" t="str">
        <f t="shared" si="56"/>
        <v>S/PalabrasClaves</v>
      </c>
      <c r="N441" s="30" t="str">
        <f t="shared" si="52"/>
        <v/>
      </c>
      <c r="O441" s="28"/>
      <c r="P441" s="28" t="s">
        <v>3094</v>
      </c>
      <c r="Q441" s="28"/>
      <c r="R441" s="28" t="str">
        <f t="shared" si="42"/>
        <v>2021</v>
      </c>
      <c r="S441" s="28" t="s">
        <v>56</v>
      </c>
      <c r="T441" s="28"/>
      <c r="U441" s="28"/>
      <c r="V441" s="28"/>
      <c r="W441" s="28"/>
      <c r="X441" s="28"/>
    </row>
    <row r="442" spans="1:24" ht="15" hidden="1" customHeight="1">
      <c r="A442" s="25">
        <v>33751422</v>
      </c>
      <c r="B442" s="25" t="s">
        <v>3110</v>
      </c>
      <c r="C442" s="25" t="s">
        <v>3111</v>
      </c>
      <c r="D442" s="25" t="s">
        <v>3112</v>
      </c>
      <c r="E442" s="25" t="s">
        <v>3113</v>
      </c>
      <c r="F442" s="25" t="s">
        <v>2408</v>
      </c>
      <c r="G442" s="25">
        <v>2021</v>
      </c>
      <c r="H442" s="26">
        <v>44277</v>
      </c>
      <c r="I442" s="25" t="s">
        <v>3114</v>
      </c>
      <c r="J442" s="25"/>
      <c r="K442" s="25" t="s">
        <v>3115</v>
      </c>
      <c r="L442" s="25" t="str">
        <f t="shared" si="55"/>
        <v>Excluido</v>
      </c>
      <c r="M442" s="25" t="str">
        <f t="shared" si="56"/>
        <v>S/PalabrasClaves</v>
      </c>
      <c r="N442" s="27" t="str">
        <f t="shared" si="52"/>
        <v/>
      </c>
      <c r="O442" s="25"/>
      <c r="P442" s="25" t="s">
        <v>3066</v>
      </c>
      <c r="Q442" s="25"/>
      <c r="R442" s="25" t="str">
        <f t="shared" si="42"/>
        <v>2021</v>
      </c>
      <c r="S442" s="25" t="s">
        <v>56</v>
      </c>
      <c r="T442" s="25"/>
      <c r="U442" s="25"/>
      <c r="V442" s="25"/>
      <c r="W442" s="25"/>
      <c r="X442" s="25"/>
    </row>
    <row r="443" spans="1:24" ht="15" hidden="1" customHeight="1">
      <c r="A443" s="28">
        <v>33690064</v>
      </c>
      <c r="B443" s="28" t="s">
        <v>3116</v>
      </c>
      <c r="C443" s="28" t="s">
        <v>3117</v>
      </c>
      <c r="D443" s="28" t="s">
        <v>3118</v>
      </c>
      <c r="E443" s="28" t="s">
        <v>3119</v>
      </c>
      <c r="F443" s="28" t="s">
        <v>3120</v>
      </c>
      <c r="G443" s="28">
        <v>2021</v>
      </c>
      <c r="H443" s="29">
        <v>44265</v>
      </c>
      <c r="I443" s="28"/>
      <c r="J443" s="28"/>
      <c r="K443" s="28" t="s">
        <v>3121</v>
      </c>
      <c r="L443" s="28" t="str">
        <f t="shared" si="55"/>
        <v>PostAlerta</v>
      </c>
      <c r="M443" s="28" t="str">
        <f t="shared" si="56"/>
        <v>C/PalabrasClaves</v>
      </c>
      <c r="N443" s="30" t="str">
        <f t="shared" si="52"/>
        <v/>
      </c>
      <c r="O443" s="28"/>
      <c r="P443" s="28" t="s">
        <v>3094</v>
      </c>
      <c r="Q443" s="28"/>
      <c r="R443" s="28" t="str">
        <f t="shared" si="42"/>
        <v>2021</v>
      </c>
      <c r="S443" s="28" t="s">
        <v>56</v>
      </c>
      <c r="T443" s="28"/>
      <c r="U443" s="28"/>
      <c r="V443" s="28"/>
      <c r="W443" s="28"/>
      <c r="X443" s="28"/>
    </row>
    <row r="444" spans="1:24" ht="15" hidden="1" customHeight="1">
      <c r="A444" s="25">
        <v>33486654</v>
      </c>
      <c r="B444" s="25" t="s">
        <v>3122</v>
      </c>
      <c r="C444" s="25" t="s">
        <v>3123</v>
      </c>
      <c r="D444" s="25"/>
      <c r="E444" s="25" t="s">
        <v>3124</v>
      </c>
      <c r="F444" s="25"/>
      <c r="G444" s="25"/>
      <c r="H444" s="25"/>
      <c r="I444" s="25"/>
      <c r="J444" s="25"/>
      <c r="K444" s="25"/>
      <c r="L444" s="25" t="str">
        <f t="shared" si="55"/>
        <v>PostAlerta</v>
      </c>
      <c r="M444" s="25" t="str">
        <f t="shared" si="56"/>
        <v>S/PalabrasClaves</v>
      </c>
      <c r="N444" s="27" t="str">
        <f t="shared" si="52"/>
        <v/>
      </c>
      <c r="O444" s="25"/>
      <c r="P444" s="25"/>
      <c r="Q444" s="25"/>
      <c r="R444" s="25" t="str">
        <f t="shared" si="42"/>
        <v/>
      </c>
      <c r="S444" s="25"/>
      <c r="T444" s="25"/>
      <c r="U444" s="25"/>
      <c r="V444" s="25"/>
      <c r="W444" s="25"/>
      <c r="X444" s="25"/>
    </row>
    <row r="445" spans="1:24" ht="15" hidden="1" customHeight="1">
      <c r="A445" s="28">
        <v>33168147</v>
      </c>
      <c r="B445" s="28" t="s">
        <v>3125</v>
      </c>
      <c r="C445" s="28" t="s">
        <v>3126</v>
      </c>
      <c r="D445" s="28" t="s">
        <v>3127</v>
      </c>
      <c r="E445" s="28" t="s">
        <v>3128</v>
      </c>
      <c r="F445" s="28" t="s">
        <v>3129</v>
      </c>
      <c r="G445" s="28">
        <v>2021</v>
      </c>
      <c r="H445" s="29">
        <v>44145</v>
      </c>
      <c r="I445" s="28"/>
      <c r="J445" s="28"/>
      <c r="K445" s="28" t="s">
        <v>3130</v>
      </c>
      <c r="L445" s="28" t="str">
        <f t="shared" si="55"/>
        <v>PostAlerta</v>
      </c>
      <c r="M445" s="28" t="str">
        <f t="shared" si="56"/>
        <v>S/PalabrasClaves</v>
      </c>
      <c r="N445" s="30" t="str">
        <f t="shared" si="52"/>
        <v/>
      </c>
      <c r="O445" s="28"/>
      <c r="P445" s="28" t="s">
        <v>3094</v>
      </c>
      <c r="Q445" s="28"/>
      <c r="R445" s="28" t="str">
        <f t="shared" si="42"/>
        <v>2021</v>
      </c>
      <c r="S445" s="28" t="s">
        <v>56</v>
      </c>
      <c r="T445" s="28"/>
      <c r="U445" s="28"/>
      <c r="V445" s="28"/>
      <c r="W445" s="28"/>
      <c r="X445" s="28"/>
    </row>
    <row r="446" spans="1:24" ht="15" hidden="1" customHeight="1">
      <c r="A446" s="25">
        <v>34136513</v>
      </c>
      <c r="B446" s="25" t="s">
        <v>3131</v>
      </c>
      <c r="C446" s="25" t="s">
        <v>3132</v>
      </c>
      <c r="D446" s="25" t="s">
        <v>3133</v>
      </c>
      <c r="E446" s="25" t="s">
        <v>3134</v>
      </c>
      <c r="F446" s="25" t="s">
        <v>3135</v>
      </c>
      <c r="G446" s="25">
        <v>2021</v>
      </c>
      <c r="H446" s="26">
        <v>44364</v>
      </c>
      <c r="I446" s="25" t="s">
        <v>3136</v>
      </c>
      <c r="J446" s="25"/>
      <c r="K446" s="25" t="s">
        <v>3137</v>
      </c>
      <c r="L446" s="25" t="str">
        <f t="shared" si="55"/>
        <v>PostAlerta</v>
      </c>
      <c r="M446" s="25" t="str">
        <f t="shared" si="56"/>
        <v>S/PalabrasClaves</v>
      </c>
      <c r="N446" s="27" t="str">
        <f t="shared" si="52"/>
        <v/>
      </c>
      <c r="O446" s="25"/>
      <c r="P446" s="25" t="s">
        <v>3138</v>
      </c>
      <c r="Q446" s="25"/>
      <c r="R446" s="25" t="str">
        <f t="shared" si="42"/>
        <v>2021</v>
      </c>
      <c r="S446" s="25" t="s">
        <v>53</v>
      </c>
      <c r="T446" s="25"/>
      <c r="U446" s="25"/>
      <c r="V446" s="25"/>
      <c r="W446" s="25"/>
      <c r="X446" s="25"/>
    </row>
    <row r="447" spans="1:24" ht="15" hidden="1" customHeight="1">
      <c r="A447" s="28">
        <v>34093009</v>
      </c>
      <c r="B447" s="28" t="s">
        <v>3139</v>
      </c>
      <c r="C447" s="28" t="s">
        <v>3140</v>
      </c>
      <c r="D447" s="28" t="s">
        <v>3141</v>
      </c>
      <c r="E447" s="28" t="s">
        <v>3142</v>
      </c>
      <c r="F447" s="28" t="s">
        <v>328</v>
      </c>
      <c r="G447" s="28">
        <v>2021</v>
      </c>
      <c r="H447" s="29">
        <v>44354</v>
      </c>
      <c r="I447" s="28" t="s">
        <v>3143</v>
      </c>
      <c r="J447" s="28"/>
      <c r="K447" s="28" t="s">
        <v>3144</v>
      </c>
      <c r="L447" s="28" t="str">
        <f t="shared" si="55"/>
        <v>PostAlerta</v>
      </c>
      <c r="M447" s="28" t="str">
        <f t="shared" si="56"/>
        <v>S/PalabrasClaves</v>
      </c>
      <c r="N447" s="30" t="str">
        <f t="shared" si="52"/>
        <v/>
      </c>
      <c r="O447" s="28"/>
      <c r="P447" s="28" t="s">
        <v>3145</v>
      </c>
      <c r="Q447" s="28"/>
      <c r="R447" s="28" t="str">
        <f t="shared" si="42"/>
        <v>2021</v>
      </c>
      <c r="S447" s="28" t="s">
        <v>53</v>
      </c>
      <c r="T447" s="28"/>
      <c r="U447" s="28"/>
      <c r="V447" s="28"/>
      <c r="W447" s="28"/>
      <c r="X447" s="28"/>
    </row>
    <row r="448" spans="1:24" ht="15" hidden="1" customHeight="1">
      <c r="A448" s="25">
        <v>34072129</v>
      </c>
      <c r="B448" s="25" t="s">
        <v>3146</v>
      </c>
      <c r="C448" s="25" t="s">
        <v>3147</v>
      </c>
      <c r="D448" s="25" t="s">
        <v>3148</v>
      </c>
      <c r="E448" s="25" t="s">
        <v>3149</v>
      </c>
      <c r="F448" s="25" t="s">
        <v>3150</v>
      </c>
      <c r="G448" s="25">
        <v>2021</v>
      </c>
      <c r="H448" s="26">
        <v>44349</v>
      </c>
      <c r="I448" s="25" t="s">
        <v>3151</v>
      </c>
      <c r="J448" s="25"/>
      <c r="K448" s="25" t="s">
        <v>3152</v>
      </c>
      <c r="L448" s="25" t="str">
        <f t="shared" si="55"/>
        <v>PostAlerta</v>
      </c>
      <c r="M448" s="25" t="str">
        <f t="shared" si="56"/>
        <v>C/PalabrasClaves</v>
      </c>
      <c r="N448" s="27" t="str">
        <f t="shared" si="52"/>
        <v/>
      </c>
      <c r="O448" s="25"/>
      <c r="P448" s="25" t="s">
        <v>3153</v>
      </c>
      <c r="Q448" s="25"/>
      <c r="R448" s="25" t="str">
        <f t="shared" si="42"/>
        <v>. Ma</v>
      </c>
      <c r="S448" s="25" t="s">
        <v>53</v>
      </c>
      <c r="T448" s="25"/>
      <c r="U448" s="25"/>
      <c r="V448" s="25"/>
      <c r="W448" s="25"/>
      <c r="X448" s="25"/>
    </row>
    <row r="449" spans="1:24" ht="15" hidden="1" customHeight="1">
      <c r="A449" s="28">
        <v>34095179</v>
      </c>
      <c r="B449" s="28" t="s">
        <v>3154</v>
      </c>
      <c r="C449" s="28" t="s">
        <v>3155</v>
      </c>
      <c r="D449" s="28" t="s">
        <v>3156</v>
      </c>
      <c r="E449" s="28" t="s">
        <v>3157</v>
      </c>
      <c r="F449" s="28" t="s">
        <v>3158</v>
      </c>
      <c r="G449" s="28">
        <v>2021</v>
      </c>
      <c r="H449" s="29">
        <v>44354</v>
      </c>
      <c r="I449" s="28" t="s">
        <v>3159</v>
      </c>
      <c r="J449" s="28"/>
      <c r="K449" s="28" t="s">
        <v>3160</v>
      </c>
      <c r="L449" s="28" t="str">
        <f t="shared" si="55"/>
        <v>PostAlerta</v>
      </c>
      <c r="M449" s="28" t="str">
        <f t="shared" si="56"/>
        <v>S/PalabrasClaves</v>
      </c>
      <c r="N449" s="30" t="str">
        <f t="shared" si="52"/>
        <v/>
      </c>
      <c r="O449" s="28"/>
      <c r="P449" s="28" t="s">
        <v>3161</v>
      </c>
      <c r="Q449" s="28"/>
      <c r="R449" s="28" t="str">
        <f t="shared" si="42"/>
        <v>2021</v>
      </c>
      <c r="S449" s="28" t="s">
        <v>53</v>
      </c>
      <c r="T449" s="28"/>
      <c r="U449" s="28"/>
      <c r="V449" s="28"/>
      <c r="W449" s="28"/>
      <c r="X449" s="28"/>
    </row>
    <row r="450" spans="1:24" ht="15" hidden="1" customHeight="1">
      <c r="A450" s="25">
        <v>32926149</v>
      </c>
      <c r="B450" s="25" t="s">
        <v>3162</v>
      </c>
      <c r="C450" s="25" t="s">
        <v>3163</v>
      </c>
      <c r="D450" s="25" t="s">
        <v>3164</v>
      </c>
      <c r="E450" s="25" t="s">
        <v>3165</v>
      </c>
      <c r="F450" s="25" t="s">
        <v>1064</v>
      </c>
      <c r="G450" s="25">
        <v>2021</v>
      </c>
      <c r="H450" s="26">
        <v>44088</v>
      </c>
      <c r="I450" s="25" t="s">
        <v>3166</v>
      </c>
      <c r="J450" s="25"/>
      <c r="K450" s="25" t="s">
        <v>3167</v>
      </c>
      <c r="L450" s="25" t="str">
        <f t="shared" ref="L450:L513" si="57">IF(ISNUMBER(VLOOKUP(A450,EXCL,1,FALSE)),"Excluido",IF(ISNUMBER(VLOOKUP(A450,POST,1,FALSE)),"PostAlerta",IF(ISNUMBER(VLOOKUP(A450,PRE,1,FALSE)),"PreAlerta","")))</f>
        <v>PostAlerta</v>
      </c>
      <c r="M450" s="25" t="str">
        <f t="shared" si="56"/>
        <v>S/PalabrasClaves</v>
      </c>
      <c r="N450" s="27" t="str">
        <f t="shared" si="52"/>
        <v/>
      </c>
      <c r="O450" s="25"/>
      <c r="P450" s="25" t="s">
        <v>3161</v>
      </c>
      <c r="Q450" s="25"/>
      <c r="R450" s="25" t="str">
        <f t="shared" si="42"/>
        <v>2021</v>
      </c>
      <c r="S450" s="25" t="s">
        <v>53</v>
      </c>
      <c r="T450" s="25"/>
      <c r="U450" s="25"/>
      <c r="V450" s="25"/>
      <c r="W450" s="25"/>
      <c r="X450" s="25"/>
    </row>
    <row r="451" spans="1:24" ht="15" hidden="1" customHeight="1">
      <c r="A451" s="28">
        <v>34069789</v>
      </c>
      <c r="B451" s="28" t="s">
        <v>3168</v>
      </c>
      <c r="C451" s="28" t="s">
        <v>3169</v>
      </c>
      <c r="D451" s="28" t="s">
        <v>3170</v>
      </c>
      <c r="E451" s="28" t="s">
        <v>3171</v>
      </c>
      <c r="F451" s="28" t="s">
        <v>2132</v>
      </c>
      <c r="G451" s="28">
        <v>2021</v>
      </c>
      <c r="H451" s="29">
        <v>44349</v>
      </c>
      <c r="I451" s="28" t="s">
        <v>3172</v>
      </c>
      <c r="J451" s="28"/>
      <c r="K451" s="28" t="s">
        <v>3173</v>
      </c>
      <c r="L451" s="28" t="str">
        <f t="shared" si="57"/>
        <v>PostAlerta</v>
      </c>
      <c r="M451" s="28" t="str">
        <f t="shared" si="56"/>
        <v>C/PalabrasClaves</v>
      </c>
      <c r="N451" s="30" t="str">
        <f t="shared" si="52"/>
        <v/>
      </c>
      <c r="O451" s="28"/>
      <c r="P451" s="28" t="s">
        <v>3174</v>
      </c>
      <c r="Q451" s="28"/>
      <c r="R451" s="28" t="str">
        <f t="shared" si="42"/>
        <v>2021</v>
      </c>
      <c r="S451" s="28" t="s">
        <v>53</v>
      </c>
      <c r="T451" s="28"/>
      <c r="U451" s="28"/>
      <c r="V451" s="28"/>
      <c r="W451" s="28"/>
      <c r="X451" s="28"/>
    </row>
    <row r="452" spans="1:24" ht="15" hidden="1" customHeight="1">
      <c r="A452" s="25">
        <v>34001122</v>
      </c>
      <c r="B452" s="25" t="s">
        <v>3175</v>
      </c>
      <c r="C452" s="25" t="s">
        <v>3176</v>
      </c>
      <c r="D452" s="25" t="s">
        <v>3177</v>
      </c>
      <c r="E452" s="25" t="s">
        <v>3178</v>
      </c>
      <c r="F452" s="25" t="s">
        <v>3179</v>
      </c>
      <c r="G452" s="25">
        <v>2021</v>
      </c>
      <c r="H452" s="26">
        <v>44334</v>
      </c>
      <c r="I452" s="25" t="s">
        <v>3180</v>
      </c>
      <c r="J452" s="25"/>
      <c r="K452" s="25" t="s">
        <v>3181</v>
      </c>
      <c r="L452" s="25" t="str">
        <f t="shared" si="57"/>
        <v>PostAlerta</v>
      </c>
      <c r="M452" s="25" t="str">
        <f t="shared" ref="M452:M515" si="58">IF(ISNUMBER(A452),(IF(ISNUMBER(VLOOKUP(A452,KEYWORDS,1,FALSE)),"C/PalabrasClaves","S/PalabrasClaves")),"")</f>
        <v>S/PalabrasClaves</v>
      </c>
      <c r="N452" s="27" t="str">
        <f t="shared" si="52"/>
        <v/>
      </c>
      <c r="O452" s="25"/>
      <c r="P452" s="25" t="s">
        <v>3182</v>
      </c>
      <c r="Q452" s="25"/>
      <c r="R452" s="25" t="str">
        <f t="shared" si="42"/>
        <v>2021</v>
      </c>
      <c r="S452" s="25" t="s">
        <v>53</v>
      </c>
      <c r="T452" s="25"/>
      <c r="U452" s="25"/>
      <c r="V452" s="25"/>
      <c r="W452" s="25"/>
      <c r="X452" s="25"/>
    </row>
    <row r="453" spans="1:24" ht="15" hidden="1" customHeight="1">
      <c r="A453" s="28">
        <v>33782153</v>
      </c>
      <c r="B453" s="28" t="s">
        <v>3183</v>
      </c>
      <c r="C453" s="28" t="s">
        <v>3184</v>
      </c>
      <c r="D453" s="28" t="s">
        <v>3185</v>
      </c>
      <c r="E453" s="28" t="s">
        <v>3186</v>
      </c>
      <c r="F453" s="28" t="s">
        <v>1110</v>
      </c>
      <c r="G453" s="28">
        <v>2021</v>
      </c>
      <c r="H453" s="29">
        <v>44285</v>
      </c>
      <c r="I453" s="28" t="s">
        <v>3187</v>
      </c>
      <c r="J453" s="28"/>
      <c r="K453" s="28" t="s">
        <v>3188</v>
      </c>
      <c r="L453" s="28" t="str">
        <f t="shared" si="57"/>
        <v>PostAlerta</v>
      </c>
      <c r="M453" s="28" t="str">
        <f t="shared" si="58"/>
        <v>C/PalabrasClaves</v>
      </c>
      <c r="N453" s="30" t="str">
        <f t="shared" si="52"/>
        <v/>
      </c>
      <c r="O453" s="28"/>
      <c r="P453" s="28" t="s">
        <v>3189</v>
      </c>
      <c r="Q453" s="28"/>
      <c r="R453" s="28" t="str">
        <f t="shared" si="42"/>
        <v>2021</v>
      </c>
      <c r="S453" s="28" t="s">
        <v>53</v>
      </c>
      <c r="T453" s="28"/>
      <c r="U453" s="28"/>
      <c r="V453" s="28"/>
      <c r="W453" s="28"/>
      <c r="X453" s="28"/>
    </row>
    <row r="454" spans="1:24" ht="15" hidden="1" customHeight="1">
      <c r="A454" s="25">
        <v>34136102</v>
      </c>
      <c r="B454" s="25" t="s">
        <v>3190</v>
      </c>
      <c r="C454" s="25" t="s">
        <v>3191</v>
      </c>
      <c r="D454" s="25" t="s">
        <v>3192</v>
      </c>
      <c r="E454" s="25" t="s">
        <v>3193</v>
      </c>
      <c r="F454" s="25" t="s">
        <v>3194</v>
      </c>
      <c r="G454" s="25">
        <v>2021</v>
      </c>
      <c r="H454" s="26">
        <v>44364</v>
      </c>
      <c r="I454" s="25" t="s">
        <v>3195</v>
      </c>
      <c r="J454" s="25"/>
      <c r="K454" s="25" t="s">
        <v>3196</v>
      </c>
      <c r="L454" s="25" t="str">
        <f t="shared" si="57"/>
        <v>Excluido</v>
      </c>
      <c r="M454" s="25" t="str">
        <f t="shared" si="58"/>
        <v>S/PalabrasClaves</v>
      </c>
      <c r="N454" s="27" t="str">
        <f t="shared" si="52"/>
        <v/>
      </c>
      <c r="O454" s="25"/>
      <c r="P454" s="25" t="s">
        <v>3197</v>
      </c>
      <c r="Q454" s="25"/>
      <c r="R454" s="25" t="str">
        <f t="shared" si="42"/>
        <v>2021</v>
      </c>
      <c r="S454" s="25" t="s">
        <v>53</v>
      </c>
      <c r="T454" s="25"/>
      <c r="U454" s="25"/>
      <c r="V454" s="25"/>
      <c r="W454" s="25"/>
      <c r="X454" s="25"/>
    </row>
    <row r="455" spans="1:24" ht="15" hidden="1" customHeight="1">
      <c r="A455" s="28">
        <v>33990180</v>
      </c>
      <c r="B455" s="28" t="s">
        <v>3198</v>
      </c>
      <c r="C455" s="28" t="s">
        <v>3199</v>
      </c>
      <c r="D455" s="28" t="s">
        <v>3200</v>
      </c>
      <c r="E455" s="28" t="s">
        <v>3201</v>
      </c>
      <c r="F455" s="28" t="s">
        <v>875</v>
      </c>
      <c r="G455" s="28">
        <v>2021</v>
      </c>
      <c r="H455" s="29">
        <v>44331</v>
      </c>
      <c r="I455" s="28" t="s">
        <v>3202</v>
      </c>
      <c r="J455" s="28"/>
      <c r="K455" s="28" t="s">
        <v>3203</v>
      </c>
      <c r="L455" s="28" t="str">
        <f t="shared" si="57"/>
        <v>PostAlerta</v>
      </c>
      <c r="M455" s="28" t="str">
        <f t="shared" si="58"/>
        <v>C/PalabrasClaves</v>
      </c>
      <c r="N455" s="30" t="str">
        <f t="shared" si="52"/>
        <v/>
      </c>
      <c r="O455" s="28"/>
      <c r="P455" s="28" t="s">
        <v>3204</v>
      </c>
      <c r="Q455" s="28"/>
      <c r="R455" s="28" t="str">
        <f t="shared" si="42"/>
        <v>2021</v>
      </c>
      <c r="S455" s="28" t="s">
        <v>53</v>
      </c>
      <c r="T455" s="28"/>
      <c r="U455" s="28"/>
      <c r="V455" s="28"/>
      <c r="W455" s="28"/>
      <c r="X455" s="28"/>
    </row>
    <row r="456" spans="1:24" ht="15" hidden="1" customHeight="1">
      <c r="A456" s="25">
        <v>33980943</v>
      </c>
      <c r="B456" s="25" t="s">
        <v>3205</v>
      </c>
      <c r="C456" s="25" t="s">
        <v>3206</v>
      </c>
      <c r="D456" s="25" t="s">
        <v>3207</v>
      </c>
      <c r="E456" s="25" t="s">
        <v>3208</v>
      </c>
      <c r="F456" s="25" t="s">
        <v>833</v>
      </c>
      <c r="G456" s="25">
        <v>2021</v>
      </c>
      <c r="H456" s="26">
        <v>44329</v>
      </c>
      <c r="I456" s="25" t="s">
        <v>3209</v>
      </c>
      <c r="J456" s="25"/>
      <c r="K456" s="25" t="s">
        <v>3210</v>
      </c>
      <c r="L456" s="25" t="str">
        <f t="shared" si="57"/>
        <v>PostAlerta</v>
      </c>
      <c r="M456" s="25" t="str">
        <f t="shared" si="58"/>
        <v>S/PalabrasClaves</v>
      </c>
      <c r="N456" s="27" t="str">
        <f t="shared" si="52"/>
        <v/>
      </c>
      <c r="O456" s="25"/>
      <c r="P456" s="25" t="s">
        <v>3211</v>
      </c>
      <c r="Q456" s="25"/>
      <c r="R456" s="25" t="str">
        <f t="shared" si="42"/>
        <v>2021</v>
      </c>
      <c r="S456" s="25" t="s">
        <v>53</v>
      </c>
      <c r="T456" s="25"/>
      <c r="U456" s="25"/>
      <c r="V456" s="25"/>
      <c r="W456" s="25"/>
      <c r="X456" s="25"/>
    </row>
    <row r="457" spans="1:24" ht="15" hidden="1" customHeight="1">
      <c r="A457" s="28">
        <v>34068621</v>
      </c>
      <c r="B457" s="28" t="s">
        <v>3212</v>
      </c>
      <c r="C457" s="28" t="s">
        <v>3213</v>
      </c>
      <c r="D457" s="28" t="s">
        <v>3214</v>
      </c>
      <c r="E457" s="28" t="s">
        <v>3215</v>
      </c>
      <c r="F457" s="28" t="s">
        <v>1619</v>
      </c>
      <c r="G457" s="28">
        <v>2021</v>
      </c>
      <c r="H457" s="29">
        <v>44349</v>
      </c>
      <c r="I457" s="28" t="s">
        <v>3216</v>
      </c>
      <c r="J457" s="28"/>
      <c r="K457" s="28" t="s">
        <v>3217</v>
      </c>
      <c r="L457" s="28" t="str">
        <f t="shared" si="57"/>
        <v>PostAlerta</v>
      </c>
      <c r="M457" s="28" t="str">
        <f t="shared" si="58"/>
        <v>S/PalabrasClaves</v>
      </c>
      <c r="N457" s="30" t="str">
        <f t="shared" si="52"/>
        <v/>
      </c>
      <c r="O457" s="28"/>
      <c r="P457" s="28" t="s">
        <v>3218</v>
      </c>
      <c r="Q457" s="28"/>
      <c r="R457" s="28" t="str">
        <f t="shared" si="42"/>
        <v>2021</v>
      </c>
      <c r="S457" s="28" t="s">
        <v>53</v>
      </c>
      <c r="T457" s="28"/>
      <c r="U457" s="28"/>
      <c r="V457" s="28"/>
      <c r="W457" s="28"/>
      <c r="X457" s="28"/>
    </row>
    <row r="458" spans="1:24" ht="15" hidden="1" customHeight="1">
      <c r="A458" s="25">
        <v>33971969</v>
      </c>
      <c r="B458" s="25" t="s">
        <v>3219</v>
      </c>
      <c r="C458" s="25" t="s">
        <v>3220</v>
      </c>
      <c r="D458" s="25"/>
      <c r="E458" s="25" t="s">
        <v>3221</v>
      </c>
      <c r="F458" s="25"/>
      <c r="G458" s="25"/>
      <c r="H458" s="25"/>
      <c r="I458" s="25"/>
      <c r="J458" s="25"/>
      <c r="K458" s="25"/>
      <c r="L458" s="25" t="str">
        <f t="shared" si="57"/>
        <v>PostAlerta</v>
      </c>
      <c r="M458" s="25" t="str">
        <f t="shared" si="58"/>
        <v>C/PalabrasClaves</v>
      </c>
      <c r="N458" s="27" t="str">
        <f t="shared" si="52"/>
        <v/>
      </c>
      <c r="O458" s="25"/>
      <c r="P458" s="25"/>
      <c r="Q458" s="25"/>
      <c r="R458" s="25" t="str">
        <f t="shared" si="42"/>
        <v/>
      </c>
      <c r="S458" s="25"/>
      <c r="T458" s="25"/>
      <c r="U458" s="25"/>
      <c r="V458" s="25"/>
      <c r="W458" s="25"/>
      <c r="X458" s="25"/>
    </row>
    <row r="459" spans="1:24" ht="15" hidden="1" customHeight="1">
      <c r="A459" s="28">
        <v>34066697</v>
      </c>
      <c r="B459" s="28" t="s">
        <v>3222</v>
      </c>
      <c r="C459" s="28" t="s">
        <v>3223</v>
      </c>
      <c r="D459" s="28" t="s">
        <v>3224</v>
      </c>
      <c r="E459" s="28" t="s">
        <v>3225</v>
      </c>
      <c r="F459" s="28" t="s">
        <v>2246</v>
      </c>
      <c r="G459" s="28">
        <v>2021</v>
      </c>
      <c r="H459" s="29">
        <v>44349</v>
      </c>
      <c r="I459" s="28" t="s">
        <v>3226</v>
      </c>
      <c r="J459" s="28"/>
      <c r="K459" s="28" t="s">
        <v>3227</v>
      </c>
      <c r="L459" s="28" t="str">
        <f t="shared" si="57"/>
        <v>PostAlerta</v>
      </c>
      <c r="M459" s="28" t="str">
        <f t="shared" si="58"/>
        <v>S/PalabrasClaves</v>
      </c>
      <c r="N459" s="30" t="str">
        <f t="shared" si="52"/>
        <v/>
      </c>
      <c r="O459" s="28"/>
      <c r="P459" s="28" t="s">
        <v>3228</v>
      </c>
      <c r="Q459" s="28"/>
      <c r="R459" s="28" t="str">
        <f t="shared" si="42"/>
        <v>2021</v>
      </c>
      <c r="S459" s="28" t="s">
        <v>53</v>
      </c>
      <c r="T459" s="28"/>
      <c r="U459" s="28"/>
      <c r="V459" s="28"/>
      <c r="W459" s="28"/>
      <c r="X459" s="28"/>
    </row>
    <row r="460" spans="1:24" ht="15" hidden="1" customHeight="1">
      <c r="A460" s="25">
        <v>33175600</v>
      </c>
      <c r="B460" s="25" t="s">
        <v>3229</v>
      </c>
      <c r="C460" s="25" t="s">
        <v>3230</v>
      </c>
      <c r="D460" s="25" t="s">
        <v>3231</v>
      </c>
      <c r="E460" s="25" t="s">
        <v>3232</v>
      </c>
      <c r="F460" s="25" t="s">
        <v>147</v>
      </c>
      <c r="G460" s="25">
        <v>2021</v>
      </c>
      <c r="H460" s="26">
        <v>44146</v>
      </c>
      <c r="I460" s="25" t="s">
        <v>3233</v>
      </c>
      <c r="J460" s="25"/>
      <c r="K460" s="25" t="s">
        <v>3234</v>
      </c>
      <c r="L460" s="25" t="str">
        <f t="shared" si="57"/>
        <v>Excluido</v>
      </c>
      <c r="M460" s="25" t="str">
        <f t="shared" si="58"/>
        <v>S/PalabrasClaves</v>
      </c>
      <c r="N460" s="27" t="str">
        <f t="shared" si="52"/>
        <v/>
      </c>
      <c r="O460" s="25"/>
      <c r="P460" s="25" t="s">
        <v>3235</v>
      </c>
      <c r="Q460" s="25"/>
      <c r="R460" s="25" t="str">
        <f t="shared" si="42"/>
        <v>2021</v>
      </c>
      <c r="S460" s="25" t="s">
        <v>53</v>
      </c>
      <c r="T460" s="25"/>
      <c r="U460" s="25"/>
      <c r="V460" s="25"/>
      <c r="W460" s="25"/>
      <c r="X460" s="25"/>
    </row>
    <row r="461" spans="1:24" ht="15" hidden="1" customHeight="1">
      <c r="A461" s="28">
        <v>34304468</v>
      </c>
      <c r="B461" s="28" t="s">
        <v>3236</v>
      </c>
      <c r="C461" s="28" t="s">
        <v>3237</v>
      </c>
      <c r="D461" s="28" t="s">
        <v>3238</v>
      </c>
      <c r="E461" s="28" t="s">
        <v>3239</v>
      </c>
      <c r="F461" s="28" t="s">
        <v>3240</v>
      </c>
      <c r="G461" s="28">
        <v>2021</v>
      </c>
      <c r="H461" s="29">
        <v>44403</v>
      </c>
      <c r="I461" s="28" t="s">
        <v>3241</v>
      </c>
      <c r="J461" s="28"/>
      <c r="K461" s="28" t="s">
        <v>3242</v>
      </c>
      <c r="L461" s="28" t="str">
        <f t="shared" si="57"/>
        <v>PostAlerta</v>
      </c>
      <c r="M461" s="28" t="str">
        <f t="shared" si="58"/>
        <v>C/PalabrasClaves</v>
      </c>
      <c r="N461" s="30" t="str">
        <f t="shared" si="52"/>
        <v/>
      </c>
      <c r="O461" s="28"/>
      <c r="P461" s="28" t="s">
        <v>3243</v>
      </c>
      <c r="Q461" s="28"/>
      <c r="R461" s="28" t="str">
        <f t="shared" si="42"/>
        <v>2021</v>
      </c>
      <c r="S461" s="28" t="s">
        <v>53</v>
      </c>
      <c r="T461" s="28"/>
      <c r="U461" s="28"/>
      <c r="V461" s="28"/>
      <c r="W461" s="28"/>
      <c r="X461" s="28"/>
    </row>
    <row r="462" spans="1:24" ht="15" hidden="1" customHeight="1">
      <c r="A462" s="25">
        <v>34045183</v>
      </c>
      <c r="B462" s="25" t="s">
        <v>3244</v>
      </c>
      <c r="C462" s="25" t="s">
        <v>3245</v>
      </c>
      <c r="D462" s="25" t="s">
        <v>3246</v>
      </c>
      <c r="E462" s="25" t="s">
        <v>3247</v>
      </c>
      <c r="F462" s="25" t="s">
        <v>3248</v>
      </c>
      <c r="G462" s="25">
        <v>2021</v>
      </c>
      <c r="H462" s="26">
        <v>44344</v>
      </c>
      <c r="I462" s="25" t="s">
        <v>3249</v>
      </c>
      <c r="J462" s="25"/>
      <c r="K462" s="25" t="s">
        <v>3250</v>
      </c>
      <c r="L462" s="25" t="str">
        <f t="shared" si="57"/>
        <v>PostAlerta</v>
      </c>
      <c r="M462" s="25" t="str">
        <f t="shared" si="58"/>
        <v>S/PalabrasClaves</v>
      </c>
      <c r="N462" s="27" t="str">
        <f t="shared" si="52"/>
        <v/>
      </c>
      <c r="O462" s="25"/>
      <c r="P462" s="25" t="s">
        <v>3251</v>
      </c>
      <c r="Q462" s="25"/>
      <c r="R462" s="25" t="str">
        <f t="shared" si="42"/>
        <v>2021</v>
      </c>
      <c r="S462" s="25" t="s">
        <v>53</v>
      </c>
      <c r="T462" s="25"/>
      <c r="U462" s="25"/>
      <c r="V462" s="25"/>
      <c r="W462" s="25"/>
      <c r="X462" s="25"/>
    </row>
    <row r="463" spans="1:24" ht="15" hidden="1" customHeight="1">
      <c r="A463" s="28">
        <v>33945458</v>
      </c>
      <c r="B463" s="28" t="s">
        <v>3252</v>
      </c>
      <c r="C463" s="28" t="s">
        <v>3253</v>
      </c>
      <c r="D463" s="28" t="s">
        <v>3254</v>
      </c>
      <c r="E463" s="28" t="s">
        <v>3255</v>
      </c>
      <c r="F463" s="28" t="s">
        <v>1546</v>
      </c>
      <c r="G463" s="28">
        <v>2021</v>
      </c>
      <c r="H463" s="29">
        <v>44320</v>
      </c>
      <c r="I463" s="28" t="s">
        <v>3256</v>
      </c>
      <c r="J463" s="28"/>
      <c r="K463" s="28" t="s">
        <v>3257</v>
      </c>
      <c r="L463" s="28" t="str">
        <f t="shared" si="57"/>
        <v>PostAlerta</v>
      </c>
      <c r="M463" s="28" t="str">
        <f t="shared" si="58"/>
        <v>S/PalabrasClaves</v>
      </c>
      <c r="N463" s="30" t="str">
        <f t="shared" si="52"/>
        <v/>
      </c>
      <c r="O463" s="28"/>
      <c r="P463" s="28" t="s">
        <v>3243</v>
      </c>
      <c r="Q463" s="55"/>
      <c r="R463" s="28" t="str">
        <f t="shared" si="42"/>
        <v>2021</v>
      </c>
      <c r="S463" s="28" t="s">
        <v>53</v>
      </c>
      <c r="T463" s="28"/>
      <c r="U463" s="28"/>
      <c r="V463" s="28"/>
      <c r="W463" s="28"/>
      <c r="X463" s="28"/>
    </row>
    <row r="464" spans="1:24" ht="15" hidden="1" customHeight="1">
      <c r="A464" s="25">
        <v>33774020</v>
      </c>
      <c r="B464" s="25" t="s">
        <v>3258</v>
      </c>
      <c r="C464" s="25" t="s">
        <v>3259</v>
      </c>
      <c r="D464" s="25" t="s">
        <v>3260</v>
      </c>
      <c r="E464" s="25" t="s">
        <v>3261</v>
      </c>
      <c r="F464" s="25" t="s">
        <v>777</v>
      </c>
      <c r="G464" s="25">
        <v>2021</v>
      </c>
      <c r="H464" s="26">
        <v>44283</v>
      </c>
      <c r="I464" s="25"/>
      <c r="J464" s="25"/>
      <c r="K464" s="25" t="s">
        <v>3262</v>
      </c>
      <c r="L464" s="25" t="str">
        <f t="shared" si="57"/>
        <v>PostAlerta</v>
      </c>
      <c r="M464" s="25" t="str">
        <f t="shared" si="58"/>
        <v>S/PalabrasClaves</v>
      </c>
      <c r="N464" s="27" t="str">
        <f t="shared" si="52"/>
        <v/>
      </c>
      <c r="O464" s="25"/>
      <c r="P464" s="25" t="s">
        <v>3243</v>
      </c>
      <c r="Q464" s="25"/>
      <c r="R464" s="25" t="str">
        <f t="shared" si="42"/>
        <v>2021</v>
      </c>
      <c r="S464" s="25" t="s">
        <v>53</v>
      </c>
      <c r="T464" s="25"/>
      <c r="U464" s="25"/>
      <c r="V464" s="25"/>
      <c r="W464" s="25"/>
      <c r="X464" s="25"/>
    </row>
    <row r="465" spans="1:24" ht="15" hidden="1" customHeight="1">
      <c r="A465" s="28">
        <v>33759577</v>
      </c>
      <c r="B465" s="28" t="s">
        <v>3263</v>
      </c>
      <c r="C465" s="28" t="s">
        <v>3264</v>
      </c>
      <c r="D465" s="28" t="s">
        <v>3265</v>
      </c>
      <c r="E465" s="28" t="s">
        <v>3266</v>
      </c>
      <c r="F465" s="28" t="s">
        <v>3267</v>
      </c>
      <c r="G465" s="28">
        <v>2021</v>
      </c>
      <c r="H465" s="29">
        <v>44279</v>
      </c>
      <c r="I465" s="28" t="s">
        <v>3268</v>
      </c>
      <c r="J465" s="28"/>
      <c r="K465" s="28" t="s">
        <v>3269</v>
      </c>
      <c r="L465" s="28" t="str">
        <f t="shared" si="57"/>
        <v>PostAlerta</v>
      </c>
      <c r="M465" s="28" t="str">
        <f t="shared" si="58"/>
        <v>S/PalabrasClaves</v>
      </c>
      <c r="N465" s="30" t="str">
        <f t="shared" si="52"/>
        <v/>
      </c>
      <c r="O465" s="28"/>
      <c r="P465" s="28" t="s">
        <v>3270</v>
      </c>
      <c r="Q465" s="28"/>
      <c r="R465" s="28" t="str">
        <f t="shared" si="42"/>
        <v>2021</v>
      </c>
      <c r="S465" s="28" t="s">
        <v>53</v>
      </c>
      <c r="T465" s="28"/>
      <c r="U465" s="28"/>
      <c r="V465" s="28"/>
      <c r="W465" s="28"/>
      <c r="X465" s="28"/>
    </row>
    <row r="466" spans="1:24" ht="15" hidden="1" customHeight="1">
      <c r="A466" s="25">
        <v>33759242</v>
      </c>
      <c r="B466" s="25" t="s">
        <v>3271</v>
      </c>
      <c r="C466" s="25" t="s">
        <v>3272</v>
      </c>
      <c r="D466" s="25" t="s">
        <v>3273</v>
      </c>
      <c r="E466" s="25" t="s">
        <v>3274</v>
      </c>
      <c r="F466" s="25" t="s">
        <v>3275</v>
      </c>
      <c r="G466" s="25">
        <v>2021</v>
      </c>
      <c r="H466" s="26">
        <v>44279</v>
      </c>
      <c r="I466" s="25" t="s">
        <v>3276</v>
      </c>
      <c r="J466" s="25"/>
      <c r="K466" s="25" t="s">
        <v>3277</v>
      </c>
      <c r="L466" s="25" t="str">
        <f t="shared" si="57"/>
        <v>PostAlerta</v>
      </c>
      <c r="M466" s="25" t="str">
        <f t="shared" si="58"/>
        <v>S/PalabrasClaves</v>
      </c>
      <c r="N466" s="27" t="str">
        <f t="shared" si="52"/>
        <v/>
      </c>
      <c r="O466" s="25"/>
      <c r="P466" s="25" t="s">
        <v>3278</v>
      </c>
      <c r="Q466" s="25"/>
      <c r="R466" s="25" t="str">
        <f t="shared" si="42"/>
        <v>2021</v>
      </c>
      <c r="S466" s="25" t="s">
        <v>53</v>
      </c>
      <c r="T466" s="25"/>
      <c r="U466" s="25"/>
      <c r="V466" s="25"/>
      <c r="W466" s="25"/>
      <c r="X466" s="25"/>
    </row>
    <row r="467" spans="1:24" ht="15" hidden="1" customHeight="1">
      <c r="A467" s="28">
        <v>33453206</v>
      </c>
      <c r="B467" s="28" t="s">
        <v>3279</v>
      </c>
      <c r="C467" s="28" t="s">
        <v>3280</v>
      </c>
      <c r="D467" s="28" t="s">
        <v>3281</v>
      </c>
      <c r="E467" s="28" t="s">
        <v>3282</v>
      </c>
      <c r="F467" s="28" t="s">
        <v>3283</v>
      </c>
      <c r="G467" s="28">
        <v>2021</v>
      </c>
      <c r="H467" s="29">
        <v>44212</v>
      </c>
      <c r="I467" s="28"/>
      <c r="J467" s="28"/>
      <c r="K467" s="28" t="s">
        <v>3284</v>
      </c>
      <c r="L467" s="28" t="str">
        <f t="shared" si="57"/>
        <v>PostAlerta</v>
      </c>
      <c r="M467" s="28" t="str">
        <f t="shared" si="58"/>
        <v>S/PalabrasClaves</v>
      </c>
      <c r="N467" s="30" t="str">
        <f t="shared" si="52"/>
        <v/>
      </c>
      <c r="O467" s="28"/>
      <c r="P467" s="28" t="s">
        <v>3243</v>
      </c>
      <c r="Q467" s="28"/>
      <c r="R467" s="28" t="str">
        <f t="shared" si="42"/>
        <v>2021</v>
      </c>
      <c r="S467" s="28" t="s">
        <v>53</v>
      </c>
      <c r="T467" s="28"/>
      <c r="U467" s="28"/>
      <c r="V467" s="28"/>
      <c r="W467" s="28"/>
      <c r="X467" s="28"/>
    </row>
    <row r="468" spans="1:24" ht="15" hidden="1" customHeight="1">
      <c r="A468" s="25">
        <v>33428870</v>
      </c>
      <c r="B468" s="25" t="s">
        <v>3285</v>
      </c>
      <c r="C468" s="25" t="s">
        <v>3286</v>
      </c>
      <c r="D468" s="25" t="s">
        <v>3287</v>
      </c>
      <c r="E468" s="25" t="s">
        <v>3288</v>
      </c>
      <c r="F468" s="25" t="s">
        <v>1026</v>
      </c>
      <c r="G468" s="25">
        <v>2021</v>
      </c>
      <c r="H468" s="26">
        <v>44207</v>
      </c>
      <c r="I468" s="25"/>
      <c r="J468" s="25"/>
      <c r="K468" s="25" t="s">
        <v>3289</v>
      </c>
      <c r="L468" s="25" t="str">
        <f t="shared" si="57"/>
        <v>Excluido</v>
      </c>
      <c r="M468" s="25" t="str">
        <f t="shared" si="58"/>
        <v>S/PalabrasClaves</v>
      </c>
      <c r="N468" s="27" t="str">
        <f t="shared" si="52"/>
        <v/>
      </c>
      <c r="O468" s="25"/>
      <c r="P468" s="25" t="s">
        <v>3290</v>
      </c>
      <c r="Q468" s="25"/>
      <c r="R468" s="25" t="str">
        <f t="shared" si="42"/>
        <v>2021</v>
      </c>
      <c r="S468" s="25" t="s">
        <v>53</v>
      </c>
      <c r="T468" s="25"/>
      <c r="U468" s="25"/>
      <c r="V468" s="25"/>
      <c r="W468" s="25"/>
      <c r="X468" s="25"/>
    </row>
    <row r="469" spans="1:24" ht="15" hidden="1" customHeight="1">
      <c r="A469" s="28">
        <v>33309309</v>
      </c>
      <c r="B469" s="28" t="s">
        <v>3291</v>
      </c>
      <c r="C469" s="28" t="s">
        <v>3292</v>
      </c>
      <c r="D469" s="28" t="s">
        <v>3293</v>
      </c>
      <c r="E469" s="28" t="s">
        <v>3294</v>
      </c>
      <c r="F469" s="28" t="s">
        <v>3295</v>
      </c>
      <c r="G469" s="28">
        <v>2021</v>
      </c>
      <c r="H469" s="29">
        <v>44179</v>
      </c>
      <c r="I469" s="28"/>
      <c r="J469" s="28"/>
      <c r="K469" s="28" t="s">
        <v>3296</v>
      </c>
      <c r="L469" s="28" t="str">
        <f t="shared" si="57"/>
        <v>Excluido</v>
      </c>
      <c r="M469" s="28" t="str">
        <f t="shared" si="58"/>
        <v>S/PalabrasClaves</v>
      </c>
      <c r="N469" s="30" t="str">
        <f t="shared" si="52"/>
        <v/>
      </c>
      <c r="O469" s="28"/>
      <c r="P469" s="28" t="s">
        <v>3243</v>
      </c>
      <c r="Q469" s="28"/>
      <c r="R469" s="28" t="str">
        <f t="shared" si="42"/>
        <v>2021</v>
      </c>
      <c r="S469" s="28" t="s">
        <v>53</v>
      </c>
      <c r="T469" s="28"/>
      <c r="U469" s="28"/>
      <c r="V469" s="28"/>
      <c r="W469" s="28"/>
      <c r="X469" s="28"/>
    </row>
    <row r="470" spans="1:24" ht="15" hidden="1" customHeight="1">
      <c r="A470" s="25">
        <v>33881487</v>
      </c>
      <c r="B470" s="25" t="s">
        <v>3297</v>
      </c>
      <c r="C470" s="25" t="s">
        <v>3298</v>
      </c>
      <c r="D470" s="25" t="s">
        <v>3299</v>
      </c>
      <c r="E470" s="25" t="s">
        <v>3300</v>
      </c>
      <c r="F470" s="25" t="s">
        <v>3301</v>
      </c>
      <c r="G470" s="25">
        <v>2021</v>
      </c>
      <c r="H470" s="26">
        <v>44307</v>
      </c>
      <c r="I470" s="25"/>
      <c r="J470" s="25"/>
      <c r="K470" s="25" t="s">
        <v>3302</v>
      </c>
      <c r="L470" s="25" t="str">
        <f t="shared" si="57"/>
        <v>Excluido</v>
      </c>
      <c r="M470" s="25" t="str">
        <f t="shared" si="58"/>
        <v>S/PalabrasClaves</v>
      </c>
      <c r="N470" s="27" t="str">
        <f t="shared" si="52"/>
        <v/>
      </c>
      <c r="O470" s="25"/>
      <c r="P470" s="25" t="s">
        <v>3303</v>
      </c>
      <c r="Q470" s="25"/>
      <c r="R470" s="25" t="str">
        <f t="shared" si="42"/>
        <v>2021</v>
      </c>
      <c r="S470" s="25" t="s">
        <v>50</v>
      </c>
      <c r="T470" s="25"/>
      <c r="U470" s="25"/>
      <c r="V470" s="25"/>
      <c r="W470" s="25"/>
      <c r="X470" s="25"/>
    </row>
    <row r="471" spans="1:24" ht="15" hidden="1" customHeight="1">
      <c r="A471" s="28">
        <v>33393596</v>
      </c>
      <c r="B471" s="28" t="s">
        <v>3304</v>
      </c>
      <c r="C471" s="28" t="s">
        <v>3305</v>
      </c>
      <c r="D471" s="28" t="s">
        <v>3306</v>
      </c>
      <c r="E471" s="28" t="s">
        <v>799</v>
      </c>
      <c r="F471" s="28" t="s">
        <v>3307</v>
      </c>
      <c r="G471" s="28">
        <v>2021</v>
      </c>
      <c r="H471" s="29">
        <v>44200</v>
      </c>
      <c r="I471" s="28"/>
      <c r="J471" s="28"/>
      <c r="K471" s="28" t="s">
        <v>3308</v>
      </c>
      <c r="L471" s="28" t="str">
        <f t="shared" si="57"/>
        <v>PostAlerta</v>
      </c>
      <c r="M471" s="28" t="str">
        <f t="shared" si="58"/>
        <v>S/PalabrasClaves</v>
      </c>
      <c r="N471" s="30" t="str">
        <f t="shared" si="52"/>
        <v/>
      </c>
      <c r="O471" s="28"/>
      <c r="P471" s="28" t="s">
        <v>3303</v>
      </c>
      <c r="Q471" s="28"/>
      <c r="R471" s="28" t="str">
        <f t="shared" si="42"/>
        <v>2021</v>
      </c>
      <c r="S471" s="28" t="s">
        <v>50</v>
      </c>
      <c r="T471" s="28"/>
      <c r="U471" s="28"/>
      <c r="V471" s="28"/>
      <c r="W471" s="28"/>
      <c r="X471" s="28"/>
    </row>
    <row r="472" spans="1:24" ht="15" hidden="1" customHeight="1">
      <c r="A472" s="25">
        <v>33914847</v>
      </c>
      <c r="B472" s="25" t="s">
        <v>3309</v>
      </c>
      <c r="C472" s="25" t="s">
        <v>3310</v>
      </c>
      <c r="D472" s="25" t="s">
        <v>3311</v>
      </c>
      <c r="E472" s="25" t="s">
        <v>3312</v>
      </c>
      <c r="F472" s="25" t="s">
        <v>1232</v>
      </c>
      <c r="G472" s="25">
        <v>2021</v>
      </c>
      <c r="H472" s="26">
        <v>44315</v>
      </c>
      <c r="I472" s="25" t="s">
        <v>3313</v>
      </c>
      <c r="J472" s="25"/>
      <c r="K472" s="25" t="s">
        <v>3314</v>
      </c>
      <c r="L472" s="25" t="str">
        <f t="shared" si="57"/>
        <v>PostAlerta</v>
      </c>
      <c r="M472" s="25" t="str">
        <f t="shared" si="58"/>
        <v>S/PalabrasClaves</v>
      </c>
      <c r="N472" s="27" t="str">
        <f t="shared" si="52"/>
        <v/>
      </c>
      <c r="O472" s="25"/>
      <c r="P472" s="25" t="s">
        <v>3315</v>
      </c>
      <c r="Q472" s="25"/>
      <c r="R472" s="25" t="str">
        <f t="shared" si="42"/>
        <v>2021</v>
      </c>
      <c r="S472" s="25" t="s">
        <v>50</v>
      </c>
      <c r="T472" s="25"/>
      <c r="U472" s="25"/>
      <c r="V472" s="25"/>
      <c r="W472" s="25"/>
      <c r="X472" s="25"/>
    </row>
    <row r="473" spans="1:24" ht="15" hidden="1" customHeight="1">
      <c r="A473" s="28">
        <v>33925354</v>
      </c>
      <c r="B473" s="28" t="s">
        <v>3316</v>
      </c>
      <c r="C473" s="28" t="s">
        <v>3317</v>
      </c>
      <c r="D473" s="28" t="s">
        <v>3318</v>
      </c>
      <c r="E473" s="28" t="s">
        <v>3319</v>
      </c>
      <c r="F473" s="28" t="s">
        <v>1364</v>
      </c>
      <c r="G473" s="28">
        <v>2021</v>
      </c>
      <c r="H473" s="29">
        <v>44316</v>
      </c>
      <c r="I473" s="28" t="s">
        <v>3320</v>
      </c>
      <c r="J473" s="28"/>
      <c r="K473" s="28" t="s">
        <v>3321</v>
      </c>
      <c r="L473" s="28" t="str">
        <f t="shared" si="57"/>
        <v>PostAlerta</v>
      </c>
      <c r="M473" s="28" t="str">
        <f t="shared" si="58"/>
        <v>S/PalabrasClaves</v>
      </c>
      <c r="N473" s="30" t="str">
        <f t="shared" si="52"/>
        <v/>
      </c>
      <c r="O473" s="28"/>
      <c r="P473" s="28" t="s">
        <v>3322</v>
      </c>
      <c r="Q473" s="28"/>
      <c r="R473" s="28" t="str">
        <f t="shared" si="42"/>
        <v>2021</v>
      </c>
      <c r="S473" s="28" t="s">
        <v>50</v>
      </c>
      <c r="T473" s="28"/>
      <c r="U473" s="28"/>
      <c r="V473" s="28"/>
      <c r="W473" s="28"/>
      <c r="X473" s="28"/>
    </row>
    <row r="474" spans="1:24" ht="15" hidden="1" customHeight="1">
      <c r="A474" s="25">
        <v>33894778</v>
      </c>
      <c r="B474" s="25" t="s">
        <v>3323</v>
      </c>
      <c r="C474" s="25" t="s">
        <v>3324</v>
      </c>
      <c r="D474" s="25"/>
      <c r="E474" s="25" t="s">
        <v>3325</v>
      </c>
      <c r="F474" s="25"/>
      <c r="G474" s="25"/>
      <c r="H474" s="25"/>
      <c r="I474" s="25"/>
      <c r="J474" s="25"/>
      <c r="K474" s="25"/>
      <c r="L474" s="25" t="str">
        <f t="shared" si="57"/>
        <v>PostAlerta</v>
      </c>
      <c r="M474" s="25" t="str">
        <f t="shared" si="58"/>
        <v>C/PalabrasClaves</v>
      </c>
      <c r="N474" s="27" t="str">
        <f t="shared" si="52"/>
        <v/>
      </c>
      <c r="O474" s="25"/>
      <c r="P474" s="25"/>
      <c r="Q474" s="25"/>
      <c r="R474" s="25" t="str">
        <f t="shared" si="42"/>
        <v/>
      </c>
      <c r="S474" s="25"/>
      <c r="T474" s="25"/>
      <c r="U474" s="25"/>
      <c r="V474" s="25"/>
      <c r="W474" s="25"/>
      <c r="X474" s="25"/>
    </row>
    <row r="475" spans="1:24" ht="15" hidden="1" customHeight="1">
      <c r="A475" s="28">
        <v>33968011</v>
      </c>
      <c r="B475" s="28" t="s">
        <v>3326</v>
      </c>
      <c r="C475" s="28" t="s">
        <v>3327</v>
      </c>
      <c r="D475" s="28" t="s">
        <v>3328</v>
      </c>
      <c r="E475" s="28" t="s">
        <v>3329</v>
      </c>
      <c r="F475" s="28" t="s">
        <v>113</v>
      </c>
      <c r="G475" s="28">
        <v>2021</v>
      </c>
      <c r="H475" s="29">
        <v>44326</v>
      </c>
      <c r="I475" s="28" t="s">
        <v>3330</v>
      </c>
      <c r="J475" s="28"/>
      <c r="K475" s="28" t="s">
        <v>3331</v>
      </c>
      <c r="L475" s="28" t="str">
        <f t="shared" si="57"/>
        <v>PostAlerta</v>
      </c>
      <c r="M475" s="28" t="str">
        <f t="shared" si="58"/>
        <v>S/PalabrasClaves</v>
      </c>
      <c r="N475" s="30" t="str">
        <f t="shared" si="52"/>
        <v/>
      </c>
      <c r="O475" s="28"/>
      <c r="P475" s="28" t="s">
        <v>3332</v>
      </c>
      <c r="Q475" s="28"/>
      <c r="R475" s="28" t="str">
        <f t="shared" si="42"/>
        <v>2021</v>
      </c>
      <c r="S475" s="28" t="s">
        <v>50</v>
      </c>
      <c r="T475" s="28"/>
      <c r="U475" s="28"/>
      <c r="V475" s="28"/>
      <c r="W475" s="28"/>
      <c r="X475" s="28"/>
    </row>
    <row r="476" spans="1:24" ht="15" hidden="1" customHeight="1">
      <c r="A476" s="25">
        <v>33922299</v>
      </c>
      <c r="B476" s="25" t="s">
        <v>3333</v>
      </c>
      <c r="C476" s="25" t="s">
        <v>3334</v>
      </c>
      <c r="D476" s="25" t="s">
        <v>3335</v>
      </c>
      <c r="E476" s="25" t="s">
        <v>3336</v>
      </c>
      <c r="F476" s="25" t="s">
        <v>2997</v>
      </c>
      <c r="G476" s="25">
        <v>2021</v>
      </c>
      <c r="H476" s="26">
        <v>44316</v>
      </c>
      <c r="I476" s="25" t="s">
        <v>3337</v>
      </c>
      <c r="J476" s="25"/>
      <c r="K476" s="25" t="s">
        <v>3338</v>
      </c>
      <c r="L476" s="25" t="str">
        <f t="shared" si="57"/>
        <v>PostAlerta</v>
      </c>
      <c r="M476" s="25" t="str">
        <f t="shared" si="58"/>
        <v>S/PalabrasClaves</v>
      </c>
      <c r="N476" s="27" t="str">
        <f t="shared" si="52"/>
        <v/>
      </c>
      <c r="O476" s="25"/>
      <c r="P476" s="25" t="s">
        <v>3339</v>
      </c>
      <c r="Q476" s="25"/>
      <c r="R476" s="25" t="str">
        <f t="shared" si="42"/>
        <v>2021</v>
      </c>
      <c r="S476" s="25" t="s">
        <v>50</v>
      </c>
      <c r="T476" s="25"/>
      <c r="U476" s="25"/>
      <c r="V476" s="25"/>
      <c r="W476" s="25"/>
      <c r="X476" s="25"/>
    </row>
    <row r="477" spans="1:24" ht="15" hidden="1" customHeight="1">
      <c r="A477" s="28">
        <v>33904293</v>
      </c>
      <c r="B477" s="28" t="s">
        <v>3340</v>
      </c>
      <c r="C477" s="28" t="s">
        <v>3341</v>
      </c>
      <c r="D477" s="28" t="s">
        <v>3342</v>
      </c>
      <c r="E477" s="28" t="s">
        <v>3343</v>
      </c>
      <c r="F477" s="28" t="s">
        <v>3344</v>
      </c>
      <c r="G477" s="28">
        <v>2021</v>
      </c>
      <c r="H477" s="29">
        <v>44313</v>
      </c>
      <c r="I477" s="28"/>
      <c r="J477" s="28"/>
      <c r="K477" s="28" t="s">
        <v>3345</v>
      </c>
      <c r="L477" s="28" t="str">
        <f t="shared" si="57"/>
        <v>PostAlerta</v>
      </c>
      <c r="M477" s="28" t="str">
        <f t="shared" si="58"/>
        <v>C/PalabrasClaves</v>
      </c>
      <c r="N477" s="30" t="str">
        <f t="shared" si="52"/>
        <v/>
      </c>
      <c r="O477" s="28"/>
      <c r="P477" s="28" t="s">
        <v>3346</v>
      </c>
      <c r="Q477" s="28"/>
      <c r="R477" s="28" t="str">
        <f t="shared" si="42"/>
        <v>2021</v>
      </c>
      <c r="S477" s="28" t="s">
        <v>50</v>
      </c>
      <c r="T477" s="28"/>
      <c r="U477" s="28"/>
      <c r="V477" s="28"/>
      <c r="W477" s="28"/>
      <c r="X477" s="28"/>
    </row>
    <row r="478" spans="1:24" ht="15" hidden="1" customHeight="1">
      <c r="A478" s="25">
        <v>33919149</v>
      </c>
      <c r="B478" s="25" t="s">
        <v>3347</v>
      </c>
      <c r="C478" s="25" t="s">
        <v>3348</v>
      </c>
      <c r="D478" s="25" t="s">
        <v>3349</v>
      </c>
      <c r="E478" s="25" t="s">
        <v>2948</v>
      </c>
      <c r="F478" s="25" t="s">
        <v>1364</v>
      </c>
      <c r="G478" s="25">
        <v>2021</v>
      </c>
      <c r="H478" s="26">
        <v>44316</v>
      </c>
      <c r="I478" s="25" t="s">
        <v>3350</v>
      </c>
      <c r="J478" s="25"/>
      <c r="K478" s="25" t="s">
        <v>3351</v>
      </c>
      <c r="L478" s="25" t="str">
        <f t="shared" si="57"/>
        <v>Excluido</v>
      </c>
      <c r="M478" s="25" t="str">
        <f t="shared" si="58"/>
        <v>S/PalabrasClaves</v>
      </c>
      <c r="N478" s="27" t="str">
        <f t="shared" si="52"/>
        <v/>
      </c>
      <c r="O478" s="25"/>
      <c r="P478" s="25" t="s">
        <v>3352</v>
      </c>
      <c r="Q478" s="25"/>
      <c r="R478" s="25" t="str">
        <f t="shared" si="42"/>
        <v>2021</v>
      </c>
      <c r="S478" s="25" t="s">
        <v>50</v>
      </c>
      <c r="T478" s="25"/>
      <c r="U478" s="25"/>
      <c r="V478" s="25"/>
      <c r="W478" s="25"/>
      <c r="X478" s="25"/>
    </row>
    <row r="479" spans="1:24" ht="15" hidden="1" customHeight="1">
      <c r="A479" s="28">
        <v>33879499</v>
      </c>
      <c r="B479" s="28" t="s">
        <v>3353</v>
      </c>
      <c r="C479" s="28" t="s">
        <v>3354</v>
      </c>
      <c r="D479" s="28" t="s">
        <v>3355</v>
      </c>
      <c r="E479" s="28" t="s">
        <v>3356</v>
      </c>
      <c r="F479" s="28" t="s">
        <v>3357</v>
      </c>
      <c r="G479" s="28">
        <v>2021</v>
      </c>
      <c r="H479" s="29">
        <v>44307</v>
      </c>
      <c r="I479" s="28" t="s">
        <v>3358</v>
      </c>
      <c r="J479" s="28"/>
      <c r="K479" s="28" t="s">
        <v>3359</v>
      </c>
      <c r="L479" s="28" t="str">
        <f t="shared" si="57"/>
        <v>PostAlerta</v>
      </c>
      <c r="M479" s="28" t="str">
        <f t="shared" si="58"/>
        <v>S/PalabrasClaves</v>
      </c>
      <c r="N479" s="30" t="str">
        <f t="shared" si="52"/>
        <v/>
      </c>
      <c r="O479" s="28"/>
      <c r="P479" s="28" t="s">
        <v>3360</v>
      </c>
      <c r="Q479" s="28"/>
      <c r="R479" s="28" t="str">
        <f t="shared" si="42"/>
        <v>2021</v>
      </c>
      <c r="S479" s="28" t="s">
        <v>50</v>
      </c>
      <c r="T479" s="28"/>
      <c r="U479" s="28"/>
      <c r="V479" s="28"/>
      <c r="W479" s="28"/>
      <c r="X479" s="28"/>
    </row>
    <row r="480" spans="1:24" ht="15" hidden="1" customHeight="1">
      <c r="A480" s="25">
        <v>33879129</v>
      </c>
      <c r="B480" s="25" t="s">
        <v>3361</v>
      </c>
      <c r="C480" s="25" t="s">
        <v>3362</v>
      </c>
      <c r="D480" s="25"/>
      <c r="E480" s="25" t="s">
        <v>3363</v>
      </c>
      <c r="F480" s="25"/>
      <c r="G480" s="25"/>
      <c r="H480" s="25"/>
      <c r="I480" s="25"/>
      <c r="J480" s="25"/>
      <c r="K480" s="25"/>
      <c r="L480" s="25" t="str">
        <f t="shared" si="57"/>
        <v>PostAlerta</v>
      </c>
      <c r="M480" s="25" t="str">
        <f t="shared" si="58"/>
        <v>S/PalabrasClaves</v>
      </c>
      <c r="N480" s="27" t="str">
        <f t="shared" si="52"/>
        <v/>
      </c>
      <c r="O480" s="25"/>
      <c r="P480" s="25"/>
      <c r="Q480" s="25"/>
      <c r="R480" s="25" t="str">
        <f t="shared" si="42"/>
        <v/>
      </c>
      <c r="S480" s="25"/>
      <c r="T480" s="25"/>
      <c r="U480" s="25"/>
      <c r="V480" s="25"/>
      <c r="W480" s="25"/>
      <c r="X480" s="25"/>
    </row>
    <row r="481" spans="1:24" ht="15" hidden="1" customHeight="1">
      <c r="A481" s="28">
        <v>33919637</v>
      </c>
      <c r="B481" s="28" t="s">
        <v>3364</v>
      </c>
      <c r="C481" s="28" t="s">
        <v>3365</v>
      </c>
      <c r="D481" s="28" t="s">
        <v>3366</v>
      </c>
      <c r="E481" s="28" t="s">
        <v>3367</v>
      </c>
      <c r="F481" s="28" t="s">
        <v>3368</v>
      </c>
      <c r="G481" s="28">
        <v>2021</v>
      </c>
      <c r="H481" s="29">
        <v>44316</v>
      </c>
      <c r="I481" s="28" t="s">
        <v>3369</v>
      </c>
      <c r="J481" s="28"/>
      <c r="K481" s="28" t="s">
        <v>3370</v>
      </c>
      <c r="L481" s="28" t="str">
        <f t="shared" si="57"/>
        <v>PostAlerta</v>
      </c>
      <c r="M481" s="28" t="str">
        <f t="shared" si="58"/>
        <v>S/PalabrasClaves</v>
      </c>
      <c r="N481" s="30" t="str">
        <f t="shared" si="52"/>
        <v/>
      </c>
      <c r="O481" s="28"/>
      <c r="P481" s="28" t="s">
        <v>3371</v>
      </c>
      <c r="Q481" s="28"/>
      <c r="R481" s="28" t="str">
        <f t="shared" si="42"/>
        <v>2021</v>
      </c>
      <c r="S481" s="28" t="s">
        <v>50</v>
      </c>
      <c r="T481" s="28"/>
      <c r="U481" s="28"/>
      <c r="V481" s="28"/>
      <c r="W481" s="28"/>
      <c r="X481" s="28"/>
    </row>
    <row r="482" spans="1:24" ht="15" hidden="1" customHeight="1">
      <c r="A482" s="25">
        <v>33895758</v>
      </c>
      <c r="B482" s="25" t="s">
        <v>3372</v>
      </c>
      <c r="C482" s="25" t="s">
        <v>3373</v>
      </c>
      <c r="D482" s="25" t="s">
        <v>3374</v>
      </c>
      <c r="E482" s="25" t="s">
        <v>3375</v>
      </c>
      <c r="F482" s="25" t="s">
        <v>3376</v>
      </c>
      <c r="G482" s="25">
        <v>2021</v>
      </c>
      <c r="H482" s="26">
        <v>44311</v>
      </c>
      <c r="I482" s="25"/>
      <c r="J482" s="25"/>
      <c r="K482" s="25"/>
      <c r="L482" s="25" t="str">
        <f t="shared" si="57"/>
        <v>PostAlerta</v>
      </c>
      <c r="M482" s="25" t="str">
        <f t="shared" si="58"/>
        <v>S/PalabrasClaves</v>
      </c>
      <c r="N482" s="27"/>
      <c r="O482" s="25"/>
      <c r="P482" s="25" t="s">
        <v>3371</v>
      </c>
      <c r="Q482" s="25"/>
      <c r="R482" s="25" t="str">
        <f t="shared" si="42"/>
        <v>2021</v>
      </c>
      <c r="S482" s="25" t="s">
        <v>50</v>
      </c>
      <c r="T482" s="25"/>
      <c r="U482" s="25"/>
      <c r="V482" s="25"/>
      <c r="W482" s="25"/>
      <c r="X482" s="25"/>
    </row>
    <row r="483" spans="1:24" ht="15" hidden="1" customHeight="1">
      <c r="A483" s="28">
        <v>33858129</v>
      </c>
      <c r="B483" s="28" t="s">
        <v>3377</v>
      </c>
      <c r="C483" s="28" t="s">
        <v>3378</v>
      </c>
      <c r="D483" s="28" t="s">
        <v>3379</v>
      </c>
      <c r="E483" s="28"/>
      <c r="F483" s="28"/>
      <c r="G483" s="28"/>
      <c r="H483" s="28"/>
      <c r="I483" s="28"/>
      <c r="J483" s="28"/>
      <c r="K483" s="28"/>
      <c r="L483" s="28" t="str">
        <f t="shared" si="57"/>
        <v>PostAlerta</v>
      </c>
      <c r="M483" s="28" t="str">
        <f t="shared" si="58"/>
        <v>S/PalabrasClaves</v>
      </c>
      <c r="N483" s="30" t="str">
        <f t="shared" ref="N483:N531" si="59">IF(ISNUMBER(SEARCH("TREATMENT", B483)), "4) Nuevos tratamientos", "")</f>
        <v/>
      </c>
      <c r="O483" s="28"/>
      <c r="P483" s="28" t="s">
        <v>1722</v>
      </c>
      <c r="Q483" s="28"/>
      <c r="R483" s="28" t="str">
        <f t="shared" si="42"/>
        <v>Onli</v>
      </c>
      <c r="S483" s="28"/>
      <c r="T483" s="28"/>
      <c r="U483" s="28"/>
      <c r="V483" s="28"/>
      <c r="W483" s="28"/>
      <c r="X483" s="28"/>
    </row>
    <row r="484" spans="1:24" ht="15" hidden="1" customHeight="1">
      <c r="A484" s="25">
        <v>33766422</v>
      </c>
      <c r="B484" s="25" t="s">
        <v>3380</v>
      </c>
      <c r="C484" s="25" t="s">
        <v>3381</v>
      </c>
      <c r="D484" s="25" t="s">
        <v>3382</v>
      </c>
      <c r="E484" s="25" t="s">
        <v>622</v>
      </c>
      <c r="F484" s="25" t="s">
        <v>1263</v>
      </c>
      <c r="G484" s="25">
        <v>2021</v>
      </c>
      <c r="H484" s="26">
        <v>44281</v>
      </c>
      <c r="I484" s="25"/>
      <c r="J484" s="25"/>
      <c r="K484" s="25" t="s">
        <v>3383</v>
      </c>
      <c r="L484" s="25" t="str">
        <f t="shared" si="57"/>
        <v>Excluido</v>
      </c>
      <c r="M484" s="25" t="str">
        <f t="shared" si="58"/>
        <v>S/PalabrasClaves</v>
      </c>
      <c r="N484" s="27" t="str">
        <f t="shared" si="59"/>
        <v/>
      </c>
      <c r="O484" s="25"/>
      <c r="P484" s="25" t="s">
        <v>3384</v>
      </c>
      <c r="Q484" s="25"/>
      <c r="R484" s="25" t="str">
        <f t="shared" si="42"/>
        <v>2021</v>
      </c>
      <c r="S484" s="25" t="s">
        <v>50</v>
      </c>
      <c r="T484" s="25"/>
      <c r="U484" s="25"/>
      <c r="V484" s="25"/>
      <c r="W484" s="25"/>
      <c r="X484" s="25"/>
    </row>
    <row r="485" spans="1:24" ht="15" hidden="1" customHeight="1">
      <c r="A485" s="28">
        <v>33794090</v>
      </c>
      <c r="B485" s="28" t="s">
        <v>3385</v>
      </c>
      <c r="C485" s="28" t="s">
        <v>3386</v>
      </c>
      <c r="D485" s="28" t="s">
        <v>3387</v>
      </c>
      <c r="E485" s="28" t="s">
        <v>3388</v>
      </c>
      <c r="F485" s="28" t="s">
        <v>3389</v>
      </c>
      <c r="G485" s="28">
        <v>2021</v>
      </c>
      <c r="H485" s="29">
        <v>44287</v>
      </c>
      <c r="I485" s="28" t="s">
        <v>3390</v>
      </c>
      <c r="J485" s="28"/>
      <c r="K485" s="28" t="s">
        <v>3391</v>
      </c>
      <c r="L485" s="28" t="str">
        <f t="shared" si="57"/>
        <v>Excluido</v>
      </c>
      <c r="M485" s="28" t="str">
        <f t="shared" si="58"/>
        <v>S/PalabrasClaves</v>
      </c>
      <c r="N485" s="30" t="str">
        <f t="shared" si="59"/>
        <v/>
      </c>
      <c r="O485" s="28"/>
      <c r="P485" s="28" t="s">
        <v>3392</v>
      </c>
      <c r="Q485" s="28"/>
      <c r="R485" s="28" t="str">
        <f t="shared" si="42"/>
        <v>2021</v>
      </c>
      <c r="S485" s="28" t="s">
        <v>50</v>
      </c>
      <c r="T485" s="28"/>
      <c r="U485" s="28"/>
      <c r="V485" s="28"/>
      <c r="W485" s="28"/>
      <c r="X485" s="28"/>
    </row>
    <row r="486" spans="1:24" ht="15" hidden="1" customHeight="1">
      <c r="A486" s="25">
        <v>33921275</v>
      </c>
      <c r="B486" s="25" t="s">
        <v>3393</v>
      </c>
      <c r="C486" s="25" t="s">
        <v>3394</v>
      </c>
      <c r="D486" s="25" t="s">
        <v>3395</v>
      </c>
      <c r="E486" s="25" t="s">
        <v>105</v>
      </c>
      <c r="F486" s="25" t="s">
        <v>1619</v>
      </c>
      <c r="G486" s="25">
        <v>2021</v>
      </c>
      <c r="H486" s="26">
        <v>44316</v>
      </c>
      <c r="I486" s="25" t="s">
        <v>3396</v>
      </c>
      <c r="J486" s="25"/>
      <c r="K486" s="25" t="s">
        <v>3397</v>
      </c>
      <c r="L486" s="25" t="str">
        <f t="shared" si="57"/>
        <v>PostAlerta</v>
      </c>
      <c r="M486" s="25" t="str">
        <f t="shared" si="58"/>
        <v>S/PalabrasClaves</v>
      </c>
      <c r="N486" s="27" t="str">
        <f t="shared" si="59"/>
        <v/>
      </c>
      <c r="O486" s="25"/>
      <c r="P486" s="25" t="s">
        <v>3398</v>
      </c>
      <c r="Q486" s="25"/>
      <c r="R486" s="25" t="str">
        <f t="shared" si="42"/>
        <v>2021</v>
      </c>
      <c r="S486" s="25" t="s">
        <v>50</v>
      </c>
      <c r="T486" s="25"/>
      <c r="U486" s="25"/>
      <c r="V486" s="25"/>
      <c r="W486" s="25"/>
      <c r="X486" s="25"/>
    </row>
    <row r="487" spans="1:24" ht="15" hidden="1" customHeight="1">
      <c r="A487" s="28">
        <v>33855100</v>
      </c>
      <c r="B487" s="28" t="s">
        <v>3399</v>
      </c>
      <c r="C487" s="28" t="s">
        <v>2886</v>
      </c>
      <c r="D487" s="28" t="s">
        <v>3400</v>
      </c>
      <c r="E487" s="28" t="s">
        <v>2888</v>
      </c>
      <c r="F487" s="28" t="s">
        <v>2889</v>
      </c>
      <c r="G487" s="28">
        <v>2021</v>
      </c>
      <c r="H487" s="29">
        <v>44301</v>
      </c>
      <c r="I487" s="28" t="s">
        <v>3401</v>
      </c>
      <c r="J487" s="28"/>
      <c r="K487" s="28" t="s">
        <v>3402</v>
      </c>
      <c r="L487" s="28" t="str">
        <f t="shared" si="57"/>
        <v>PostAlerta</v>
      </c>
      <c r="M487" s="28" t="str">
        <f t="shared" si="58"/>
        <v>S/PalabrasClaves</v>
      </c>
      <c r="N487" s="30" t="str">
        <f t="shared" si="59"/>
        <v/>
      </c>
      <c r="O487" s="28"/>
      <c r="P487" s="28" t="s">
        <v>3403</v>
      </c>
      <c r="Q487" s="28"/>
      <c r="R487" s="28" t="str">
        <f t="shared" si="42"/>
        <v>2021</v>
      </c>
      <c r="S487" s="28" t="s">
        <v>50</v>
      </c>
      <c r="T487" s="28"/>
      <c r="U487" s="28"/>
      <c r="V487" s="28"/>
      <c r="W487" s="28"/>
      <c r="X487" s="28"/>
    </row>
    <row r="488" spans="1:24" ht="15" hidden="1" customHeight="1">
      <c r="A488" s="25">
        <v>32140705</v>
      </c>
      <c r="B488" s="25" t="s">
        <v>3404</v>
      </c>
      <c r="C488" s="25" t="s">
        <v>3405</v>
      </c>
      <c r="D488" s="25" t="s">
        <v>3406</v>
      </c>
      <c r="E488" s="25" t="s">
        <v>3407</v>
      </c>
      <c r="F488" s="25" t="s">
        <v>1488</v>
      </c>
      <c r="G488" s="25">
        <v>2021</v>
      </c>
      <c r="H488" s="26">
        <v>43897</v>
      </c>
      <c r="I488" s="25"/>
      <c r="J488" s="25"/>
      <c r="K488" s="25" t="s">
        <v>3408</v>
      </c>
      <c r="L488" s="25" t="str">
        <f t="shared" si="57"/>
        <v>PostAlerta</v>
      </c>
      <c r="M488" s="25" t="str">
        <f t="shared" si="58"/>
        <v>S/PalabrasClaves</v>
      </c>
      <c r="N488" s="27" t="str">
        <f t="shared" si="59"/>
        <v/>
      </c>
      <c r="O488" s="25"/>
      <c r="P488" s="25" t="s">
        <v>3403</v>
      </c>
      <c r="Q488" s="25"/>
      <c r="R488" s="25" t="str">
        <f t="shared" si="42"/>
        <v>2021</v>
      </c>
      <c r="S488" s="25" t="s">
        <v>50</v>
      </c>
      <c r="T488" s="25"/>
      <c r="U488" s="25"/>
      <c r="V488" s="25"/>
      <c r="W488" s="25"/>
      <c r="X488" s="25"/>
    </row>
    <row r="489" spans="1:24" ht="15" hidden="1" customHeight="1">
      <c r="A489" s="28">
        <v>33917003</v>
      </c>
      <c r="B489" s="28" t="s">
        <v>3409</v>
      </c>
      <c r="C489" s="28" t="s">
        <v>3410</v>
      </c>
      <c r="D489" s="28" t="s">
        <v>3411</v>
      </c>
      <c r="E489" s="28" t="s">
        <v>776</v>
      </c>
      <c r="F489" s="28" t="s">
        <v>1364</v>
      </c>
      <c r="G489" s="28">
        <v>2021</v>
      </c>
      <c r="H489" s="29">
        <v>44316</v>
      </c>
      <c r="I489" s="28" t="s">
        <v>3412</v>
      </c>
      <c r="J489" s="28"/>
      <c r="K489" s="28" t="s">
        <v>3413</v>
      </c>
      <c r="L489" s="28" t="str">
        <f t="shared" si="57"/>
        <v>Excluido</v>
      </c>
      <c r="M489" s="28" t="str">
        <f t="shared" si="58"/>
        <v>S/PalabrasClaves</v>
      </c>
      <c r="N489" s="30" t="str">
        <f t="shared" si="59"/>
        <v/>
      </c>
      <c r="O489" s="28"/>
      <c r="P489" s="28" t="s">
        <v>3414</v>
      </c>
      <c r="Q489" s="28"/>
      <c r="R489" s="28" t="str">
        <f t="shared" si="42"/>
        <v>2021</v>
      </c>
      <c r="S489" s="28" t="s">
        <v>50</v>
      </c>
      <c r="T489" s="28"/>
      <c r="U489" s="28"/>
      <c r="V489" s="28"/>
      <c r="W489" s="28"/>
      <c r="X489" s="28"/>
    </row>
    <row r="490" spans="1:24" ht="15" hidden="1" customHeight="1">
      <c r="A490" s="25">
        <v>33814028</v>
      </c>
      <c r="B490" s="25" t="s">
        <v>3415</v>
      </c>
      <c r="C490" s="25" t="s">
        <v>3416</v>
      </c>
      <c r="D490" s="25" t="s">
        <v>3417</v>
      </c>
      <c r="E490" s="25" t="s">
        <v>3418</v>
      </c>
      <c r="F490" s="25" t="s">
        <v>3419</v>
      </c>
      <c r="G490" s="25">
        <v>2021</v>
      </c>
      <c r="H490" s="26">
        <v>44291</v>
      </c>
      <c r="I490" s="25" t="s">
        <v>3420</v>
      </c>
      <c r="J490" s="25"/>
      <c r="K490" s="25" t="s">
        <v>3421</v>
      </c>
      <c r="L490" s="25" t="str">
        <f t="shared" si="57"/>
        <v>Excluido</v>
      </c>
      <c r="M490" s="25" t="str">
        <f t="shared" si="58"/>
        <v>S/PalabrasClaves</v>
      </c>
      <c r="N490" s="27" t="str">
        <f t="shared" si="59"/>
        <v/>
      </c>
      <c r="O490" s="25"/>
      <c r="P490" s="25" t="s">
        <v>3422</v>
      </c>
      <c r="Q490" s="25"/>
      <c r="R490" s="25" t="str">
        <f t="shared" si="42"/>
        <v>2021</v>
      </c>
      <c r="S490" s="25" t="s">
        <v>50</v>
      </c>
      <c r="T490" s="25"/>
      <c r="U490" s="25"/>
      <c r="V490" s="25"/>
      <c r="W490" s="25"/>
      <c r="X490" s="25"/>
    </row>
    <row r="491" spans="1:24" ht="15" hidden="1" customHeight="1">
      <c r="A491" s="28">
        <v>33841879</v>
      </c>
      <c r="B491" s="28" t="s">
        <v>3423</v>
      </c>
      <c r="C491" s="28" t="s">
        <v>3424</v>
      </c>
      <c r="D491" s="28" t="s">
        <v>3425</v>
      </c>
      <c r="E491" s="28" t="s">
        <v>3426</v>
      </c>
      <c r="F491" s="28" t="s">
        <v>3427</v>
      </c>
      <c r="G491" s="28">
        <v>2021</v>
      </c>
      <c r="H491" s="29">
        <v>44298</v>
      </c>
      <c r="I491" s="28" t="s">
        <v>3428</v>
      </c>
      <c r="J491" s="28"/>
      <c r="K491" s="28" t="s">
        <v>3429</v>
      </c>
      <c r="L491" s="28" t="str">
        <f t="shared" si="57"/>
        <v>PostAlerta</v>
      </c>
      <c r="M491" s="28" t="str">
        <f t="shared" si="58"/>
        <v>S/PalabrasClaves</v>
      </c>
      <c r="N491" s="30" t="str">
        <f t="shared" si="59"/>
        <v/>
      </c>
      <c r="O491" s="28"/>
      <c r="P491" s="28" t="s">
        <v>3430</v>
      </c>
      <c r="Q491" s="55"/>
      <c r="R491" s="28" t="str">
        <f t="shared" si="42"/>
        <v>2021</v>
      </c>
      <c r="S491" s="28" t="s">
        <v>50</v>
      </c>
      <c r="T491" s="28"/>
      <c r="U491" s="28"/>
      <c r="V491" s="28"/>
      <c r="W491" s="28"/>
      <c r="X491" s="28"/>
    </row>
    <row r="492" spans="1:24" ht="15" hidden="1" customHeight="1">
      <c r="A492" s="25">
        <v>33868688</v>
      </c>
      <c r="B492" s="25" t="s">
        <v>3431</v>
      </c>
      <c r="C492" s="25" t="s">
        <v>3432</v>
      </c>
      <c r="D492" s="25" t="s">
        <v>3433</v>
      </c>
      <c r="E492" s="25" t="s">
        <v>3434</v>
      </c>
      <c r="F492" s="25" t="s">
        <v>894</v>
      </c>
      <c r="G492" s="25">
        <v>2021</v>
      </c>
      <c r="H492" s="26">
        <v>44305</v>
      </c>
      <c r="I492" s="25" t="s">
        <v>3435</v>
      </c>
      <c r="J492" s="25"/>
      <c r="K492" s="25" t="s">
        <v>3436</v>
      </c>
      <c r="L492" s="25" t="str">
        <f t="shared" si="57"/>
        <v>PostAlerta</v>
      </c>
      <c r="M492" s="25" t="str">
        <f t="shared" si="58"/>
        <v>S/PalabrasClaves</v>
      </c>
      <c r="N492" s="27" t="str">
        <f t="shared" si="59"/>
        <v/>
      </c>
      <c r="O492" s="25"/>
      <c r="P492" s="25" t="s">
        <v>3437</v>
      </c>
      <c r="Q492" s="25"/>
      <c r="R492" s="25" t="str">
        <f t="shared" si="42"/>
        <v>2021</v>
      </c>
      <c r="S492" s="25" t="s">
        <v>50</v>
      </c>
      <c r="T492" s="25"/>
      <c r="U492" s="25"/>
      <c r="V492" s="25"/>
      <c r="W492" s="25"/>
      <c r="X492" s="25"/>
    </row>
    <row r="493" spans="1:24" ht="15" hidden="1" customHeight="1">
      <c r="A493" s="28">
        <v>33868282</v>
      </c>
      <c r="B493" s="28" t="s">
        <v>3438</v>
      </c>
      <c r="C493" s="28" t="s">
        <v>3439</v>
      </c>
      <c r="D493" s="28" t="s">
        <v>3440</v>
      </c>
      <c r="E493" s="28" t="s">
        <v>3441</v>
      </c>
      <c r="F493" s="28" t="s">
        <v>113</v>
      </c>
      <c r="G493" s="28">
        <v>2021</v>
      </c>
      <c r="H493" s="29">
        <v>44305</v>
      </c>
      <c r="I493" s="28" t="s">
        <v>3442</v>
      </c>
      <c r="J493" s="28"/>
      <c r="K493" s="28" t="s">
        <v>3443</v>
      </c>
      <c r="L493" s="28" t="str">
        <f t="shared" si="57"/>
        <v>PostAlerta</v>
      </c>
      <c r="M493" s="28" t="str">
        <f t="shared" si="58"/>
        <v>S/PalabrasClaves</v>
      </c>
      <c r="N493" s="30" t="str">
        <f t="shared" si="59"/>
        <v/>
      </c>
      <c r="O493" s="28"/>
      <c r="P493" s="28" t="s">
        <v>3444</v>
      </c>
      <c r="Q493" s="28"/>
      <c r="R493" s="28" t="str">
        <f t="shared" si="42"/>
        <v>2021</v>
      </c>
      <c r="S493" s="28" t="s">
        <v>50</v>
      </c>
      <c r="T493" s="28"/>
      <c r="U493" s="28"/>
      <c r="V493" s="28"/>
      <c r="W493" s="28"/>
      <c r="X493" s="28"/>
    </row>
    <row r="494" spans="1:24" ht="15" hidden="1" customHeight="1">
      <c r="A494" s="25">
        <v>33836875</v>
      </c>
      <c r="B494" s="25" t="s">
        <v>3445</v>
      </c>
      <c r="C494" s="25" t="s">
        <v>3446</v>
      </c>
      <c r="D494" s="25" t="s">
        <v>3447</v>
      </c>
      <c r="E494" s="25" t="s">
        <v>3448</v>
      </c>
      <c r="F494" s="25" t="s">
        <v>3449</v>
      </c>
      <c r="G494" s="25">
        <v>2021</v>
      </c>
      <c r="H494" s="26">
        <v>44296</v>
      </c>
      <c r="I494" s="25"/>
      <c r="J494" s="25"/>
      <c r="K494" s="25" t="s">
        <v>3450</v>
      </c>
      <c r="L494" s="25" t="str">
        <f t="shared" si="57"/>
        <v>PostAlerta</v>
      </c>
      <c r="M494" s="25" t="str">
        <f t="shared" si="58"/>
        <v>S/PalabrasClaves</v>
      </c>
      <c r="N494" s="27" t="str">
        <f t="shared" si="59"/>
        <v/>
      </c>
      <c r="O494" s="25"/>
      <c r="P494" s="25" t="s">
        <v>3451</v>
      </c>
      <c r="Q494" s="25"/>
      <c r="R494" s="25" t="str">
        <f t="shared" si="42"/>
        <v>2020</v>
      </c>
      <c r="S494" s="25" t="s">
        <v>50</v>
      </c>
      <c r="T494" s="25"/>
      <c r="U494" s="25"/>
      <c r="V494" s="25"/>
      <c r="W494" s="25"/>
      <c r="X494" s="25"/>
    </row>
    <row r="495" spans="1:24" ht="15" hidden="1" customHeight="1">
      <c r="A495" s="28">
        <v>33836129</v>
      </c>
      <c r="B495" s="28" t="s">
        <v>3452</v>
      </c>
      <c r="C495" s="28" t="s">
        <v>3453</v>
      </c>
      <c r="D495" s="28" t="s">
        <v>3454</v>
      </c>
      <c r="E495" s="28" t="s">
        <v>3455</v>
      </c>
      <c r="F495" s="28" t="s">
        <v>3456</v>
      </c>
      <c r="G495" s="28">
        <v>2021</v>
      </c>
      <c r="H495" s="29">
        <v>44295</v>
      </c>
      <c r="I495" s="28"/>
      <c r="J495" s="28"/>
      <c r="K495" s="28" t="s">
        <v>3457</v>
      </c>
      <c r="L495" s="28" t="str">
        <f t="shared" si="57"/>
        <v>PostAlerta</v>
      </c>
      <c r="M495" s="28" t="str">
        <f t="shared" si="58"/>
        <v>S/PalabrasClaves</v>
      </c>
      <c r="N495" s="30" t="str">
        <f t="shared" si="59"/>
        <v/>
      </c>
      <c r="O495" s="28"/>
      <c r="P495" s="28" t="s">
        <v>3458</v>
      </c>
      <c r="Q495" s="28"/>
      <c r="R495" s="28" t="str">
        <f t="shared" si="42"/>
        <v>2021</v>
      </c>
      <c r="S495" s="28" t="s">
        <v>50</v>
      </c>
      <c r="T495" s="28"/>
      <c r="U495" s="28"/>
      <c r="V495" s="28"/>
      <c r="W495" s="28"/>
      <c r="X495" s="28"/>
    </row>
    <row r="496" spans="1:24" ht="15" hidden="1" customHeight="1">
      <c r="A496" s="25">
        <v>33794985</v>
      </c>
      <c r="B496" s="25" t="s">
        <v>3459</v>
      </c>
      <c r="C496" s="25" t="s">
        <v>3460</v>
      </c>
      <c r="D496" s="25" t="s">
        <v>3461</v>
      </c>
      <c r="E496" s="25" t="s">
        <v>3462</v>
      </c>
      <c r="F496" s="25" t="s">
        <v>3463</v>
      </c>
      <c r="G496" s="25">
        <v>2021</v>
      </c>
      <c r="H496" s="26">
        <v>44288</v>
      </c>
      <c r="I496" s="25" t="s">
        <v>3464</v>
      </c>
      <c r="J496" s="25"/>
      <c r="K496" s="25" t="s">
        <v>3465</v>
      </c>
      <c r="L496" s="25" t="str">
        <f t="shared" si="57"/>
        <v>PostAlerta</v>
      </c>
      <c r="M496" s="25" t="str">
        <f t="shared" si="58"/>
        <v>S/PalabrasClaves</v>
      </c>
      <c r="N496" s="27" t="str">
        <f t="shared" si="59"/>
        <v/>
      </c>
      <c r="O496" s="25"/>
      <c r="P496" s="25" t="s">
        <v>3466</v>
      </c>
      <c r="Q496" s="25"/>
      <c r="R496" s="25" t="str">
        <f t="shared" si="42"/>
        <v>2021</v>
      </c>
      <c r="S496" s="25" t="s">
        <v>50</v>
      </c>
      <c r="T496" s="25"/>
      <c r="U496" s="25"/>
      <c r="V496" s="25"/>
      <c r="W496" s="25"/>
      <c r="X496" s="25"/>
    </row>
    <row r="497" spans="1:24" ht="15" hidden="1" customHeight="1">
      <c r="A497" s="28">
        <v>33781659</v>
      </c>
      <c r="B497" s="28" t="s">
        <v>3467</v>
      </c>
      <c r="C497" s="28" t="s">
        <v>3468</v>
      </c>
      <c r="D497" s="28" t="s">
        <v>3469</v>
      </c>
      <c r="E497" s="28" t="s">
        <v>3470</v>
      </c>
      <c r="F497" s="28" t="s">
        <v>2793</v>
      </c>
      <c r="G497" s="28">
        <v>2021</v>
      </c>
      <c r="H497" s="29">
        <v>44285</v>
      </c>
      <c r="I497" s="28" t="s">
        <v>3471</v>
      </c>
      <c r="J497" s="28"/>
      <c r="K497" s="28" t="s">
        <v>3472</v>
      </c>
      <c r="L497" s="28" t="str">
        <f t="shared" si="57"/>
        <v>PostAlerta</v>
      </c>
      <c r="M497" s="28" t="str">
        <f t="shared" si="58"/>
        <v>S/PalabrasClaves</v>
      </c>
      <c r="N497" s="30" t="str">
        <f t="shared" si="59"/>
        <v/>
      </c>
      <c r="O497" s="28"/>
      <c r="P497" s="28" t="s">
        <v>3473</v>
      </c>
      <c r="Q497" s="28"/>
      <c r="R497" s="28" t="str">
        <f t="shared" si="42"/>
        <v>2021</v>
      </c>
      <c r="S497" s="28" t="s">
        <v>50</v>
      </c>
      <c r="T497" s="28"/>
      <c r="U497" s="28"/>
      <c r="V497" s="28"/>
      <c r="W497" s="28"/>
      <c r="X497" s="28"/>
    </row>
    <row r="498" spans="1:24" ht="15" hidden="1" customHeight="1">
      <c r="A498" s="25">
        <v>33749214</v>
      </c>
      <c r="B498" s="25" t="s">
        <v>3474</v>
      </c>
      <c r="C498" s="25" t="s">
        <v>3475</v>
      </c>
      <c r="D498" s="25" t="s">
        <v>3476</v>
      </c>
      <c r="E498" s="25" t="s">
        <v>3477</v>
      </c>
      <c r="F498" s="25" t="s">
        <v>2304</v>
      </c>
      <c r="G498" s="25">
        <v>2021</v>
      </c>
      <c r="H498" s="26">
        <v>44277</v>
      </c>
      <c r="I498" s="25" t="s">
        <v>3478</v>
      </c>
      <c r="J498" s="25"/>
      <c r="K498" s="25" t="s">
        <v>3479</v>
      </c>
      <c r="L498" s="25" t="str">
        <f t="shared" si="57"/>
        <v>Excluido</v>
      </c>
      <c r="M498" s="25" t="str">
        <f t="shared" si="58"/>
        <v>C/PalabrasClaves</v>
      </c>
      <c r="N498" s="27" t="str">
        <f t="shared" si="59"/>
        <v/>
      </c>
      <c r="O498" s="25"/>
      <c r="P498" s="25" t="s">
        <v>3480</v>
      </c>
      <c r="Q498" s="25"/>
      <c r="R498" s="25" t="str">
        <f t="shared" si="42"/>
        <v>2021</v>
      </c>
      <c r="S498" s="25" t="s">
        <v>50</v>
      </c>
      <c r="T498" s="25"/>
      <c r="U498" s="25"/>
      <c r="V498" s="25"/>
      <c r="W498" s="25"/>
      <c r="X498" s="25"/>
    </row>
    <row r="499" spans="1:24" ht="15" hidden="1" customHeight="1">
      <c r="A499" s="28">
        <v>33681756</v>
      </c>
      <c r="B499" s="28" t="s">
        <v>3481</v>
      </c>
      <c r="C499" s="28" t="s">
        <v>3482</v>
      </c>
      <c r="D499" s="28" t="s">
        <v>3483</v>
      </c>
      <c r="E499" s="28" t="s">
        <v>3484</v>
      </c>
      <c r="F499" s="28" t="s">
        <v>662</v>
      </c>
      <c r="G499" s="28">
        <v>2021</v>
      </c>
      <c r="H499" s="29">
        <v>44263</v>
      </c>
      <c r="I499" s="28" t="s">
        <v>3485</v>
      </c>
      <c r="J499" s="28"/>
      <c r="K499" s="28" t="s">
        <v>3486</v>
      </c>
      <c r="L499" s="28" t="str">
        <f t="shared" si="57"/>
        <v>PostAlerta</v>
      </c>
      <c r="M499" s="28" t="str">
        <f t="shared" si="58"/>
        <v>S/PalabrasClaves</v>
      </c>
      <c r="N499" s="30" t="str">
        <f t="shared" si="59"/>
        <v/>
      </c>
      <c r="O499" s="28"/>
      <c r="P499" s="28" t="s">
        <v>3487</v>
      </c>
      <c r="Q499" s="28"/>
      <c r="R499" s="28" t="str">
        <f t="shared" si="42"/>
        <v>2021</v>
      </c>
      <c r="S499" s="28" t="s">
        <v>43</v>
      </c>
      <c r="T499" s="28"/>
      <c r="U499" s="28"/>
      <c r="V499" s="28"/>
      <c r="W499" s="28"/>
      <c r="X499" s="28"/>
    </row>
    <row r="500" spans="1:24" ht="15" hidden="1" customHeight="1">
      <c r="A500" s="25">
        <v>33646896</v>
      </c>
      <c r="B500" s="25" t="s">
        <v>3488</v>
      </c>
      <c r="C500" s="25" t="s">
        <v>3489</v>
      </c>
      <c r="D500" s="25" t="s">
        <v>3490</v>
      </c>
      <c r="E500" s="25" t="s">
        <v>3491</v>
      </c>
      <c r="F500" s="25" t="s">
        <v>3492</v>
      </c>
      <c r="G500" s="25">
        <v>2021</v>
      </c>
      <c r="H500" s="26">
        <v>44256</v>
      </c>
      <c r="I500" s="25" t="s">
        <v>3493</v>
      </c>
      <c r="J500" s="25"/>
      <c r="K500" s="25" t="s">
        <v>3494</v>
      </c>
      <c r="L500" s="25" t="str">
        <f t="shared" si="57"/>
        <v>PostAlerta</v>
      </c>
      <c r="M500" s="25" t="str">
        <f t="shared" si="58"/>
        <v>S/PalabrasClaves</v>
      </c>
      <c r="N500" s="27" t="str">
        <f t="shared" si="59"/>
        <v/>
      </c>
      <c r="O500" s="25"/>
      <c r="P500" s="25" t="s">
        <v>3473</v>
      </c>
      <c r="Q500" s="25"/>
      <c r="R500" s="25" t="str">
        <f t="shared" si="42"/>
        <v>2021</v>
      </c>
      <c r="S500" s="25" t="s">
        <v>50</v>
      </c>
      <c r="T500" s="25"/>
      <c r="U500" s="25"/>
      <c r="V500" s="25"/>
      <c r="W500" s="25"/>
      <c r="X500" s="25"/>
    </row>
    <row r="501" spans="1:24" ht="15" hidden="1" customHeight="1">
      <c r="A501" s="28">
        <v>33588245</v>
      </c>
      <c r="B501" s="28" t="s">
        <v>3495</v>
      </c>
      <c r="C501" s="28" t="s">
        <v>3496</v>
      </c>
      <c r="D501" s="28" t="s">
        <v>3497</v>
      </c>
      <c r="E501" s="28" t="s">
        <v>3498</v>
      </c>
      <c r="F501" s="28" t="s">
        <v>3499</v>
      </c>
      <c r="G501" s="28">
        <v>2021</v>
      </c>
      <c r="H501" s="29">
        <v>44242</v>
      </c>
      <c r="I501" s="28"/>
      <c r="J501" s="28"/>
      <c r="K501" s="28" t="s">
        <v>3500</v>
      </c>
      <c r="L501" s="28" t="str">
        <f t="shared" si="57"/>
        <v>PostAlerta</v>
      </c>
      <c r="M501" s="28" t="str">
        <f t="shared" si="58"/>
        <v>S/PalabrasClaves</v>
      </c>
      <c r="N501" s="30" t="str">
        <f t="shared" si="59"/>
        <v/>
      </c>
      <c r="O501" s="28"/>
      <c r="P501" s="28" t="s">
        <v>3473</v>
      </c>
      <c r="Q501" s="28"/>
      <c r="R501" s="28" t="str">
        <f t="shared" si="42"/>
        <v>2021</v>
      </c>
      <c r="S501" s="28" t="s">
        <v>50</v>
      </c>
      <c r="T501" s="28"/>
      <c r="U501" s="28"/>
      <c r="V501" s="28"/>
      <c r="W501" s="28"/>
      <c r="X501" s="28"/>
    </row>
    <row r="502" spans="1:24" ht="15" hidden="1" customHeight="1">
      <c r="A502" s="25">
        <v>33582025</v>
      </c>
      <c r="B502" s="25" t="s">
        <v>3501</v>
      </c>
      <c r="C502" s="25" t="s">
        <v>3502</v>
      </c>
      <c r="D502" s="25" t="s">
        <v>3503</v>
      </c>
      <c r="E502" s="25" t="s">
        <v>3504</v>
      </c>
      <c r="F502" s="25" t="s">
        <v>3505</v>
      </c>
      <c r="G502" s="25">
        <v>2021</v>
      </c>
      <c r="H502" s="26">
        <v>44241</v>
      </c>
      <c r="I502" s="25"/>
      <c r="J502" s="25"/>
      <c r="K502" s="25" t="s">
        <v>3506</v>
      </c>
      <c r="L502" s="25" t="str">
        <f t="shared" si="57"/>
        <v>PostAlerta</v>
      </c>
      <c r="M502" s="25" t="str">
        <f t="shared" si="58"/>
        <v>C/PalabrasClaves</v>
      </c>
      <c r="N502" s="27" t="str">
        <f t="shared" si="59"/>
        <v/>
      </c>
      <c r="O502" s="25"/>
      <c r="P502" s="25" t="s">
        <v>3473</v>
      </c>
      <c r="Q502" s="25"/>
      <c r="R502" s="25" t="str">
        <f t="shared" si="42"/>
        <v>2021</v>
      </c>
      <c r="S502" s="25" t="s">
        <v>50</v>
      </c>
      <c r="T502" s="25"/>
      <c r="U502" s="25"/>
      <c r="V502" s="25"/>
      <c r="W502" s="25"/>
      <c r="X502" s="25"/>
    </row>
    <row r="503" spans="1:24" ht="15" hidden="1" customHeight="1">
      <c r="A503" s="28">
        <v>33340211</v>
      </c>
      <c r="B503" s="28" t="s">
        <v>3507</v>
      </c>
      <c r="C503" s="28" t="s">
        <v>3508</v>
      </c>
      <c r="D503" s="28" t="s">
        <v>3509</v>
      </c>
      <c r="E503" s="28" t="s">
        <v>3510</v>
      </c>
      <c r="F503" s="28" t="s">
        <v>3511</v>
      </c>
      <c r="G503" s="28">
        <v>2021</v>
      </c>
      <c r="H503" s="29">
        <v>44184</v>
      </c>
      <c r="I503" s="28"/>
      <c r="J503" s="28"/>
      <c r="K503" s="28" t="s">
        <v>3512</v>
      </c>
      <c r="L503" s="28" t="str">
        <f t="shared" si="57"/>
        <v>Excluido</v>
      </c>
      <c r="M503" s="28" t="str">
        <f t="shared" si="58"/>
        <v>S/PalabrasClaves</v>
      </c>
      <c r="N503" s="30" t="str">
        <f t="shared" si="59"/>
        <v/>
      </c>
      <c r="O503" s="28"/>
      <c r="P503" s="28" t="s">
        <v>3473</v>
      </c>
      <c r="Q503" s="28"/>
      <c r="R503" s="28" t="str">
        <f t="shared" si="42"/>
        <v>2021</v>
      </c>
      <c r="S503" s="28" t="s">
        <v>50</v>
      </c>
      <c r="T503" s="28"/>
      <c r="U503" s="28"/>
      <c r="V503" s="28"/>
      <c r="W503" s="28"/>
      <c r="X503" s="28"/>
    </row>
    <row r="504" spans="1:24" ht="15" hidden="1" customHeight="1">
      <c r="A504" s="25">
        <v>33249948</v>
      </c>
      <c r="B504" s="25" t="s">
        <v>3513</v>
      </c>
      <c r="C504" s="25" t="s">
        <v>3514</v>
      </c>
      <c r="D504" s="25" t="s">
        <v>3515</v>
      </c>
      <c r="E504" s="25" t="s">
        <v>3516</v>
      </c>
      <c r="F504" s="25" t="s">
        <v>1310</v>
      </c>
      <c r="G504" s="25">
        <v>2021</v>
      </c>
      <c r="H504" s="26">
        <v>44165</v>
      </c>
      <c r="I504" s="25"/>
      <c r="J504" s="25"/>
      <c r="K504" s="25" t="s">
        <v>3517</v>
      </c>
      <c r="L504" s="25" t="str">
        <f t="shared" si="57"/>
        <v>PostAlerta</v>
      </c>
      <c r="M504" s="25" t="str">
        <f t="shared" si="58"/>
        <v>S/PalabrasClaves</v>
      </c>
      <c r="N504" s="27" t="str">
        <f t="shared" si="59"/>
        <v/>
      </c>
      <c r="O504" s="25"/>
      <c r="P504" s="25" t="s">
        <v>3473</v>
      </c>
      <c r="Q504" s="25"/>
      <c r="R504" s="25" t="str">
        <f t="shared" si="42"/>
        <v>2021</v>
      </c>
      <c r="S504" s="25" t="s">
        <v>50</v>
      </c>
      <c r="T504" s="25"/>
      <c r="U504" s="25"/>
      <c r="V504" s="25"/>
      <c r="W504" s="25"/>
      <c r="X504" s="25"/>
    </row>
    <row r="505" spans="1:24" ht="15" hidden="1" customHeight="1">
      <c r="A505" s="28">
        <v>33011301</v>
      </c>
      <c r="B505" s="28" t="s">
        <v>3518</v>
      </c>
      <c r="C505" s="28" t="s">
        <v>3519</v>
      </c>
      <c r="D505" s="28" t="s">
        <v>3520</v>
      </c>
      <c r="E505" s="28" t="s">
        <v>3521</v>
      </c>
      <c r="F505" s="28" t="s">
        <v>3522</v>
      </c>
      <c r="G505" s="28">
        <v>2021</v>
      </c>
      <c r="H505" s="29">
        <v>44108</v>
      </c>
      <c r="I505" s="28"/>
      <c r="J505" s="28"/>
      <c r="K505" s="28" t="s">
        <v>3523</v>
      </c>
      <c r="L505" s="28" t="str">
        <f t="shared" si="57"/>
        <v>PostAlerta</v>
      </c>
      <c r="M505" s="28" t="str">
        <f t="shared" si="58"/>
        <v>S/PalabrasClaves</v>
      </c>
      <c r="N505" s="30" t="str">
        <f t="shared" si="59"/>
        <v/>
      </c>
      <c r="O505" s="28"/>
      <c r="P505" s="28" t="s">
        <v>3473</v>
      </c>
      <c r="Q505" s="28"/>
      <c r="R505" s="28" t="str">
        <f t="shared" si="42"/>
        <v>2021</v>
      </c>
      <c r="S505" s="28" t="s">
        <v>50</v>
      </c>
      <c r="T505" s="28"/>
      <c r="U505" s="28"/>
      <c r="V505" s="28"/>
      <c r="W505" s="28"/>
      <c r="X505" s="28"/>
    </row>
    <row r="506" spans="1:24" ht="15" hidden="1" customHeight="1">
      <c r="A506" s="25">
        <v>32639189</v>
      </c>
      <c r="B506" s="25" t="s">
        <v>3524</v>
      </c>
      <c r="C506" s="25" t="s">
        <v>3525</v>
      </c>
      <c r="D506" s="25" t="s">
        <v>3526</v>
      </c>
      <c r="E506" s="25" t="s">
        <v>3527</v>
      </c>
      <c r="F506" s="25" t="s">
        <v>3528</v>
      </c>
      <c r="G506" s="25">
        <v>2021</v>
      </c>
      <c r="H506" s="26">
        <v>44021</v>
      </c>
      <c r="I506" s="25"/>
      <c r="J506" s="25"/>
      <c r="K506" s="25" t="s">
        <v>3529</v>
      </c>
      <c r="L506" s="25" t="str">
        <f t="shared" si="57"/>
        <v>PostAlerta</v>
      </c>
      <c r="M506" s="25" t="str">
        <f t="shared" si="58"/>
        <v>S/PalabrasClaves</v>
      </c>
      <c r="N506" s="27" t="str">
        <f t="shared" si="59"/>
        <v/>
      </c>
      <c r="O506" s="25"/>
      <c r="P506" s="25" t="s">
        <v>3530</v>
      </c>
      <c r="Q506" s="25"/>
      <c r="R506" s="25" t="str">
        <f t="shared" si="42"/>
        <v xml:space="preserve">202 </v>
      </c>
      <c r="S506" s="25" t="s">
        <v>50</v>
      </c>
      <c r="T506" s="25"/>
      <c r="U506" s="25"/>
      <c r="V506" s="25"/>
      <c r="W506" s="25"/>
      <c r="X506" s="25"/>
    </row>
    <row r="507" spans="1:24" ht="15" hidden="1" customHeight="1">
      <c r="A507" s="28">
        <v>32360778</v>
      </c>
      <c r="B507" s="28" t="s">
        <v>3531</v>
      </c>
      <c r="C507" s="28" t="s">
        <v>3532</v>
      </c>
      <c r="D507" s="28" t="s">
        <v>3533</v>
      </c>
      <c r="E507" s="28" t="s">
        <v>3534</v>
      </c>
      <c r="F507" s="28" t="s">
        <v>2416</v>
      </c>
      <c r="G507" s="28">
        <v>2021</v>
      </c>
      <c r="H507" s="29">
        <v>43955</v>
      </c>
      <c r="I507" s="28"/>
      <c r="J507" s="28"/>
      <c r="K507" s="28" t="s">
        <v>3535</v>
      </c>
      <c r="L507" s="28" t="str">
        <f t="shared" si="57"/>
        <v>PostAlerta</v>
      </c>
      <c r="M507" s="28" t="str">
        <f t="shared" si="58"/>
        <v>S/PalabrasClaves</v>
      </c>
      <c r="N507" s="30" t="str">
        <f t="shared" si="59"/>
        <v/>
      </c>
      <c r="O507" s="28"/>
      <c r="P507" s="28" t="s">
        <v>3530</v>
      </c>
      <c r="Q507" s="28"/>
      <c r="R507" s="28" t="str">
        <f t="shared" si="42"/>
        <v xml:space="preserve">202 </v>
      </c>
      <c r="S507" s="28" t="s">
        <v>50</v>
      </c>
      <c r="T507" s="28"/>
      <c r="U507" s="28"/>
      <c r="V507" s="28"/>
      <c r="W507" s="28"/>
      <c r="X507" s="28"/>
    </row>
    <row r="508" spans="1:24" ht="15" hidden="1" customHeight="1">
      <c r="A508" s="25">
        <v>33808050</v>
      </c>
      <c r="B508" s="25" t="s">
        <v>3536</v>
      </c>
      <c r="C508" s="25" t="s">
        <v>3537</v>
      </c>
      <c r="D508" s="25" t="s">
        <v>3538</v>
      </c>
      <c r="E508" s="25" t="s">
        <v>3539</v>
      </c>
      <c r="F508" s="25" t="s">
        <v>3540</v>
      </c>
      <c r="G508" s="25">
        <v>2021</v>
      </c>
      <c r="H508" s="26">
        <v>44289</v>
      </c>
      <c r="I508" s="25" t="s">
        <v>3541</v>
      </c>
      <c r="J508" s="25"/>
      <c r="K508" s="25" t="s">
        <v>3542</v>
      </c>
      <c r="L508" s="25" t="str">
        <f t="shared" si="57"/>
        <v>PostAlerta</v>
      </c>
      <c r="M508" s="25" t="str">
        <f t="shared" si="58"/>
        <v>S/PalabrasClaves</v>
      </c>
      <c r="N508" s="27" t="str">
        <f t="shared" si="59"/>
        <v/>
      </c>
      <c r="O508" s="25"/>
      <c r="P508" s="25" t="s">
        <v>3543</v>
      </c>
      <c r="Q508" s="25"/>
      <c r="R508" s="25" t="str">
        <f t="shared" si="42"/>
        <v>2021</v>
      </c>
      <c r="S508" s="25" t="s">
        <v>47</v>
      </c>
      <c r="T508" s="25"/>
      <c r="U508" s="25"/>
      <c r="V508" s="25"/>
      <c r="W508" s="25"/>
      <c r="X508" s="25"/>
    </row>
    <row r="509" spans="1:24" ht="15" hidden="1" customHeight="1">
      <c r="A509" s="28">
        <v>33785491</v>
      </c>
      <c r="B509" s="28" t="s">
        <v>3544</v>
      </c>
      <c r="C509" s="28" t="s">
        <v>3545</v>
      </c>
      <c r="D509" s="28" t="s">
        <v>3546</v>
      </c>
      <c r="E509" s="28" t="s">
        <v>3547</v>
      </c>
      <c r="F509" s="28" t="s">
        <v>3548</v>
      </c>
      <c r="G509" s="28">
        <v>2021</v>
      </c>
      <c r="H509" s="29">
        <v>44286</v>
      </c>
      <c r="I509" s="28" t="s">
        <v>3549</v>
      </c>
      <c r="J509" s="28"/>
      <c r="K509" s="28" t="s">
        <v>3550</v>
      </c>
      <c r="L509" s="28" t="str">
        <f t="shared" si="57"/>
        <v>PostAlerta</v>
      </c>
      <c r="M509" s="28" t="str">
        <f t="shared" si="58"/>
        <v>S/PalabrasClaves</v>
      </c>
      <c r="N509" s="30" t="str">
        <f t="shared" si="59"/>
        <v/>
      </c>
      <c r="O509" s="28"/>
      <c r="P509" s="28" t="s">
        <v>3543</v>
      </c>
      <c r="Q509" s="28"/>
      <c r="R509" s="28" t="str">
        <f t="shared" si="42"/>
        <v>2021</v>
      </c>
      <c r="S509" s="28" t="s">
        <v>47</v>
      </c>
      <c r="T509" s="28"/>
      <c r="U509" s="28"/>
      <c r="V509" s="28"/>
      <c r="W509" s="28"/>
      <c r="X509" s="28"/>
    </row>
    <row r="510" spans="1:24" ht="15" hidden="1" customHeight="1">
      <c r="A510" s="25">
        <v>33784296</v>
      </c>
      <c r="B510" s="25" t="s">
        <v>3551</v>
      </c>
      <c r="C510" s="25" t="s">
        <v>3552</v>
      </c>
      <c r="D510" s="25" t="s">
        <v>3553</v>
      </c>
      <c r="E510" s="25" t="s">
        <v>3554</v>
      </c>
      <c r="F510" s="25" t="s">
        <v>208</v>
      </c>
      <c r="G510" s="25">
        <v>2021</v>
      </c>
      <c r="H510" s="26">
        <v>44285</v>
      </c>
      <c r="I510" s="25" t="s">
        <v>3555</v>
      </c>
      <c r="J510" s="25"/>
      <c r="K510" s="25" t="s">
        <v>3556</v>
      </c>
      <c r="L510" s="25" t="str">
        <f t="shared" si="57"/>
        <v>PostAlerta</v>
      </c>
      <c r="M510" s="25" t="str">
        <f t="shared" si="58"/>
        <v>S/PalabrasClaves</v>
      </c>
      <c r="N510" s="27" t="str">
        <f t="shared" si="59"/>
        <v/>
      </c>
      <c r="O510" s="25"/>
      <c r="P510" s="25" t="s">
        <v>3543</v>
      </c>
      <c r="Q510" s="25"/>
      <c r="R510" s="25" t="str">
        <f t="shared" si="42"/>
        <v>2021</v>
      </c>
      <c r="S510" s="25" t="s">
        <v>47</v>
      </c>
      <c r="T510" s="25"/>
      <c r="U510" s="25"/>
      <c r="V510" s="25"/>
      <c r="W510" s="25"/>
      <c r="X510" s="25"/>
    </row>
    <row r="511" spans="1:24" ht="15" hidden="1" customHeight="1">
      <c r="A511" s="28">
        <v>33758087</v>
      </c>
      <c r="B511" s="28" t="s">
        <v>3557</v>
      </c>
      <c r="C511" s="28" t="s">
        <v>3558</v>
      </c>
      <c r="D511" s="28" t="s">
        <v>3559</v>
      </c>
      <c r="E511" s="28" t="s">
        <v>3560</v>
      </c>
      <c r="F511" s="28" t="s">
        <v>2861</v>
      </c>
      <c r="G511" s="28">
        <v>2021</v>
      </c>
      <c r="H511" s="29">
        <v>44279</v>
      </c>
      <c r="I511" s="28" t="s">
        <v>3561</v>
      </c>
      <c r="J511" s="28"/>
      <c r="K511" s="28" t="s">
        <v>3562</v>
      </c>
      <c r="L511" s="28" t="str">
        <f t="shared" si="57"/>
        <v>PostAlerta</v>
      </c>
      <c r="M511" s="28" t="str">
        <f t="shared" si="58"/>
        <v>C/PalabrasClaves</v>
      </c>
      <c r="N511" s="30" t="str">
        <f t="shared" si="59"/>
        <v/>
      </c>
      <c r="O511" s="28"/>
      <c r="P511" s="28" t="s">
        <v>3563</v>
      </c>
      <c r="Q511" s="28"/>
      <c r="R511" s="28" t="str">
        <f t="shared" si="42"/>
        <v>2021</v>
      </c>
      <c r="S511" s="28" t="s">
        <v>47</v>
      </c>
      <c r="T511" s="28"/>
      <c r="U511" s="28"/>
      <c r="V511" s="28"/>
      <c r="W511" s="28"/>
      <c r="X511" s="28"/>
    </row>
    <row r="512" spans="1:24" ht="15" hidden="1" customHeight="1">
      <c r="A512" s="25">
        <v>33778054</v>
      </c>
      <c r="B512" s="25" t="s">
        <v>3564</v>
      </c>
      <c r="C512" s="25" t="s">
        <v>3565</v>
      </c>
      <c r="D512" s="25" t="s">
        <v>3566</v>
      </c>
      <c r="E512" s="25" t="s">
        <v>3567</v>
      </c>
      <c r="F512" s="25" t="s">
        <v>1517</v>
      </c>
      <c r="G512" s="25">
        <v>2021</v>
      </c>
      <c r="H512" s="26">
        <v>44284</v>
      </c>
      <c r="I512" s="25" t="s">
        <v>3568</v>
      </c>
      <c r="J512" s="25"/>
      <c r="K512" s="25" t="s">
        <v>3569</v>
      </c>
      <c r="L512" s="25" t="str">
        <f t="shared" si="57"/>
        <v>PostAlerta</v>
      </c>
      <c r="M512" s="25" t="str">
        <f t="shared" si="58"/>
        <v>S/PalabrasClaves</v>
      </c>
      <c r="N512" s="27" t="str">
        <f t="shared" si="59"/>
        <v/>
      </c>
      <c r="O512" s="25"/>
      <c r="P512" s="25" t="s">
        <v>3570</v>
      </c>
      <c r="Q512" s="25"/>
      <c r="R512" s="25" t="str">
        <f t="shared" ref="R512:R766" si="60">LEFT(P512,4)</f>
        <v>2021</v>
      </c>
      <c r="S512" s="25" t="s">
        <v>47</v>
      </c>
      <c r="T512" s="25"/>
      <c r="U512" s="25"/>
      <c r="V512" s="25"/>
      <c r="W512" s="25"/>
      <c r="X512" s="25"/>
    </row>
    <row r="513" spans="1:24" ht="15" hidden="1" customHeight="1">
      <c r="A513" s="28">
        <v>33743625</v>
      </c>
      <c r="B513" s="28" t="s">
        <v>3571</v>
      </c>
      <c r="C513" s="28" t="s">
        <v>3572</v>
      </c>
      <c r="D513" s="28" t="s">
        <v>3573</v>
      </c>
      <c r="E513" s="28" t="s">
        <v>3574</v>
      </c>
      <c r="F513" s="28" t="s">
        <v>3575</v>
      </c>
      <c r="G513" s="28">
        <v>2021</v>
      </c>
      <c r="H513" s="29">
        <v>44276</v>
      </c>
      <c r="I513" s="28" t="s">
        <v>3576</v>
      </c>
      <c r="J513" s="28"/>
      <c r="K513" s="28" t="s">
        <v>3577</v>
      </c>
      <c r="L513" s="28" t="str">
        <f t="shared" si="57"/>
        <v>PostAlerta</v>
      </c>
      <c r="M513" s="28" t="str">
        <f t="shared" si="58"/>
        <v>S/PalabrasClaves</v>
      </c>
      <c r="N513" s="30" t="str">
        <f t="shared" si="59"/>
        <v/>
      </c>
      <c r="O513" s="28"/>
      <c r="P513" s="28" t="s">
        <v>3578</v>
      </c>
      <c r="Q513" s="28"/>
      <c r="R513" s="28" t="str">
        <f t="shared" si="60"/>
        <v>2021</v>
      </c>
      <c r="S513" s="28" t="s">
        <v>47</v>
      </c>
      <c r="T513" s="28"/>
      <c r="U513" s="28"/>
      <c r="V513" s="28"/>
      <c r="W513" s="28"/>
      <c r="X513" s="28"/>
    </row>
    <row r="514" spans="1:24" ht="15" hidden="1" customHeight="1">
      <c r="A514" s="25">
        <v>33816612</v>
      </c>
      <c r="B514" s="25" t="s">
        <v>3579</v>
      </c>
      <c r="C514" s="25" t="s">
        <v>3580</v>
      </c>
      <c r="D514" s="25" t="s">
        <v>3581</v>
      </c>
      <c r="E514" s="25" t="s">
        <v>1424</v>
      </c>
      <c r="F514" s="25" t="s">
        <v>231</v>
      </c>
      <c r="G514" s="25">
        <v>2021</v>
      </c>
      <c r="H514" s="26">
        <v>44291</v>
      </c>
      <c r="I514" s="25" t="s">
        <v>3582</v>
      </c>
      <c r="J514" s="25"/>
      <c r="K514" s="25" t="s">
        <v>3583</v>
      </c>
      <c r="L514" s="25" t="str">
        <f t="shared" ref="L514:L577" si="61">IF(ISNUMBER(VLOOKUP(A514,EXCL,1,FALSE)),"Excluido",IF(ISNUMBER(VLOOKUP(A514,POST,1,FALSE)),"PostAlerta",IF(ISNUMBER(VLOOKUP(A514,PRE,1,FALSE)),"PreAlerta","")))</f>
        <v>Excluido</v>
      </c>
      <c r="M514" s="25" t="str">
        <f t="shared" si="58"/>
        <v>S/PalabrasClaves</v>
      </c>
      <c r="N514" s="27" t="str">
        <f t="shared" si="59"/>
        <v/>
      </c>
      <c r="O514" s="25"/>
      <c r="P514" s="25" t="s">
        <v>3584</v>
      </c>
      <c r="Q514" s="25"/>
      <c r="R514" s="25" t="str">
        <f t="shared" si="60"/>
        <v>2021</v>
      </c>
      <c r="S514" s="25" t="s">
        <v>47</v>
      </c>
      <c r="T514" s="25"/>
      <c r="U514" s="25"/>
      <c r="V514" s="25"/>
      <c r="W514" s="25"/>
      <c r="X514" s="25"/>
    </row>
    <row r="515" spans="1:24" ht="15" hidden="1" customHeight="1">
      <c r="A515" s="28">
        <v>33558371</v>
      </c>
      <c r="B515" s="28" t="s">
        <v>3585</v>
      </c>
      <c r="C515" s="28" t="s">
        <v>3586</v>
      </c>
      <c r="D515" s="28" t="s">
        <v>3587</v>
      </c>
      <c r="E515" s="28" t="s">
        <v>3588</v>
      </c>
      <c r="F515" s="28" t="s">
        <v>2261</v>
      </c>
      <c r="G515" s="28">
        <v>2021</v>
      </c>
      <c r="H515" s="29">
        <v>44236</v>
      </c>
      <c r="I515" s="28" t="s">
        <v>3589</v>
      </c>
      <c r="J515" s="28" t="s">
        <v>3590</v>
      </c>
      <c r="K515" s="28" t="s">
        <v>3591</v>
      </c>
      <c r="L515" s="28" t="str">
        <f t="shared" si="61"/>
        <v>PostAlerta</v>
      </c>
      <c r="M515" s="28" t="str">
        <f t="shared" si="58"/>
        <v>C/PalabrasClaves</v>
      </c>
      <c r="N515" s="30" t="str">
        <f t="shared" si="59"/>
        <v/>
      </c>
      <c r="O515" s="28"/>
      <c r="P515" s="28" t="s">
        <v>3584</v>
      </c>
      <c r="Q515" s="28"/>
      <c r="R515" s="28" t="str">
        <f t="shared" si="60"/>
        <v>2021</v>
      </c>
      <c r="S515" s="28" t="s">
        <v>47</v>
      </c>
      <c r="T515" s="28"/>
      <c r="U515" s="28"/>
      <c r="V515" s="28"/>
      <c r="W515" s="28"/>
      <c r="X515" s="28"/>
    </row>
    <row r="516" spans="1:24" ht="15" hidden="1" customHeight="1">
      <c r="A516" s="25">
        <v>34007496</v>
      </c>
      <c r="B516" s="25" t="s">
        <v>3592</v>
      </c>
      <c r="C516" s="25" t="s">
        <v>3593</v>
      </c>
      <c r="D516" s="25" t="s">
        <v>3594</v>
      </c>
      <c r="E516" s="25" t="s">
        <v>3595</v>
      </c>
      <c r="F516" s="25" t="s">
        <v>3596</v>
      </c>
      <c r="G516" s="25">
        <v>2021</v>
      </c>
      <c r="H516" s="26">
        <v>44335</v>
      </c>
      <c r="I516" s="25" t="s">
        <v>3597</v>
      </c>
      <c r="J516" s="25"/>
      <c r="K516" s="25" t="s">
        <v>3598</v>
      </c>
      <c r="L516" s="25" t="str">
        <f t="shared" si="61"/>
        <v>PostAlerta</v>
      </c>
      <c r="M516" s="25" t="str">
        <f t="shared" ref="M516:M579" si="62">IF(ISNUMBER(A516),(IF(ISNUMBER(VLOOKUP(A516,KEYWORDS,1,FALSE)),"C/PalabrasClaves","S/PalabrasClaves")),"")</f>
        <v>S/PalabrasClaves</v>
      </c>
      <c r="N516" s="27" t="str">
        <f t="shared" si="59"/>
        <v/>
      </c>
      <c r="O516" s="25"/>
      <c r="P516" s="25" t="s">
        <v>3599</v>
      </c>
      <c r="Q516" s="25"/>
      <c r="R516" s="25" t="str">
        <f t="shared" si="60"/>
        <v>2021</v>
      </c>
      <c r="S516" s="25" t="s">
        <v>47</v>
      </c>
      <c r="T516" s="25"/>
      <c r="U516" s="25"/>
      <c r="V516" s="25"/>
      <c r="W516" s="25"/>
      <c r="X516" s="25"/>
    </row>
    <row r="517" spans="1:24" ht="15" hidden="1" customHeight="1">
      <c r="A517" s="28">
        <v>33734645</v>
      </c>
      <c r="B517" s="28" t="s">
        <v>3600</v>
      </c>
      <c r="C517" s="28" t="s">
        <v>3601</v>
      </c>
      <c r="D517" s="28" t="s">
        <v>3602</v>
      </c>
      <c r="E517" s="28" t="s">
        <v>3603</v>
      </c>
      <c r="F517" s="28" t="s">
        <v>3604</v>
      </c>
      <c r="G517" s="28">
        <v>2021</v>
      </c>
      <c r="H517" s="29">
        <v>44273</v>
      </c>
      <c r="I517" s="28"/>
      <c r="J517" s="28"/>
      <c r="K517" s="28" t="s">
        <v>3605</v>
      </c>
      <c r="L517" s="28" t="str">
        <f t="shared" si="61"/>
        <v>PostAlerta</v>
      </c>
      <c r="M517" s="28" t="str">
        <f t="shared" si="62"/>
        <v>S/PalabrasClaves</v>
      </c>
      <c r="N517" s="30" t="str">
        <f t="shared" si="59"/>
        <v/>
      </c>
      <c r="O517" s="28"/>
      <c r="P517" s="28" t="s">
        <v>3599</v>
      </c>
      <c r="Q517" s="28"/>
      <c r="R517" s="28" t="str">
        <f t="shared" si="60"/>
        <v>2021</v>
      </c>
      <c r="S517" s="28" t="s">
        <v>47</v>
      </c>
      <c r="T517" s="28"/>
      <c r="U517" s="28"/>
      <c r="V517" s="28"/>
      <c r="W517" s="28"/>
      <c r="X517" s="28"/>
    </row>
    <row r="518" spans="1:24" ht="15" hidden="1" customHeight="1">
      <c r="A518" s="25">
        <v>33612341</v>
      </c>
      <c r="B518" s="25" t="s">
        <v>3606</v>
      </c>
      <c r="C518" s="25" t="s">
        <v>3607</v>
      </c>
      <c r="D518" s="25" t="s">
        <v>3608</v>
      </c>
      <c r="E518" s="25" t="s">
        <v>3609</v>
      </c>
      <c r="F518" s="25" t="s">
        <v>1263</v>
      </c>
      <c r="G518" s="25">
        <v>2021</v>
      </c>
      <c r="H518" s="26">
        <v>44249</v>
      </c>
      <c r="I518" s="25"/>
      <c r="J518" s="25"/>
      <c r="K518" s="25" t="s">
        <v>3610</v>
      </c>
      <c r="L518" s="25" t="str">
        <f t="shared" si="61"/>
        <v>Excluido</v>
      </c>
      <c r="M518" s="25" t="str">
        <f t="shared" si="62"/>
        <v>S/PalabrasClaves</v>
      </c>
      <c r="N518" s="27" t="str">
        <f t="shared" si="59"/>
        <v/>
      </c>
      <c r="O518" s="25"/>
      <c r="P518" s="25" t="s">
        <v>3611</v>
      </c>
      <c r="Q518" s="25"/>
      <c r="R518" s="25" t="str">
        <f t="shared" si="60"/>
        <v>2021</v>
      </c>
      <c r="S518" s="25" t="s">
        <v>47</v>
      </c>
      <c r="T518" s="25"/>
      <c r="U518" s="25"/>
      <c r="V518" s="25"/>
      <c r="W518" s="25"/>
      <c r="X518" s="25"/>
    </row>
    <row r="519" spans="1:24" ht="15" hidden="1" customHeight="1">
      <c r="A519" s="28">
        <v>33501993</v>
      </c>
      <c r="B519" s="28" t="s">
        <v>3612</v>
      </c>
      <c r="C519" s="28" t="s">
        <v>3613</v>
      </c>
      <c r="D519" s="28" t="s">
        <v>3614</v>
      </c>
      <c r="E519" s="28" t="s">
        <v>3615</v>
      </c>
      <c r="F519" s="28" t="s">
        <v>215</v>
      </c>
      <c r="G519" s="28">
        <v>2021</v>
      </c>
      <c r="H519" s="29">
        <v>44223</v>
      </c>
      <c r="I519" s="28"/>
      <c r="J519" s="28"/>
      <c r="K519" s="28" t="s">
        <v>3616</v>
      </c>
      <c r="L519" s="28" t="str">
        <f t="shared" si="61"/>
        <v>PostAlerta</v>
      </c>
      <c r="M519" s="28" t="str">
        <f t="shared" si="62"/>
        <v>S/PalabrasClaves</v>
      </c>
      <c r="N519" s="30" t="str">
        <f t="shared" si="59"/>
        <v/>
      </c>
      <c r="O519" s="28"/>
      <c r="P519" s="28" t="s">
        <v>3611</v>
      </c>
      <c r="Q519" s="28"/>
      <c r="R519" s="28" t="str">
        <f t="shared" si="60"/>
        <v>2021</v>
      </c>
      <c r="S519" s="28" t="s">
        <v>47</v>
      </c>
      <c r="T519" s="28"/>
      <c r="U519" s="28"/>
      <c r="V519" s="28"/>
      <c r="W519" s="28"/>
      <c r="X519" s="28"/>
    </row>
    <row r="520" spans="1:24" ht="15" hidden="1" customHeight="1">
      <c r="A520" s="25">
        <v>33801955</v>
      </c>
      <c r="B520" s="25" t="s">
        <v>3617</v>
      </c>
      <c r="C520" s="25" t="s">
        <v>3618</v>
      </c>
      <c r="D520" s="25" t="s">
        <v>3619</v>
      </c>
      <c r="E520" s="25" t="s">
        <v>3620</v>
      </c>
      <c r="F520" s="25" t="s">
        <v>1912</v>
      </c>
      <c r="G520" s="25">
        <v>2021</v>
      </c>
      <c r="H520" s="26">
        <v>44289</v>
      </c>
      <c r="I520" s="25" t="s">
        <v>3621</v>
      </c>
      <c r="J520" s="25"/>
      <c r="K520" s="25" t="s">
        <v>3622</v>
      </c>
      <c r="L520" s="25" t="str">
        <f t="shared" si="61"/>
        <v>Excluido</v>
      </c>
      <c r="M520" s="25" t="str">
        <f t="shared" si="62"/>
        <v>S/PalabrasClaves</v>
      </c>
      <c r="N520" s="27" t="str">
        <f t="shared" si="59"/>
        <v/>
      </c>
      <c r="O520" s="25"/>
      <c r="P520" s="25" t="s">
        <v>3623</v>
      </c>
      <c r="Q520" s="25"/>
      <c r="R520" s="25" t="str">
        <f t="shared" si="60"/>
        <v>2021</v>
      </c>
      <c r="S520" s="25" t="s">
        <v>47</v>
      </c>
      <c r="T520" s="25"/>
      <c r="U520" s="25"/>
      <c r="V520" s="25"/>
      <c r="W520" s="25"/>
      <c r="X520" s="25"/>
    </row>
    <row r="521" spans="1:24" ht="15" hidden="1" customHeight="1">
      <c r="A521" s="28">
        <v>33706426</v>
      </c>
      <c r="B521" s="28" t="s">
        <v>3624</v>
      </c>
      <c r="C521" s="28" t="s">
        <v>3625</v>
      </c>
      <c r="D521" s="28" t="s">
        <v>3626</v>
      </c>
      <c r="E521" s="28" t="s">
        <v>3627</v>
      </c>
      <c r="F521" s="28" t="s">
        <v>2492</v>
      </c>
      <c r="G521" s="28">
        <v>2021</v>
      </c>
      <c r="H521" s="29">
        <v>44266</v>
      </c>
      <c r="I521" s="28"/>
      <c r="J521" s="28"/>
      <c r="K521" s="28" t="s">
        <v>3628</v>
      </c>
      <c r="L521" s="28" t="str">
        <f t="shared" si="61"/>
        <v>PostAlerta</v>
      </c>
      <c r="M521" s="28" t="str">
        <f t="shared" si="62"/>
        <v>S/PalabrasClaves</v>
      </c>
      <c r="N521" s="30" t="str">
        <f t="shared" si="59"/>
        <v/>
      </c>
      <c r="O521" s="28"/>
      <c r="P521" s="28" t="s">
        <v>3623</v>
      </c>
      <c r="Q521" s="28"/>
      <c r="R521" s="28" t="str">
        <f t="shared" si="60"/>
        <v>2021</v>
      </c>
      <c r="S521" s="28" t="s">
        <v>47</v>
      </c>
      <c r="T521" s="28"/>
      <c r="U521" s="28"/>
      <c r="V521" s="28"/>
      <c r="W521" s="28"/>
      <c r="X521" s="28"/>
    </row>
    <row r="522" spans="1:24" ht="15" hidden="1" customHeight="1">
      <c r="A522" s="25">
        <v>33763388</v>
      </c>
      <c r="B522" s="25" t="s">
        <v>3629</v>
      </c>
      <c r="C522" s="25" t="s">
        <v>3630</v>
      </c>
      <c r="D522" s="25" t="s">
        <v>3631</v>
      </c>
      <c r="E522" s="25" t="s">
        <v>3632</v>
      </c>
      <c r="F522" s="25" t="s">
        <v>223</v>
      </c>
      <c r="G522" s="25">
        <v>2021</v>
      </c>
      <c r="H522" s="26">
        <v>44280</v>
      </c>
      <c r="I522" s="25" t="s">
        <v>3633</v>
      </c>
      <c r="J522" s="25"/>
      <c r="K522" s="25" t="s">
        <v>3634</v>
      </c>
      <c r="L522" s="25" t="str">
        <f t="shared" si="61"/>
        <v>PostAlerta</v>
      </c>
      <c r="M522" s="25" t="str">
        <f t="shared" si="62"/>
        <v>S/PalabrasClaves</v>
      </c>
      <c r="N522" s="27" t="str">
        <f t="shared" si="59"/>
        <v/>
      </c>
      <c r="O522" s="25"/>
      <c r="P522" s="25" t="s">
        <v>3635</v>
      </c>
      <c r="Q522" s="25"/>
      <c r="R522" s="25" t="str">
        <f t="shared" si="60"/>
        <v>2021</v>
      </c>
      <c r="S522" s="25" t="s">
        <v>47</v>
      </c>
      <c r="T522" s="25"/>
      <c r="U522" s="25"/>
      <c r="V522" s="25"/>
      <c r="W522" s="25"/>
      <c r="X522" s="25"/>
    </row>
    <row r="523" spans="1:24" ht="15" hidden="1" customHeight="1">
      <c r="A523" s="28">
        <v>33718497</v>
      </c>
      <c r="B523" s="28" t="s">
        <v>3636</v>
      </c>
      <c r="C523" s="28" t="s">
        <v>3637</v>
      </c>
      <c r="D523" s="28" t="s">
        <v>3638</v>
      </c>
      <c r="E523" s="28" t="s">
        <v>3639</v>
      </c>
      <c r="F523" s="28" t="s">
        <v>1517</v>
      </c>
      <c r="G523" s="28">
        <v>2021</v>
      </c>
      <c r="H523" s="29">
        <v>44270</v>
      </c>
      <c r="I523" s="28" t="s">
        <v>3640</v>
      </c>
      <c r="J523" s="28"/>
      <c r="K523" s="28" t="s">
        <v>3641</v>
      </c>
      <c r="L523" s="28" t="str">
        <f t="shared" si="61"/>
        <v>PostAlerta</v>
      </c>
      <c r="M523" s="28" t="str">
        <f t="shared" si="62"/>
        <v>S/PalabrasClaves</v>
      </c>
      <c r="N523" s="30" t="str">
        <f t="shared" si="59"/>
        <v/>
      </c>
      <c r="O523" s="28"/>
      <c r="P523" s="28" t="s">
        <v>3635</v>
      </c>
      <c r="Q523" s="28"/>
      <c r="R523" s="28" t="str">
        <f t="shared" si="60"/>
        <v>2021</v>
      </c>
      <c r="S523" s="28" t="s">
        <v>47</v>
      </c>
      <c r="T523" s="28"/>
      <c r="U523" s="28"/>
      <c r="V523" s="28"/>
      <c r="W523" s="28"/>
      <c r="X523" s="28"/>
    </row>
    <row r="524" spans="1:24" ht="15" hidden="1" customHeight="1">
      <c r="A524" s="25">
        <v>33685411</v>
      </c>
      <c r="B524" s="25" t="s">
        <v>3642</v>
      </c>
      <c r="C524" s="25" t="s">
        <v>3643</v>
      </c>
      <c r="D524" s="25" t="s">
        <v>3644</v>
      </c>
      <c r="E524" s="25" t="s">
        <v>3484</v>
      </c>
      <c r="F524" s="25" t="s">
        <v>2978</v>
      </c>
      <c r="G524" s="25">
        <v>2021</v>
      </c>
      <c r="H524" s="26">
        <v>44264</v>
      </c>
      <c r="I524" s="25" t="s">
        <v>3645</v>
      </c>
      <c r="J524" s="25"/>
      <c r="K524" s="25" t="s">
        <v>3646</v>
      </c>
      <c r="L524" s="25" t="str">
        <f t="shared" si="61"/>
        <v>Excluido</v>
      </c>
      <c r="M524" s="25" t="str">
        <f t="shared" si="62"/>
        <v>S/PalabrasClaves</v>
      </c>
      <c r="N524" s="27" t="str">
        <f t="shared" si="59"/>
        <v/>
      </c>
      <c r="O524" s="25"/>
      <c r="P524" s="25" t="s">
        <v>3635</v>
      </c>
      <c r="Q524" s="25"/>
      <c r="R524" s="25" t="str">
        <f t="shared" si="60"/>
        <v>2021</v>
      </c>
      <c r="S524" s="25" t="s">
        <v>47</v>
      </c>
      <c r="T524" s="25"/>
      <c r="U524" s="25"/>
      <c r="V524" s="25"/>
      <c r="W524" s="25"/>
      <c r="X524" s="25"/>
    </row>
    <row r="525" spans="1:24" ht="15" hidden="1" customHeight="1">
      <c r="A525" s="28">
        <v>33706469</v>
      </c>
      <c r="B525" s="28" t="s">
        <v>3624</v>
      </c>
      <c r="C525" s="28" t="s">
        <v>3625</v>
      </c>
      <c r="D525" s="28" t="s">
        <v>3647</v>
      </c>
      <c r="E525" s="28" t="s">
        <v>3627</v>
      </c>
      <c r="F525" s="28" t="s">
        <v>3648</v>
      </c>
      <c r="G525" s="28">
        <v>2021</v>
      </c>
      <c r="H525" s="29">
        <v>44266</v>
      </c>
      <c r="I525" s="28"/>
      <c r="J525" s="28"/>
      <c r="K525" s="28" t="s">
        <v>3649</v>
      </c>
      <c r="L525" s="28" t="str">
        <f t="shared" si="61"/>
        <v>PostAlerta</v>
      </c>
      <c r="M525" s="28" t="str">
        <f t="shared" si="62"/>
        <v>S/PalabrasClaves</v>
      </c>
      <c r="N525" s="30" t="str">
        <f t="shared" si="59"/>
        <v/>
      </c>
      <c r="O525" s="28"/>
      <c r="P525" s="28" t="s">
        <v>3650</v>
      </c>
      <c r="Q525" s="28"/>
      <c r="R525" s="28" t="str">
        <f t="shared" si="60"/>
        <v>2021</v>
      </c>
      <c r="S525" s="28" t="s">
        <v>47</v>
      </c>
      <c r="T525" s="28"/>
      <c r="U525" s="28"/>
      <c r="V525" s="28"/>
      <c r="W525" s="28"/>
      <c r="X525" s="28"/>
    </row>
    <row r="526" spans="1:24" ht="15" hidden="1" customHeight="1">
      <c r="A526" s="25">
        <v>33807653</v>
      </c>
      <c r="B526" s="25" t="s">
        <v>3651</v>
      </c>
      <c r="C526" s="25" t="s">
        <v>3652</v>
      </c>
      <c r="D526" s="25" t="s">
        <v>3653</v>
      </c>
      <c r="E526" s="25" t="s">
        <v>3654</v>
      </c>
      <c r="F526" s="25" t="s">
        <v>1364</v>
      </c>
      <c r="G526" s="25">
        <v>2021</v>
      </c>
      <c r="H526" s="26">
        <v>44289</v>
      </c>
      <c r="I526" s="25" t="s">
        <v>3655</v>
      </c>
      <c r="J526" s="25"/>
      <c r="K526" s="25" t="s">
        <v>3656</v>
      </c>
      <c r="L526" s="25" t="str">
        <f t="shared" si="61"/>
        <v>Excluido</v>
      </c>
      <c r="M526" s="25" t="str">
        <f t="shared" si="62"/>
        <v>S/PalabrasClaves</v>
      </c>
      <c r="N526" s="27" t="str">
        <f t="shared" si="59"/>
        <v/>
      </c>
      <c r="O526" s="25"/>
      <c r="P526" s="25" t="s">
        <v>3657</v>
      </c>
      <c r="Q526" s="25"/>
      <c r="R526" s="25" t="str">
        <f t="shared" si="60"/>
        <v>2021</v>
      </c>
      <c r="S526" s="25" t="s">
        <v>47</v>
      </c>
      <c r="T526" s="25"/>
      <c r="U526" s="25"/>
      <c r="V526" s="25"/>
      <c r="W526" s="25"/>
      <c r="X526" s="25"/>
    </row>
    <row r="527" spans="1:24" ht="15" hidden="1" customHeight="1">
      <c r="A527" s="28">
        <v>33077301</v>
      </c>
      <c r="B527" s="28" t="s">
        <v>3658</v>
      </c>
      <c r="C527" s="28" t="s">
        <v>3659</v>
      </c>
      <c r="D527" s="28"/>
      <c r="E527" s="28" t="s">
        <v>3660</v>
      </c>
      <c r="F527" s="28"/>
      <c r="G527" s="28"/>
      <c r="H527" s="28"/>
      <c r="I527" s="28"/>
      <c r="J527" s="28"/>
      <c r="K527" s="28"/>
      <c r="L527" s="28" t="str">
        <f t="shared" si="61"/>
        <v>Excluido</v>
      </c>
      <c r="M527" s="28" t="str">
        <f t="shared" si="62"/>
        <v>S/PalabrasClaves</v>
      </c>
      <c r="N527" s="30" t="str">
        <f t="shared" si="59"/>
        <v/>
      </c>
      <c r="O527" s="28"/>
      <c r="P527" s="28"/>
      <c r="Q527" s="28"/>
      <c r="R527" s="28" t="str">
        <f t="shared" si="60"/>
        <v/>
      </c>
      <c r="S527" s="28"/>
      <c r="T527" s="28"/>
      <c r="U527" s="28"/>
      <c r="V527" s="28"/>
      <c r="W527" s="28"/>
      <c r="X527" s="28"/>
    </row>
    <row r="528" spans="1:24" ht="15" hidden="1" customHeight="1">
      <c r="A528" s="25">
        <v>33842268</v>
      </c>
      <c r="B528" s="25" t="s">
        <v>3661</v>
      </c>
      <c r="C528" s="25" t="s">
        <v>3662</v>
      </c>
      <c r="D528" s="25" t="s">
        <v>3663</v>
      </c>
      <c r="E528" s="25" t="s">
        <v>3664</v>
      </c>
      <c r="F528" s="25" t="s">
        <v>3665</v>
      </c>
      <c r="G528" s="25">
        <v>2021</v>
      </c>
      <c r="H528" s="26">
        <v>44298</v>
      </c>
      <c r="I528" s="25" t="s">
        <v>3666</v>
      </c>
      <c r="J528" s="25"/>
      <c r="K528" s="25" t="s">
        <v>3667</v>
      </c>
      <c r="L528" s="25" t="str">
        <f t="shared" si="61"/>
        <v>Excluido</v>
      </c>
      <c r="M528" s="25" t="str">
        <f t="shared" si="62"/>
        <v>S/PalabrasClaves</v>
      </c>
      <c r="N528" s="27" t="str">
        <f t="shared" si="59"/>
        <v/>
      </c>
      <c r="O528" s="25"/>
      <c r="P528" s="25" t="s">
        <v>3668</v>
      </c>
      <c r="Q528" s="25"/>
      <c r="R528" s="25" t="str">
        <f t="shared" si="60"/>
        <v>2021</v>
      </c>
      <c r="S528" s="25" t="s">
        <v>47</v>
      </c>
      <c r="T528" s="25"/>
      <c r="U528" s="25"/>
      <c r="V528" s="25"/>
      <c r="W528" s="25"/>
      <c r="X528" s="25"/>
    </row>
    <row r="529" spans="1:24" ht="15" hidden="1" customHeight="1">
      <c r="A529" s="28">
        <v>33804301</v>
      </c>
      <c r="B529" s="28" t="s">
        <v>3669</v>
      </c>
      <c r="C529" s="28" t="s">
        <v>3670</v>
      </c>
      <c r="D529" s="28" t="s">
        <v>3671</v>
      </c>
      <c r="E529" s="28" t="s">
        <v>3672</v>
      </c>
      <c r="F529" s="28" t="s">
        <v>3673</v>
      </c>
      <c r="G529" s="28">
        <v>2021</v>
      </c>
      <c r="H529" s="29">
        <v>44289</v>
      </c>
      <c r="I529" s="28" t="s">
        <v>3674</v>
      </c>
      <c r="J529" s="28"/>
      <c r="K529" s="28" t="s">
        <v>3675</v>
      </c>
      <c r="L529" s="28" t="str">
        <f t="shared" si="61"/>
        <v>PostAlerta</v>
      </c>
      <c r="M529" s="28" t="str">
        <f t="shared" si="62"/>
        <v>S/PalabrasClaves</v>
      </c>
      <c r="N529" s="30" t="str">
        <f t="shared" si="59"/>
        <v/>
      </c>
      <c r="O529" s="28"/>
      <c r="P529" s="28" t="s">
        <v>3676</v>
      </c>
      <c r="Q529" s="28"/>
      <c r="R529" s="28" t="str">
        <f t="shared" si="60"/>
        <v>2021</v>
      </c>
      <c r="S529" s="28" t="s">
        <v>47</v>
      </c>
      <c r="T529" s="28"/>
      <c r="U529" s="28"/>
      <c r="V529" s="28"/>
      <c r="W529" s="28"/>
      <c r="X529" s="28"/>
    </row>
    <row r="530" spans="1:24" ht="15" hidden="1" customHeight="1">
      <c r="A530" s="25">
        <v>33721818</v>
      </c>
      <c r="B530" s="25" t="s">
        <v>3677</v>
      </c>
      <c r="C530" s="25" t="s">
        <v>3678</v>
      </c>
      <c r="D530" s="25" t="s">
        <v>3679</v>
      </c>
      <c r="E530" s="25" t="s">
        <v>3680</v>
      </c>
      <c r="F530" s="25" t="s">
        <v>3681</v>
      </c>
      <c r="G530" s="25">
        <v>2021</v>
      </c>
      <c r="H530" s="26">
        <v>44270</v>
      </c>
      <c r="I530" s="25" t="s">
        <v>3682</v>
      </c>
      <c r="J530" s="25"/>
      <c r="K530" s="25" t="s">
        <v>3683</v>
      </c>
      <c r="L530" s="25" t="str">
        <f t="shared" si="61"/>
        <v>Excluido</v>
      </c>
      <c r="M530" s="25" t="str">
        <f t="shared" si="62"/>
        <v>C/PalabrasClaves</v>
      </c>
      <c r="N530" s="27" t="str">
        <f t="shared" si="59"/>
        <v/>
      </c>
      <c r="O530" s="25"/>
      <c r="P530" s="25" t="s">
        <v>3668</v>
      </c>
      <c r="Q530" s="25"/>
      <c r="R530" s="25" t="str">
        <f t="shared" si="60"/>
        <v>2021</v>
      </c>
      <c r="S530" s="25" t="s">
        <v>47</v>
      </c>
      <c r="T530" s="25"/>
      <c r="U530" s="25"/>
      <c r="V530" s="25"/>
      <c r="W530" s="25"/>
      <c r="X530" s="25"/>
    </row>
    <row r="531" spans="1:24" ht="15" hidden="1" customHeight="1">
      <c r="A531" s="28">
        <v>33541794</v>
      </c>
      <c r="B531" s="28" t="s">
        <v>3684</v>
      </c>
      <c r="C531" s="28" t="s">
        <v>3685</v>
      </c>
      <c r="D531" s="28" t="s">
        <v>3686</v>
      </c>
      <c r="E531" s="28" t="s">
        <v>3687</v>
      </c>
      <c r="F531" s="28" t="s">
        <v>1263</v>
      </c>
      <c r="G531" s="28">
        <v>2021</v>
      </c>
      <c r="H531" s="29">
        <v>44232</v>
      </c>
      <c r="I531" s="28"/>
      <c r="J531" s="28"/>
      <c r="K531" s="28" t="s">
        <v>3688</v>
      </c>
      <c r="L531" s="28" t="str">
        <f t="shared" si="61"/>
        <v>Excluido</v>
      </c>
      <c r="M531" s="28" t="str">
        <f t="shared" si="62"/>
        <v>S/PalabrasClaves</v>
      </c>
      <c r="N531" s="30" t="str">
        <f t="shared" si="59"/>
        <v/>
      </c>
      <c r="O531" s="28"/>
      <c r="P531" s="28" t="s">
        <v>3676</v>
      </c>
      <c r="Q531" s="28"/>
      <c r="R531" s="28" t="str">
        <f t="shared" si="60"/>
        <v>2021</v>
      </c>
      <c r="S531" s="28" t="s">
        <v>47</v>
      </c>
      <c r="T531" s="28"/>
      <c r="U531" s="28"/>
      <c r="V531" s="28"/>
      <c r="W531" s="28"/>
      <c r="X531" s="28"/>
    </row>
    <row r="532" spans="1:24" ht="15" hidden="1" customHeight="1">
      <c r="A532" s="25">
        <v>33528794</v>
      </c>
      <c r="B532" s="25" t="s">
        <v>3689</v>
      </c>
      <c r="C532" s="25" t="s">
        <v>3690</v>
      </c>
      <c r="D532" s="25" t="s">
        <v>3691</v>
      </c>
      <c r="E532" s="25" t="s">
        <v>3692</v>
      </c>
      <c r="F532" s="25" t="s">
        <v>2408</v>
      </c>
      <c r="G532" s="25">
        <v>2021</v>
      </c>
      <c r="H532" s="26">
        <v>44229</v>
      </c>
      <c r="I532" s="25" t="s">
        <v>3693</v>
      </c>
      <c r="J532" s="25"/>
      <c r="K532" s="25" t="s">
        <v>3694</v>
      </c>
      <c r="L532" s="25" t="str">
        <f t="shared" si="61"/>
        <v>Excluido</v>
      </c>
      <c r="M532" s="25" t="str">
        <f t="shared" si="62"/>
        <v>C/PalabrasClaves</v>
      </c>
      <c r="N532" s="27"/>
      <c r="O532" s="25"/>
      <c r="P532" s="25" t="s">
        <v>3695</v>
      </c>
      <c r="Q532" s="25"/>
      <c r="R532" s="25" t="str">
        <f t="shared" si="60"/>
        <v>2021</v>
      </c>
      <c r="S532" s="25" t="s">
        <v>47</v>
      </c>
      <c r="T532" s="25"/>
      <c r="U532" s="25"/>
      <c r="V532" s="25"/>
      <c r="W532" s="25"/>
      <c r="X532" s="25"/>
    </row>
    <row r="533" spans="1:24" ht="15" hidden="1" customHeight="1">
      <c r="A533" s="28">
        <v>33455514</v>
      </c>
      <c r="B533" s="28" t="s">
        <v>3696</v>
      </c>
      <c r="C533" s="28" t="s">
        <v>3697</v>
      </c>
      <c r="D533" s="28" t="s">
        <v>3698</v>
      </c>
      <c r="E533" s="28" t="s">
        <v>3699</v>
      </c>
      <c r="F533" s="28" t="s">
        <v>3700</v>
      </c>
      <c r="G533" s="28">
        <v>2021</v>
      </c>
      <c r="H533" s="29">
        <v>44214</v>
      </c>
      <c r="I533" s="28"/>
      <c r="J533" s="28"/>
      <c r="K533" s="28" t="s">
        <v>3701</v>
      </c>
      <c r="L533" s="28" t="str">
        <f t="shared" si="61"/>
        <v>Excluido</v>
      </c>
      <c r="M533" s="28" t="str">
        <f t="shared" si="62"/>
        <v>S/PalabrasClaves</v>
      </c>
      <c r="N533" s="30" t="str">
        <f t="shared" ref="N533:N599" si="63">IF(ISNUMBER(SEARCH("TREATMENT", B533)), "4) Nuevos tratamientos", "")</f>
        <v/>
      </c>
      <c r="O533" s="28"/>
      <c r="P533" s="28" t="s">
        <v>3702</v>
      </c>
      <c r="Q533" s="28"/>
      <c r="R533" s="28" t="str">
        <f t="shared" si="60"/>
        <v>2021</v>
      </c>
      <c r="S533" s="28" t="s">
        <v>47</v>
      </c>
      <c r="T533" s="28"/>
      <c r="U533" s="28"/>
      <c r="V533" s="28"/>
      <c r="W533" s="28"/>
      <c r="X533" s="28"/>
    </row>
    <row r="534" spans="1:24" ht="15" hidden="1" customHeight="1">
      <c r="A534" s="25">
        <v>33434669</v>
      </c>
      <c r="B534" s="25" t="s">
        <v>3703</v>
      </c>
      <c r="C534" s="25" t="s">
        <v>3704</v>
      </c>
      <c r="D534" s="25" t="s">
        <v>3705</v>
      </c>
      <c r="E534" s="25" t="s">
        <v>3706</v>
      </c>
      <c r="F534" s="25" t="s">
        <v>2095</v>
      </c>
      <c r="G534" s="25">
        <v>2021</v>
      </c>
      <c r="H534" s="26">
        <v>44208</v>
      </c>
      <c r="I534" s="25"/>
      <c r="J534" s="25"/>
      <c r="K534" s="25" t="s">
        <v>3707</v>
      </c>
      <c r="L534" s="25" t="str">
        <f t="shared" si="61"/>
        <v>PostAlerta</v>
      </c>
      <c r="M534" s="25" t="str">
        <f t="shared" si="62"/>
        <v>S/PalabrasClaves</v>
      </c>
      <c r="N534" s="27" t="str">
        <f t="shared" si="63"/>
        <v/>
      </c>
      <c r="O534" s="25"/>
      <c r="P534" s="25" t="s">
        <v>3668</v>
      </c>
      <c r="Q534" s="25"/>
      <c r="R534" s="25" t="str">
        <f t="shared" si="60"/>
        <v>2021</v>
      </c>
      <c r="S534" s="25" t="s">
        <v>47</v>
      </c>
      <c r="T534" s="25"/>
      <c r="U534" s="25"/>
      <c r="V534" s="25"/>
      <c r="W534" s="25"/>
      <c r="X534" s="25"/>
    </row>
    <row r="535" spans="1:24" ht="15" hidden="1" customHeight="1">
      <c r="A535" s="28">
        <v>33429180</v>
      </c>
      <c r="B535" s="28" t="s">
        <v>3708</v>
      </c>
      <c r="C535" s="28" t="s">
        <v>3709</v>
      </c>
      <c r="D535" s="28" t="s">
        <v>3710</v>
      </c>
      <c r="E535" s="28" t="s">
        <v>3711</v>
      </c>
      <c r="F535" s="28" t="s">
        <v>3712</v>
      </c>
      <c r="G535" s="28">
        <v>2021</v>
      </c>
      <c r="H535" s="29">
        <v>44207</v>
      </c>
      <c r="I535" s="28"/>
      <c r="J535" s="28"/>
      <c r="K535" s="28" t="s">
        <v>3713</v>
      </c>
      <c r="L535" s="28" t="str">
        <f t="shared" si="61"/>
        <v>PostAlerta</v>
      </c>
      <c r="M535" s="28" t="str">
        <f t="shared" si="62"/>
        <v>S/PalabrasClaves</v>
      </c>
      <c r="N535" s="30" t="str">
        <f t="shared" si="63"/>
        <v/>
      </c>
      <c r="O535" s="28"/>
      <c r="P535" s="28" t="s">
        <v>3714</v>
      </c>
      <c r="Q535" s="28"/>
      <c r="R535" s="28" t="str">
        <f t="shared" si="60"/>
        <v>2021</v>
      </c>
      <c r="S535" s="28" t="s">
        <v>50</v>
      </c>
      <c r="T535" s="28"/>
      <c r="U535" s="28"/>
      <c r="V535" s="28"/>
      <c r="W535" s="28"/>
      <c r="X535" s="28"/>
    </row>
    <row r="536" spans="1:24" ht="15" hidden="1" customHeight="1">
      <c r="A536" s="25">
        <v>33373731</v>
      </c>
      <c r="B536" s="25" t="s">
        <v>3715</v>
      </c>
      <c r="C536" s="25" t="s">
        <v>3716</v>
      </c>
      <c r="D536" s="25" t="s">
        <v>3717</v>
      </c>
      <c r="E536" s="25" t="s">
        <v>3718</v>
      </c>
      <c r="F536" s="25" t="s">
        <v>155</v>
      </c>
      <c r="G536" s="25">
        <v>2021</v>
      </c>
      <c r="H536" s="26">
        <v>44194</v>
      </c>
      <c r="I536" s="25"/>
      <c r="J536" s="25"/>
      <c r="K536" s="25" t="s">
        <v>3719</v>
      </c>
      <c r="L536" s="25" t="str">
        <f t="shared" si="61"/>
        <v>PostAlerta</v>
      </c>
      <c r="M536" s="25" t="str">
        <f t="shared" si="62"/>
        <v>S/PalabrasClaves</v>
      </c>
      <c r="N536" s="27" t="str">
        <f t="shared" si="63"/>
        <v/>
      </c>
      <c r="O536" s="25"/>
      <c r="P536" s="25" t="s">
        <v>3668</v>
      </c>
      <c r="Q536" s="25"/>
      <c r="R536" s="25" t="str">
        <f t="shared" si="60"/>
        <v>2021</v>
      </c>
      <c r="S536" s="25" t="s">
        <v>47</v>
      </c>
      <c r="T536" s="25"/>
      <c r="U536" s="25"/>
      <c r="V536" s="25"/>
      <c r="W536" s="25"/>
      <c r="X536" s="25"/>
    </row>
    <row r="537" spans="1:24" ht="15" hidden="1" customHeight="1">
      <c r="A537" s="28">
        <v>33060517</v>
      </c>
      <c r="B537" s="28" t="s">
        <v>3720</v>
      </c>
      <c r="C537" s="28" t="s">
        <v>3721</v>
      </c>
      <c r="D537" s="28" t="s">
        <v>3722</v>
      </c>
      <c r="E537" s="28" t="s">
        <v>3723</v>
      </c>
      <c r="F537" s="28" t="s">
        <v>979</v>
      </c>
      <c r="G537" s="28">
        <v>2021</v>
      </c>
      <c r="H537" s="29">
        <v>44120</v>
      </c>
      <c r="I537" s="28"/>
      <c r="J537" s="28"/>
      <c r="K537" s="28" t="s">
        <v>3724</v>
      </c>
      <c r="L537" s="28" t="str">
        <f t="shared" si="61"/>
        <v>PostAlerta</v>
      </c>
      <c r="M537" s="28" t="str">
        <f t="shared" si="62"/>
        <v>S/PalabrasClaves</v>
      </c>
      <c r="N537" s="30" t="str">
        <f t="shared" si="63"/>
        <v/>
      </c>
      <c r="O537" s="28"/>
      <c r="P537" s="28" t="s">
        <v>3676</v>
      </c>
      <c r="Q537" s="28"/>
      <c r="R537" s="28" t="str">
        <f t="shared" si="60"/>
        <v>2021</v>
      </c>
      <c r="S537" s="28" t="s">
        <v>47</v>
      </c>
      <c r="T537" s="28"/>
      <c r="U537" s="28"/>
      <c r="V537" s="28"/>
      <c r="W537" s="28"/>
      <c r="X537" s="28"/>
    </row>
    <row r="538" spans="1:24" ht="15" hidden="1" customHeight="1">
      <c r="A538" s="25">
        <v>33060111</v>
      </c>
      <c r="B538" s="25" t="s">
        <v>3725</v>
      </c>
      <c r="C538" s="25" t="s">
        <v>3726</v>
      </c>
      <c r="D538" s="25" t="s">
        <v>3727</v>
      </c>
      <c r="E538" s="25" t="s">
        <v>3728</v>
      </c>
      <c r="F538" s="25" t="s">
        <v>3729</v>
      </c>
      <c r="G538" s="25">
        <v>2021</v>
      </c>
      <c r="H538" s="26">
        <v>44120</v>
      </c>
      <c r="I538" s="25" t="s">
        <v>3730</v>
      </c>
      <c r="J538" s="25"/>
      <c r="K538" s="25" t="s">
        <v>3731</v>
      </c>
      <c r="L538" s="25" t="str">
        <f t="shared" si="61"/>
        <v>PostAlerta</v>
      </c>
      <c r="M538" s="25" t="str">
        <f t="shared" si="62"/>
        <v>S/PalabrasClaves</v>
      </c>
      <c r="N538" s="27" t="str">
        <f t="shared" si="63"/>
        <v/>
      </c>
      <c r="O538" s="25"/>
      <c r="P538" s="25" t="s">
        <v>3668</v>
      </c>
      <c r="Q538" s="25"/>
      <c r="R538" s="25" t="str">
        <f t="shared" si="60"/>
        <v>2021</v>
      </c>
      <c r="S538" s="25" t="s">
        <v>47</v>
      </c>
      <c r="T538" s="25"/>
      <c r="U538" s="25"/>
      <c r="V538" s="25"/>
      <c r="W538" s="25"/>
      <c r="X538" s="25"/>
    </row>
    <row r="539" spans="1:24" ht="15" hidden="1" customHeight="1">
      <c r="A539" s="28">
        <v>33045125</v>
      </c>
      <c r="B539" s="28" t="s">
        <v>3732</v>
      </c>
      <c r="C539" s="28" t="s">
        <v>3733</v>
      </c>
      <c r="D539" s="28" t="s">
        <v>3734</v>
      </c>
      <c r="E539" s="28" t="s">
        <v>3735</v>
      </c>
      <c r="F539" s="28" t="s">
        <v>3736</v>
      </c>
      <c r="G539" s="28">
        <v>2021</v>
      </c>
      <c r="H539" s="29">
        <v>44116</v>
      </c>
      <c r="I539" s="28"/>
      <c r="J539" s="28"/>
      <c r="K539" s="28" t="s">
        <v>3737</v>
      </c>
      <c r="L539" s="28" t="str">
        <f t="shared" si="61"/>
        <v>Excluido</v>
      </c>
      <c r="M539" s="28" t="str">
        <f t="shared" si="62"/>
        <v>S/PalabrasClaves</v>
      </c>
      <c r="N539" s="30" t="str">
        <f t="shared" si="63"/>
        <v/>
      </c>
      <c r="O539" s="28"/>
      <c r="P539" s="28" t="s">
        <v>3668</v>
      </c>
      <c r="Q539" s="28"/>
      <c r="R539" s="28" t="str">
        <f t="shared" si="60"/>
        <v>2021</v>
      </c>
      <c r="S539" s="28" t="s">
        <v>47</v>
      </c>
      <c r="T539" s="28"/>
      <c r="U539" s="28"/>
      <c r="V539" s="28"/>
      <c r="W539" s="28"/>
      <c r="X539" s="28"/>
    </row>
    <row r="540" spans="1:24" ht="15" hidden="1" customHeight="1">
      <c r="A540" s="25">
        <v>32944895</v>
      </c>
      <c r="B540" s="25" t="s">
        <v>3738</v>
      </c>
      <c r="C540" s="25" t="s">
        <v>3739</v>
      </c>
      <c r="D540" s="25" t="s">
        <v>3740</v>
      </c>
      <c r="E540" s="25" t="s">
        <v>3741</v>
      </c>
      <c r="F540" s="25" t="s">
        <v>1038</v>
      </c>
      <c r="G540" s="25">
        <v>2021</v>
      </c>
      <c r="H540" s="26">
        <v>44092</v>
      </c>
      <c r="I540" s="25" t="s">
        <v>3742</v>
      </c>
      <c r="J540" s="25"/>
      <c r="K540" s="25" t="s">
        <v>3743</v>
      </c>
      <c r="L540" s="25" t="str">
        <f t="shared" si="61"/>
        <v>PostAlerta</v>
      </c>
      <c r="M540" s="25" t="str">
        <f t="shared" si="62"/>
        <v>C/PalabrasClaves</v>
      </c>
      <c r="N540" s="27" t="str">
        <f t="shared" si="63"/>
        <v/>
      </c>
      <c r="O540" s="25"/>
      <c r="P540" s="25" t="s">
        <v>3668</v>
      </c>
      <c r="Q540" s="25"/>
      <c r="R540" s="25" t="str">
        <f t="shared" si="60"/>
        <v>2021</v>
      </c>
      <c r="S540" s="25" t="s">
        <v>47</v>
      </c>
      <c r="T540" s="25"/>
      <c r="U540" s="25"/>
      <c r="V540" s="25"/>
      <c r="W540" s="25"/>
      <c r="X540" s="25"/>
    </row>
    <row r="541" spans="1:24" ht="15" hidden="1" customHeight="1">
      <c r="A541" s="28">
        <v>33638077</v>
      </c>
      <c r="B541" s="28" t="s">
        <v>3744</v>
      </c>
      <c r="C541" s="28" t="s">
        <v>3745</v>
      </c>
      <c r="D541" s="28" t="s">
        <v>3746</v>
      </c>
      <c r="E541" s="28"/>
      <c r="F541" s="28"/>
      <c r="G541" s="28"/>
      <c r="H541" s="28"/>
      <c r="I541" s="28"/>
      <c r="J541" s="28"/>
      <c r="K541" s="28"/>
      <c r="L541" s="28" t="str">
        <f t="shared" si="61"/>
        <v>PostAlerta</v>
      </c>
      <c r="M541" s="28" t="str">
        <f t="shared" si="62"/>
        <v>S/PalabrasClaves</v>
      </c>
      <c r="N541" s="30" t="str">
        <f t="shared" si="63"/>
        <v/>
      </c>
      <c r="O541" s="28"/>
      <c r="P541" s="28" t="s">
        <v>1722</v>
      </c>
      <c r="Q541" s="28"/>
      <c r="R541" s="28" t="str">
        <f t="shared" si="60"/>
        <v>Onli</v>
      </c>
      <c r="S541" s="28"/>
      <c r="T541" s="28"/>
      <c r="U541" s="28"/>
      <c r="V541" s="28"/>
      <c r="W541" s="28"/>
      <c r="X541" s="28"/>
    </row>
    <row r="542" spans="1:24" ht="15" hidden="1" customHeight="1">
      <c r="A542" s="25">
        <v>33637783</v>
      </c>
      <c r="B542" s="25" t="s">
        <v>3747</v>
      </c>
      <c r="C542" s="25" t="s">
        <v>3748</v>
      </c>
      <c r="D542" s="25" t="s">
        <v>3749</v>
      </c>
      <c r="E542" s="25" t="s">
        <v>3750</v>
      </c>
      <c r="F542" s="25" t="s">
        <v>833</v>
      </c>
      <c r="G542" s="25">
        <v>2021</v>
      </c>
      <c r="H542" s="26">
        <v>44254</v>
      </c>
      <c r="I542" s="25" t="s">
        <v>3751</v>
      </c>
      <c r="J542" s="25"/>
      <c r="K542" s="25" t="s">
        <v>3752</v>
      </c>
      <c r="L542" s="25" t="str">
        <f t="shared" si="61"/>
        <v>PostAlerta</v>
      </c>
      <c r="M542" s="25" t="str">
        <f t="shared" si="62"/>
        <v>S/PalabrasClaves</v>
      </c>
      <c r="N542" s="27" t="str">
        <f t="shared" si="63"/>
        <v/>
      </c>
      <c r="O542" s="25"/>
      <c r="P542" s="25" t="s">
        <v>3753</v>
      </c>
      <c r="Q542" s="25"/>
      <c r="R542" s="25" t="str">
        <f t="shared" si="60"/>
        <v>2021</v>
      </c>
      <c r="S542" s="25" t="s">
        <v>43</v>
      </c>
      <c r="T542" s="25"/>
      <c r="U542" s="25"/>
      <c r="V542" s="25"/>
      <c r="W542" s="25"/>
      <c r="X542" s="25"/>
    </row>
    <row r="543" spans="1:24" ht="15" hidden="1" customHeight="1">
      <c r="A543" s="28">
        <v>33632144</v>
      </c>
      <c r="B543" s="28" t="s">
        <v>3754</v>
      </c>
      <c r="C543" s="28" t="s">
        <v>3755</v>
      </c>
      <c r="D543" s="28" t="s">
        <v>3756</v>
      </c>
      <c r="E543" s="28" t="s">
        <v>1516</v>
      </c>
      <c r="F543" s="28" t="s">
        <v>841</v>
      </c>
      <c r="G543" s="28">
        <v>2021</v>
      </c>
      <c r="H543" s="29">
        <v>44253</v>
      </c>
      <c r="I543" s="28" t="s">
        <v>3757</v>
      </c>
      <c r="J543" s="28"/>
      <c r="K543" s="28" t="s">
        <v>3758</v>
      </c>
      <c r="L543" s="28" t="str">
        <f t="shared" si="61"/>
        <v>PostAlerta</v>
      </c>
      <c r="M543" s="28" t="str">
        <f t="shared" si="62"/>
        <v>C/PalabrasClaves</v>
      </c>
      <c r="N543" s="30" t="str">
        <f t="shared" si="63"/>
        <v/>
      </c>
      <c r="O543" s="28"/>
      <c r="P543" s="28" t="s">
        <v>3759</v>
      </c>
      <c r="Q543" s="28"/>
      <c r="R543" s="28" t="str">
        <f t="shared" si="60"/>
        <v>2021</v>
      </c>
      <c r="S543" s="28" t="s">
        <v>43</v>
      </c>
      <c r="T543" s="28"/>
      <c r="U543" s="28"/>
      <c r="V543" s="28"/>
      <c r="W543" s="28"/>
      <c r="X543" s="28"/>
    </row>
    <row r="544" spans="1:24" ht="15" hidden="1" customHeight="1">
      <c r="A544" s="25">
        <v>26962617</v>
      </c>
      <c r="B544" s="25" t="s">
        <v>3760</v>
      </c>
      <c r="C544" s="25" t="s">
        <v>3761</v>
      </c>
      <c r="D544" s="25" t="s">
        <v>3762</v>
      </c>
      <c r="E544" s="25" t="s">
        <v>3763</v>
      </c>
      <c r="F544" s="25" t="s">
        <v>3764</v>
      </c>
      <c r="G544" s="25">
        <v>1993</v>
      </c>
      <c r="H544" s="26">
        <v>44252</v>
      </c>
      <c r="I544" s="25"/>
      <c r="J544" s="25"/>
      <c r="K544" s="25"/>
      <c r="L544" s="25" t="str">
        <f t="shared" si="61"/>
        <v>Excluido</v>
      </c>
      <c r="M544" s="25" t="str">
        <f t="shared" si="62"/>
        <v>S/PalabrasClaves</v>
      </c>
      <c r="N544" s="27" t="str">
        <f t="shared" si="63"/>
        <v/>
      </c>
      <c r="O544" s="25"/>
      <c r="P544" s="25" t="s">
        <v>3765</v>
      </c>
      <c r="Q544" s="25"/>
      <c r="R544" s="25" t="str">
        <f t="shared" si="60"/>
        <v>Seat</v>
      </c>
      <c r="S544" s="25"/>
      <c r="T544" s="25"/>
      <c r="U544" s="25"/>
      <c r="V544" s="25"/>
      <c r="W544" s="25"/>
      <c r="X544" s="25"/>
    </row>
    <row r="545" spans="1:24" ht="15" hidden="1" customHeight="1">
      <c r="A545" s="28">
        <v>33668334</v>
      </c>
      <c r="B545" s="28" t="s">
        <v>3766</v>
      </c>
      <c r="C545" s="28" t="s">
        <v>276</v>
      </c>
      <c r="D545" s="28" t="s">
        <v>3767</v>
      </c>
      <c r="E545" s="28" t="s">
        <v>277</v>
      </c>
      <c r="F545" s="28" t="s">
        <v>1364</v>
      </c>
      <c r="G545" s="28">
        <v>2021</v>
      </c>
      <c r="H545" s="29">
        <v>44261</v>
      </c>
      <c r="I545" s="28" t="s">
        <v>3768</v>
      </c>
      <c r="J545" s="28"/>
      <c r="K545" s="28" t="s">
        <v>3769</v>
      </c>
      <c r="L545" s="28" t="str">
        <f t="shared" si="61"/>
        <v>Excluido</v>
      </c>
      <c r="M545" s="28" t="str">
        <f t="shared" si="62"/>
        <v>S/PalabrasClaves</v>
      </c>
      <c r="N545" s="30" t="str">
        <f t="shared" si="63"/>
        <v/>
      </c>
      <c r="O545" s="28"/>
      <c r="P545" s="28" t="s">
        <v>3770</v>
      </c>
      <c r="Q545" s="28"/>
      <c r="R545" s="28" t="str">
        <f t="shared" si="60"/>
        <v>2021</v>
      </c>
      <c r="S545" s="28" t="s">
        <v>43</v>
      </c>
      <c r="T545" s="28"/>
      <c r="U545" s="28"/>
      <c r="V545" s="28"/>
      <c r="W545" s="28"/>
      <c r="X545" s="28"/>
    </row>
    <row r="546" spans="1:24" ht="15" hidden="1" customHeight="1">
      <c r="A546" s="25">
        <v>33629168</v>
      </c>
      <c r="B546" s="25" t="s">
        <v>3771</v>
      </c>
      <c r="C546" s="25" t="s">
        <v>3772</v>
      </c>
      <c r="D546" s="25" t="s">
        <v>3773</v>
      </c>
      <c r="E546" s="25" t="s">
        <v>3774</v>
      </c>
      <c r="F546" s="25" t="s">
        <v>3775</v>
      </c>
      <c r="G546" s="25">
        <v>2021</v>
      </c>
      <c r="H546" s="26">
        <v>44252</v>
      </c>
      <c r="I546" s="25"/>
      <c r="J546" s="25"/>
      <c r="K546" s="25" t="s">
        <v>3776</v>
      </c>
      <c r="L546" s="25" t="str">
        <f t="shared" si="61"/>
        <v>PostAlerta</v>
      </c>
      <c r="M546" s="25" t="str">
        <f t="shared" si="62"/>
        <v>S/PalabrasClaves</v>
      </c>
      <c r="N546" s="27" t="str">
        <f t="shared" si="63"/>
        <v/>
      </c>
      <c r="O546" s="25"/>
      <c r="P546" s="25" t="s">
        <v>3777</v>
      </c>
      <c r="Q546" s="25"/>
      <c r="R546" s="25" t="str">
        <f t="shared" si="60"/>
        <v>2021</v>
      </c>
      <c r="S546" s="25" t="s">
        <v>43</v>
      </c>
      <c r="T546" s="25"/>
      <c r="U546" s="25"/>
      <c r="V546" s="25"/>
      <c r="W546" s="25"/>
      <c r="X546" s="25"/>
    </row>
    <row r="547" spans="1:24" ht="15" hidden="1" customHeight="1">
      <c r="A547" s="28">
        <v>33627095</v>
      </c>
      <c r="B547" s="28" t="s">
        <v>3778</v>
      </c>
      <c r="C547" s="28" t="s">
        <v>3779</v>
      </c>
      <c r="D547" s="28"/>
      <c r="E547" s="28" t="s">
        <v>3780</v>
      </c>
      <c r="F547" s="28"/>
      <c r="G547" s="28"/>
      <c r="H547" s="28"/>
      <c r="I547" s="28"/>
      <c r="J547" s="28"/>
      <c r="K547" s="28"/>
      <c r="L547" s="28" t="str">
        <f t="shared" si="61"/>
        <v>PostAlerta</v>
      </c>
      <c r="M547" s="28" t="str">
        <f t="shared" si="62"/>
        <v>S/PalabrasClaves</v>
      </c>
      <c r="N547" s="30" t="str">
        <f t="shared" si="63"/>
        <v/>
      </c>
      <c r="O547" s="28"/>
      <c r="P547" s="28"/>
      <c r="Q547" s="28"/>
      <c r="R547" s="28" t="str">
        <f t="shared" si="60"/>
        <v/>
      </c>
      <c r="S547" s="28"/>
      <c r="T547" s="28"/>
      <c r="U547" s="28"/>
      <c r="V547" s="28"/>
      <c r="W547" s="28"/>
      <c r="X547" s="28"/>
    </row>
    <row r="548" spans="1:24" ht="15" hidden="1" customHeight="1">
      <c r="A548" s="25">
        <v>33625372</v>
      </c>
      <c r="B548" s="25" t="s">
        <v>3781</v>
      </c>
      <c r="C548" s="25" t="s">
        <v>3782</v>
      </c>
      <c r="D548" s="25" t="s">
        <v>3783</v>
      </c>
      <c r="E548" s="25" t="s">
        <v>3784</v>
      </c>
      <c r="F548" s="25" t="s">
        <v>3785</v>
      </c>
      <c r="G548" s="25">
        <v>2021</v>
      </c>
      <c r="H548" s="26">
        <v>44251</v>
      </c>
      <c r="I548" s="25" t="s">
        <v>3786</v>
      </c>
      <c r="J548" s="25"/>
      <c r="K548" s="25" t="s">
        <v>3787</v>
      </c>
      <c r="L548" s="25" t="str">
        <f t="shared" si="61"/>
        <v>PostAlerta</v>
      </c>
      <c r="M548" s="25" t="str">
        <f t="shared" si="62"/>
        <v>S/PalabrasClaves</v>
      </c>
      <c r="N548" s="27" t="str">
        <f t="shared" si="63"/>
        <v/>
      </c>
      <c r="O548" s="25"/>
      <c r="P548" s="25" t="s">
        <v>3770</v>
      </c>
      <c r="Q548" s="25"/>
      <c r="R548" s="25" t="str">
        <f t="shared" si="60"/>
        <v>2021</v>
      </c>
      <c r="S548" s="25" t="s">
        <v>43</v>
      </c>
      <c r="T548" s="25"/>
      <c r="U548" s="25"/>
      <c r="V548" s="25"/>
      <c r="W548" s="25"/>
      <c r="X548" s="25"/>
    </row>
    <row r="549" spans="1:24" ht="15" hidden="1" customHeight="1">
      <c r="A549" s="28">
        <v>33671611</v>
      </c>
      <c r="B549" s="28" t="s">
        <v>3788</v>
      </c>
      <c r="C549" s="28" t="s">
        <v>3789</v>
      </c>
      <c r="D549" s="28" t="s">
        <v>3790</v>
      </c>
      <c r="E549" s="28" t="s">
        <v>3791</v>
      </c>
      <c r="F549" s="28" t="s">
        <v>1364</v>
      </c>
      <c r="G549" s="28">
        <v>2021</v>
      </c>
      <c r="H549" s="29">
        <v>44261</v>
      </c>
      <c r="I549" s="28" t="s">
        <v>3792</v>
      </c>
      <c r="J549" s="28"/>
      <c r="K549" s="28" t="s">
        <v>3793</v>
      </c>
      <c r="L549" s="28" t="str">
        <f t="shared" si="61"/>
        <v>Excluido</v>
      </c>
      <c r="M549" s="28" t="str">
        <f t="shared" si="62"/>
        <v>S/PalabrasClaves</v>
      </c>
      <c r="N549" s="30" t="str">
        <f t="shared" si="63"/>
        <v/>
      </c>
      <c r="O549" s="28"/>
      <c r="P549" s="28" t="s">
        <v>3794</v>
      </c>
      <c r="Q549" s="28"/>
      <c r="R549" s="28" t="str">
        <f t="shared" si="60"/>
        <v>2021</v>
      </c>
      <c r="S549" s="28" t="s">
        <v>43</v>
      </c>
      <c r="T549" s="28"/>
      <c r="U549" s="28"/>
      <c r="V549" s="28"/>
      <c r="W549" s="28"/>
      <c r="X549" s="28"/>
    </row>
    <row r="550" spans="1:24" ht="15" hidden="1" customHeight="1">
      <c r="A550" s="25">
        <v>33509693</v>
      </c>
      <c r="B550" s="25" t="s">
        <v>3795</v>
      </c>
      <c r="C550" s="25" t="s">
        <v>3796</v>
      </c>
      <c r="D550" s="25" t="s">
        <v>3797</v>
      </c>
      <c r="E550" s="25" t="s">
        <v>3798</v>
      </c>
      <c r="F550" s="25" t="s">
        <v>1263</v>
      </c>
      <c r="G550" s="25">
        <v>2021</v>
      </c>
      <c r="H550" s="26">
        <v>44225</v>
      </c>
      <c r="I550" s="25"/>
      <c r="J550" s="25"/>
      <c r="K550" s="25" t="s">
        <v>3799</v>
      </c>
      <c r="L550" s="25" t="str">
        <f t="shared" si="61"/>
        <v>PostAlerta</v>
      </c>
      <c r="M550" s="25" t="str">
        <f t="shared" si="62"/>
        <v>S/PalabrasClaves</v>
      </c>
      <c r="N550" s="27" t="str">
        <f t="shared" si="63"/>
        <v/>
      </c>
      <c r="O550" s="25"/>
      <c r="P550" s="25" t="s">
        <v>3794</v>
      </c>
      <c r="Q550" s="25"/>
      <c r="R550" s="25" t="str">
        <f t="shared" si="60"/>
        <v>2021</v>
      </c>
      <c r="S550" s="25" t="s">
        <v>43</v>
      </c>
      <c r="T550" s="25"/>
      <c r="U550" s="25"/>
      <c r="V550" s="25"/>
      <c r="W550" s="25"/>
      <c r="X550" s="25"/>
    </row>
    <row r="551" spans="1:24" ht="15" hidden="1" customHeight="1">
      <c r="A551" s="28">
        <v>33680219</v>
      </c>
      <c r="B551" s="28" t="s">
        <v>3800</v>
      </c>
      <c r="C551" s="28" t="s">
        <v>3801</v>
      </c>
      <c r="D551" s="28" t="s">
        <v>3802</v>
      </c>
      <c r="E551" s="28" t="s">
        <v>3803</v>
      </c>
      <c r="F551" s="28" t="s">
        <v>698</v>
      </c>
      <c r="G551" s="28">
        <v>2021</v>
      </c>
      <c r="H551" s="29">
        <v>44263</v>
      </c>
      <c r="I551" s="28" t="s">
        <v>3804</v>
      </c>
      <c r="J551" s="28"/>
      <c r="K551" s="28" t="s">
        <v>3805</v>
      </c>
      <c r="L551" s="28" t="str">
        <f t="shared" si="61"/>
        <v>PostAlerta</v>
      </c>
      <c r="M551" s="28" t="str">
        <f t="shared" si="62"/>
        <v>C/PalabrasClaves</v>
      </c>
      <c r="N551" s="30" t="str">
        <f t="shared" si="63"/>
        <v/>
      </c>
      <c r="O551" s="28"/>
      <c r="P551" s="28" t="s">
        <v>3806</v>
      </c>
      <c r="Q551" s="28"/>
      <c r="R551" s="28" t="str">
        <f t="shared" si="60"/>
        <v>2021</v>
      </c>
      <c r="S551" s="28" t="s">
        <v>43</v>
      </c>
      <c r="T551" s="28"/>
      <c r="U551" s="28"/>
      <c r="V551" s="28"/>
      <c r="W551" s="28"/>
      <c r="X551" s="28"/>
    </row>
    <row r="552" spans="1:24" ht="15" hidden="1" customHeight="1">
      <c r="A552" s="25">
        <v>33665182</v>
      </c>
      <c r="B552" s="25" t="s">
        <v>3807</v>
      </c>
      <c r="C552" s="25" t="s">
        <v>3808</v>
      </c>
      <c r="D552" s="25" t="s">
        <v>3809</v>
      </c>
      <c r="E552" s="25" t="s">
        <v>3810</v>
      </c>
      <c r="F552" s="25" t="s">
        <v>388</v>
      </c>
      <c r="G552" s="25">
        <v>2021</v>
      </c>
      <c r="H552" s="26">
        <v>44260</v>
      </c>
      <c r="I552" s="25" t="s">
        <v>3811</v>
      </c>
      <c r="J552" s="25"/>
      <c r="K552" s="25" t="s">
        <v>3812</v>
      </c>
      <c r="L552" s="25" t="str">
        <f t="shared" si="61"/>
        <v>Excluido</v>
      </c>
      <c r="M552" s="25" t="str">
        <f t="shared" si="62"/>
        <v>S/PalabrasClaves</v>
      </c>
      <c r="N552" s="27" t="str">
        <f t="shared" si="63"/>
        <v/>
      </c>
      <c r="O552" s="25"/>
      <c r="P552" s="25" t="s">
        <v>3813</v>
      </c>
      <c r="Q552" s="25"/>
      <c r="R552" s="25" t="str">
        <f t="shared" si="60"/>
        <v>2021</v>
      </c>
      <c r="S552" s="25" t="s">
        <v>43</v>
      </c>
      <c r="T552" s="25"/>
      <c r="U552" s="25"/>
      <c r="V552" s="25"/>
      <c r="W552" s="25"/>
      <c r="X552" s="25"/>
    </row>
    <row r="553" spans="1:24" ht="15" hidden="1" customHeight="1">
      <c r="A553" s="28">
        <v>33671944</v>
      </c>
      <c r="B553" s="28" t="s">
        <v>3814</v>
      </c>
      <c r="C553" s="28" t="s">
        <v>3815</v>
      </c>
      <c r="D553" s="28" t="s">
        <v>3816</v>
      </c>
      <c r="E553" s="28" t="s">
        <v>3817</v>
      </c>
      <c r="F553" s="28" t="s">
        <v>3818</v>
      </c>
      <c r="G553" s="28">
        <v>2021</v>
      </c>
      <c r="H553" s="29">
        <v>44261</v>
      </c>
      <c r="I553" s="28" t="s">
        <v>3819</v>
      </c>
      <c r="J553" s="28"/>
      <c r="K553" s="28" t="s">
        <v>3820</v>
      </c>
      <c r="L553" s="28" t="str">
        <f t="shared" si="61"/>
        <v>PostAlerta</v>
      </c>
      <c r="M553" s="28" t="str">
        <f t="shared" si="62"/>
        <v>S/PalabrasClaves</v>
      </c>
      <c r="N553" s="30" t="str">
        <f t="shared" si="63"/>
        <v/>
      </c>
      <c r="O553" s="28"/>
      <c r="P553" s="28" t="s">
        <v>3487</v>
      </c>
      <c r="Q553" s="28"/>
      <c r="R553" s="28" t="str">
        <f t="shared" si="60"/>
        <v>2021</v>
      </c>
      <c r="S553" s="28" t="s">
        <v>43</v>
      </c>
      <c r="T553" s="28"/>
      <c r="U553" s="28"/>
      <c r="V553" s="28"/>
      <c r="W553" s="28"/>
      <c r="X553" s="28"/>
    </row>
    <row r="554" spans="1:24" ht="15" hidden="1" customHeight="1">
      <c r="A554" s="25">
        <v>33623397</v>
      </c>
      <c r="B554" s="25" t="s">
        <v>3821</v>
      </c>
      <c r="C554" s="25" t="s">
        <v>3822</v>
      </c>
      <c r="D554" s="25" t="s">
        <v>3823</v>
      </c>
      <c r="E554" s="25" t="s">
        <v>3824</v>
      </c>
      <c r="F554" s="25" t="s">
        <v>511</v>
      </c>
      <c r="G554" s="25">
        <v>2021</v>
      </c>
      <c r="H554" s="26">
        <v>44251</v>
      </c>
      <c r="I554" s="25" t="s">
        <v>3825</v>
      </c>
      <c r="J554" s="25"/>
      <c r="K554" s="25" t="s">
        <v>3826</v>
      </c>
      <c r="L554" s="25" t="str">
        <f t="shared" si="61"/>
        <v>PostAlerta</v>
      </c>
      <c r="M554" s="25" t="str">
        <f t="shared" si="62"/>
        <v>S/PalabrasClaves</v>
      </c>
      <c r="N554" s="27" t="str">
        <f t="shared" si="63"/>
        <v/>
      </c>
      <c r="O554" s="25"/>
      <c r="P554" s="25" t="s">
        <v>3487</v>
      </c>
      <c r="Q554" s="25"/>
      <c r="R554" s="25" t="str">
        <f t="shared" si="60"/>
        <v>2021</v>
      </c>
      <c r="S554" s="25" t="s">
        <v>43</v>
      </c>
      <c r="T554" s="25"/>
      <c r="U554" s="25"/>
      <c r="V554" s="25"/>
      <c r="W554" s="25"/>
      <c r="X554" s="25"/>
    </row>
    <row r="555" spans="1:24" ht="15" hidden="1" customHeight="1">
      <c r="A555" s="28">
        <v>33727995</v>
      </c>
      <c r="B555" s="28" t="s">
        <v>3827</v>
      </c>
      <c r="C555" s="28" t="s">
        <v>3828</v>
      </c>
      <c r="D555" s="28" t="s">
        <v>3829</v>
      </c>
      <c r="E555" s="28" t="s">
        <v>3830</v>
      </c>
      <c r="F555" s="28" t="s">
        <v>698</v>
      </c>
      <c r="G555" s="28">
        <v>2021</v>
      </c>
      <c r="H555" s="29">
        <v>44272</v>
      </c>
      <c r="I555" s="28" t="s">
        <v>3831</v>
      </c>
      <c r="J555" s="28"/>
      <c r="K555" s="28" t="s">
        <v>3832</v>
      </c>
      <c r="L555" s="28" t="str">
        <f t="shared" si="61"/>
        <v>PostAlerta</v>
      </c>
      <c r="M555" s="28" t="str">
        <f t="shared" si="62"/>
        <v>C/PalabrasClaves</v>
      </c>
      <c r="N555" s="30" t="str">
        <f t="shared" si="63"/>
        <v/>
      </c>
      <c r="O555" s="28"/>
      <c r="P555" s="28" t="s">
        <v>3833</v>
      </c>
      <c r="Q555" s="28"/>
      <c r="R555" s="28" t="str">
        <f t="shared" si="60"/>
        <v>2021</v>
      </c>
      <c r="S555" s="28" t="s">
        <v>43</v>
      </c>
      <c r="T555" s="28"/>
      <c r="U555" s="28"/>
      <c r="V555" s="28"/>
      <c r="W555" s="28"/>
      <c r="X555" s="28"/>
    </row>
    <row r="556" spans="1:24" ht="15" hidden="1" customHeight="1">
      <c r="A556" s="25">
        <v>33668442</v>
      </c>
      <c r="B556" s="25" t="s">
        <v>3834</v>
      </c>
      <c r="C556" s="25" t="s">
        <v>3835</v>
      </c>
      <c r="D556" s="25" t="s">
        <v>3836</v>
      </c>
      <c r="E556" s="25" t="s">
        <v>3837</v>
      </c>
      <c r="F556" s="25" t="s">
        <v>1364</v>
      </c>
      <c r="G556" s="25">
        <v>2021</v>
      </c>
      <c r="H556" s="26">
        <v>44261</v>
      </c>
      <c r="I556" s="25" t="s">
        <v>3838</v>
      </c>
      <c r="J556" s="25"/>
      <c r="K556" s="25" t="s">
        <v>3839</v>
      </c>
      <c r="L556" s="25" t="str">
        <f t="shared" si="61"/>
        <v>PostAlerta</v>
      </c>
      <c r="M556" s="25" t="str">
        <f t="shared" si="62"/>
        <v>S/PalabrasClaves</v>
      </c>
      <c r="N556" s="27" t="str">
        <f t="shared" si="63"/>
        <v/>
      </c>
      <c r="O556" s="25"/>
      <c r="P556" s="25" t="s">
        <v>3833</v>
      </c>
      <c r="Q556" s="25"/>
      <c r="R556" s="25" t="str">
        <f t="shared" si="60"/>
        <v>2021</v>
      </c>
      <c r="S556" s="25" t="s">
        <v>43</v>
      </c>
      <c r="T556" s="25"/>
      <c r="U556" s="25"/>
      <c r="V556" s="25"/>
      <c r="W556" s="25"/>
      <c r="X556" s="25"/>
    </row>
    <row r="557" spans="1:24" ht="15" hidden="1" customHeight="1">
      <c r="A557" s="28">
        <v>33643271</v>
      </c>
      <c r="B557" s="28" t="s">
        <v>3840</v>
      </c>
      <c r="C557" s="28" t="s">
        <v>3841</v>
      </c>
      <c r="D557" s="28" t="s">
        <v>3842</v>
      </c>
      <c r="E557" s="28" t="s">
        <v>3843</v>
      </c>
      <c r="F557" s="28" t="s">
        <v>98</v>
      </c>
      <c r="G557" s="28">
        <v>2021</v>
      </c>
      <c r="H557" s="29">
        <v>44256</v>
      </c>
      <c r="I557" s="28" t="s">
        <v>3844</v>
      </c>
      <c r="J557" s="28"/>
      <c r="K557" s="28" t="s">
        <v>3845</v>
      </c>
      <c r="L557" s="28" t="str">
        <f t="shared" si="61"/>
        <v>PostAlerta</v>
      </c>
      <c r="M557" s="28" t="str">
        <f t="shared" si="62"/>
        <v>S/PalabrasClaves</v>
      </c>
      <c r="N557" s="30" t="str">
        <f t="shared" si="63"/>
        <v/>
      </c>
      <c r="O557" s="28"/>
      <c r="P557" s="28" t="s">
        <v>3846</v>
      </c>
      <c r="Q557" s="28"/>
      <c r="R557" s="28" t="str">
        <f t="shared" si="60"/>
        <v>2021</v>
      </c>
      <c r="S557" s="28" t="s">
        <v>43</v>
      </c>
      <c r="T557" s="28"/>
      <c r="U557" s="28"/>
      <c r="V557" s="28"/>
      <c r="W557" s="28"/>
      <c r="X557" s="28"/>
    </row>
    <row r="558" spans="1:24" ht="15" hidden="1" customHeight="1">
      <c r="A558" s="25">
        <v>33570020</v>
      </c>
      <c r="B558" s="25" t="s">
        <v>2551</v>
      </c>
      <c r="C558" s="25" t="s">
        <v>2552</v>
      </c>
      <c r="D558" s="25" t="s">
        <v>3847</v>
      </c>
      <c r="E558" s="25"/>
      <c r="F558" s="25"/>
      <c r="G558" s="25"/>
      <c r="H558" s="25"/>
      <c r="I558" s="25"/>
      <c r="J558" s="25"/>
      <c r="K558" s="25"/>
      <c r="L558" s="25" t="str">
        <f t="shared" si="61"/>
        <v>PostAlerta</v>
      </c>
      <c r="M558" s="25" t="str">
        <f t="shared" si="62"/>
        <v>S/PalabrasClaves</v>
      </c>
      <c r="N558" s="27" t="str">
        <f t="shared" si="63"/>
        <v/>
      </c>
      <c r="O558" s="25"/>
      <c r="P558" s="25" t="s">
        <v>1722</v>
      </c>
      <c r="Q558" s="25"/>
      <c r="R558" s="25" t="str">
        <f t="shared" si="60"/>
        <v>Onli</v>
      </c>
      <c r="S558" s="25"/>
      <c r="T558" s="25"/>
      <c r="U558" s="25"/>
      <c r="V558" s="25"/>
      <c r="W558" s="25"/>
      <c r="X558" s="25"/>
    </row>
    <row r="559" spans="1:24" ht="15" hidden="1" customHeight="1">
      <c r="A559" s="28">
        <v>33546631</v>
      </c>
      <c r="B559" s="28" t="s">
        <v>3848</v>
      </c>
      <c r="C559" s="28" t="s">
        <v>3849</v>
      </c>
      <c r="D559" s="28" t="s">
        <v>3850</v>
      </c>
      <c r="E559" s="28" t="s">
        <v>3851</v>
      </c>
      <c r="F559" s="28" t="s">
        <v>841</v>
      </c>
      <c r="G559" s="28">
        <v>2021</v>
      </c>
      <c r="H559" s="29">
        <v>44233</v>
      </c>
      <c r="I559" s="28" t="s">
        <v>3852</v>
      </c>
      <c r="J559" s="28"/>
      <c r="K559" s="28" t="s">
        <v>3853</v>
      </c>
      <c r="L559" s="28" t="str">
        <f t="shared" si="61"/>
        <v>PostAlerta</v>
      </c>
      <c r="M559" s="28" t="str">
        <f t="shared" si="62"/>
        <v>S/PalabrasClaves</v>
      </c>
      <c r="N559" s="30" t="str">
        <f t="shared" si="63"/>
        <v/>
      </c>
      <c r="O559" s="28"/>
      <c r="P559" s="28" t="s">
        <v>3854</v>
      </c>
      <c r="Q559" s="28"/>
      <c r="R559" s="28" t="str">
        <f t="shared" si="60"/>
        <v>2021</v>
      </c>
      <c r="S559" s="28" t="s">
        <v>43</v>
      </c>
      <c r="T559" s="28"/>
      <c r="U559" s="28"/>
      <c r="V559" s="28"/>
      <c r="W559" s="28"/>
      <c r="X559" s="28"/>
    </row>
    <row r="560" spans="1:24" ht="15" hidden="1" customHeight="1">
      <c r="A560" s="25">
        <v>33316271</v>
      </c>
      <c r="B560" s="25" t="s">
        <v>3855</v>
      </c>
      <c r="C560" s="25" t="s">
        <v>3856</v>
      </c>
      <c r="D560" s="25" t="s">
        <v>3857</v>
      </c>
      <c r="E560" s="25" t="s">
        <v>3858</v>
      </c>
      <c r="F560" s="25" t="s">
        <v>1792</v>
      </c>
      <c r="G560" s="25">
        <v>2021</v>
      </c>
      <c r="H560" s="26">
        <v>44179</v>
      </c>
      <c r="I560" s="25"/>
      <c r="J560" s="25"/>
      <c r="K560" s="25" t="s">
        <v>3859</v>
      </c>
      <c r="L560" s="25" t="str">
        <f t="shared" si="61"/>
        <v>PostAlerta</v>
      </c>
      <c r="M560" s="25" t="str">
        <f t="shared" si="62"/>
        <v>S/PalabrasClaves</v>
      </c>
      <c r="N560" s="27" t="str">
        <f t="shared" si="63"/>
        <v/>
      </c>
      <c r="O560" s="25"/>
      <c r="P560" s="25" t="s">
        <v>3854</v>
      </c>
      <c r="Q560" s="25"/>
      <c r="R560" s="25" t="str">
        <f t="shared" si="60"/>
        <v>2021</v>
      </c>
      <c r="S560" s="25" t="s">
        <v>43</v>
      </c>
      <c r="T560" s="25"/>
      <c r="U560" s="25"/>
      <c r="V560" s="25"/>
      <c r="W560" s="25"/>
      <c r="X560" s="25"/>
    </row>
    <row r="561" spans="1:24" ht="15" hidden="1" customHeight="1">
      <c r="A561" s="28">
        <v>33557365</v>
      </c>
      <c r="B561" s="28" t="s">
        <v>3860</v>
      </c>
      <c r="C561" s="28" t="s">
        <v>3861</v>
      </c>
      <c r="D561" s="28" t="s">
        <v>3862</v>
      </c>
      <c r="E561" s="28" t="s">
        <v>3863</v>
      </c>
      <c r="F561" s="28" t="s">
        <v>2469</v>
      </c>
      <c r="G561" s="28">
        <v>2021</v>
      </c>
      <c r="H561" s="29">
        <v>44236</v>
      </c>
      <c r="I561" s="28" t="s">
        <v>3864</v>
      </c>
      <c r="J561" s="28"/>
      <c r="K561" s="28" t="s">
        <v>3865</v>
      </c>
      <c r="L561" s="28" t="str">
        <f t="shared" si="61"/>
        <v>PostAlerta</v>
      </c>
      <c r="M561" s="28" t="str">
        <f t="shared" si="62"/>
        <v>S/PalabrasClaves</v>
      </c>
      <c r="N561" s="30" t="str">
        <f t="shared" si="63"/>
        <v/>
      </c>
      <c r="O561" s="28"/>
      <c r="P561" s="28" t="s">
        <v>3866</v>
      </c>
      <c r="Q561" s="28"/>
      <c r="R561" s="28" t="str">
        <f t="shared" si="60"/>
        <v>2021</v>
      </c>
      <c r="S561" s="28" t="s">
        <v>43</v>
      </c>
      <c r="T561" s="28"/>
      <c r="U561" s="28"/>
      <c r="V561" s="28"/>
      <c r="W561" s="28"/>
      <c r="X561" s="28"/>
    </row>
    <row r="562" spans="1:24" ht="15" hidden="1" customHeight="1">
      <c r="A562" s="25">
        <v>33545061</v>
      </c>
      <c r="B562" s="25" t="s">
        <v>3867</v>
      </c>
      <c r="C562" s="25" t="s">
        <v>3868</v>
      </c>
      <c r="D562" s="25" t="s">
        <v>3869</v>
      </c>
      <c r="E562" s="25" t="s">
        <v>3870</v>
      </c>
      <c r="F562" s="25" t="s">
        <v>3871</v>
      </c>
      <c r="G562" s="25">
        <v>2021</v>
      </c>
      <c r="H562" s="26">
        <v>44232</v>
      </c>
      <c r="I562" s="25"/>
      <c r="J562" s="25"/>
      <c r="K562" s="25" t="s">
        <v>3872</v>
      </c>
      <c r="L562" s="25" t="str">
        <f t="shared" si="61"/>
        <v>PostAlerta</v>
      </c>
      <c r="M562" s="25" t="str">
        <f t="shared" si="62"/>
        <v>S/PalabrasClaves</v>
      </c>
      <c r="N562" s="27" t="str">
        <f t="shared" si="63"/>
        <v/>
      </c>
      <c r="O562" s="25"/>
      <c r="P562" s="25" t="s">
        <v>3866</v>
      </c>
      <c r="Q562" s="25"/>
      <c r="R562" s="25" t="str">
        <f t="shared" si="60"/>
        <v>2021</v>
      </c>
      <c r="S562" s="25" t="s">
        <v>43</v>
      </c>
      <c r="T562" s="25"/>
      <c r="U562" s="25"/>
      <c r="V562" s="25"/>
      <c r="W562" s="25"/>
      <c r="X562" s="25"/>
    </row>
    <row r="563" spans="1:24" ht="15" hidden="1" customHeight="1">
      <c r="A563" s="28">
        <v>33096014</v>
      </c>
      <c r="B563" s="28" t="s">
        <v>3873</v>
      </c>
      <c r="C563" s="28" t="s">
        <v>3874</v>
      </c>
      <c r="D563" s="28" t="s">
        <v>3869</v>
      </c>
      <c r="E563" s="28" t="s">
        <v>3875</v>
      </c>
      <c r="F563" s="28" t="s">
        <v>3871</v>
      </c>
      <c r="G563" s="28">
        <v>2021</v>
      </c>
      <c r="H563" s="29">
        <v>44127</v>
      </c>
      <c r="I563" s="28" t="s">
        <v>3876</v>
      </c>
      <c r="J563" s="28" t="s">
        <v>3877</v>
      </c>
      <c r="K563" s="28" t="s">
        <v>3878</v>
      </c>
      <c r="L563" s="28" t="str">
        <f t="shared" si="61"/>
        <v>PostAlerta</v>
      </c>
      <c r="M563" s="28" t="str">
        <f t="shared" si="62"/>
        <v>S/PalabrasClaves</v>
      </c>
      <c r="N563" s="30" t="str">
        <f t="shared" si="63"/>
        <v/>
      </c>
      <c r="O563" s="28"/>
      <c r="P563" s="28" t="s">
        <v>3866</v>
      </c>
      <c r="Q563" s="28"/>
      <c r="R563" s="28" t="str">
        <f t="shared" si="60"/>
        <v>2021</v>
      </c>
      <c r="S563" s="28" t="s">
        <v>43</v>
      </c>
      <c r="T563" s="28"/>
      <c r="U563" s="28"/>
      <c r="V563" s="28"/>
      <c r="W563" s="28"/>
      <c r="X563" s="28"/>
    </row>
    <row r="564" spans="1:24" ht="15" hidden="1" customHeight="1">
      <c r="A564" s="25">
        <v>33536509</v>
      </c>
      <c r="B564" s="25" t="s">
        <v>3879</v>
      </c>
      <c r="C564" s="25" t="s">
        <v>3880</v>
      </c>
      <c r="D564" s="25" t="s">
        <v>3881</v>
      </c>
      <c r="E564" s="25" t="s">
        <v>3882</v>
      </c>
      <c r="F564" s="25" t="s">
        <v>833</v>
      </c>
      <c r="G564" s="25">
        <v>2021</v>
      </c>
      <c r="H564" s="26">
        <v>44231</v>
      </c>
      <c r="I564" s="25" t="s">
        <v>3883</v>
      </c>
      <c r="J564" s="25"/>
      <c r="K564" s="25" t="s">
        <v>3884</v>
      </c>
      <c r="L564" s="25" t="str">
        <f t="shared" si="61"/>
        <v>PostAlerta</v>
      </c>
      <c r="M564" s="25" t="str">
        <f t="shared" si="62"/>
        <v>C/PalabrasClaves</v>
      </c>
      <c r="N564" s="27" t="str">
        <f t="shared" si="63"/>
        <v/>
      </c>
      <c r="O564" s="25"/>
      <c r="P564" s="25" t="s">
        <v>3885</v>
      </c>
      <c r="Q564" s="25"/>
      <c r="R564" s="25" t="str">
        <f t="shared" si="60"/>
        <v>2021</v>
      </c>
      <c r="S564" s="25" t="s">
        <v>43</v>
      </c>
      <c r="T564" s="25"/>
      <c r="U564" s="25"/>
      <c r="V564" s="25"/>
      <c r="W564" s="25"/>
      <c r="X564" s="25"/>
    </row>
    <row r="565" spans="1:24" ht="15" hidden="1" customHeight="1">
      <c r="A565" s="28">
        <v>33536028</v>
      </c>
      <c r="B565" s="28" t="s">
        <v>3886</v>
      </c>
      <c r="C565" s="28" t="s">
        <v>3887</v>
      </c>
      <c r="D565" s="28" t="s">
        <v>3888</v>
      </c>
      <c r="E565" s="28" t="s">
        <v>1247</v>
      </c>
      <c r="F565" s="28" t="s">
        <v>1356</v>
      </c>
      <c r="G565" s="28">
        <v>2021</v>
      </c>
      <c r="H565" s="29">
        <v>44231</v>
      </c>
      <c r="I565" s="28" t="s">
        <v>3889</v>
      </c>
      <c r="J565" s="28"/>
      <c r="K565" s="28" t="s">
        <v>3890</v>
      </c>
      <c r="L565" s="28" t="str">
        <f t="shared" si="61"/>
        <v>PostAlerta</v>
      </c>
      <c r="M565" s="28" t="str">
        <f t="shared" si="62"/>
        <v>S/PalabrasClaves</v>
      </c>
      <c r="N565" s="30" t="str">
        <f t="shared" si="63"/>
        <v/>
      </c>
      <c r="O565" s="28"/>
      <c r="P565" s="28" t="s">
        <v>3885</v>
      </c>
      <c r="Q565" s="28"/>
      <c r="R565" s="28" t="str">
        <f t="shared" si="60"/>
        <v>2021</v>
      </c>
      <c r="S565" s="28" t="s">
        <v>43</v>
      </c>
      <c r="T565" s="28"/>
      <c r="U565" s="28"/>
      <c r="V565" s="28"/>
      <c r="W565" s="28"/>
      <c r="X565" s="28"/>
    </row>
    <row r="566" spans="1:24" ht="15" hidden="1" customHeight="1">
      <c r="A566" s="25">
        <v>32594132</v>
      </c>
      <c r="B566" s="25" t="s">
        <v>3891</v>
      </c>
      <c r="C566" s="25" t="s">
        <v>3892</v>
      </c>
      <c r="D566" s="25" t="s">
        <v>3893</v>
      </c>
      <c r="E566" s="25" t="s">
        <v>3894</v>
      </c>
      <c r="F566" s="25" t="s">
        <v>1064</v>
      </c>
      <c r="G566" s="25">
        <v>2021</v>
      </c>
      <c r="H566" s="26">
        <v>44011</v>
      </c>
      <c r="I566" s="25"/>
      <c r="J566" s="25"/>
      <c r="K566" s="25" t="s">
        <v>3895</v>
      </c>
      <c r="L566" s="25" t="str">
        <f t="shared" si="61"/>
        <v>PostAlerta</v>
      </c>
      <c r="M566" s="25" t="str">
        <f t="shared" si="62"/>
        <v>S/PalabrasClaves</v>
      </c>
      <c r="N566" s="27" t="str">
        <f t="shared" si="63"/>
        <v/>
      </c>
      <c r="O566" s="25"/>
      <c r="P566" s="25" t="s">
        <v>3885</v>
      </c>
      <c r="Q566" s="25"/>
      <c r="R566" s="25" t="str">
        <f t="shared" si="60"/>
        <v>2021</v>
      </c>
      <c r="S566" s="25" t="s">
        <v>43</v>
      </c>
      <c r="T566" s="25"/>
      <c r="U566" s="25"/>
      <c r="V566" s="25"/>
      <c r="W566" s="25"/>
      <c r="X566" s="25"/>
    </row>
    <row r="567" spans="1:24" ht="15" hidden="1" customHeight="1">
      <c r="A567" s="28">
        <v>32572481</v>
      </c>
      <c r="B567" s="28" t="s">
        <v>3896</v>
      </c>
      <c r="C567" s="28" t="s">
        <v>3897</v>
      </c>
      <c r="D567" s="28" t="s">
        <v>3893</v>
      </c>
      <c r="E567" s="28" t="s">
        <v>3898</v>
      </c>
      <c r="F567" s="28" t="s">
        <v>1064</v>
      </c>
      <c r="G567" s="28">
        <v>2021</v>
      </c>
      <c r="H567" s="29">
        <v>44006</v>
      </c>
      <c r="I567" s="28" t="s">
        <v>3899</v>
      </c>
      <c r="J567" s="28"/>
      <c r="K567" s="28" t="s">
        <v>3900</v>
      </c>
      <c r="L567" s="28" t="str">
        <f t="shared" si="61"/>
        <v>PostAlerta</v>
      </c>
      <c r="M567" s="28" t="str">
        <f t="shared" si="62"/>
        <v>S/PalabrasClaves</v>
      </c>
      <c r="N567" s="30" t="str">
        <f t="shared" si="63"/>
        <v/>
      </c>
      <c r="O567" s="28"/>
      <c r="P567" s="28" t="s">
        <v>3885</v>
      </c>
      <c r="Q567" s="28"/>
      <c r="R567" s="28" t="str">
        <f t="shared" si="60"/>
        <v>2021</v>
      </c>
      <c r="S567" s="28" t="s">
        <v>43</v>
      </c>
      <c r="T567" s="28"/>
      <c r="U567" s="28"/>
      <c r="V567" s="28"/>
      <c r="W567" s="28"/>
      <c r="X567" s="28"/>
    </row>
    <row r="568" spans="1:24" ht="15" hidden="1" customHeight="1">
      <c r="A568" s="25">
        <v>33944725</v>
      </c>
      <c r="B568" s="25" t="s">
        <v>3901</v>
      </c>
      <c r="C568" s="25" t="s">
        <v>3902</v>
      </c>
      <c r="D568" s="25" t="s">
        <v>3903</v>
      </c>
      <c r="E568" s="25" t="s">
        <v>3904</v>
      </c>
      <c r="F568" s="25" t="s">
        <v>2535</v>
      </c>
      <c r="G568" s="25">
        <v>2021</v>
      </c>
      <c r="H568" s="26">
        <v>44320</v>
      </c>
      <c r="I568" s="25"/>
      <c r="J568" s="25"/>
      <c r="K568" s="25" t="s">
        <v>3905</v>
      </c>
      <c r="L568" s="25" t="str">
        <f t="shared" si="61"/>
        <v>PostAlerta</v>
      </c>
      <c r="M568" s="25" t="str">
        <f t="shared" si="62"/>
        <v>S/PalabrasClaves</v>
      </c>
      <c r="N568" s="27" t="str">
        <f t="shared" si="63"/>
        <v/>
      </c>
      <c r="O568" s="25"/>
      <c r="P568" s="25" t="s">
        <v>3906</v>
      </c>
      <c r="Q568" s="56"/>
      <c r="R568" s="25" t="str">
        <f t="shared" si="60"/>
        <v>2021</v>
      </c>
      <c r="S568" s="25" t="s">
        <v>43</v>
      </c>
      <c r="T568" s="25"/>
      <c r="U568" s="25"/>
      <c r="V568" s="25"/>
      <c r="W568" s="25"/>
      <c r="X568" s="25"/>
    </row>
    <row r="569" spans="1:24" ht="15" hidden="1" customHeight="1">
      <c r="A569" s="28">
        <v>33641121</v>
      </c>
      <c r="B569" s="28" t="s">
        <v>3907</v>
      </c>
      <c r="C569" s="28" t="s">
        <v>3908</v>
      </c>
      <c r="D569" s="28" t="s">
        <v>3909</v>
      </c>
      <c r="E569" s="28" t="s">
        <v>3910</v>
      </c>
      <c r="F569" s="28" t="s">
        <v>3911</v>
      </c>
      <c r="G569" s="28">
        <v>2021</v>
      </c>
      <c r="H569" s="29">
        <v>44255</v>
      </c>
      <c r="I569" s="28"/>
      <c r="J569" s="28"/>
      <c r="K569" s="28"/>
      <c r="L569" s="28" t="str">
        <f t="shared" si="61"/>
        <v>PostAlerta</v>
      </c>
      <c r="M569" s="28" t="str">
        <f t="shared" si="62"/>
        <v>S/PalabrasClaves</v>
      </c>
      <c r="N569" s="30" t="str">
        <f t="shared" si="63"/>
        <v/>
      </c>
      <c r="O569" s="28"/>
      <c r="P569" s="28" t="s">
        <v>3906</v>
      </c>
      <c r="Q569" s="28"/>
      <c r="R569" s="28" t="str">
        <f t="shared" si="60"/>
        <v>2021</v>
      </c>
      <c r="S569" s="28" t="s">
        <v>43</v>
      </c>
      <c r="T569" s="28"/>
      <c r="U569" s="28"/>
      <c r="V569" s="28"/>
      <c r="W569" s="28"/>
      <c r="X569" s="28"/>
    </row>
    <row r="570" spans="1:24" ht="15" hidden="1" customHeight="1">
      <c r="A570" s="25">
        <v>33279275</v>
      </c>
      <c r="B570" s="25" t="s">
        <v>3912</v>
      </c>
      <c r="C570" s="25" t="s">
        <v>3913</v>
      </c>
      <c r="D570" s="25" t="s">
        <v>3914</v>
      </c>
      <c r="E570" s="25" t="s">
        <v>3915</v>
      </c>
      <c r="F570" s="25" t="s">
        <v>137</v>
      </c>
      <c r="G570" s="25">
        <v>2021</v>
      </c>
      <c r="H570" s="26">
        <v>44171</v>
      </c>
      <c r="I570" s="25"/>
      <c r="J570" s="25"/>
      <c r="K570" s="25" t="s">
        <v>3916</v>
      </c>
      <c r="L570" s="25" t="str">
        <f t="shared" si="61"/>
        <v>PostAlerta</v>
      </c>
      <c r="M570" s="25" t="str">
        <f t="shared" si="62"/>
        <v>S/PalabrasClaves</v>
      </c>
      <c r="N570" s="27" t="str">
        <f t="shared" si="63"/>
        <v/>
      </c>
      <c r="O570" s="25"/>
      <c r="P570" s="25" t="s">
        <v>3917</v>
      </c>
      <c r="Q570" s="25"/>
      <c r="R570" s="25" t="str">
        <f t="shared" si="60"/>
        <v>2021</v>
      </c>
      <c r="S570" s="25" t="s">
        <v>43</v>
      </c>
      <c r="T570" s="25"/>
      <c r="U570" s="25"/>
      <c r="V570" s="25"/>
      <c r="W570" s="25"/>
      <c r="X570" s="25"/>
    </row>
    <row r="571" spans="1:24" ht="15" hidden="1" customHeight="1">
      <c r="A571" s="28">
        <v>33277177</v>
      </c>
      <c r="B571" s="28" t="s">
        <v>3918</v>
      </c>
      <c r="C571" s="28" t="s">
        <v>3919</v>
      </c>
      <c r="D571" s="28" t="s">
        <v>3920</v>
      </c>
      <c r="E571" s="28" t="s">
        <v>3921</v>
      </c>
      <c r="F571" s="28" t="s">
        <v>1636</v>
      </c>
      <c r="G571" s="28">
        <v>2021</v>
      </c>
      <c r="H571" s="29">
        <v>44170</v>
      </c>
      <c r="I571" s="28"/>
      <c r="J571" s="28"/>
      <c r="K571" s="28" t="s">
        <v>3922</v>
      </c>
      <c r="L571" s="28" t="str">
        <f t="shared" si="61"/>
        <v>PostAlerta</v>
      </c>
      <c r="M571" s="28" t="str">
        <f t="shared" si="62"/>
        <v>C/PalabrasClaves</v>
      </c>
      <c r="N571" s="30" t="str">
        <f t="shared" si="63"/>
        <v/>
      </c>
      <c r="O571" s="28"/>
      <c r="P571" s="28" t="s">
        <v>3923</v>
      </c>
      <c r="Q571" s="28"/>
      <c r="R571" s="28" t="str">
        <f t="shared" si="60"/>
        <v>2021</v>
      </c>
      <c r="S571" s="28" t="s">
        <v>43</v>
      </c>
      <c r="T571" s="28"/>
      <c r="U571" s="28"/>
      <c r="V571" s="28"/>
      <c r="W571" s="28"/>
      <c r="X571" s="28"/>
    </row>
    <row r="572" spans="1:24" ht="15" hidden="1" customHeight="1">
      <c r="A572" s="25">
        <v>33231116</v>
      </c>
      <c r="B572" s="25" t="s">
        <v>3924</v>
      </c>
      <c r="C572" s="25" t="s">
        <v>3925</v>
      </c>
      <c r="D572" s="25" t="s">
        <v>3926</v>
      </c>
      <c r="E572" s="25" t="s">
        <v>3927</v>
      </c>
      <c r="F572" s="25" t="s">
        <v>1044</v>
      </c>
      <c r="G572" s="25">
        <v>2021</v>
      </c>
      <c r="H572" s="26">
        <v>44159</v>
      </c>
      <c r="I572" s="25"/>
      <c r="J572" s="25"/>
      <c r="K572" s="25" t="s">
        <v>3928</v>
      </c>
      <c r="L572" s="25" t="str">
        <f t="shared" si="61"/>
        <v>PostAlerta</v>
      </c>
      <c r="M572" s="25" t="str">
        <f t="shared" si="62"/>
        <v>S/PalabrasClaves</v>
      </c>
      <c r="N572" s="27" t="str">
        <f t="shared" si="63"/>
        <v/>
      </c>
      <c r="O572" s="25"/>
      <c r="P572" s="25" t="s">
        <v>3929</v>
      </c>
      <c r="Q572" s="25"/>
      <c r="R572" s="25" t="str">
        <f t="shared" si="60"/>
        <v>2021</v>
      </c>
      <c r="S572" s="25" t="s">
        <v>43</v>
      </c>
      <c r="T572" s="25"/>
      <c r="U572" s="25"/>
      <c r="V572" s="25"/>
      <c r="W572" s="25"/>
      <c r="X572" s="25"/>
    </row>
    <row r="573" spans="1:24" ht="15" hidden="1" customHeight="1">
      <c r="A573" s="28">
        <v>32841749</v>
      </c>
      <c r="B573" s="28" t="s">
        <v>3930</v>
      </c>
      <c r="C573" s="28" t="s">
        <v>3931</v>
      </c>
      <c r="D573" s="28" t="s">
        <v>3932</v>
      </c>
      <c r="E573" s="28" t="s">
        <v>3933</v>
      </c>
      <c r="F573" s="28" t="s">
        <v>3522</v>
      </c>
      <c r="G573" s="28">
        <v>2021</v>
      </c>
      <c r="H573" s="29">
        <v>44069</v>
      </c>
      <c r="I573" s="28" t="s">
        <v>3934</v>
      </c>
      <c r="J573" s="28"/>
      <c r="K573" s="28" t="s">
        <v>3935</v>
      </c>
      <c r="L573" s="28" t="str">
        <f t="shared" si="61"/>
        <v>PostAlerta</v>
      </c>
      <c r="M573" s="28" t="str">
        <f t="shared" si="62"/>
        <v>S/PalabrasClaves</v>
      </c>
      <c r="N573" s="30" t="str">
        <f t="shared" si="63"/>
        <v/>
      </c>
      <c r="O573" s="28"/>
      <c r="P573" s="28" t="s">
        <v>3917</v>
      </c>
      <c r="Q573" s="28"/>
      <c r="R573" s="28" t="str">
        <f t="shared" si="60"/>
        <v>2021</v>
      </c>
      <c r="S573" s="28" t="s">
        <v>43</v>
      </c>
      <c r="T573" s="28"/>
      <c r="U573" s="28"/>
      <c r="V573" s="28"/>
      <c r="W573" s="28"/>
      <c r="X573" s="28"/>
    </row>
    <row r="574" spans="1:24" ht="15" hidden="1" customHeight="1">
      <c r="A574" s="25">
        <v>32830808</v>
      </c>
      <c r="B574" s="25" t="s">
        <v>3936</v>
      </c>
      <c r="C574" s="25" t="s">
        <v>3937</v>
      </c>
      <c r="D574" s="25" t="s">
        <v>3938</v>
      </c>
      <c r="E574" s="25" t="s">
        <v>3939</v>
      </c>
      <c r="F574" s="25" t="s">
        <v>3940</v>
      </c>
      <c r="G574" s="25">
        <v>2021</v>
      </c>
      <c r="H574" s="26">
        <v>44068</v>
      </c>
      <c r="I574" s="25"/>
      <c r="J574" s="25"/>
      <c r="K574" s="25" t="s">
        <v>3941</v>
      </c>
      <c r="L574" s="25" t="str">
        <f t="shared" si="61"/>
        <v>PostAlerta</v>
      </c>
      <c r="M574" s="25" t="str">
        <f t="shared" si="62"/>
        <v>S/PalabrasClaves</v>
      </c>
      <c r="N574" s="27" t="str">
        <f t="shared" si="63"/>
        <v/>
      </c>
      <c r="O574" s="25"/>
      <c r="P574" s="25" t="s">
        <v>3906</v>
      </c>
      <c r="Q574" s="25"/>
      <c r="R574" s="25" t="str">
        <f t="shared" si="60"/>
        <v>2021</v>
      </c>
      <c r="S574" s="25" t="s">
        <v>43</v>
      </c>
      <c r="T574" s="25"/>
      <c r="U574" s="25"/>
      <c r="V574" s="25"/>
      <c r="W574" s="25"/>
      <c r="X574" s="25"/>
    </row>
    <row r="575" spans="1:24" ht="15" hidden="1" customHeight="1">
      <c r="A575" s="28">
        <v>32689869</v>
      </c>
      <c r="B575" s="28" t="s">
        <v>3942</v>
      </c>
      <c r="C575" s="28" t="s">
        <v>3943</v>
      </c>
      <c r="D575" s="28" t="s">
        <v>3944</v>
      </c>
      <c r="E575" s="28" t="s">
        <v>3945</v>
      </c>
      <c r="F575" s="28" t="s">
        <v>3946</v>
      </c>
      <c r="G575" s="28">
        <v>2021</v>
      </c>
      <c r="H575" s="29">
        <v>44034</v>
      </c>
      <c r="I575" s="28"/>
      <c r="J575" s="28"/>
      <c r="K575" s="28" t="s">
        <v>3947</v>
      </c>
      <c r="L575" s="28" t="str">
        <f t="shared" si="61"/>
        <v>Excluido</v>
      </c>
      <c r="M575" s="28" t="str">
        <f t="shared" si="62"/>
        <v>S/PalabrasClaves</v>
      </c>
      <c r="N575" s="30" t="str">
        <f t="shared" si="63"/>
        <v/>
      </c>
      <c r="O575" s="28"/>
      <c r="P575" s="28" t="s">
        <v>3917</v>
      </c>
      <c r="Q575" s="28"/>
      <c r="R575" s="28" t="str">
        <f t="shared" si="60"/>
        <v>2021</v>
      </c>
      <c r="S575" s="28" t="s">
        <v>43</v>
      </c>
      <c r="T575" s="28"/>
      <c r="U575" s="28"/>
      <c r="V575" s="28"/>
      <c r="W575" s="28"/>
      <c r="X575" s="28"/>
    </row>
    <row r="576" spans="1:24" ht="15" hidden="1" customHeight="1">
      <c r="A576" s="25">
        <v>32684402</v>
      </c>
      <c r="B576" s="25" t="s">
        <v>3948</v>
      </c>
      <c r="C576" s="25" t="s">
        <v>3949</v>
      </c>
      <c r="D576" s="25" t="s">
        <v>3950</v>
      </c>
      <c r="E576" s="25" t="s">
        <v>3951</v>
      </c>
      <c r="F576" s="25" t="s">
        <v>1057</v>
      </c>
      <c r="G576" s="25">
        <v>2021</v>
      </c>
      <c r="H576" s="26">
        <v>44033</v>
      </c>
      <c r="I576" s="25"/>
      <c r="J576" s="25"/>
      <c r="K576" s="25" t="s">
        <v>3952</v>
      </c>
      <c r="L576" s="25" t="str">
        <f t="shared" si="61"/>
        <v>PostAlerta</v>
      </c>
      <c r="M576" s="25" t="str">
        <f t="shared" si="62"/>
        <v>S/PalabrasClaves</v>
      </c>
      <c r="N576" s="27" t="str">
        <f t="shared" si="63"/>
        <v/>
      </c>
      <c r="O576" s="25"/>
      <c r="P576" s="25" t="s">
        <v>3923</v>
      </c>
      <c r="Q576" s="25"/>
      <c r="R576" s="25" t="str">
        <f t="shared" si="60"/>
        <v>2021</v>
      </c>
      <c r="S576" s="25" t="s">
        <v>43</v>
      </c>
      <c r="T576" s="25"/>
      <c r="U576" s="25"/>
      <c r="V576" s="25"/>
      <c r="W576" s="25"/>
      <c r="X576" s="25"/>
    </row>
    <row r="577" spans="1:24" ht="15" hidden="1" customHeight="1">
      <c r="A577" s="28">
        <v>32636039</v>
      </c>
      <c r="B577" s="28" t="s">
        <v>3953</v>
      </c>
      <c r="C577" s="28" t="s">
        <v>3954</v>
      </c>
      <c r="D577" s="28" t="s">
        <v>3914</v>
      </c>
      <c r="E577" s="28" t="s">
        <v>3955</v>
      </c>
      <c r="F577" s="28" t="s">
        <v>137</v>
      </c>
      <c r="G577" s="28">
        <v>2021</v>
      </c>
      <c r="H577" s="29">
        <v>44021</v>
      </c>
      <c r="I577" s="28"/>
      <c r="J577" s="28"/>
      <c r="K577" s="28" t="s">
        <v>3956</v>
      </c>
      <c r="L577" s="28" t="str">
        <f t="shared" si="61"/>
        <v>PostAlerta</v>
      </c>
      <c r="M577" s="28" t="str">
        <f t="shared" si="62"/>
        <v>S/PalabrasClaves</v>
      </c>
      <c r="N577" s="30" t="str">
        <f t="shared" si="63"/>
        <v/>
      </c>
      <c r="O577" s="28"/>
      <c r="P577" s="28" t="s">
        <v>3917</v>
      </c>
      <c r="Q577" s="28"/>
      <c r="R577" s="28" t="str">
        <f t="shared" si="60"/>
        <v>2021</v>
      </c>
      <c r="S577" s="28" t="s">
        <v>43</v>
      </c>
      <c r="T577" s="28"/>
      <c r="U577" s="28"/>
      <c r="V577" s="28"/>
      <c r="W577" s="28"/>
      <c r="X577" s="28"/>
    </row>
    <row r="578" spans="1:24" ht="15" hidden="1" customHeight="1">
      <c r="A578" s="25">
        <v>32574101</v>
      </c>
      <c r="B578" s="25" t="s">
        <v>3957</v>
      </c>
      <c r="C578" s="25" t="s">
        <v>290</v>
      </c>
      <c r="D578" s="25" t="s">
        <v>3958</v>
      </c>
      <c r="E578" s="25" t="s">
        <v>291</v>
      </c>
      <c r="F578" s="25" t="s">
        <v>147</v>
      </c>
      <c r="G578" s="25">
        <v>2021</v>
      </c>
      <c r="H578" s="26">
        <v>44006</v>
      </c>
      <c r="I578" s="25" t="s">
        <v>3959</v>
      </c>
      <c r="J578" s="25"/>
      <c r="K578" s="25" t="s">
        <v>3960</v>
      </c>
      <c r="L578" s="25" t="str">
        <f t="shared" ref="L578:L641" si="64">IF(ISNUMBER(VLOOKUP(A578,EXCL,1,FALSE)),"Excluido",IF(ISNUMBER(VLOOKUP(A578,POST,1,FALSE)),"PostAlerta",IF(ISNUMBER(VLOOKUP(A578,PRE,1,FALSE)),"PreAlerta","")))</f>
        <v>PostAlerta</v>
      </c>
      <c r="M578" s="25" t="str">
        <f t="shared" si="62"/>
        <v>S/PalabrasClaves</v>
      </c>
      <c r="N578" s="27" t="str">
        <f t="shared" si="63"/>
        <v/>
      </c>
      <c r="O578" s="25"/>
      <c r="P578" s="25" t="s">
        <v>3906</v>
      </c>
      <c r="Q578" s="25"/>
      <c r="R578" s="25" t="str">
        <f t="shared" si="60"/>
        <v>2021</v>
      </c>
      <c r="S578" s="25" t="s">
        <v>43</v>
      </c>
      <c r="T578" s="25"/>
      <c r="U578" s="25"/>
      <c r="V578" s="25"/>
      <c r="W578" s="25"/>
      <c r="X578" s="25"/>
    </row>
    <row r="579" spans="1:24" ht="15" hidden="1" customHeight="1">
      <c r="A579" s="28">
        <v>32574099</v>
      </c>
      <c r="B579" s="28" t="s">
        <v>3961</v>
      </c>
      <c r="C579" s="28" t="s">
        <v>3962</v>
      </c>
      <c r="D579" s="28" t="s">
        <v>3958</v>
      </c>
      <c r="E579" s="28" t="s">
        <v>3963</v>
      </c>
      <c r="F579" s="28" t="s">
        <v>147</v>
      </c>
      <c r="G579" s="28">
        <v>2021</v>
      </c>
      <c r="H579" s="29">
        <v>44006</v>
      </c>
      <c r="I579" s="28" t="s">
        <v>3964</v>
      </c>
      <c r="J579" s="28"/>
      <c r="K579" s="28" t="s">
        <v>3965</v>
      </c>
      <c r="L579" s="28" t="str">
        <f t="shared" si="64"/>
        <v>PostAlerta</v>
      </c>
      <c r="M579" s="28" t="str">
        <f t="shared" si="62"/>
        <v>S/PalabrasClaves</v>
      </c>
      <c r="N579" s="30" t="str">
        <f t="shared" si="63"/>
        <v/>
      </c>
      <c r="O579" s="28"/>
      <c r="P579" s="28" t="s">
        <v>3906</v>
      </c>
      <c r="Q579" s="28"/>
      <c r="R579" s="28" t="str">
        <f t="shared" si="60"/>
        <v>2021</v>
      </c>
      <c r="S579" s="28" t="s">
        <v>43</v>
      </c>
      <c r="T579" s="28"/>
      <c r="U579" s="28"/>
      <c r="V579" s="28"/>
      <c r="W579" s="28"/>
      <c r="X579" s="28"/>
    </row>
    <row r="580" spans="1:24" ht="15" hidden="1" customHeight="1">
      <c r="A580" s="25">
        <v>32433794</v>
      </c>
      <c r="B580" s="25" t="s">
        <v>3966</v>
      </c>
      <c r="C580" s="25" t="s">
        <v>3967</v>
      </c>
      <c r="D580" s="25" t="s">
        <v>3968</v>
      </c>
      <c r="E580" s="25" t="s">
        <v>3969</v>
      </c>
      <c r="F580" s="25" t="s">
        <v>2167</v>
      </c>
      <c r="G580" s="25">
        <v>2021</v>
      </c>
      <c r="H580" s="26">
        <v>43972</v>
      </c>
      <c r="I580" s="25"/>
      <c r="J580" s="25"/>
      <c r="K580" s="25" t="s">
        <v>3970</v>
      </c>
      <c r="L580" s="25" t="str">
        <f t="shared" si="64"/>
        <v>PostAlerta</v>
      </c>
      <c r="M580" s="25" t="str">
        <f t="shared" ref="M580:M643" si="65">IF(ISNUMBER(A580),(IF(ISNUMBER(VLOOKUP(A580,KEYWORDS,1,FALSE)),"C/PalabrasClaves","S/PalabrasClaves")),"")</f>
        <v>S/PalabrasClaves</v>
      </c>
      <c r="N580" s="27" t="str">
        <f t="shared" si="63"/>
        <v/>
      </c>
      <c r="O580" s="25"/>
      <c r="P580" s="25" t="s">
        <v>3917</v>
      </c>
      <c r="Q580" s="25"/>
      <c r="R580" s="25" t="str">
        <f t="shared" si="60"/>
        <v>2021</v>
      </c>
      <c r="S580" s="25" t="s">
        <v>43</v>
      </c>
      <c r="T580" s="25"/>
      <c r="U580" s="25"/>
      <c r="V580" s="25"/>
      <c r="W580" s="25"/>
      <c r="X580" s="25"/>
    </row>
    <row r="581" spans="1:24" ht="15" hidden="1" customHeight="1">
      <c r="A581" s="28">
        <v>32197798</v>
      </c>
      <c r="B581" s="28" t="s">
        <v>3971</v>
      </c>
      <c r="C581" s="28" t="s">
        <v>3972</v>
      </c>
      <c r="D581" s="28" t="s">
        <v>3914</v>
      </c>
      <c r="E581" s="28" t="s">
        <v>3973</v>
      </c>
      <c r="F581" s="28" t="s">
        <v>137</v>
      </c>
      <c r="G581" s="28">
        <v>2021</v>
      </c>
      <c r="H581" s="29">
        <v>43912</v>
      </c>
      <c r="I581" s="28"/>
      <c r="J581" s="28"/>
      <c r="K581" s="28" t="s">
        <v>3974</v>
      </c>
      <c r="L581" s="28" t="str">
        <f t="shared" si="64"/>
        <v>PostAlerta</v>
      </c>
      <c r="M581" s="28" t="str">
        <f t="shared" si="65"/>
        <v>C/PalabrasClaves</v>
      </c>
      <c r="N581" s="30" t="str">
        <f t="shared" si="63"/>
        <v/>
      </c>
      <c r="O581" s="28"/>
      <c r="P581" s="28" t="s">
        <v>3917</v>
      </c>
      <c r="Q581" s="28"/>
      <c r="R581" s="28" t="str">
        <f t="shared" si="60"/>
        <v>2021</v>
      </c>
      <c r="S581" s="28" t="s">
        <v>43</v>
      </c>
      <c r="T581" s="28"/>
      <c r="U581" s="28"/>
      <c r="V581" s="28"/>
      <c r="W581" s="28"/>
      <c r="X581" s="28"/>
    </row>
    <row r="582" spans="1:24" ht="15" hidden="1" customHeight="1">
      <c r="A582" s="25">
        <v>33516338</v>
      </c>
      <c r="B582" s="25" t="s">
        <v>3975</v>
      </c>
      <c r="C582" s="25" t="s">
        <v>3976</v>
      </c>
      <c r="D582" s="25"/>
      <c r="E582" s="25" t="s">
        <v>3977</v>
      </c>
      <c r="F582" s="25"/>
      <c r="G582" s="25"/>
      <c r="H582" s="25"/>
      <c r="I582" s="25"/>
      <c r="J582" s="25"/>
      <c r="K582" s="25"/>
      <c r="L582" s="25" t="str">
        <f t="shared" si="64"/>
        <v>PostAlerta</v>
      </c>
      <c r="M582" s="25" t="str">
        <f t="shared" si="65"/>
        <v>S/PalabrasClaves</v>
      </c>
      <c r="N582" s="27" t="str">
        <f t="shared" si="63"/>
        <v/>
      </c>
      <c r="O582" s="25"/>
      <c r="P582" s="25"/>
      <c r="Q582" s="25"/>
      <c r="R582" s="25" t="str">
        <f t="shared" si="60"/>
        <v/>
      </c>
      <c r="S582" s="25"/>
      <c r="T582" s="25"/>
      <c r="U582" s="25"/>
      <c r="V582" s="25"/>
      <c r="W582" s="25"/>
      <c r="X582" s="25"/>
    </row>
    <row r="583" spans="1:24" ht="15" hidden="1" customHeight="1">
      <c r="A583" s="28">
        <v>33530280</v>
      </c>
      <c r="B583" s="28" t="s">
        <v>3978</v>
      </c>
      <c r="C583" s="28" t="s">
        <v>3979</v>
      </c>
      <c r="D583" s="28" t="s">
        <v>3980</v>
      </c>
      <c r="E583" s="28" t="s">
        <v>3981</v>
      </c>
      <c r="F583" s="28" t="s">
        <v>2296</v>
      </c>
      <c r="G583" s="28">
        <v>2021</v>
      </c>
      <c r="H583" s="29">
        <v>44230</v>
      </c>
      <c r="I583" s="28" t="s">
        <v>3982</v>
      </c>
      <c r="J583" s="28"/>
      <c r="K583" s="28" t="s">
        <v>3983</v>
      </c>
      <c r="L583" s="28" t="str">
        <f t="shared" si="64"/>
        <v>PostAlerta</v>
      </c>
      <c r="M583" s="28" t="str">
        <f t="shared" si="65"/>
        <v>S/PalabrasClaves</v>
      </c>
      <c r="N583" s="30" t="str">
        <f t="shared" si="63"/>
        <v/>
      </c>
      <c r="O583" s="28"/>
      <c r="P583" s="28" t="s">
        <v>3984</v>
      </c>
      <c r="Q583" s="28"/>
      <c r="R583" s="28" t="str">
        <f t="shared" si="60"/>
        <v>2020</v>
      </c>
      <c r="S583" s="28" t="s">
        <v>40</v>
      </c>
      <c r="T583" s="28"/>
      <c r="U583" s="28"/>
      <c r="V583" s="28"/>
      <c r="W583" s="28"/>
      <c r="X583" s="28"/>
    </row>
    <row r="584" spans="1:24" ht="15" hidden="1" customHeight="1">
      <c r="A584" s="25">
        <v>33422381</v>
      </c>
      <c r="B584" s="25" t="s">
        <v>3985</v>
      </c>
      <c r="C584" s="25" t="s">
        <v>3986</v>
      </c>
      <c r="D584" s="25" t="s">
        <v>3987</v>
      </c>
      <c r="E584" s="25" t="s">
        <v>3988</v>
      </c>
      <c r="F584" s="25" t="s">
        <v>1263</v>
      </c>
      <c r="G584" s="25">
        <v>2021</v>
      </c>
      <c r="H584" s="26">
        <v>44206</v>
      </c>
      <c r="I584" s="25"/>
      <c r="J584" s="25"/>
      <c r="K584" s="25" t="s">
        <v>3989</v>
      </c>
      <c r="L584" s="25" t="str">
        <f t="shared" si="64"/>
        <v>PostAlerta</v>
      </c>
      <c r="M584" s="25" t="str">
        <f t="shared" si="65"/>
        <v>S/PalabrasClaves</v>
      </c>
      <c r="N584" s="27" t="str">
        <f t="shared" si="63"/>
        <v/>
      </c>
      <c r="O584" s="25"/>
      <c r="P584" s="25" t="s">
        <v>3990</v>
      </c>
      <c r="Q584" s="25"/>
      <c r="R584" s="25" t="str">
        <f t="shared" si="60"/>
        <v>2021</v>
      </c>
      <c r="S584" s="25" t="s">
        <v>40</v>
      </c>
      <c r="T584" s="25"/>
      <c r="U584" s="25"/>
      <c r="V584" s="25"/>
      <c r="W584" s="25"/>
      <c r="X584" s="25"/>
    </row>
    <row r="585" spans="1:24" ht="15" hidden="1" customHeight="1">
      <c r="A585" s="28">
        <v>33552427</v>
      </c>
      <c r="B585" s="28" t="s">
        <v>3991</v>
      </c>
      <c r="C585" s="28" t="s">
        <v>3992</v>
      </c>
      <c r="D585" s="28" t="s">
        <v>3993</v>
      </c>
      <c r="E585" s="28" t="s">
        <v>3994</v>
      </c>
      <c r="F585" s="28" t="s">
        <v>3995</v>
      </c>
      <c r="G585" s="28">
        <v>2021</v>
      </c>
      <c r="H585" s="29">
        <v>44235</v>
      </c>
      <c r="I585" s="28" t="s">
        <v>3996</v>
      </c>
      <c r="J585" s="28"/>
      <c r="K585" s="28" t="s">
        <v>3997</v>
      </c>
      <c r="L585" s="28" t="str">
        <f t="shared" si="64"/>
        <v>PostAlerta</v>
      </c>
      <c r="M585" s="28" t="str">
        <f t="shared" si="65"/>
        <v>S/PalabrasClaves</v>
      </c>
      <c r="N585" s="30" t="str">
        <f t="shared" si="63"/>
        <v/>
      </c>
      <c r="O585" s="28"/>
      <c r="P585" s="28" t="s">
        <v>3998</v>
      </c>
      <c r="Q585" s="28"/>
      <c r="R585" s="28" t="str">
        <f t="shared" si="60"/>
        <v>2021</v>
      </c>
      <c r="S585" s="28" t="s">
        <v>40</v>
      </c>
      <c r="T585" s="28"/>
      <c r="U585" s="28"/>
      <c r="V585" s="28"/>
      <c r="W585" s="28"/>
      <c r="X585" s="28"/>
    </row>
    <row r="586" spans="1:24" ht="15" hidden="1" customHeight="1">
      <c r="A586" s="25">
        <v>33512346</v>
      </c>
      <c r="B586" s="25" t="s">
        <v>3999</v>
      </c>
      <c r="C586" s="25"/>
      <c r="D586" s="25" t="s">
        <v>4000</v>
      </c>
      <c r="E586" s="25"/>
      <c r="F586" s="25" t="s">
        <v>934</v>
      </c>
      <c r="G586" s="25">
        <v>2021</v>
      </c>
      <c r="H586" s="26">
        <v>44225</v>
      </c>
      <c r="I586" s="25"/>
      <c r="J586" s="25"/>
      <c r="K586" s="25"/>
      <c r="L586" s="25" t="str">
        <f t="shared" si="64"/>
        <v>Excluido</v>
      </c>
      <c r="M586" s="25" t="str">
        <f t="shared" si="65"/>
        <v>S/PalabrasClaves</v>
      </c>
      <c r="N586" s="27" t="str">
        <f t="shared" si="63"/>
        <v/>
      </c>
      <c r="O586" s="25"/>
      <c r="P586" s="25" t="s">
        <v>4001</v>
      </c>
      <c r="Q586" s="25"/>
      <c r="R586" s="25" t="str">
        <f t="shared" si="60"/>
        <v>2021</v>
      </c>
      <c r="S586" s="25" t="s">
        <v>40</v>
      </c>
      <c r="T586" s="25"/>
      <c r="U586" s="25"/>
      <c r="V586" s="25"/>
      <c r="W586" s="25"/>
      <c r="X586" s="25"/>
    </row>
    <row r="587" spans="1:24" ht="15" hidden="1" customHeight="1">
      <c r="A587" s="28">
        <v>33231685</v>
      </c>
      <c r="B587" s="28" t="s">
        <v>4002</v>
      </c>
      <c r="C587" s="28" t="s">
        <v>4003</v>
      </c>
      <c r="D587" s="28" t="s">
        <v>4004</v>
      </c>
      <c r="E587" s="28" t="s">
        <v>4005</v>
      </c>
      <c r="F587" s="28" t="s">
        <v>1784</v>
      </c>
      <c r="G587" s="28">
        <v>2021</v>
      </c>
      <c r="H587" s="29">
        <v>44159</v>
      </c>
      <c r="I587" s="28" t="s">
        <v>4006</v>
      </c>
      <c r="J587" s="28"/>
      <c r="K587" s="28" t="s">
        <v>4007</v>
      </c>
      <c r="L587" s="28" t="str">
        <f t="shared" si="64"/>
        <v>PostAlerta</v>
      </c>
      <c r="M587" s="28" t="str">
        <f t="shared" si="65"/>
        <v>C/PalabrasClaves</v>
      </c>
      <c r="N587" s="30" t="str">
        <f t="shared" si="63"/>
        <v/>
      </c>
      <c r="O587" s="28"/>
      <c r="P587" s="28" t="s">
        <v>4001</v>
      </c>
      <c r="Q587" s="28"/>
      <c r="R587" s="28" t="str">
        <f t="shared" si="60"/>
        <v>2021</v>
      </c>
      <c r="S587" s="28" t="s">
        <v>40</v>
      </c>
      <c r="T587" s="28"/>
      <c r="U587" s="28"/>
      <c r="V587" s="28"/>
      <c r="W587" s="28"/>
      <c r="X587" s="28"/>
    </row>
    <row r="588" spans="1:24" ht="15" hidden="1" customHeight="1">
      <c r="A588" s="25">
        <v>33552984</v>
      </c>
      <c r="B588" s="25" t="s">
        <v>4008</v>
      </c>
      <c r="C588" s="25" t="s">
        <v>4009</v>
      </c>
      <c r="D588" s="25" t="s">
        <v>4010</v>
      </c>
      <c r="E588" s="25" t="s">
        <v>4011</v>
      </c>
      <c r="F588" s="25" t="s">
        <v>4012</v>
      </c>
      <c r="G588" s="25">
        <v>2021</v>
      </c>
      <c r="H588" s="26">
        <v>44235</v>
      </c>
      <c r="I588" s="25" t="s">
        <v>4013</v>
      </c>
      <c r="J588" s="25"/>
      <c r="K588" s="25" t="s">
        <v>4014</v>
      </c>
      <c r="L588" s="25" t="str">
        <f t="shared" si="64"/>
        <v>Excluido</v>
      </c>
      <c r="M588" s="25" t="str">
        <f t="shared" si="65"/>
        <v>S/PalabrasClaves</v>
      </c>
      <c r="N588" s="27" t="str">
        <f t="shared" si="63"/>
        <v/>
      </c>
      <c r="O588" s="25"/>
      <c r="P588" s="25" t="s">
        <v>4015</v>
      </c>
      <c r="Q588" s="25"/>
      <c r="R588" s="25" t="str">
        <f t="shared" si="60"/>
        <v>2021</v>
      </c>
      <c r="S588" s="25" t="s">
        <v>40</v>
      </c>
      <c r="T588" s="25"/>
      <c r="U588" s="25"/>
      <c r="V588" s="25"/>
      <c r="W588" s="25"/>
      <c r="X588" s="25"/>
    </row>
    <row r="589" spans="1:24" ht="15" hidden="1" customHeight="1">
      <c r="A589" s="28">
        <v>33490915</v>
      </c>
      <c r="B589" s="28" t="s">
        <v>4016</v>
      </c>
      <c r="C589" s="28" t="s">
        <v>4017</v>
      </c>
      <c r="D589" s="28" t="s">
        <v>4018</v>
      </c>
      <c r="E589" s="28" t="s">
        <v>4019</v>
      </c>
      <c r="F589" s="28" t="s">
        <v>731</v>
      </c>
      <c r="G589" s="28">
        <v>2020</v>
      </c>
      <c r="H589" s="29">
        <v>44221</v>
      </c>
      <c r="I589" s="28" t="s">
        <v>4020</v>
      </c>
      <c r="J589" s="28"/>
      <c r="K589" s="28" t="s">
        <v>4021</v>
      </c>
      <c r="L589" s="28" t="str">
        <f t="shared" si="64"/>
        <v>PostAlerta</v>
      </c>
      <c r="M589" s="28" t="str">
        <f t="shared" si="65"/>
        <v>S/PalabrasClaves</v>
      </c>
      <c r="N589" s="30" t="str">
        <f t="shared" si="63"/>
        <v/>
      </c>
      <c r="O589" s="28"/>
      <c r="P589" s="28" t="s">
        <v>4022</v>
      </c>
      <c r="Q589" s="28"/>
      <c r="R589" s="28" t="str">
        <f t="shared" si="60"/>
        <v>2020</v>
      </c>
      <c r="S589" s="28" t="s">
        <v>64</v>
      </c>
      <c r="T589" s="28"/>
      <c r="U589" s="28"/>
      <c r="V589" s="28"/>
      <c r="W589" s="28"/>
      <c r="X589" s="28"/>
    </row>
    <row r="590" spans="1:24" ht="15" hidden="1" customHeight="1">
      <c r="A590" s="25">
        <v>33358264</v>
      </c>
      <c r="B590" s="25" t="s">
        <v>4023</v>
      </c>
      <c r="C590" s="25" t="s">
        <v>4024</v>
      </c>
      <c r="D590" s="25" t="s">
        <v>4025</v>
      </c>
      <c r="E590" s="25" t="s">
        <v>4026</v>
      </c>
      <c r="F590" s="25" t="s">
        <v>1263</v>
      </c>
      <c r="G590" s="25">
        <v>2021</v>
      </c>
      <c r="H590" s="26">
        <v>44193</v>
      </c>
      <c r="I590" s="25"/>
      <c r="J590" s="25"/>
      <c r="K590" s="25" t="s">
        <v>4027</v>
      </c>
      <c r="L590" s="25" t="str">
        <f t="shared" si="64"/>
        <v>PostAlerta</v>
      </c>
      <c r="M590" s="25" t="str">
        <f t="shared" si="65"/>
        <v>S/PalabrasClaves</v>
      </c>
      <c r="N590" s="27" t="str">
        <f t="shared" si="63"/>
        <v/>
      </c>
      <c r="O590" s="25"/>
      <c r="P590" s="25" t="s">
        <v>4015</v>
      </c>
      <c r="Q590" s="25"/>
      <c r="R590" s="25" t="str">
        <f t="shared" si="60"/>
        <v>2021</v>
      </c>
      <c r="S590" s="25" t="s">
        <v>40</v>
      </c>
      <c r="T590" s="25"/>
      <c r="U590" s="25"/>
      <c r="V590" s="25"/>
      <c r="W590" s="25"/>
      <c r="X590" s="25"/>
    </row>
    <row r="591" spans="1:24" ht="15" hidden="1" customHeight="1">
      <c r="A591" s="28">
        <v>33510506</v>
      </c>
      <c r="B591" s="28" t="s">
        <v>4028</v>
      </c>
      <c r="C591" s="28" t="s">
        <v>4029</v>
      </c>
      <c r="D591" s="28" t="s">
        <v>4030</v>
      </c>
      <c r="E591" s="28" t="s">
        <v>4031</v>
      </c>
      <c r="F591" s="28" t="s">
        <v>4032</v>
      </c>
      <c r="G591" s="28">
        <v>2021</v>
      </c>
      <c r="H591" s="29">
        <v>44225</v>
      </c>
      <c r="I591" s="28"/>
      <c r="J591" s="28"/>
      <c r="K591" s="28" t="s">
        <v>4033</v>
      </c>
      <c r="L591" s="28" t="str">
        <f t="shared" si="64"/>
        <v>PostAlerta</v>
      </c>
      <c r="M591" s="28" t="str">
        <f t="shared" si="65"/>
        <v>C/PalabrasClaves</v>
      </c>
      <c r="N591" s="30" t="str">
        <f t="shared" si="63"/>
        <v/>
      </c>
      <c r="O591" s="28"/>
      <c r="P591" s="28" t="s">
        <v>4034</v>
      </c>
      <c r="Q591" s="28"/>
      <c r="R591" s="28" t="str">
        <f t="shared" si="60"/>
        <v>2021</v>
      </c>
      <c r="S591" s="28" t="s">
        <v>40</v>
      </c>
      <c r="T591" s="28"/>
      <c r="U591" s="28"/>
      <c r="V591" s="28"/>
      <c r="W591" s="28"/>
      <c r="X591" s="28"/>
    </row>
    <row r="592" spans="1:24" ht="15" hidden="1" customHeight="1">
      <c r="A592" s="25">
        <v>33355321</v>
      </c>
      <c r="B592" s="25" t="s">
        <v>4035</v>
      </c>
      <c r="C592" s="25" t="s">
        <v>4036</v>
      </c>
      <c r="D592" s="25" t="s">
        <v>4037</v>
      </c>
      <c r="E592" s="25" t="s">
        <v>4038</v>
      </c>
      <c r="F592" s="25" t="s">
        <v>4039</v>
      </c>
      <c r="G592" s="25">
        <v>2021</v>
      </c>
      <c r="H592" s="26">
        <v>44188</v>
      </c>
      <c r="I592" s="25"/>
      <c r="J592" s="25"/>
      <c r="K592" s="25" t="s">
        <v>4040</v>
      </c>
      <c r="L592" s="25" t="str">
        <f t="shared" si="64"/>
        <v>PostAlerta</v>
      </c>
      <c r="M592" s="25" t="str">
        <f t="shared" si="65"/>
        <v>S/PalabrasClaves</v>
      </c>
      <c r="N592" s="27" t="str">
        <f t="shared" si="63"/>
        <v/>
      </c>
      <c r="O592" s="25"/>
      <c r="P592" s="25" t="s">
        <v>4034</v>
      </c>
      <c r="Q592" s="25"/>
      <c r="R592" s="25" t="str">
        <f t="shared" si="60"/>
        <v>2021</v>
      </c>
      <c r="S592" s="25" t="s">
        <v>40</v>
      </c>
      <c r="T592" s="25"/>
      <c r="U592" s="25"/>
      <c r="V592" s="25"/>
      <c r="W592" s="25"/>
      <c r="X592" s="25"/>
    </row>
    <row r="593" spans="1:24" ht="15" hidden="1" customHeight="1">
      <c r="A593" s="28">
        <v>33468699</v>
      </c>
      <c r="B593" s="28" t="s">
        <v>4041</v>
      </c>
      <c r="C593" s="28" t="s">
        <v>4042</v>
      </c>
      <c r="D593" s="28" t="s">
        <v>4043</v>
      </c>
      <c r="E593" s="28" t="s">
        <v>4044</v>
      </c>
      <c r="F593" s="28" t="s">
        <v>2861</v>
      </c>
      <c r="G593" s="28">
        <v>2021</v>
      </c>
      <c r="H593" s="29">
        <v>44216</v>
      </c>
      <c r="I593" s="28" t="s">
        <v>4045</v>
      </c>
      <c r="J593" s="28"/>
      <c r="K593" s="28" t="s">
        <v>4046</v>
      </c>
      <c r="L593" s="28" t="str">
        <f t="shared" si="64"/>
        <v>PostAlerta</v>
      </c>
      <c r="M593" s="28" t="str">
        <f t="shared" si="65"/>
        <v>S/PalabrasClaves</v>
      </c>
      <c r="N593" s="30" t="str">
        <f t="shared" si="63"/>
        <v/>
      </c>
      <c r="O593" s="28"/>
      <c r="P593" s="28" t="s">
        <v>4047</v>
      </c>
      <c r="Q593" s="28"/>
      <c r="R593" s="28" t="str">
        <f t="shared" si="60"/>
        <v>2021</v>
      </c>
      <c r="S593" s="28" t="s">
        <v>40</v>
      </c>
      <c r="T593" s="28"/>
      <c r="U593" s="28"/>
      <c r="V593" s="28"/>
      <c r="W593" s="28"/>
      <c r="X593" s="28"/>
    </row>
    <row r="594" spans="1:24" ht="15" hidden="1" customHeight="1">
      <c r="A594" s="25">
        <v>33561247</v>
      </c>
      <c r="B594" s="25" t="s">
        <v>4048</v>
      </c>
      <c r="C594" s="25" t="s">
        <v>4049</v>
      </c>
      <c r="D594" s="25" t="s">
        <v>4050</v>
      </c>
      <c r="E594" s="25" t="s">
        <v>4051</v>
      </c>
      <c r="F594" s="25" t="s">
        <v>4052</v>
      </c>
      <c r="G594" s="25">
        <v>2021</v>
      </c>
      <c r="H594" s="26">
        <v>44236</v>
      </c>
      <c r="I594" s="25" t="s">
        <v>4053</v>
      </c>
      <c r="J594" s="25"/>
      <c r="K594" s="25" t="s">
        <v>4054</v>
      </c>
      <c r="L594" s="25" t="str">
        <f t="shared" si="64"/>
        <v>PostAlerta</v>
      </c>
      <c r="M594" s="25" t="str">
        <f t="shared" si="65"/>
        <v>S/PalabrasClaves</v>
      </c>
      <c r="N594" s="27" t="str">
        <f t="shared" si="63"/>
        <v/>
      </c>
      <c r="O594" s="25"/>
      <c r="P594" s="25" t="s">
        <v>4055</v>
      </c>
      <c r="Q594" s="25"/>
      <c r="R594" s="25" t="str">
        <f t="shared" si="60"/>
        <v>2021</v>
      </c>
      <c r="S594" s="25" t="s">
        <v>40</v>
      </c>
      <c r="T594" s="25"/>
      <c r="U594" s="25"/>
      <c r="V594" s="25"/>
      <c r="W594" s="25"/>
      <c r="X594" s="25"/>
    </row>
    <row r="595" spans="1:24" ht="15" hidden="1" customHeight="1">
      <c r="A595" s="28">
        <v>33401908</v>
      </c>
      <c r="B595" s="28" t="s">
        <v>4056</v>
      </c>
      <c r="C595" s="28" t="s">
        <v>4057</v>
      </c>
      <c r="D595" s="28" t="s">
        <v>4058</v>
      </c>
      <c r="E595" s="28" t="s">
        <v>4059</v>
      </c>
      <c r="F595" s="28" t="s">
        <v>4060</v>
      </c>
      <c r="G595" s="28">
        <v>2021</v>
      </c>
      <c r="H595" s="29">
        <v>44202</v>
      </c>
      <c r="I595" s="28" t="s">
        <v>4061</v>
      </c>
      <c r="J595" s="28"/>
      <c r="K595" s="28" t="s">
        <v>4062</v>
      </c>
      <c r="L595" s="28" t="str">
        <f t="shared" si="64"/>
        <v>PostAlerta</v>
      </c>
      <c r="M595" s="28" t="str">
        <f t="shared" si="65"/>
        <v>S/PalabrasClaves</v>
      </c>
      <c r="N595" s="30" t="str">
        <f t="shared" si="63"/>
        <v/>
      </c>
      <c r="O595" s="28"/>
      <c r="P595" s="28" t="s">
        <v>4063</v>
      </c>
      <c r="Q595" s="28"/>
      <c r="R595" s="28" t="str">
        <f t="shared" si="60"/>
        <v>2021</v>
      </c>
      <c r="S595" s="28" t="s">
        <v>40</v>
      </c>
      <c r="T595" s="28"/>
      <c r="U595" s="28"/>
      <c r="V595" s="28"/>
      <c r="W595" s="28"/>
      <c r="X595" s="28"/>
    </row>
    <row r="596" spans="1:24" ht="15" hidden="1" customHeight="1">
      <c r="A596" s="25">
        <v>33429831</v>
      </c>
      <c r="B596" s="25" t="s">
        <v>4064</v>
      </c>
      <c r="C596" s="25" t="s">
        <v>4065</v>
      </c>
      <c r="D596" s="25" t="s">
        <v>4066</v>
      </c>
      <c r="E596" s="25" t="s">
        <v>4067</v>
      </c>
      <c r="F596" s="25" t="s">
        <v>2296</v>
      </c>
      <c r="G596" s="25">
        <v>2021</v>
      </c>
      <c r="H596" s="26">
        <v>44208</v>
      </c>
      <c r="I596" s="25" t="s">
        <v>4068</v>
      </c>
      <c r="J596" s="25"/>
      <c r="K596" s="25" t="s">
        <v>4069</v>
      </c>
      <c r="L596" s="25" t="str">
        <f t="shared" si="64"/>
        <v>PostAlerta</v>
      </c>
      <c r="M596" s="25" t="str">
        <f t="shared" si="65"/>
        <v>S/PalabrasClaves</v>
      </c>
      <c r="N596" s="27" t="str">
        <f t="shared" si="63"/>
        <v/>
      </c>
      <c r="O596" s="25"/>
      <c r="P596" s="25" t="s">
        <v>4070</v>
      </c>
      <c r="Q596" s="25"/>
      <c r="R596" s="25" t="str">
        <f t="shared" si="60"/>
        <v>2020</v>
      </c>
      <c r="S596" s="25" t="s">
        <v>40</v>
      </c>
      <c r="T596" s="25"/>
      <c r="U596" s="25"/>
      <c r="V596" s="25"/>
      <c r="W596" s="25"/>
      <c r="X596" s="25"/>
    </row>
    <row r="597" spans="1:24" ht="15" hidden="1" customHeight="1">
      <c r="A597" s="28">
        <v>33420151</v>
      </c>
      <c r="B597" s="28" t="s">
        <v>4071</v>
      </c>
      <c r="C597" s="28" t="s">
        <v>4072</v>
      </c>
      <c r="D597" s="28" t="s">
        <v>4073</v>
      </c>
      <c r="E597" s="28" t="s">
        <v>4074</v>
      </c>
      <c r="F597" s="28" t="s">
        <v>833</v>
      </c>
      <c r="G597" s="28">
        <v>2021</v>
      </c>
      <c r="H597" s="29">
        <v>44205</v>
      </c>
      <c r="I597" s="28" t="s">
        <v>4075</v>
      </c>
      <c r="J597" s="28"/>
      <c r="K597" s="28" t="s">
        <v>4076</v>
      </c>
      <c r="L597" s="28" t="str">
        <f t="shared" si="64"/>
        <v>PostAlerta</v>
      </c>
      <c r="M597" s="28" t="str">
        <f t="shared" si="65"/>
        <v>C/PalabrasClaves</v>
      </c>
      <c r="N597" s="30" t="str">
        <f t="shared" si="63"/>
        <v/>
      </c>
      <c r="O597" s="28"/>
      <c r="P597" s="28" t="s">
        <v>4077</v>
      </c>
      <c r="Q597" s="28"/>
      <c r="R597" s="28" t="str">
        <f t="shared" si="60"/>
        <v>2021</v>
      </c>
      <c r="S597" s="28" t="s">
        <v>40</v>
      </c>
      <c r="T597" s="28"/>
      <c r="U597" s="28"/>
      <c r="V597" s="28"/>
      <c r="W597" s="28"/>
      <c r="X597" s="28"/>
    </row>
    <row r="598" spans="1:24" ht="15" hidden="1" customHeight="1">
      <c r="A598" s="25">
        <v>33280853</v>
      </c>
      <c r="B598" s="25" t="s">
        <v>4078</v>
      </c>
      <c r="C598" s="25" t="s">
        <v>4079</v>
      </c>
      <c r="D598" s="25" t="s">
        <v>4080</v>
      </c>
      <c r="E598" s="25" t="s">
        <v>4081</v>
      </c>
      <c r="F598" s="25" t="s">
        <v>1263</v>
      </c>
      <c r="G598" s="25">
        <v>2021</v>
      </c>
      <c r="H598" s="26">
        <v>44172</v>
      </c>
      <c r="I598" s="25"/>
      <c r="J598" s="25"/>
      <c r="K598" s="25" t="s">
        <v>4082</v>
      </c>
      <c r="L598" s="25" t="str">
        <f t="shared" si="64"/>
        <v>PostAlerta</v>
      </c>
      <c r="M598" s="25" t="str">
        <f t="shared" si="65"/>
        <v>S/PalabrasClaves</v>
      </c>
      <c r="N598" s="27" t="str">
        <f t="shared" si="63"/>
        <v/>
      </c>
      <c r="O598" s="25"/>
      <c r="P598" s="25" t="s">
        <v>4077</v>
      </c>
      <c r="Q598" s="25"/>
      <c r="R598" s="25" t="str">
        <f t="shared" si="60"/>
        <v>2021</v>
      </c>
      <c r="S598" s="25" t="s">
        <v>40</v>
      </c>
      <c r="T598" s="25"/>
      <c r="U598" s="25"/>
      <c r="V598" s="25"/>
      <c r="W598" s="25"/>
      <c r="X598" s="25"/>
    </row>
    <row r="599" spans="1:24" ht="15" hidden="1" customHeight="1">
      <c r="A599" s="28">
        <v>33411748</v>
      </c>
      <c r="B599" s="28" t="s">
        <v>4083</v>
      </c>
      <c r="C599" s="28" t="s">
        <v>4084</v>
      </c>
      <c r="D599" s="28" t="s">
        <v>4085</v>
      </c>
      <c r="E599" s="28" t="s">
        <v>4086</v>
      </c>
      <c r="F599" s="28" t="s">
        <v>208</v>
      </c>
      <c r="G599" s="28">
        <v>2021</v>
      </c>
      <c r="H599" s="29">
        <v>44203</v>
      </c>
      <c r="I599" s="28" t="s">
        <v>4087</v>
      </c>
      <c r="J599" s="28"/>
      <c r="K599" s="28" t="s">
        <v>4088</v>
      </c>
      <c r="L599" s="28" t="str">
        <f t="shared" si="64"/>
        <v>PostAlerta</v>
      </c>
      <c r="M599" s="28" t="str">
        <f t="shared" si="65"/>
        <v>S/PalabrasClaves</v>
      </c>
      <c r="N599" s="30" t="str">
        <f t="shared" si="63"/>
        <v/>
      </c>
      <c r="O599" s="28"/>
      <c r="P599" s="28" t="s">
        <v>4089</v>
      </c>
      <c r="Q599" s="28"/>
      <c r="R599" s="28" t="str">
        <f t="shared" si="60"/>
        <v>2021</v>
      </c>
      <c r="S599" s="28" t="s">
        <v>40</v>
      </c>
      <c r="T599" s="28"/>
      <c r="U599" s="28"/>
      <c r="V599" s="28"/>
      <c r="W599" s="28"/>
      <c r="X599" s="28"/>
    </row>
    <row r="600" spans="1:24" ht="15" hidden="1" customHeight="1">
      <c r="A600" s="25">
        <v>33419114</v>
      </c>
      <c r="B600" s="25" t="s">
        <v>4090</v>
      </c>
      <c r="C600" s="25" t="s">
        <v>4091</v>
      </c>
      <c r="D600" s="25" t="s">
        <v>4092</v>
      </c>
      <c r="E600" s="25" t="s">
        <v>4093</v>
      </c>
      <c r="F600" s="25" t="s">
        <v>1253</v>
      </c>
      <c r="G600" s="25">
        <v>2021</v>
      </c>
      <c r="H600" s="26">
        <v>44205</v>
      </c>
      <c r="I600" s="25" t="s">
        <v>4094</v>
      </c>
      <c r="J600" s="25"/>
      <c r="K600" s="25" t="s">
        <v>4095</v>
      </c>
      <c r="L600" s="25" t="str">
        <f t="shared" si="64"/>
        <v>Excluido</v>
      </c>
      <c r="M600" s="25" t="str">
        <f t="shared" si="65"/>
        <v>C/PalabrasClaves</v>
      </c>
      <c r="N600" s="27"/>
      <c r="O600" s="25"/>
      <c r="P600" s="25" t="s">
        <v>4096</v>
      </c>
      <c r="Q600" s="25"/>
      <c r="R600" s="25" t="str">
        <f t="shared" si="60"/>
        <v>2021</v>
      </c>
      <c r="S600" s="25" t="s">
        <v>40</v>
      </c>
      <c r="T600" s="25"/>
      <c r="U600" s="25"/>
      <c r="V600" s="25"/>
      <c r="W600" s="25"/>
      <c r="X600" s="25"/>
    </row>
    <row r="601" spans="1:24" ht="15" hidden="1" customHeight="1">
      <c r="A601" s="28">
        <v>35366267</v>
      </c>
      <c r="B601" s="28" t="s">
        <v>4097</v>
      </c>
      <c r="C601" s="28" t="s">
        <v>4098</v>
      </c>
      <c r="D601" s="28" t="s">
        <v>4099</v>
      </c>
      <c r="E601" s="28" t="s">
        <v>4100</v>
      </c>
      <c r="F601" s="28" t="s">
        <v>4101</v>
      </c>
      <c r="G601" s="28">
        <v>2021</v>
      </c>
      <c r="H601" s="29">
        <v>44653</v>
      </c>
      <c r="I601" s="28" t="s">
        <v>4102</v>
      </c>
      <c r="J601" s="28"/>
      <c r="K601" s="28" t="s">
        <v>4103</v>
      </c>
      <c r="L601" s="28" t="str">
        <f t="shared" si="64"/>
        <v>PostAlerta</v>
      </c>
      <c r="M601" s="28" t="str">
        <f t="shared" si="65"/>
        <v>S/PalabrasClaves</v>
      </c>
      <c r="N601" s="30" t="str">
        <f t="shared" ref="N601:N646" si="66">IF(ISNUMBER(SEARCH("TREATMENT", B601)), "4) Nuevos tratamientos", "")</f>
        <v/>
      </c>
      <c r="O601" s="28"/>
      <c r="P601" s="28" t="s">
        <v>4104</v>
      </c>
      <c r="Q601" s="28"/>
      <c r="R601" s="28" t="str">
        <f t="shared" si="60"/>
        <v>2021</v>
      </c>
      <c r="S601" s="28" t="s">
        <v>40</v>
      </c>
      <c r="T601" s="28"/>
      <c r="U601" s="28"/>
      <c r="V601" s="28"/>
      <c r="W601" s="28"/>
      <c r="X601" s="28"/>
    </row>
    <row r="602" spans="1:24" ht="15" hidden="1" customHeight="1">
      <c r="A602" s="25">
        <v>33528944</v>
      </c>
      <c r="B602" s="25" t="s">
        <v>4105</v>
      </c>
      <c r="C602" s="25" t="s">
        <v>4106</v>
      </c>
      <c r="D602" s="25" t="s">
        <v>4107</v>
      </c>
      <c r="E602" s="25" t="s">
        <v>4108</v>
      </c>
      <c r="F602" s="25" t="s">
        <v>4109</v>
      </c>
      <c r="G602" s="25">
        <v>2021</v>
      </c>
      <c r="H602" s="26">
        <v>44229</v>
      </c>
      <c r="I602" s="25" t="s">
        <v>4110</v>
      </c>
      <c r="J602" s="25" t="s">
        <v>4111</v>
      </c>
      <c r="K602" s="25" t="s">
        <v>4112</v>
      </c>
      <c r="L602" s="25" t="str">
        <f t="shared" si="64"/>
        <v>Excluido</v>
      </c>
      <c r="M602" s="25" t="str">
        <f t="shared" si="65"/>
        <v>S/PalabrasClaves</v>
      </c>
      <c r="N602" s="27" t="str">
        <f t="shared" si="66"/>
        <v/>
      </c>
      <c r="O602" s="25"/>
      <c r="P602" s="25" t="s">
        <v>4104</v>
      </c>
      <c r="Q602" s="25"/>
      <c r="R602" s="25" t="str">
        <f t="shared" si="60"/>
        <v>2021</v>
      </c>
      <c r="S602" s="25" t="s">
        <v>40</v>
      </c>
      <c r="T602" s="25"/>
      <c r="U602" s="25"/>
      <c r="V602" s="25"/>
      <c r="W602" s="25"/>
      <c r="X602" s="25"/>
    </row>
    <row r="603" spans="1:24" ht="15" hidden="1" customHeight="1">
      <c r="A603" s="28">
        <v>32750261</v>
      </c>
      <c r="B603" s="28" t="s">
        <v>4113</v>
      </c>
      <c r="C603" s="28" t="s">
        <v>4114</v>
      </c>
      <c r="D603" s="28" t="s">
        <v>4115</v>
      </c>
      <c r="E603" s="28" t="s">
        <v>3687</v>
      </c>
      <c r="F603" s="28" t="s">
        <v>147</v>
      </c>
      <c r="G603" s="28">
        <v>2021</v>
      </c>
      <c r="H603" s="29">
        <v>44048</v>
      </c>
      <c r="I603" s="28" t="s">
        <v>4116</v>
      </c>
      <c r="J603" s="28"/>
      <c r="K603" s="28" t="s">
        <v>4117</v>
      </c>
      <c r="L603" s="28" t="str">
        <f t="shared" si="64"/>
        <v>PostAlerta</v>
      </c>
      <c r="M603" s="28" t="str">
        <f t="shared" si="65"/>
        <v>S/PalabrasClaves</v>
      </c>
      <c r="N603" s="30" t="str">
        <f t="shared" si="66"/>
        <v/>
      </c>
      <c r="O603" s="28"/>
      <c r="P603" s="28" t="s">
        <v>4104</v>
      </c>
      <c r="Q603" s="28"/>
      <c r="R603" s="28" t="str">
        <f t="shared" si="60"/>
        <v>2021</v>
      </c>
      <c r="S603" s="28" t="s">
        <v>40</v>
      </c>
      <c r="T603" s="28"/>
      <c r="U603" s="28"/>
      <c r="V603" s="28"/>
      <c r="W603" s="28"/>
      <c r="X603" s="28"/>
    </row>
    <row r="604" spans="1:24" ht="15" hidden="1" customHeight="1">
      <c r="A604" s="25">
        <v>32573398</v>
      </c>
      <c r="B604" s="25" t="s">
        <v>4118</v>
      </c>
      <c r="C604" s="25" t="s">
        <v>4119</v>
      </c>
      <c r="D604" s="25" t="s">
        <v>4115</v>
      </c>
      <c r="E604" s="25" t="s">
        <v>4120</v>
      </c>
      <c r="F604" s="25" t="s">
        <v>147</v>
      </c>
      <c r="G604" s="25">
        <v>2021</v>
      </c>
      <c r="H604" s="26">
        <v>44006</v>
      </c>
      <c r="I604" s="25" t="s">
        <v>4121</v>
      </c>
      <c r="J604" s="25"/>
      <c r="K604" s="25" t="s">
        <v>4122</v>
      </c>
      <c r="L604" s="25" t="str">
        <f t="shared" si="64"/>
        <v>PostAlerta</v>
      </c>
      <c r="M604" s="25" t="str">
        <f t="shared" si="65"/>
        <v>S/PalabrasClaves</v>
      </c>
      <c r="N604" s="27" t="str">
        <f t="shared" si="66"/>
        <v/>
      </c>
      <c r="O604" s="25"/>
      <c r="P604" s="25" t="s">
        <v>4104</v>
      </c>
      <c r="Q604" s="25"/>
      <c r="R604" s="25" t="str">
        <f t="shared" si="60"/>
        <v>2021</v>
      </c>
      <c r="S604" s="25" t="s">
        <v>40</v>
      </c>
      <c r="T604" s="25"/>
      <c r="U604" s="25"/>
      <c r="V604" s="25"/>
      <c r="W604" s="25"/>
      <c r="X604" s="25"/>
    </row>
    <row r="605" spans="1:24" ht="15" hidden="1" customHeight="1">
      <c r="A605" s="28">
        <v>32573310</v>
      </c>
      <c r="B605" s="28" t="s">
        <v>4123</v>
      </c>
      <c r="C605" s="28" t="s">
        <v>4124</v>
      </c>
      <c r="D605" s="28" t="s">
        <v>4115</v>
      </c>
      <c r="E605" s="28" t="s">
        <v>4125</v>
      </c>
      <c r="F605" s="28" t="s">
        <v>147</v>
      </c>
      <c r="G605" s="28">
        <v>2021</v>
      </c>
      <c r="H605" s="29">
        <v>44006</v>
      </c>
      <c r="I605" s="28" t="s">
        <v>4126</v>
      </c>
      <c r="J605" s="28"/>
      <c r="K605" s="28" t="s">
        <v>4127</v>
      </c>
      <c r="L605" s="28" t="str">
        <f t="shared" si="64"/>
        <v>PostAlerta</v>
      </c>
      <c r="M605" s="28" t="str">
        <f t="shared" si="65"/>
        <v>S/PalabrasClaves</v>
      </c>
      <c r="N605" s="30" t="str">
        <f t="shared" si="66"/>
        <v/>
      </c>
      <c r="O605" s="28"/>
      <c r="P605" s="28" t="s">
        <v>4104</v>
      </c>
      <c r="Q605" s="28"/>
      <c r="R605" s="28" t="str">
        <f t="shared" si="60"/>
        <v>2021</v>
      </c>
      <c r="S605" s="28" t="s">
        <v>40</v>
      </c>
      <c r="T605" s="28"/>
      <c r="U605" s="28"/>
      <c r="V605" s="28"/>
      <c r="W605" s="28"/>
      <c r="X605" s="28"/>
    </row>
    <row r="606" spans="1:24" ht="15" hidden="1" customHeight="1">
      <c r="A606" s="25">
        <v>34696559</v>
      </c>
      <c r="B606" s="25" t="s">
        <v>4128</v>
      </c>
      <c r="C606" s="25" t="s">
        <v>4129</v>
      </c>
      <c r="D606" s="25" t="s">
        <v>4130</v>
      </c>
      <c r="E606" s="25" t="s">
        <v>4131</v>
      </c>
      <c r="F606" s="25" t="s">
        <v>1193</v>
      </c>
      <c r="G606" s="25">
        <v>2021</v>
      </c>
      <c r="H606" s="26">
        <v>44495</v>
      </c>
      <c r="I606" s="25"/>
      <c r="J606" s="25"/>
      <c r="K606" s="25" t="s">
        <v>4132</v>
      </c>
      <c r="L606" s="25" t="str">
        <f t="shared" si="64"/>
        <v>PostAlerta</v>
      </c>
      <c r="M606" s="25" t="str">
        <f t="shared" si="65"/>
        <v>S/PalabrasClaves</v>
      </c>
      <c r="N606" s="27" t="str">
        <f t="shared" si="66"/>
        <v/>
      </c>
      <c r="O606" s="25"/>
      <c r="P606" s="25">
        <v>2021</v>
      </c>
      <c r="Q606" s="25"/>
      <c r="R606" s="25" t="str">
        <f t="shared" si="60"/>
        <v>2021</v>
      </c>
      <c r="S606" s="25"/>
      <c r="T606" s="25"/>
      <c r="U606" s="25"/>
      <c r="V606" s="25"/>
      <c r="W606" s="25"/>
      <c r="X606" s="25"/>
    </row>
    <row r="607" spans="1:24" ht="15" hidden="1" customHeight="1">
      <c r="A607" s="28">
        <v>34602924</v>
      </c>
      <c r="B607" s="28" t="s">
        <v>4133</v>
      </c>
      <c r="C607" s="28" t="s">
        <v>4134</v>
      </c>
      <c r="D607" s="28" t="s">
        <v>4135</v>
      </c>
      <c r="E607" s="28" t="s">
        <v>4136</v>
      </c>
      <c r="F607" s="28" t="s">
        <v>4137</v>
      </c>
      <c r="G607" s="28">
        <v>2021</v>
      </c>
      <c r="H607" s="29">
        <v>44473</v>
      </c>
      <c r="I607" s="28" t="s">
        <v>4138</v>
      </c>
      <c r="J607" s="28"/>
      <c r="K607" s="28" t="s">
        <v>4139</v>
      </c>
      <c r="L607" s="28" t="str">
        <f t="shared" si="64"/>
        <v>Excluido</v>
      </c>
      <c r="M607" s="28" t="str">
        <f t="shared" si="65"/>
        <v>C/PalabrasClaves</v>
      </c>
      <c r="N607" s="30" t="str">
        <f t="shared" si="66"/>
        <v/>
      </c>
      <c r="O607" s="28"/>
      <c r="P607" s="28">
        <v>2021</v>
      </c>
      <c r="Q607" s="28"/>
      <c r="R607" s="28" t="str">
        <f t="shared" si="60"/>
        <v>2021</v>
      </c>
      <c r="S607" s="28"/>
      <c r="T607" s="28"/>
      <c r="U607" s="28"/>
      <c r="V607" s="28"/>
      <c r="W607" s="28"/>
      <c r="X607" s="28"/>
    </row>
    <row r="608" spans="1:24" ht="15" hidden="1" customHeight="1">
      <c r="A608" s="25">
        <v>34269016</v>
      </c>
      <c r="B608" s="25" t="s">
        <v>4140</v>
      </c>
      <c r="C608" s="25" t="s">
        <v>4141</v>
      </c>
      <c r="D608" s="25" t="s">
        <v>4142</v>
      </c>
      <c r="E608" s="25" t="s">
        <v>4143</v>
      </c>
      <c r="F608" s="25" t="s">
        <v>4144</v>
      </c>
      <c r="G608" s="25">
        <v>2021</v>
      </c>
      <c r="H608" s="26">
        <v>44393</v>
      </c>
      <c r="I608" s="25"/>
      <c r="J608" s="25"/>
      <c r="K608" s="25" t="s">
        <v>4145</v>
      </c>
      <c r="L608" s="25" t="str">
        <f t="shared" si="64"/>
        <v>PostAlerta</v>
      </c>
      <c r="M608" s="25" t="str">
        <f t="shared" si="65"/>
        <v>C/PalabrasClaves</v>
      </c>
      <c r="N608" s="27" t="str">
        <f t="shared" si="66"/>
        <v/>
      </c>
      <c r="O608" s="25"/>
      <c r="P608" s="25">
        <v>2021</v>
      </c>
      <c r="Q608" s="25"/>
      <c r="R608" s="25" t="str">
        <f t="shared" si="60"/>
        <v>2021</v>
      </c>
      <c r="S608" s="25"/>
      <c r="T608" s="25"/>
      <c r="U608" s="25"/>
      <c r="V608" s="25"/>
      <c r="W608" s="25"/>
      <c r="X608" s="25"/>
    </row>
    <row r="609" spans="1:24" ht="15" hidden="1" customHeight="1">
      <c r="A609" s="28">
        <v>34098822</v>
      </c>
      <c r="B609" s="28" t="s">
        <v>4146</v>
      </c>
      <c r="C609" s="28" t="s">
        <v>4147</v>
      </c>
      <c r="D609" s="28" t="s">
        <v>4148</v>
      </c>
      <c r="E609" s="28" t="s">
        <v>4149</v>
      </c>
      <c r="F609" s="28" t="s">
        <v>4150</v>
      </c>
      <c r="G609" s="28">
        <v>2021</v>
      </c>
      <c r="H609" s="29">
        <v>44355</v>
      </c>
      <c r="I609" s="28" t="s">
        <v>4151</v>
      </c>
      <c r="J609" s="28"/>
      <c r="K609" s="28" t="s">
        <v>4152</v>
      </c>
      <c r="L609" s="28" t="str">
        <f t="shared" si="64"/>
        <v>PostAlerta</v>
      </c>
      <c r="M609" s="28" t="str">
        <f t="shared" si="65"/>
        <v>S/PalabrasClaves</v>
      </c>
      <c r="N609" s="30" t="str">
        <f t="shared" si="66"/>
        <v/>
      </c>
      <c r="O609" s="28"/>
      <c r="P609" s="28" t="s">
        <v>4153</v>
      </c>
      <c r="Q609" s="28"/>
      <c r="R609" s="28" t="str">
        <f t="shared" si="60"/>
        <v>2021</v>
      </c>
      <c r="S609" s="28" t="s">
        <v>64</v>
      </c>
      <c r="T609" s="28"/>
      <c r="U609" s="28"/>
      <c r="V609" s="28"/>
      <c r="W609" s="28"/>
      <c r="X609" s="28"/>
    </row>
    <row r="610" spans="1:24" ht="15" hidden="1" customHeight="1">
      <c r="A610" s="25">
        <v>33899170</v>
      </c>
      <c r="B610" s="25" t="s">
        <v>4154</v>
      </c>
      <c r="C610" s="25" t="s">
        <v>4155</v>
      </c>
      <c r="D610" s="25" t="s">
        <v>4156</v>
      </c>
      <c r="E610" s="25" t="s">
        <v>4157</v>
      </c>
      <c r="F610" s="25" t="s">
        <v>4158</v>
      </c>
      <c r="G610" s="25">
        <v>2021</v>
      </c>
      <c r="H610" s="26">
        <v>44312</v>
      </c>
      <c r="I610" s="25" t="s">
        <v>4159</v>
      </c>
      <c r="J610" s="25"/>
      <c r="K610" s="25"/>
      <c r="L610" s="25" t="str">
        <f t="shared" si="64"/>
        <v>PostAlerta</v>
      </c>
      <c r="M610" s="25" t="str">
        <f t="shared" si="65"/>
        <v>S/PalabrasClaves</v>
      </c>
      <c r="N610" s="27" t="str">
        <f t="shared" si="66"/>
        <v/>
      </c>
      <c r="O610" s="25"/>
      <c r="P610" s="25" t="s">
        <v>4160</v>
      </c>
      <c r="Q610" s="25"/>
      <c r="R610" s="25" t="str">
        <f t="shared" si="60"/>
        <v>2021</v>
      </c>
      <c r="S610" s="25" t="s">
        <v>40</v>
      </c>
      <c r="T610" s="25"/>
      <c r="U610" s="25"/>
      <c r="V610" s="25"/>
      <c r="W610" s="25"/>
      <c r="X610" s="25"/>
    </row>
    <row r="611" spans="1:24" ht="15" hidden="1" customHeight="1">
      <c r="A611" s="28">
        <v>33887324</v>
      </c>
      <c r="B611" s="28" t="s">
        <v>4161</v>
      </c>
      <c r="C611" s="28" t="s">
        <v>4162</v>
      </c>
      <c r="D611" s="28" t="s">
        <v>4163</v>
      </c>
      <c r="E611" s="28" t="s">
        <v>4164</v>
      </c>
      <c r="F611" s="28" t="s">
        <v>4165</v>
      </c>
      <c r="G611" s="28">
        <v>2021</v>
      </c>
      <c r="H611" s="29">
        <v>44308</v>
      </c>
      <c r="I611" s="28" t="s">
        <v>4166</v>
      </c>
      <c r="J611" s="28"/>
      <c r="K611" s="28" t="s">
        <v>4167</v>
      </c>
      <c r="L611" s="28" t="str">
        <f t="shared" si="64"/>
        <v>PostAlerta</v>
      </c>
      <c r="M611" s="28" t="str">
        <f t="shared" si="65"/>
        <v>S/PalabrasClaves</v>
      </c>
      <c r="N611" s="30" t="str">
        <f t="shared" si="66"/>
        <v/>
      </c>
      <c r="O611" s="28"/>
      <c r="P611" s="28" t="s">
        <v>4168</v>
      </c>
      <c r="Q611" s="28"/>
      <c r="R611" s="28" t="str">
        <f t="shared" si="60"/>
        <v>2021</v>
      </c>
      <c r="S611" s="28" t="s">
        <v>56</v>
      </c>
      <c r="T611" s="28"/>
      <c r="U611" s="28"/>
      <c r="V611" s="28"/>
      <c r="W611" s="28"/>
      <c r="X611" s="28"/>
    </row>
    <row r="612" spans="1:24" ht="15" hidden="1" customHeight="1">
      <c r="A612" s="25">
        <v>33842206</v>
      </c>
      <c r="B612" s="25" t="s">
        <v>4169</v>
      </c>
      <c r="C612" s="25" t="s">
        <v>4170</v>
      </c>
      <c r="D612" s="25" t="s">
        <v>4171</v>
      </c>
      <c r="E612" s="25" t="s">
        <v>4172</v>
      </c>
      <c r="F612" s="25" t="s">
        <v>4173</v>
      </c>
      <c r="G612" s="25">
        <v>2021</v>
      </c>
      <c r="H612" s="26">
        <v>44298</v>
      </c>
      <c r="I612" s="25" t="s">
        <v>4174</v>
      </c>
      <c r="J612" s="25"/>
      <c r="K612" s="25" t="s">
        <v>4175</v>
      </c>
      <c r="L612" s="25" t="str">
        <f t="shared" si="64"/>
        <v>PostAlerta</v>
      </c>
      <c r="M612" s="25" t="str">
        <f t="shared" si="65"/>
        <v>S/PalabrasClaves</v>
      </c>
      <c r="N612" s="27" t="str">
        <f t="shared" si="66"/>
        <v/>
      </c>
      <c r="O612" s="25"/>
      <c r="P612" s="25">
        <v>2021</v>
      </c>
      <c r="Q612" s="25"/>
      <c r="R612" s="25" t="str">
        <f t="shared" si="60"/>
        <v>2021</v>
      </c>
      <c r="S612" s="25"/>
      <c r="T612" s="25"/>
      <c r="U612" s="25"/>
      <c r="V612" s="25"/>
      <c r="W612" s="25"/>
      <c r="X612" s="25"/>
    </row>
    <row r="613" spans="1:24" ht="15" hidden="1" customHeight="1">
      <c r="A613" s="28">
        <v>33776394</v>
      </c>
      <c r="B613" s="28" t="s">
        <v>4176</v>
      </c>
      <c r="C613" s="28" t="s">
        <v>4177</v>
      </c>
      <c r="D613" s="28" t="s">
        <v>4178</v>
      </c>
      <c r="E613" s="28" t="s">
        <v>4179</v>
      </c>
      <c r="F613" s="28" t="s">
        <v>4180</v>
      </c>
      <c r="G613" s="28">
        <v>2021</v>
      </c>
      <c r="H613" s="29">
        <v>44284</v>
      </c>
      <c r="I613" s="28" t="s">
        <v>4181</v>
      </c>
      <c r="J613" s="28"/>
      <c r="K613" s="28" t="s">
        <v>4182</v>
      </c>
      <c r="L613" s="28" t="str">
        <f t="shared" si="64"/>
        <v>PostAlerta</v>
      </c>
      <c r="M613" s="28" t="str">
        <f t="shared" si="65"/>
        <v>S/PalabrasClaves</v>
      </c>
      <c r="N613" s="30" t="str">
        <f t="shared" si="66"/>
        <v/>
      </c>
      <c r="O613" s="28"/>
      <c r="P613" s="28">
        <v>2021</v>
      </c>
      <c r="Q613" s="28"/>
      <c r="R613" s="28" t="str">
        <f t="shared" si="60"/>
        <v>2021</v>
      </c>
      <c r="S613" s="28"/>
      <c r="T613" s="28"/>
      <c r="U613" s="28"/>
      <c r="V613" s="28"/>
      <c r="W613" s="28"/>
      <c r="X613" s="28"/>
    </row>
    <row r="614" spans="1:24" ht="15" hidden="1" customHeight="1">
      <c r="A614" s="25">
        <v>33556949</v>
      </c>
      <c r="B614" s="25" t="s">
        <v>4183</v>
      </c>
      <c r="C614" s="25" t="s">
        <v>4184</v>
      </c>
      <c r="D614" s="25" t="s">
        <v>4185</v>
      </c>
      <c r="E614" s="25" t="s">
        <v>4186</v>
      </c>
      <c r="F614" s="25" t="s">
        <v>4187</v>
      </c>
      <c r="G614" s="25">
        <v>2021</v>
      </c>
      <c r="H614" s="26">
        <v>44235</v>
      </c>
      <c r="I614" s="25" t="s">
        <v>4188</v>
      </c>
      <c r="J614" s="25"/>
      <c r="K614" s="25" t="s">
        <v>4189</v>
      </c>
      <c r="L614" s="25" t="str">
        <f t="shared" si="64"/>
        <v>PostAlerta</v>
      </c>
      <c r="M614" s="25" t="str">
        <f t="shared" si="65"/>
        <v>S/PalabrasClaves</v>
      </c>
      <c r="N614" s="27" t="str">
        <f t="shared" si="66"/>
        <v/>
      </c>
      <c r="O614" s="25"/>
      <c r="P614" s="25">
        <v>2021</v>
      </c>
      <c r="Q614" s="25"/>
      <c r="R614" s="25" t="str">
        <f t="shared" si="60"/>
        <v>2021</v>
      </c>
      <c r="S614" s="25"/>
      <c r="T614" s="25"/>
      <c r="U614" s="25"/>
      <c r="V614" s="25"/>
      <c r="W614" s="25"/>
      <c r="X614" s="25"/>
    </row>
    <row r="615" spans="1:24" ht="15" hidden="1" customHeight="1">
      <c r="A615" s="28">
        <v>33508836</v>
      </c>
      <c r="B615" s="28" t="s">
        <v>4190</v>
      </c>
      <c r="C615" s="28" t="s">
        <v>4191</v>
      </c>
      <c r="D615" s="28" t="s">
        <v>4192</v>
      </c>
      <c r="E615" s="28" t="s">
        <v>4193</v>
      </c>
      <c r="F615" s="28" t="s">
        <v>4194</v>
      </c>
      <c r="G615" s="28">
        <v>2021</v>
      </c>
      <c r="H615" s="29">
        <v>44224</v>
      </c>
      <c r="I615" s="28"/>
      <c r="J615" s="28"/>
      <c r="K615" s="28" t="s">
        <v>4195</v>
      </c>
      <c r="L615" s="28" t="str">
        <f t="shared" si="64"/>
        <v>PostAlerta</v>
      </c>
      <c r="M615" s="28" t="str">
        <f t="shared" si="65"/>
        <v>S/PalabrasClaves</v>
      </c>
      <c r="N615" s="30" t="str">
        <f t="shared" si="66"/>
        <v/>
      </c>
      <c r="O615" s="28"/>
      <c r="P615" s="28">
        <v>2021</v>
      </c>
      <c r="Q615" s="28"/>
      <c r="R615" s="28" t="str">
        <f t="shared" si="60"/>
        <v>2021</v>
      </c>
      <c r="S615" s="28"/>
      <c r="T615" s="28"/>
      <c r="U615" s="28"/>
      <c r="V615" s="28"/>
      <c r="W615" s="28"/>
      <c r="X615" s="28"/>
    </row>
    <row r="616" spans="1:24" ht="15" hidden="1" customHeight="1">
      <c r="A616" s="25">
        <v>33401487</v>
      </c>
      <c r="B616" s="25" t="s">
        <v>4196</v>
      </c>
      <c r="C616" s="25" t="s">
        <v>3213</v>
      </c>
      <c r="D616" s="25" t="s">
        <v>4197</v>
      </c>
      <c r="E616" s="25" t="s">
        <v>3215</v>
      </c>
      <c r="F616" s="25" t="s">
        <v>1619</v>
      </c>
      <c r="G616" s="25">
        <v>2021</v>
      </c>
      <c r="H616" s="26">
        <v>44202</v>
      </c>
      <c r="I616" s="25" t="s">
        <v>4198</v>
      </c>
      <c r="J616" s="25"/>
      <c r="K616" s="25" t="s">
        <v>4199</v>
      </c>
      <c r="L616" s="25" t="str">
        <f t="shared" si="64"/>
        <v>PostAlerta</v>
      </c>
      <c r="M616" s="25" t="str">
        <f t="shared" si="65"/>
        <v>S/PalabrasClaves</v>
      </c>
      <c r="N616" s="27" t="str">
        <f t="shared" si="66"/>
        <v/>
      </c>
      <c r="O616" s="25"/>
      <c r="P616" s="25" t="s">
        <v>4200</v>
      </c>
      <c r="Q616" s="25"/>
      <c r="R616" s="25" t="str">
        <f t="shared" si="60"/>
        <v>2021</v>
      </c>
      <c r="S616" s="25" t="s">
        <v>40</v>
      </c>
      <c r="T616" s="25"/>
      <c r="U616" s="25"/>
      <c r="V616" s="25"/>
      <c r="W616" s="25"/>
      <c r="X616" s="25"/>
    </row>
    <row r="617" spans="1:24" ht="15" hidden="1" customHeight="1">
      <c r="A617" s="28">
        <v>33259886</v>
      </c>
      <c r="B617" s="28" t="s">
        <v>4201</v>
      </c>
      <c r="C617" s="28" t="s">
        <v>4202</v>
      </c>
      <c r="D617" s="28" t="s">
        <v>4203</v>
      </c>
      <c r="E617" s="28" t="s">
        <v>4204</v>
      </c>
      <c r="F617" s="28" t="s">
        <v>2799</v>
      </c>
      <c r="G617" s="28">
        <v>2021</v>
      </c>
      <c r="H617" s="29">
        <v>44166</v>
      </c>
      <c r="I617" s="28"/>
      <c r="J617" s="28"/>
      <c r="K617" s="28" t="s">
        <v>4205</v>
      </c>
      <c r="L617" s="28" t="str">
        <f t="shared" si="64"/>
        <v>PostAlerta</v>
      </c>
      <c r="M617" s="28" t="str">
        <f t="shared" si="65"/>
        <v>S/PalabrasClaves</v>
      </c>
      <c r="N617" s="30" t="str">
        <f t="shared" si="66"/>
        <v/>
      </c>
      <c r="O617" s="28"/>
      <c r="P617" s="28" t="s">
        <v>4160</v>
      </c>
      <c r="Q617" s="28"/>
      <c r="R617" s="28" t="str">
        <f t="shared" si="60"/>
        <v>2021</v>
      </c>
      <c r="S617" s="28" t="s">
        <v>40</v>
      </c>
      <c r="T617" s="28"/>
      <c r="U617" s="28"/>
      <c r="V617" s="28"/>
      <c r="W617" s="28"/>
      <c r="X617" s="28"/>
    </row>
    <row r="618" spans="1:24" ht="15" hidden="1" customHeight="1">
      <c r="A618" s="25">
        <v>33236693</v>
      </c>
      <c r="B618" s="25" t="s">
        <v>4206</v>
      </c>
      <c r="C618" s="25" t="s">
        <v>4207</v>
      </c>
      <c r="D618" s="25" t="s">
        <v>4208</v>
      </c>
      <c r="E618" s="25" t="s">
        <v>4209</v>
      </c>
      <c r="F618" s="25" t="s">
        <v>4210</v>
      </c>
      <c r="G618" s="25">
        <v>2021</v>
      </c>
      <c r="H618" s="26">
        <v>44160</v>
      </c>
      <c r="I618" s="25"/>
      <c r="J618" s="25"/>
      <c r="K618" s="25" t="s">
        <v>4211</v>
      </c>
      <c r="L618" s="25" t="str">
        <f t="shared" si="64"/>
        <v>PostAlerta</v>
      </c>
      <c r="M618" s="25" t="str">
        <f t="shared" si="65"/>
        <v>S/PalabrasClaves</v>
      </c>
      <c r="N618" s="27" t="str">
        <f t="shared" si="66"/>
        <v/>
      </c>
      <c r="O618" s="25"/>
      <c r="P618" s="25" t="s">
        <v>4160</v>
      </c>
      <c r="Q618" s="25"/>
      <c r="R618" s="25" t="str">
        <f t="shared" si="60"/>
        <v>2021</v>
      </c>
      <c r="S618" s="25" t="s">
        <v>40</v>
      </c>
      <c r="T618" s="25"/>
      <c r="U618" s="25"/>
      <c r="V618" s="25"/>
      <c r="W618" s="25"/>
      <c r="X618" s="25"/>
    </row>
    <row r="619" spans="1:24" ht="15" hidden="1" customHeight="1">
      <c r="A619" s="28">
        <v>33216464</v>
      </c>
      <c r="B619" s="28" t="s">
        <v>4212</v>
      </c>
      <c r="C619" s="28" t="s">
        <v>4213</v>
      </c>
      <c r="D619" s="28" t="s">
        <v>4214</v>
      </c>
      <c r="E619" s="28" t="s">
        <v>2112</v>
      </c>
      <c r="F619" s="28" t="s">
        <v>4215</v>
      </c>
      <c r="G619" s="28">
        <v>2021</v>
      </c>
      <c r="H619" s="29">
        <v>44155</v>
      </c>
      <c r="I619" s="28" t="s">
        <v>4216</v>
      </c>
      <c r="J619" s="28" t="s">
        <v>4217</v>
      </c>
      <c r="K619" s="28" t="s">
        <v>4218</v>
      </c>
      <c r="L619" s="28" t="str">
        <f t="shared" si="64"/>
        <v>PostAlerta</v>
      </c>
      <c r="M619" s="28" t="str">
        <f t="shared" si="65"/>
        <v>C/PalabrasClaves</v>
      </c>
      <c r="N619" s="30" t="str">
        <f t="shared" si="66"/>
        <v/>
      </c>
      <c r="O619" s="28"/>
      <c r="P619" s="28" t="s">
        <v>4160</v>
      </c>
      <c r="Q619" s="28"/>
      <c r="R619" s="28" t="str">
        <f t="shared" si="60"/>
        <v>2021</v>
      </c>
      <c r="S619" s="28" t="s">
        <v>40</v>
      </c>
      <c r="T619" s="28"/>
      <c r="U619" s="28"/>
      <c r="V619" s="28"/>
      <c r="W619" s="28"/>
      <c r="X619" s="28"/>
    </row>
    <row r="620" spans="1:24" ht="15" hidden="1" customHeight="1">
      <c r="A620" s="25">
        <v>33151497</v>
      </c>
      <c r="B620" s="25" t="s">
        <v>4219</v>
      </c>
      <c r="C620" s="25" t="s">
        <v>4220</v>
      </c>
      <c r="D620" s="25" t="s">
        <v>4221</v>
      </c>
      <c r="E620" s="25" t="s">
        <v>4222</v>
      </c>
      <c r="F620" s="25" t="s">
        <v>4223</v>
      </c>
      <c r="G620" s="25">
        <v>2021</v>
      </c>
      <c r="H620" s="26">
        <v>44140</v>
      </c>
      <c r="I620" s="25" t="s">
        <v>4224</v>
      </c>
      <c r="J620" s="25"/>
      <c r="K620" s="25" t="s">
        <v>4225</v>
      </c>
      <c r="L620" s="25" t="str">
        <f t="shared" si="64"/>
        <v>PostAlerta</v>
      </c>
      <c r="M620" s="25" t="str">
        <f t="shared" si="65"/>
        <v>S/PalabrasClaves</v>
      </c>
      <c r="N620" s="27" t="str">
        <f t="shared" si="66"/>
        <v/>
      </c>
      <c r="O620" s="25"/>
      <c r="P620" s="25" t="s">
        <v>4160</v>
      </c>
      <c r="Q620" s="25"/>
      <c r="R620" s="25" t="str">
        <f t="shared" si="60"/>
        <v>2021</v>
      </c>
      <c r="S620" s="25" t="s">
        <v>40</v>
      </c>
      <c r="T620" s="25"/>
      <c r="U620" s="25"/>
      <c r="V620" s="25"/>
      <c r="W620" s="25"/>
      <c r="X620" s="25"/>
    </row>
    <row r="621" spans="1:24" ht="15" hidden="1" customHeight="1">
      <c r="A621" s="28">
        <v>33087526</v>
      </c>
      <c r="B621" s="28" t="s">
        <v>4226</v>
      </c>
      <c r="C621" s="28" t="s">
        <v>4227</v>
      </c>
      <c r="D621" s="28" t="s">
        <v>4228</v>
      </c>
      <c r="E621" s="28" t="s">
        <v>4229</v>
      </c>
      <c r="F621" s="28" t="s">
        <v>4230</v>
      </c>
      <c r="G621" s="28">
        <v>2021</v>
      </c>
      <c r="H621" s="29">
        <v>44126</v>
      </c>
      <c r="I621" s="28" t="s">
        <v>4231</v>
      </c>
      <c r="J621" s="28"/>
      <c r="K621" s="28" t="s">
        <v>4232</v>
      </c>
      <c r="L621" s="28" t="str">
        <f t="shared" si="64"/>
        <v>PostAlerta</v>
      </c>
      <c r="M621" s="28" t="str">
        <f t="shared" si="65"/>
        <v>S/PalabrasClaves</v>
      </c>
      <c r="N621" s="30" t="str">
        <f t="shared" si="66"/>
        <v/>
      </c>
      <c r="O621" s="28"/>
      <c r="P621" s="28" t="s">
        <v>4160</v>
      </c>
      <c r="Q621" s="28"/>
      <c r="R621" s="28" t="str">
        <f t="shared" si="60"/>
        <v>2021</v>
      </c>
      <c r="S621" s="28" t="s">
        <v>40</v>
      </c>
      <c r="T621" s="28"/>
      <c r="U621" s="28"/>
      <c r="V621" s="28"/>
      <c r="W621" s="28"/>
      <c r="X621" s="28"/>
    </row>
    <row r="622" spans="1:24" ht="15" hidden="1" customHeight="1">
      <c r="A622" s="25">
        <v>33076151</v>
      </c>
      <c r="B622" s="25" t="s">
        <v>4233</v>
      </c>
      <c r="C622" s="25" t="s">
        <v>4234</v>
      </c>
      <c r="D622" s="25" t="s">
        <v>4235</v>
      </c>
      <c r="E622" s="25" t="s">
        <v>4236</v>
      </c>
      <c r="F622" s="25" t="s">
        <v>4237</v>
      </c>
      <c r="G622" s="25">
        <v>2021</v>
      </c>
      <c r="H622" s="26">
        <v>44124</v>
      </c>
      <c r="I622" s="25"/>
      <c r="J622" s="25"/>
      <c r="K622" s="25" t="s">
        <v>4238</v>
      </c>
      <c r="L622" s="25" t="str">
        <f t="shared" si="64"/>
        <v>PostAlerta</v>
      </c>
      <c r="M622" s="25" t="str">
        <f t="shared" si="65"/>
        <v>S/PalabrasClaves</v>
      </c>
      <c r="N622" s="27" t="str">
        <f t="shared" si="66"/>
        <v/>
      </c>
      <c r="O622" s="25"/>
      <c r="P622" s="25" t="s">
        <v>4200</v>
      </c>
      <c r="Q622" s="25"/>
      <c r="R622" s="25" t="str">
        <f t="shared" si="60"/>
        <v>2021</v>
      </c>
      <c r="S622" s="25" t="s">
        <v>40</v>
      </c>
      <c r="T622" s="25"/>
      <c r="U622" s="25"/>
      <c r="V622" s="25"/>
      <c r="W622" s="25"/>
      <c r="X622" s="25"/>
    </row>
    <row r="623" spans="1:24" ht="15" hidden="1" customHeight="1">
      <c r="A623" s="28">
        <v>33044434</v>
      </c>
      <c r="B623" s="28" t="s">
        <v>4239</v>
      </c>
      <c r="C623" s="28" t="s">
        <v>4240</v>
      </c>
      <c r="D623" s="28" t="s">
        <v>4241</v>
      </c>
      <c r="E623" s="28" t="s">
        <v>2867</v>
      </c>
      <c r="F623" s="28" t="s">
        <v>979</v>
      </c>
      <c r="G623" s="28">
        <v>2021</v>
      </c>
      <c r="H623" s="29">
        <v>44116</v>
      </c>
      <c r="I623" s="28"/>
      <c r="J623" s="28"/>
      <c r="K623" s="28" t="s">
        <v>4242</v>
      </c>
      <c r="L623" s="28" t="str">
        <f t="shared" si="64"/>
        <v>PostAlerta</v>
      </c>
      <c r="M623" s="28" t="str">
        <f t="shared" si="65"/>
        <v>S/PalabrasClaves</v>
      </c>
      <c r="N623" s="30" t="str">
        <f t="shared" si="66"/>
        <v/>
      </c>
      <c r="O623" s="28"/>
      <c r="P623" s="28" t="s">
        <v>4160</v>
      </c>
      <c r="Q623" s="28"/>
      <c r="R623" s="28" t="str">
        <f t="shared" si="60"/>
        <v>2021</v>
      </c>
      <c r="S623" s="28" t="s">
        <v>40</v>
      </c>
      <c r="T623" s="28"/>
      <c r="U623" s="28"/>
      <c r="V623" s="28"/>
      <c r="W623" s="28"/>
      <c r="X623" s="28"/>
    </row>
    <row r="624" spans="1:24" ht="15" hidden="1" customHeight="1">
      <c r="A624" s="25">
        <v>33006878</v>
      </c>
      <c r="B624" s="25" t="s">
        <v>4243</v>
      </c>
      <c r="C624" s="25" t="s">
        <v>4244</v>
      </c>
      <c r="D624" s="25" t="s">
        <v>4241</v>
      </c>
      <c r="E624" s="25" t="s">
        <v>4245</v>
      </c>
      <c r="F624" s="25" t="s">
        <v>979</v>
      </c>
      <c r="G624" s="25">
        <v>2021</v>
      </c>
      <c r="H624" s="26">
        <v>44106</v>
      </c>
      <c r="I624" s="25"/>
      <c r="J624" s="25"/>
      <c r="K624" s="25" t="s">
        <v>4246</v>
      </c>
      <c r="L624" s="25" t="str">
        <f t="shared" si="64"/>
        <v>PostAlerta</v>
      </c>
      <c r="M624" s="25" t="str">
        <f t="shared" si="65"/>
        <v>S/PalabrasClaves</v>
      </c>
      <c r="N624" s="27" t="str">
        <f t="shared" si="66"/>
        <v/>
      </c>
      <c r="O624" s="25"/>
      <c r="P624" s="25" t="s">
        <v>4160</v>
      </c>
      <c r="Q624" s="25"/>
      <c r="R624" s="25" t="str">
        <f t="shared" si="60"/>
        <v>2021</v>
      </c>
      <c r="S624" s="25" t="s">
        <v>40</v>
      </c>
      <c r="T624" s="25"/>
      <c r="U624" s="25"/>
      <c r="V624" s="25"/>
      <c r="W624" s="25"/>
      <c r="X624" s="25"/>
    </row>
    <row r="625" spans="1:24" ht="15" hidden="1" customHeight="1">
      <c r="A625" s="28">
        <v>32814840</v>
      </c>
      <c r="B625" s="28" t="s">
        <v>4247</v>
      </c>
      <c r="C625" s="28" t="s">
        <v>4248</v>
      </c>
      <c r="D625" s="28" t="s">
        <v>4249</v>
      </c>
      <c r="E625" s="28" t="s">
        <v>4250</v>
      </c>
      <c r="F625" s="28" t="s">
        <v>4251</v>
      </c>
      <c r="G625" s="28">
        <v>2021</v>
      </c>
      <c r="H625" s="29">
        <v>44064</v>
      </c>
      <c r="I625" s="28" t="s">
        <v>4252</v>
      </c>
      <c r="J625" s="28"/>
      <c r="K625" s="28" t="s">
        <v>4253</v>
      </c>
      <c r="L625" s="28" t="str">
        <f t="shared" si="64"/>
        <v>Excluido</v>
      </c>
      <c r="M625" s="28" t="str">
        <f t="shared" si="65"/>
        <v>S/PalabrasClaves</v>
      </c>
      <c r="N625" s="30" t="str">
        <f t="shared" si="66"/>
        <v/>
      </c>
      <c r="O625" s="28"/>
      <c r="P625" s="28" t="s">
        <v>4160</v>
      </c>
      <c r="Q625" s="28"/>
      <c r="R625" s="28" t="str">
        <f t="shared" si="60"/>
        <v>2021</v>
      </c>
      <c r="S625" s="28" t="s">
        <v>40</v>
      </c>
      <c r="T625" s="28"/>
      <c r="U625" s="28"/>
      <c r="V625" s="28"/>
      <c r="W625" s="28"/>
      <c r="X625" s="28"/>
    </row>
    <row r="626" spans="1:24" ht="15" hidden="1" customHeight="1">
      <c r="A626" s="25">
        <v>32735530</v>
      </c>
      <c r="B626" s="25" t="s">
        <v>4254</v>
      </c>
      <c r="C626" s="25" t="s">
        <v>4255</v>
      </c>
      <c r="D626" s="25" t="s">
        <v>4256</v>
      </c>
      <c r="E626" s="25" t="s">
        <v>4257</v>
      </c>
      <c r="F626" s="25" t="s">
        <v>4258</v>
      </c>
      <c r="G626" s="25">
        <v>2021</v>
      </c>
      <c r="H626" s="26">
        <v>44044</v>
      </c>
      <c r="I626" s="25"/>
      <c r="J626" s="25"/>
      <c r="K626" s="25" t="s">
        <v>4259</v>
      </c>
      <c r="L626" s="25" t="str">
        <f t="shared" si="64"/>
        <v>PostAlerta</v>
      </c>
      <c r="M626" s="25" t="str">
        <f t="shared" si="65"/>
        <v>S/PalabrasClaves</v>
      </c>
      <c r="N626" s="27" t="str">
        <f t="shared" si="66"/>
        <v/>
      </c>
      <c r="O626" s="25"/>
      <c r="P626" s="25">
        <v>2021</v>
      </c>
      <c r="Q626" s="25"/>
      <c r="R626" s="25" t="str">
        <f t="shared" si="60"/>
        <v>2021</v>
      </c>
      <c r="S626" s="25"/>
      <c r="T626" s="25"/>
      <c r="U626" s="25"/>
      <c r="V626" s="25"/>
      <c r="W626" s="25"/>
      <c r="X626" s="25"/>
    </row>
    <row r="627" spans="1:24" ht="15" hidden="1" customHeight="1">
      <c r="A627" s="28">
        <v>31858115</v>
      </c>
      <c r="B627" s="28" t="s">
        <v>4260</v>
      </c>
      <c r="C627" s="28" t="s">
        <v>4261</v>
      </c>
      <c r="D627" s="28" t="s">
        <v>4262</v>
      </c>
      <c r="E627" s="28" t="s">
        <v>4263</v>
      </c>
      <c r="F627" s="28" t="s">
        <v>3307</v>
      </c>
      <c r="G627" s="28">
        <v>2020</v>
      </c>
      <c r="H627" s="29">
        <v>43820</v>
      </c>
      <c r="I627" s="28" t="s">
        <v>4264</v>
      </c>
      <c r="J627" s="28"/>
      <c r="K627" s="28" t="s">
        <v>4265</v>
      </c>
      <c r="L627" s="28" t="str">
        <f t="shared" si="64"/>
        <v>PostAlerta</v>
      </c>
      <c r="M627" s="28" t="str">
        <f t="shared" si="65"/>
        <v>S/PalabrasClaves</v>
      </c>
      <c r="N627" s="30" t="str">
        <f t="shared" si="66"/>
        <v/>
      </c>
      <c r="O627" s="28"/>
      <c r="P627" s="28" t="s">
        <v>4266</v>
      </c>
      <c r="Q627" s="28"/>
      <c r="R627" s="28" t="str">
        <f t="shared" si="60"/>
        <v>2020</v>
      </c>
      <c r="S627" s="28" t="s">
        <v>64</v>
      </c>
      <c r="T627" s="28"/>
      <c r="U627" s="28"/>
      <c r="V627" s="28"/>
      <c r="W627" s="28"/>
      <c r="X627" s="28"/>
    </row>
    <row r="628" spans="1:24" ht="15" hidden="1" customHeight="1">
      <c r="A628" s="25">
        <v>33379200</v>
      </c>
      <c r="B628" s="25" t="s">
        <v>4267</v>
      </c>
      <c r="C628" s="25" t="s">
        <v>4268</v>
      </c>
      <c r="D628" s="25" t="s">
        <v>4269</v>
      </c>
      <c r="E628" s="25" t="s">
        <v>4270</v>
      </c>
      <c r="F628" s="25" t="s">
        <v>3540</v>
      </c>
      <c r="G628" s="25">
        <v>2020</v>
      </c>
      <c r="H628" s="26">
        <v>44196</v>
      </c>
      <c r="I628" s="25" t="s">
        <v>4271</v>
      </c>
      <c r="J628" s="25"/>
      <c r="K628" s="25" t="s">
        <v>4272</v>
      </c>
      <c r="L628" s="25" t="str">
        <f t="shared" si="64"/>
        <v>PostAlerta</v>
      </c>
      <c r="M628" s="25" t="str">
        <f t="shared" si="65"/>
        <v>S/PalabrasClaves</v>
      </c>
      <c r="N628" s="27" t="str">
        <f t="shared" si="66"/>
        <v/>
      </c>
      <c r="O628" s="25"/>
      <c r="P628" s="25" t="s">
        <v>4273</v>
      </c>
      <c r="Q628" s="25"/>
      <c r="R628" s="25" t="str">
        <f t="shared" si="60"/>
        <v>2020</v>
      </c>
      <c r="S628" s="25" t="s">
        <v>64</v>
      </c>
      <c r="T628" s="25"/>
      <c r="U628" s="25"/>
      <c r="V628" s="25"/>
      <c r="W628" s="25"/>
      <c r="X628" s="25"/>
    </row>
    <row r="629" spans="1:24" ht="15" hidden="1" customHeight="1">
      <c r="A629" s="28">
        <v>33478232</v>
      </c>
      <c r="B629" s="28" t="s">
        <v>4274</v>
      </c>
      <c r="C629" s="28" t="s">
        <v>4275</v>
      </c>
      <c r="D629" s="28" t="s">
        <v>4276</v>
      </c>
      <c r="E629" s="28" t="s">
        <v>4277</v>
      </c>
      <c r="F629" s="28" t="s">
        <v>4278</v>
      </c>
      <c r="G629" s="28">
        <v>2020</v>
      </c>
      <c r="H629" s="29">
        <v>44218</v>
      </c>
      <c r="I629" s="28"/>
      <c r="J629" s="28"/>
      <c r="K629" s="28"/>
      <c r="L629" s="28" t="str">
        <f t="shared" si="64"/>
        <v>PostAlerta</v>
      </c>
      <c r="M629" s="28" t="str">
        <f t="shared" si="65"/>
        <v>C/PalabrasClaves</v>
      </c>
      <c r="N629" s="30" t="str">
        <f t="shared" si="66"/>
        <v/>
      </c>
      <c r="O629" s="28"/>
      <c r="P629" s="28" t="s">
        <v>4279</v>
      </c>
      <c r="Q629" s="28"/>
      <c r="R629" s="28" t="str">
        <f t="shared" si="60"/>
        <v>2020</v>
      </c>
      <c r="S629" s="28" t="s">
        <v>64</v>
      </c>
      <c r="T629" s="28"/>
      <c r="U629" s="28"/>
      <c r="V629" s="28"/>
      <c r="W629" s="28"/>
      <c r="X629" s="28"/>
    </row>
    <row r="630" spans="1:24" ht="15" hidden="1" customHeight="1">
      <c r="A630" s="25">
        <v>33395458</v>
      </c>
      <c r="B630" s="25" t="s">
        <v>4280</v>
      </c>
      <c r="C630" s="25" t="s">
        <v>4281</v>
      </c>
      <c r="D630" s="25" t="s">
        <v>4282</v>
      </c>
      <c r="E630" s="25" t="s">
        <v>1553</v>
      </c>
      <c r="F630" s="25" t="s">
        <v>4283</v>
      </c>
      <c r="G630" s="25">
        <v>2020</v>
      </c>
      <c r="H630" s="26">
        <v>44200</v>
      </c>
      <c r="I630" s="25" t="s">
        <v>4284</v>
      </c>
      <c r="J630" s="25"/>
      <c r="K630" s="25" t="s">
        <v>4285</v>
      </c>
      <c r="L630" s="25" t="str">
        <f t="shared" si="64"/>
        <v>PostAlerta</v>
      </c>
      <c r="M630" s="25" t="str">
        <f t="shared" si="65"/>
        <v>S/PalabrasClaves</v>
      </c>
      <c r="N630" s="27" t="str">
        <f t="shared" si="66"/>
        <v/>
      </c>
      <c r="O630" s="25"/>
      <c r="P630" s="25" t="s">
        <v>4286</v>
      </c>
      <c r="Q630" s="25"/>
      <c r="R630" s="25" t="str">
        <f t="shared" si="60"/>
        <v>2020</v>
      </c>
      <c r="S630" s="25" t="s">
        <v>64</v>
      </c>
      <c r="T630" s="25"/>
      <c r="U630" s="25"/>
      <c r="V630" s="25"/>
      <c r="W630" s="25"/>
      <c r="X630" s="25"/>
    </row>
    <row r="631" spans="1:24" ht="15" hidden="1" customHeight="1">
      <c r="A631" s="28">
        <v>33132333</v>
      </c>
      <c r="B631" s="28" t="s">
        <v>4287</v>
      </c>
      <c r="C631" s="28" t="s">
        <v>4288</v>
      </c>
      <c r="D631" s="28" t="s">
        <v>4289</v>
      </c>
      <c r="E631" s="28" t="s">
        <v>4290</v>
      </c>
      <c r="F631" s="28" t="s">
        <v>4291</v>
      </c>
      <c r="G631" s="28">
        <v>2020</v>
      </c>
      <c r="H631" s="29">
        <v>44137</v>
      </c>
      <c r="I631" s="28" t="s">
        <v>4292</v>
      </c>
      <c r="J631" s="28"/>
      <c r="K631" s="28" t="s">
        <v>4293</v>
      </c>
      <c r="L631" s="28" t="str">
        <f t="shared" si="64"/>
        <v>PostAlerta</v>
      </c>
      <c r="M631" s="28" t="str">
        <f t="shared" si="65"/>
        <v>S/PalabrasClaves</v>
      </c>
      <c r="N631" s="30" t="str">
        <f t="shared" si="66"/>
        <v/>
      </c>
      <c r="O631" s="28"/>
      <c r="P631" s="28" t="s">
        <v>4294</v>
      </c>
      <c r="Q631" s="28"/>
      <c r="R631" s="28" t="str">
        <f t="shared" si="60"/>
        <v>2020</v>
      </c>
      <c r="S631" s="28" t="s">
        <v>64</v>
      </c>
      <c r="T631" s="28"/>
      <c r="U631" s="28"/>
      <c r="V631" s="28"/>
      <c r="W631" s="28"/>
      <c r="X631" s="28"/>
    </row>
    <row r="632" spans="1:24" ht="15" hidden="1" customHeight="1">
      <c r="A632" s="25">
        <v>33306743</v>
      </c>
      <c r="B632" s="25" t="s">
        <v>4295</v>
      </c>
      <c r="C632" s="25" t="s">
        <v>4296</v>
      </c>
      <c r="D632" s="25" t="s">
        <v>4297</v>
      </c>
      <c r="E632" s="25" t="s">
        <v>4298</v>
      </c>
      <c r="F632" s="25" t="s">
        <v>208</v>
      </c>
      <c r="G632" s="25">
        <v>2020</v>
      </c>
      <c r="H632" s="26">
        <v>44176</v>
      </c>
      <c r="I632" s="25" t="s">
        <v>4299</v>
      </c>
      <c r="J632" s="25"/>
      <c r="K632" s="25" t="s">
        <v>4300</v>
      </c>
      <c r="L632" s="25" t="str">
        <f t="shared" si="64"/>
        <v>PostAlerta</v>
      </c>
      <c r="M632" s="25" t="str">
        <f t="shared" si="65"/>
        <v>S/PalabrasClaves</v>
      </c>
      <c r="N632" s="27" t="str">
        <f t="shared" si="66"/>
        <v/>
      </c>
      <c r="O632" s="25"/>
      <c r="P632" s="25" t="s">
        <v>4301</v>
      </c>
      <c r="Q632" s="25"/>
      <c r="R632" s="25" t="str">
        <f t="shared" si="60"/>
        <v>2020</v>
      </c>
      <c r="S632" s="25" t="s">
        <v>64</v>
      </c>
      <c r="T632" s="25"/>
      <c r="U632" s="25"/>
      <c r="V632" s="25"/>
      <c r="W632" s="25"/>
      <c r="X632" s="25"/>
    </row>
    <row r="633" spans="1:24" ht="15" hidden="1" customHeight="1">
      <c r="A633" s="28">
        <v>33324800</v>
      </c>
      <c r="B633" s="28" t="s">
        <v>4302</v>
      </c>
      <c r="C633" s="28" t="s">
        <v>4303</v>
      </c>
      <c r="D633" s="28" t="s">
        <v>4304</v>
      </c>
      <c r="E633" s="28" t="s">
        <v>4305</v>
      </c>
      <c r="F633" s="28" t="s">
        <v>4306</v>
      </c>
      <c r="G633" s="28">
        <v>2020</v>
      </c>
      <c r="H633" s="29">
        <v>44181</v>
      </c>
      <c r="I633" s="28" t="s">
        <v>4307</v>
      </c>
      <c r="J633" s="28"/>
      <c r="K633" s="28" t="s">
        <v>4308</v>
      </c>
      <c r="L633" s="28" t="str">
        <f t="shared" si="64"/>
        <v>PostAlerta</v>
      </c>
      <c r="M633" s="28" t="str">
        <f t="shared" si="65"/>
        <v>S/PalabrasClaves</v>
      </c>
      <c r="N633" s="30" t="str">
        <f t="shared" si="66"/>
        <v/>
      </c>
      <c r="O633" s="28"/>
      <c r="P633" s="28" t="s">
        <v>4309</v>
      </c>
      <c r="Q633" s="28"/>
      <c r="R633" s="28" t="str">
        <f t="shared" si="60"/>
        <v>2020</v>
      </c>
      <c r="S633" s="28" t="s">
        <v>63</v>
      </c>
      <c r="T633" s="28"/>
      <c r="U633" s="28"/>
      <c r="V633" s="28"/>
      <c r="W633" s="28"/>
      <c r="X633" s="28"/>
    </row>
    <row r="634" spans="1:24" ht="15" hidden="1" customHeight="1">
      <c r="A634" s="25">
        <v>33290386</v>
      </c>
      <c r="B634" s="25" t="s">
        <v>4310</v>
      </c>
      <c r="C634" s="25" t="s">
        <v>4311</v>
      </c>
      <c r="D634" s="25" t="s">
        <v>4312</v>
      </c>
      <c r="E634" s="25" t="s">
        <v>423</v>
      </c>
      <c r="F634" s="25" t="s">
        <v>208</v>
      </c>
      <c r="G634" s="25">
        <v>2020</v>
      </c>
      <c r="H634" s="26">
        <v>44173</v>
      </c>
      <c r="I634" s="25" t="s">
        <v>4313</v>
      </c>
      <c r="J634" s="25"/>
      <c r="K634" s="25" t="s">
        <v>4314</v>
      </c>
      <c r="L634" s="25" t="str">
        <f t="shared" si="64"/>
        <v>PostAlerta</v>
      </c>
      <c r="M634" s="25" t="str">
        <f t="shared" si="65"/>
        <v>S/PalabrasClaves</v>
      </c>
      <c r="N634" s="27" t="str">
        <f t="shared" si="66"/>
        <v/>
      </c>
      <c r="O634" s="25"/>
      <c r="P634" s="25" t="s">
        <v>4315</v>
      </c>
      <c r="Q634" s="25"/>
      <c r="R634" s="25" t="str">
        <f t="shared" si="60"/>
        <v>2020</v>
      </c>
      <c r="S634" s="25" t="s">
        <v>64</v>
      </c>
      <c r="T634" s="25"/>
      <c r="U634" s="25"/>
      <c r="V634" s="25"/>
      <c r="W634" s="25"/>
      <c r="X634" s="25"/>
    </row>
    <row r="635" spans="1:24" ht="15" hidden="1" customHeight="1">
      <c r="A635" s="28">
        <v>33275684</v>
      </c>
      <c r="B635" s="28" t="s">
        <v>4316</v>
      </c>
      <c r="C635" s="28" t="s">
        <v>4317</v>
      </c>
      <c r="D635" s="28" t="s">
        <v>4318</v>
      </c>
      <c r="E635" s="28" t="s">
        <v>4319</v>
      </c>
      <c r="F635" s="28" t="s">
        <v>4320</v>
      </c>
      <c r="G635" s="28">
        <v>2020</v>
      </c>
      <c r="H635" s="29">
        <v>44169</v>
      </c>
      <c r="I635" s="28" t="s">
        <v>4321</v>
      </c>
      <c r="J635" s="28"/>
      <c r="K635" s="28" t="s">
        <v>4322</v>
      </c>
      <c r="L635" s="28" t="str">
        <f t="shared" si="64"/>
        <v>PostAlerta</v>
      </c>
      <c r="M635" s="28" t="str">
        <f t="shared" si="65"/>
        <v>S/PalabrasClaves</v>
      </c>
      <c r="N635" s="30" t="str">
        <f t="shared" si="66"/>
        <v/>
      </c>
      <c r="O635" s="28"/>
      <c r="P635" s="28" t="s">
        <v>4323</v>
      </c>
      <c r="Q635" s="28"/>
      <c r="R635" s="28" t="str">
        <f t="shared" si="60"/>
        <v>2020</v>
      </c>
      <c r="S635" s="28" t="s">
        <v>64</v>
      </c>
      <c r="T635" s="28"/>
      <c r="U635" s="28"/>
      <c r="V635" s="28"/>
      <c r="W635" s="28"/>
      <c r="X635" s="28"/>
    </row>
    <row r="636" spans="1:24" ht="15" hidden="1" customHeight="1">
      <c r="A636" s="25">
        <v>33139134</v>
      </c>
      <c r="B636" s="25" t="s">
        <v>4324</v>
      </c>
      <c r="C636" s="25" t="s">
        <v>4325</v>
      </c>
      <c r="D636" s="25" t="s">
        <v>4326</v>
      </c>
      <c r="E636" s="25" t="s">
        <v>4327</v>
      </c>
      <c r="F636" s="25" t="s">
        <v>1263</v>
      </c>
      <c r="G636" s="25">
        <v>2020</v>
      </c>
      <c r="H636" s="26">
        <v>44138</v>
      </c>
      <c r="I636" s="25"/>
      <c r="J636" s="25"/>
      <c r="K636" s="25" t="s">
        <v>4328</v>
      </c>
      <c r="L636" s="25" t="str">
        <f t="shared" si="64"/>
        <v>PostAlerta</v>
      </c>
      <c r="M636" s="25" t="str">
        <f t="shared" si="65"/>
        <v>S/PalabrasClaves</v>
      </c>
      <c r="N636" s="27" t="str">
        <f t="shared" si="66"/>
        <v/>
      </c>
      <c r="O636" s="25"/>
      <c r="P636" s="25" t="s">
        <v>4329</v>
      </c>
      <c r="Q636" s="25"/>
      <c r="R636" s="25" t="str">
        <f t="shared" si="60"/>
        <v>2020</v>
      </c>
      <c r="S636" s="25" t="s">
        <v>64</v>
      </c>
      <c r="T636" s="25"/>
      <c r="U636" s="25"/>
      <c r="V636" s="25"/>
      <c r="W636" s="25"/>
      <c r="X636" s="25"/>
    </row>
    <row r="637" spans="1:24" ht="15" hidden="1" customHeight="1">
      <c r="A637" s="28">
        <v>32107527</v>
      </c>
      <c r="B637" s="28" t="s">
        <v>4330</v>
      </c>
      <c r="C637" s="28" t="s">
        <v>4331</v>
      </c>
      <c r="D637" s="28" t="s">
        <v>4332</v>
      </c>
      <c r="E637" s="28" t="s">
        <v>4333</v>
      </c>
      <c r="F637" s="28" t="s">
        <v>1488</v>
      </c>
      <c r="G637" s="28">
        <v>2020</v>
      </c>
      <c r="H637" s="29">
        <v>43890</v>
      </c>
      <c r="I637" s="28" t="s">
        <v>4334</v>
      </c>
      <c r="J637" s="28"/>
      <c r="K637" s="28" t="s">
        <v>4335</v>
      </c>
      <c r="L637" s="28" t="str">
        <f t="shared" si="64"/>
        <v>PostAlerta</v>
      </c>
      <c r="M637" s="28" t="str">
        <f t="shared" si="65"/>
        <v>S/PalabrasClaves</v>
      </c>
      <c r="N637" s="30" t="str">
        <f t="shared" si="66"/>
        <v/>
      </c>
      <c r="O637" s="28"/>
      <c r="P637" s="28" t="s">
        <v>4329</v>
      </c>
      <c r="Q637" s="55"/>
      <c r="R637" s="28" t="str">
        <f t="shared" si="60"/>
        <v>2020</v>
      </c>
      <c r="S637" s="28" t="s">
        <v>64</v>
      </c>
      <c r="T637" s="28"/>
      <c r="U637" s="28"/>
      <c r="V637" s="28"/>
      <c r="W637" s="28"/>
      <c r="X637" s="28"/>
    </row>
    <row r="638" spans="1:24" ht="15" hidden="1" customHeight="1">
      <c r="A638" s="25">
        <v>32067048</v>
      </c>
      <c r="B638" s="25" t="s">
        <v>4336</v>
      </c>
      <c r="C638" s="25" t="s">
        <v>4337</v>
      </c>
      <c r="D638" s="25" t="s">
        <v>4332</v>
      </c>
      <c r="E638" s="25" t="s">
        <v>4338</v>
      </c>
      <c r="F638" s="25" t="s">
        <v>1488</v>
      </c>
      <c r="G638" s="25">
        <v>2020</v>
      </c>
      <c r="H638" s="26">
        <v>43880</v>
      </c>
      <c r="I638" s="25" t="s">
        <v>4339</v>
      </c>
      <c r="J638" s="25"/>
      <c r="K638" s="25" t="s">
        <v>4340</v>
      </c>
      <c r="L638" s="25" t="str">
        <f t="shared" si="64"/>
        <v>PostAlerta</v>
      </c>
      <c r="M638" s="25" t="str">
        <f t="shared" si="65"/>
        <v>S/PalabrasClaves</v>
      </c>
      <c r="N638" s="27" t="str">
        <f t="shared" si="66"/>
        <v/>
      </c>
      <c r="O638" s="25"/>
      <c r="P638" s="25" t="s">
        <v>4329</v>
      </c>
      <c r="Q638" s="25"/>
      <c r="R638" s="25" t="str">
        <f t="shared" si="60"/>
        <v>2020</v>
      </c>
      <c r="S638" s="25" t="s">
        <v>64</v>
      </c>
      <c r="T638" s="25"/>
      <c r="U638" s="25"/>
      <c r="V638" s="25"/>
      <c r="W638" s="25"/>
      <c r="X638" s="25"/>
    </row>
    <row r="639" spans="1:24" ht="15" hidden="1" customHeight="1">
      <c r="A639" s="28">
        <v>35921562</v>
      </c>
      <c r="B639" s="28" t="s">
        <v>4341</v>
      </c>
      <c r="C639" s="28" t="s">
        <v>4342</v>
      </c>
      <c r="D639" s="28" t="s">
        <v>4343</v>
      </c>
      <c r="E639" s="28" t="s">
        <v>4344</v>
      </c>
      <c r="F639" s="28" t="s">
        <v>4345</v>
      </c>
      <c r="G639" s="28">
        <v>2020</v>
      </c>
      <c r="H639" s="29">
        <v>44776</v>
      </c>
      <c r="I639" s="28" t="s">
        <v>4346</v>
      </c>
      <c r="J639" s="28"/>
      <c r="K639" s="28" t="s">
        <v>4347</v>
      </c>
      <c r="L639" s="28" t="str">
        <f t="shared" si="64"/>
        <v>PostAlerta</v>
      </c>
      <c r="M639" s="28" t="str">
        <f t="shared" si="65"/>
        <v>S/PalabrasClaves</v>
      </c>
      <c r="N639" s="30" t="str">
        <f t="shared" si="66"/>
        <v/>
      </c>
      <c r="O639" s="28"/>
      <c r="P639" s="28" t="s">
        <v>4348</v>
      </c>
      <c r="Q639" s="28"/>
      <c r="R639" s="28" t="str">
        <f t="shared" si="60"/>
        <v>2020</v>
      </c>
      <c r="S639" s="28" t="s">
        <v>64</v>
      </c>
      <c r="T639" s="28"/>
      <c r="U639" s="28"/>
      <c r="V639" s="28"/>
      <c r="W639" s="28"/>
      <c r="X639" s="28"/>
    </row>
    <row r="640" spans="1:24" ht="15" hidden="1" customHeight="1">
      <c r="A640" s="25">
        <v>33612742</v>
      </c>
      <c r="B640" s="25" t="s">
        <v>4349</v>
      </c>
      <c r="C640" s="25" t="s">
        <v>4350</v>
      </c>
      <c r="D640" s="25" t="s">
        <v>4351</v>
      </c>
      <c r="E640" s="25" t="s">
        <v>4352</v>
      </c>
      <c r="F640" s="25" t="s">
        <v>4353</v>
      </c>
      <c r="G640" s="25">
        <v>2020</v>
      </c>
      <c r="H640" s="26">
        <v>44249</v>
      </c>
      <c r="I640" s="25"/>
      <c r="J640" s="25"/>
      <c r="K640" s="25" t="s">
        <v>4354</v>
      </c>
      <c r="L640" s="25" t="str">
        <f t="shared" si="64"/>
        <v>PostAlerta</v>
      </c>
      <c r="M640" s="25" t="str">
        <f t="shared" si="65"/>
        <v>S/PalabrasClaves</v>
      </c>
      <c r="N640" s="27" t="str">
        <f t="shared" si="66"/>
        <v/>
      </c>
      <c r="O640" s="25"/>
      <c r="P640" s="25" t="s">
        <v>4355</v>
      </c>
      <c r="Q640" s="25"/>
      <c r="R640" s="25" t="str">
        <f t="shared" si="60"/>
        <v>2020</v>
      </c>
      <c r="S640" s="25" t="s">
        <v>64</v>
      </c>
      <c r="T640" s="25"/>
      <c r="U640" s="25"/>
      <c r="V640" s="25"/>
      <c r="W640" s="25"/>
      <c r="X640" s="25"/>
    </row>
    <row r="641" spans="1:24" ht="15" hidden="1" customHeight="1">
      <c r="A641" s="28">
        <v>33447823</v>
      </c>
      <c r="B641" s="28" t="s">
        <v>4356</v>
      </c>
      <c r="C641" s="28" t="s">
        <v>4357</v>
      </c>
      <c r="D641" s="28" t="s">
        <v>4358</v>
      </c>
      <c r="E641" s="28" t="s">
        <v>4359</v>
      </c>
      <c r="F641" s="28" t="s">
        <v>4360</v>
      </c>
      <c r="G641" s="28">
        <v>2020</v>
      </c>
      <c r="H641" s="29">
        <v>44211</v>
      </c>
      <c r="I641" s="28" t="s">
        <v>4361</v>
      </c>
      <c r="J641" s="28"/>
      <c r="K641" s="28" t="s">
        <v>4362</v>
      </c>
      <c r="L641" s="28" t="str">
        <f t="shared" si="64"/>
        <v>PostAlerta</v>
      </c>
      <c r="M641" s="28" t="str">
        <f t="shared" si="65"/>
        <v>S/PalabrasClaves</v>
      </c>
      <c r="N641" s="30" t="str">
        <f t="shared" si="66"/>
        <v/>
      </c>
      <c r="O641" s="28"/>
      <c r="P641" s="28" t="s">
        <v>4363</v>
      </c>
      <c r="Q641" s="28"/>
      <c r="R641" s="28" t="str">
        <f t="shared" si="60"/>
        <v>2020</v>
      </c>
      <c r="S641" s="28" t="s">
        <v>63</v>
      </c>
      <c r="T641" s="28"/>
      <c r="U641" s="28"/>
      <c r="V641" s="28"/>
      <c r="W641" s="28"/>
      <c r="X641" s="28"/>
    </row>
    <row r="642" spans="1:24" ht="15" hidden="1" customHeight="1">
      <c r="A642" s="25">
        <v>33337936</v>
      </c>
      <c r="B642" s="25" t="s">
        <v>4364</v>
      </c>
      <c r="C642" s="25" t="s">
        <v>4365</v>
      </c>
      <c r="D642" s="25" t="s">
        <v>4366</v>
      </c>
      <c r="E642" s="25" t="s">
        <v>4367</v>
      </c>
      <c r="F642" s="25" t="s">
        <v>4368</v>
      </c>
      <c r="G642" s="25">
        <v>2020</v>
      </c>
      <c r="H642" s="26">
        <v>44183</v>
      </c>
      <c r="I642" s="25"/>
      <c r="J642" s="25"/>
      <c r="K642" s="25" t="s">
        <v>4369</v>
      </c>
      <c r="L642" s="25" t="str">
        <f t="shared" ref="L642:L705" si="67">IF(ISNUMBER(VLOOKUP(A642,EXCL,1,FALSE)),"Excluido",IF(ISNUMBER(VLOOKUP(A642,POST,1,FALSE)),"PostAlerta",IF(ISNUMBER(VLOOKUP(A642,PRE,1,FALSE)),"PreAlerta","")))</f>
        <v>PostAlerta</v>
      </c>
      <c r="M642" s="25" t="str">
        <f t="shared" si="65"/>
        <v>S/PalabrasClaves</v>
      </c>
      <c r="N642" s="27" t="str">
        <f t="shared" si="66"/>
        <v/>
      </c>
      <c r="O642" s="25"/>
      <c r="P642" s="25" t="s">
        <v>4348</v>
      </c>
      <c r="Q642" s="25"/>
      <c r="R642" s="25" t="str">
        <f t="shared" si="60"/>
        <v>2020</v>
      </c>
      <c r="S642" s="25" t="s">
        <v>64</v>
      </c>
      <c r="T642" s="25"/>
      <c r="U642" s="25"/>
      <c r="V642" s="25"/>
      <c r="W642" s="25"/>
      <c r="X642" s="25"/>
    </row>
    <row r="643" spans="1:24" ht="15" hidden="1" customHeight="1">
      <c r="A643" s="28">
        <v>33245004</v>
      </c>
      <c r="B643" s="28" t="s">
        <v>4370</v>
      </c>
      <c r="C643" s="28" t="s">
        <v>4371</v>
      </c>
      <c r="D643" s="28" t="s">
        <v>4372</v>
      </c>
      <c r="E643" s="28" t="s">
        <v>4373</v>
      </c>
      <c r="F643" s="28" t="s">
        <v>454</v>
      </c>
      <c r="G643" s="28">
        <v>2020</v>
      </c>
      <c r="H643" s="29">
        <v>44162</v>
      </c>
      <c r="I643" s="28"/>
      <c r="J643" s="28"/>
      <c r="K643" s="28" t="s">
        <v>4374</v>
      </c>
      <c r="L643" s="28" t="str">
        <f t="shared" si="67"/>
        <v>Excluido</v>
      </c>
      <c r="M643" s="28" t="str">
        <f t="shared" si="65"/>
        <v>S/PalabrasClaves</v>
      </c>
      <c r="N643" s="30" t="str">
        <f t="shared" si="66"/>
        <v/>
      </c>
      <c r="O643" s="28"/>
      <c r="P643" s="28" t="s">
        <v>4375</v>
      </c>
      <c r="Q643" s="28"/>
      <c r="R643" s="28" t="str">
        <f t="shared" si="60"/>
        <v>2020</v>
      </c>
      <c r="S643" s="28" t="s">
        <v>64</v>
      </c>
      <c r="T643" s="28"/>
      <c r="U643" s="28"/>
      <c r="V643" s="28"/>
      <c r="W643" s="28"/>
      <c r="X643" s="28"/>
    </row>
    <row r="644" spans="1:24" ht="15" hidden="1" customHeight="1">
      <c r="A644" s="25">
        <v>33170499</v>
      </c>
      <c r="B644" s="25" t="s">
        <v>4376</v>
      </c>
      <c r="C644" s="25" t="s">
        <v>4377</v>
      </c>
      <c r="D644" s="25" t="s">
        <v>4378</v>
      </c>
      <c r="E644" s="25" t="s">
        <v>2423</v>
      </c>
      <c r="F644" s="25" t="s">
        <v>2408</v>
      </c>
      <c r="G644" s="25">
        <v>2020</v>
      </c>
      <c r="H644" s="26">
        <v>44145</v>
      </c>
      <c r="I644" s="25" t="s">
        <v>4379</v>
      </c>
      <c r="J644" s="25"/>
      <c r="K644" s="25" t="s">
        <v>4380</v>
      </c>
      <c r="L644" s="25" t="str">
        <f t="shared" si="67"/>
        <v>PostAlerta</v>
      </c>
      <c r="M644" s="25" t="str">
        <f t="shared" ref="M644:M707" si="68">IF(ISNUMBER(A644),(IF(ISNUMBER(VLOOKUP(A644,KEYWORDS,1,FALSE)),"C/PalabrasClaves","S/PalabrasClaves")),"")</f>
        <v>S/PalabrasClaves</v>
      </c>
      <c r="N644" s="27" t="str">
        <f t="shared" si="66"/>
        <v/>
      </c>
      <c r="O644" s="25"/>
      <c r="P644" s="25" t="s">
        <v>4381</v>
      </c>
      <c r="Q644" s="25"/>
      <c r="R644" s="25" t="str">
        <f t="shared" si="60"/>
        <v>2020</v>
      </c>
      <c r="S644" s="25" t="s">
        <v>64</v>
      </c>
      <c r="T644" s="25"/>
      <c r="U644" s="25"/>
      <c r="V644" s="25"/>
      <c r="W644" s="25"/>
      <c r="X644" s="25"/>
    </row>
    <row r="645" spans="1:24" ht="15" hidden="1" customHeight="1">
      <c r="A645" s="28">
        <v>33115852</v>
      </c>
      <c r="B645" s="28" t="s">
        <v>4382</v>
      </c>
      <c r="C645" s="28" t="s">
        <v>4383</v>
      </c>
      <c r="D645" s="28" t="s">
        <v>4384</v>
      </c>
      <c r="E645" s="28" t="s">
        <v>3588</v>
      </c>
      <c r="F645" s="28" t="s">
        <v>2261</v>
      </c>
      <c r="G645" s="28">
        <v>2020</v>
      </c>
      <c r="H645" s="29">
        <v>44133</v>
      </c>
      <c r="I645" s="28" t="s">
        <v>4385</v>
      </c>
      <c r="J645" s="28" t="s">
        <v>4386</v>
      </c>
      <c r="K645" s="28" t="s">
        <v>4387</v>
      </c>
      <c r="L645" s="28" t="str">
        <f t="shared" si="67"/>
        <v>PostAlerta</v>
      </c>
      <c r="M645" s="28" t="str">
        <f t="shared" si="68"/>
        <v>S/PalabrasClaves</v>
      </c>
      <c r="N645" s="30" t="str">
        <f t="shared" si="66"/>
        <v/>
      </c>
      <c r="O645" s="28"/>
      <c r="P645" s="28" t="s">
        <v>4355</v>
      </c>
      <c r="Q645" s="28"/>
      <c r="R645" s="28" t="str">
        <f t="shared" si="60"/>
        <v>2020</v>
      </c>
      <c r="S645" s="28" t="s">
        <v>64</v>
      </c>
      <c r="T645" s="28"/>
      <c r="U645" s="28"/>
      <c r="V645" s="28"/>
      <c r="W645" s="28"/>
      <c r="X645" s="28"/>
    </row>
    <row r="646" spans="1:24" ht="15" hidden="1" customHeight="1">
      <c r="A646" s="25">
        <v>33110587</v>
      </c>
      <c r="B646" s="25" t="s">
        <v>4388</v>
      </c>
      <c r="C646" s="25" t="s">
        <v>4389</v>
      </c>
      <c r="D646" s="25" t="s">
        <v>4390</v>
      </c>
      <c r="E646" s="25" t="s">
        <v>4391</v>
      </c>
      <c r="F646" s="25" t="s">
        <v>761</v>
      </c>
      <c r="G646" s="25">
        <v>2020</v>
      </c>
      <c r="H646" s="26">
        <v>44132</v>
      </c>
      <c r="I646" s="25" t="s">
        <v>4392</v>
      </c>
      <c r="J646" s="25"/>
      <c r="K646" s="25" t="s">
        <v>4393</v>
      </c>
      <c r="L646" s="25" t="str">
        <f t="shared" si="67"/>
        <v>PostAlerta</v>
      </c>
      <c r="M646" s="25" t="str">
        <f t="shared" si="68"/>
        <v>S/PalabrasClaves</v>
      </c>
      <c r="N646" s="27" t="str">
        <f t="shared" si="66"/>
        <v/>
      </c>
      <c r="O646" s="25"/>
      <c r="P646" s="25" t="s">
        <v>4348</v>
      </c>
      <c r="Q646" s="25"/>
      <c r="R646" s="25" t="str">
        <f t="shared" si="60"/>
        <v>2020</v>
      </c>
      <c r="S646" s="25" t="s">
        <v>64</v>
      </c>
      <c r="T646" s="25"/>
      <c r="U646" s="25"/>
      <c r="V646" s="25"/>
      <c r="W646" s="25"/>
      <c r="X646" s="25"/>
    </row>
    <row r="647" spans="1:24" ht="15" hidden="1" customHeight="1">
      <c r="A647" s="28">
        <v>32970473</v>
      </c>
      <c r="B647" s="28" t="s">
        <v>4394</v>
      </c>
      <c r="C647" s="28" t="s">
        <v>4395</v>
      </c>
      <c r="D647" s="28" t="s">
        <v>4396</v>
      </c>
      <c r="E647" s="28" t="s">
        <v>4397</v>
      </c>
      <c r="F647" s="28" t="s">
        <v>4398</v>
      </c>
      <c r="G647" s="28">
        <v>2020</v>
      </c>
      <c r="H647" s="29">
        <v>44098</v>
      </c>
      <c r="I647" s="28"/>
      <c r="J647" s="28"/>
      <c r="K647" s="28" t="s">
        <v>4399</v>
      </c>
      <c r="L647" s="28" t="str">
        <f t="shared" si="67"/>
        <v>PostAlerta</v>
      </c>
      <c r="M647" s="28" t="str">
        <f t="shared" si="68"/>
        <v>C/PalabrasClaves</v>
      </c>
      <c r="N647" s="30"/>
      <c r="O647" s="28"/>
      <c r="P647" s="28" t="s">
        <v>4348</v>
      </c>
      <c r="Q647" s="28"/>
      <c r="R647" s="28" t="str">
        <f t="shared" si="60"/>
        <v>2020</v>
      </c>
      <c r="S647" s="28" t="s">
        <v>64</v>
      </c>
      <c r="T647" s="28"/>
      <c r="U647" s="28"/>
      <c r="V647" s="28"/>
      <c r="W647" s="28"/>
      <c r="X647" s="28"/>
    </row>
    <row r="648" spans="1:24" ht="15" hidden="1" customHeight="1">
      <c r="A648" s="25">
        <v>32931992</v>
      </c>
      <c r="B648" s="25" t="s">
        <v>4400</v>
      </c>
      <c r="C648" s="25" t="s">
        <v>4401</v>
      </c>
      <c r="D648" s="25" t="s">
        <v>4402</v>
      </c>
      <c r="E648" s="25" t="s">
        <v>4403</v>
      </c>
      <c r="F648" s="25" t="s">
        <v>4404</v>
      </c>
      <c r="G648" s="25">
        <v>2020</v>
      </c>
      <c r="H648" s="26">
        <v>44089</v>
      </c>
      <c r="I648" s="25"/>
      <c r="J648" s="25"/>
      <c r="K648" s="25" t="s">
        <v>4405</v>
      </c>
      <c r="L648" s="25" t="str">
        <f t="shared" si="67"/>
        <v>Excluido</v>
      </c>
      <c r="M648" s="25" t="str">
        <f t="shared" si="68"/>
        <v>S/PalabrasClaves</v>
      </c>
      <c r="N648" s="27" t="str">
        <f t="shared" ref="N648:N660" si="69">IF(ISNUMBER(SEARCH("TREATMENT", B648)), "4) Nuevos tratamientos", "")</f>
        <v/>
      </c>
      <c r="O648" s="25"/>
      <c r="P648" s="25" t="s">
        <v>4406</v>
      </c>
      <c r="Q648" s="25"/>
      <c r="R648" s="25" t="str">
        <f t="shared" si="60"/>
        <v>2020</v>
      </c>
      <c r="S648" s="25" t="s">
        <v>64</v>
      </c>
      <c r="T648" s="25"/>
      <c r="U648" s="25"/>
      <c r="V648" s="25"/>
      <c r="W648" s="25"/>
      <c r="X648" s="25"/>
    </row>
    <row r="649" spans="1:24" ht="15" hidden="1" customHeight="1">
      <c r="A649" s="28">
        <v>32759581</v>
      </c>
      <c r="B649" s="28" t="s">
        <v>4407</v>
      </c>
      <c r="C649" s="28" t="s">
        <v>4408</v>
      </c>
      <c r="D649" s="28" t="s">
        <v>4409</v>
      </c>
      <c r="E649" s="28" t="s">
        <v>4410</v>
      </c>
      <c r="F649" s="28" t="s">
        <v>4291</v>
      </c>
      <c r="G649" s="28">
        <v>2020</v>
      </c>
      <c r="H649" s="29">
        <v>44051</v>
      </c>
      <c r="I649" s="28" t="s">
        <v>4411</v>
      </c>
      <c r="J649" s="28"/>
      <c r="K649" s="28" t="s">
        <v>4412</v>
      </c>
      <c r="L649" s="28" t="str">
        <f t="shared" si="67"/>
        <v>PostAlerta</v>
      </c>
      <c r="M649" s="28" t="str">
        <f t="shared" si="68"/>
        <v>S/PalabrasClaves</v>
      </c>
      <c r="N649" s="30" t="str">
        <f t="shared" si="69"/>
        <v/>
      </c>
      <c r="O649" s="28"/>
      <c r="P649" s="28" t="s">
        <v>4355</v>
      </c>
      <c r="Q649" s="28"/>
      <c r="R649" s="28" t="str">
        <f t="shared" si="60"/>
        <v>2020</v>
      </c>
      <c r="S649" s="28" t="s">
        <v>64</v>
      </c>
      <c r="T649" s="28"/>
      <c r="U649" s="28"/>
      <c r="V649" s="28"/>
      <c r="W649" s="28"/>
      <c r="X649" s="28"/>
    </row>
    <row r="650" spans="1:24" ht="15" hidden="1" customHeight="1">
      <c r="A650" s="25">
        <v>32745637</v>
      </c>
      <c r="B650" s="25" t="s">
        <v>4413</v>
      </c>
      <c r="C650" s="25" t="s">
        <v>4414</v>
      </c>
      <c r="D650" s="25" t="s">
        <v>4415</v>
      </c>
      <c r="E650" s="25" t="s">
        <v>4416</v>
      </c>
      <c r="F650" s="25" t="s">
        <v>777</v>
      </c>
      <c r="G650" s="25">
        <v>2020</v>
      </c>
      <c r="H650" s="26">
        <v>44047</v>
      </c>
      <c r="I650" s="25"/>
      <c r="J650" s="25"/>
      <c r="K650" s="25" t="s">
        <v>4417</v>
      </c>
      <c r="L650" s="25" t="str">
        <f t="shared" si="67"/>
        <v>Excluido</v>
      </c>
      <c r="M650" s="25" t="str">
        <f t="shared" si="68"/>
        <v>S/PalabrasClaves</v>
      </c>
      <c r="N650" s="27" t="str">
        <f t="shared" si="69"/>
        <v/>
      </c>
      <c r="O650" s="25"/>
      <c r="P650" s="25" t="s">
        <v>4348</v>
      </c>
      <c r="Q650" s="25"/>
      <c r="R650" s="25" t="str">
        <f t="shared" si="60"/>
        <v>2020</v>
      </c>
      <c r="S650" s="25" t="s">
        <v>64</v>
      </c>
      <c r="T650" s="25"/>
      <c r="U650" s="25"/>
      <c r="V650" s="25"/>
      <c r="W650" s="25"/>
      <c r="X650" s="25"/>
    </row>
    <row r="651" spans="1:24" ht="15" hidden="1" customHeight="1">
      <c r="A651" s="28">
        <v>32666480</v>
      </c>
      <c r="B651" s="28" t="s">
        <v>4418</v>
      </c>
      <c r="C651" s="28" t="s">
        <v>4419</v>
      </c>
      <c r="D651" s="28" t="s">
        <v>4420</v>
      </c>
      <c r="E651" s="28" t="s">
        <v>4421</v>
      </c>
      <c r="F651" s="28" t="s">
        <v>1038</v>
      </c>
      <c r="G651" s="28">
        <v>2020</v>
      </c>
      <c r="H651" s="29">
        <v>44028</v>
      </c>
      <c r="I651" s="28"/>
      <c r="J651" s="28"/>
      <c r="K651" s="28" t="s">
        <v>4422</v>
      </c>
      <c r="L651" s="28" t="str">
        <f t="shared" si="67"/>
        <v>PostAlerta</v>
      </c>
      <c r="M651" s="28" t="str">
        <f t="shared" si="68"/>
        <v>C/PalabrasClaves</v>
      </c>
      <c r="N651" s="30" t="str">
        <f t="shared" si="69"/>
        <v/>
      </c>
      <c r="O651" s="28"/>
      <c r="P651" s="28" t="s">
        <v>4348</v>
      </c>
      <c r="Q651" s="28"/>
      <c r="R651" s="28" t="str">
        <f t="shared" si="60"/>
        <v>2020</v>
      </c>
      <c r="S651" s="28" t="s">
        <v>64</v>
      </c>
      <c r="T651" s="28"/>
      <c r="U651" s="28"/>
      <c r="V651" s="28"/>
      <c r="W651" s="28"/>
      <c r="X651" s="28"/>
    </row>
    <row r="652" spans="1:24" ht="15" hidden="1" customHeight="1">
      <c r="A652" s="25">
        <v>32651007</v>
      </c>
      <c r="B652" s="25" t="s">
        <v>4423</v>
      </c>
      <c r="C652" s="25" t="s">
        <v>4424</v>
      </c>
      <c r="D652" s="25" t="s">
        <v>4425</v>
      </c>
      <c r="E652" s="25" t="s">
        <v>4426</v>
      </c>
      <c r="F652" s="25" t="s">
        <v>4427</v>
      </c>
      <c r="G652" s="25">
        <v>2020</v>
      </c>
      <c r="H652" s="26">
        <v>44024</v>
      </c>
      <c r="I652" s="25"/>
      <c r="J652" s="25"/>
      <c r="K652" s="25" t="s">
        <v>4428</v>
      </c>
      <c r="L652" s="25" t="str">
        <f t="shared" si="67"/>
        <v>PostAlerta</v>
      </c>
      <c r="M652" s="25" t="str">
        <f t="shared" si="68"/>
        <v>S/PalabrasClaves</v>
      </c>
      <c r="N652" s="27" t="str">
        <f t="shared" si="69"/>
        <v/>
      </c>
      <c r="O652" s="25"/>
      <c r="P652" s="25" t="s">
        <v>4348</v>
      </c>
      <c r="Q652" s="25"/>
      <c r="R652" s="25" t="str">
        <f t="shared" si="60"/>
        <v>2020</v>
      </c>
      <c r="S652" s="25" t="s">
        <v>64</v>
      </c>
      <c r="T652" s="25"/>
      <c r="U652" s="25"/>
      <c r="V652" s="25"/>
      <c r="W652" s="25"/>
      <c r="X652" s="25"/>
    </row>
    <row r="653" spans="1:24" ht="15" hidden="1" customHeight="1">
      <c r="A653" s="28">
        <v>32330397</v>
      </c>
      <c r="B653" s="28" t="s">
        <v>4429</v>
      </c>
      <c r="C653" s="28" t="s">
        <v>4430</v>
      </c>
      <c r="D653" s="28" t="s">
        <v>4431</v>
      </c>
      <c r="E653" s="28" t="s">
        <v>4432</v>
      </c>
      <c r="F653" s="28" t="s">
        <v>147</v>
      </c>
      <c r="G653" s="28">
        <v>2020</v>
      </c>
      <c r="H653" s="29">
        <v>43946</v>
      </c>
      <c r="I653" s="28" t="s">
        <v>4433</v>
      </c>
      <c r="J653" s="28"/>
      <c r="K653" s="28" t="s">
        <v>4434</v>
      </c>
      <c r="L653" s="28" t="str">
        <f t="shared" si="67"/>
        <v>PostAlerta</v>
      </c>
      <c r="M653" s="28" t="str">
        <f t="shared" si="68"/>
        <v>S/PalabrasClaves</v>
      </c>
      <c r="N653" s="30" t="str">
        <f t="shared" si="69"/>
        <v/>
      </c>
      <c r="O653" s="28"/>
      <c r="P653" s="28" t="s">
        <v>4355</v>
      </c>
      <c r="Q653" s="28"/>
      <c r="R653" s="28" t="str">
        <f t="shared" si="60"/>
        <v>2020</v>
      </c>
      <c r="S653" s="28" t="s">
        <v>64</v>
      </c>
      <c r="T653" s="28"/>
      <c r="U653" s="28"/>
      <c r="V653" s="28"/>
      <c r="W653" s="28"/>
      <c r="X653" s="28"/>
    </row>
    <row r="654" spans="1:24" ht="15" hidden="1" customHeight="1">
      <c r="A654" s="25">
        <v>33324449</v>
      </c>
      <c r="B654" s="25" t="s">
        <v>4435</v>
      </c>
      <c r="C654" s="25" t="s">
        <v>4436</v>
      </c>
      <c r="D654" s="25" t="s">
        <v>4437</v>
      </c>
      <c r="E654" s="25" t="s">
        <v>4438</v>
      </c>
      <c r="F654" s="25" t="s">
        <v>416</v>
      </c>
      <c r="G654" s="25">
        <v>2020</v>
      </c>
      <c r="H654" s="26">
        <v>44181</v>
      </c>
      <c r="I654" s="25" t="s">
        <v>4439</v>
      </c>
      <c r="J654" s="25"/>
      <c r="K654" s="25" t="s">
        <v>4440</v>
      </c>
      <c r="L654" s="25" t="str">
        <f t="shared" si="67"/>
        <v>PostAlerta</v>
      </c>
      <c r="M654" s="25" t="str">
        <f t="shared" si="68"/>
        <v>S/PalabrasClaves</v>
      </c>
      <c r="N654" s="27" t="str">
        <f t="shared" si="69"/>
        <v/>
      </c>
      <c r="O654" s="25"/>
      <c r="P654" s="25" t="s">
        <v>4441</v>
      </c>
      <c r="Q654" s="25"/>
      <c r="R654" s="25" t="str">
        <f t="shared" si="60"/>
        <v>2020</v>
      </c>
      <c r="S654" s="25" t="s">
        <v>63</v>
      </c>
      <c r="T654" s="25"/>
      <c r="U654" s="25"/>
      <c r="V654" s="25"/>
      <c r="W654" s="25"/>
      <c r="X654" s="25"/>
    </row>
    <row r="655" spans="1:24" ht="15" hidden="1" customHeight="1">
      <c r="A655" s="28">
        <v>33391930</v>
      </c>
      <c r="B655" s="28" t="s">
        <v>4442</v>
      </c>
      <c r="C655" s="28" t="s">
        <v>4443</v>
      </c>
      <c r="D655" s="28" t="s">
        <v>4444</v>
      </c>
      <c r="E655" s="28" t="s">
        <v>4445</v>
      </c>
      <c r="F655" s="28" t="s">
        <v>867</v>
      </c>
      <c r="G655" s="28">
        <v>2020</v>
      </c>
      <c r="H655" s="29">
        <v>44200</v>
      </c>
      <c r="I655" s="28" t="s">
        <v>4446</v>
      </c>
      <c r="J655" s="28"/>
      <c r="K655" s="28" t="s">
        <v>4447</v>
      </c>
      <c r="L655" s="28" t="str">
        <f t="shared" si="67"/>
        <v>PostAlerta</v>
      </c>
      <c r="M655" s="28" t="str">
        <f t="shared" si="68"/>
        <v>S/PalabrasClaves</v>
      </c>
      <c r="N655" s="30" t="str">
        <f t="shared" si="69"/>
        <v/>
      </c>
      <c r="O655" s="28"/>
      <c r="P655" s="28" t="s">
        <v>4448</v>
      </c>
      <c r="Q655" s="28"/>
      <c r="R655" s="28" t="str">
        <f t="shared" si="60"/>
        <v>2020</v>
      </c>
      <c r="S655" s="28" t="s">
        <v>63</v>
      </c>
      <c r="T655" s="28"/>
      <c r="U655" s="28"/>
      <c r="V655" s="28"/>
      <c r="W655" s="28"/>
      <c r="X655" s="28"/>
    </row>
    <row r="656" spans="1:24" ht="15" hidden="1" customHeight="1">
      <c r="A656" s="25">
        <v>33239464</v>
      </c>
      <c r="B656" s="25" t="s">
        <v>4449</v>
      </c>
      <c r="C656" s="25" t="s">
        <v>4450</v>
      </c>
      <c r="D656" s="25" t="s">
        <v>4451</v>
      </c>
      <c r="E656" s="25" t="s">
        <v>4452</v>
      </c>
      <c r="F656" s="25" t="s">
        <v>4453</v>
      </c>
      <c r="G656" s="25">
        <v>2020</v>
      </c>
      <c r="H656" s="26">
        <v>44161</v>
      </c>
      <c r="I656" s="25" t="s">
        <v>4454</v>
      </c>
      <c r="J656" s="25"/>
      <c r="K656" s="25" t="s">
        <v>4455</v>
      </c>
      <c r="L656" s="25" t="str">
        <f t="shared" si="67"/>
        <v>PostAlerta</v>
      </c>
      <c r="M656" s="25" t="str">
        <f t="shared" si="68"/>
        <v>S/PalabrasClaves</v>
      </c>
      <c r="N656" s="27" t="str">
        <f t="shared" si="69"/>
        <v/>
      </c>
      <c r="O656" s="25"/>
      <c r="P656" s="25" t="s">
        <v>4448</v>
      </c>
      <c r="Q656" s="25"/>
      <c r="R656" s="25" t="str">
        <f t="shared" si="60"/>
        <v>2020</v>
      </c>
      <c r="S656" s="25" t="s">
        <v>63</v>
      </c>
      <c r="T656" s="25"/>
      <c r="U656" s="25"/>
      <c r="V656" s="25"/>
      <c r="W656" s="25"/>
      <c r="X656" s="25"/>
    </row>
    <row r="657" spans="1:24" ht="15" hidden="1" customHeight="1">
      <c r="A657" s="28">
        <v>33143954</v>
      </c>
      <c r="B657" s="28" t="s">
        <v>4456</v>
      </c>
      <c r="C657" s="28" t="s">
        <v>4457</v>
      </c>
      <c r="D657" s="28" t="s">
        <v>4458</v>
      </c>
      <c r="E657" s="28" t="s">
        <v>4459</v>
      </c>
      <c r="F657" s="28" t="s">
        <v>1263</v>
      </c>
      <c r="G657" s="28">
        <v>2020</v>
      </c>
      <c r="H657" s="29">
        <v>44139</v>
      </c>
      <c r="I657" s="28"/>
      <c r="J657" s="28"/>
      <c r="K657" s="28" t="s">
        <v>4460</v>
      </c>
      <c r="L657" s="28" t="str">
        <f t="shared" si="67"/>
        <v>PostAlerta</v>
      </c>
      <c r="M657" s="28" t="str">
        <f t="shared" si="68"/>
        <v>S/PalabrasClaves</v>
      </c>
      <c r="N657" s="30" t="str">
        <f t="shared" si="69"/>
        <v/>
      </c>
      <c r="O657" s="28"/>
      <c r="P657" s="28" t="s">
        <v>4448</v>
      </c>
      <c r="Q657" s="28"/>
      <c r="R657" s="28" t="str">
        <f t="shared" si="60"/>
        <v>2020</v>
      </c>
      <c r="S657" s="28" t="s">
        <v>63</v>
      </c>
      <c r="T657" s="28"/>
      <c r="U657" s="28"/>
      <c r="V657" s="28"/>
      <c r="W657" s="28"/>
      <c r="X657" s="28"/>
    </row>
    <row r="658" spans="1:24" ht="15" hidden="1" customHeight="1">
      <c r="A658" s="25">
        <v>33121845</v>
      </c>
      <c r="B658" s="25" t="s">
        <v>4461</v>
      </c>
      <c r="C658" s="25" t="s">
        <v>4462</v>
      </c>
      <c r="D658" s="25"/>
      <c r="E658" s="25" t="s">
        <v>4458</v>
      </c>
      <c r="F658" s="25"/>
      <c r="G658" s="25"/>
      <c r="H658" s="25"/>
      <c r="I658" s="25"/>
      <c r="J658" s="25"/>
      <c r="K658" s="25"/>
      <c r="L658" s="25" t="str">
        <f t="shared" si="67"/>
        <v>PostAlerta</v>
      </c>
      <c r="M658" s="25" t="str">
        <f t="shared" si="68"/>
        <v>S/PalabrasClaves</v>
      </c>
      <c r="N658" s="27" t="str">
        <f t="shared" si="69"/>
        <v/>
      </c>
      <c r="O658" s="25"/>
      <c r="P658" s="25"/>
      <c r="Q658" s="25"/>
      <c r="R658" s="25" t="str">
        <f t="shared" si="60"/>
        <v/>
      </c>
      <c r="S658" s="25"/>
      <c r="T658" s="25"/>
      <c r="U658" s="25"/>
      <c r="V658" s="25"/>
      <c r="W658" s="25"/>
      <c r="X658" s="25"/>
    </row>
    <row r="659" spans="1:24" ht="15" hidden="1" customHeight="1">
      <c r="A659" s="28">
        <v>33231293</v>
      </c>
      <c r="B659" s="28" t="s">
        <v>4463</v>
      </c>
      <c r="C659" s="28" t="s">
        <v>4464</v>
      </c>
      <c r="D659" s="28" t="s">
        <v>4465</v>
      </c>
      <c r="E659" s="28" t="s">
        <v>4466</v>
      </c>
      <c r="F659" s="28" t="s">
        <v>4467</v>
      </c>
      <c r="G659" s="28">
        <v>2020</v>
      </c>
      <c r="H659" s="29">
        <v>44159</v>
      </c>
      <c r="I659" s="28" t="s">
        <v>4468</v>
      </c>
      <c r="J659" s="28"/>
      <c r="K659" s="28" t="s">
        <v>4469</v>
      </c>
      <c r="L659" s="28" t="str">
        <f t="shared" si="67"/>
        <v>Excluido</v>
      </c>
      <c r="M659" s="28" t="str">
        <f t="shared" si="68"/>
        <v>S/PalabrasClaves</v>
      </c>
      <c r="N659" s="30" t="str">
        <f t="shared" si="69"/>
        <v/>
      </c>
      <c r="O659" s="28"/>
      <c r="P659" s="28" t="s">
        <v>4470</v>
      </c>
      <c r="Q659" s="28"/>
      <c r="R659" s="28" t="str">
        <f t="shared" si="60"/>
        <v>2020</v>
      </c>
      <c r="S659" s="28" t="s">
        <v>63</v>
      </c>
      <c r="T659" s="28"/>
      <c r="U659" s="28"/>
      <c r="V659" s="28"/>
      <c r="W659" s="28"/>
      <c r="X659" s="28"/>
    </row>
    <row r="660" spans="1:24" ht="15" hidden="1" customHeight="1">
      <c r="A660" s="25">
        <v>33281908</v>
      </c>
      <c r="B660" s="25" t="s">
        <v>4471</v>
      </c>
      <c r="C660" s="25" t="s">
        <v>4472</v>
      </c>
      <c r="D660" s="25" t="s">
        <v>4473</v>
      </c>
      <c r="E660" s="25" t="s">
        <v>4474</v>
      </c>
      <c r="F660" s="25" t="s">
        <v>4475</v>
      </c>
      <c r="G660" s="25">
        <v>2020</v>
      </c>
      <c r="H660" s="26">
        <v>44172</v>
      </c>
      <c r="I660" s="25" t="s">
        <v>4476</v>
      </c>
      <c r="J660" s="25"/>
      <c r="K660" s="25" t="s">
        <v>4477</v>
      </c>
      <c r="L660" s="25" t="str">
        <f t="shared" si="67"/>
        <v>Excluido</v>
      </c>
      <c r="M660" s="25" t="str">
        <f t="shared" si="68"/>
        <v>C/PalabrasClaves</v>
      </c>
      <c r="N660" s="27" t="str">
        <f t="shared" si="69"/>
        <v/>
      </c>
      <c r="O660" s="25"/>
      <c r="P660" s="25" t="s">
        <v>4478</v>
      </c>
      <c r="Q660" s="25"/>
      <c r="R660" s="25" t="str">
        <f t="shared" si="60"/>
        <v>2020</v>
      </c>
      <c r="S660" s="25" t="s">
        <v>63</v>
      </c>
      <c r="T660" s="25"/>
      <c r="U660" s="25"/>
      <c r="V660" s="25"/>
      <c r="W660" s="25"/>
      <c r="X660" s="25"/>
    </row>
    <row r="661" spans="1:24" ht="15" customHeight="1">
      <c r="A661" s="38">
        <v>34547422</v>
      </c>
      <c r="B661" s="38" t="s">
        <v>4479</v>
      </c>
      <c r="C661" s="38" t="s">
        <v>4480</v>
      </c>
      <c r="D661" s="38" t="s">
        <v>4481</v>
      </c>
      <c r="E661" s="38" t="s">
        <v>4482</v>
      </c>
      <c r="F661" s="38" t="s">
        <v>1805</v>
      </c>
      <c r="G661" s="38">
        <v>2021</v>
      </c>
      <c r="H661" s="39">
        <v>44460</v>
      </c>
      <c r="I661" s="38"/>
      <c r="J661" s="38"/>
      <c r="K661" s="38" t="s">
        <v>4483</v>
      </c>
      <c r="L661" s="38" t="str">
        <f t="shared" si="67"/>
        <v>PostAlerta</v>
      </c>
      <c r="M661" s="38" t="str">
        <f t="shared" si="68"/>
        <v>C/PalabrasClaves</v>
      </c>
      <c r="N661" s="40" t="s">
        <v>35</v>
      </c>
      <c r="O661" s="38"/>
      <c r="P661" s="38" t="s">
        <v>1833</v>
      </c>
      <c r="Q661" s="38" t="s">
        <v>14</v>
      </c>
      <c r="R661" s="38" t="str">
        <f t="shared" si="60"/>
        <v>2021</v>
      </c>
      <c r="S661" s="38" t="s">
        <v>63</v>
      </c>
      <c r="T661" s="41" t="s">
        <v>4484</v>
      </c>
      <c r="U661" s="38" t="s">
        <v>141</v>
      </c>
      <c r="V661" s="38" t="s">
        <v>140</v>
      </c>
      <c r="W661" s="38" t="s">
        <v>140</v>
      </c>
      <c r="X661" s="38" t="s">
        <v>4485</v>
      </c>
    </row>
    <row r="662" spans="1:24" ht="15" customHeight="1">
      <c r="A662" s="38">
        <v>34388671</v>
      </c>
      <c r="B662" s="38" t="s">
        <v>4486</v>
      </c>
      <c r="C662" s="38" t="s">
        <v>4487</v>
      </c>
      <c r="D662" s="38" t="s">
        <v>4488</v>
      </c>
      <c r="E662" s="38" t="s">
        <v>4489</v>
      </c>
      <c r="F662" s="38" t="s">
        <v>4490</v>
      </c>
      <c r="G662" s="38">
        <v>2021</v>
      </c>
      <c r="H662" s="39">
        <v>44421</v>
      </c>
      <c r="I662" s="38"/>
      <c r="J662" s="38"/>
      <c r="K662" s="38" t="s">
        <v>4491</v>
      </c>
      <c r="L662" s="38" t="str">
        <f t="shared" si="67"/>
        <v>PostAlerta</v>
      </c>
      <c r="M662" s="38" t="str">
        <f t="shared" si="68"/>
        <v>S/PalabrasClaves</v>
      </c>
      <c r="N662" s="40" t="s">
        <v>130</v>
      </c>
      <c r="O662" s="38"/>
      <c r="P662" s="38" t="s">
        <v>4492</v>
      </c>
      <c r="Q662" s="38" t="s">
        <v>14</v>
      </c>
      <c r="R662" s="38" t="str">
        <f t="shared" si="60"/>
        <v>2021</v>
      </c>
      <c r="S662" s="38" t="s">
        <v>62</v>
      </c>
      <c r="T662" s="41" t="s">
        <v>4493</v>
      </c>
      <c r="U662" s="38" t="s">
        <v>140</v>
      </c>
      <c r="V662" s="38" t="s">
        <v>140</v>
      </c>
      <c r="W662" s="38" t="s">
        <v>141</v>
      </c>
      <c r="X662" s="38" t="s">
        <v>4494</v>
      </c>
    </row>
    <row r="663" spans="1:24" ht="15" hidden="1" customHeight="1">
      <c r="A663" s="28">
        <v>33214657</v>
      </c>
      <c r="B663" s="28" t="s">
        <v>4495</v>
      </c>
      <c r="C663" s="28" t="s">
        <v>4496</v>
      </c>
      <c r="D663" s="28" t="s">
        <v>4497</v>
      </c>
      <c r="E663" s="28" t="s">
        <v>4498</v>
      </c>
      <c r="F663" s="28" t="s">
        <v>833</v>
      </c>
      <c r="G663" s="28">
        <v>2020</v>
      </c>
      <c r="H663" s="29">
        <v>44155</v>
      </c>
      <c r="I663" s="28" t="s">
        <v>4499</v>
      </c>
      <c r="J663" s="28"/>
      <c r="K663" s="28" t="s">
        <v>4500</v>
      </c>
      <c r="L663" s="28" t="str">
        <f t="shared" si="67"/>
        <v>PostAlerta</v>
      </c>
      <c r="M663" s="28" t="str">
        <f t="shared" si="68"/>
        <v>S/PalabrasClaves</v>
      </c>
      <c r="N663" s="30" t="str">
        <f t="shared" ref="N663:N674" si="70">IF(ISNUMBER(SEARCH("TREATMENT", B663)), "4) Nuevos tratamientos", "")</f>
        <v/>
      </c>
      <c r="O663" s="28"/>
      <c r="P663" s="28" t="s">
        <v>4501</v>
      </c>
      <c r="Q663" s="28"/>
      <c r="R663" s="28" t="str">
        <f t="shared" si="60"/>
        <v>2020</v>
      </c>
      <c r="S663" s="28" t="s">
        <v>63</v>
      </c>
      <c r="T663" s="28"/>
      <c r="U663" s="28"/>
      <c r="V663" s="28"/>
      <c r="W663" s="28"/>
      <c r="X663" s="28"/>
    </row>
    <row r="664" spans="1:24" ht="15" hidden="1" customHeight="1">
      <c r="A664" s="25">
        <v>33187395</v>
      </c>
      <c r="B664" s="25" t="s">
        <v>4502</v>
      </c>
      <c r="C664" s="25" t="s">
        <v>4503</v>
      </c>
      <c r="D664" s="25" t="s">
        <v>4504</v>
      </c>
      <c r="E664" s="25" t="s">
        <v>4505</v>
      </c>
      <c r="F664" s="25" t="s">
        <v>1919</v>
      </c>
      <c r="G664" s="25">
        <v>2020</v>
      </c>
      <c r="H664" s="26">
        <v>44149</v>
      </c>
      <c r="I664" s="25" t="s">
        <v>4506</v>
      </c>
      <c r="J664" s="25"/>
      <c r="K664" s="25" t="s">
        <v>4507</v>
      </c>
      <c r="L664" s="25" t="str">
        <f t="shared" si="67"/>
        <v>PostAlerta</v>
      </c>
      <c r="M664" s="25" t="str">
        <f t="shared" si="68"/>
        <v>S/PalabrasClaves</v>
      </c>
      <c r="N664" s="27" t="str">
        <f t="shared" si="70"/>
        <v/>
      </c>
      <c r="O664" s="25"/>
      <c r="P664" s="25" t="s">
        <v>4508</v>
      </c>
      <c r="Q664" s="25"/>
      <c r="R664" s="25" t="str">
        <f t="shared" si="60"/>
        <v>2020</v>
      </c>
      <c r="S664" s="25" t="s">
        <v>63</v>
      </c>
      <c r="T664" s="25"/>
      <c r="U664" s="25"/>
      <c r="V664" s="25"/>
      <c r="W664" s="25"/>
      <c r="X664" s="25"/>
    </row>
    <row r="665" spans="1:24" ht="15" hidden="1" customHeight="1">
      <c r="A665" s="28">
        <v>32928958</v>
      </c>
      <c r="B665" s="28" t="s">
        <v>4509</v>
      </c>
      <c r="C665" s="28" t="s">
        <v>4510</v>
      </c>
      <c r="D665" s="28" t="s">
        <v>4511</v>
      </c>
      <c r="E665" s="28" t="s">
        <v>4512</v>
      </c>
      <c r="F665" s="28" t="s">
        <v>4165</v>
      </c>
      <c r="G665" s="28">
        <v>2020</v>
      </c>
      <c r="H665" s="29">
        <v>44089</v>
      </c>
      <c r="I665" s="28" t="s">
        <v>4513</v>
      </c>
      <c r="J665" s="28"/>
      <c r="K665" s="28" t="s">
        <v>4514</v>
      </c>
      <c r="L665" s="28" t="str">
        <f t="shared" si="67"/>
        <v>PostAlerta</v>
      </c>
      <c r="M665" s="28" t="str">
        <f t="shared" si="68"/>
        <v>S/PalabrasClaves</v>
      </c>
      <c r="N665" s="30" t="str">
        <f t="shared" si="70"/>
        <v/>
      </c>
      <c r="O665" s="28"/>
      <c r="P665" s="28" t="s">
        <v>4508</v>
      </c>
      <c r="Q665" s="28"/>
      <c r="R665" s="28" t="str">
        <f t="shared" si="60"/>
        <v>2020</v>
      </c>
      <c r="S665" s="28" t="s">
        <v>63</v>
      </c>
      <c r="T665" s="28"/>
      <c r="U665" s="28"/>
      <c r="V665" s="28"/>
      <c r="W665" s="28"/>
      <c r="X665" s="28"/>
    </row>
    <row r="666" spans="1:24" ht="15" hidden="1" customHeight="1">
      <c r="A666" s="25">
        <v>32897359</v>
      </c>
      <c r="B666" s="25" t="s">
        <v>4515</v>
      </c>
      <c r="C666" s="25" t="s">
        <v>4516</v>
      </c>
      <c r="D666" s="25" t="s">
        <v>4517</v>
      </c>
      <c r="E666" s="25" t="s">
        <v>4518</v>
      </c>
      <c r="F666" s="25" t="s">
        <v>3307</v>
      </c>
      <c r="G666" s="25">
        <v>2020</v>
      </c>
      <c r="H666" s="26">
        <v>44082</v>
      </c>
      <c r="I666" s="25"/>
      <c r="J666" s="25"/>
      <c r="K666" s="25" t="s">
        <v>4519</v>
      </c>
      <c r="L666" s="25" t="str">
        <f t="shared" si="67"/>
        <v>Excluido</v>
      </c>
      <c r="M666" s="25" t="str">
        <f t="shared" si="68"/>
        <v>S/PalabrasClaves</v>
      </c>
      <c r="N666" s="27" t="str">
        <f t="shared" si="70"/>
        <v/>
      </c>
      <c r="O666" s="25"/>
      <c r="P666" s="25" t="s">
        <v>4520</v>
      </c>
      <c r="Q666" s="25"/>
      <c r="R666" s="25" t="str">
        <f t="shared" si="60"/>
        <v>2020</v>
      </c>
      <c r="S666" s="25" t="s">
        <v>63</v>
      </c>
      <c r="T666" s="25"/>
      <c r="U666" s="25"/>
      <c r="V666" s="25"/>
      <c r="W666" s="25"/>
      <c r="X666" s="25"/>
    </row>
    <row r="667" spans="1:24" ht="15" hidden="1" customHeight="1">
      <c r="A667" s="28">
        <v>33176908</v>
      </c>
      <c r="B667" s="28" t="s">
        <v>133</v>
      </c>
      <c r="C667" s="28" t="s">
        <v>134</v>
      </c>
      <c r="D667" s="28" t="s">
        <v>4521</v>
      </c>
      <c r="E667" s="28"/>
      <c r="F667" s="28"/>
      <c r="G667" s="28"/>
      <c r="H667" s="28"/>
      <c r="I667" s="28"/>
      <c r="J667" s="28"/>
      <c r="K667" s="28"/>
      <c r="L667" s="28" t="str">
        <f t="shared" si="67"/>
        <v>PostAlerta</v>
      </c>
      <c r="M667" s="28" t="str">
        <f t="shared" si="68"/>
        <v>S/PalabrasClaves</v>
      </c>
      <c r="N667" s="30" t="str">
        <f t="shared" si="70"/>
        <v/>
      </c>
      <c r="O667" s="28"/>
      <c r="P667" s="28" t="s">
        <v>1722</v>
      </c>
      <c r="Q667" s="28"/>
      <c r="R667" s="28" t="str">
        <f t="shared" si="60"/>
        <v>Onli</v>
      </c>
      <c r="S667" s="28"/>
      <c r="T667" s="28"/>
      <c r="U667" s="28"/>
      <c r="V667" s="28"/>
      <c r="W667" s="28"/>
      <c r="X667" s="28"/>
    </row>
    <row r="668" spans="1:24" ht="15" hidden="1" customHeight="1">
      <c r="A668" s="25">
        <v>33148351</v>
      </c>
      <c r="B668" s="25" t="s">
        <v>4522</v>
      </c>
      <c r="C668" s="25" t="s">
        <v>4523</v>
      </c>
      <c r="D668" s="25" t="s">
        <v>4524</v>
      </c>
      <c r="E668" s="25" t="s">
        <v>4525</v>
      </c>
      <c r="F668" s="25" t="s">
        <v>3419</v>
      </c>
      <c r="G668" s="25">
        <v>2020</v>
      </c>
      <c r="H668" s="26">
        <v>44140</v>
      </c>
      <c r="I668" s="25" t="s">
        <v>4526</v>
      </c>
      <c r="J668" s="25"/>
      <c r="K668" s="25" t="s">
        <v>4527</v>
      </c>
      <c r="L668" s="25" t="str">
        <f t="shared" si="67"/>
        <v>PostAlerta</v>
      </c>
      <c r="M668" s="25" t="str">
        <f t="shared" si="68"/>
        <v>S/PalabrasClaves</v>
      </c>
      <c r="N668" s="27" t="str">
        <f t="shared" si="70"/>
        <v/>
      </c>
      <c r="O668" s="25"/>
      <c r="P668" s="25" t="s">
        <v>4528</v>
      </c>
      <c r="Q668" s="25"/>
      <c r="R668" s="25" t="str">
        <f t="shared" si="60"/>
        <v>2020</v>
      </c>
      <c r="S668" s="25" t="s">
        <v>63</v>
      </c>
      <c r="T668" s="25"/>
      <c r="U668" s="25"/>
      <c r="V668" s="25"/>
      <c r="W668" s="25"/>
      <c r="X668" s="25"/>
    </row>
    <row r="669" spans="1:24" ht="15" hidden="1" customHeight="1">
      <c r="A669" s="28">
        <v>33144377</v>
      </c>
      <c r="B669" s="28" t="s">
        <v>4529</v>
      </c>
      <c r="C669" s="28" t="s">
        <v>4530</v>
      </c>
      <c r="D669" s="28" t="s">
        <v>4531</v>
      </c>
      <c r="E669" s="28" t="s">
        <v>4532</v>
      </c>
      <c r="F669" s="28" t="s">
        <v>2861</v>
      </c>
      <c r="G669" s="28">
        <v>2020</v>
      </c>
      <c r="H669" s="29">
        <v>44139</v>
      </c>
      <c r="I669" s="28" t="s">
        <v>4533</v>
      </c>
      <c r="J669" s="28"/>
      <c r="K669" s="28" t="s">
        <v>4534</v>
      </c>
      <c r="L669" s="28" t="str">
        <f t="shared" si="67"/>
        <v>PostAlerta</v>
      </c>
      <c r="M669" s="28" t="str">
        <f t="shared" si="68"/>
        <v>S/PalabrasClaves</v>
      </c>
      <c r="N669" s="30" t="str">
        <f t="shared" si="70"/>
        <v/>
      </c>
      <c r="O669" s="28"/>
      <c r="P669" s="28" t="s">
        <v>4535</v>
      </c>
      <c r="Q669" s="28"/>
      <c r="R669" s="28" t="str">
        <f t="shared" si="60"/>
        <v>2020</v>
      </c>
      <c r="S669" s="28" t="s">
        <v>63</v>
      </c>
      <c r="T669" s="28"/>
      <c r="U669" s="28"/>
      <c r="V669" s="28"/>
      <c r="W669" s="28"/>
      <c r="X669" s="28"/>
    </row>
    <row r="670" spans="1:24" ht="15" hidden="1" customHeight="1">
      <c r="A670" s="25">
        <v>33297773</v>
      </c>
      <c r="B670" s="25" t="s">
        <v>4536</v>
      </c>
      <c r="C670" s="25" t="s">
        <v>4537</v>
      </c>
      <c r="D670" s="25" t="s">
        <v>4538</v>
      </c>
      <c r="E670" s="25" t="s">
        <v>4539</v>
      </c>
      <c r="F670" s="25" t="s">
        <v>454</v>
      </c>
      <c r="G670" s="25">
        <v>2020</v>
      </c>
      <c r="H670" s="26">
        <v>44175</v>
      </c>
      <c r="I670" s="25"/>
      <c r="J670" s="25"/>
      <c r="K670" s="25" t="s">
        <v>4540</v>
      </c>
      <c r="L670" s="25" t="str">
        <f t="shared" si="67"/>
        <v>Excluido</v>
      </c>
      <c r="M670" s="25" t="str">
        <f t="shared" si="68"/>
        <v>S/PalabrasClaves</v>
      </c>
      <c r="N670" s="27" t="str">
        <f t="shared" si="70"/>
        <v/>
      </c>
      <c r="O670" s="25"/>
      <c r="P670" s="25" t="s">
        <v>4541</v>
      </c>
      <c r="Q670" s="25"/>
      <c r="R670" s="25" t="str">
        <f t="shared" si="60"/>
        <v>2020</v>
      </c>
      <c r="S670" s="25" t="s">
        <v>63</v>
      </c>
      <c r="T670" s="25"/>
      <c r="U670" s="25"/>
      <c r="V670" s="25"/>
      <c r="W670" s="25"/>
      <c r="X670" s="25"/>
    </row>
    <row r="671" spans="1:24" ht="15" hidden="1" customHeight="1">
      <c r="A671" s="28">
        <v>33222938</v>
      </c>
      <c r="B671" s="28" t="s">
        <v>4542</v>
      </c>
      <c r="C671" s="28" t="s">
        <v>4543</v>
      </c>
      <c r="D671" s="28" t="s">
        <v>4544</v>
      </c>
      <c r="E671" s="28" t="s">
        <v>4545</v>
      </c>
      <c r="F671" s="28" t="s">
        <v>4546</v>
      </c>
      <c r="G671" s="28">
        <v>2020</v>
      </c>
      <c r="H671" s="29">
        <v>44158</v>
      </c>
      <c r="I671" s="28"/>
      <c r="J671" s="28"/>
      <c r="K671" s="28" t="s">
        <v>4547</v>
      </c>
      <c r="L671" s="28" t="str">
        <f t="shared" si="67"/>
        <v>PostAlerta</v>
      </c>
      <c r="M671" s="28" t="str">
        <f t="shared" si="68"/>
        <v>S/PalabrasClaves</v>
      </c>
      <c r="N671" s="30" t="str">
        <f t="shared" si="70"/>
        <v/>
      </c>
      <c r="O671" s="28"/>
      <c r="P671" s="28" t="s">
        <v>4548</v>
      </c>
      <c r="Q671" s="28"/>
      <c r="R671" s="28" t="str">
        <f t="shared" si="60"/>
        <v>2020</v>
      </c>
      <c r="S671" s="28" t="s">
        <v>63</v>
      </c>
      <c r="T671" s="28"/>
      <c r="U671" s="28"/>
      <c r="V671" s="28"/>
      <c r="W671" s="28"/>
      <c r="X671" s="28"/>
    </row>
    <row r="672" spans="1:24" ht="15" hidden="1" customHeight="1">
      <c r="A672" s="25">
        <v>33210468</v>
      </c>
      <c r="B672" s="25" t="s">
        <v>4549</v>
      </c>
      <c r="C672" s="25" t="s">
        <v>4550</v>
      </c>
      <c r="D672" s="25" t="s">
        <v>4551</v>
      </c>
      <c r="E672" s="25" t="s">
        <v>4552</v>
      </c>
      <c r="F672" s="25" t="s">
        <v>4553</v>
      </c>
      <c r="G672" s="25">
        <v>2020</v>
      </c>
      <c r="H672" s="26">
        <v>44154</v>
      </c>
      <c r="I672" s="25" t="s">
        <v>4554</v>
      </c>
      <c r="J672" s="25"/>
      <c r="K672" s="25" t="s">
        <v>4555</v>
      </c>
      <c r="L672" s="25" t="str">
        <f t="shared" si="67"/>
        <v>Excluido</v>
      </c>
      <c r="M672" s="25" t="str">
        <f t="shared" si="68"/>
        <v>S/PalabrasClaves</v>
      </c>
      <c r="N672" s="27" t="str">
        <f t="shared" si="70"/>
        <v/>
      </c>
      <c r="O672" s="25"/>
      <c r="P672" s="25" t="s">
        <v>4556</v>
      </c>
      <c r="Q672" s="25"/>
      <c r="R672" s="25" t="str">
        <f t="shared" si="60"/>
        <v>2020</v>
      </c>
      <c r="S672" s="25" t="s">
        <v>63</v>
      </c>
      <c r="T672" s="25"/>
      <c r="U672" s="25"/>
      <c r="V672" s="25"/>
      <c r="W672" s="25"/>
      <c r="X672" s="25"/>
    </row>
    <row r="673" spans="1:24" ht="15" hidden="1" customHeight="1">
      <c r="A673" s="28">
        <v>33207948</v>
      </c>
      <c r="B673" s="28" t="s">
        <v>4557</v>
      </c>
      <c r="C673" s="28" t="s">
        <v>4558</v>
      </c>
      <c r="D673" s="28" t="s">
        <v>4559</v>
      </c>
      <c r="E673" s="28" t="s">
        <v>4560</v>
      </c>
      <c r="F673" s="28" t="s">
        <v>4561</v>
      </c>
      <c r="G673" s="28">
        <v>2020</v>
      </c>
      <c r="H673" s="29">
        <v>44154</v>
      </c>
      <c r="I673" s="28"/>
      <c r="J673" s="28"/>
      <c r="K673" s="28" t="s">
        <v>4562</v>
      </c>
      <c r="L673" s="28" t="str">
        <f t="shared" si="67"/>
        <v>Excluido</v>
      </c>
      <c r="M673" s="28" t="str">
        <f t="shared" si="68"/>
        <v>S/PalabrasClaves</v>
      </c>
      <c r="N673" s="30" t="str">
        <f t="shared" si="70"/>
        <v/>
      </c>
      <c r="O673" s="28"/>
      <c r="P673" s="28" t="s">
        <v>4556</v>
      </c>
      <c r="Q673" s="28"/>
      <c r="R673" s="28" t="str">
        <f t="shared" si="60"/>
        <v>2020</v>
      </c>
      <c r="S673" s="28" t="s">
        <v>63</v>
      </c>
      <c r="T673" s="28"/>
      <c r="U673" s="28"/>
      <c r="V673" s="28"/>
      <c r="W673" s="28"/>
      <c r="X673" s="28"/>
    </row>
    <row r="674" spans="1:24" ht="15" hidden="1" customHeight="1">
      <c r="A674" s="25">
        <v>33204762</v>
      </c>
      <c r="B674" s="25" t="s">
        <v>4563</v>
      </c>
      <c r="C674" s="25" t="s">
        <v>4564</v>
      </c>
      <c r="D674" s="25" t="s">
        <v>4565</v>
      </c>
      <c r="E674" s="25" t="s">
        <v>4566</v>
      </c>
      <c r="F674" s="25" t="s">
        <v>2889</v>
      </c>
      <c r="G674" s="25">
        <v>2020</v>
      </c>
      <c r="H674" s="26">
        <v>44153</v>
      </c>
      <c r="I674" s="25" t="s">
        <v>4567</v>
      </c>
      <c r="J674" s="25"/>
      <c r="K674" s="25" t="s">
        <v>4568</v>
      </c>
      <c r="L674" s="25" t="str">
        <f t="shared" si="67"/>
        <v>PostAlerta</v>
      </c>
      <c r="M674" s="25" t="str">
        <f t="shared" si="68"/>
        <v>S/PalabrasClaves</v>
      </c>
      <c r="N674" s="27" t="str">
        <f t="shared" si="70"/>
        <v/>
      </c>
      <c r="O674" s="25"/>
      <c r="P674" s="25" t="s">
        <v>4569</v>
      </c>
      <c r="Q674" s="25"/>
      <c r="R674" s="25" t="str">
        <f t="shared" si="60"/>
        <v>2020</v>
      </c>
      <c r="S674" s="25" t="s">
        <v>62</v>
      </c>
      <c r="T674" s="25"/>
      <c r="U674" s="25"/>
      <c r="V674" s="25"/>
      <c r="W674" s="25"/>
      <c r="X674" s="25"/>
    </row>
    <row r="675" spans="1:24" ht="15" customHeight="1">
      <c r="A675" s="34">
        <v>34744743</v>
      </c>
      <c r="B675" s="34" t="s">
        <v>4570</v>
      </c>
      <c r="C675" s="34" t="s">
        <v>4571</v>
      </c>
      <c r="D675" s="34" t="s">
        <v>4572</v>
      </c>
      <c r="E675" s="34" t="s">
        <v>2345</v>
      </c>
      <c r="F675" s="34" t="s">
        <v>4573</v>
      </c>
      <c r="G675" s="34">
        <v>2021</v>
      </c>
      <c r="H675" s="35">
        <v>44508</v>
      </c>
      <c r="I675" s="34" t="s">
        <v>4574</v>
      </c>
      <c r="J675" s="34"/>
      <c r="K675" s="34" t="s">
        <v>4575</v>
      </c>
      <c r="L675" s="34" t="str">
        <f t="shared" si="67"/>
        <v>PostAlerta</v>
      </c>
      <c r="M675" s="34" t="str">
        <f t="shared" si="68"/>
        <v>S/PalabrasClaves</v>
      </c>
      <c r="N675" s="36" t="s">
        <v>130</v>
      </c>
      <c r="O675" s="34"/>
      <c r="P675" s="34" t="s">
        <v>4576</v>
      </c>
      <c r="Q675" s="36" t="s">
        <v>14</v>
      </c>
      <c r="R675" s="34" t="str">
        <f t="shared" si="60"/>
        <v>2021</v>
      </c>
      <c r="S675" s="34" t="s">
        <v>62</v>
      </c>
      <c r="T675" s="42" t="s">
        <v>4577</v>
      </c>
      <c r="U675" s="34" t="s">
        <v>140</v>
      </c>
      <c r="V675" s="34" t="s">
        <v>140</v>
      </c>
      <c r="W675" s="34" t="s">
        <v>141</v>
      </c>
      <c r="X675" s="34" t="s">
        <v>4578</v>
      </c>
    </row>
    <row r="676" spans="1:24" ht="15" hidden="1" customHeight="1">
      <c r="A676" s="25">
        <v>33131502</v>
      </c>
      <c r="B676" s="25" t="s">
        <v>4579</v>
      </c>
      <c r="C676" s="25"/>
      <c r="D676" s="25"/>
      <c r="E676" s="25" t="s">
        <v>4580</v>
      </c>
      <c r="F676" s="25" t="s">
        <v>4581</v>
      </c>
      <c r="G676" s="25"/>
      <c r="H676" s="25"/>
      <c r="I676" s="25"/>
      <c r="J676" s="25"/>
      <c r="K676" s="25"/>
      <c r="L676" s="25" t="str">
        <f t="shared" si="67"/>
        <v>PostAlerta</v>
      </c>
      <c r="M676" s="25" t="str">
        <f t="shared" si="68"/>
        <v>S/PalabrasClaves</v>
      </c>
      <c r="N676" s="27" t="str">
        <f t="shared" ref="N676:N684" si="71">IF(ISNUMBER(SEARCH("TREATMENT", B676)), "4) Nuevos tratamientos", "")</f>
        <v/>
      </c>
      <c r="O676" s="25"/>
      <c r="P676" s="25"/>
      <c r="Q676" s="25"/>
      <c r="R676" s="25" t="str">
        <f t="shared" si="60"/>
        <v/>
      </c>
      <c r="S676" s="25"/>
      <c r="T676" s="25"/>
      <c r="U676" s="25"/>
      <c r="V676" s="25"/>
      <c r="W676" s="25"/>
      <c r="X676" s="25"/>
    </row>
    <row r="677" spans="1:24" ht="15" hidden="1" customHeight="1">
      <c r="A677" s="28">
        <v>32956850</v>
      </c>
      <c r="B677" s="28" t="s">
        <v>4582</v>
      </c>
      <c r="C677" s="28" t="s">
        <v>4583</v>
      </c>
      <c r="D677" s="28" t="s">
        <v>4584</v>
      </c>
      <c r="E677" s="28" t="s">
        <v>2587</v>
      </c>
      <c r="F677" s="28" t="s">
        <v>4585</v>
      </c>
      <c r="G677" s="28">
        <v>2020</v>
      </c>
      <c r="H677" s="29">
        <v>44095</v>
      </c>
      <c r="I677" s="28"/>
      <c r="J677" s="28"/>
      <c r="K677" s="28" t="s">
        <v>4586</v>
      </c>
      <c r="L677" s="28" t="str">
        <f t="shared" si="67"/>
        <v>PostAlerta</v>
      </c>
      <c r="M677" s="28" t="str">
        <f t="shared" si="68"/>
        <v>S/PalabrasClaves</v>
      </c>
      <c r="N677" s="30" t="str">
        <f t="shared" si="71"/>
        <v/>
      </c>
      <c r="O677" s="28"/>
      <c r="P677" s="28" t="s">
        <v>4587</v>
      </c>
      <c r="Q677" s="28"/>
      <c r="R677" s="28" t="str">
        <f t="shared" si="60"/>
        <v>2020</v>
      </c>
      <c r="S677" s="28" t="s">
        <v>64</v>
      </c>
      <c r="T677" s="28"/>
      <c r="U677" s="28"/>
      <c r="V677" s="28"/>
      <c r="W677" s="28"/>
      <c r="X677" s="28"/>
    </row>
    <row r="678" spans="1:24" ht="15" hidden="1" customHeight="1">
      <c r="A678" s="25">
        <v>32914284</v>
      </c>
      <c r="B678" s="25" t="s">
        <v>4588</v>
      </c>
      <c r="C678" s="25" t="s">
        <v>4589</v>
      </c>
      <c r="D678" s="25" t="s">
        <v>4590</v>
      </c>
      <c r="E678" s="25" t="s">
        <v>4591</v>
      </c>
      <c r="F678" s="25" t="s">
        <v>4592</v>
      </c>
      <c r="G678" s="25">
        <v>2020</v>
      </c>
      <c r="H678" s="26">
        <v>44085</v>
      </c>
      <c r="I678" s="25"/>
      <c r="J678" s="25"/>
      <c r="K678" s="25" t="s">
        <v>4593</v>
      </c>
      <c r="L678" s="25" t="str">
        <f t="shared" si="67"/>
        <v>PostAlerta</v>
      </c>
      <c r="M678" s="25" t="str">
        <f t="shared" si="68"/>
        <v>S/PalabrasClaves</v>
      </c>
      <c r="N678" s="27" t="str">
        <f t="shared" si="71"/>
        <v/>
      </c>
      <c r="O678" s="25"/>
      <c r="P678" s="25" t="s">
        <v>4556</v>
      </c>
      <c r="Q678" s="25"/>
      <c r="R678" s="25" t="str">
        <f t="shared" si="60"/>
        <v>2020</v>
      </c>
      <c r="S678" s="25" t="s">
        <v>63</v>
      </c>
      <c r="T678" s="25"/>
      <c r="U678" s="25"/>
      <c r="V678" s="25"/>
      <c r="W678" s="25"/>
      <c r="X678" s="25"/>
    </row>
    <row r="679" spans="1:24" ht="15" hidden="1" customHeight="1">
      <c r="A679" s="28">
        <v>32869330</v>
      </c>
      <c r="B679" s="28" t="s">
        <v>4594</v>
      </c>
      <c r="C679" s="28" t="s">
        <v>3223</v>
      </c>
      <c r="D679" s="28" t="s">
        <v>4595</v>
      </c>
      <c r="E679" s="28" t="s">
        <v>3225</v>
      </c>
      <c r="F679" s="28" t="s">
        <v>4596</v>
      </c>
      <c r="G679" s="28">
        <v>2020</v>
      </c>
      <c r="H679" s="29">
        <v>44076</v>
      </c>
      <c r="I679" s="28"/>
      <c r="J679" s="28"/>
      <c r="K679" s="28" t="s">
        <v>4597</v>
      </c>
      <c r="L679" s="28" t="str">
        <f t="shared" si="67"/>
        <v>PostAlerta</v>
      </c>
      <c r="M679" s="28" t="str">
        <f t="shared" si="68"/>
        <v>S/PalabrasClaves</v>
      </c>
      <c r="N679" s="30" t="str">
        <f t="shared" si="71"/>
        <v/>
      </c>
      <c r="O679" s="28"/>
      <c r="P679" s="28" t="s">
        <v>4556</v>
      </c>
      <c r="Q679" s="28"/>
      <c r="R679" s="28" t="str">
        <f t="shared" si="60"/>
        <v>2020</v>
      </c>
      <c r="S679" s="28" t="s">
        <v>63</v>
      </c>
      <c r="T679" s="28"/>
      <c r="U679" s="28"/>
      <c r="V679" s="28"/>
      <c r="W679" s="28"/>
      <c r="X679" s="28"/>
    </row>
    <row r="680" spans="1:24" ht="15" hidden="1" customHeight="1">
      <c r="A680" s="25">
        <v>32827751</v>
      </c>
      <c r="B680" s="25" t="s">
        <v>4598</v>
      </c>
      <c r="C680" s="25" t="s">
        <v>4599</v>
      </c>
      <c r="D680" s="25" t="s">
        <v>4600</v>
      </c>
      <c r="E680" s="25" t="s">
        <v>4601</v>
      </c>
      <c r="F680" s="25" t="s">
        <v>2095</v>
      </c>
      <c r="G680" s="25">
        <v>2020</v>
      </c>
      <c r="H680" s="26">
        <v>44066</v>
      </c>
      <c r="I680" s="25"/>
      <c r="J680" s="25"/>
      <c r="K680" s="25" t="s">
        <v>4602</v>
      </c>
      <c r="L680" s="25" t="str">
        <f t="shared" si="67"/>
        <v>PostAlerta</v>
      </c>
      <c r="M680" s="25" t="str">
        <f t="shared" si="68"/>
        <v>C/PalabrasClaves</v>
      </c>
      <c r="N680" s="27" t="str">
        <f t="shared" si="71"/>
        <v/>
      </c>
      <c r="O680" s="25"/>
      <c r="P680" s="25" t="s">
        <v>4556</v>
      </c>
      <c r="Q680" s="25"/>
      <c r="R680" s="25" t="str">
        <f t="shared" si="60"/>
        <v>2020</v>
      </c>
      <c r="S680" s="25" t="s">
        <v>63</v>
      </c>
      <c r="T680" s="25"/>
      <c r="U680" s="25"/>
      <c r="V680" s="25"/>
      <c r="W680" s="25"/>
      <c r="X680" s="25"/>
    </row>
    <row r="681" spans="1:24" ht="15" hidden="1" customHeight="1">
      <c r="A681" s="28">
        <v>32805360</v>
      </c>
      <c r="B681" s="28" t="s">
        <v>4603</v>
      </c>
      <c r="C681" s="28" t="s">
        <v>4604</v>
      </c>
      <c r="D681" s="28" t="s">
        <v>4605</v>
      </c>
      <c r="E681" s="28" t="s">
        <v>4606</v>
      </c>
      <c r="F681" s="28" t="s">
        <v>2799</v>
      </c>
      <c r="G681" s="28">
        <v>2020</v>
      </c>
      <c r="H681" s="29">
        <v>44061</v>
      </c>
      <c r="I681" s="28"/>
      <c r="J681" s="28"/>
      <c r="K681" s="28" t="s">
        <v>4607</v>
      </c>
      <c r="L681" s="28" t="str">
        <f t="shared" si="67"/>
        <v>PostAlerta</v>
      </c>
      <c r="M681" s="28" t="str">
        <f t="shared" si="68"/>
        <v>S/PalabrasClaves</v>
      </c>
      <c r="N681" s="30" t="str">
        <f t="shared" si="71"/>
        <v/>
      </c>
      <c r="O681" s="28"/>
      <c r="P681" s="28" t="s">
        <v>4556</v>
      </c>
      <c r="Q681" s="28"/>
      <c r="R681" s="28" t="str">
        <f t="shared" si="60"/>
        <v>2020</v>
      </c>
      <c r="S681" s="28" t="s">
        <v>63</v>
      </c>
      <c r="T681" s="28"/>
      <c r="U681" s="28"/>
      <c r="V681" s="28"/>
      <c r="W681" s="28"/>
      <c r="X681" s="28"/>
    </row>
    <row r="682" spans="1:24" ht="15" hidden="1" customHeight="1">
      <c r="A682" s="25">
        <v>32790009</v>
      </c>
      <c r="B682" s="25" t="s">
        <v>4608</v>
      </c>
      <c r="C682" s="25" t="s">
        <v>4609</v>
      </c>
      <c r="D682" s="25" t="s">
        <v>4610</v>
      </c>
      <c r="E682" s="25" t="s">
        <v>939</v>
      </c>
      <c r="F682" s="25" t="s">
        <v>4611</v>
      </c>
      <c r="G682" s="25">
        <v>2020</v>
      </c>
      <c r="H682" s="26">
        <v>44057</v>
      </c>
      <c r="I682" s="25"/>
      <c r="J682" s="25"/>
      <c r="K682" s="25" t="s">
        <v>4612</v>
      </c>
      <c r="L682" s="25" t="str">
        <f t="shared" si="67"/>
        <v>PostAlerta</v>
      </c>
      <c r="M682" s="25" t="str">
        <f t="shared" si="68"/>
        <v>S/PalabrasClaves</v>
      </c>
      <c r="N682" s="27" t="str">
        <f t="shared" si="71"/>
        <v/>
      </c>
      <c r="O682" s="25"/>
      <c r="P682" s="25" t="s">
        <v>4556</v>
      </c>
      <c r="Q682" s="25"/>
      <c r="R682" s="25" t="str">
        <f t="shared" si="60"/>
        <v>2020</v>
      </c>
      <c r="S682" s="25" t="s">
        <v>63</v>
      </c>
      <c r="T682" s="25"/>
      <c r="U682" s="25"/>
      <c r="V682" s="25"/>
      <c r="W682" s="25"/>
      <c r="X682" s="25"/>
    </row>
    <row r="683" spans="1:24" ht="15" hidden="1" customHeight="1">
      <c r="A683" s="28">
        <v>32662120</v>
      </c>
      <c r="B683" s="28" t="s">
        <v>4613</v>
      </c>
      <c r="C683" s="28" t="s">
        <v>4614</v>
      </c>
      <c r="D683" s="28" t="s">
        <v>4615</v>
      </c>
      <c r="E683" s="28" t="s">
        <v>2836</v>
      </c>
      <c r="F683" s="28" t="s">
        <v>3736</v>
      </c>
      <c r="G683" s="28">
        <v>2020</v>
      </c>
      <c r="H683" s="29">
        <v>44027</v>
      </c>
      <c r="I683" s="28"/>
      <c r="J683" s="28"/>
      <c r="K683" s="28" t="s">
        <v>4616</v>
      </c>
      <c r="L683" s="28" t="str">
        <f t="shared" si="67"/>
        <v>PostAlerta</v>
      </c>
      <c r="M683" s="28" t="str">
        <f t="shared" si="68"/>
        <v>S/PalabrasClaves</v>
      </c>
      <c r="N683" s="30" t="str">
        <f t="shared" si="71"/>
        <v/>
      </c>
      <c r="O683" s="28"/>
      <c r="P683" s="28" t="s">
        <v>4556</v>
      </c>
      <c r="Q683" s="28"/>
      <c r="R683" s="28" t="str">
        <f t="shared" si="60"/>
        <v>2020</v>
      </c>
      <c r="S683" s="28" t="s">
        <v>63</v>
      </c>
      <c r="T683" s="28"/>
      <c r="U683" s="28"/>
      <c r="V683" s="28"/>
      <c r="W683" s="28"/>
      <c r="X683" s="28"/>
    </row>
    <row r="684" spans="1:24" ht="15" hidden="1" customHeight="1">
      <c r="A684" s="25">
        <v>32569798</v>
      </c>
      <c r="B684" s="25" t="s">
        <v>4617</v>
      </c>
      <c r="C684" s="25" t="s">
        <v>4618</v>
      </c>
      <c r="D684" s="25" t="s">
        <v>4619</v>
      </c>
      <c r="E684" s="25" t="s">
        <v>4620</v>
      </c>
      <c r="F684" s="25" t="s">
        <v>4621</v>
      </c>
      <c r="G684" s="25">
        <v>2020</v>
      </c>
      <c r="H684" s="26">
        <v>44005</v>
      </c>
      <c r="I684" s="25"/>
      <c r="J684" s="25"/>
      <c r="K684" s="25" t="s">
        <v>4622</v>
      </c>
      <c r="L684" s="25" t="str">
        <f t="shared" si="67"/>
        <v>PostAlerta</v>
      </c>
      <c r="M684" s="25" t="str">
        <f t="shared" si="68"/>
        <v>C/PalabrasClaves</v>
      </c>
      <c r="N684" s="27" t="str">
        <f t="shared" si="71"/>
        <v/>
      </c>
      <c r="O684" s="25"/>
      <c r="P684" s="25" t="s">
        <v>4556</v>
      </c>
      <c r="Q684" s="25"/>
      <c r="R684" s="25" t="str">
        <f t="shared" si="60"/>
        <v>2020</v>
      </c>
      <c r="S684" s="25" t="s">
        <v>63</v>
      </c>
      <c r="T684" s="25"/>
      <c r="U684" s="25"/>
      <c r="V684" s="25"/>
      <c r="W684" s="25"/>
      <c r="X684" s="25"/>
    </row>
    <row r="685" spans="1:24" ht="15" customHeight="1">
      <c r="A685" s="34">
        <v>34106809</v>
      </c>
      <c r="B685" s="34" t="s">
        <v>4623</v>
      </c>
      <c r="C685" s="34" t="s">
        <v>4624</v>
      </c>
      <c r="D685" s="34" t="s">
        <v>4625</v>
      </c>
      <c r="E685" s="34" t="s">
        <v>4626</v>
      </c>
      <c r="F685" s="34" t="s">
        <v>147</v>
      </c>
      <c r="G685" s="34">
        <v>2021</v>
      </c>
      <c r="H685" s="35">
        <v>44356</v>
      </c>
      <c r="I685" s="34" t="s">
        <v>4627</v>
      </c>
      <c r="J685" s="34"/>
      <c r="K685" s="34" t="s">
        <v>4628</v>
      </c>
      <c r="L685" s="34" t="str">
        <f t="shared" si="67"/>
        <v>PostAlerta</v>
      </c>
      <c r="M685" s="34" t="str">
        <f t="shared" si="68"/>
        <v>C/PalabrasClaves</v>
      </c>
      <c r="N685" s="36" t="s">
        <v>35</v>
      </c>
      <c r="O685" s="34"/>
      <c r="P685" s="34" t="s">
        <v>4629</v>
      </c>
      <c r="Q685" s="34" t="s">
        <v>11</v>
      </c>
      <c r="R685" s="34" t="str">
        <f t="shared" si="60"/>
        <v>2021</v>
      </c>
      <c r="S685" s="34" t="s">
        <v>62</v>
      </c>
      <c r="T685" s="42" t="s">
        <v>4630</v>
      </c>
      <c r="U685" s="34" t="s">
        <v>140</v>
      </c>
      <c r="V685" s="34" t="s">
        <v>140</v>
      </c>
      <c r="W685" s="34" t="s">
        <v>141</v>
      </c>
      <c r="X685" s="34" t="s">
        <v>4631</v>
      </c>
    </row>
    <row r="686" spans="1:24" ht="15" hidden="1" customHeight="1">
      <c r="A686" s="25">
        <v>31751159</v>
      </c>
      <c r="B686" s="25" t="s">
        <v>4632</v>
      </c>
      <c r="C686" s="25" t="s">
        <v>4633</v>
      </c>
      <c r="D686" s="25" t="s">
        <v>4538</v>
      </c>
      <c r="E686" s="25" t="s">
        <v>4634</v>
      </c>
      <c r="F686" s="25" t="s">
        <v>454</v>
      </c>
      <c r="G686" s="25">
        <v>2020</v>
      </c>
      <c r="H686" s="26">
        <v>43791</v>
      </c>
      <c r="I686" s="25"/>
      <c r="J686" s="25"/>
      <c r="K686" s="25" t="s">
        <v>4635</v>
      </c>
      <c r="L686" s="25" t="str">
        <f t="shared" si="67"/>
        <v>Excluido</v>
      </c>
      <c r="M686" s="25" t="str">
        <f t="shared" si="68"/>
        <v>S/PalabrasClaves</v>
      </c>
      <c r="N686" s="27" t="str">
        <f t="shared" ref="N686:N720" si="72">IF(ISNUMBER(SEARCH("TREATMENT", B686)), "4) Nuevos tratamientos", "")</f>
        <v/>
      </c>
      <c r="O686" s="25"/>
      <c r="P686" s="25" t="s">
        <v>4541</v>
      </c>
      <c r="Q686" s="56"/>
      <c r="R686" s="25" t="str">
        <f t="shared" si="60"/>
        <v>2020</v>
      </c>
      <c r="S686" s="25" t="s">
        <v>63</v>
      </c>
      <c r="T686" s="25"/>
      <c r="U686" s="25"/>
      <c r="V686" s="25"/>
      <c r="W686" s="25"/>
      <c r="X686" s="25"/>
    </row>
    <row r="687" spans="1:24" ht="15" hidden="1" customHeight="1">
      <c r="A687" s="28">
        <v>33119683</v>
      </c>
      <c r="B687" s="28" t="s">
        <v>4636</v>
      </c>
      <c r="C687" s="28" t="s">
        <v>4637</v>
      </c>
      <c r="D687" s="28" t="s">
        <v>4638</v>
      </c>
      <c r="E687" s="28" t="s">
        <v>4639</v>
      </c>
      <c r="F687" s="28" t="s">
        <v>208</v>
      </c>
      <c r="G687" s="28">
        <v>2020</v>
      </c>
      <c r="H687" s="29">
        <v>44133</v>
      </c>
      <c r="I687" s="28" t="s">
        <v>4640</v>
      </c>
      <c r="J687" s="28"/>
      <c r="K687" s="28" t="s">
        <v>4641</v>
      </c>
      <c r="L687" s="28" t="str">
        <f t="shared" si="67"/>
        <v>PostAlerta</v>
      </c>
      <c r="M687" s="28" t="str">
        <f t="shared" si="68"/>
        <v>S/PalabrasClaves</v>
      </c>
      <c r="N687" s="30" t="str">
        <f t="shared" si="72"/>
        <v/>
      </c>
      <c r="O687" s="28"/>
      <c r="P687" s="28" t="s">
        <v>4642</v>
      </c>
      <c r="Q687" s="28"/>
      <c r="R687" s="28" t="str">
        <f t="shared" si="60"/>
        <v>2020</v>
      </c>
      <c r="S687" s="28" t="s">
        <v>62</v>
      </c>
      <c r="T687" s="28"/>
      <c r="U687" s="28"/>
      <c r="V687" s="28"/>
      <c r="W687" s="28"/>
      <c r="X687" s="28"/>
    </row>
    <row r="688" spans="1:24" ht="15" hidden="1" customHeight="1">
      <c r="A688" s="25">
        <v>33112930</v>
      </c>
      <c r="B688" s="25" t="s">
        <v>4643</v>
      </c>
      <c r="C688" s="25" t="s">
        <v>4644</v>
      </c>
      <c r="D688" s="25" t="s">
        <v>4645</v>
      </c>
      <c r="E688" s="25" t="s">
        <v>4646</v>
      </c>
      <c r="F688" s="25" t="s">
        <v>208</v>
      </c>
      <c r="G688" s="25">
        <v>2020</v>
      </c>
      <c r="H688" s="26">
        <v>44132</v>
      </c>
      <c r="I688" s="25" t="s">
        <v>4647</v>
      </c>
      <c r="J688" s="25"/>
      <c r="K688" s="25" t="s">
        <v>4648</v>
      </c>
      <c r="L688" s="25" t="str">
        <f t="shared" si="67"/>
        <v>PostAlerta</v>
      </c>
      <c r="M688" s="25" t="str">
        <f t="shared" si="68"/>
        <v>S/PalabrasClaves</v>
      </c>
      <c r="N688" s="27" t="str">
        <f t="shared" si="72"/>
        <v/>
      </c>
      <c r="O688" s="25"/>
      <c r="P688" s="25" t="s">
        <v>4649</v>
      </c>
      <c r="Q688" s="25"/>
      <c r="R688" s="25" t="str">
        <f t="shared" si="60"/>
        <v>2020</v>
      </c>
      <c r="S688" s="25" t="s">
        <v>62</v>
      </c>
      <c r="T688" s="25"/>
      <c r="U688" s="25"/>
      <c r="V688" s="25"/>
      <c r="W688" s="25"/>
      <c r="X688" s="25"/>
    </row>
    <row r="689" spans="1:24" ht="15" hidden="1" customHeight="1">
      <c r="A689" s="28">
        <v>33194779</v>
      </c>
      <c r="B689" s="28" t="s">
        <v>4650</v>
      </c>
      <c r="C689" s="28" t="s">
        <v>4651</v>
      </c>
      <c r="D689" s="28" t="s">
        <v>4652</v>
      </c>
      <c r="E689" s="28" t="s">
        <v>4653</v>
      </c>
      <c r="F689" s="28" t="s">
        <v>223</v>
      </c>
      <c r="G689" s="28">
        <v>2020</v>
      </c>
      <c r="H689" s="29">
        <v>44151</v>
      </c>
      <c r="I689" s="28" t="s">
        <v>4654</v>
      </c>
      <c r="J689" s="28"/>
      <c r="K689" s="28" t="s">
        <v>4655</v>
      </c>
      <c r="L689" s="28" t="str">
        <f t="shared" si="67"/>
        <v>PostAlerta</v>
      </c>
      <c r="M689" s="28" t="str">
        <f t="shared" si="68"/>
        <v>C/PalabrasClaves</v>
      </c>
      <c r="N689" s="30" t="str">
        <f t="shared" si="72"/>
        <v/>
      </c>
      <c r="O689" s="28"/>
      <c r="P689" s="28" t="s">
        <v>4656</v>
      </c>
      <c r="Q689" s="28"/>
      <c r="R689" s="28" t="str">
        <f t="shared" si="60"/>
        <v>2020</v>
      </c>
      <c r="S689" s="28" t="s">
        <v>62</v>
      </c>
      <c r="T689" s="28"/>
      <c r="U689" s="28"/>
      <c r="V689" s="28"/>
      <c r="W689" s="28"/>
      <c r="X689" s="28"/>
    </row>
    <row r="690" spans="1:24" ht="15" hidden="1" customHeight="1">
      <c r="A690" s="25">
        <v>33133707</v>
      </c>
      <c r="B690" s="25" t="s">
        <v>4657</v>
      </c>
      <c r="C690" s="25" t="s">
        <v>4658</v>
      </c>
      <c r="D690" s="25" t="s">
        <v>4659</v>
      </c>
      <c r="E690" s="25" t="s">
        <v>4660</v>
      </c>
      <c r="F690" s="25" t="s">
        <v>3596</v>
      </c>
      <c r="G690" s="25">
        <v>2020</v>
      </c>
      <c r="H690" s="26">
        <v>44137</v>
      </c>
      <c r="I690" s="25" t="s">
        <v>4661</v>
      </c>
      <c r="J690" s="25"/>
      <c r="K690" s="25" t="s">
        <v>4662</v>
      </c>
      <c r="L690" s="25" t="str">
        <f t="shared" si="67"/>
        <v>PostAlerta</v>
      </c>
      <c r="M690" s="25" t="str">
        <f t="shared" si="68"/>
        <v>S/PalabrasClaves</v>
      </c>
      <c r="N690" s="27" t="str">
        <f t="shared" si="72"/>
        <v/>
      </c>
      <c r="O690" s="25"/>
      <c r="P690" s="25" t="s">
        <v>4663</v>
      </c>
      <c r="Q690" s="25"/>
      <c r="R690" s="25" t="str">
        <f t="shared" si="60"/>
        <v>2020</v>
      </c>
      <c r="S690" s="25" t="s">
        <v>62</v>
      </c>
      <c r="T690" s="25"/>
      <c r="U690" s="25"/>
      <c r="V690" s="25"/>
      <c r="W690" s="25"/>
      <c r="X690" s="25"/>
    </row>
    <row r="691" spans="1:24" ht="15" hidden="1" customHeight="1">
      <c r="A691" s="28">
        <v>31643749</v>
      </c>
      <c r="B691" s="28" t="s">
        <v>4664</v>
      </c>
      <c r="C691" s="28"/>
      <c r="D691" s="28" t="s">
        <v>4665</v>
      </c>
      <c r="E691" s="28"/>
      <c r="F691" s="28" t="s">
        <v>1411</v>
      </c>
      <c r="G691" s="28">
        <v>2012</v>
      </c>
      <c r="H691" s="29">
        <v>44124</v>
      </c>
      <c r="I691" s="28"/>
      <c r="J691" s="28"/>
      <c r="K691" s="28"/>
      <c r="L691" s="28" t="str">
        <f t="shared" si="67"/>
        <v>Excluido</v>
      </c>
      <c r="M691" s="28" t="str">
        <f t="shared" si="68"/>
        <v>S/PalabrasClaves</v>
      </c>
      <c r="N691" s="30" t="str">
        <f t="shared" si="72"/>
        <v/>
      </c>
      <c r="O691" s="28"/>
      <c r="P691" s="28" t="s">
        <v>4666</v>
      </c>
      <c r="Q691" s="28"/>
      <c r="R691" s="28" t="str">
        <f t="shared" si="60"/>
        <v>Beth</v>
      </c>
      <c r="S691" s="28"/>
      <c r="T691" s="28"/>
      <c r="U691" s="28"/>
      <c r="V691" s="28"/>
      <c r="W691" s="28"/>
      <c r="X691" s="28"/>
    </row>
    <row r="692" spans="1:24" ht="15" hidden="1" customHeight="1">
      <c r="A692" s="25">
        <v>31643239</v>
      </c>
      <c r="B692" s="25" t="s">
        <v>4667</v>
      </c>
      <c r="C692" s="25"/>
      <c r="D692" s="25" t="s">
        <v>4665</v>
      </c>
      <c r="E692" s="25"/>
      <c r="F692" s="25" t="s">
        <v>1411</v>
      </c>
      <c r="G692" s="25">
        <v>2012</v>
      </c>
      <c r="H692" s="26">
        <v>44124</v>
      </c>
      <c r="I692" s="25"/>
      <c r="J692" s="25"/>
      <c r="K692" s="25"/>
      <c r="L692" s="25" t="str">
        <f t="shared" si="67"/>
        <v>Excluido</v>
      </c>
      <c r="M692" s="25" t="str">
        <f t="shared" si="68"/>
        <v>C/PalabrasClaves</v>
      </c>
      <c r="N692" s="27" t="str">
        <f t="shared" si="72"/>
        <v/>
      </c>
      <c r="O692" s="25"/>
      <c r="P692" s="25" t="s">
        <v>4666</v>
      </c>
      <c r="Q692" s="25"/>
      <c r="R692" s="25" t="str">
        <f t="shared" si="60"/>
        <v>Beth</v>
      </c>
      <c r="S692" s="25"/>
      <c r="T692" s="25"/>
      <c r="U692" s="25"/>
      <c r="V692" s="25"/>
      <c r="W692" s="25"/>
      <c r="X692" s="25"/>
    </row>
    <row r="693" spans="1:24" ht="15" hidden="1" customHeight="1">
      <c r="A693" s="28">
        <v>31643230</v>
      </c>
      <c r="B693" s="28" t="s">
        <v>4668</v>
      </c>
      <c r="C693" s="28"/>
      <c r="D693" s="28" t="s">
        <v>4665</v>
      </c>
      <c r="E693" s="28"/>
      <c r="F693" s="28" t="s">
        <v>1411</v>
      </c>
      <c r="G693" s="28">
        <v>2012</v>
      </c>
      <c r="H693" s="29">
        <v>44124</v>
      </c>
      <c r="I693" s="28"/>
      <c r="J693" s="28"/>
      <c r="K693" s="28"/>
      <c r="L693" s="28" t="str">
        <f t="shared" si="67"/>
        <v>Excluido</v>
      </c>
      <c r="M693" s="28" t="str">
        <f t="shared" si="68"/>
        <v>S/PalabrasClaves</v>
      </c>
      <c r="N693" s="30" t="str">
        <f t="shared" si="72"/>
        <v/>
      </c>
      <c r="O693" s="28"/>
      <c r="P693" s="28" t="s">
        <v>4666</v>
      </c>
      <c r="Q693" s="28"/>
      <c r="R693" s="28" t="str">
        <f t="shared" si="60"/>
        <v>Beth</v>
      </c>
      <c r="S693" s="28"/>
      <c r="T693" s="28"/>
      <c r="U693" s="28"/>
      <c r="V693" s="28"/>
      <c r="W693" s="28"/>
      <c r="X693" s="28"/>
    </row>
    <row r="694" spans="1:24" ht="15" hidden="1" customHeight="1">
      <c r="A694" s="25">
        <v>31643191</v>
      </c>
      <c r="B694" s="25" t="s">
        <v>4669</v>
      </c>
      <c r="C694" s="25"/>
      <c r="D694" s="25" t="s">
        <v>4665</v>
      </c>
      <c r="E694" s="25"/>
      <c r="F694" s="25" t="s">
        <v>1411</v>
      </c>
      <c r="G694" s="25">
        <v>2012</v>
      </c>
      <c r="H694" s="26">
        <v>44124</v>
      </c>
      <c r="I694" s="25"/>
      <c r="J694" s="25"/>
      <c r="K694" s="25"/>
      <c r="L694" s="25" t="str">
        <f t="shared" si="67"/>
        <v>Excluido</v>
      </c>
      <c r="M694" s="25" t="str">
        <f t="shared" si="68"/>
        <v>S/PalabrasClaves</v>
      </c>
      <c r="N694" s="27" t="str">
        <f t="shared" si="72"/>
        <v/>
      </c>
      <c r="O694" s="25"/>
      <c r="P694" s="25" t="s">
        <v>4666</v>
      </c>
      <c r="Q694" s="25"/>
      <c r="R694" s="25" t="str">
        <f t="shared" si="60"/>
        <v>Beth</v>
      </c>
      <c r="S694" s="25"/>
      <c r="T694" s="25"/>
      <c r="U694" s="25"/>
      <c r="V694" s="25"/>
      <c r="W694" s="25"/>
      <c r="X694" s="25"/>
    </row>
    <row r="695" spans="1:24" ht="15" hidden="1" customHeight="1">
      <c r="A695" s="28">
        <v>33075098</v>
      </c>
      <c r="B695" s="28" t="s">
        <v>4670</v>
      </c>
      <c r="C695" s="28" t="s">
        <v>4671</v>
      </c>
      <c r="D695" s="28"/>
      <c r="E695" s="28" t="s">
        <v>4672</v>
      </c>
      <c r="F695" s="28"/>
      <c r="G695" s="28"/>
      <c r="H695" s="28"/>
      <c r="I695" s="28"/>
      <c r="J695" s="28"/>
      <c r="K695" s="28"/>
      <c r="L695" s="28" t="str">
        <f t="shared" si="67"/>
        <v>PostAlerta</v>
      </c>
      <c r="M695" s="28" t="str">
        <f t="shared" si="68"/>
        <v>S/PalabrasClaves</v>
      </c>
      <c r="N695" s="30" t="str">
        <f t="shared" si="72"/>
        <v/>
      </c>
      <c r="O695" s="28"/>
      <c r="P695" s="28"/>
      <c r="Q695" s="28"/>
      <c r="R695" s="28" t="str">
        <f t="shared" si="60"/>
        <v/>
      </c>
      <c r="S695" s="28"/>
      <c r="T695" s="28"/>
      <c r="U695" s="28"/>
      <c r="V695" s="28"/>
      <c r="W695" s="28"/>
      <c r="X695" s="28"/>
    </row>
    <row r="696" spans="1:24" ht="15" hidden="1" customHeight="1">
      <c r="A696" s="25">
        <v>33178633</v>
      </c>
      <c r="B696" s="25" t="s">
        <v>4673</v>
      </c>
      <c r="C696" s="25" t="s">
        <v>4674</v>
      </c>
      <c r="D696" s="25" t="s">
        <v>4675</v>
      </c>
      <c r="E696" s="25" t="s">
        <v>4676</v>
      </c>
      <c r="F696" s="25" t="s">
        <v>223</v>
      </c>
      <c r="G696" s="25">
        <v>2020</v>
      </c>
      <c r="H696" s="26">
        <v>44147</v>
      </c>
      <c r="I696" s="25" t="s">
        <v>4677</v>
      </c>
      <c r="J696" s="25"/>
      <c r="K696" s="25" t="s">
        <v>4678</v>
      </c>
      <c r="L696" s="25" t="str">
        <f t="shared" si="67"/>
        <v>PostAlerta</v>
      </c>
      <c r="M696" s="25" t="str">
        <f t="shared" si="68"/>
        <v>S/PalabrasClaves</v>
      </c>
      <c r="N696" s="27" t="str">
        <f t="shared" si="72"/>
        <v/>
      </c>
      <c r="O696" s="25"/>
      <c r="P696" s="25" t="s">
        <v>4679</v>
      </c>
      <c r="Q696" s="25"/>
      <c r="R696" s="25" t="str">
        <f t="shared" si="60"/>
        <v>2020</v>
      </c>
      <c r="S696" s="25" t="s">
        <v>62</v>
      </c>
      <c r="T696" s="25"/>
      <c r="U696" s="25"/>
      <c r="V696" s="25"/>
      <c r="W696" s="25"/>
      <c r="X696" s="25"/>
    </row>
    <row r="697" spans="1:24" ht="15" hidden="1" customHeight="1">
      <c r="A697" s="28">
        <v>33057372</v>
      </c>
      <c r="B697" s="28" t="s">
        <v>4680</v>
      </c>
      <c r="C697" s="28" t="s">
        <v>4681</v>
      </c>
      <c r="D697" s="28" t="s">
        <v>4682</v>
      </c>
      <c r="E697" s="28" t="s">
        <v>573</v>
      </c>
      <c r="F697" s="28" t="s">
        <v>208</v>
      </c>
      <c r="G697" s="28">
        <v>2020</v>
      </c>
      <c r="H697" s="29">
        <v>44119</v>
      </c>
      <c r="I697" s="28" t="s">
        <v>4683</v>
      </c>
      <c r="J697" s="28"/>
      <c r="K697" s="28" t="s">
        <v>4684</v>
      </c>
      <c r="L697" s="28" t="str">
        <f t="shared" si="67"/>
        <v>PostAlerta</v>
      </c>
      <c r="M697" s="28" t="str">
        <f t="shared" si="68"/>
        <v>S/PalabrasClaves</v>
      </c>
      <c r="N697" s="30" t="str">
        <f t="shared" si="72"/>
        <v/>
      </c>
      <c r="O697" s="28"/>
      <c r="P697" s="28" t="s">
        <v>4679</v>
      </c>
      <c r="Q697" s="28"/>
      <c r="R697" s="28" t="str">
        <f t="shared" si="60"/>
        <v>2020</v>
      </c>
      <c r="S697" s="28" t="s">
        <v>62</v>
      </c>
      <c r="T697" s="28"/>
      <c r="U697" s="28"/>
      <c r="V697" s="28"/>
      <c r="W697" s="28"/>
      <c r="X697" s="28"/>
    </row>
    <row r="698" spans="1:24" ht="15" hidden="1" customHeight="1">
      <c r="A698" s="25">
        <v>32888740</v>
      </c>
      <c r="B698" s="25" t="s">
        <v>4685</v>
      </c>
      <c r="C698" s="25" t="s">
        <v>4686</v>
      </c>
      <c r="D698" s="25" t="s">
        <v>4687</v>
      </c>
      <c r="E698" s="25" t="s">
        <v>4688</v>
      </c>
      <c r="F698" s="25" t="s">
        <v>1263</v>
      </c>
      <c r="G698" s="25">
        <v>2020</v>
      </c>
      <c r="H698" s="26">
        <v>44079</v>
      </c>
      <c r="I698" s="25"/>
      <c r="J698" s="25"/>
      <c r="K698" s="25" t="s">
        <v>4689</v>
      </c>
      <c r="L698" s="25" t="str">
        <f t="shared" si="67"/>
        <v>Excluido</v>
      </c>
      <c r="M698" s="25" t="str">
        <f t="shared" si="68"/>
        <v>S/PalabrasClaves</v>
      </c>
      <c r="N698" s="27" t="str">
        <f t="shared" si="72"/>
        <v/>
      </c>
      <c r="O698" s="25"/>
      <c r="P698" s="25" t="s">
        <v>4690</v>
      </c>
      <c r="Q698" s="25"/>
      <c r="R698" s="25" t="str">
        <f t="shared" si="60"/>
        <v>2020</v>
      </c>
      <c r="S698" s="25" t="s">
        <v>62</v>
      </c>
      <c r="T698" s="25"/>
      <c r="U698" s="25"/>
      <c r="V698" s="25"/>
      <c r="W698" s="25"/>
      <c r="X698" s="25"/>
    </row>
    <row r="699" spans="1:24" ht="15" hidden="1" customHeight="1">
      <c r="A699" s="28">
        <v>33036626</v>
      </c>
      <c r="B699" s="28" t="s">
        <v>4691</v>
      </c>
      <c r="C699" s="28" t="s">
        <v>4692</v>
      </c>
      <c r="D699" s="28" t="s">
        <v>4693</v>
      </c>
      <c r="E699" s="28" t="s">
        <v>4694</v>
      </c>
      <c r="F699" s="28" t="s">
        <v>4695</v>
      </c>
      <c r="G699" s="28">
        <v>2020</v>
      </c>
      <c r="H699" s="29">
        <v>44114</v>
      </c>
      <c r="I699" s="28" t="s">
        <v>4696</v>
      </c>
      <c r="J699" s="28"/>
      <c r="K699" s="28" t="s">
        <v>4697</v>
      </c>
      <c r="L699" s="28" t="str">
        <f t="shared" si="67"/>
        <v>PostAlerta</v>
      </c>
      <c r="M699" s="28" t="str">
        <f t="shared" si="68"/>
        <v>S/PalabrasClaves</v>
      </c>
      <c r="N699" s="30" t="str">
        <f t="shared" si="72"/>
        <v/>
      </c>
      <c r="O699" s="28"/>
      <c r="P699" s="28" t="s">
        <v>4698</v>
      </c>
      <c r="Q699" s="28"/>
      <c r="R699" s="28" t="str">
        <f t="shared" si="60"/>
        <v>2020</v>
      </c>
      <c r="S699" s="28" t="s">
        <v>62</v>
      </c>
      <c r="T699" s="28"/>
      <c r="U699" s="28"/>
      <c r="V699" s="28"/>
      <c r="W699" s="28"/>
      <c r="X699" s="28"/>
    </row>
    <row r="700" spans="1:24" ht="15" hidden="1" customHeight="1">
      <c r="A700" s="25">
        <v>33027266</v>
      </c>
      <c r="B700" s="25" t="s">
        <v>4699</v>
      </c>
      <c r="C700" s="25" t="s">
        <v>4700</v>
      </c>
      <c r="D700" s="25" t="s">
        <v>4701</v>
      </c>
      <c r="E700" s="25" t="s">
        <v>4702</v>
      </c>
      <c r="F700" s="25" t="s">
        <v>4703</v>
      </c>
      <c r="G700" s="25">
        <v>2020</v>
      </c>
      <c r="H700" s="26">
        <v>44111</v>
      </c>
      <c r="I700" s="25" t="s">
        <v>4704</v>
      </c>
      <c r="J700" s="25"/>
      <c r="K700" s="25" t="s">
        <v>4705</v>
      </c>
      <c r="L700" s="25" t="str">
        <f t="shared" si="67"/>
        <v>PostAlerta</v>
      </c>
      <c r="M700" s="25" t="str">
        <f t="shared" si="68"/>
        <v>S/PalabrasClaves</v>
      </c>
      <c r="N700" s="27" t="str">
        <f t="shared" si="72"/>
        <v/>
      </c>
      <c r="O700" s="25"/>
      <c r="P700" s="25" t="s">
        <v>4706</v>
      </c>
      <c r="Q700" s="25"/>
      <c r="R700" s="25" t="str">
        <f t="shared" si="60"/>
        <v>2020</v>
      </c>
      <c r="S700" s="25" t="s">
        <v>62</v>
      </c>
      <c r="T700" s="25"/>
      <c r="U700" s="25"/>
      <c r="V700" s="25"/>
      <c r="W700" s="25"/>
      <c r="X700" s="25"/>
    </row>
    <row r="701" spans="1:24" ht="15" hidden="1" customHeight="1">
      <c r="A701" s="28">
        <v>33150226</v>
      </c>
      <c r="B701" s="28" t="s">
        <v>4707</v>
      </c>
      <c r="C701" s="28" t="s">
        <v>4708</v>
      </c>
      <c r="D701" s="28" t="s">
        <v>4709</v>
      </c>
      <c r="E701" s="28" t="s">
        <v>4710</v>
      </c>
      <c r="F701" s="28" t="s">
        <v>4711</v>
      </c>
      <c r="G701" s="28">
        <v>2020</v>
      </c>
      <c r="H701" s="29">
        <v>44140</v>
      </c>
      <c r="I701" s="28" t="s">
        <v>4712</v>
      </c>
      <c r="J701" s="28"/>
      <c r="K701" s="28" t="s">
        <v>4713</v>
      </c>
      <c r="L701" s="28" t="str">
        <f t="shared" si="67"/>
        <v>PostAlerta</v>
      </c>
      <c r="M701" s="28" t="str">
        <f t="shared" si="68"/>
        <v>S/PalabrasClaves</v>
      </c>
      <c r="N701" s="30" t="str">
        <f t="shared" si="72"/>
        <v/>
      </c>
      <c r="O701" s="28"/>
      <c r="P701" s="28" t="s">
        <v>4714</v>
      </c>
      <c r="Q701" s="28"/>
      <c r="R701" s="28" t="str">
        <f t="shared" si="60"/>
        <v>2020</v>
      </c>
      <c r="S701" s="28" t="s">
        <v>62</v>
      </c>
      <c r="T701" s="28"/>
      <c r="U701" s="28"/>
      <c r="V701" s="28"/>
      <c r="W701" s="28"/>
      <c r="X701" s="28"/>
    </row>
    <row r="702" spans="1:24" ht="15" hidden="1" customHeight="1">
      <c r="A702" s="25">
        <v>33024653</v>
      </c>
      <c r="B702" s="25" t="s">
        <v>4715</v>
      </c>
      <c r="C702" s="25" t="s">
        <v>4716</v>
      </c>
      <c r="D702" s="25" t="s">
        <v>4717</v>
      </c>
      <c r="E702" s="25" t="s">
        <v>2888</v>
      </c>
      <c r="F702" s="25" t="s">
        <v>4718</v>
      </c>
      <c r="G702" s="25">
        <v>2020</v>
      </c>
      <c r="H702" s="26">
        <v>44111</v>
      </c>
      <c r="I702" s="25" t="s">
        <v>4719</v>
      </c>
      <c r="J702" s="25"/>
      <c r="K702" s="25" t="s">
        <v>4720</v>
      </c>
      <c r="L702" s="25" t="str">
        <f t="shared" si="67"/>
        <v>Excluido</v>
      </c>
      <c r="M702" s="25" t="str">
        <f t="shared" si="68"/>
        <v>S/PalabrasClaves</v>
      </c>
      <c r="N702" s="27" t="str">
        <f t="shared" si="72"/>
        <v/>
      </c>
      <c r="O702" s="25"/>
      <c r="P702" s="25" t="s">
        <v>4721</v>
      </c>
      <c r="Q702" s="25"/>
      <c r="R702" s="25" t="str">
        <f t="shared" si="60"/>
        <v>2020</v>
      </c>
      <c r="S702" s="25" t="s">
        <v>62</v>
      </c>
      <c r="T702" s="25"/>
      <c r="U702" s="25"/>
      <c r="V702" s="25"/>
      <c r="W702" s="25"/>
      <c r="X702" s="25"/>
    </row>
    <row r="703" spans="1:24" ht="15" hidden="1" customHeight="1">
      <c r="A703" s="28">
        <v>33603996</v>
      </c>
      <c r="B703" s="28" t="s">
        <v>4722</v>
      </c>
      <c r="C703" s="28" t="s">
        <v>4723</v>
      </c>
      <c r="D703" s="28" t="s">
        <v>4724</v>
      </c>
      <c r="E703" s="28" t="s">
        <v>4725</v>
      </c>
      <c r="F703" s="28" t="s">
        <v>4726</v>
      </c>
      <c r="G703" s="28">
        <v>2020</v>
      </c>
      <c r="H703" s="29">
        <v>44246</v>
      </c>
      <c r="I703" s="28" t="s">
        <v>4727</v>
      </c>
      <c r="J703" s="28"/>
      <c r="K703" s="28" t="s">
        <v>4728</v>
      </c>
      <c r="L703" s="28" t="str">
        <f t="shared" si="67"/>
        <v>PostAlerta</v>
      </c>
      <c r="M703" s="28" t="str">
        <f t="shared" si="68"/>
        <v>S/PalabrasClaves</v>
      </c>
      <c r="N703" s="30" t="str">
        <f t="shared" si="72"/>
        <v/>
      </c>
      <c r="O703" s="28"/>
      <c r="P703" s="28" t="s">
        <v>4729</v>
      </c>
      <c r="Q703" s="28"/>
      <c r="R703" s="28" t="str">
        <f t="shared" si="60"/>
        <v>2020</v>
      </c>
      <c r="S703" s="28" t="s">
        <v>62</v>
      </c>
      <c r="T703" s="28"/>
      <c r="U703" s="28"/>
      <c r="V703" s="28"/>
      <c r="W703" s="28"/>
      <c r="X703" s="28"/>
    </row>
    <row r="704" spans="1:24" ht="15" hidden="1" customHeight="1">
      <c r="A704" s="25">
        <v>33134416</v>
      </c>
      <c r="B704" s="25" t="s">
        <v>4730</v>
      </c>
      <c r="C704" s="25" t="s">
        <v>4731</v>
      </c>
      <c r="D704" s="25" t="s">
        <v>4732</v>
      </c>
      <c r="E704" s="25" t="s">
        <v>4733</v>
      </c>
      <c r="F704" s="25" t="s">
        <v>2889</v>
      </c>
      <c r="G704" s="25">
        <v>2020</v>
      </c>
      <c r="H704" s="26">
        <v>44137</v>
      </c>
      <c r="I704" s="25" t="s">
        <v>4734</v>
      </c>
      <c r="J704" s="25"/>
      <c r="K704" s="25" t="s">
        <v>4735</v>
      </c>
      <c r="L704" s="25" t="str">
        <f t="shared" si="67"/>
        <v>PostAlerta</v>
      </c>
      <c r="M704" s="25" t="str">
        <f t="shared" si="68"/>
        <v>S/PalabrasClaves</v>
      </c>
      <c r="N704" s="27" t="str">
        <f t="shared" si="72"/>
        <v/>
      </c>
      <c r="O704" s="25"/>
      <c r="P704" s="25" t="s">
        <v>4736</v>
      </c>
      <c r="Q704" s="25"/>
      <c r="R704" s="25" t="str">
        <f t="shared" si="60"/>
        <v>2020</v>
      </c>
      <c r="S704" s="25" t="s">
        <v>61</v>
      </c>
      <c r="T704" s="25"/>
      <c r="U704" s="25"/>
      <c r="V704" s="25"/>
      <c r="W704" s="25"/>
      <c r="X704" s="25"/>
    </row>
    <row r="705" spans="1:24" ht="15" hidden="1" customHeight="1">
      <c r="A705" s="28">
        <v>32980007</v>
      </c>
      <c r="B705" s="28" t="s">
        <v>4737</v>
      </c>
      <c r="C705" s="28" t="s">
        <v>4738</v>
      </c>
      <c r="D705" s="28" t="s">
        <v>4739</v>
      </c>
      <c r="E705" s="28" t="s">
        <v>4740</v>
      </c>
      <c r="F705" s="28" t="s">
        <v>4741</v>
      </c>
      <c r="G705" s="28">
        <v>2020</v>
      </c>
      <c r="H705" s="29">
        <v>44101</v>
      </c>
      <c r="I705" s="28"/>
      <c r="J705" s="28"/>
      <c r="K705" s="28" t="s">
        <v>4742</v>
      </c>
      <c r="L705" s="28" t="str">
        <f t="shared" si="67"/>
        <v>PostAlerta</v>
      </c>
      <c r="M705" s="28" t="str">
        <f t="shared" si="68"/>
        <v>S/PalabrasClaves</v>
      </c>
      <c r="N705" s="30" t="str">
        <f t="shared" si="72"/>
        <v/>
      </c>
      <c r="O705" s="28"/>
      <c r="P705" s="28" t="s">
        <v>4743</v>
      </c>
      <c r="Q705" s="28"/>
      <c r="R705" s="28" t="str">
        <f t="shared" si="60"/>
        <v>2020</v>
      </c>
      <c r="S705" s="28" t="s">
        <v>62</v>
      </c>
      <c r="T705" s="28"/>
      <c r="U705" s="28"/>
      <c r="V705" s="28"/>
      <c r="W705" s="28"/>
      <c r="X705" s="28"/>
    </row>
    <row r="706" spans="1:24" ht="15" hidden="1" customHeight="1">
      <c r="A706" s="25">
        <v>32977863</v>
      </c>
      <c r="B706" s="25" t="s">
        <v>4744</v>
      </c>
      <c r="C706" s="25" t="s">
        <v>4745</v>
      </c>
      <c r="D706" s="25" t="s">
        <v>4746</v>
      </c>
      <c r="E706" s="25" t="s">
        <v>4747</v>
      </c>
      <c r="F706" s="25" t="s">
        <v>3283</v>
      </c>
      <c r="G706" s="25">
        <v>2020</v>
      </c>
      <c r="H706" s="26">
        <v>44100</v>
      </c>
      <c r="I706" s="25"/>
      <c r="J706" s="25"/>
      <c r="K706" s="25" t="s">
        <v>4748</v>
      </c>
      <c r="L706" s="25" t="str">
        <f t="shared" ref="L706:L769" si="73">IF(ISNUMBER(VLOOKUP(A706,EXCL,1,FALSE)),"Excluido",IF(ISNUMBER(VLOOKUP(A706,POST,1,FALSE)),"PostAlerta",IF(ISNUMBER(VLOOKUP(A706,PRE,1,FALSE)),"PreAlerta","")))</f>
        <v>PostAlerta</v>
      </c>
      <c r="M706" s="25" t="str">
        <f t="shared" si="68"/>
        <v>S/PalabrasClaves</v>
      </c>
      <c r="N706" s="27" t="str">
        <f t="shared" si="72"/>
        <v/>
      </c>
      <c r="O706" s="25"/>
      <c r="P706" s="25" t="s">
        <v>4743</v>
      </c>
      <c r="Q706" s="25"/>
      <c r="R706" s="25" t="str">
        <f t="shared" si="60"/>
        <v>2020</v>
      </c>
      <c r="S706" s="25" t="s">
        <v>62</v>
      </c>
      <c r="T706" s="25"/>
      <c r="U706" s="25"/>
      <c r="V706" s="25"/>
      <c r="W706" s="25"/>
      <c r="X706" s="25"/>
    </row>
    <row r="707" spans="1:24" ht="15" hidden="1" customHeight="1">
      <c r="A707" s="28">
        <v>32962476</v>
      </c>
      <c r="B707" s="28" t="s">
        <v>4749</v>
      </c>
      <c r="C707" s="28" t="s">
        <v>4750</v>
      </c>
      <c r="D707" s="28" t="s">
        <v>4751</v>
      </c>
      <c r="E707" s="28" t="s">
        <v>4752</v>
      </c>
      <c r="F707" s="28" t="s">
        <v>454</v>
      </c>
      <c r="G707" s="28">
        <v>2020</v>
      </c>
      <c r="H707" s="29">
        <v>44097</v>
      </c>
      <c r="I707" s="28"/>
      <c r="J707" s="28"/>
      <c r="K707" s="28" t="s">
        <v>4753</v>
      </c>
      <c r="L707" s="28" t="str">
        <f t="shared" si="73"/>
        <v>Excluido</v>
      </c>
      <c r="M707" s="28" t="str">
        <f t="shared" si="68"/>
        <v>S/PalabrasClaves</v>
      </c>
      <c r="N707" s="30" t="str">
        <f t="shared" si="72"/>
        <v/>
      </c>
      <c r="O707" s="28"/>
      <c r="P707" s="28" t="s">
        <v>4754</v>
      </c>
      <c r="Q707" s="28"/>
      <c r="R707" s="28" t="str">
        <f t="shared" si="60"/>
        <v>2020</v>
      </c>
      <c r="S707" s="28" t="s">
        <v>62</v>
      </c>
      <c r="T707" s="28"/>
      <c r="U707" s="28"/>
      <c r="V707" s="28"/>
      <c r="W707" s="28"/>
      <c r="X707" s="28"/>
    </row>
    <row r="708" spans="1:24" ht="15" hidden="1" customHeight="1">
      <c r="A708" s="25">
        <v>32795850</v>
      </c>
      <c r="B708" s="25" t="s">
        <v>4755</v>
      </c>
      <c r="C708" s="25" t="s">
        <v>4756</v>
      </c>
      <c r="D708" s="25" t="s">
        <v>4757</v>
      </c>
      <c r="E708" s="25" t="s">
        <v>4758</v>
      </c>
      <c r="F708" s="25" t="s">
        <v>4759</v>
      </c>
      <c r="G708" s="25">
        <v>2020</v>
      </c>
      <c r="H708" s="26">
        <v>44059</v>
      </c>
      <c r="I708" s="25"/>
      <c r="J708" s="25"/>
      <c r="K708" s="25" t="s">
        <v>4760</v>
      </c>
      <c r="L708" s="25" t="str">
        <f t="shared" si="73"/>
        <v>PostAlerta</v>
      </c>
      <c r="M708" s="25" t="str">
        <f t="shared" ref="M708:M771" si="74">IF(ISNUMBER(A708),(IF(ISNUMBER(VLOOKUP(A708,KEYWORDS,1,FALSE)),"C/PalabrasClaves","S/PalabrasClaves")),"")</f>
        <v>C/PalabrasClaves</v>
      </c>
      <c r="N708" s="27" t="str">
        <f t="shared" si="72"/>
        <v/>
      </c>
      <c r="O708" s="25"/>
      <c r="P708" s="25" t="s">
        <v>4743</v>
      </c>
      <c r="Q708" s="25"/>
      <c r="R708" s="25" t="str">
        <f t="shared" si="60"/>
        <v>2020</v>
      </c>
      <c r="S708" s="25" t="s">
        <v>62</v>
      </c>
      <c r="T708" s="25"/>
      <c r="U708" s="25"/>
      <c r="V708" s="25"/>
      <c r="W708" s="25"/>
      <c r="X708" s="25"/>
    </row>
    <row r="709" spans="1:24" ht="15" hidden="1" customHeight="1">
      <c r="A709" s="28">
        <v>32795602</v>
      </c>
      <c r="B709" s="28" t="s">
        <v>4761</v>
      </c>
      <c r="C709" s="28" t="s">
        <v>4762</v>
      </c>
      <c r="D709" s="28" t="s">
        <v>4763</v>
      </c>
      <c r="E709" s="28" t="s">
        <v>4764</v>
      </c>
      <c r="F709" s="28" t="s">
        <v>2095</v>
      </c>
      <c r="G709" s="28">
        <v>2020</v>
      </c>
      <c r="H709" s="29">
        <v>44059</v>
      </c>
      <c r="I709" s="28"/>
      <c r="J709" s="28"/>
      <c r="K709" s="28" t="s">
        <v>4765</v>
      </c>
      <c r="L709" s="28" t="str">
        <f t="shared" si="73"/>
        <v>PostAlerta</v>
      </c>
      <c r="M709" s="28" t="str">
        <f t="shared" si="74"/>
        <v>S/PalabrasClaves</v>
      </c>
      <c r="N709" s="30" t="str">
        <f t="shared" si="72"/>
        <v/>
      </c>
      <c r="O709" s="28"/>
      <c r="P709" s="28" t="s">
        <v>4743</v>
      </c>
      <c r="Q709" s="28"/>
      <c r="R709" s="28" t="str">
        <f t="shared" si="60"/>
        <v>2020</v>
      </c>
      <c r="S709" s="28" t="s">
        <v>62</v>
      </c>
      <c r="T709" s="28"/>
      <c r="U709" s="28"/>
      <c r="V709" s="28"/>
      <c r="W709" s="28"/>
      <c r="X709" s="28"/>
    </row>
    <row r="710" spans="1:24" ht="15" hidden="1" customHeight="1">
      <c r="A710" s="25">
        <v>32783615</v>
      </c>
      <c r="B710" s="25" t="s">
        <v>4766</v>
      </c>
      <c r="C710" s="25" t="s">
        <v>4767</v>
      </c>
      <c r="D710" s="25" t="s">
        <v>4768</v>
      </c>
      <c r="E710" s="25" t="s">
        <v>4769</v>
      </c>
      <c r="F710" s="25" t="s">
        <v>3267</v>
      </c>
      <c r="G710" s="25">
        <v>2020</v>
      </c>
      <c r="H710" s="26">
        <v>44057</v>
      </c>
      <c r="I710" s="25" t="s">
        <v>4770</v>
      </c>
      <c r="J710" s="25"/>
      <c r="K710" s="25" t="s">
        <v>4771</v>
      </c>
      <c r="L710" s="25" t="str">
        <f t="shared" si="73"/>
        <v>Excluido</v>
      </c>
      <c r="M710" s="25" t="str">
        <f t="shared" si="74"/>
        <v>S/PalabrasClaves</v>
      </c>
      <c r="N710" s="27" t="str">
        <f t="shared" si="72"/>
        <v/>
      </c>
      <c r="O710" s="25"/>
      <c r="P710" s="25" t="s">
        <v>4772</v>
      </c>
      <c r="Q710" s="25"/>
      <c r="R710" s="25" t="str">
        <f t="shared" si="60"/>
        <v>2020</v>
      </c>
      <c r="S710" s="25" t="s">
        <v>62</v>
      </c>
      <c r="T710" s="25"/>
      <c r="U710" s="25"/>
      <c r="V710" s="25"/>
      <c r="W710" s="25"/>
      <c r="X710" s="25"/>
    </row>
    <row r="711" spans="1:24" ht="15" hidden="1" customHeight="1">
      <c r="A711" s="28">
        <v>32770825</v>
      </c>
      <c r="B711" s="28" t="s">
        <v>4773</v>
      </c>
      <c r="C711" s="28" t="s">
        <v>4774</v>
      </c>
      <c r="D711" s="28" t="s">
        <v>4775</v>
      </c>
      <c r="E711" s="28" t="s">
        <v>4776</v>
      </c>
      <c r="F711" s="28" t="s">
        <v>4777</v>
      </c>
      <c r="G711" s="28">
        <v>2020</v>
      </c>
      <c r="H711" s="29">
        <v>44053</v>
      </c>
      <c r="I711" s="28" t="s">
        <v>4778</v>
      </c>
      <c r="J711" s="28"/>
      <c r="K711" s="28" t="s">
        <v>4779</v>
      </c>
      <c r="L711" s="28" t="str">
        <f t="shared" si="73"/>
        <v>Excluido</v>
      </c>
      <c r="M711" s="28" t="str">
        <f t="shared" si="74"/>
        <v>C/PalabrasClaves</v>
      </c>
      <c r="N711" s="30" t="str">
        <f t="shared" si="72"/>
        <v/>
      </c>
      <c r="O711" s="28"/>
      <c r="P711" s="28" t="s">
        <v>4743</v>
      </c>
      <c r="Q711" s="28"/>
      <c r="R711" s="28" t="str">
        <f t="shared" si="60"/>
        <v>2020</v>
      </c>
      <c r="S711" s="28" t="s">
        <v>62</v>
      </c>
      <c r="T711" s="28"/>
      <c r="U711" s="28"/>
      <c r="V711" s="28"/>
      <c r="W711" s="28"/>
      <c r="X711" s="28"/>
    </row>
    <row r="712" spans="1:24" ht="15" hidden="1" customHeight="1">
      <c r="A712" s="25">
        <v>32763445</v>
      </c>
      <c r="B712" s="25" t="s">
        <v>4780</v>
      </c>
      <c r="C712" s="25" t="s">
        <v>4781</v>
      </c>
      <c r="D712" s="25" t="s">
        <v>4763</v>
      </c>
      <c r="E712" s="25" t="s">
        <v>4782</v>
      </c>
      <c r="F712" s="25" t="s">
        <v>2095</v>
      </c>
      <c r="G712" s="25">
        <v>2020</v>
      </c>
      <c r="H712" s="26">
        <v>44052</v>
      </c>
      <c r="I712" s="25"/>
      <c r="J712" s="25"/>
      <c r="K712" s="25" t="s">
        <v>4783</v>
      </c>
      <c r="L712" s="25" t="str">
        <f t="shared" si="73"/>
        <v>PostAlerta</v>
      </c>
      <c r="M712" s="25" t="str">
        <f t="shared" si="74"/>
        <v>S/PalabrasClaves</v>
      </c>
      <c r="N712" s="27" t="str">
        <f t="shared" si="72"/>
        <v/>
      </c>
      <c r="O712" s="25"/>
      <c r="P712" s="25" t="s">
        <v>4743</v>
      </c>
      <c r="Q712" s="25"/>
      <c r="R712" s="25" t="str">
        <f t="shared" si="60"/>
        <v>2020</v>
      </c>
      <c r="S712" s="25" t="s">
        <v>62</v>
      </c>
      <c r="T712" s="25"/>
      <c r="U712" s="25"/>
      <c r="V712" s="25"/>
      <c r="W712" s="25"/>
      <c r="X712" s="25"/>
    </row>
    <row r="713" spans="1:24" ht="15" hidden="1" customHeight="1">
      <c r="A713" s="28">
        <v>32711113</v>
      </c>
      <c r="B713" s="28" t="s">
        <v>4784</v>
      </c>
      <c r="C713" s="28" t="s">
        <v>4785</v>
      </c>
      <c r="D713" s="28" t="s">
        <v>4786</v>
      </c>
      <c r="E713" s="28" t="s">
        <v>4776</v>
      </c>
      <c r="F713" s="28" t="s">
        <v>2799</v>
      </c>
      <c r="G713" s="28">
        <v>2020</v>
      </c>
      <c r="H713" s="29">
        <v>44038</v>
      </c>
      <c r="I713" s="28"/>
      <c r="J713" s="28"/>
      <c r="K713" s="28" t="s">
        <v>4787</v>
      </c>
      <c r="L713" s="28" t="str">
        <f t="shared" si="73"/>
        <v>Excluido</v>
      </c>
      <c r="M713" s="28" t="str">
        <f t="shared" si="74"/>
        <v>S/PalabrasClaves</v>
      </c>
      <c r="N713" s="30" t="str">
        <f t="shared" si="72"/>
        <v/>
      </c>
      <c r="O713" s="28"/>
      <c r="P713" s="28" t="s">
        <v>4743</v>
      </c>
      <c r="Q713" s="28"/>
      <c r="R713" s="28" t="str">
        <f t="shared" si="60"/>
        <v>2020</v>
      </c>
      <c r="S713" s="28" t="s">
        <v>62</v>
      </c>
      <c r="T713" s="28"/>
      <c r="U713" s="28"/>
      <c r="V713" s="28"/>
      <c r="W713" s="28"/>
      <c r="X713" s="28"/>
    </row>
    <row r="714" spans="1:24" ht="15" hidden="1" customHeight="1">
      <c r="A714" s="25">
        <v>32687792</v>
      </c>
      <c r="B714" s="25" t="s">
        <v>4788</v>
      </c>
      <c r="C714" s="25" t="s">
        <v>4789</v>
      </c>
      <c r="D714" s="25"/>
      <c r="E714" s="25" t="s">
        <v>4790</v>
      </c>
      <c r="F714" s="25"/>
      <c r="G714" s="25"/>
      <c r="H714" s="25"/>
      <c r="I714" s="25"/>
      <c r="J714" s="25"/>
      <c r="K714" s="25"/>
      <c r="L714" s="25" t="str">
        <f t="shared" si="73"/>
        <v>PostAlerta</v>
      </c>
      <c r="M714" s="25" t="str">
        <f t="shared" si="74"/>
        <v>S/PalabrasClaves</v>
      </c>
      <c r="N714" s="27" t="str">
        <f t="shared" si="72"/>
        <v/>
      </c>
      <c r="O714" s="25"/>
      <c r="P714" s="25"/>
      <c r="Q714" s="25"/>
      <c r="R714" s="25" t="str">
        <f t="shared" si="60"/>
        <v/>
      </c>
      <c r="S714" s="25"/>
      <c r="T714" s="25"/>
      <c r="U714" s="25"/>
      <c r="V714" s="25"/>
      <c r="W714" s="25"/>
      <c r="X714" s="25"/>
    </row>
    <row r="715" spans="1:24" ht="15" hidden="1" customHeight="1">
      <c r="A715" s="28">
        <v>32658800</v>
      </c>
      <c r="B715" s="28" t="s">
        <v>4791</v>
      </c>
      <c r="C715" s="28" t="s">
        <v>4792</v>
      </c>
      <c r="D715" s="28" t="s">
        <v>4793</v>
      </c>
      <c r="E715" s="28" t="s">
        <v>4794</v>
      </c>
      <c r="F715" s="28" t="s">
        <v>1290</v>
      </c>
      <c r="G715" s="28">
        <v>2020</v>
      </c>
      <c r="H715" s="29">
        <v>44026</v>
      </c>
      <c r="I715" s="28"/>
      <c r="J715" s="28"/>
      <c r="K715" s="28" t="s">
        <v>4795</v>
      </c>
      <c r="L715" s="28" t="str">
        <f t="shared" si="73"/>
        <v>PostAlerta</v>
      </c>
      <c r="M715" s="28" t="str">
        <f t="shared" si="74"/>
        <v>S/PalabrasClaves</v>
      </c>
      <c r="N715" s="30" t="str">
        <f t="shared" si="72"/>
        <v/>
      </c>
      <c r="O715" s="28"/>
      <c r="P715" s="28" t="s">
        <v>4743</v>
      </c>
      <c r="Q715" s="28"/>
      <c r="R715" s="28" t="str">
        <f t="shared" si="60"/>
        <v>2020</v>
      </c>
      <c r="S715" s="28" t="s">
        <v>62</v>
      </c>
      <c r="T715" s="28"/>
      <c r="U715" s="28"/>
      <c r="V715" s="28"/>
      <c r="W715" s="28"/>
      <c r="X715" s="28"/>
    </row>
    <row r="716" spans="1:24" ht="15" hidden="1" customHeight="1">
      <c r="A716" s="25">
        <v>32615197</v>
      </c>
      <c r="B716" s="25" t="s">
        <v>4796</v>
      </c>
      <c r="C716" s="25" t="s">
        <v>4797</v>
      </c>
      <c r="D716" s="25" t="s">
        <v>4798</v>
      </c>
      <c r="E716" s="25" t="s">
        <v>4799</v>
      </c>
      <c r="F716" s="25" t="s">
        <v>777</v>
      </c>
      <c r="G716" s="25">
        <v>2020</v>
      </c>
      <c r="H716" s="26">
        <v>44015</v>
      </c>
      <c r="I716" s="25"/>
      <c r="J716" s="25"/>
      <c r="K716" s="25" t="s">
        <v>4800</v>
      </c>
      <c r="L716" s="25" t="str">
        <f t="shared" si="73"/>
        <v>PostAlerta</v>
      </c>
      <c r="M716" s="25" t="str">
        <f t="shared" si="74"/>
        <v>S/PalabrasClaves</v>
      </c>
      <c r="N716" s="27" t="str">
        <f t="shared" si="72"/>
        <v/>
      </c>
      <c r="O716" s="25"/>
      <c r="P716" s="25" t="s">
        <v>4743</v>
      </c>
      <c r="Q716" s="25"/>
      <c r="R716" s="25" t="str">
        <f t="shared" si="60"/>
        <v>2020</v>
      </c>
      <c r="S716" s="25" t="s">
        <v>62</v>
      </c>
      <c r="T716" s="25"/>
      <c r="U716" s="25"/>
      <c r="V716" s="25"/>
      <c r="W716" s="25"/>
      <c r="X716" s="25"/>
    </row>
    <row r="717" spans="1:24" ht="15" hidden="1" customHeight="1">
      <c r="A717" s="28">
        <v>32613596</v>
      </c>
      <c r="B717" s="28" t="s">
        <v>4801</v>
      </c>
      <c r="C717" s="28" t="s">
        <v>4802</v>
      </c>
      <c r="D717" s="28" t="s">
        <v>4803</v>
      </c>
      <c r="E717" s="28" t="s">
        <v>4804</v>
      </c>
      <c r="F717" s="28" t="s">
        <v>4805</v>
      </c>
      <c r="G717" s="28">
        <v>2020</v>
      </c>
      <c r="H717" s="29">
        <v>44015</v>
      </c>
      <c r="I717" s="28" t="s">
        <v>4806</v>
      </c>
      <c r="J717" s="28" t="s">
        <v>4807</v>
      </c>
      <c r="K717" s="28" t="s">
        <v>4808</v>
      </c>
      <c r="L717" s="28" t="str">
        <f t="shared" si="73"/>
        <v>PostAlerta</v>
      </c>
      <c r="M717" s="28" t="str">
        <f t="shared" si="74"/>
        <v>S/PalabrasClaves</v>
      </c>
      <c r="N717" s="30" t="str">
        <f t="shared" si="72"/>
        <v/>
      </c>
      <c r="O717" s="28"/>
      <c r="P717" s="28" t="s">
        <v>4743</v>
      </c>
      <c r="Q717" s="28"/>
      <c r="R717" s="28" t="str">
        <f t="shared" si="60"/>
        <v>2020</v>
      </c>
      <c r="S717" s="28" t="s">
        <v>62</v>
      </c>
      <c r="T717" s="28"/>
      <c r="U717" s="28"/>
      <c r="V717" s="28"/>
      <c r="W717" s="28"/>
      <c r="X717" s="28"/>
    </row>
    <row r="718" spans="1:24" ht="15" hidden="1" customHeight="1">
      <c r="A718" s="25">
        <v>32589094</v>
      </c>
      <c r="B718" s="25" t="s">
        <v>4809</v>
      </c>
      <c r="C718" s="25" t="s">
        <v>4810</v>
      </c>
      <c r="D718" s="25" t="s">
        <v>4811</v>
      </c>
      <c r="E718" s="25" t="s">
        <v>4812</v>
      </c>
      <c r="F718" s="25" t="s">
        <v>1044</v>
      </c>
      <c r="G718" s="25">
        <v>2020</v>
      </c>
      <c r="H718" s="26">
        <v>44009</v>
      </c>
      <c r="I718" s="25"/>
      <c r="J718" s="25"/>
      <c r="K718" s="25" t="s">
        <v>4813</v>
      </c>
      <c r="L718" s="25" t="str">
        <f t="shared" si="73"/>
        <v>PostAlerta</v>
      </c>
      <c r="M718" s="25" t="str">
        <f t="shared" si="74"/>
        <v>S/PalabrasClaves</v>
      </c>
      <c r="N718" s="27" t="str">
        <f t="shared" si="72"/>
        <v/>
      </c>
      <c r="O718" s="25"/>
      <c r="P718" s="25" t="s">
        <v>4814</v>
      </c>
      <c r="Q718" s="25"/>
      <c r="R718" s="25" t="str">
        <f t="shared" si="60"/>
        <v>2020</v>
      </c>
      <c r="S718" s="25" t="s">
        <v>62</v>
      </c>
      <c r="T718" s="25"/>
      <c r="U718" s="25"/>
      <c r="V718" s="25"/>
      <c r="W718" s="25"/>
      <c r="X718" s="25"/>
    </row>
    <row r="719" spans="1:24" ht="15" hidden="1" customHeight="1">
      <c r="A719" s="28">
        <v>32546331</v>
      </c>
      <c r="B719" s="28" t="s">
        <v>4815</v>
      </c>
      <c r="C719" s="28" t="s">
        <v>4816</v>
      </c>
      <c r="D719" s="28" t="s">
        <v>4817</v>
      </c>
      <c r="E719" s="28" t="s">
        <v>4818</v>
      </c>
      <c r="F719" s="28" t="s">
        <v>1636</v>
      </c>
      <c r="G719" s="28">
        <v>2020</v>
      </c>
      <c r="H719" s="29">
        <v>44000</v>
      </c>
      <c r="I719" s="28"/>
      <c r="J719" s="28"/>
      <c r="K719" s="28" t="s">
        <v>4819</v>
      </c>
      <c r="L719" s="28" t="str">
        <f t="shared" si="73"/>
        <v>PostAlerta</v>
      </c>
      <c r="M719" s="28" t="str">
        <f t="shared" si="74"/>
        <v>S/PalabrasClaves</v>
      </c>
      <c r="N719" s="30" t="str">
        <f t="shared" si="72"/>
        <v/>
      </c>
      <c r="O719" s="28"/>
      <c r="P719" s="28" t="s">
        <v>4820</v>
      </c>
      <c r="Q719" s="28"/>
      <c r="R719" s="28" t="str">
        <f t="shared" si="60"/>
        <v>2020</v>
      </c>
      <c r="S719" s="28" t="s">
        <v>62</v>
      </c>
      <c r="T719" s="28"/>
      <c r="U719" s="28"/>
      <c r="V719" s="28"/>
      <c r="W719" s="28"/>
      <c r="X719" s="28"/>
    </row>
    <row r="720" spans="1:24" ht="15" hidden="1" customHeight="1">
      <c r="A720" s="25">
        <v>32524657</v>
      </c>
      <c r="B720" s="25" t="s">
        <v>4821</v>
      </c>
      <c r="C720" s="25" t="s">
        <v>4822</v>
      </c>
      <c r="D720" s="25" t="s">
        <v>4823</v>
      </c>
      <c r="E720" s="25" t="s">
        <v>4824</v>
      </c>
      <c r="F720" s="25" t="s">
        <v>4825</v>
      </c>
      <c r="G720" s="25">
        <v>2020</v>
      </c>
      <c r="H720" s="26">
        <v>43994</v>
      </c>
      <c r="I720" s="25" t="s">
        <v>4826</v>
      </c>
      <c r="J720" s="25"/>
      <c r="K720" s="25" t="s">
        <v>4827</v>
      </c>
      <c r="L720" s="25" t="str">
        <f t="shared" si="73"/>
        <v>PostAlerta</v>
      </c>
      <c r="M720" s="25" t="str">
        <f t="shared" si="74"/>
        <v>S/PalabrasClaves</v>
      </c>
      <c r="N720" s="27" t="str">
        <f t="shared" si="72"/>
        <v/>
      </c>
      <c r="O720" s="25"/>
      <c r="P720" s="25" t="s">
        <v>4828</v>
      </c>
      <c r="Q720" s="25"/>
      <c r="R720" s="25" t="str">
        <f t="shared" si="60"/>
        <v>. Oc</v>
      </c>
      <c r="S720" s="25" t="s">
        <v>62</v>
      </c>
      <c r="T720" s="25"/>
      <c r="U720" s="25"/>
      <c r="V720" s="25"/>
      <c r="W720" s="25"/>
      <c r="X720" s="25"/>
    </row>
    <row r="721" spans="1:24" ht="15" customHeight="1">
      <c r="A721" s="38">
        <v>34556347</v>
      </c>
      <c r="B721" s="38" t="s">
        <v>4829</v>
      </c>
      <c r="C721" s="38" t="s">
        <v>4830</v>
      </c>
      <c r="D721" s="38" t="s">
        <v>4831</v>
      </c>
      <c r="E721" s="38" t="s">
        <v>4832</v>
      </c>
      <c r="F721" s="38" t="s">
        <v>2793</v>
      </c>
      <c r="G721" s="38">
        <v>2021</v>
      </c>
      <c r="H721" s="39">
        <v>44463</v>
      </c>
      <c r="I721" s="38"/>
      <c r="J721" s="38"/>
      <c r="K721" s="38" t="s">
        <v>4833</v>
      </c>
      <c r="L721" s="38" t="str">
        <f t="shared" si="73"/>
        <v>PostAlerta</v>
      </c>
      <c r="M721" s="38" t="str">
        <f t="shared" si="74"/>
        <v>C/PalabrasClaves</v>
      </c>
      <c r="N721" s="40" t="s">
        <v>35</v>
      </c>
      <c r="O721" s="38"/>
      <c r="P721" s="38" t="s">
        <v>4834</v>
      </c>
      <c r="Q721" s="38" t="s">
        <v>14</v>
      </c>
      <c r="R721" s="38" t="str">
        <f t="shared" si="60"/>
        <v>2021</v>
      </c>
      <c r="S721" s="38" t="s">
        <v>64</v>
      </c>
      <c r="T721" s="41" t="s">
        <v>4835</v>
      </c>
      <c r="U721" s="38" t="s">
        <v>141</v>
      </c>
      <c r="V721" s="38" t="s">
        <v>140</v>
      </c>
      <c r="W721" s="38" t="s">
        <v>140</v>
      </c>
      <c r="X721" s="38" t="s">
        <v>4836</v>
      </c>
    </row>
    <row r="722" spans="1:24" ht="15" hidden="1" customHeight="1">
      <c r="A722" s="25">
        <v>32377878</v>
      </c>
      <c r="B722" s="25" t="s">
        <v>4837</v>
      </c>
      <c r="C722" s="25" t="s">
        <v>4838</v>
      </c>
      <c r="D722" s="25" t="s">
        <v>4839</v>
      </c>
      <c r="E722" s="25" t="s">
        <v>4840</v>
      </c>
      <c r="F722" s="25" t="s">
        <v>1038</v>
      </c>
      <c r="G722" s="25">
        <v>2020</v>
      </c>
      <c r="H722" s="26">
        <v>43959</v>
      </c>
      <c r="I722" s="25"/>
      <c r="J722" s="25"/>
      <c r="K722" s="25" t="s">
        <v>4841</v>
      </c>
      <c r="L722" s="25" t="str">
        <f t="shared" si="73"/>
        <v>PostAlerta</v>
      </c>
      <c r="M722" s="25" t="str">
        <f t="shared" si="74"/>
        <v>S/PalabrasClaves</v>
      </c>
      <c r="N722" s="27" t="str">
        <f t="shared" ref="N722:N725" si="75">IF(ISNUMBER(SEARCH("TREATMENT", B722)), "4) Nuevos tratamientos", "")</f>
        <v/>
      </c>
      <c r="O722" s="25"/>
      <c r="P722" s="25" t="s">
        <v>4743</v>
      </c>
      <c r="Q722" s="25"/>
      <c r="R722" s="25" t="str">
        <f t="shared" si="60"/>
        <v>2020</v>
      </c>
      <c r="S722" s="25" t="s">
        <v>62</v>
      </c>
      <c r="T722" s="25"/>
      <c r="U722" s="25"/>
      <c r="V722" s="25"/>
      <c r="W722" s="25"/>
      <c r="X722" s="25"/>
    </row>
    <row r="723" spans="1:24" ht="15" hidden="1" customHeight="1">
      <c r="A723" s="28">
        <v>32366495</v>
      </c>
      <c r="B723" s="28" t="s">
        <v>4842</v>
      </c>
      <c r="C723" s="28" t="s">
        <v>4843</v>
      </c>
      <c r="D723" s="28"/>
      <c r="E723" s="28" t="s">
        <v>4844</v>
      </c>
      <c r="F723" s="28"/>
      <c r="G723" s="28"/>
      <c r="H723" s="28"/>
      <c r="I723" s="28"/>
      <c r="J723" s="28"/>
      <c r="K723" s="28"/>
      <c r="L723" s="28" t="str">
        <f t="shared" si="73"/>
        <v>PostAlerta</v>
      </c>
      <c r="M723" s="28" t="str">
        <f t="shared" si="74"/>
        <v>S/PalabrasClaves</v>
      </c>
      <c r="N723" s="30" t="str">
        <f t="shared" si="75"/>
        <v/>
      </c>
      <c r="O723" s="28"/>
      <c r="P723" s="28"/>
      <c r="Q723" s="28"/>
      <c r="R723" s="28" t="str">
        <f t="shared" si="60"/>
        <v/>
      </c>
      <c r="S723" s="28"/>
      <c r="T723" s="28"/>
      <c r="U723" s="28"/>
      <c r="V723" s="28"/>
      <c r="W723" s="28"/>
      <c r="X723" s="28"/>
    </row>
    <row r="724" spans="1:24" ht="15" hidden="1" customHeight="1">
      <c r="A724" s="25">
        <v>32265292</v>
      </c>
      <c r="B724" s="25" t="s">
        <v>4845</v>
      </c>
      <c r="C724" s="25" t="s">
        <v>4846</v>
      </c>
      <c r="D724" s="25" t="s">
        <v>4847</v>
      </c>
      <c r="E724" s="25" t="s">
        <v>4848</v>
      </c>
      <c r="F724" s="25" t="s">
        <v>4849</v>
      </c>
      <c r="G724" s="25">
        <v>2020</v>
      </c>
      <c r="H724" s="26">
        <v>43930</v>
      </c>
      <c r="I724" s="25"/>
      <c r="J724" s="25"/>
      <c r="K724" s="25" t="s">
        <v>4850</v>
      </c>
      <c r="L724" s="25" t="str">
        <f t="shared" si="73"/>
        <v>Excluido</v>
      </c>
      <c r="M724" s="25" t="str">
        <f t="shared" si="74"/>
        <v>S/PalabrasClaves</v>
      </c>
      <c r="N724" s="27" t="str">
        <f t="shared" si="75"/>
        <v/>
      </c>
      <c r="O724" s="25"/>
      <c r="P724" s="25" t="s">
        <v>4743</v>
      </c>
      <c r="Q724" s="25"/>
      <c r="R724" s="25" t="str">
        <f t="shared" si="60"/>
        <v>2020</v>
      </c>
      <c r="S724" s="25" t="s">
        <v>62</v>
      </c>
      <c r="T724" s="25"/>
      <c r="U724" s="25"/>
      <c r="V724" s="25"/>
      <c r="W724" s="25"/>
      <c r="X724" s="25"/>
    </row>
    <row r="725" spans="1:24" ht="15" hidden="1" customHeight="1">
      <c r="A725" s="28">
        <v>31859164</v>
      </c>
      <c r="B725" s="28" t="s">
        <v>4851</v>
      </c>
      <c r="C725" s="28" t="s">
        <v>4852</v>
      </c>
      <c r="D725" s="28" t="s">
        <v>4853</v>
      </c>
      <c r="E725" s="28" t="s">
        <v>4854</v>
      </c>
      <c r="F725" s="28" t="s">
        <v>128</v>
      </c>
      <c r="G725" s="28">
        <v>2020</v>
      </c>
      <c r="H725" s="29">
        <v>43820</v>
      </c>
      <c r="I725" s="28"/>
      <c r="J725" s="28"/>
      <c r="K725" s="28" t="s">
        <v>4855</v>
      </c>
      <c r="L725" s="28" t="str">
        <f t="shared" si="73"/>
        <v>PostAlerta</v>
      </c>
      <c r="M725" s="28" t="str">
        <f t="shared" si="74"/>
        <v>C/PalabrasClaves</v>
      </c>
      <c r="N725" s="30" t="str">
        <f t="shared" si="75"/>
        <v/>
      </c>
      <c r="O725" s="28"/>
      <c r="P725" s="28" t="s">
        <v>4743</v>
      </c>
      <c r="Q725" s="28"/>
      <c r="R725" s="28" t="str">
        <f t="shared" si="60"/>
        <v>2020</v>
      </c>
      <c r="S725" s="28" t="s">
        <v>62</v>
      </c>
      <c r="T725" s="28"/>
      <c r="U725" s="28"/>
      <c r="V725" s="28"/>
      <c r="W725" s="28"/>
      <c r="X725" s="28"/>
    </row>
    <row r="726" spans="1:24" ht="15" customHeight="1">
      <c r="A726" s="34">
        <v>34244054</v>
      </c>
      <c r="B726" s="34" t="s">
        <v>4856</v>
      </c>
      <c r="C726" s="34" t="s">
        <v>4857</v>
      </c>
      <c r="D726" s="34" t="s">
        <v>4858</v>
      </c>
      <c r="E726" s="34" t="s">
        <v>4081</v>
      </c>
      <c r="F726" s="34" t="s">
        <v>1636</v>
      </c>
      <c r="G726" s="34">
        <v>2021</v>
      </c>
      <c r="H726" s="35">
        <v>44387</v>
      </c>
      <c r="I726" s="34" t="s">
        <v>4859</v>
      </c>
      <c r="J726" s="34"/>
      <c r="K726" s="34" t="s">
        <v>4860</v>
      </c>
      <c r="L726" s="34" t="str">
        <f t="shared" si="73"/>
        <v>PostAlerta</v>
      </c>
      <c r="M726" s="34" t="str">
        <f t="shared" si="74"/>
        <v>S/PalabrasClaves</v>
      </c>
      <c r="N726" s="36" t="s">
        <v>130</v>
      </c>
      <c r="O726" s="34"/>
      <c r="P726" s="34" t="s">
        <v>4861</v>
      </c>
      <c r="Q726" s="34" t="s">
        <v>14</v>
      </c>
      <c r="R726" s="34" t="str">
        <f t="shared" si="60"/>
        <v>2021</v>
      </c>
      <c r="S726" s="34" t="s">
        <v>62</v>
      </c>
      <c r="T726" s="42" t="s">
        <v>4862</v>
      </c>
      <c r="U726" s="34" t="s">
        <v>140</v>
      </c>
      <c r="V726" s="34" t="s">
        <v>140</v>
      </c>
      <c r="W726" s="34" t="s">
        <v>141</v>
      </c>
      <c r="X726" s="34" t="s">
        <v>4863</v>
      </c>
    </row>
    <row r="727" spans="1:24" ht="15" hidden="1" customHeight="1">
      <c r="A727" s="28">
        <v>33003480</v>
      </c>
      <c r="B727" s="28" t="s">
        <v>4864</v>
      </c>
      <c r="C727" s="28" t="s">
        <v>4865</v>
      </c>
      <c r="D727" s="28" t="s">
        <v>4866</v>
      </c>
      <c r="E727" s="28" t="s">
        <v>4867</v>
      </c>
      <c r="F727" s="28" t="s">
        <v>2246</v>
      </c>
      <c r="G727" s="28">
        <v>2020</v>
      </c>
      <c r="H727" s="29">
        <v>44106</v>
      </c>
      <c r="I727" s="28" t="s">
        <v>4868</v>
      </c>
      <c r="J727" s="28"/>
      <c r="K727" s="28" t="s">
        <v>4869</v>
      </c>
      <c r="L727" s="28" t="str">
        <f t="shared" si="73"/>
        <v>Excluido</v>
      </c>
      <c r="M727" s="28" t="str">
        <f t="shared" si="74"/>
        <v>S/PalabrasClaves</v>
      </c>
      <c r="N727" s="30" t="str">
        <f t="shared" ref="N727:N732" si="76">IF(ISNUMBER(SEARCH("TREATMENT", B727)), "4) Nuevos tratamientos", "")</f>
        <v/>
      </c>
      <c r="O727" s="28"/>
      <c r="P727" s="28" t="s">
        <v>4870</v>
      </c>
      <c r="Q727" s="28"/>
      <c r="R727" s="28" t="str">
        <f t="shared" si="60"/>
        <v>2020</v>
      </c>
      <c r="S727" s="28" t="s">
        <v>61</v>
      </c>
      <c r="T727" s="28"/>
      <c r="U727" s="28"/>
      <c r="V727" s="28"/>
      <c r="W727" s="28"/>
      <c r="X727" s="28"/>
    </row>
    <row r="728" spans="1:24" ht="15" hidden="1" customHeight="1">
      <c r="A728" s="25">
        <v>32859435</v>
      </c>
      <c r="B728" s="25" t="s">
        <v>4871</v>
      </c>
      <c r="C728" s="25" t="s">
        <v>4872</v>
      </c>
      <c r="D728" s="25" t="s">
        <v>4873</v>
      </c>
      <c r="E728" s="25" t="s">
        <v>4874</v>
      </c>
      <c r="F728" s="25" t="s">
        <v>1263</v>
      </c>
      <c r="G728" s="25">
        <v>2020</v>
      </c>
      <c r="H728" s="26">
        <v>44073</v>
      </c>
      <c r="I728" s="25"/>
      <c r="J728" s="25"/>
      <c r="K728" s="25" t="s">
        <v>4875</v>
      </c>
      <c r="L728" s="25" t="str">
        <f t="shared" si="73"/>
        <v>PostAlerta</v>
      </c>
      <c r="M728" s="25" t="str">
        <f t="shared" si="74"/>
        <v>S/PalabrasClaves</v>
      </c>
      <c r="N728" s="27" t="str">
        <f t="shared" si="76"/>
        <v/>
      </c>
      <c r="O728" s="25"/>
      <c r="P728" s="25" t="s">
        <v>4876</v>
      </c>
      <c r="Q728" s="25"/>
      <c r="R728" s="25" t="str">
        <f t="shared" si="60"/>
        <v>2020</v>
      </c>
      <c r="S728" s="25" t="s">
        <v>61</v>
      </c>
      <c r="T728" s="25"/>
      <c r="U728" s="25"/>
      <c r="V728" s="25"/>
      <c r="W728" s="25"/>
      <c r="X728" s="25"/>
    </row>
    <row r="729" spans="1:24" ht="15" hidden="1" customHeight="1">
      <c r="A729" s="28">
        <v>32987794</v>
      </c>
      <c r="B729" s="28" t="s">
        <v>4877</v>
      </c>
      <c r="C729" s="28" t="s">
        <v>3223</v>
      </c>
      <c r="D729" s="28" t="s">
        <v>4878</v>
      </c>
      <c r="E729" s="28" t="s">
        <v>3225</v>
      </c>
      <c r="F729" s="28" t="s">
        <v>2246</v>
      </c>
      <c r="G729" s="28">
        <v>2020</v>
      </c>
      <c r="H729" s="29">
        <v>44103</v>
      </c>
      <c r="I729" s="28" t="s">
        <v>4879</v>
      </c>
      <c r="J729" s="28"/>
      <c r="K729" s="28" t="s">
        <v>4880</v>
      </c>
      <c r="L729" s="28" t="str">
        <f t="shared" si="73"/>
        <v>PostAlerta</v>
      </c>
      <c r="M729" s="28" t="str">
        <f t="shared" si="74"/>
        <v>S/PalabrasClaves</v>
      </c>
      <c r="N729" s="30" t="str">
        <f t="shared" si="76"/>
        <v/>
      </c>
      <c r="O729" s="28"/>
      <c r="P729" s="28" t="s">
        <v>4881</v>
      </c>
      <c r="Q729" s="28"/>
      <c r="R729" s="28" t="str">
        <f t="shared" si="60"/>
        <v>2020</v>
      </c>
      <c r="S729" s="28" t="s">
        <v>61</v>
      </c>
      <c r="T729" s="28"/>
      <c r="U729" s="28"/>
      <c r="V729" s="28"/>
      <c r="W729" s="28"/>
      <c r="X729" s="28"/>
    </row>
    <row r="730" spans="1:24" ht="15" hidden="1" customHeight="1">
      <c r="A730" s="25">
        <v>32967147</v>
      </c>
      <c r="B730" s="25" t="s">
        <v>4882</v>
      </c>
      <c r="C730" s="25" t="s">
        <v>4883</v>
      </c>
      <c r="D730" s="25" t="s">
        <v>4884</v>
      </c>
      <c r="E730" s="25" t="s">
        <v>4885</v>
      </c>
      <c r="F730" s="25" t="s">
        <v>4886</v>
      </c>
      <c r="G730" s="25">
        <v>2020</v>
      </c>
      <c r="H730" s="26">
        <v>44098</v>
      </c>
      <c r="I730" s="25" t="s">
        <v>4887</v>
      </c>
      <c r="J730" s="25"/>
      <c r="K730" s="25" t="s">
        <v>4888</v>
      </c>
      <c r="L730" s="25" t="str">
        <f t="shared" si="73"/>
        <v>PostAlerta</v>
      </c>
      <c r="M730" s="25" t="str">
        <f t="shared" si="74"/>
        <v>S/PalabrasClaves</v>
      </c>
      <c r="N730" s="27" t="str">
        <f t="shared" si="76"/>
        <v/>
      </c>
      <c r="O730" s="25"/>
      <c r="P730" s="25" t="s">
        <v>4889</v>
      </c>
      <c r="Q730" s="25"/>
      <c r="R730" s="25" t="str">
        <f t="shared" si="60"/>
        <v>2020</v>
      </c>
      <c r="S730" s="25" t="s">
        <v>61</v>
      </c>
      <c r="T730" s="25"/>
      <c r="U730" s="25"/>
      <c r="V730" s="25"/>
      <c r="W730" s="25"/>
      <c r="X730" s="25"/>
    </row>
    <row r="731" spans="1:24" ht="15" hidden="1" customHeight="1">
      <c r="A731" s="28">
        <v>32719154</v>
      </c>
      <c r="B731" s="28" t="s">
        <v>4890</v>
      </c>
      <c r="C731" s="28" t="s">
        <v>4891</v>
      </c>
      <c r="D731" s="28" t="s">
        <v>4892</v>
      </c>
      <c r="E731" s="28" t="s">
        <v>4893</v>
      </c>
      <c r="F731" s="28" t="s">
        <v>1110</v>
      </c>
      <c r="G731" s="28">
        <v>2020</v>
      </c>
      <c r="H731" s="29">
        <v>44041</v>
      </c>
      <c r="I731" s="28" t="s">
        <v>4894</v>
      </c>
      <c r="J731" s="28"/>
      <c r="K731" s="28" t="s">
        <v>4895</v>
      </c>
      <c r="L731" s="28" t="str">
        <f t="shared" si="73"/>
        <v>PostAlerta</v>
      </c>
      <c r="M731" s="28" t="str">
        <f t="shared" si="74"/>
        <v>S/PalabrasClaves</v>
      </c>
      <c r="N731" s="30" t="str">
        <f t="shared" si="76"/>
        <v/>
      </c>
      <c r="O731" s="28"/>
      <c r="P731" s="28" t="s">
        <v>4896</v>
      </c>
      <c r="Q731" s="28"/>
      <c r="R731" s="28" t="str">
        <f t="shared" si="60"/>
        <v>2020</v>
      </c>
      <c r="S731" s="28" t="s">
        <v>61</v>
      </c>
      <c r="T731" s="28"/>
      <c r="U731" s="28"/>
      <c r="V731" s="28"/>
      <c r="W731" s="28"/>
      <c r="X731" s="28"/>
    </row>
    <row r="732" spans="1:24" ht="15" hidden="1" customHeight="1">
      <c r="A732" s="25">
        <v>32943429</v>
      </c>
      <c r="B732" s="25" t="s">
        <v>4897</v>
      </c>
      <c r="C732" s="25" t="s">
        <v>4898</v>
      </c>
      <c r="D732" s="25" t="s">
        <v>4899</v>
      </c>
      <c r="E732" s="25" t="s">
        <v>4900</v>
      </c>
      <c r="F732" s="25" t="s">
        <v>2017</v>
      </c>
      <c r="G732" s="25">
        <v>2020</v>
      </c>
      <c r="H732" s="26">
        <v>44092</v>
      </c>
      <c r="I732" s="25" t="s">
        <v>4901</v>
      </c>
      <c r="J732" s="25"/>
      <c r="K732" s="25" t="s">
        <v>4902</v>
      </c>
      <c r="L732" s="25" t="str">
        <f t="shared" si="73"/>
        <v>PostAlerta</v>
      </c>
      <c r="M732" s="25" t="str">
        <f t="shared" si="74"/>
        <v>S/PalabrasClaves</v>
      </c>
      <c r="N732" s="27" t="str">
        <f t="shared" si="76"/>
        <v/>
      </c>
      <c r="O732" s="25"/>
      <c r="P732" s="25" t="s">
        <v>4903</v>
      </c>
      <c r="Q732" s="25"/>
      <c r="R732" s="25" t="str">
        <f t="shared" si="60"/>
        <v>2020</v>
      </c>
      <c r="S732" s="25" t="s">
        <v>61</v>
      </c>
      <c r="T732" s="25"/>
      <c r="U732" s="25"/>
      <c r="V732" s="25"/>
      <c r="W732" s="25"/>
      <c r="X732" s="25"/>
    </row>
    <row r="733" spans="1:24" ht="15" customHeight="1">
      <c r="A733" s="57">
        <v>34469555</v>
      </c>
      <c r="B733" s="57" t="s">
        <v>4904</v>
      </c>
      <c r="C733" s="57" t="s">
        <v>4905</v>
      </c>
      <c r="D733" s="57" t="s">
        <v>2333</v>
      </c>
      <c r="E733" s="57" t="s">
        <v>4906</v>
      </c>
      <c r="F733" s="57" t="s">
        <v>1064</v>
      </c>
      <c r="G733" s="57">
        <v>2021</v>
      </c>
      <c r="H733" s="58">
        <v>44440</v>
      </c>
      <c r="I733" s="57" t="s">
        <v>4907</v>
      </c>
      <c r="J733" s="57"/>
      <c r="K733" s="57" t="s">
        <v>4908</v>
      </c>
      <c r="L733" s="57" t="str">
        <f t="shared" si="73"/>
        <v>PostAlerta</v>
      </c>
      <c r="M733" s="57" t="str">
        <f t="shared" si="74"/>
        <v>S/PalabrasClaves</v>
      </c>
      <c r="N733" s="59" t="s">
        <v>130</v>
      </c>
      <c r="O733" s="57"/>
      <c r="P733" s="57" t="s">
        <v>2315</v>
      </c>
      <c r="Q733" s="57" t="s">
        <v>14</v>
      </c>
      <c r="R733" s="57" t="str">
        <f t="shared" si="60"/>
        <v>2021</v>
      </c>
      <c r="S733" s="57" t="s">
        <v>61</v>
      </c>
      <c r="T733" s="60" t="s">
        <v>4909</v>
      </c>
      <c r="U733" s="57" t="s">
        <v>140</v>
      </c>
      <c r="V733" s="57" t="s">
        <v>140</v>
      </c>
      <c r="W733" s="57" t="s">
        <v>141</v>
      </c>
      <c r="X733" s="57" t="s">
        <v>4910</v>
      </c>
    </row>
    <row r="734" spans="1:24" ht="15" hidden="1" customHeight="1">
      <c r="A734" s="25">
        <v>32968689</v>
      </c>
      <c r="B734" s="25" t="s">
        <v>4911</v>
      </c>
      <c r="C734" s="25" t="s">
        <v>4912</v>
      </c>
      <c r="D734" s="25" t="s">
        <v>4913</v>
      </c>
      <c r="E734" s="25" t="s">
        <v>4914</v>
      </c>
      <c r="F734" s="25" t="s">
        <v>2889</v>
      </c>
      <c r="G734" s="25">
        <v>2020</v>
      </c>
      <c r="H734" s="26">
        <v>44098</v>
      </c>
      <c r="I734" s="25" t="s">
        <v>4915</v>
      </c>
      <c r="J734" s="25"/>
      <c r="K734" s="25" t="s">
        <v>4916</v>
      </c>
      <c r="L734" s="25" t="str">
        <f t="shared" si="73"/>
        <v>PostAlerta</v>
      </c>
      <c r="M734" s="25" t="str">
        <f t="shared" si="74"/>
        <v>S/PalabrasClaves</v>
      </c>
      <c r="N734" s="27" t="str">
        <f t="shared" ref="N734:N749" si="77">IF(ISNUMBER(SEARCH("TREATMENT", B734)), "4) Nuevos tratamientos", "")</f>
        <v/>
      </c>
      <c r="O734" s="25"/>
      <c r="P734" s="25" t="s">
        <v>4917</v>
      </c>
      <c r="Q734" s="25"/>
      <c r="R734" s="25" t="str">
        <f t="shared" si="60"/>
        <v>2020</v>
      </c>
      <c r="S734" s="25" t="s">
        <v>61</v>
      </c>
      <c r="T734" s="25"/>
      <c r="U734" s="25"/>
      <c r="V734" s="25"/>
      <c r="W734" s="25"/>
      <c r="X734" s="25"/>
    </row>
    <row r="735" spans="1:24" ht="15" hidden="1" customHeight="1">
      <c r="A735" s="28">
        <v>32930758</v>
      </c>
      <c r="B735" s="28" t="s">
        <v>4918</v>
      </c>
      <c r="C735" s="28" t="s">
        <v>4919</v>
      </c>
      <c r="D735" s="28" t="s">
        <v>4920</v>
      </c>
      <c r="E735" s="28" t="s">
        <v>4921</v>
      </c>
      <c r="F735" s="28" t="s">
        <v>4922</v>
      </c>
      <c r="G735" s="28">
        <v>2020</v>
      </c>
      <c r="H735" s="29">
        <v>44089</v>
      </c>
      <c r="I735" s="28" t="s">
        <v>4923</v>
      </c>
      <c r="J735" s="28"/>
      <c r="K735" s="28" t="s">
        <v>4924</v>
      </c>
      <c r="L735" s="28" t="str">
        <f t="shared" si="73"/>
        <v>PostAlerta</v>
      </c>
      <c r="M735" s="28" t="str">
        <f t="shared" si="74"/>
        <v>S/PalabrasClaves</v>
      </c>
      <c r="N735" s="30" t="str">
        <f t="shared" si="77"/>
        <v/>
      </c>
      <c r="O735" s="28"/>
      <c r="P735" s="28" t="s">
        <v>4917</v>
      </c>
      <c r="Q735" s="28"/>
      <c r="R735" s="28" t="str">
        <f t="shared" si="60"/>
        <v>2020</v>
      </c>
      <c r="S735" s="28" t="s">
        <v>61</v>
      </c>
      <c r="T735" s="28"/>
      <c r="U735" s="28"/>
      <c r="V735" s="28"/>
      <c r="W735" s="28"/>
      <c r="X735" s="28"/>
    </row>
    <row r="736" spans="1:24" ht="15" hidden="1" customHeight="1">
      <c r="A736" s="25">
        <v>32963653</v>
      </c>
      <c r="B736" s="25" t="s">
        <v>4925</v>
      </c>
      <c r="C736" s="25" t="s">
        <v>4926</v>
      </c>
      <c r="D736" s="25" t="s">
        <v>4927</v>
      </c>
      <c r="E736" s="25" t="s">
        <v>4928</v>
      </c>
      <c r="F736" s="25" t="s">
        <v>698</v>
      </c>
      <c r="G736" s="25">
        <v>2020</v>
      </c>
      <c r="H736" s="26">
        <v>44097</v>
      </c>
      <c r="I736" s="25" t="s">
        <v>4929</v>
      </c>
      <c r="J736" s="25"/>
      <c r="K736" s="25" t="s">
        <v>4930</v>
      </c>
      <c r="L736" s="25" t="str">
        <f t="shared" si="73"/>
        <v>PostAlerta</v>
      </c>
      <c r="M736" s="25" t="str">
        <f t="shared" si="74"/>
        <v>S/PalabrasClaves</v>
      </c>
      <c r="N736" s="27" t="str">
        <f t="shared" si="77"/>
        <v/>
      </c>
      <c r="O736" s="25"/>
      <c r="P736" s="25" t="s">
        <v>4931</v>
      </c>
      <c r="Q736" s="25"/>
      <c r="R736" s="25" t="str">
        <f t="shared" si="60"/>
        <v>2020</v>
      </c>
      <c r="S736" s="25" t="s">
        <v>61</v>
      </c>
      <c r="T736" s="25"/>
      <c r="U736" s="25"/>
      <c r="V736" s="25"/>
      <c r="W736" s="25"/>
      <c r="X736" s="25"/>
    </row>
    <row r="737" spans="1:24" ht="15" hidden="1" customHeight="1">
      <c r="A737" s="28">
        <v>32922724</v>
      </c>
      <c r="B737" s="28" t="s">
        <v>4932</v>
      </c>
      <c r="C737" s="28" t="s">
        <v>4933</v>
      </c>
      <c r="D737" s="28" t="s">
        <v>4934</v>
      </c>
      <c r="E737" s="28" t="s">
        <v>4935</v>
      </c>
      <c r="F737" s="28" t="s">
        <v>4936</v>
      </c>
      <c r="G737" s="28">
        <v>2020</v>
      </c>
      <c r="H737" s="29">
        <v>44088</v>
      </c>
      <c r="I737" s="28" t="s">
        <v>4937</v>
      </c>
      <c r="J737" s="28"/>
      <c r="K737" s="28" t="s">
        <v>4938</v>
      </c>
      <c r="L737" s="28" t="str">
        <f t="shared" si="73"/>
        <v>PostAlerta</v>
      </c>
      <c r="M737" s="28" t="str">
        <f t="shared" si="74"/>
        <v>S/PalabrasClaves</v>
      </c>
      <c r="N737" s="30" t="str">
        <f t="shared" si="77"/>
        <v/>
      </c>
      <c r="O737" s="28"/>
      <c r="P737" s="28" t="s">
        <v>4939</v>
      </c>
      <c r="Q737" s="28"/>
      <c r="R737" s="28" t="str">
        <f t="shared" si="60"/>
        <v>2020</v>
      </c>
      <c r="S737" s="28" t="s">
        <v>61</v>
      </c>
      <c r="T737" s="28"/>
      <c r="U737" s="28"/>
      <c r="V737" s="28"/>
      <c r="W737" s="28"/>
      <c r="X737" s="28"/>
    </row>
    <row r="738" spans="1:24" ht="15" hidden="1" customHeight="1">
      <c r="A738" s="25">
        <v>32689914</v>
      </c>
      <c r="B738" s="25" t="s">
        <v>4940</v>
      </c>
      <c r="C738" s="25" t="s">
        <v>4941</v>
      </c>
      <c r="D738" s="25" t="s">
        <v>4942</v>
      </c>
      <c r="E738" s="25" t="s">
        <v>4943</v>
      </c>
      <c r="F738" s="25" t="s">
        <v>4944</v>
      </c>
      <c r="G738" s="25">
        <v>2020</v>
      </c>
      <c r="H738" s="26">
        <v>44034</v>
      </c>
      <c r="I738" s="25"/>
      <c r="J738" s="25"/>
      <c r="K738" s="25" t="s">
        <v>4945</v>
      </c>
      <c r="L738" s="25" t="str">
        <f t="shared" si="73"/>
        <v>Excluido</v>
      </c>
      <c r="M738" s="25" t="str">
        <f t="shared" si="74"/>
        <v>S/PalabrasClaves</v>
      </c>
      <c r="N738" s="27" t="str">
        <f t="shared" si="77"/>
        <v/>
      </c>
      <c r="O738" s="25"/>
      <c r="P738" s="25" t="s">
        <v>4939</v>
      </c>
      <c r="Q738" s="25"/>
      <c r="R738" s="25" t="str">
        <f t="shared" si="60"/>
        <v>2020</v>
      </c>
      <c r="S738" s="25" t="s">
        <v>61</v>
      </c>
      <c r="T738" s="25"/>
      <c r="U738" s="25"/>
      <c r="V738" s="25"/>
      <c r="W738" s="25"/>
      <c r="X738" s="25"/>
    </row>
    <row r="739" spans="1:24" ht="15" hidden="1" customHeight="1">
      <c r="A739" s="28">
        <v>32894364</v>
      </c>
      <c r="B739" s="28" t="s">
        <v>4946</v>
      </c>
      <c r="C739" s="28" t="s">
        <v>4947</v>
      </c>
      <c r="D739" s="28" t="s">
        <v>4948</v>
      </c>
      <c r="E739" s="28" t="s">
        <v>4949</v>
      </c>
      <c r="F739" s="28" t="s">
        <v>4950</v>
      </c>
      <c r="G739" s="28">
        <v>2020</v>
      </c>
      <c r="H739" s="29">
        <v>44081</v>
      </c>
      <c r="I739" s="28" t="s">
        <v>4951</v>
      </c>
      <c r="J739" s="28"/>
      <c r="K739" s="28" t="s">
        <v>4952</v>
      </c>
      <c r="L739" s="28" t="str">
        <f t="shared" si="73"/>
        <v>PostAlerta</v>
      </c>
      <c r="M739" s="28" t="str">
        <f t="shared" si="74"/>
        <v>S/PalabrasClaves</v>
      </c>
      <c r="N739" s="30" t="str">
        <f t="shared" si="77"/>
        <v/>
      </c>
      <c r="O739" s="28"/>
      <c r="P739" s="28" t="s">
        <v>4953</v>
      </c>
      <c r="Q739" s="28"/>
      <c r="R739" s="28" t="str">
        <f t="shared" si="60"/>
        <v>2020</v>
      </c>
      <c r="S739" s="28" t="s">
        <v>61</v>
      </c>
      <c r="T739" s="28"/>
      <c r="U739" s="28"/>
      <c r="V739" s="28"/>
      <c r="W739" s="28"/>
      <c r="X739" s="28"/>
    </row>
    <row r="740" spans="1:24" ht="15" hidden="1" customHeight="1">
      <c r="A740" s="25">
        <v>32907284</v>
      </c>
      <c r="B740" s="25" t="s">
        <v>4954</v>
      </c>
      <c r="C740" s="25" t="s">
        <v>4955</v>
      </c>
      <c r="D740" s="25" t="s">
        <v>4956</v>
      </c>
      <c r="E740" s="25" t="s">
        <v>4957</v>
      </c>
      <c r="F740" s="25" t="s">
        <v>3648</v>
      </c>
      <c r="G740" s="25">
        <v>2020</v>
      </c>
      <c r="H740" s="26">
        <v>44084</v>
      </c>
      <c r="I740" s="25"/>
      <c r="J740" s="25"/>
      <c r="K740" s="25" t="s">
        <v>4958</v>
      </c>
      <c r="L740" s="25" t="str">
        <f t="shared" si="73"/>
        <v>PostAlerta</v>
      </c>
      <c r="M740" s="25" t="str">
        <f t="shared" si="74"/>
        <v>S/PalabrasClaves</v>
      </c>
      <c r="N740" s="27" t="str">
        <f t="shared" si="77"/>
        <v/>
      </c>
      <c r="O740" s="25"/>
      <c r="P740" s="25" t="s">
        <v>4959</v>
      </c>
      <c r="Q740" s="25"/>
      <c r="R740" s="25" t="str">
        <f t="shared" si="60"/>
        <v>2020</v>
      </c>
      <c r="S740" s="25" t="s">
        <v>61</v>
      </c>
      <c r="T740" s="25"/>
      <c r="U740" s="25"/>
      <c r="V740" s="25"/>
      <c r="W740" s="25"/>
      <c r="X740" s="25"/>
    </row>
    <row r="741" spans="1:24" ht="15" hidden="1" customHeight="1">
      <c r="A741" s="28">
        <v>33490866</v>
      </c>
      <c r="B741" s="28" t="s">
        <v>4960</v>
      </c>
      <c r="C741" s="28" t="s">
        <v>4961</v>
      </c>
      <c r="D741" s="28" t="s">
        <v>4962</v>
      </c>
      <c r="E741" s="28" t="s">
        <v>848</v>
      </c>
      <c r="F741" s="28" t="s">
        <v>598</v>
      </c>
      <c r="G741" s="28">
        <v>2020</v>
      </c>
      <c r="H741" s="29">
        <v>44221</v>
      </c>
      <c r="I741" s="28" t="s">
        <v>4963</v>
      </c>
      <c r="J741" s="28"/>
      <c r="K741" s="28" t="s">
        <v>4964</v>
      </c>
      <c r="L741" s="28" t="str">
        <f t="shared" si="73"/>
        <v>PostAlerta</v>
      </c>
      <c r="M741" s="28" t="str">
        <f t="shared" si="74"/>
        <v>S/PalabrasClaves</v>
      </c>
      <c r="N741" s="30" t="str">
        <f t="shared" si="77"/>
        <v/>
      </c>
      <c r="O741" s="28"/>
      <c r="P741" s="28" t="s">
        <v>4965</v>
      </c>
      <c r="Q741" s="28"/>
      <c r="R741" s="28" t="str">
        <f t="shared" si="60"/>
        <v>2020</v>
      </c>
      <c r="S741" s="28" t="s">
        <v>61</v>
      </c>
      <c r="T741" s="28"/>
      <c r="U741" s="28"/>
      <c r="V741" s="28"/>
      <c r="W741" s="28"/>
      <c r="X741" s="28"/>
    </row>
    <row r="742" spans="1:24" ht="15" hidden="1" customHeight="1">
      <c r="A742" s="25">
        <v>32940992</v>
      </c>
      <c r="B742" s="25" t="s">
        <v>4966</v>
      </c>
      <c r="C742" s="25"/>
      <c r="D742" s="25"/>
      <c r="E742" s="25" t="s">
        <v>4967</v>
      </c>
      <c r="F742" s="25" t="s">
        <v>4968</v>
      </c>
      <c r="G742" s="25"/>
      <c r="H742" s="25"/>
      <c r="I742" s="25"/>
      <c r="J742" s="25"/>
      <c r="K742" s="25"/>
      <c r="L742" s="25" t="str">
        <f t="shared" si="73"/>
        <v>PostAlerta</v>
      </c>
      <c r="M742" s="25" t="str">
        <f t="shared" si="74"/>
        <v>S/PalabrasClaves</v>
      </c>
      <c r="N742" s="27" t="str">
        <f t="shared" si="77"/>
        <v/>
      </c>
      <c r="O742" s="25"/>
      <c r="P742" s="25"/>
      <c r="Q742" s="25"/>
      <c r="R742" s="25" t="str">
        <f t="shared" si="60"/>
        <v/>
      </c>
      <c r="S742" s="25"/>
      <c r="T742" s="25"/>
      <c r="U742" s="25"/>
      <c r="V742" s="25"/>
      <c r="W742" s="25"/>
      <c r="X742" s="25"/>
    </row>
    <row r="743" spans="1:24" ht="15" hidden="1" customHeight="1">
      <c r="A743" s="28">
        <v>32887458</v>
      </c>
      <c r="B743" s="28" t="s">
        <v>4969</v>
      </c>
      <c r="C743" s="28" t="s">
        <v>4970</v>
      </c>
      <c r="D743" s="28" t="s">
        <v>4971</v>
      </c>
      <c r="E743" s="28" t="s">
        <v>4972</v>
      </c>
      <c r="F743" s="28" t="s">
        <v>2469</v>
      </c>
      <c r="G743" s="28">
        <v>2020</v>
      </c>
      <c r="H743" s="29">
        <v>44079</v>
      </c>
      <c r="I743" s="28" t="s">
        <v>4973</v>
      </c>
      <c r="J743" s="28"/>
      <c r="K743" s="28" t="s">
        <v>4974</v>
      </c>
      <c r="L743" s="28" t="str">
        <f t="shared" si="73"/>
        <v>Excluido</v>
      </c>
      <c r="M743" s="28" t="str">
        <f t="shared" si="74"/>
        <v>S/PalabrasClaves</v>
      </c>
      <c r="N743" s="30" t="str">
        <f t="shared" si="77"/>
        <v/>
      </c>
      <c r="O743" s="28"/>
      <c r="P743" s="28" t="s">
        <v>4975</v>
      </c>
      <c r="Q743" s="28"/>
      <c r="R743" s="28" t="str">
        <f t="shared" si="60"/>
        <v>2020</v>
      </c>
      <c r="S743" s="28" t="s">
        <v>61</v>
      </c>
      <c r="T743" s="28"/>
      <c r="U743" s="28"/>
      <c r="V743" s="28"/>
      <c r="W743" s="28"/>
      <c r="X743" s="28"/>
    </row>
    <row r="744" spans="1:24" ht="15" hidden="1" customHeight="1">
      <c r="A744" s="25">
        <v>33623260</v>
      </c>
      <c r="B744" s="25" t="s">
        <v>4976</v>
      </c>
      <c r="C744" s="25" t="s">
        <v>4977</v>
      </c>
      <c r="D744" s="25" t="s">
        <v>4978</v>
      </c>
      <c r="E744" s="25" t="s">
        <v>4979</v>
      </c>
      <c r="F744" s="25" t="s">
        <v>4980</v>
      </c>
      <c r="G744" s="25">
        <v>2020</v>
      </c>
      <c r="H744" s="26">
        <v>44251</v>
      </c>
      <c r="I744" s="25" t="s">
        <v>4981</v>
      </c>
      <c r="J744" s="25"/>
      <c r="K744" s="25" t="s">
        <v>4982</v>
      </c>
      <c r="L744" s="25" t="str">
        <f t="shared" si="73"/>
        <v>PostAlerta</v>
      </c>
      <c r="M744" s="25" t="str">
        <f t="shared" si="74"/>
        <v>S/PalabrasClaves</v>
      </c>
      <c r="N744" s="27" t="str">
        <f t="shared" si="77"/>
        <v/>
      </c>
      <c r="O744" s="25"/>
      <c r="P744" s="25" t="s">
        <v>4983</v>
      </c>
      <c r="Q744" s="25"/>
      <c r="R744" s="25" t="str">
        <f t="shared" si="60"/>
        <v>2020</v>
      </c>
      <c r="S744" s="25" t="s">
        <v>62</v>
      </c>
      <c r="T744" s="25"/>
      <c r="U744" s="25"/>
      <c r="V744" s="25"/>
      <c r="W744" s="25"/>
      <c r="X744" s="25"/>
    </row>
    <row r="745" spans="1:24" ht="15" hidden="1" customHeight="1">
      <c r="A745" s="28">
        <v>33402957</v>
      </c>
      <c r="B745" s="28" t="s">
        <v>4984</v>
      </c>
      <c r="C745" s="28" t="s">
        <v>4985</v>
      </c>
      <c r="D745" s="28" t="s">
        <v>4986</v>
      </c>
      <c r="E745" s="28" t="s">
        <v>4987</v>
      </c>
      <c r="F745" s="28" t="s">
        <v>4988</v>
      </c>
      <c r="G745" s="28">
        <v>2020</v>
      </c>
      <c r="H745" s="29">
        <v>44202</v>
      </c>
      <c r="I745" s="28" t="s">
        <v>4989</v>
      </c>
      <c r="J745" s="28"/>
      <c r="K745" s="28" t="s">
        <v>4990</v>
      </c>
      <c r="L745" s="28" t="str">
        <f t="shared" si="73"/>
        <v>PostAlerta</v>
      </c>
      <c r="M745" s="28" t="str">
        <f t="shared" si="74"/>
        <v>S/PalabrasClaves</v>
      </c>
      <c r="N745" s="30" t="str">
        <f t="shared" si="77"/>
        <v/>
      </c>
      <c r="O745" s="28"/>
      <c r="P745" s="28" t="s">
        <v>4991</v>
      </c>
      <c r="Q745" s="28"/>
      <c r="R745" s="28" t="str">
        <f t="shared" si="60"/>
        <v>2020</v>
      </c>
      <c r="S745" s="28" t="s">
        <v>61</v>
      </c>
      <c r="T745" s="28"/>
      <c r="U745" s="28"/>
      <c r="V745" s="28"/>
      <c r="W745" s="28"/>
      <c r="X745" s="28"/>
    </row>
    <row r="746" spans="1:24" ht="15" hidden="1" customHeight="1">
      <c r="A746" s="25">
        <v>33040504</v>
      </c>
      <c r="B746" s="25" t="s">
        <v>4992</v>
      </c>
      <c r="C746" s="25" t="s">
        <v>4993</v>
      </c>
      <c r="D746" s="25" t="s">
        <v>4994</v>
      </c>
      <c r="E746" s="25" t="s">
        <v>4995</v>
      </c>
      <c r="F746" s="25" t="s">
        <v>3240</v>
      </c>
      <c r="G746" s="25">
        <v>2020</v>
      </c>
      <c r="H746" s="26">
        <v>44116</v>
      </c>
      <c r="I746" s="25" t="s">
        <v>4996</v>
      </c>
      <c r="J746" s="25"/>
      <c r="K746" s="25" t="s">
        <v>4997</v>
      </c>
      <c r="L746" s="25" t="str">
        <f t="shared" si="73"/>
        <v>PostAlerta</v>
      </c>
      <c r="M746" s="25" t="str">
        <f t="shared" si="74"/>
        <v>S/PalabrasClaves</v>
      </c>
      <c r="N746" s="27" t="str">
        <f t="shared" si="77"/>
        <v/>
      </c>
      <c r="O746" s="25"/>
      <c r="P746" s="25" t="s">
        <v>4991</v>
      </c>
      <c r="Q746" s="25"/>
      <c r="R746" s="25" t="str">
        <f t="shared" si="60"/>
        <v>2020</v>
      </c>
      <c r="S746" s="25" t="s">
        <v>61</v>
      </c>
      <c r="T746" s="25"/>
      <c r="U746" s="25"/>
      <c r="V746" s="25"/>
      <c r="W746" s="25"/>
      <c r="X746" s="25"/>
    </row>
    <row r="747" spans="1:24" ht="15" hidden="1" customHeight="1">
      <c r="A747" s="28">
        <v>32818394</v>
      </c>
      <c r="B747" s="28" t="s">
        <v>4998</v>
      </c>
      <c r="C747" s="28" t="s">
        <v>4999</v>
      </c>
      <c r="D747" s="28" t="s">
        <v>5000</v>
      </c>
      <c r="E747" s="28" t="s">
        <v>5001</v>
      </c>
      <c r="F747" s="28" t="s">
        <v>1582</v>
      </c>
      <c r="G747" s="28">
        <v>2020</v>
      </c>
      <c r="H747" s="29">
        <v>44064</v>
      </c>
      <c r="I747" s="28" t="s">
        <v>5002</v>
      </c>
      <c r="J747" s="28"/>
      <c r="K747" s="28" t="s">
        <v>5003</v>
      </c>
      <c r="L747" s="28" t="str">
        <f t="shared" si="73"/>
        <v>PostAlerta</v>
      </c>
      <c r="M747" s="28" t="str">
        <f t="shared" si="74"/>
        <v>S/PalabrasClaves</v>
      </c>
      <c r="N747" s="30" t="str">
        <f t="shared" si="77"/>
        <v/>
      </c>
      <c r="O747" s="28"/>
      <c r="P747" s="28" t="s">
        <v>5004</v>
      </c>
      <c r="Q747" s="28"/>
      <c r="R747" s="28" t="str">
        <f t="shared" si="60"/>
        <v>2020</v>
      </c>
      <c r="S747" s="28" t="s">
        <v>61</v>
      </c>
      <c r="T747" s="28"/>
      <c r="U747" s="28"/>
      <c r="V747" s="28"/>
      <c r="W747" s="28"/>
      <c r="X747" s="28"/>
    </row>
    <row r="748" spans="1:24" ht="15" hidden="1" customHeight="1">
      <c r="A748" s="25">
        <v>32808581</v>
      </c>
      <c r="B748" s="25" t="s">
        <v>5005</v>
      </c>
      <c r="C748" s="25" t="s">
        <v>5006</v>
      </c>
      <c r="D748" s="25" t="s">
        <v>5007</v>
      </c>
      <c r="E748" s="25" t="s">
        <v>5008</v>
      </c>
      <c r="F748" s="25" t="s">
        <v>5009</v>
      </c>
      <c r="G748" s="25">
        <v>2020</v>
      </c>
      <c r="H748" s="26">
        <v>44062</v>
      </c>
      <c r="I748" s="25"/>
      <c r="J748" s="25"/>
      <c r="K748" s="25" t="s">
        <v>5010</v>
      </c>
      <c r="L748" s="25" t="str">
        <f t="shared" si="73"/>
        <v>PostAlerta</v>
      </c>
      <c r="M748" s="25" t="str">
        <f t="shared" si="74"/>
        <v>C/PalabrasClaves</v>
      </c>
      <c r="N748" s="27" t="str">
        <f t="shared" si="77"/>
        <v/>
      </c>
      <c r="O748" s="25"/>
      <c r="P748" s="25" t="s">
        <v>4991</v>
      </c>
      <c r="Q748" s="25"/>
      <c r="R748" s="25" t="str">
        <f t="shared" si="60"/>
        <v>2020</v>
      </c>
      <c r="S748" s="25" t="s">
        <v>61</v>
      </c>
      <c r="T748" s="25"/>
      <c r="U748" s="25"/>
      <c r="V748" s="25"/>
      <c r="W748" s="25"/>
      <c r="X748" s="25"/>
    </row>
    <row r="749" spans="1:24" ht="15" hidden="1" customHeight="1">
      <c r="A749" s="28">
        <v>32768281</v>
      </c>
      <c r="B749" s="28" t="s">
        <v>5011</v>
      </c>
      <c r="C749" s="28" t="s">
        <v>5012</v>
      </c>
      <c r="D749" s="28" t="s">
        <v>5013</v>
      </c>
      <c r="E749" s="28" t="s">
        <v>3504</v>
      </c>
      <c r="F749" s="28" t="s">
        <v>3505</v>
      </c>
      <c r="G749" s="28">
        <v>2020</v>
      </c>
      <c r="H749" s="29">
        <v>44053</v>
      </c>
      <c r="I749" s="28"/>
      <c r="J749" s="28"/>
      <c r="K749" s="28" t="s">
        <v>5014</v>
      </c>
      <c r="L749" s="28" t="str">
        <f t="shared" si="73"/>
        <v>PostAlerta</v>
      </c>
      <c r="M749" s="28" t="str">
        <f t="shared" si="74"/>
        <v>S/PalabrasClaves</v>
      </c>
      <c r="N749" s="30" t="str">
        <f t="shared" si="77"/>
        <v/>
      </c>
      <c r="O749" s="28"/>
      <c r="P749" s="28" t="s">
        <v>4991</v>
      </c>
      <c r="Q749" s="28"/>
      <c r="R749" s="28" t="str">
        <f t="shared" si="60"/>
        <v>2020</v>
      </c>
      <c r="S749" s="28" t="s">
        <v>61</v>
      </c>
      <c r="T749" s="28"/>
      <c r="U749" s="28"/>
      <c r="V749" s="28"/>
      <c r="W749" s="28"/>
      <c r="X749" s="28"/>
    </row>
    <row r="750" spans="1:24" ht="15" customHeight="1">
      <c r="A750" s="38">
        <v>33262614</v>
      </c>
      <c r="B750" s="38" t="s">
        <v>5015</v>
      </c>
      <c r="C750" s="38" t="s">
        <v>5016</v>
      </c>
      <c r="D750" s="38" t="s">
        <v>5017</v>
      </c>
      <c r="E750" s="38" t="s">
        <v>5018</v>
      </c>
      <c r="F750" s="38" t="s">
        <v>511</v>
      </c>
      <c r="G750" s="38">
        <v>2020</v>
      </c>
      <c r="H750" s="39">
        <v>44167</v>
      </c>
      <c r="I750" s="38" t="s">
        <v>5019</v>
      </c>
      <c r="J750" s="38"/>
      <c r="K750" s="38" t="s">
        <v>5020</v>
      </c>
      <c r="L750" s="38" t="str">
        <f t="shared" si="73"/>
        <v>PostAlerta</v>
      </c>
      <c r="M750" s="38" t="str">
        <f t="shared" si="74"/>
        <v>S/PalabrasClaves</v>
      </c>
      <c r="N750" s="40" t="s">
        <v>35</v>
      </c>
      <c r="O750" s="38"/>
      <c r="P750" s="38" t="s">
        <v>4309</v>
      </c>
      <c r="Q750" s="38"/>
      <c r="R750" s="38" t="str">
        <f t="shared" si="60"/>
        <v>2020</v>
      </c>
      <c r="S750" s="38" t="s">
        <v>63</v>
      </c>
      <c r="T750" s="41" t="s">
        <v>5021</v>
      </c>
      <c r="U750" s="38" t="s">
        <v>141</v>
      </c>
      <c r="V750" s="38" t="s">
        <v>140</v>
      </c>
      <c r="W750" s="38" t="s">
        <v>140</v>
      </c>
      <c r="X750" s="38" t="s">
        <v>5022</v>
      </c>
    </row>
    <row r="751" spans="1:24" ht="15" customHeight="1">
      <c r="A751" s="34">
        <v>33221736</v>
      </c>
      <c r="B751" s="34" t="s">
        <v>5023</v>
      </c>
      <c r="C751" s="34" t="s">
        <v>5024</v>
      </c>
      <c r="D751" s="34" t="s">
        <v>5025</v>
      </c>
      <c r="E751" s="34" t="s">
        <v>2201</v>
      </c>
      <c r="F751" s="34" t="s">
        <v>2903</v>
      </c>
      <c r="G751" s="34">
        <v>2020</v>
      </c>
      <c r="H751" s="35">
        <v>44157</v>
      </c>
      <c r="I751" s="34"/>
      <c r="J751" s="34"/>
      <c r="K751" s="34" t="s">
        <v>5026</v>
      </c>
      <c r="L751" s="34" t="str">
        <f t="shared" si="73"/>
        <v>PostAlerta</v>
      </c>
      <c r="M751" s="34" t="str">
        <f t="shared" si="74"/>
        <v>C/PalabrasClaves</v>
      </c>
      <c r="N751" s="36" t="s">
        <v>35</v>
      </c>
      <c r="O751" s="34"/>
      <c r="P751" s="34" t="s">
        <v>5027</v>
      </c>
      <c r="Q751" s="34"/>
      <c r="R751" s="34" t="str">
        <f t="shared" si="60"/>
        <v>2020</v>
      </c>
      <c r="S751" s="34" t="s">
        <v>63</v>
      </c>
      <c r="T751" s="42" t="s">
        <v>5028</v>
      </c>
      <c r="U751" s="34" t="s">
        <v>140</v>
      </c>
      <c r="V751" s="34" t="s">
        <v>140</v>
      </c>
      <c r="W751" s="34" t="s">
        <v>141</v>
      </c>
      <c r="X751" s="34" t="s">
        <v>5029</v>
      </c>
    </row>
    <row r="752" spans="1:24" ht="15" hidden="1" customHeight="1">
      <c r="A752" s="25">
        <v>32622623</v>
      </c>
      <c r="B752" s="25" t="s">
        <v>5030</v>
      </c>
      <c r="C752" s="25" t="s">
        <v>5031</v>
      </c>
      <c r="D752" s="25" t="s">
        <v>5032</v>
      </c>
      <c r="E752" s="25" t="s">
        <v>5033</v>
      </c>
      <c r="F752" s="25" t="s">
        <v>1636</v>
      </c>
      <c r="G752" s="25">
        <v>2020</v>
      </c>
      <c r="H752" s="26">
        <v>44018</v>
      </c>
      <c r="I752" s="25"/>
      <c r="J752" s="25"/>
      <c r="K752" s="25" t="s">
        <v>5034</v>
      </c>
      <c r="L752" s="25" t="str">
        <f t="shared" si="73"/>
        <v>PostAlerta</v>
      </c>
      <c r="M752" s="25" t="str">
        <f t="shared" si="74"/>
        <v>C/PalabrasClaves</v>
      </c>
      <c r="N752" s="27" t="str">
        <f>IF(ISNUMBER(SEARCH("TREATMENT", B752)), "4) Nuevos tratamientos", "")</f>
        <v/>
      </c>
      <c r="O752" s="25"/>
      <c r="P752" s="25" t="s">
        <v>5035</v>
      </c>
      <c r="Q752" s="25"/>
      <c r="R752" s="25" t="str">
        <f t="shared" si="60"/>
        <v>2020</v>
      </c>
      <c r="S752" s="25" t="s">
        <v>61</v>
      </c>
      <c r="T752" s="25"/>
      <c r="U752" s="25"/>
      <c r="V752" s="25"/>
      <c r="W752" s="25"/>
      <c r="X752" s="25"/>
    </row>
    <row r="753" spans="1:24" ht="15" customHeight="1">
      <c r="A753" s="38">
        <v>33134136</v>
      </c>
      <c r="B753" s="38" t="s">
        <v>5036</v>
      </c>
      <c r="C753" s="38" t="s">
        <v>5037</v>
      </c>
      <c r="D753" s="38" t="s">
        <v>5038</v>
      </c>
      <c r="E753" s="38" t="s">
        <v>5039</v>
      </c>
      <c r="F753" s="38" t="s">
        <v>5040</v>
      </c>
      <c r="G753" s="38">
        <v>2019</v>
      </c>
      <c r="H753" s="39">
        <v>44137</v>
      </c>
      <c r="I753" s="38" t="s">
        <v>5041</v>
      </c>
      <c r="J753" s="38"/>
      <c r="K753" s="38" t="s">
        <v>5042</v>
      </c>
      <c r="L753" s="38" t="str">
        <f t="shared" si="73"/>
        <v>PostAlerta</v>
      </c>
      <c r="M753" s="38" t="str">
        <f t="shared" si="74"/>
        <v>S/PalabrasClaves</v>
      </c>
      <c r="N753" s="40" t="s">
        <v>12</v>
      </c>
      <c r="O753" s="38"/>
      <c r="P753" s="38" t="s">
        <v>5043</v>
      </c>
      <c r="Q753" s="38"/>
      <c r="R753" s="38" t="str">
        <f t="shared" si="60"/>
        <v>2019</v>
      </c>
      <c r="S753" s="38" t="s">
        <v>61</v>
      </c>
      <c r="T753" s="41" t="s">
        <v>5044</v>
      </c>
      <c r="U753" s="38" t="s">
        <v>140</v>
      </c>
      <c r="V753" s="38" t="s">
        <v>141</v>
      </c>
      <c r="W753" s="38" t="s">
        <v>140</v>
      </c>
      <c r="X753" s="38" t="s">
        <v>5045</v>
      </c>
    </row>
    <row r="754" spans="1:24" ht="15" hidden="1" customHeight="1">
      <c r="A754" s="25">
        <v>32579285</v>
      </c>
      <c r="B754" s="25" t="s">
        <v>5046</v>
      </c>
      <c r="C754" s="25" t="s">
        <v>5047</v>
      </c>
      <c r="D754" s="25" t="s">
        <v>5048</v>
      </c>
      <c r="E754" s="25" t="s">
        <v>5049</v>
      </c>
      <c r="F754" s="25" t="s">
        <v>1604</v>
      </c>
      <c r="G754" s="25">
        <v>2020</v>
      </c>
      <c r="H754" s="26">
        <v>44007</v>
      </c>
      <c r="I754" s="25"/>
      <c r="J754" s="25"/>
      <c r="K754" s="25" t="s">
        <v>5050</v>
      </c>
      <c r="L754" s="25" t="str">
        <f t="shared" si="73"/>
        <v>PostAlerta</v>
      </c>
      <c r="M754" s="25" t="str">
        <f t="shared" si="74"/>
        <v>S/PalabrasClaves</v>
      </c>
      <c r="N754" s="27" t="str">
        <f t="shared" ref="N754:N760" si="78">IF(ISNUMBER(SEARCH("TREATMENT", B754)), "4) Nuevos tratamientos", "")</f>
        <v/>
      </c>
      <c r="O754" s="25"/>
      <c r="P754" s="25" t="s">
        <v>4991</v>
      </c>
      <c r="Q754" s="25"/>
      <c r="R754" s="25" t="str">
        <f t="shared" si="60"/>
        <v>2020</v>
      </c>
      <c r="S754" s="25" t="s">
        <v>61</v>
      </c>
      <c r="T754" s="25"/>
      <c r="U754" s="25"/>
      <c r="V754" s="25"/>
      <c r="W754" s="25"/>
      <c r="X754" s="25"/>
    </row>
    <row r="755" spans="1:24" ht="15" hidden="1" customHeight="1">
      <c r="A755" s="28">
        <v>32565151</v>
      </c>
      <c r="B755" s="28" t="s">
        <v>5051</v>
      </c>
      <c r="C755" s="28" t="s">
        <v>5052</v>
      </c>
      <c r="D755" s="28" t="s">
        <v>5032</v>
      </c>
      <c r="E755" s="28" t="s">
        <v>5053</v>
      </c>
      <c r="F755" s="28" t="s">
        <v>1636</v>
      </c>
      <c r="G755" s="28">
        <v>2020</v>
      </c>
      <c r="H755" s="29">
        <v>44005</v>
      </c>
      <c r="I755" s="28"/>
      <c r="J755" s="28"/>
      <c r="K755" s="28" t="s">
        <v>5054</v>
      </c>
      <c r="L755" s="28" t="str">
        <f t="shared" si="73"/>
        <v>PostAlerta</v>
      </c>
      <c r="M755" s="28" t="str">
        <f t="shared" si="74"/>
        <v>C/PalabrasClaves</v>
      </c>
      <c r="N755" s="30" t="str">
        <f t="shared" si="78"/>
        <v/>
      </c>
      <c r="O755" s="28"/>
      <c r="P755" s="28" t="s">
        <v>5035</v>
      </c>
      <c r="Q755" s="28"/>
      <c r="R755" s="28" t="str">
        <f t="shared" si="60"/>
        <v>2020</v>
      </c>
      <c r="S755" s="28" t="s">
        <v>61</v>
      </c>
      <c r="T755" s="28"/>
      <c r="U755" s="28"/>
      <c r="V755" s="28"/>
      <c r="W755" s="28"/>
      <c r="X755" s="28"/>
    </row>
    <row r="756" spans="1:24" ht="15" hidden="1" customHeight="1">
      <c r="A756" s="25">
        <v>32428736</v>
      </c>
      <c r="B756" s="25" t="s">
        <v>5055</v>
      </c>
      <c r="C756" s="25" t="s">
        <v>5056</v>
      </c>
      <c r="D756" s="25"/>
      <c r="E756" s="25" t="s">
        <v>5057</v>
      </c>
      <c r="F756" s="25"/>
      <c r="G756" s="25"/>
      <c r="H756" s="25"/>
      <c r="I756" s="25"/>
      <c r="J756" s="25"/>
      <c r="K756" s="25"/>
      <c r="L756" s="25" t="str">
        <f t="shared" si="73"/>
        <v>PostAlerta</v>
      </c>
      <c r="M756" s="25" t="str">
        <f t="shared" si="74"/>
        <v>S/PalabrasClaves</v>
      </c>
      <c r="N756" s="27" t="str">
        <f t="shared" si="78"/>
        <v/>
      </c>
      <c r="O756" s="25"/>
      <c r="P756" s="25"/>
      <c r="Q756" s="25"/>
      <c r="R756" s="25" t="str">
        <f t="shared" si="60"/>
        <v/>
      </c>
      <c r="S756" s="25"/>
      <c r="T756" s="25"/>
      <c r="U756" s="25"/>
      <c r="V756" s="25"/>
      <c r="W756" s="25"/>
      <c r="X756" s="25"/>
    </row>
    <row r="757" spans="1:24" ht="15" hidden="1" customHeight="1">
      <c r="A757" s="28">
        <v>32402734</v>
      </c>
      <c r="B757" s="28" t="s">
        <v>5058</v>
      </c>
      <c r="C757" s="28" t="s">
        <v>5059</v>
      </c>
      <c r="D757" s="28" t="s">
        <v>5032</v>
      </c>
      <c r="E757" s="28" t="s">
        <v>5060</v>
      </c>
      <c r="F757" s="28" t="s">
        <v>1636</v>
      </c>
      <c r="G757" s="28">
        <v>2020</v>
      </c>
      <c r="H757" s="29">
        <v>43965</v>
      </c>
      <c r="I757" s="28"/>
      <c r="J757" s="28"/>
      <c r="K757" s="28" t="s">
        <v>5061</v>
      </c>
      <c r="L757" s="28" t="str">
        <f t="shared" si="73"/>
        <v>PostAlerta</v>
      </c>
      <c r="M757" s="28" t="str">
        <f t="shared" si="74"/>
        <v>S/PalabrasClaves</v>
      </c>
      <c r="N757" s="30" t="str">
        <f t="shared" si="78"/>
        <v/>
      </c>
      <c r="O757" s="28"/>
      <c r="P757" s="28" t="s">
        <v>5035</v>
      </c>
      <c r="Q757" s="28"/>
      <c r="R757" s="28" t="str">
        <f t="shared" si="60"/>
        <v>2020</v>
      </c>
      <c r="S757" s="28" t="s">
        <v>61</v>
      </c>
      <c r="T757" s="28"/>
      <c r="U757" s="28"/>
      <c r="V757" s="28"/>
      <c r="W757" s="28"/>
      <c r="X757" s="28"/>
    </row>
    <row r="758" spans="1:24" ht="15" hidden="1" customHeight="1">
      <c r="A758" s="25">
        <v>32328992</v>
      </c>
      <c r="B758" s="25" t="s">
        <v>5062</v>
      </c>
      <c r="C758" s="25" t="s">
        <v>5063</v>
      </c>
      <c r="D758" s="25" t="s">
        <v>5064</v>
      </c>
      <c r="E758" s="25" t="s">
        <v>5065</v>
      </c>
      <c r="F758" s="25" t="s">
        <v>5066</v>
      </c>
      <c r="G758" s="25">
        <v>2020</v>
      </c>
      <c r="H758" s="26">
        <v>43946</v>
      </c>
      <c r="I758" s="25" t="s">
        <v>5067</v>
      </c>
      <c r="J758" s="25"/>
      <c r="K758" s="25" t="s">
        <v>5068</v>
      </c>
      <c r="L758" s="25" t="str">
        <f t="shared" si="73"/>
        <v>PostAlerta</v>
      </c>
      <c r="M758" s="25" t="str">
        <f t="shared" si="74"/>
        <v>S/PalabrasClaves</v>
      </c>
      <c r="N758" s="27" t="str">
        <f t="shared" si="78"/>
        <v/>
      </c>
      <c r="O758" s="25"/>
      <c r="P758" s="25" t="s">
        <v>5069</v>
      </c>
      <c r="Q758" s="25"/>
      <c r="R758" s="25" t="str">
        <f t="shared" si="60"/>
        <v>2020</v>
      </c>
      <c r="S758" s="25" t="s">
        <v>61</v>
      </c>
      <c r="T758" s="25"/>
      <c r="U758" s="25"/>
      <c r="V758" s="25"/>
      <c r="W758" s="25"/>
      <c r="X758" s="25"/>
    </row>
    <row r="759" spans="1:24" ht="15" hidden="1" customHeight="1">
      <c r="A759" s="28">
        <v>32048889</v>
      </c>
      <c r="B759" s="28" t="s">
        <v>5070</v>
      </c>
      <c r="C759" s="28" t="s">
        <v>5071</v>
      </c>
      <c r="D759" s="28" t="s">
        <v>5072</v>
      </c>
      <c r="E759" s="28" t="s">
        <v>5073</v>
      </c>
      <c r="F759" s="28" t="s">
        <v>147</v>
      </c>
      <c r="G759" s="28">
        <v>2020</v>
      </c>
      <c r="H759" s="29">
        <v>43874</v>
      </c>
      <c r="I759" s="28" t="s">
        <v>5074</v>
      </c>
      <c r="J759" s="28"/>
      <c r="K759" s="28" t="s">
        <v>5075</v>
      </c>
      <c r="L759" s="28" t="str">
        <f t="shared" si="73"/>
        <v>Excluido</v>
      </c>
      <c r="M759" s="28" t="str">
        <f t="shared" si="74"/>
        <v>S/PalabrasClaves</v>
      </c>
      <c r="N759" s="30" t="str">
        <f t="shared" si="78"/>
        <v/>
      </c>
      <c r="O759" s="28"/>
      <c r="P759" s="28" t="s">
        <v>5076</v>
      </c>
      <c r="Q759" s="55"/>
      <c r="R759" s="28" t="str">
        <f t="shared" si="60"/>
        <v>2020</v>
      </c>
      <c r="S759" s="28" t="s">
        <v>61</v>
      </c>
      <c r="T759" s="28"/>
      <c r="U759" s="28"/>
      <c r="V759" s="28"/>
      <c r="W759" s="28"/>
      <c r="X759" s="28"/>
    </row>
    <row r="760" spans="1:24" ht="15" hidden="1" customHeight="1">
      <c r="A760" s="25">
        <v>31941343</v>
      </c>
      <c r="B760" s="25" t="s">
        <v>5077</v>
      </c>
      <c r="C760" s="25" t="s">
        <v>5078</v>
      </c>
      <c r="D760" s="25" t="s">
        <v>5079</v>
      </c>
      <c r="E760" s="25" t="s">
        <v>5080</v>
      </c>
      <c r="F760" s="25" t="s">
        <v>5081</v>
      </c>
      <c r="G760" s="25">
        <v>2020</v>
      </c>
      <c r="H760" s="26">
        <v>43847</v>
      </c>
      <c r="I760" s="25"/>
      <c r="J760" s="25"/>
      <c r="K760" s="25" t="s">
        <v>5082</v>
      </c>
      <c r="L760" s="25" t="str">
        <f t="shared" si="73"/>
        <v>PostAlerta</v>
      </c>
      <c r="M760" s="25" t="str">
        <f t="shared" si="74"/>
        <v>S/PalabrasClaves</v>
      </c>
      <c r="N760" s="27" t="str">
        <f t="shared" si="78"/>
        <v/>
      </c>
      <c r="O760" s="25"/>
      <c r="P760" s="25" t="s">
        <v>5083</v>
      </c>
      <c r="Q760" s="25"/>
      <c r="R760" s="25" t="str">
        <f t="shared" si="60"/>
        <v>2020</v>
      </c>
      <c r="S760" s="25" t="s">
        <v>62</v>
      </c>
      <c r="T760" s="25"/>
      <c r="U760" s="25"/>
      <c r="V760" s="25"/>
      <c r="W760" s="25"/>
      <c r="X760" s="25"/>
    </row>
    <row r="761" spans="1:24" ht="15" customHeight="1">
      <c r="A761" s="38">
        <v>32279472</v>
      </c>
      <c r="B761" s="38" t="s">
        <v>5084</v>
      </c>
      <c r="C761" s="38" t="s">
        <v>5085</v>
      </c>
      <c r="D761" s="38" t="s">
        <v>5086</v>
      </c>
      <c r="E761" s="38" t="s">
        <v>5087</v>
      </c>
      <c r="F761" s="38" t="s">
        <v>5088</v>
      </c>
      <c r="G761" s="38">
        <v>2020</v>
      </c>
      <c r="H761" s="39">
        <v>43935</v>
      </c>
      <c r="I761" s="38" t="s">
        <v>5089</v>
      </c>
      <c r="J761" s="38"/>
      <c r="K761" s="38" t="s">
        <v>5090</v>
      </c>
      <c r="L761" s="38" t="str">
        <f t="shared" si="73"/>
        <v>PostAlerta</v>
      </c>
      <c r="M761" s="38" t="str">
        <f t="shared" si="74"/>
        <v>S/PalabrasClaves</v>
      </c>
      <c r="N761" s="40" t="s">
        <v>12</v>
      </c>
      <c r="O761" s="38"/>
      <c r="P761" s="38" t="s">
        <v>4556</v>
      </c>
      <c r="Q761" s="38"/>
      <c r="R761" s="38" t="str">
        <f t="shared" si="60"/>
        <v>2020</v>
      </c>
      <c r="S761" s="38" t="s">
        <v>63</v>
      </c>
      <c r="T761" s="41" t="s">
        <v>5091</v>
      </c>
      <c r="U761" s="38" t="s">
        <v>140</v>
      </c>
      <c r="V761" s="38" t="s">
        <v>141</v>
      </c>
      <c r="W761" s="38" t="s">
        <v>140</v>
      </c>
      <c r="X761" s="38" t="s">
        <v>5092</v>
      </c>
    </row>
    <row r="762" spans="1:24" ht="15" hidden="1" customHeight="1">
      <c r="A762" s="25">
        <v>32867740</v>
      </c>
      <c r="B762" s="25" t="s">
        <v>5093</v>
      </c>
      <c r="C762" s="25" t="s">
        <v>5094</v>
      </c>
      <c r="D762" s="25" t="s">
        <v>5095</v>
      </c>
      <c r="E762" s="25" t="s">
        <v>5096</v>
      </c>
      <c r="F762" s="25" t="s">
        <v>5097</v>
      </c>
      <c r="G762" s="25">
        <v>2020</v>
      </c>
      <c r="H762" s="26">
        <v>44076</v>
      </c>
      <c r="I762" s="25" t="s">
        <v>5098</v>
      </c>
      <c r="J762" s="25"/>
      <c r="K762" s="25" t="s">
        <v>5099</v>
      </c>
      <c r="L762" s="25" t="str">
        <f t="shared" si="73"/>
        <v>PostAlerta</v>
      </c>
      <c r="M762" s="25" t="str">
        <f t="shared" si="74"/>
        <v>S/PalabrasClaves</v>
      </c>
      <c r="N762" s="27" t="str">
        <f t="shared" ref="N762:N768" si="79">IF(ISNUMBER(SEARCH("TREATMENT", B762)), "4) Nuevos tratamientos", "")</f>
        <v/>
      </c>
      <c r="O762" s="25"/>
      <c r="P762" s="25" t="s">
        <v>5100</v>
      </c>
      <c r="Q762" s="25"/>
      <c r="R762" s="25" t="str">
        <f t="shared" si="60"/>
        <v>2020</v>
      </c>
      <c r="S762" s="25" t="s">
        <v>59</v>
      </c>
      <c r="T762" s="25"/>
      <c r="U762" s="25"/>
      <c r="V762" s="25"/>
      <c r="W762" s="25"/>
      <c r="X762" s="25"/>
    </row>
    <row r="763" spans="1:24" ht="15" hidden="1" customHeight="1">
      <c r="A763" s="28">
        <v>32874139</v>
      </c>
      <c r="B763" s="28" t="s">
        <v>5101</v>
      </c>
      <c r="C763" s="28" t="s">
        <v>3176</v>
      </c>
      <c r="D763" s="28" t="s">
        <v>5102</v>
      </c>
      <c r="E763" s="28" t="s">
        <v>3178</v>
      </c>
      <c r="F763" s="28" t="s">
        <v>3179</v>
      </c>
      <c r="G763" s="28">
        <v>2020</v>
      </c>
      <c r="H763" s="29">
        <v>44077</v>
      </c>
      <c r="I763" s="28" t="s">
        <v>5103</v>
      </c>
      <c r="J763" s="28"/>
      <c r="K763" s="28" t="s">
        <v>5104</v>
      </c>
      <c r="L763" s="28" t="str">
        <f t="shared" si="73"/>
        <v>PostAlerta</v>
      </c>
      <c r="M763" s="28" t="str">
        <f t="shared" si="74"/>
        <v>S/PalabrasClaves</v>
      </c>
      <c r="N763" s="30" t="str">
        <f t="shared" si="79"/>
        <v/>
      </c>
      <c r="O763" s="28"/>
      <c r="P763" s="28" t="s">
        <v>5105</v>
      </c>
      <c r="Q763" s="28"/>
      <c r="R763" s="28" t="str">
        <f t="shared" si="60"/>
        <v>2020</v>
      </c>
      <c r="S763" s="28" t="s">
        <v>59</v>
      </c>
      <c r="T763" s="28"/>
      <c r="U763" s="28"/>
      <c r="V763" s="28"/>
      <c r="W763" s="28"/>
      <c r="X763" s="28"/>
    </row>
    <row r="764" spans="1:24" ht="15" hidden="1" customHeight="1">
      <c r="A764" s="25">
        <v>32854773</v>
      </c>
      <c r="B764" s="25" t="s">
        <v>5106</v>
      </c>
      <c r="C764" s="25" t="s">
        <v>5107</v>
      </c>
      <c r="D764" s="25" t="s">
        <v>5108</v>
      </c>
      <c r="E764" s="25" t="s">
        <v>5109</v>
      </c>
      <c r="F764" s="25" t="s">
        <v>3463</v>
      </c>
      <c r="G764" s="25">
        <v>2020</v>
      </c>
      <c r="H764" s="26">
        <v>44072</v>
      </c>
      <c r="I764" s="25" t="s">
        <v>5110</v>
      </c>
      <c r="J764" s="25"/>
      <c r="K764" s="25" t="s">
        <v>5111</v>
      </c>
      <c r="L764" s="25" t="str">
        <f t="shared" si="73"/>
        <v>PostAlerta</v>
      </c>
      <c r="M764" s="25" t="str">
        <f t="shared" si="74"/>
        <v>S/PalabrasClaves</v>
      </c>
      <c r="N764" s="27" t="str">
        <f t="shared" si="79"/>
        <v/>
      </c>
      <c r="O764" s="25"/>
      <c r="P764" s="25" t="s">
        <v>5112</v>
      </c>
      <c r="Q764" s="25"/>
      <c r="R764" s="25" t="str">
        <f t="shared" si="60"/>
        <v>2020</v>
      </c>
      <c r="S764" s="25" t="s">
        <v>59</v>
      </c>
      <c r="T764" s="25"/>
      <c r="U764" s="25"/>
      <c r="V764" s="25"/>
      <c r="W764" s="25"/>
      <c r="X764" s="25"/>
    </row>
    <row r="765" spans="1:24" ht="15" hidden="1" customHeight="1">
      <c r="A765" s="28">
        <v>32841261</v>
      </c>
      <c r="B765" s="28" t="s">
        <v>5113</v>
      </c>
      <c r="C765" s="28" t="s">
        <v>5114</v>
      </c>
      <c r="D765" s="28" t="s">
        <v>5115</v>
      </c>
      <c r="E765" s="28" t="s">
        <v>5116</v>
      </c>
      <c r="F765" s="28" t="s">
        <v>208</v>
      </c>
      <c r="G765" s="28">
        <v>2020</v>
      </c>
      <c r="H765" s="29">
        <v>44069</v>
      </c>
      <c r="I765" s="28" t="s">
        <v>5117</v>
      </c>
      <c r="J765" s="28"/>
      <c r="K765" s="28" t="s">
        <v>5118</v>
      </c>
      <c r="L765" s="28" t="str">
        <f t="shared" si="73"/>
        <v>Excluido</v>
      </c>
      <c r="M765" s="28" t="str">
        <f t="shared" si="74"/>
        <v>S/PalabrasClaves</v>
      </c>
      <c r="N765" s="30" t="str">
        <f t="shared" si="79"/>
        <v/>
      </c>
      <c r="O765" s="28"/>
      <c r="P765" s="28" t="s">
        <v>5119</v>
      </c>
      <c r="Q765" s="28"/>
      <c r="R765" s="28" t="str">
        <f t="shared" si="60"/>
        <v>2020</v>
      </c>
      <c r="S765" s="28" t="s">
        <v>59</v>
      </c>
      <c r="T765" s="28"/>
      <c r="U765" s="28"/>
      <c r="V765" s="28"/>
      <c r="W765" s="28"/>
      <c r="X765" s="28"/>
    </row>
    <row r="766" spans="1:24" ht="15" hidden="1" customHeight="1">
      <c r="A766" s="25">
        <v>32983693</v>
      </c>
      <c r="B766" s="25" t="s">
        <v>5120</v>
      </c>
      <c r="C766" s="25" t="s">
        <v>5121</v>
      </c>
      <c r="D766" s="25" t="s">
        <v>5122</v>
      </c>
      <c r="E766" s="25" t="s">
        <v>5123</v>
      </c>
      <c r="F766" s="25" t="s">
        <v>867</v>
      </c>
      <c r="G766" s="25">
        <v>2020</v>
      </c>
      <c r="H766" s="26">
        <v>44102</v>
      </c>
      <c r="I766" s="25" t="s">
        <v>5124</v>
      </c>
      <c r="J766" s="25"/>
      <c r="K766" s="25" t="s">
        <v>5125</v>
      </c>
      <c r="L766" s="25" t="str">
        <f t="shared" si="73"/>
        <v>PostAlerta</v>
      </c>
      <c r="M766" s="25" t="str">
        <f t="shared" si="74"/>
        <v>S/PalabrasClaves</v>
      </c>
      <c r="N766" s="27" t="str">
        <f t="shared" si="79"/>
        <v/>
      </c>
      <c r="O766" s="25"/>
      <c r="P766" s="25" t="s">
        <v>5126</v>
      </c>
      <c r="Q766" s="25"/>
      <c r="R766" s="25" t="str">
        <f t="shared" si="60"/>
        <v>2020</v>
      </c>
      <c r="S766" s="25" t="s">
        <v>59</v>
      </c>
      <c r="T766" s="25"/>
      <c r="U766" s="25"/>
      <c r="V766" s="25"/>
      <c r="W766" s="25"/>
      <c r="X766" s="25"/>
    </row>
    <row r="767" spans="1:24" ht="15" hidden="1" customHeight="1">
      <c r="A767" s="28">
        <v>32404483</v>
      </c>
      <c r="B767" s="28" t="s">
        <v>5127</v>
      </c>
      <c r="C767" s="28" t="s">
        <v>3613</v>
      </c>
      <c r="D767" s="28" t="s">
        <v>5128</v>
      </c>
      <c r="E767" s="28" t="s">
        <v>3615</v>
      </c>
      <c r="F767" s="28" t="s">
        <v>1272</v>
      </c>
      <c r="G767" s="28">
        <v>2020</v>
      </c>
      <c r="H767" s="29">
        <v>43966</v>
      </c>
      <c r="I767" s="28" t="s">
        <v>5129</v>
      </c>
      <c r="J767" s="28"/>
      <c r="K767" s="28" t="s">
        <v>5130</v>
      </c>
      <c r="L767" s="28" t="str">
        <f t="shared" si="73"/>
        <v>PostAlerta</v>
      </c>
      <c r="M767" s="28" t="str">
        <f t="shared" si="74"/>
        <v>S/PalabrasClaves</v>
      </c>
      <c r="N767" s="30" t="str">
        <f t="shared" si="79"/>
        <v/>
      </c>
      <c r="O767" s="28"/>
      <c r="P767" s="28" t="s">
        <v>5126</v>
      </c>
      <c r="Q767" s="28"/>
      <c r="R767" s="28" t="str">
        <f t="shared" ref="R767:R1021" si="80">LEFT(P767,4)</f>
        <v>2020</v>
      </c>
      <c r="S767" s="28" t="s">
        <v>59</v>
      </c>
      <c r="T767" s="28"/>
      <c r="U767" s="28"/>
      <c r="V767" s="28"/>
      <c r="W767" s="28"/>
      <c r="X767" s="28"/>
    </row>
    <row r="768" spans="1:24" ht="15" hidden="1" customHeight="1">
      <c r="A768" s="25">
        <v>32983678</v>
      </c>
      <c r="B768" s="25" t="s">
        <v>5131</v>
      </c>
      <c r="C768" s="25" t="s">
        <v>5132</v>
      </c>
      <c r="D768" s="25" t="s">
        <v>5133</v>
      </c>
      <c r="E768" s="25" t="s">
        <v>5134</v>
      </c>
      <c r="F768" s="25" t="s">
        <v>867</v>
      </c>
      <c r="G768" s="25">
        <v>2020</v>
      </c>
      <c r="H768" s="26">
        <v>44102</v>
      </c>
      <c r="I768" s="25" t="s">
        <v>5135</v>
      </c>
      <c r="J768" s="25"/>
      <c r="K768" s="25" t="s">
        <v>5136</v>
      </c>
      <c r="L768" s="25" t="str">
        <f t="shared" si="73"/>
        <v>PostAlerta</v>
      </c>
      <c r="M768" s="25" t="str">
        <f t="shared" si="74"/>
        <v>S/PalabrasClaves</v>
      </c>
      <c r="N768" s="27" t="str">
        <f t="shared" si="79"/>
        <v/>
      </c>
      <c r="O768" s="25"/>
      <c r="P768" s="25" t="s">
        <v>5137</v>
      </c>
      <c r="Q768" s="25"/>
      <c r="R768" s="25" t="str">
        <f t="shared" si="80"/>
        <v>2020</v>
      </c>
      <c r="S768" s="25" t="s">
        <v>59</v>
      </c>
      <c r="T768" s="25"/>
      <c r="U768" s="25"/>
      <c r="V768" s="25"/>
      <c r="W768" s="25"/>
      <c r="X768" s="25"/>
    </row>
    <row r="769" spans="1:24" ht="15" customHeight="1">
      <c r="A769" s="38">
        <v>32456442</v>
      </c>
      <c r="B769" s="38" t="s">
        <v>5138</v>
      </c>
      <c r="C769" s="38" t="s">
        <v>5139</v>
      </c>
      <c r="D769" s="38" t="s">
        <v>5140</v>
      </c>
      <c r="E769" s="38" t="s">
        <v>5141</v>
      </c>
      <c r="F769" s="38" t="s">
        <v>2611</v>
      </c>
      <c r="G769" s="38">
        <v>2020</v>
      </c>
      <c r="H769" s="39">
        <v>43979</v>
      </c>
      <c r="I769" s="38"/>
      <c r="J769" s="38"/>
      <c r="K769" s="38" t="s">
        <v>5142</v>
      </c>
      <c r="L769" s="38" t="str">
        <f t="shared" si="73"/>
        <v>Excluido</v>
      </c>
      <c r="M769" s="38" t="str">
        <f t="shared" si="74"/>
        <v>S/PalabrasClaves</v>
      </c>
      <c r="N769" s="40" t="s">
        <v>12</v>
      </c>
      <c r="O769" s="38"/>
      <c r="P769" s="38" t="s">
        <v>4743</v>
      </c>
      <c r="Q769" s="38"/>
      <c r="R769" s="38" t="str">
        <f t="shared" si="80"/>
        <v>2020</v>
      </c>
      <c r="S769" s="38" t="s">
        <v>62</v>
      </c>
      <c r="T769" s="41" t="s">
        <v>5143</v>
      </c>
      <c r="U769" s="38" t="s">
        <v>140</v>
      </c>
      <c r="V769" s="38" t="s">
        <v>141</v>
      </c>
      <c r="W769" s="38" t="s">
        <v>140</v>
      </c>
      <c r="X769" s="38" t="s">
        <v>5144</v>
      </c>
    </row>
    <row r="770" spans="1:24" ht="15" hidden="1" customHeight="1">
      <c r="A770" s="25">
        <v>32933615</v>
      </c>
      <c r="B770" s="25" t="s">
        <v>5145</v>
      </c>
      <c r="C770" s="25" t="s">
        <v>5146</v>
      </c>
      <c r="D770" s="25" t="s">
        <v>5147</v>
      </c>
      <c r="E770" s="25" t="s">
        <v>5148</v>
      </c>
      <c r="F770" s="25" t="s">
        <v>5149</v>
      </c>
      <c r="G770" s="25">
        <v>2020</v>
      </c>
      <c r="H770" s="26">
        <v>44090</v>
      </c>
      <c r="I770" s="25"/>
      <c r="J770" s="25"/>
      <c r="K770" s="25" t="s">
        <v>5150</v>
      </c>
      <c r="L770" s="25" t="str">
        <f t="shared" ref="L770:L833" si="81">IF(ISNUMBER(VLOOKUP(A770,EXCL,1,FALSE)),"Excluido",IF(ISNUMBER(VLOOKUP(A770,POST,1,FALSE)),"PostAlerta",IF(ISNUMBER(VLOOKUP(A770,PRE,1,FALSE)),"PreAlerta","")))</f>
        <v>PostAlerta</v>
      </c>
      <c r="M770" s="25" t="str">
        <f t="shared" si="74"/>
        <v>S/PalabrasClaves</v>
      </c>
      <c r="N770" s="27" t="str">
        <f t="shared" ref="N770:N792" si="82">IF(ISNUMBER(SEARCH("TREATMENT", B770)), "4) Nuevos tratamientos", "")</f>
        <v/>
      </c>
      <c r="O770" s="25"/>
      <c r="P770" s="25" t="s">
        <v>5151</v>
      </c>
      <c r="Q770" s="56"/>
      <c r="R770" s="25" t="str">
        <f t="shared" si="80"/>
        <v>2020</v>
      </c>
      <c r="S770" s="25" t="s">
        <v>59</v>
      </c>
      <c r="T770" s="25"/>
      <c r="U770" s="25"/>
      <c r="V770" s="25"/>
      <c r="W770" s="25"/>
      <c r="X770" s="25"/>
    </row>
    <row r="771" spans="1:24" ht="15" hidden="1" customHeight="1">
      <c r="A771" s="28">
        <v>31689349</v>
      </c>
      <c r="B771" s="28" t="s">
        <v>5152</v>
      </c>
      <c r="C771" s="28" t="s">
        <v>5153</v>
      </c>
      <c r="D771" s="28" t="s">
        <v>5154</v>
      </c>
      <c r="E771" s="28" t="s">
        <v>5155</v>
      </c>
      <c r="F771" s="28" t="s">
        <v>5156</v>
      </c>
      <c r="G771" s="28">
        <v>2020</v>
      </c>
      <c r="H771" s="29">
        <v>43775</v>
      </c>
      <c r="I771" s="28"/>
      <c r="J771" s="28"/>
      <c r="K771" s="28" t="s">
        <v>5157</v>
      </c>
      <c r="L771" s="28" t="str">
        <f t="shared" si="81"/>
        <v>PostAlerta</v>
      </c>
      <c r="M771" s="28" t="str">
        <f t="shared" si="74"/>
        <v>S/PalabrasClaves</v>
      </c>
      <c r="N771" s="30" t="str">
        <f t="shared" si="82"/>
        <v/>
      </c>
      <c r="O771" s="28"/>
      <c r="P771" s="28" t="s">
        <v>5151</v>
      </c>
      <c r="Q771" s="28"/>
      <c r="R771" s="28" t="str">
        <f t="shared" si="80"/>
        <v>2020</v>
      </c>
      <c r="S771" s="28" t="s">
        <v>59</v>
      </c>
      <c r="T771" s="28"/>
      <c r="U771" s="28"/>
      <c r="V771" s="28"/>
      <c r="W771" s="28"/>
      <c r="X771" s="28"/>
    </row>
    <row r="772" spans="1:24" ht="15" hidden="1" customHeight="1">
      <c r="A772" s="25">
        <v>32540869</v>
      </c>
      <c r="B772" s="25" t="s">
        <v>5158</v>
      </c>
      <c r="C772" s="25" t="s">
        <v>5159</v>
      </c>
      <c r="D772" s="25" t="s">
        <v>5160</v>
      </c>
      <c r="E772" s="25" t="s">
        <v>5161</v>
      </c>
      <c r="F772" s="25" t="s">
        <v>1110</v>
      </c>
      <c r="G772" s="25">
        <v>2020</v>
      </c>
      <c r="H772" s="26">
        <v>43999</v>
      </c>
      <c r="I772" s="25" t="s">
        <v>5162</v>
      </c>
      <c r="J772" s="25"/>
      <c r="K772" s="25" t="s">
        <v>5163</v>
      </c>
      <c r="L772" s="25" t="str">
        <f t="shared" si="81"/>
        <v>PostAlerta</v>
      </c>
      <c r="M772" s="25" t="str">
        <f t="shared" ref="M772:M835" si="83">IF(ISNUMBER(A772),(IF(ISNUMBER(VLOOKUP(A772,KEYWORDS,1,FALSE)),"C/PalabrasClaves","S/PalabrasClaves")),"")</f>
        <v>S/PalabrasClaves</v>
      </c>
      <c r="N772" s="27" t="str">
        <f t="shared" si="82"/>
        <v/>
      </c>
      <c r="O772" s="25"/>
      <c r="P772" s="25" t="s">
        <v>5164</v>
      </c>
      <c r="Q772" s="25"/>
      <c r="R772" s="25" t="str">
        <f t="shared" si="80"/>
        <v>2020</v>
      </c>
      <c r="S772" s="25" t="s">
        <v>59</v>
      </c>
      <c r="T772" s="25"/>
      <c r="U772" s="25"/>
      <c r="V772" s="25"/>
      <c r="W772" s="25"/>
      <c r="X772" s="25"/>
    </row>
    <row r="773" spans="1:24" ht="15" hidden="1" customHeight="1">
      <c r="A773" s="28">
        <v>32787857</v>
      </c>
      <c r="B773" s="28" t="s">
        <v>5165</v>
      </c>
      <c r="C773" s="28" t="s">
        <v>5166</v>
      </c>
      <c r="D773" s="28" t="s">
        <v>5167</v>
      </c>
      <c r="E773" s="28" t="s">
        <v>5168</v>
      </c>
      <c r="F773" s="28" t="s">
        <v>5169</v>
      </c>
      <c r="G773" s="28">
        <v>2020</v>
      </c>
      <c r="H773" s="29">
        <v>44057</v>
      </c>
      <c r="I773" s="28" t="s">
        <v>5170</v>
      </c>
      <c r="J773" s="28"/>
      <c r="K773" s="28" t="s">
        <v>5171</v>
      </c>
      <c r="L773" s="28" t="str">
        <f t="shared" si="81"/>
        <v>PostAlerta</v>
      </c>
      <c r="M773" s="28" t="str">
        <f t="shared" si="83"/>
        <v>S/PalabrasClaves</v>
      </c>
      <c r="N773" s="30" t="str">
        <f t="shared" si="82"/>
        <v/>
      </c>
      <c r="O773" s="28"/>
      <c r="P773" s="28" t="s">
        <v>5172</v>
      </c>
      <c r="Q773" s="28"/>
      <c r="R773" s="28" t="str">
        <f t="shared" si="80"/>
        <v>2020</v>
      </c>
      <c r="S773" s="28" t="s">
        <v>59</v>
      </c>
      <c r="T773" s="28"/>
      <c r="U773" s="28"/>
      <c r="V773" s="28"/>
      <c r="W773" s="28"/>
      <c r="X773" s="28"/>
    </row>
    <row r="774" spans="1:24" ht="15" hidden="1" customHeight="1">
      <c r="A774" s="25">
        <v>32802827</v>
      </c>
      <c r="B774" s="25" t="s">
        <v>5173</v>
      </c>
      <c r="C774" s="25" t="s">
        <v>5174</v>
      </c>
      <c r="D774" s="25" t="s">
        <v>5175</v>
      </c>
      <c r="E774" s="25" t="s">
        <v>1094</v>
      </c>
      <c r="F774" s="25" t="s">
        <v>1517</v>
      </c>
      <c r="G774" s="25">
        <v>2020</v>
      </c>
      <c r="H774" s="26">
        <v>44061</v>
      </c>
      <c r="I774" s="25" t="s">
        <v>5176</v>
      </c>
      <c r="J774" s="25"/>
      <c r="K774" s="25" t="s">
        <v>5177</v>
      </c>
      <c r="L774" s="25" t="str">
        <f t="shared" si="81"/>
        <v>PostAlerta</v>
      </c>
      <c r="M774" s="25" t="str">
        <f t="shared" si="83"/>
        <v>S/PalabrasClaves</v>
      </c>
      <c r="N774" s="27" t="str">
        <f t="shared" si="82"/>
        <v/>
      </c>
      <c r="O774" s="25"/>
      <c r="P774" s="25" t="s">
        <v>5178</v>
      </c>
      <c r="Q774" s="25"/>
      <c r="R774" s="25" t="str">
        <f t="shared" si="80"/>
        <v>2020</v>
      </c>
      <c r="S774" s="25" t="s">
        <v>59</v>
      </c>
      <c r="T774" s="25"/>
      <c r="U774" s="25"/>
      <c r="V774" s="25"/>
      <c r="W774" s="25"/>
      <c r="X774" s="25"/>
    </row>
    <row r="775" spans="1:24" ht="15" hidden="1" customHeight="1">
      <c r="A775" s="28">
        <v>32785145</v>
      </c>
      <c r="B775" s="28" t="s">
        <v>5179</v>
      </c>
      <c r="C775" s="28" t="s">
        <v>5180</v>
      </c>
      <c r="D775" s="28" t="s">
        <v>5181</v>
      </c>
      <c r="E775" s="28" t="s">
        <v>5182</v>
      </c>
      <c r="F775" s="28" t="s">
        <v>3023</v>
      </c>
      <c r="G775" s="28">
        <v>2020</v>
      </c>
      <c r="H775" s="29">
        <v>44057</v>
      </c>
      <c r="I775" s="28" t="s">
        <v>5183</v>
      </c>
      <c r="J775" s="28"/>
      <c r="K775" s="28" t="s">
        <v>5184</v>
      </c>
      <c r="L775" s="28" t="str">
        <f t="shared" si="81"/>
        <v>PostAlerta</v>
      </c>
      <c r="M775" s="28" t="str">
        <f t="shared" si="83"/>
        <v>C/PalabrasClaves</v>
      </c>
      <c r="N775" s="30" t="str">
        <f t="shared" si="82"/>
        <v/>
      </c>
      <c r="O775" s="28"/>
      <c r="P775" s="28" t="s">
        <v>5185</v>
      </c>
      <c r="Q775" s="28"/>
      <c r="R775" s="28" t="str">
        <f t="shared" si="80"/>
        <v>2020</v>
      </c>
      <c r="S775" s="28" t="s">
        <v>59</v>
      </c>
      <c r="T775" s="28"/>
      <c r="U775" s="28"/>
      <c r="V775" s="28"/>
      <c r="W775" s="28"/>
      <c r="X775" s="28"/>
    </row>
    <row r="776" spans="1:24" ht="15" hidden="1" customHeight="1">
      <c r="A776" s="25">
        <v>32923222</v>
      </c>
      <c r="B776" s="25" t="s">
        <v>5186</v>
      </c>
      <c r="C776" s="25" t="s">
        <v>5187</v>
      </c>
      <c r="D776" s="25" t="s">
        <v>5188</v>
      </c>
      <c r="E776" s="25" t="s">
        <v>5189</v>
      </c>
      <c r="F776" s="25" t="s">
        <v>867</v>
      </c>
      <c r="G776" s="25">
        <v>2020</v>
      </c>
      <c r="H776" s="26">
        <v>44088</v>
      </c>
      <c r="I776" s="25" t="s">
        <v>5190</v>
      </c>
      <c r="J776" s="25"/>
      <c r="K776" s="25" t="s">
        <v>5191</v>
      </c>
      <c r="L776" s="25" t="str">
        <f t="shared" si="81"/>
        <v>PostAlerta</v>
      </c>
      <c r="M776" s="25" t="str">
        <f t="shared" si="83"/>
        <v>S/PalabrasClaves</v>
      </c>
      <c r="N776" s="27" t="str">
        <f t="shared" si="82"/>
        <v/>
      </c>
      <c r="O776" s="25"/>
      <c r="P776" s="25" t="s">
        <v>5192</v>
      </c>
      <c r="Q776" s="25"/>
      <c r="R776" s="25" t="str">
        <f t="shared" si="80"/>
        <v>2020</v>
      </c>
      <c r="S776" s="25" t="s">
        <v>59</v>
      </c>
      <c r="T776" s="25"/>
      <c r="U776" s="25"/>
      <c r="V776" s="25"/>
      <c r="W776" s="25"/>
      <c r="X776" s="25"/>
    </row>
    <row r="777" spans="1:24" ht="15" hidden="1" customHeight="1">
      <c r="A777" s="28">
        <v>32850546</v>
      </c>
      <c r="B777" s="28" t="s">
        <v>5193</v>
      </c>
      <c r="C777" s="28" t="s">
        <v>5194</v>
      </c>
      <c r="D777" s="28" t="s">
        <v>5195</v>
      </c>
      <c r="E777" s="28" t="s">
        <v>5196</v>
      </c>
      <c r="F777" s="28" t="s">
        <v>380</v>
      </c>
      <c r="G777" s="28">
        <v>2020</v>
      </c>
      <c r="H777" s="29">
        <v>44071</v>
      </c>
      <c r="I777" s="28" t="s">
        <v>5197</v>
      </c>
      <c r="J777" s="28"/>
      <c r="K777" s="28" t="s">
        <v>5198</v>
      </c>
      <c r="L777" s="28" t="str">
        <f t="shared" si="81"/>
        <v>Excluido</v>
      </c>
      <c r="M777" s="28" t="str">
        <f t="shared" si="83"/>
        <v>S/PalabrasClaves</v>
      </c>
      <c r="N777" s="30" t="str">
        <f t="shared" si="82"/>
        <v/>
      </c>
      <c r="O777" s="28"/>
      <c r="P777" s="28" t="s">
        <v>5199</v>
      </c>
      <c r="Q777" s="28"/>
      <c r="R777" s="28" t="str">
        <f t="shared" si="80"/>
        <v>2020</v>
      </c>
      <c r="S777" s="28" t="s">
        <v>59</v>
      </c>
      <c r="T777" s="28"/>
      <c r="U777" s="28"/>
      <c r="V777" s="28"/>
      <c r="W777" s="28"/>
      <c r="X777" s="28"/>
    </row>
    <row r="778" spans="1:24" ht="15" hidden="1" customHeight="1">
      <c r="A778" s="25">
        <v>32760078</v>
      </c>
      <c r="B778" s="25" t="s">
        <v>5200</v>
      </c>
      <c r="C778" s="25" t="s">
        <v>5201</v>
      </c>
      <c r="D778" s="25" t="s">
        <v>5202</v>
      </c>
      <c r="E778" s="25" t="s">
        <v>5203</v>
      </c>
      <c r="F778" s="25" t="s">
        <v>208</v>
      </c>
      <c r="G778" s="25">
        <v>2020</v>
      </c>
      <c r="H778" s="26">
        <v>44051</v>
      </c>
      <c r="I778" s="25" t="s">
        <v>5204</v>
      </c>
      <c r="J778" s="25"/>
      <c r="K778" s="25" t="s">
        <v>5205</v>
      </c>
      <c r="L778" s="25" t="str">
        <f t="shared" si="81"/>
        <v>PostAlerta</v>
      </c>
      <c r="M778" s="25" t="str">
        <f t="shared" si="83"/>
        <v>C/PalabrasClaves</v>
      </c>
      <c r="N778" s="27" t="str">
        <f t="shared" si="82"/>
        <v/>
      </c>
      <c r="O778" s="25"/>
      <c r="P778" s="25" t="s">
        <v>5206</v>
      </c>
      <c r="Q778" s="25"/>
      <c r="R778" s="25" t="str">
        <f t="shared" si="80"/>
        <v>2020</v>
      </c>
      <c r="S778" s="25" t="s">
        <v>59</v>
      </c>
      <c r="T778" s="25"/>
      <c r="U778" s="25"/>
      <c r="V778" s="25"/>
      <c r="W778" s="25"/>
      <c r="X778" s="25"/>
    </row>
    <row r="779" spans="1:24" ht="15" hidden="1" customHeight="1">
      <c r="A779" s="28">
        <v>33110643</v>
      </c>
      <c r="B779" s="28" t="s">
        <v>5207</v>
      </c>
      <c r="C779" s="28" t="s">
        <v>5208</v>
      </c>
      <c r="D779" s="28" t="s">
        <v>5209</v>
      </c>
      <c r="E779" s="28" t="s">
        <v>5210</v>
      </c>
      <c r="F779" s="28" t="s">
        <v>5211</v>
      </c>
      <c r="G779" s="28">
        <v>2020</v>
      </c>
      <c r="H779" s="29">
        <v>44132</v>
      </c>
      <c r="I779" s="28" t="s">
        <v>5212</v>
      </c>
      <c r="J779" s="28"/>
      <c r="K779" s="28" t="s">
        <v>5213</v>
      </c>
      <c r="L779" s="28" t="str">
        <f t="shared" si="81"/>
        <v>PostAlerta</v>
      </c>
      <c r="M779" s="28" t="str">
        <f t="shared" si="83"/>
        <v>S/PalabrasClaves</v>
      </c>
      <c r="N779" s="30" t="str">
        <f t="shared" si="82"/>
        <v/>
      </c>
      <c r="O779" s="28"/>
      <c r="P779" s="28" t="s">
        <v>5214</v>
      </c>
      <c r="Q779" s="28"/>
      <c r="R779" s="28" t="str">
        <f t="shared" si="80"/>
        <v>2020</v>
      </c>
      <c r="S779" s="28" t="s">
        <v>59</v>
      </c>
      <c r="T779" s="28"/>
      <c r="U779" s="28"/>
      <c r="V779" s="28"/>
      <c r="W779" s="28"/>
      <c r="X779" s="28"/>
    </row>
    <row r="780" spans="1:24" ht="15" hidden="1" customHeight="1">
      <c r="A780" s="25">
        <v>32944333</v>
      </c>
      <c r="B780" s="25" t="s">
        <v>5215</v>
      </c>
      <c r="C780" s="25" t="s">
        <v>5216</v>
      </c>
      <c r="D780" s="25" t="s">
        <v>5217</v>
      </c>
      <c r="E780" s="25" t="s">
        <v>5218</v>
      </c>
      <c r="F780" s="25" t="s">
        <v>5219</v>
      </c>
      <c r="G780" s="25">
        <v>2020</v>
      </c>
      <c r="H780" s="26">
        <v>44092</v>
      </c>
      <c r="I780" s="25" t="s">
        <v>5220</v>
      </c>
      <c r="J780" s="25"/>
      <c r="K780" s="25" t="s">
        <v>5221</v>
      </c>
      <c r="L780" s="25" t="str">
        <f t="shared" si="81"/>
        <v>PostAlerta</v>
      </c>
      <c r="M780" s="25" t="str">
        <f t="shared" si="83"/>
        <v>S/PalabrasClaves</v>
      </c>
      <c r="N780" s="27" t="str">
        <f t="shared" si="82"/>
        <v/>
      </c>
      <c r="O780" s="25"/>
      <c r="P780" s="25" t="s">
        <v>5214</v>
      </c>
      <c r="Q780" s="25"/>
      <c r="R780" s="25" t="str">
        <f t="shared" si="80"/>
        <v>2020</v>
      </c>
      <c r="S780" s="25" t="s">
        <v>59</v>
      </c>
      <c r="T780" s="25"/>
      <c r="U780" s="25"/>
      <c r="V780" s="25"/>
      <c r="W780" s="25"/>
      <c r="X780" s="25"/>
    </row>
    <row r="781" spans="1:24" ht="15" hidden="1" customHeight="1">
      <c r="A781" s="28">
        <v>32753151</v>
      </c>
      <c r="B781" s="28" t="s">
        <v>5222</v>
      </c>
      <c r="C781" s="28" t="s">
        <v>5223</v>
      </c>
      <c r="D781" s="28" t="s">
        <v>5224</v>
      </c>
      <c r="E781" s="28" t="s">
        <v>5225</v>
      </c>
      <c r="F781" s="28" t="s">
        <v>5226</v>
      </c>
      <c r="G781" s="28">
        <v>2020</v>
      </c>
      <c r="H781" s="29">
        <v>44049</v>
      </c>
      <c r="I781" s="28"/>
      <c r="J781" s="28"/>
      <c r="K781" s="28" t="s">
        <v>5227</v>
      </c>
      <c r="L781" s="28" t="str">
        <f t="shared" si="81"/>
        <v>Excluido</v>
      </c>
      <c r="M781" s="28" t="str">
        <f t="shared" si="83"/>
        <v>S/PalabrasClaves</v>
      </c>
      <c r="N781" s="30" t="str">
        <f t="shared" si="82"/>
        <v/>
      </c>
      <c r="O781" s="28"/>
      <c r="P781" s="28" t="s">
        <v>5214</v>
      </c>
      <c r="Q781" s="28"/>
      <c r="R781" s="28" t="str">
        <f t="shared" si="80"/>
        <v>2020</v>
      </c>
      <c r="S781" s="28" t="s">
        <v>59</v>
      </c>
      <c r="T781" s="28"/>
      <c r="U781" s="28"/>
      <c r="V781" s="28"/>
      <c r="W781" s="28"/>
      <c r="X781" s="28"/>
    </row>
    <row r="782" spans="1:24" ht="15" hidden="1" customHeight="1">
      <c r="A782" s="25">
        <v>32744365</v>
      </c>
      <c r="B782" s="25" t="s">
        <v>5228</v>
      </c>
      <c r="C782" s="25" t="s">
        <v>5229</v>
      </c>
      <c r="D782" s="25" t="s">
        <v>5230</v>
      </c>
      <c r="E782" s="25" t="s">
        <v>5231</v>
      </c>
      <c r="F782" s="25" t="s">
        <v>1199</v>
      </c>
      <c r="G782" s="25">
        <v>2020</v>
      </c>
      <c r="H782" s="26">
        <v>44047</v>
      </c>
      <c r="I782" s="25"/>
      <c r="J782" s="25"/>
      <c r="K782" s="25" t="s">
        <v>5232</v>
      </c>
      <c r="L782" s="25" t="str">
        <f t="shared" si="81"/>
        <v>PostAlerta</v>
      </c>
      <c r="M782" s="25" t="str">
        <f t="shared" si="83"/>
        <v>S/PalabrasClaves</v>
      </c>
      <c r="N782" s="27" t="str">
        <f t="shared" si="82"/>
        <v/>
      </c>
      <c r="O782" s="25"/>
      <c r="P782" s="25" t="s">
        <v>5214</v>
      </c>
      <c r="Q782" s="25"/>
      <c r="R782" s="25" t="str">
        <f t="shared" si="80"/>
        <v>2020</v>
      </c>
      <c r="S782" s="25" t="s">
        <v>59</v>
      </c>
      <c r="T782" s="25"/>
      <c r="U782" s="25"/>
      <c r="V782" s="25"/>
      <c r="W782" s="25"/>
      <c r="X782" s="25"/>
    </row>
    <row r="783" spans="1:24" ht="15" hidden="1" customHeight="1">
      <c r="A783" s="28">
        <v>32729745</v>
      </c>
      <c r="B783" s="28" t="s">
        <v>5233</v>
      </c>
      <c r="C783" s="28" t="s">
        <v>5234</v>
      </c>
      <c r="D783" s="28" t="s">
        <v>5235</v>
      </c>
      <c r="E783" s="28" t="s">
        <v>5236</v>
      </c>
      <c r="F783" s="28" t="s">
        <v>454</v>
      </c>
      <c r="G783" s="28">
        <v>2020</v>
      </c>
      <c r="H783" s="29">
        <v>44043</v>
      </c>
      <c r="I783" s="28"/>
      <c r="J783" s="28"/>
      <c r="K783" s="28" t="s">
        <v>5237</v>
      </c>
      <c r="L783" s="28" t="str">
        <f t="shared" si="81"/>
        <v>PostAlerta</v>
      </c>
      <c r="M783" s="28" t="str">
        <f t="shared" si="83"/>
        <v>S/PalabrasClaves</v>
      </c>
      <c r="N783" s="30" t="str">
        <f t="shared" si="82"/>
        <v/>
      </c>
      <c r="O783" s="28"/>
      <c r="P783" s="28" t="s">
        <v>5238</v>
      </c>
      <c r="Q783" s="28"/>
      <c r="R783" s="28" t="str">
        <f t="shared" si="80"/>
        <v>2020</v>
      </c>
      <c r="S783" s="28" t="s">
        <v>59</v>
      </c>
      <c r="T783" s="28"/>
      <c r="U783" s="28"/>
      <c r="V783" s="28"/>
      <c r="W783" s="28"/>
      <c r="X783" s="28"/>
    </row>
    <row r="784" spans="1:24" ht="15" hidden="1" customHeight="1">
      <c r="A784" s="25">
        <v>32706329</v>
      </c>
      <c r="B784" s="25" t="s">
        <v>5239</v>
      </c>
      <c r="C784" s="25" t="s">
        <v>5240</v>
      </c>
      <c r="D784" s="25" t="s">
        <v>5241</v>
      </c>
      <c r="E784" s="25" t="s">
        <v>3462</v>
      </c>
      <c r="F784" s="25" t="s">
        <v>1546</v>
      </c>
      <c r="G784" s="25">
        <v>2020</v>
      </c>
      <c r="H784" s="26">
        <v>44037</v>
      </c>
      <c r="I784" s="25" t="s">
        <v>5242</v>
      </c>
      <c r="J784" s="25"/>
      <c r="K784" s="25" t="s">
        <v>5243</v>
      </c>
      <c r="L784" s="25" t="str">
        <f t="shared" si="81"/>
        <v>PostAlerta</v>
      </c>
      <c r="M784" s="25" t="str">
        <f t="shared" si="83"/>
        <v>S/PalabrasClaves</v>
      </c>
      <c r="N784" s="27" t="str">
        <f t="shared" si="82"/>
        <v/>
      </c>
      <c r="O784" s="25"/>
      <c r="P784" s="25" t="s">
        <v>5214</v>
      </c>
      <c r="Q784" s="25"/>
      <c r="R784" s="25" t="str">
        <f t="shared" si="80"/>
        <v>2020</v>
      </c>
      <c r="S784" s="25" t="s">
        <v>59</v>
      </c>
      <c r="T784" s="25"/>
      <c r="U784" s="25"/>
      <c r="V784" s="25"/>
      <c r="W784" s="25"/>
      <c r="X784" s="25"/>
    </row>
    <row r="785" spans="1:24" ht="15" hidden="1" customHeight="1">
      <c r="A785" s="28">
        <v>32682662</v>
      </c>
      <c r="B785" s="28" t="s">
        <v>5244</v>
      </c>
      <c r="C785" s="28" t="s">
        <v>5245</v>
      </c>
      <c r="D785" s="28" t="s">
        <v>5246</v>
      </c>
      <c r="E785" s="28" t="s">
        <v>5247</v>
      </c>
      <c r="F785" s="28" t="s">
        <v>685</v>
      </c>
      <c r="G785" s="28">
        <v>2020</v>
      </c>
      <c r="H785" s="29">
        <v>44032</v>
      </c>
      <c r="I785" s="28"/>
      <c r="J785" s="28"/>
      <c r="K785" s="28" t="s">
        <v>5248</v>
      </c>
      <c r="L785" s="28" t="str">
        <f t="shared" si="81"/>
        <v>PostAlerta</v>
      </c>
      <c r="M785" s="28" t="str">
        <f t="shared" si="83"/>
        <v>S/PalabrasClaves</v>
      </c>
      <c r="N785" s="30" t="str">
        <f t="shared" si="82"/>
        <v/>
      </c>
      <c r="O785" s="28"/>
      <c r="P785" s="28" t="s">
        <v>5214</v>
      </c>
      <c r="Q785" s="28"/>
      <c r="R785" s="28" t="str">
        <f t="shared" si="80"/>
        <v>2020</v>
      </c>
      <c r="S785" s="28" t="s">
        <v>59</v>
      </c>
      <c r="T785" s="28"/>
      <c r="U785" s="28"/>
      <c r="V785" s="28"/>
      <c r="W785" s="28"/>
      <c r="X785" s="28"/>
    </row>
    <row r="786" spans="1:24" ht="15" hidden="1" customHeight="1">
      <c r="A786" s="25">
        <v>32597749</v>
      </c>
      <c r="B786" s="25" t="s">
        <v>5249</v>
      </c>
      <c r="C786" s="25" t="s">
        <v>5250</v>
      </c>
      <c r="D786" s="25" t="s">
        <v>5251</v>
      </c>
      <c r="E786" s="25" t="s">
        <v>5252</v>
      </c>
      <c r="F786" s="25" t="s">
        <v>2053</v>
      </c>
      <c r="G786" s="25">
        <v>2020</v>
      </c>
      <c r="H786" s="26">
        <v>44012</v>
      </c>
      <c r="I786" s="25"/>
      <c r="J786" s="25"/>
      <c r="K786" s="25" t="s">
        <v>5253</v>
      </c>
      <c r="L786" s="25" t="str">
        <f t="shared" si="81"/>
        <v>PostAlerta</v>
      </c>
      <c r="M786" s="25" t="str">
        <f t="shared" si="83"/>
        <v>S/PalabrasClaves</v>
      </c>
      <c r="N786" s="27" t="str">
        <f t="shared" si="82"/>
        <v/>
      </c>
      <c r="O786" s="25"/>
      <c r="P786" s="25" t="s">
        <v>5254</v>
      </c>
      <c r="Q786" s="25"/>
      <c r="R786" s="25" t="str">
        <f t="shared" si="80"/>
        <v>2020</v>
      </c>
      <c r="S786" s="25" t="s">
        <v>59</v>
      </c>
      <c r="T786" s="25"/>
      <c r="U786" s="25"/>
      <c r="V786" s="25"/>
      <c r="W786" s="25"/>
      <c r="X786" s="25"/>
    </row>
    <row r="787" spans="1:24" ht="15" hidden="1" customHeight="1">
      <c r="A787" s="28">
        <v>32588805</v>
      </c>
      <c r="B787" s="28" t="s">
        <v>5255</v>
      </c>
      <c r="C787" s="28" t="s">
        <v>5256</v>
      </c>
      <c r="D787" s="28" t="s">
        <v>5257</v>
      </c>
      <c r="E787" s="28" t="s">
        <v>4044</v>
      </c>
      <c r="F787" s="28" t="s">
        <v>5258</v>
      </c>
      <c r="G787" s="28">
        <v>2020</v>
      </c>
      <c r="H787" s="29">
        <v>44009</v>
      </c>
      <c r="I787" s="28" t="s">
        <v>5259</v>
      </c>
      <c r="J787" s="28"/>
      <c r="K787" s="28" t="s">
        <v>5260</v>
      </c>
      <c r="L787" s="28" t="str">
        <f t="shared" si="81"/>
        <v>PostAlerta</v>
      </c>
      <c r="M787" s="28" t="str">
        <f t="shared" si="83"/>
        <v>S/PalabrasClaves</v>
      </c>
      <c r="N787" s="30" t="str">
        <f t="shared" si="82"/>
        <v/>
      </c>
      <c r="O787" s="28"/>
      <c r="P787" s="28" t="s">
        <v>5214</v>
      </c>
      <c r="Q787" s="28"/>
      <c r="R787" s="28" t="str">
        <f t="shared" si="80"/>
        <v>2020</v>
      </c>
      <c r="S787" s="28" t="s">
        <v>59</v>
      </c>
      <c r="T787" s="28"/>
      <c r="U787" s="28"/>
      <c r="V787" s="28"/>
      <c r="W787" s="28"/>
      <c r="X787" s="28"/>
    </row>
    <row r="788" spans="1:24" ht="15" hidden="1" customHeight="1">
      <c r="A788" s="25">
        <v>32533999</v>
      </c>
      <c r="B788" s="25" t="s">
        <v>5261</v>
      </c>
      <c r="C788" s="25" t="s">
        <v>5262</v>
      </c>
      <c r="D788" s="25" t="s">
        <v>5263</v>
      </c>
      <c r="E788" s="25" t="s">
        <v>5264</v>
      </c>
      <c r="F788" s="25" t="s">
        <v>777</v>
      </c>
      <c r="G788" s="25">
        <v>2020</v>
      </c>
      <c r="H788" s="26">
        <v>43996</v>
      </c>
      <c r="I788" s="25" t="s">
        <v>5265</v>
      </c>
      <c r="J788" s="25" t="s">
        <v>5266</v>
      </c>
      <c r="K788" s="25" t="s">
        <v>5267</v>
      </c>
      <c r="L788" s="25" t="str">
        <f t="shared" si="81"/>
        <v>PostAlerta</v>
      </c>
      <c r="M788" s="25" t="str">
        <f t="shared" si="83"/>
        <v>S/PalabrasClaves</v>
      </c>
      <c r="N788" s="27" t="str">
        <f t="shared" si="82"/>
        <v/>
      </c>
      <c r="O788" s="25"/>
      <c r="P788" s="25" t="s">
        <v>5214</v>
      </c>
      <c r="Q788" s="25"/>
      <c r="R788" s="25" t="str">
        <f t="shared" si="80"/>
        <v>2020</v>
      </c>
      <c r="S788" s="25" t="s">
        <v>59</v>
      </c>
      <c r="T788" s="25"/>
      <c r="U788" s="25"/>
      <c r="V788" s="25"/>
      <c r="W788" s="25"/>
      <c r="X788" s="25"/>
    </row>
    <row r="789" spans="1:24" ht="15" hidden="1" customHeight="1">
      <c r="A789" s="28">
        <v>32519092</v>
      </c>
      <c r="B789" s="28" t="s">
        <v>5268</v>
      </c>
      <c r="C789" s="28" t="s">
        <v>5269</v>
      </c>
      <c r="D789" s="28" t="s">
        <v>5270</v>
      </c>
      <c r="E789" s="28" t="s">
        <v>5271</v>
      </c>
      <c r="F789" s="28" t="s">
        <v>5272</v>
      </c>
      <c r="G789" s="28">
        <v>2020</v>
      </c>
      <c r="H789" s="29">
        <v>43993</v>
      </c>
      <c r="I789" s="28" t="s">
        <v>5273</v>
      </c>
      <c r="J789" s="28"/>
      <c r="K789" s="28" t="s">
        <v>5274</v>
      </c>
      <c r="L789" s="28" t="str">
        <f t="shared" si="81"/>
        <v>Excluido</v>
      </c>
      <c r="M789" s="28" t="str">
        <f t="shared" si="83"/>
        <v>S/PalabrasClaves</v>
      </c>
      <c r="N789" s="30" t="str">
        <f t="shared" si="82"/>
        <v/>
      </c>
      <c r="O789" s="28"/>
      <c r="P789" s="28" t="s">
        <v>5214</v>
      </c>
      <c r="Q789" s="55"/>
      <c r="R789" s="28" t="str">
        <f t="shared" si="80"/>
        <v>2020</v>
      </c>
      <c r="S789" s="28" t="s">
        <v>59</v>
      </c>
      <c r="T789" s="28"/>
      <c r="U789" s="28"/>
      <c r="V789" s="28"/>
      <c r="W789" s="28"/>
      <c r="X789" s="28"/>
    </row>
    <row r="790" spans="1:24" ht="15" hidden="1" customHeight="1">
      <c r="A790" s="25">
        <v>32512120</v>
      </c>
      <c r="B790" s="25" t="s">
        <v>5275</v>
      </c>
      <c r="C790" s="25" t="s">
        <v>5276</v>
      </c>
      <c r="D790" s="25" t="s">
        <v>5277</v>
      </c>
      <c r="E790" s="25" t="s">
        <v>5278</v>
      </c>
      <c r="F790" s="25" t="s">
        <v>972</v>
      </c>
      <c r="G790" s="25">
        <v>2020</v>
      </c>
      <c r="H790" s="26">
        <v>43991</v>
      </c>
      <c r="I790" s="25"/>
      <c r="J790" s="25"/>
      <c r="K790" s="25" t="s">
        <v>5279</v>
      </c>
      <c r="L790" s="25" t="str">
        <f t="shared" si="81"/>
        <v>PostAlerta</v>
      </c>
      <c r="M790" s="25" t="str">
        <f t="shared" si="83"/>
        <v>S/PalabrasClaves</v>
      </c>
      <c r="N790" s="27" t="str">
        <f t="shared" si="82"/>
        <v/>
      </c>
      <c r="O790" s="25"/>
      <c r="P790" s="25" t="s">
        <v>5238</v>
      </c>
      <c r="Q790" s="25"/>
      <c r="R790" s="25" t="str">
        <f t="shared" si="80"/>
        <v>2020</v>
      </c>
      <c r="S790" s="25" t="s">
        <v>59</v>
      </c>
      <c r="T790" s="25"/>
      <c r="U790" s="25"/>
      <c r="V790" s="25"/>
      <c r="W790" s="25"/>
      <c r="X790" s="25"/>
    </row>
    <row r="791" spans="1:24" ht="15" hidden="1" customHeight="1">
      <c r="A791" s="28">
        <v>32473235</v>
      </c>
      <c r="B791" s="28" t="s">
        <v>5280</v>
      </c>
      <c r="C791" s="28" t="s">
        <v>5281</v>
      </c>
      <c r="D791" s="28" t="s">
        <v>5263</v>
      </c>
      <c r="E791" s="28" t="s">
        <v>5282</v>
      </c>
      <c r="F791" s="28" t="s">
        <v>777</v>
      </c>
      <c r="G791" s="28">
        <v>2020</v>
      </c>
      <c r="H791" s="29">
        <v>43982</v>
      </c>
      <c r="I791" s="28" t="s">
        <v>5283</v>
      </c>
      <c r="J791" s="28"/>
      <c r="K791" s="28" t="s">
        <v>5284</v>
      </c>
      <c r="L791" s="28" t="str">
        <f t="shared" si="81"/>
        <v>Excluido</v>
      </c>
      <c r="M791" s="28" t="str">
        <f t="shared" si="83"/>
        <v>S/PalabrasClaves</v>
      </c>
      <c r="N791" s="30" t="str">
        <f t="shared" si="82"/>
        <v/>
      </c>
      <c r="O791" s="28"/>
      <c r="P791" s="28" t="s">
        <v>5214</v>
      </c>
      <c r="Q791" s="28"/>
      <c r="R791" s="28" t="str">
        <f t="shared" si="80"/>
        <v>2020</v>
      </c>
      <c r="S791" s="28" t="s">
        <v>59</v>
      </c>
      <c r="T791" s="28"/>
      <c r="U791" s="28"/>
      <c r="V791" s="28"/>
      <c r="W791" s="28"/>
      <c r="X791" s="28"/>
    </row>
    <row r="792" spans="1:24" ht="15" hidden="1" customHeight="1">
      <c r="A792" s="25">
        <v>32458777</v>
      </c>
      <c r="B792" s="25" t="s">
        <v>5285</v>
      </c>
      <c r="C792" s="25" t="s">
        <v>5286</v>
      </c>
      <c r="D792" s="25"/>
      <c r="E792" s="25" t="s">
        <v>5257</v>
      </c>
      <c r="F792" s="25"/>
      <c r="G792" s="25"/>
      <c r="H792" s="25"/>
      <c r="I792" s="25"/>
      <c r="J792" s="25"/>
      <c r="K792" s="25"/>
      <c r="L792" s="25" t="str">
        <f t="shared" si="81"/>
        <v>PostAlerta</v>
      </c>
      <c r="M792" s="25" t="str">
        <f t="shared" si="83"/>
        <v>S/PalabrasClaves</v>
      </c>
      <c r="N792" s="27" t="str">
        <f t="shared" si="82"/>
        <v/>
      </c>
      <c r="O792" s="25"/>
      <c r="P792" s="25"/>
      <c r="Q792" s="25"/>
      <c r="R792" s="25" t="str">
        <f t="shared" si="80"/>
        <v/>
      </c>
      <c r="S792" s="25"/>
      <c r="T792" s="25"/>
      <c r="U792" s="25"/>
      <c r="V792" s="25"/>
      <c r="W792" s="25"/>
      <c r="X792" s="25"/>
    </row>
    <row r="793" spans="1:24" ht="15" customHeight="1">
      <c r="A793" s="34">
        <v>33014369</v>
      </c>
      <c r="B793" s="34" t="s">
        <v>5287</v>
      </c>
      <c r="C793" s="34" t="s">
        <v>5288</v>
      </c>
      <c r="D793" s="34" t="s">
        <v>5289</v>
      </c>
      <c r="E793" s="34" t="s">
        <v>2188</v>
      </c>
      <c r="F793" s="34" t="s">
        <v>3427</v>
      </c>
      <c r="G793" s="34">
        <v>2020</v>
      </c>
      <c r="H793" s="35">
        <v>44109</v>
      </c>
      <c r="I793" s="34" t="s">
        <v>5290</v>
      </c>
      <c r="J793" s="34"/>
      <c r="K793" s="34" t="s">
        <v>5291</v>
      </c>
      <c r="L793" s="34" t="str">
        <f t="shared" si="81"/>
        <v>PostAlerta</v>
      </c>
      <c r="M793" s="34" t="str">
        <f t="shared" si="83"/>
        <v>S/PalabrasClaves</v>
      </c>
      <c r="N793" s="36" t="s">
        <v>12</v>
      </c>
      <c r="O793" s="34"/>
      <c r="P793" s="34" t="s">
        <v>5292</v>
      </c>
      <c r="Q793" s="34"/>
      <c r="R793" s="34" t="str">
        <f t="shared" si="80"/>
        <v>2020</v>
      </c>
      <c r="S793" s="34" t="s">
        <v>61</v>
      </c>
      <c r="T793" s="42" t="s">
        <v>5293</v>
      </c>
      <c r="U793" s="34" t="s">
        <v>140</v>
      </c>
      <c r="V793" s="34" t="s">
        <v>141</v>
      </c>
      <c r="W793" s="34" t="s">
        <v>140</v>
      </c>
      <c r="X793" s="34" t="s">
        <v>5294</v>
      </c>
    </row>
    <row r="794" spans="1:24" ht="15" hidden="1" customHeight="1">
      <c r="A794" s="25">
        <v>32408156</v>
      </c>
      <c r="B794" s="25" t="s">
        <v>5295</v>
      </c>
      <c r="C794" s="25" t="s">
        <v>5296</v>
      </c>
      <c r="D794" s="25" t="s">
        <v>5297</v>
      </c>
      <c r="E794" s="25" t="s">
        <v>697</v>
      </c>
      <c r="F794" s="25" t="s">
        <v>5298</v>
      </c>
      <c r="G794" s="25">
        <v>2020</v>
      </c>
      <c r="H794" s="26">
        <v>43966</v>
      </c>
      <c r="I794" s="25" t="s">
        <v>5299</v>
      </c>
      <c r="J794" s="25"/>
      <c r="K794" s="25" t="s">
        <v>5300</v>
      </c>
      <c r="L794" s="25" t="str">
        <f t="shared" si="81"/>
        <v>PostAlerta</v>
      </c>
      <c r="M794" s="25" t="str">
        <f t="shared" si="83"/>
        <v>S/PalabrasClaves</v>
      </c>
      <c r="N794" s="27" t="str">
        <f t="shared" ref="N794:N795" si="84">IF(ISNUMBER(SEARCH("TREATMENT", B794)), "4) Nuevos tratamientos", "")</f>
        <v/>
      </c>
      <c r="O794" s="25"/>
      <c r="P794" s="25" t="s">
        <v>5214</v>
      </c>
      <c r="Q794" s="25"/>
      <c r="R794" s="25" t="str">
        <f t="shared" si="80"/>
        <v>2020</v>
      </c>
      <c r="S794" s="25" t="s">
        <v>59</v>
      </c>
      <c r="T794" s="25"/>
      <c r="U794" s="25"/>
      <c r="V794" s="25"/>
      <c r="W794" s="25"/>
      <c r="X794" s="25"/>
    </row>
    <row r="795" spans="1:24" ht="15" hidden="1" customHeight="1">
      <c r="A795" s="28">
        <v>32361591</v>
      </c>
      <c r="B795" s="28" t="s">
        <v>5301</v>
      </c>
      <c r="C795" s="28" t="s">
        <v>5302</v>
      </c>
      <c r="D795" s="28" t="s">
        <v>5303</v>
      </c>
      <c r="E795" s="28" t="s">
        <v>4489</v>
      </c>
      <c r="F795" s="28" t="s">
        <v>5304</v>
      </c>
      <c r="G795" s="28">
        <v>2020</v>
      </c>
      <c r="H795" s="29">
        <v>43955</v>
      </c>
      <c r="I795" s="28"/>
      <c r="J795" s="28"/>
      <c r="K795" s="28" t="s">
        <v>5305</v>
      </c>
      <c r="L795" s="28" t="str">
        <f t="shared" si="81"/>
        <v>Excluido</v>
      </c>
      <c r="M795" s="28" t="str">
        <f t="shared" si="83"/>
        <v>S/PalabrasClaves</v>
      </c>
      <c r="N795" s="30" t="str">
        <f t="shared" si="84"/>
        <v/>
      </c>
      <c r="O795" s="28"/>
      <c r="P795" s="28" t="s">
        <v>5306</v>
      </c>
      <c r="Q795" s="28"/>
      <c r="R795" s="28" t="str">
        <f t="shared" si="80"/>
        <v>2020</v>
      </c>
      <c r="S795" s="28" t="s">
        <v>59</v>
      </c>
      <c r="T795" s="28"/>
      <c r="U795" s="28"/>
      <c r="V795" s="28"/>
      <c r="W795" s="28"/>
      <c r="X795" s="28"/>
    </row>
    <row r="796" spans="1:24" ht="15" customHeight="1">
      <c r="A796" s="38">
        <v>33042095</v>
      </c>
      <c r="B796" s="38" t="s">
        <v>5307</v>
      </c>
      <c r="C796" s="38" t="s">
        <v>5308</v>
      </c>
      <c r="D796" s="38" t="s">
        <v>5309</v>
      </c>
      <c r="E796" s="38" t="s">
        <v>1873</v>
      </c>
      <c r="F796" s="38" t="s">
        <v>98</v>
      </c>
      <c r="G796" s="38">
        <v>2020</v>
      </c>
      <c r="H796" s="39">
        <v>44116</v>
      </c>
      <c r="I796" s="38" t="s">
        <v>5310</v>
      </c>
      <c r="J796" s="38"/>
      <c r="K796" s="38" t="s">
        <v>5311</v>
      </c>
      <c r="L796" s="38" t="str">
        <f t="shared" si="81"/>
        <v>PostAlerta</v>
      </c>
      <c r="M796" s="38" t="str">
        <f t="shared" si="83"/>
        <v>C/PalabrasClaves</v>
      </c>
      <c r="N796" s="40" t="s">
        <v>12</v>
      </c>
      <c r="O796" s="38"/>
      <c r="P796" s="38" t="s">
        <v>5312</v>
      </c>
      <c r="Q796" s="38"/>
      <c r="R796" s="38" t="str">
        <f t="shared" si="80"/>
        <v>2020</v>
      </c>
      <c r="S796" s="38" t="s">
        <v>61</v>
      </c>
      <c r="T796" s="41" t="s">
        <v>5313</v>
      </c>
      <c r="U796" s="38" t="s">
        <v>140</v>
      </c>
      <c r="V796" s="38" t="s">
        <v>141</v>
      </c>
      <c r="W796" s="38" t="s">
        <v>140</v>
      </c>
      <c r="X796" s="38" t="s">
        <v>5314</v>
      </c>
    </row>
    <row r="797" spans="1:24" ht="15" hidden="1" customHeight="1">
      <c r="A797" s="28">
        <v>32349917</v>
      </c>
      <c r="B797" s="28" t="s">
        <v>5315</v>
      </c>
      <c r="C797" s="28" t="s">
        <v>5316</v>
      </c>
      <c r="D797" s="28" t="s">
        <v>5317</v>
      </c>
      <c r="E797" s="28" t="s">
        <v>5318</v>
      </c>
      <c r="F797" s="28" t="s">
        <v>4427</v>
      </c>
      <c r="G797" s="28">
        <v>2020</v>
      </c>
      <c r="H797" s="29">
        <v>43952</v>
      </c>
      <c r="I797" s="28"/>
      <c r="J797" s="28"/>
      <c r="K797" s="28" t="s">
        <v>5319</v>
      </c>
      <c r="L797" s="28" t="str">
        <f t="shared" si="81"/>
        <v>PostAlerta</v>
      </c>
      <c r="M797" s="28" t="str">
        <f t="shared" si="83"/>
        <v>S/PalabrasClaves</v>
      </c>
      <c r="N797" s="30" t="str">
        <f t="shared" ref="N797:N799" si="85">IF(ISNUMBER(SEARCH("TREATMENT", B797)), "4) Nuevos tratamientos", "")</f>
        <v/>
      </c>
      <c r="O797" s="28"/>
      <c r="P797" s="28" t="s">
        <v>5214</v>
      </c>
      <c r="Q797" s="28"/>
      <c r="R797" s="28" t="str">
        <f t="shared" si="80"/>
        <v>2020</v>
      </c>
      <c r="S797" s="28" t="s">
        <v>59</v>
      </c>
      <c r="T797" s="28"/>
      <c r="U797" s="28"/>
      <c r="V797" s="28"/>
      <c r="W797" s="28"/>
      <c r="X797" s="28"/>
    </row>
    <row r="798" spans="1:24" ht="15" hidden="1" customHeight="1">
      <c r="A798" s="25">
        <v>32172370</v>
      </c>
      <c r="B798" s="25" t="s">
        <v>5320</v>
      </c>
      <c r="C798" s="25" t="s">
        <v>5321</v>
      </c>
      <c r="D798" s="25"/>
      <c r="E798" s="25" t="s">
        <v>5322</v>
      </c>
      <c r="F798" s="25"/>
      <c r="G798" s="25"/>
      <c r="H798" s="25"/>
      <c r="I798" s="25"/>
      <c r="J798" s="25"/>
      <c r="K798" s="25"/>
      <c r="L798" s="25" t="str">
        <f t="shared" si="81"/>
        <v>PostAlerta</v>
      </c>
      <c r="M798" s="25" t="str">
        <f t="shared" si="83"/>
        <v>C/PalabrasClaves</v>
      </c>
      <c r="N798" s="27" t="str">
        <f t="shared" si="85"/>
        <v/>
      </c>
      <c r="O798" s="25"/>
      <c r="P798" s="25"/>
      <c r="Q798" s="25"/>
      <c r="R798" s="25" t="str">
        <f t="shared" si="80"/>
        <v/>
      </c>
      <c r="S798" s="25"/>
      <c r="T798" s="25"/>
      <c r="U798" s="25"/>
      <c r="V798" s="25"/>
      <c r="W798" s="25"/>
      <c r="X798" s="25"/>
    </row>
    <row r="799" spans="1:24" ht="15" hidden="1" customHeight="1">
      <c r="A799" s="28">
        <v>32156696</v>
      </c>
      <c r="B799" s="28" t="s">
        <v>5323</v>
      </c>
      <c r="C799" s="28" t="s">
        <v>5324</v>
      </c>
      <c r="D799" s="28"/>
      <c r="E799" s="28" t="s">
        <v>5325</v>
      </c>
      <c r="F799" s="28"/>
      <c r="G799" s="28"/>
      <c r="H799" s="28"/>
      <c r="I799" s="28"/>
      <c r="J799" s="28"/>
      <c r="K799" s="28"/>
      <c r="L799" s="28" t="str">
        <f t="shared" si="81"/>
        <v>PostAlerta</v>
      </c>
      <c r="M799" s="28" t="str">
        <f t="shared" si="83"/>
        <v>S/PalabrasClaves</v>
      </c>
      <c r="N799" s="30" t="str">
        <f t="shared" si="85"/>
        <v/>
      </c>
      <c r="O799" s="28"/>
      <c r="P799" s="28"/>
      <c r="Q799" s="28"/>
      <c r="R799" s="28" t="str">
        <f t="shared" si="80"/>
        <v/>
      </c>
      <c r="S799" s="28"/>
      <c r="T799" s="28"/>
      <c r="U799" s="28"/>
      <c r="V799" s="28"/>
      <c r="W799" s="28"/>
      <c r="X799" s="28"/>
    </row>
    <row r="800" spans="1:24" ht="15" customHeight="1">
      <c r="A800" s="34">
        <v>32653727</v>
      </c>
      <c r="B800" s="34" t="s">
        <v>5326</v>
      </c>
      <c r="C800" s="34" t="s">
        <v>5327</v>
      </c>
      <c r="D800" s="34" t="s">
        <v>5328</v>
      </c>
      <c r="E800" s="34" t="s">
        <v>1124</v>
      </c>
      <c r="F800" s="34" t="s">
        <v>155</v>
      </c>
      <c r="G800" s="34">
        <v>2020</v>
      </c>
      <c r="H800" s="35">
        <v>44025</v>
      </c>
      <c r="I800" s="34"/>
      <c r="J800" s="34"/>
      <c r="K800" s="34" t="s">
        <v>5329</v>
      </c>
      <c r="L800" s="34" t="str">
        <f t="shared" si="81"/>
        <v>PostAlerta</v>
      </c>
      <c r="M800" s="34" t="str">
        <f t="shared" si="83"/>
        <v>S/PalabrasClaves</v>
      </c>
      <c r="N800" s="36" t="s">
        <v>35</v>
      </c>
      <c r="O800" s="34"/>
      <c r="P800" s="34" t="s">
        <v>4991</v>
      </c>
      <c r="Q800" s="34"/>
      <c r="R800" s="34" t="str">
        <f t="shared" si="80"/>
        <v>2020</v>
      </c>
      <c r="S800" s="34" t="s">
        <v>61</v>
      </c>
      <c r="T800" s="42" t="s">
        <v>5330</v>
      </c>
      <c r="U800" s="34" t="s">
        <v>141</v>
      </c>
      <c r="V800" s="34" t="s">
        <v>140</v>
      </c>
      <c r="W800" s="34" t="s">
        <v>140</v>
      </c>
      <c r="X800" s="34" t="s">
        <v>5331</v>
      </c>
    </row>
    <row r="801" spans="1:24" ht="15" hidden="1" customHeight="1">
      <c r="A801" s="28">
        <v>31771418</v>
      </c>
      <c r="B801" s="28" t="s">
        <v>5332</v>
      </c>
      <c r="C801" s="28" t="s">
        <v>5333</v>
      </c>
      <c r="D801" s="28" t="s">
        <v>5334</v>
      </c>
      <c r="E801" s="28" t="s">
        <v>5335</v>
      </c>
      <c r="F801" s="28" t="s">
        <v>5336</v>
      </c>
      <c r="G801" s="28">
        <v>2020</v>
      </c>
      <c r="H801" s="29">
        <v>43797</v>
      </c>
      <c r="I801" s="28"/>
      <c r="J801" s="28"/>
      <c r="K801" s="28" t="s">
        <v>5337</v>
      </c>
      <c r="L801" s="28" t="str">
        <f t="shared" si="81"/>
        <v>Excluido</v>
      </c>
      <c r="M801" s="28" t="str">
        <f t="shared" si="83"/>
        <v>S/PalabrasClaves</v>
      </c>
      <c r="N801" s="30" t="str">
        <f t="shared" ref="N801:N805" si="86">IF(ISNUMBER(SEARCH("TREATMENT", B801)), "4) Nuevos tratamientos", "")</f>
        <v/>
      </c>
      <c r="O801" s="28"/>
      <c r="P801" s="28" t="s">
        <v>5214</v>
      </c>
      <c r="Q801" s="28"/>
      <c r="R801" s="28" t="str">
        <f t="shared" si="80"/>
        <v>2020</v>
      </c>
      <c r="S801" s="28" t="s">
        <v>59</v>
      </c>
      <c r="T801" s="28"/>
      <c r="U801" s="28"/>
      <c r="V801" s="28"/>
      <c r="W801" s="28"/>
      <c r="X801" s="28"/>
    </row>
    <row r="802" spans="1:24" ht="15" hidden="1" customHeight="1">
      <c r="A802" s="25">
        <v>32654902</v>
      </c>
      <c r="B802" s="25" t="s">
        <v>5338</v>
      </c>
      <c r="C802" s="25" t="s">
        <v>5339</v>
      </c>
      <c r="D802" s="25" t="s">
        <v>5340</v>
      </c>
      <c r="E802" s="25" t="s">
        <v>5341</v>
      </c>
      <c r="F802" s="25" t="s">
        <v>1263</v>
      </c>
      <c r="G802" s="25">
        <v>2020</v>
      </c>
      <c r="H802" s="26">
        <v>44026</v>
      </c>
      <c r="I802" s="25"/>
      <c r="J802" s="25"/>
      <c r="K802" s="25" t="s">
        <v>5342</v>
      </c>
      <c r="L802" s="25" t="str">
        <f t="shared" si="81"/>
        <v>Excluido</v>
      </c>
      <c r="M802" s="25" t="str">
        <f t="shared" si="83"/>
        <v>S/PalabrasClaves</v>
      </c>
      <c r="N802" s="27" t="str">
        <f t="shared" si="86"/>
        <v/>
      </c>
      <c r="O802" s="25"/>
      <c r="P802" s="25" t="s">
        <v>5343</v>
      </c>
      <c r="Q802" s="25"/>
      <c r="R802" s="25" t="str">
        <f t="shared" si="80"/>
        <v>2020</v>
      </c>
      <c r="S802" s="25" t="s">
        <v>58</v>
      </c>
      <c r="T802" s="25"/>
      <c r="U802" s="25"/>
      <c r="V802" s="25"/>
      <c r="W802" s="25"/>
      <c r="X802" s="25"/>
    </row>
    <row r="803" spans="1:24" ht="15" hidden="1" customHeight="1">
      <c r="A803" s="28">
        <v>32849386</v>
      </c>
      <c r="B803" s="28" t="s">
        <v>5344</v>
      </c>
      <c r="C803" s="28" t="s">
        <v>5345</v>
      </c>
      <c r="D803" s="28" t="s">
        <v>5346</v>
      </c>
      <c r="E803" s="28" t="s">
        <v>5347</v>
      </c>
      <c r="F803" s="28" t="s">
        <v>98</v>
      </c>
      <c r="G803" s="28">
        <v>2020</v>
      </c>
      <c r="H803" s="29">
        <v>44071</v>
      </c>
      <c r="I803" s="28" t="s">
        <v>5348</v>
      </c>
      <c r="J803" s="28"/>
      <c r="K803" s="28" t="s">
        <v>5349</v>
      </c>
      <c r="L803" s="28" t="str">
        <f t="shared" si="81"/>
        <v>PostAlerta</v>
      </c>
      <c r="M803" s="28" t="str">
        <f t="shared" si="83"/>
        <v>S/PalabrasClaves</v>
      </c>
      <c r="N803" s="30" t="str">
        <f t="shared" si="86"/>
        <v/>
      </c>
      <c r="O803" s="28"/>
      <c r="P803" s="28" t="s">
        <v>5350</v>
      </c>
      <c r="Q803" s="28"/>
      <c r="R803" s="28" t="str">
        <f t="shared" si="80"/>
        <v>2020</v>
      </c>
      <c r="S803" s="28" t="s">
        <v>58</v>
      </c>
      <c r="T803" s="28"/>
      <c r="U803" s="28"/>
      <c r="V803" s="28"/>
      <c r="W803" s="28"/>
      <c r="X803" s="28"/>
    </row>
    <row r="804" spans="1:24" ht="15" hidden="1" customHeight="1">
      <c r="A804" s="25">
        <v>32801832</v>
      </c>
      <c r="B804" s="25" t="s">
        <v>5351</v>
      </c>
      <c r="C804" s="25" t="s">
        <v>5352</v>
      </c>
      <c r="D804" s="25" t="s">
        <v>5353</v>
      </c>
      <c r="E804" s="25" t="s">
        <v>5354</v>
      </c>
      <c r="F804" s="25" t="s">
        <v>5355</v>
      </c>
      <c r="G804" s="25">
        <v>2020</v>
      </c>
      <c r="H804" s="26">
        <v>44061</v>
      </c>
      <c r="I804" s="25" t="s">
        <v>5356</v>
      </c>
      <c r="J804" s="25"/>
      <c r="K804" s="25" t="s">
        <v>5357</v>
      </c>
      <c r="L804" s="25" t="str">
        <f t="shared" si="81"/>
        <v>PostAlerta</v>
      </c>
      <c r="M804" s="25" t="str">
        <f t="shared" si="83"/>
        <v>S/PalabrasClaves</v>
      </c>
      <c r="N804" s="27" t="str">
        <f t="shared" si="86"/>
        <v/>
      </c>
      <c r="O804" s="25"/>
      <c r="P804" s="25" t="s">
        <v>5358</v>
      </c>
      <c r="Q804" s="25"/>
      <c r="R804" s="25" t="str">
        <f t="shared" si="80"/>
        <v>2020</v>
      </c>
      <c r="S804" s="25" t="s">
        <v>58</v>
      </c>
      <c r="T804" s="25"/>
      <c r="U804" s="25"/>
      <c r="V804" s="25"/>
      <c r="W804" s="25"/>
      <c r="X804" s="25"/>
    </row>
    <row r="805" spans="1:24" ht="15" hidden="1" customHeight="1">
      <c r="A805" s="28">
        <v>33074177</v>
      </c>
      <c r="B805" s="28" t="s">
        <v>5359</v>
      </c>
      <c r="C805" s="28" t="s">
        <v>5360</v>
      </c>
      <c r="D805" s="28" t="s">
        <v>5361</v>
      </c>
      <c r="E805" s="28" t="s">
        <v>5362</v>
      </c>
      <c r="F805" s="28" t="s">
        <v>5363</v>
      </c>
      <c r="G805" s="28">
        <v>2020</v>
      </c>
      <c r="H805" s="29">
        <v>44123</v>
      </c>
      <c r="I805" s="28" t="s">
        <v>5364</v>
      </c>
      <c r="J805" s="28"/>
      <c r="K805" s="28" t="s">
        <v>5365</v>
      </c>
      <c r="L805" s="28" t="str">
        <f t="shared" si="81"/>
        <v>PostAlerta</v>
      </c>
      <c r="M805" s="28" t="str">
        <f t="shared" si="83"/>
        <v>S/PalabrasClaves</v>
      </c>
      <c r="N805" s="30" t="str">
        <f t="shared" si="86"/>
        <v/>
      </c>
      <c r="O805" s="28"/>
      <c r="P805" s="28" t="s">
        <v>5366</v>
      </c>
      <c r="Q805" s="28"/>
      <c r="R805" s="28" t="str">
        <f t="shared" si="80"/>
        <v>2020</v>
      </c>
      <c r="S805" s="28" t="s">
        <v>58</v>
      </c>
      <c r="T805" s="28"/>
      <c r="U805" s="28"/>
      <c r="V805" s="28"/>
      <c r="W805" s="28"/>
      <c r="X805" s="28"/>
    </row>
    <row r="806" spans="1:24" ht="15" customHeight="1">
      <c r="A806" s="38">
        <v>32651162</v>
      </c>
      <c r="B806" s="38" t="s">
        <v>5367</v>
      </c>
      <c r="C806" s="38" t="s">
        <v>5368</v>
      </c>
      <c r="D806" s="38" t="s">
        <v>5369</v>
      </c>
      <c r="E806" s="38" t="s">
        <v>2181</v>
      </c>
      <c r="F806" s="38" t="s">
        <v>3681</v>
      </c>
      <c r="G806" s="38">
        <v>2020</v>
      </c>
      <c r="H806" s="39">
        <v>44024</v>
      </c>
      <c r="I806" s="38" t="s">
        <v>5370</v>
      </c>
      <c r="J806" s="38"/>
      <c r="K806" s="38" t="s">
        <v>5371</v>
      </c>
      <c r="L806" s="38" t="str">
        <f t="shared" si="81"/>
        <v>PostAlerta</v>
      </c>
      <c r="M806" s="38" t="str">
        <f t="shared" si="83"/>
        <v>C/PalabrasClaves</v>
      </c>
      <c r="N806" s="40" t="s">
        <v>12</v>
      </c>
      <c r="O806" s="38"/>
      <c r="P806" s="38" t="s">
        <v>4991</v>
      </c>
      <c r="Q806" s="38"/>
      <c r="R806" s="38" t="str">
        <f t="shared" si="80"/>
        <v>2020</v>
      </c>
      <c r="S806" s="38" t="s">
        <v>61</v>
      </c>
      <c r="T806" s="41" t="s">
        <v>5372</v>
      </c>
      <c r="U806" s="38" t="s">
        <v>140</v>
      </c>
      <c r="V806" s="38" t="s">
        <v>141</v>
      </c>
      <c r="W806" s="38" t="s">
        <v>141</v>
      </c>
      <c r="X806" s="38" t="s">
        <v>5373</v>
      </c>
    </row>
    <row r="807" spans="1:24" ht="15" hidden="1" customHeight="1">
      <c r="A807" s="28">
        <v>31504334</v>
      </c>
      <c r="B807" s="28" t="s">
        <v>5374</v>
      </c>
      <c r="C807" s="28" t="s">
        <v>5375</v>
      </c>
      <c r="D807" s="28" t="s">
        <v>5376</v>
      </c>
      <c r="E807" s="28" t="s">
        <v>5377</v>
      </c>
      <c r="F807" s="28" t="s">
        <v>1488</v>
      </c>
      <c r="G807" s="28">
        <v>2020</v>
      </c>
      <c r="H807" s="29">
        <v>43719</v>
      </c>
      <c r="I807" s="28" t="s">
        <v>5378</v>
      </c>
      <c r="J807" s="28"/>
      <c r="K807" s="28" t="s">
        <v>5379</v>
      </c>
      <c r="L807" s="28" t="str">
        <f t="shared" si="81"/>
        <v>Excluido</v>
      </c>
      <c r="M807" s="28" t="str">
        <f t="shared" si="83"/>
        <v>S/PalabrasClaves</v>
      </c>
      <c r="N807" s="30" t="str">
        <f t="shared" ref="N807:N810" si="87">IF(ISNUMBER(SEARCH("TREATMENT", B807)), "4) Nuevos tratamientos", "")</f>
        <v/>
      </c>
      <c r="O807" s="28"/>
      <c r="P807" s="28" t="s">
        <v>5380</v>
      </c>
      <c r="Q807" s="28"/>
      <c r="R807" s="28" t="str">
        <f t="shared" si="80"/>
        <v>2020</v>
      </c>
      <c r="S807" s="28" t="s">
        <v>58</v>
      </c>
      <c r="T807" s="28"/>
      <c r="U807" s="28"/>
      <c r="V807" s="28"/>
      <c r="W807" s="28"/>
      <c r="X807" s="28"/>
    </row>
    <row r="808" spans="1:24" ht="15" hidden="1" customHeight="1">
      <c r="A808" s="25">
        <v>32702037</v>
      </c>
      <c r="B808" s="25" t="s">
        <v>5381</v>
      </c>
      <c r="C808" s="25" t="s">
        <v>5382</v>
      </c>
      <c r="D808" s="25" t="s">
        <v>5383</v>
      </c>
      <c r="E808" s="25" t="s">
        <v>2353</v>
      </c>
      <c r="F808" s="25" t="s">
        <v>208</v>
      </c>
      <c r="G808" s="25">
        <v>2020</v>
      </c>
      <c r="H808" s="26">
        <v>44036</v>
      </c>
      <c r="I808" s="25" t="s">
        <v>5384</v>
      </c>
      <c r="J808" s="25"/>
      <c r="K808" s="25" t="s">
        <v>5385</v>
      </c>
      <c r="L808" s="25" t="str">
        <f t="shared" si="81"/>
        <v>PostAlerta</v>
      </c>
      <c r="M808" s="25" t="str">
        <f t="shared" si="83"/>
        <v>C/PalabrasClaves</v>
      </c>
      <c r="N808" s="27" t="str">
        <f t="shared" si="87"/>
        <v/>
      </c>
      <c r="O808" s="25"/>
      <c r="P808" s="25" t="s">
        <v>5386</v>
      </c>
      <c r="Q808" s="25"/>
      <c r="R808" s="25" t="str">
        <f t="shared" si="80"/>
        <v>2020</v>
      </c>
      <c r="S808" s="25" t="s">
        <v>58</v>
      </c>
      <c r="T808" s="25"/>
      <c r="U808" s="25"/>
      <c r="V808" s="25"/>
      <c r="W808" s="25"/>
      <c r="X808" s="25"/>
    </row>
    <row r="809" spans="1:24" ht="15" hidden="1" customHeight="1">
      <c r="A809" s="28">
        <v>32678023</v>
      </c>
      <c r="B809" s="28" t="s">
        <v>5387</v>
      </c>
      <c r="C809" s="28" t="s">
        <v>5388</v>
      </c>
      <c r="D809" s="28" t="s">
        <v>5389</v>
      </c>
      <c r="E809" s="28" t="s">
        <v>5390</v>
      </c>
      <c r="F809" s="28" t="s">
        <v>841</v>
      </c>
      <c r="G809" s="28">
        <v>2020</v>
      </c>
      <c r="H809" s="29">
        <v>44030</v>
      </c>
      <c r="I809" s="28" t="s">
        <v>5391</v>
      </c>
      <c r="J809" s="28"/>
      <c r="K809" s="28" t="s">
        <v>5392</v>
      </c>
      <c r="L809" s="28" t="str">
        <f t="shared" si="81"/>
        <v>PostAlerta</v>
      </c>
      <c r="M809" s="28" t="str">
        <f t="shared" si="83"/>
        <v>C/PalabrasClaves</v>
      </c>
      <c r="N809" s="30" t="str">
        <f t="shared" si="87"/>
        <v/>
      </c>
      <c r="O809" s="28"/>
      <c r="P809" s="28" t="s">
        <v>5393</v>
      </c>
      <c r="Q809" s="28"/>
      <c r="R809" s="28" t="str">
        <f t="shared" si="80"/>
        <v>2020</v>
      </c>
      <c r="S809" s="28" t="s">
        <v>58</v>
      </c>
      <c r="T809" s="28"/>
      <c r="U809" s="28"/>
      <c r="V809" s="28"/>
      <c r="W809" s="28"/>
      <c r="X809" s="28"/>
    </row>
    <row r="810" spans="1:24" ht="15" hidden="1" customHeight="1">
      <c r="A810" s="25">
        <v>32679694</v>
      </c>
      <c r="B810" s="25" t="s">
        <v>5394</v>
      </c>
      <c r="C810" s="25" t="s">
        <v>5395</v>
      </c>
      <c r="D810" s="25" t="s">
        <v>5396</v>
      </c>
      <c r="E810" s="25" t="s">
        <v>5397</v>
      </c>
      <c r="F810" s="25" t="s">
        <v>5398</v>
      </c>
      <c r="G810" s="25">
        <v>2020</v>
      </c>
      <c r="H810" s="26">
        <v>44031</v>
      </c>
      <c r="I810" s="25" t="s">
        <v>5399</v>
      </c>
      <c r="J810" s="25"/>
      <c r="K810" s="25" t="s">
        <v>5400</v>
      </c>
      <c r="L810" s="25" t="str">
        <f t="shared" si="81"/>
        <v>PostAlerta</v>
      </c>
      <c r="M810" s="25" t="str">
        <f t="shared" si="83"/>
        <v>C/PalabrasClaves</v>
      </c>
      <c r="N810" s="27" t="str">
        <f t="shared" si="87"/>
        <v/>
      </c>
      <c r="O810" s="25"/>
      <c r="P810" s="25" t="s">
        <v>5401</v>
      </c>
      <c r="Q810" s="25"/>
      <c r="R810" s="25" t="str">
        <f t="shared" si="80"/>
        <v>2020</v>
      </c>
      <c r="S810" s="25" t="s">
        <v>58</v>
      </c>
      <c r="T810" s="25"/>
      <c r="U810" s="25"/>
      <c r="V810" s="25"/>
      <c r="W810" s="25"/>
      <c r="X810" s="25"/>
    </row>
    <row r="811" spans="1:24" ht="15" customHeight="1">
      <c r="A811" s="38">
        <v>32585694</v>
      </c>
      <c r="B811" s="38" t="s">
        <v>5402</v>
      </c>
      <c r="C811" s="38" t="s">
        <v>5403</v>
      </c>
      <c r="D811" s="38" t="s">
        <v>5404</v>
      </c>
      <c r="E811" s="38" t="s">
        <v>5405</v>
      </c>
      <c r="F811" s="38" t="s">
        <v>215</v>
      </c>
      <c r="G811" s="38">
        <v>2020</v>
      </c>
      <c r="H811" s="39">
        <v>44008</v>
      </c>
      <c r="I811" s="38"/>
      <c r="J811" s="38"/>
      <c r="K811" s="38" t="s">
        <v>5406</v>
      </c>
      <c r="L811" s="38" t="str">
        <f t="shared" si="81"/>
        <v>PostAlerta</v>
      </c>
      <c r="M811" s="38" t="str">
        <f t="shared" si="83"/>
        <v>S/PalabrasClaves</v>
      </c>
      <c r="N811" s="40" t="s">
        <v>35</v>
      </c>
      <c r="O811" s="38"/>
      <c r="P811" s="38" t="s">
        <v>5076</v>
      </c>
      <c r="Q811" s="38"/>
      <c r="R811" s="38" t="str">
        <f t="shared" si="80"/>
        <v>2020</v>
      </c>
      <c r="S811" s="38" t="s">
        <v>61</v>
      </c>
      <c r="T811" s="41" t="s">
        <v>5407</v>
      </c>
      <c r="U811" s="38" t="s">
        <v>141</v>
      </c>
      <c r="V811" s="38" t="s">
        <v>140</v>
      </c>
      <c r="W811" s="38" t="s">
        <v>140</v>
      </c>
      <c r="X811" s="38" t="s">
        <v>5408</v>
      </c>
    </row>
    <row r="812" spans="1:24" ht="15" hidden="1" customHeight="1">
      <c r="A812" s="25">
        <v>32586764</v>
      </c>
      <c r="B812" s="25" t="s">
        <v>5409</v>
      </c>
      <c r="C812" s="25" t="s">
        <v>5410</v>
      </c>
      <c r="D812" s="25" t="s">
        <v>5411</v>
      </c>
      <c r="E812" s="25" t="s">
        <v>5412</v>
      </c>
      <c r="F812" s="25" t="s">
        <v>1263</v>
      </c>
      <c r="G812" s="25">
        <v>2020</v>
      </c>
      <c r="H812" s="26">
        <v>44009</v>
      </c>
      <c r="I812" s="25"/>
      <c r="J812" s="25"/>
      <c r="K812" s="25" t="s">
        <v>5413</v>
      </c>
      <c r="L812" s="25" t="str">
        <f t="shared" si="81"/>
        <v>PostAlerta</v>
      </c>
      <c r="M812" s="25" t="str">
        <f t="shared" si="83"/>
        <v>S/PalabrasClaves</v>
      </c>
      <c r="N812" s="27" t="str">
        <f t="shared" ref="N812:N826" si="88">IF(ISNUMBER(SEARCH("TREATMENT", B812)), "4) Nuevos tratamientos", "")</f>
        <v/>
      </c>
      <c r="O812" s="25"/>
      <c r="P812" s="25" t="s">
        <v>5414</v>
      </c>
      <c r="Q812" s="25"/>
      <c r="R812" s="25" t="str">
        <f t="shared" si="80"/>
        <v>2020</v>
      </c>
      <c r="S812" s="25" t="s">
        <v>58</v>
      </c>
      <c r="T812" s="25"/>
      <c r="U812" s="25"/>
      <c r="V812" s="25"/>
      <c r="W812" s="25"/>
      <c r="X812" s="25"/>
    </row>
    <row r="813" spans="1:24" ht="15" hidden="1" customHeight="1">
      <c r="A813" s="28">
        <v>32754150</v>
      </c>
      <c r="B813" s="28" t="s">
        <v>5415</v>
      </c>
      <c r="C813" s="28" t="s">
        <v>5416</v>
      </c>
      <c r="D813" s="28" t="s">
        <v>5417</v>
      </c>
      <c r="E813" s="28" t="s">
        <v>5418</v>
      </c>
      <c r="F813" s="28" t="s">
        <v>113</v>
      </c>
      <c r="G813" s="28">
        <v>2020</v>
      </c>
      <c r="H813" s="29">
        <v>44049</v>
      </c>
      <c r="I813" s="28" t="s">
        <v>5419</v>
      </c>
      <c r="J813" s="28"/>
      <c r="K813" s="28" t="s">
        <v>5420</v>
      </c>
      <c r="L813" s="28" t="str">
        <f t="shared" si="81"/>
        <v>Excluido</v>
      </c>
      <c r="M813" s="28" t="str">
        <f t="shared" si="83"/>
        <v>S/PalabrasClaves</v>
      </c>
      <c r="N813" s="30" t="str">
        <f t="shared" si="88"/>
        <v/>
      </c>
      <c r="O813" s="28"/>
      <c r="P813" s="28" t="s">
        <v>5421</v>
      </c>
      <c r="Q813" s="28"/>
      <c r="R813" s="28" t="str">
        <f t="shared" si="80"/>
        <v>2020</v>
      </c>
      <c r="S813" s="28" t="s">
        <v>58</v>
      </c>
      <c r="T813" s="28"/>
      <c r="U813" s="28"/>
      <c r="V813" s="28"/>
      <c r="W813" s="28"/>
      <c r="X813" s="28"/>
    </row>
    <row r="814" spans="1:24" ht="15" hidden="1" customHeight="1">
      <c r="A814" s="25">
        <v>32651354</v>
      </c>
      <c r="B814" s="25" t="s">
        <v>5422</v>
      </c>
      <c r="C814" s="25" t="s">
        <v>5423</v>
      </c>
      <c r="D814" s="25" t="s">
        <v>5424</v>
      </c>
      <c r="E814" s="25" t="s">
        <v>5425</v>
      </c>
      <c r="F814" s="25" t="s">
        <v>5426</v>
      </c>
      <c r="G814" s="25">
        <v>2020</v>
      </c>
      <c r="H814" s="26">
        <v>44024</v>
      </c>
      <c r="I814" s="25" t="s">
        <v>5427</v>
      </c>
      <c r="J814" s="25"/>
      <c r="K814" s="25" t="s">
        <v>5428</v>
      </c>
      <c r="L814" s="25" t="str">
        <f t="shared" si="81"/>
        <v>PostAlerta</v>
      </c>
      <c r="M814" s="25" t="str">
        <f t="shared" si="83"/>
        <v>S/PalabrasClaves</v>
      </c>
      <c r="N814" s="27" t="str">
        <f t="shared" si="88"/>
        <v/>
      </c>
      <c r="O814" s="25"/>
      <c r="P814" s="25" t="s">
        <v>5429</v>
      </c>
      <c r="Q814" s="25"/>
      <c r="R814" s="25" t="str">
        <f t="shared" si="80"/>
        <v>2020</v>
      </c>
      <c r="S814" s="25" t="s">
        <v>58</v>
      </c>
      <c r="T814" s="25"/>
      <c r="U814" s="25"/>
      <c r="V814" s="25"/>
      <c r="W814" s="25"/>
      <c r="X814" s="25"/>
    </row>
    <row r="815" spans="1:24" ht="15" hidden="1" customHeight="1">
      <c r="A815" s="28">
        <v>32492342</v>
      </c>
      <c r="B815" s="28" t="s">
        <v>5430</v>
      </c>
      <c r="C815" s="28" t="s">
        <v>5431</v>
      </c>
      <c r="D815" s="28" t="s">
        <v>5432</v>
      </c>
      <c r="E815" s="28" t="s">
        <v>3843</v>
      </c>
      <c r="F815" s="28" t="s">
        <v>1149</v>
      </c>
      <c r="G815" s="28">
        <v>2020</v>
      </c>
      <c r="H815" s="29">
        <v>43986</v>
      </c>
      <c r="I815" s="28"/>
      <c r="J815" s="28"/>
      <c r="K815" s="28" t="s">
        <v>5433</v>
      </c>
      <c r="L815" s="28" t="str">
        <f t="shared" si="81"/>
        <v>PostAlerta</v>
      </c>
      <c r="M815" s="28" t="str">
        <f t="shared" si="83"/>
        <v>S/PalabrasClaves</v>
      </c>
      <c r="N815" s="30" t="str">
        <f t="shared" si="88"/>
        <v/>
      </c>
      <c r="O815" s="28"/>
      <c r="P815" s="28" t="s">
        <v>5434</v>
      </c>
      <c r="Q815" s="28"/>
      <c r="R815" s="28" t="str">
        <f t="shared" si="80"/>
        <v>2020</v>
      </c>
      <c r="S815" s="28" t="s">
        <v>58</v>
      </c>
      <c r="T815" s="28"/>
      <c r="U815" s="28"/>
      <c r="V815" s="28"/>
      <c r="W815" s="28"/>
      <c r="X815" s="28"/>
    </row>
    <row r="816" spans="1:24" ht="15" hidden="1" customHeight="1">
      <c r="A816" s="25">
        <v>32650475</v>
      </c>
      <c r="B816" s="25" t="s">
        <v>5435</v>
      </c>
      <c r="C816" s="25" t="s">
        <v>5436</v>
      </c>
      <c r="D816" s="25" t="s">
        <v>5437</v>
      </c>
      <c r="E816" s="25" t="s">
        <v>5438</v>
      </c>
      <c r="F816" s="25" t="s">
        <v>4886</v>
      </c>
      <c r="G816" s="25">
        <v>2020</v>
      </c>
      <c r="H816" s="26">
        <v>44024</v>
      </c>
      <c r="I816" s="25" t="s">
        <v>5439</v>
      </c>
      <c r="J816" s="25"/>
      <c r="K816" s="25" t="s">
        <v>5440</v>
      </c>
      <c r="L816" s="25" t="str">
        <f t="shared" si="81"/>
        <v>PostAlerta</v>
      </c>
      <c r="M816" s="25" t="str">
        <f t="shared" si="83"/>
        <v>S/PalabrasClaves</v>
      </c>
      <c r="N816" s="27" t="str">
        <f t="shared" si="88"/>
        <v/>
      </c>
      <c r="O816" s="25"/>
      <c r="P816" s="25" t="s">
        <v>5441</v>
      </c>
      <c r="Q816" s="25"/>
      <c r="R816" s="25" t="str">
        <f t="shared" si="80"/>
        <v>2020</v>
      </c>
      <c r="S816" s="25" t="s">
        <v>58</v>
      </c>
      <c r="T816" s="25"/>
      <c r="U816" s="25"/>
      <c r="V816" s="25"/>
      <c r="W816" s="25"/>
      <c r="X816" s="25"/>
    </row>
    <row r="817" spans="1:24" ht="15" hidden="1" customHeight="1">
      <c r="A817" s="28">
        <v>32641317</v>
      </c>
      <c r="B817" s="28" t="s">
        <v>5442</v>
      </c>
      <c r="C817" s="28" t="s">
        <v>5443</v>
      </c>
      <c r="D817" s="28" t="s">
        <v>5444</v>
      </c>
      <c r="E817" s="28" t="s">
        <v>5445</v>
      </c>
      <c r="F817" s="28" t="s">
        <v>956</v>
      </c>
      <c r="G817" s="28">
        <v>2020</v>
      </c>
      <c r="H817" s="29">
        <v>44022</v>
      </c>
      <c r="I817" s="28" t="s">
        <v>5446</v>
      </c>
      <c r="J817" s="28"/>
      <c r="K817" s="28" t="s">
        <v>5447</v>
      </c>
      <c r="L817" s="28" t="str">
        <f t="shared" si="81"/>
        <v>Excluido</v>
      </c>
      <c r="M817" s="28" t="str">
        <f t="shared" si="83"/>
        <v>S/PalabrasClaves</v>
      </c>
      <c r="N817" s="30" t="str">
        <f t="shared" si="88"/>
        <v/>
      </c>
      <c r="O817" s="28"/>
      <c r="P817" s="28" t="s">
        <v>5448</v>
      </c>
      <c r="Q817" s="28"/>
      <c r="R817" s="28" t="str">
        <f t="shared" si="80"/>
        <v>2020</v>
      </c>
      <c r="S817" s="28" t="s">
        <v>58</v>
      </c>
      <c r="T817" s="28"/>
      <c r="U817" s="28"/>
      <c r="V817" s="28"/>
      <c r="W817" s="28"/>
      <c r="X817" s="28"/>
    </row>
    <row r="818" spans="1:24" ht="15" hidden="1" customHeight="1">
      <c r="A818" s="25">
        <v>32714092</v>
      </c>
      <c r="B818" s="25" t="s">
        <v>5449</v>
      </c>
      <c r="C818" s="25" t="s">
        <v>5450</v>
      </c>
      <c r="D818" s="25" t="s">
        <v>5451</v>
      </c>
      <c r="E818" s="25" t="s">
        <v>5452</v>
      </c>
      <c r="F818" s="25" t="s">
        <v>5453</v>
      </c>
      <c r="G818" s="25">
        <v>2020</v>
      </c>
      <c r="H818" s="26">
        <v>44040</v>
      </c>
      <c r="I818" s="25" t="s">
        <v>5454</v>
      </c>
      <c r="J818" s="25"/>
      <c r="K818" s="25" t="s">
        <v>5455</v>
      </c>
      <c r="L818" s="25" t="str">
        <f t="shared" si="81"/>
        <v>PostAlerta</v>
      </c>
      <c r="M818" s="25" t="str">
        <f t="shared" si="83"/>
        <v>S/PalabrasClaves</v>
      </c>
      <c r="N818" s="27" t="str">
        <f t="shared" si="88"/>
        <v/>
      </c>
      <c r="O818" s="25"/>
      <c r="P818" s="25" t="s">
        <v>5456</v>
      </c>
      <c r="Q818" s="25"/>
      <c r="R818" s="25" t="str">
        <f t="shared" si="80"/>
        <v>2020</v>
      </c>
      <c r="S818" s="25" t="s">
        <v>58</v>
      </c>
      <c r="T818" s="25"/>
      <c r="U818" s="25"/>
      <c r="V818" s="25"/>
      <c r="W818" s="25"/>
      <c r="X818" s="25"/>
    </row>
    <row r="819" spans="1:24" ht="15" hidden="1" customHeight="1">
      <c r="A819" s="28">
        <v>32635349</v>
      </c>
      <c r="B819" s="28" t="s">
        <v>5457</v>
      </c>
      <c r="C819" s="28" t="s">
        <v>5458</v>
      </c>
      <c r="D819" s="28" t="s">
        <v>5459</v>
      </c>
      <c r="E819" s="28" t="s">
        <v>5460</v>
      </c>
      <c r="F819" s="28" t="s">
        <v>2246</v>
      </c>
      <c r="G819" s="28">
        <v>2020</v>
      </c>
      <c r="H819" s="29">
        <v>44021</v>
      </c>
      <c r="I819" s="28" t="s">
        <v>5461</v>
      </c>
      <c r="J819" s="28"/>
      <c r="K819" s="28" t="s">
        <v>5462</v>
      </c>
      <c r="L819" s="28" t="str">
        <f t="shared" si="81"/>
        <v>PostAlerta</v>
      </c>
      <c r="M819" s="28" t="str">
        <f t="shared" si="83"/>
        <v>C/PalabrasClaves</v>
      </c>
      <c r="N819" s="30" t="str">
        <f t="shared" si="88"/>
        <v/>
      </c>
      <c r="O819" s="28"/>
      <c r="P819" s="28" t="s">
        <v>5463</v>
      </c>
      <c r="Q819" s="28"/>
      <c r="R819" s="28" t="str">
        <f t="shared" si="80"/>
        <v>2020</v>
      </c>
      <c r="S819" s="28" t="s">
        <v>58</v>
      </c>
      <c r="T819" s="28"/>
      <c r="U819" s="28"/>
      <c r="V819" s="28"/>
      <c r="W819" s="28"/>
      <c r="X819" s="28"/>
    </row>
    <row r="820" spans="1:24" ht="15" hidden="1" customHeight="1">
      <c r="A820" s="25">
        <v>32620122</v>
      </c>
      <c r="B820" s="25" t="s">
        <v>5464</v>
      </c>
      <c r="C820" s="25" t="s">
        <v>5465</v>
      </c>
      <c r="D820" s="25" t="s">
        <v>5466</v>
      </c>
      <c r="E820" s="25" t="s">
        <v>5467</v>
      </c>
      <c r="F820" s="25" t="s">
        <v>1356</v>
      </c>
      <c r="G820" s="25">
        <v>2020</v>
      </c>
      <c r="H820" s="26">
        <v>44017</v>
      </c>
      <c r="I820" s="25" t="s">
        <v>5468</v>
      </c>
      <c r="J820" s="25"/>
      <c r="K820" s="25" t="s">
        <v>5469</v>
      </c>
      <c r="L820" s="25" t="str">
        <f t="shared" si="81"/>
        <v>Excluido</v>
      </c>
      <c r="M820" s="25" t="str">
        <f t="shared" si="83"/>
        <v>S/PalabrasClaves</v>
      </c>
      <c r="N820" s="27" t="str">
        <f t="shared" si="88"/>
        <v/>
      </c>
      <c r="O820" s="25"/>
      <c r="P820" s="25" t="s">
        <v>5470</v>
      </c>
      <c r="Q820" s="25"/>
      <c r="R820" s="25" t="str">
        <f t="shared" si="80"/>
        <v>2020</v>
      </c>
      <c r="S820" s="25" t="s">
        <v>58</v>
      </c>
      <c r="T820" s="25"/>
      <c r="U820" s="25"/>
      <c r="V820" s="25"/>
      <c r="W820" s="25"/>
      <c r="X820" s="25"/>
    </row>
    <row r="821" spans="1:24" ht="15" hidden="1" customHeight="1">
      <c r="A821" s="28">
        <v>32615947</v>
      </c>
      <c r="B821" s="28" t="s">
        <v>5471</v>
      </c>
      <c r="C821" s="28" t="s">
        <v>5472</v>
      </c>
      <c r="D821" s="28" t="s">
        <v>5473</v>
      </c>
      <c r="E821" s="28" t="s">
        <v>5474</v>
      </c>
      <c r="F821" s="28" t="s">
        <v>2978</v>
      </c>
      <c r="G821" s="28">
        <v>2020</v>
      </c>
      <c r="H821" s="29">
        <v>44016</v>
      </c>
      <c r="I821" s="28" t="s">
        <v>5475</v>
      </c>
      <c r="J821" s="28"/>
      <c r="K821" s="28" t="s">
        <v>5476</v>
      </c>
      <c r="L821" s="28" t="str">
        <f t="shared" si="81"/>
        <v>PostAlerta</v>
      </c>
      <c r="M821" s="28" t="str">
        <f t="shared" si="83"/>
        <v>S/PalabrasClaves</v>
      </c>
      <c r="N821" s="30" t="str">
        <f t="shared" si="88"/>
        <v/>
      </c>
      <c r="O821" s="28"/>
      <c r="P821" s="28" t="s">
        <v>5477</v>
      </c>
      <c r="Q821" s="28"/>
      <c r="R821" s="28" t="str">
        <f t="shared" si="80"/>
        <v>2020</v>
      </c>
      <c r="S821" s="28" t="s">
        <v>58</v>
      </c>
      <c r="T821" s="28"/>
      <c r="U821" s="28"/>
      <c r="V821" s="28"/>
      <c r="W821" s="28"/>
      <c r="X821" s="28"/>
    </row>
    <row r="822" spans="1:24" ht="15" hidden="1" customHeight="1">
      <c r="A822" s="25">
        <v>33583786</v>
      </c>
      <c r="B822" s="25" t="s">
        <v>5478</v>
      </c>
      <c r="C822" s="25" t="s">
        <v>5479</v>
      </c>
      <c r="D822" s="25" t="s">
        <v>5480</v>
      </c>
      <c r="E822" s="25" t="s">
        <v>5481</v>
      </c>
      <c r="F822" s="25" t="s">
        <v>5482</v>
      </c>
      <c r="G822" s="25">
        <v>2020</v>
      </c>
      <c r="H822" s="26">
        <v>44242</v>
      </c>
      <c r="I822" s="25"/>
      <c r="J822" s="25"/>
      <c r="K822" s="25"/>
      <c r="L822" s="25" t="str">
        <f t="shared" si="81"/>
        <v>PostAlerta</v>
      </c>
      <c r="M822" s="25" t="str">
        <f t="shared" si="83"/>
        <v>S/PalabrasClaves</v>
      </c>
      <c r="N822" s="27" t="str">
        <f t="shared" si="88"/>
        <v/>
      </c>
      <c r="O822" s="25"/>
      <c r="P822" s="25" t="s">
        <v>5483</v>
      </c>
      <c r="Q822" s="25"/>
      <c r="R822" s="25" t="str">
        <f t="shared" si="80"/>
        <v>2020</v>
      </c>
      <c r="S822" s="25" t="s">
        <v>58</v>
      </c>
      <c r="T822" s="25"/>
      <c r="U822" s="25"/>
      <c r="V822" s="25"/>
      <c r="W822" s="25"/>
      <c r="X822" s="25"/>
    </row>
    <row r="823" spans="1:24" ht="15" hidden="1" customHeight="1">
      <c r="A823" s="28">
        <v>33380138</v>
      </c>
      <c r="B823" s="28" t="s">
        <v>5484</v>
      </c>
      <c r="C823" s="28" t="s">
        <v>5485</v>
      </c>
      <c r="D823" s="28" t="s">
        <v>5486</v>
      </c>
      <c r="E823" s="28" t="s">
        <v>5487</v>
      </c>
      <c r="F823" s="28" t="s">
        <v>5488</v>
      </c>
      <c r="G823" s="28">
        <v>2020</v>
      </c>
      <c r="H823" s="29">
        <v>44196</v>
      </c>
      <c r="I823" s="28"/>
      <c r="J823" s="28"/>
      <c r="K823" s="28"/>
      <c r="L823" s="28" t="str">
        <f t="shared" si="81"/>
        <v>PostAlerta</v>
      </c>
      <c r="M823" s="28" t="str">
        <f t="shared" si="83"/>
        <v>S/PalabrasClaves</v>
      </c>
      <c r="N823" s="30" t="str">
        <f t="shared" si="88"/>
        <v/>
      </c>
      <c r="O823" s="28"/>
      <c r="P823" s="28" t="s">
        <v>5489</v>
      </c>
      <c r="Q823" s="28"/>
      <c r="R823" s="28" t="str">
        <f t="shared" si="80"/>
        <v>2020</v>
      </c>
      <c r="S823" s="28"/>
      <c r="T823" s="28"/>
      <c r="U823" s="28"/>
      <c r="V823" s="28"/>
      <c r="W823" s="28"/>
      <c r="X823" s="28"/>
    </row>
    <row r="824" spans="1:24" ht="15" hidden="1" customHeight="1">
      <c r="A824" s="25">
        <v>32713146</v>
      </c>
      <c r="B824" s="25" t="s">
        <v>5490</v>
      </c>
      <c r="C824" s="25" t="s">
        <v>5491</v>
      </c>
      <c r="D824" s="25" t="s">
        <v>5492</v>
      </c>
      <c r="E824" s="25" t="s">
        <v>5493</v>
      </c>
      <c r="F824" s="25" t="s">
        <v>5494</v>
      </c>
      <c r="G824" s="25">
        <v>2020</v>
      </c>
      <c r="H824" s="26">
        <v>44039</v>
      </c>
      <c r="I824" s="25"/>
      <c r="J824" s="25"/>
      <c r="K824" s="25" t="s">
        <v>5495</v>
      </c>
      <c r="L824" s="25" t="str">
        <f t="shared" si="81"/>
        <v>PostAlerta</v>
      </c>
      <c r="M824" s="25" t="str">
        <f t="shared" si="83"/>
        <v>S/PalabrasClaves</v>
      </c>
      <c r="N824" s="27" t="str">
        <f t="shared" si="88"/>
        <v/>
      </c>
      <c r="O824" s="25"/>
      <c r="P824" s="25" t="s">
        <v>5483</v>
      </c>
      <c r="Q824" s="25"/>
      <c r="R824" s="25" t="str">
        <f t="shared" si="80"/>
        <v>2020</v>
      </c>
      <c r="S824" s="25" t="s">
        <v>58</v>
      </c>
      <c r="T824" s="25"/>
      <c r="U824" s="25"/>
      <c r="V824" s="25"/>
      <c r="W824" s="25"/>
      <c r="X824" s="25"/>
    </row>
    <row r="825" spans="1:24" ht="15" hidden="1" customHeight="1">
      <c r="A825" s="28">
        <v>32598866</v>
      </c>
      <c r="B825" s="28" t="s">
        <v>5496</v>
      </c>
      <c r="C825" s="28" t="s">
        <v>5497</v>
      </c>
      <c r="D825" s="28" t="s">
        <v>5498</v>
      </c>
      <c r="E825" s="28" t="s">
        <v>5499</v>
      </c>
      <c r="F825" s="28" t="s">
        <v>1554</v>
      </c>
      <c r="G825" s="28">
        <v>2020</v>
      </c>
      <c r="H825" s="29">
        <v>44012</v>
      </c>
      <c r="I825" s="28" t="s">
        <v>5500</v>
      </c>
      <c r="J825" s="28"/>
      <c r="K825" s="28" t="s">
        <v>5501</v>
      </c>
      <c r="L825" s="28" t="str">
        <f t="shared" si="81"/>
        <v>PostAlerta</v>
      </c>
      <c r="M825" s="28" t="str">
        <f t="shared" si="83"/>
        <v>S/PalabrasClaves</v>
      </c>
      <c r="N825" s="30" t="str">
        <f t="shared" si="88"/>
        <v/>
      </c>
      <c r="O825" s="28"/>
      <c r="P825" s="28" t="s">
        <v>5502</v>
      </c>
      <c r="Q825" s="28"/>
      <c r="R825" s="28" t="str">
        <f t="shared" si="80"/>
        <v>2020</v>
      </c>
      <c r="S825" s="28" t="s">
        <v>59</v>
      </c>
      <c r="T825" s="28"/>
      <c r="U825" s="28"/>
      <c r="V825" s="28"/>
      <c r="W825" s="28"/>
      <c r="X825" s="28"/>
    </row>
    <row r="826" spans="1:24" ht="15" hidden="1" customHeight="1">
      <c r="A826" s="25">
        <v>32596738</v>
      </c>
      <c r="B826" s="25" t="s">
        <v>5503</v>
      </c>
      <c r="C826" s="25" t="s">
        <v>5504</v>
      </c>
      <c r="D826" s="25" t="s">
        <v>5505</v>
      </c>
      <c r="E826" s="25" t="s">
        <v>5506</v>
      </c>
      <c r="F826" s="25" t="s">
        <v>5507</v>
      </c>
      <c r="G826" s="25">
        <v>2020</v>
      </c>
      <c r="H826" s="26">
        <v>44012</v>
      </c>
      <c r="I826" s="25"/>
      <c r="J826" s="25"/>
      <c r="K826" s="25"/>
      <c r="L826" s="25" t="str">
        <f t="shared" si="81"/>
        <v>PostAlerta</v>
      </c>
      <c r="M826" s="25" t="str">
        <f t="shared" si="83"/>
        <v>C/PalabrasClaves</v>
      </c>
      <c r="N826" s="27" t="str">
        <f t="shared" si="88"/>
        <v/>
      </c>
      <c r="O826" s="25"/>
      <c r="P826" s="25" t="s">
        <v>5483</v>
      </c>
      <c r="Q826" s="25"/>
      <c r="R826" s="25" t="str">
        <f t="shared" si="80"/>
        <v>2020</v>
      </c>
      <c r="S826" s="25" t="s">
        <v>58</v>
      </c>
      <c r="T826" s="25"/>
      <c r="U826" s="25"/>
      <c r="V826" s="25"/>
      <c r="W826" s="25"/>
      <c r="X826" s="25"/>
    </row>
    <row r="827" spans="1:24" ht="15" customHeight="1">
      <c r="A827" s="38">
        <v>32983076</v>
      </c>
      <c r="B827" s="38" t="s">
        <v>5508</v>
      </c>
      <c r="C827" s="38" t="s">
        <v>5509</v>
      </c>
      <c r="D827" s="38" t="s">
        <v>5510</v>
      </c>
      <c r="E827" s="38" t="s">
        <v>5511</v>
      </c>
      <c r="F827" s="38" t="s">
        <v>98</v>
      </c>
      <c r="G827" s="38">
        <v>2020</v>
      </c>
      <c r="H827" s="39">
        <v>44102</v>
      </c>
      <c r="I827" s="38" t="s">
        <v>5512</v>
      </c>
      <c r="J827" s="38"/>
      <c r="K827" s="38" t="s">
        <v>5513</v>
      </c>
      <c r="L827" s="38" t="str">
        <f t="shared" si="81"/>
        <v>PostAlerta</v>
      </c>
      <c r="M827" s="38" t="str">
        <f t="shared" si="83"/>
        <v>C/PalabrasClaves</v>
      </c>
      <c r="N827" s="40" t="s">
        <v>12</v>
      </c>
      <c r="O827" s="38"/>
      <c r="P827" s="38" t="s">
        <v>5514</v>
      </c>
      <c r="Q827" s="38"/>
      <c r="R827" s="38" t="str">
        <f t="shared" si="80"/>
        <v>2020</v>
      </c>
      <c r="S827" s="38" t="s">
        <v>59</v>
      </c>
      <c r="T827" s="41" t="s">
        <v>5515</v>
      </c>
      <c r="U827" s="38" t="s">
        <v>140</v>
      </c>
      <c r="V827" s="38" t="s">
        <v>141</v>
      </c>
      <c r="W827" s="38" t="s">
        <v>140</v>
      </c>
      <c r="X827" s="38" t="s">
        <v>5516</v>
      </c>
    </row>
    <row r="828" spans="1:24" ht="15" hidden="1" customHeight="1">
      <c r="A828" s="25">
        <v>32307307</v>
      </c>
      <c r="B828" s="25" t="s">
        <v>5517</v>
      </c>
      <c r="C828" s="25" t="s">
        <v>5518</v>
      </c>
      <c r="D828" s="25" t="s">
        <v>5519</v>
      </c>
      <c r="E828" s="25" t="s">
        <v>5520</v>
      </c>
      <c r="F828" s="25" t="s">
        <v>1636</v>
      </c>
      <c r="G828" s="25">
        <v>2020</v>
      </c>
      <c r="H828" s="26">
        <v>43942</v>
      </c>
      <c r="I828" s="25"/>
      <c r="J828" s="25"/>
      <c r="K828" s="25" t="s">
        <v>5521</v>
      </c>
      <c r="L828" s="25" t="str">
        <f t="shared" si="81"/>
        <v>Excluido</v>
      </c>
      <c r="M828" s="25" t="str">
        <f t="shared" si="83"/>
        <v>S/PalabrasClaves</v>
      </c>
      <c r="N828" s="27" t="str">
        <f t="shared" ref="N828:N830" si="89">IF(ISNUMBER(SEARCH("TREATMENT", B828)), "4) Nuevos tratamientos", "")</f>
        <v/>
      </c>
      <c r="O828" s="25"/>
      <c r="P828" s="25" t="s">
        <v>5522</v>
      </c>
      <c r="Q828" s="25"/>
      <c r="R828" s="25" t="str">
        <f t="shared" si="80"/>
        <v>2020</v>
      </c>
      <c r="S828" s="25" t="s">
        <v>58</v>
      </c>
      <c r="T828" s="25"/>
      <c r="U828" s="25"/>
      <c r="V828" s="25"/>
      <c r="W828" s="25"/>
      <c r="X828" s="25"/>
    </row>
    <row r="829" spans="1:24" ht="15" hidden="1" customHeight="1">
      <c r="A829" s="28">
        <v>32284196</v>
      </c>
      <c r="B829" s="28" t="s">
        <v>5523</v>
      </c>
      <c r="C829" s="28" t="s">
        <v>5524</v>
      </c>
      <c r="D829" s="28" t="s">
        <v>5525</v>
      </c>
      <c r="E829" s="28" t="s">
        <v>5526</v>
      </c>
      <c r="F829" s="28" t="s">
        <v>5527</v>
      </c>
      <c r="G829" s="28">
        <v>2020</v>
      </c>
      <c r="H829" s="29">
        <v>43936</v>
      </c>
      <c r="I829" s="28"/>
      <c r="J829" s="28"/>
      <c r="K829" s="28" t="s">
        <v>5528</v>
      </c>
      <c r="L829" s="28" t="str">
        <f t="shared" si="81"/>
        <v>PostAlerta</v>
      </c>
      <c r="M829" s="28" t="str">
        <f t="shared" si="83"/>
        <v>S/PalabrasClaves</v>
      </c>
      <c r="N829" s="30" t="str">
        <f t="shared" si="89"/>
        <v/>
      </c>
      <c r="O829" s="28"/>
      <c r="P829" s="28" t="s">
        <v>5483</v>
      </c>
      <c r="Q829" s="28"/>
      <c r="R829" s="28" t="str">
        <f t="shared" si="80"/>
        <v>2020</v>
      </c>
      <c r="S829" s="28" t="s">
        <v>58</v>
      </c>
      <c r="T829" s="28"/>
      <c r="U829" s="28"/>
      <c r="V829" s="28"/>
      <c r="W829" s="28"/>
      <c r="X829" s="28"/>
    </row>
    <row r="830" spans="1:24" ht="15" hidden="1" customHeight="1">
      <c r="A830" s="25">
        <v>31845018</v>
      </c>
      <c r="B830" s="25" t="s">
        <v>5529</v>
      </c>
      <c r="C830" s="25" t="s">
        <v>4268</v>
      </c>
      <c r="D830" s="25" t="s">
        <v>5530</v>
      </c>
      <c r="E830" s="25" t="s">
        <v>4270</v>
      </c>
      <c r="F830" s="25" t="s">
        <v>5531</v>
      </c>
      <c r="G830" s="25">
        <v>2020</v>
      </c>
      <c r="H830" s="26">
        <v>43817</v>
      </c>
      <c r="I830" s="25"/>
      <c r="J830" s="25"/>
      <c r="K830" s="25" t="s">
        <v>5532</v>
      </c>
      <c r="L830" s="25" t="str">
        <f t="shared" si="81"/>
        <v>PostAlerta</v>
      </c>
      <c r="M830" s="25" t="str">
        <f t="shared" si="83"/>
        <v>S/PalabrasClaves</v>
      </c>
      <c r="N830" s="27" t="str">
        <f t="shared" si="89"/>
        <v/>
      </c>
      <c r="O830" s="25"/>
      <c r="P830" s="25">
        <v>45109</v>
      </c>
      <c r="Q830" s="25"/>
      <c r="R830" s="25" t="str">
        <f t="shared" si="80"/>
        <v>4510</v>
      </c>
      <c r="S830" s="25" t="s">
        <v>58</v>
      </c>
      <c r="T830" s="25"/>
      <c r="U830" s="25"/>
      <c r="V830" s="25"/>
      <c r="W830" s="25"/>
      <c r="X830" s="25"/>
    </row>
    <row r="831" spans="1:24" ht="15" customHeight="1">
      <c r="A831" s="38">
        <v>33062198</v>
      </c>
      <c r="B831" s="38" t="s">
        <v>5533</v>
      </c>
      <c r="C831" s="38" t="s">
        <v>5534</v>
      </c>
      <c r="D831" s="38" t="s">
        <v>5535</v>
      </c>
      <c r="E831" s="38" t="s">
        <v>3201</v>
      </c>
      <c r="F831" s="38" t="s">
        <v>5536</v>
      </c>
      <c r="G831" s="38">
        <v>2020</v>
      </c>
      <c r="H831" s="39">
        <v>44120</v>
      </c>
      <c r="I831" s="38" t="s">
        <v>5537</v>
      </c>
      <c r="J831" s="38"/>
      <c r="K831" s="38" t="s">
        <v>5538</v>
      </c>
      <c r="L831" s="38" t="str">
        <f t="shared" si="81"/>
        <v>PostAlerta</v>
      </c>
      <c r="M831" s="38" t="str">
        <f t="shared" si="83"/>
        <v>S/PalabrasClaves</v>
      </c>
      <c r="N831" s="40" t="s">
        <v>12</v>
      </c>
      <c r="O831" s="38"/>
      <c r="P831" s="38" t="s">
        <v>5151</v>
      </c>
      <c r="Q831" s="38"/>
      <c r="R831" s="38" t="str">
        <f t="shared" si="80"/>
        <v>2020</v>
      </c>
      <c r="S831" s="38" t="s">
        <v>59</v>
      </c>
      <c r="T831" s="41" t="s">
        <v>5539</v>
      </c>
      <c r="U831" s="38" t="s">
        <v>140</v>
      </c>
      <c r="V831" s="38" t="s">
        <v>141</v>
      </c>
      <c r="W831" s="38" t="s">
        <v>140</v>
      </c>
      <c r="X831" s="38" t="s">
        <v>5540</v>
      </c>
    </row>
    <row r="832" spans="1:24" ht="15" hidden="1" customHeight="1">
      <c r="A832" s="25">
        <v>30784307</v>
      </c>
      <c r="B832" s="25" t="s">
        <v>5541</v>
      </c>
      <c r="C832" s="25" t="s">
        <v>5542</v>
      </c>
      <c r="D832" s="25" t="s">
        <v>5543</v>
      </c>
      <c r="E832" s="25" t="s">
        <v>5544</v>
      </c>
      <c r="F832" s="25" t="s">
        <v>5545</v>
      </c>
      <c r="G832" s="25">
        <v>2020</v>
      </c>
      <c r="H832" s="26">
        <v>43517</v>
      </c>
      <c r="I832" s="25"/>
      <c r="J832" s="25"/>
      <c r="K832" s="25" t="s">
        <v>5546</v>
      </c>
      <c r="L832" s="25" t="str">
        <f t="shared" si="81"/>
        <v>PostAlerta</v>
      </c>
      <c r="M832" s="25" t="str">
        <f t="shared" si="83"/>
        <v>S/PalabrasClaves</v>
      </c>
      <c r="N832" s="27" t="str">
        <f t="shared" ref="N832:N841" si="90">IF(ISNUMBER(SEARCH("TREATMENT", B832)), "4) Nuevos tratamientos", "")</f>
        <v/>
      </c>
      <c r="O832" s="25"/>
      <c r="P832" s="25" t="s">
        <v>5483</v>
      </c>
      <c r="Q832" s="25"/>
      <c r="R832" s="25" t="str">
        <f t="shared" si="80"/>
        <v>2020</v>
      </c>
      <c r="S832" s="25" t="s">
        <v>58</v>
      </c>
      <c r="T832" s="25"/>
      <c r="U832" s="25"/>
      <c r="V832" s="25"/>
      <c r="W832" s="25"/>
      <c r="X832" s="25"/>
    </row>
    <row r="833" spans="1:24" ht="15" hidden="1" customHeight="1">
      <c r="A833" s="28">
        <v>32629935</v>
      </c>
      <c r="B833" s="28" t="s">
        <v>5547</v>
      </c>
      <c r="C833" s="28" t="s">
        <v>5548</v>
      </c>
      <c r="D833" s="28" t="s">
        <v>5549</v>
      </c>
      <c r="E833" s="28" t="s">
        <v>5550</v>
      </c>
      <c r="F833" s="28" t="s">
        <v>2246</v>
      </c>
      <c r="G833" s="28">
        <v>2020</v>
      </c>
      <c r="H833" s="29">
        <v>44020</v>
      </c>
      <c r="I833" s="28" t="s">
        <v>5551</v>
      </c>
      <c r="J833" s="28"/>
      <c r="K833" s="28" t="s">
        <v>5552</v>
      </c>
      <c r="L833" s="28" t="str">
        <f t="shared" si="81"/>
        <v>PostAlerta</v>
      </c>
      <c r="M833" s="28" t="str">
        <f t="shared" si="83"/>
        <v>S/PalabrasClaves</v>
      </c>
      <c r="N833" s="30" t="str">
        <f t="shared" si="90"/>
        <v/>
      </c>
      <c r="O833" s="28"/>
      <c r="P833" s="28" t="s">
        <v>5553</v>
      </c>
      <c r="Q833" s="28"/>
      <c r="R833" s="28" t="str">
        <f t="shared" si="80"/>
        <v>2020</v>
      </c>
      <c r="S833" s="28" t="s">
        <v>56</v>
      </c>
      <c r="T833" s="28"/>
      <c r="U833" s="28"/>
      <c r="V833" s="28"/>
      <c r="W833" s="28"/>
      <c r="X833" s="28"/>
    </row>
    <row r="834" spans="1:24" ht="15" hidden="1" customHeight="1">
      <c r="A834" s="25">
        <v>32379295</v>
      </c>
      <c r="B834" s="25" t="s">
        <v>5554</v>
      </c>
      <c r="C834" s="25" t="s">
        <v>5555</v>
      </c>
      <c r="D834" s="25" t="s">
        <v>5556</v>
      </c>
      <c r="E834" s="25" t="s">
        <v>5557</v>
      </c>
      <c r="F834" s="25" t="s">
        <v>5558</v>
      </c>
      <c r="G834" s="25">
        <v>2020</v>
      </c>
      <c r="H834" s="26">
        <v>43959</v>
      </c>
      <c r="I834" s="25"/>
      <c r="J834" s="25"/>
      <c r="K834" s="25" t="s">
        <v>5559</v>
      </c>
      <c r="L834" s="25" t="str">
        <f t="shared" ref="L834:L897" si="91">IF(ISNUMBER(VLOOKUP(A834,EXCL,1,FALSE)),"Excluido",IF(ISNUMBER(VLOOKUP(A834,POST,1,FALSE)),"PostAlerta",IF(ISNUMBER(VLOOKUP(A834,PRE,1,FALSE)),"PreAlerta","")))</f>
        <v>Excluido</v>
      </c>
      <c r="M834" s="25" t="str">
        <f t="shared" si="83"/>
        <v>S/PalabrasClaves</v>
      </c>
      <c r="N834" s="27" t="str">
        <f t="shared" si="90"/>
        <v/>
      </c>
      <c r="O834" s="25"/>
      <c r="P834" s="25" t="s">
        <v>5560</v>
      </c>
      <c r="Q834" s="25"/>
      <c r="R834" s="25" t="str">
        <f t="shared" si="80"/>
        <v>2020</v>
      </c>
      <c r="S834" s="25" t="s">
        <v>56</v>
      </c>
      <c r="T834" s="25"/>
      <c r="U834" s="25"/>
      <c r="V834" s="25"/>
      <c r="W834" s="25"/>
      <c r="X834" s="25"/>
    </row>
    <row r="835" spans="1:24" ht="15" hidden="1" customHeight="1">
      <c r="A835" s="28">
        <v>32321782</v>
      </c>
      <c r="B835" s="28" t="s">
        <v>5561</v>
      </c>
      <c r="C835" s="28" t="s">
        <v>5562</v>
      </c>
      <c r="D835" s="28" t="s">
        <v>5563</v>
      </c>
      <c r="E835" s="28" t="s">
        <v>5564</v>
      </c>
      <c r="F835" s="28" t="s">
        <v>1272</v>
      </c>
      <c r="G835" s="28">
        <v>2020</v>
      </c>
      <c r="H835" s="29">
        <v>43945</v>
      </c>
      <c r="I835" s="28" t="s">
        <v>5565</v>
      </c>
      <c r="J835" s="28"/>
      <c r="K835" s="28" t="s">
        <v>5566</v>
      </c>
      <c r="L835" s="28" t="str">
        <f t="shared" si="91"/>
        <v>PostAlerta</v>
      </c>
      <c r="M835" s="28" t="str">
        <f t="shared" si="83"/>
        <v>S/PalabrasClaves</v>
      </c>
      <c r="N835" s="30" t="str">
        <f t="shared" si="90"/>
        <v/>
      </c>
      <c r="O835" s="28"/>
      <c r="P835" s="28" t="s">
        <v>5567</v>
      </c>
      <c r="Q835" s="28"/>
      <c r="R835" s="28" t="str">
        <f t="shared" si="80"/>
        <v>2020</v>
      </c>
      <c r="S835" s="28" t="s">
        <v>56</v>
      </c>
      <c r="T835" s="28"/>
      <c r="U835" s="28"/>
      <c r="V835" s="28"/>
      <c r="W835" s="28"/>
      <c r="X835" s="28"/>
    </row>
    <row r="836" spans="1:24" ht="15" hidden="1" customHeight="1">
      <c r="A836" s="25">
        <v>32576241</v>
      </c>
      <c r="B836" s="25" t="s">
        <v>5568</v>
      </c>
      <c r="C836" s="25" t="s">
        <v>5569</v>
      </c>
      <c r="D836" s="25" t="s">
        <v>5570</v>
      </c>
      <c r="E836" s="25" t="s">
        <v>1704</v>
      </c>
      <c r="F836" s="25" t="s">
        <v>875</v>
      </c>
      <c r="G836" s="25">
        <v>2020</v>
      </c>
      <c r="H836" s="26">
        <v>44007</v>
      </c>
      <c r="I836" s="25" t="s">
        <v>5571</v>
      </c>
      <c r="J836" s="25"/>
      <c r="K836" s="25" t="s">
        <v>5572</v>
      </c>
      <c r="L836" s="25" t="str">
        <f t="shared" si="91"/>
        <v>PostAlerta</v>
      </c>
      <c r="M836" s="25" t="str">
        <f t="shared" ref="M836:M899" si="92">IF(ISNUMBER(A836),(IF(ISNUMBER(VLOOKUP(A836,KEYWORDS,1,FALSE)),"C/PalabrasClaves","S/PalabrasClaves")),"")</f>
        <v>C/PalabrasClaves</v>
      </c>
      <c r="N836" s="27" t="str">
        <f t="shared" si="90"/>
        <v/>
      </c>
      <c r="O836" s="25"/>
      <c r="P836" s="25" t="s">
        <v>5573</v>
      </c>
      <c r="Q836" s="25"/>
      <c r="R836" s="25" t="str">
        <f t="shared" si="80"/>
        <v>2020</v>
      </c>
      <c r="S836" s="25" t="s">
        <v>56</v>
      </c>
      <c r="T836" s="25"/>
      <c r="U836" s="25"/>
      <c r="V836" s="25"/>
      <c r="W836" s="25"/>
      <c r="X836" s="25"/>
    </row>
    <row r="837" spans="1:24" ht="15" hidden="1" customHeight="1">
      <c r="A837" s="28">
        <v>32448624</v>
      </c>
      <c r="B837" s="28" t="s">
        <v>5574</v>
      </c>
      <c r="C837" s="28" t="s">
        <v>5575</v>
      </c>
      <c r="D837" s="28" t="s">
        <v>5576</v>
      </c>
      <c r="E837" s="28" t="s">
        <v>5577</v>
      </c>
      <c r="F837" s="28" t="s">
        <v>1263</v>
      </c>
      <c r="G837" s="28">
        <v>2020</v>
      </c>
      <c r="H837" s="29">
        <v>43977</v>
      </c>
      <c r="I837" s="28"/>
      <c r="J837" s="28"/>
      <c r="K837" s="28" t="s">
        <v>5578</v>
      </c>
      <c r="L837" s="28" t="str">
        <f t="shared" si="91"/>
        <v>Excluido</v>
      </c>
      <c r="M837" s="28" t="str">
        <f t="shared" si="92"/>
        <v>S/PalabrasClaves</v>
      </c>
      <c r="N837" s="30" t="str">
        <f t="shared" si="90"/>
        <v/>
      </c>
      <c r="O837" s="28"/>
      <c r="P837" s="28" t="s">
        <v>5579</v>
      </c>
      <c r="Q837" s="28"/>
      <c r="R837" s="28" t="str">
        <f t="shared" si="80"/>
        <v>2020</v>
      </c>
      <c r="S837" s="28" t="s">
        <v>56</v>
      </c>
      <c r="T837" s="28"/>
      <c r="U837" s="28"/>
      <c r="V837" s="28"/>
      <c r="W837" s="28"/>
      <c r="X837" s="28"/>
    </row>
    <row r="838" spans="1:24" ht="15" hidden="1" customHeight="1">
      <c r="A838" s="25">
        <v>29999947</v>
      </c>
      <c r="B838" s="25" t="s">
        <v>5580</v>
      </c>
      <c r="C838" s="25"/>
      <c r="D838" s="25" t="s">
        <v>5581</v>
      </c>
      <c r="E838" s="25"/>
      <c r="F838" s="25" t="s">
        <v>5582</v>
      </c>
      <c r="G838" s="25">
        <v>2006</v>
      </c>
      <c r="H838" s="26">
        <v>43997</v>
      </c>
      <c r="I838" s="25"/>
      <c r="J838" s="25"/>
      <c r="K838" s="25"/>
      <c r="L838" s="25" t="str">
        <f t="shared" si="91"/>
        <v>Excluido</v>
      </c>
      <c r="M838" s="25" t="str">
        <f t="shared" si="92"/>
        <v>S/PalabrasClaves</v>
      </c>
      <c r="N838" s="27" t="str">
        <f t="shared" si="90"/>
        <v/>
      </c>
      <c r="O838" s="25"/>
      <c r="P838" s="25" t="s">
        <v>5583</v>
      </c>
      <c r="Q838" s="25"/>
      <c r="R838" s="25" t="str">
        <f t="shared" si="80"/>
        <v>Beth</v>
      </c>
      <c r="S838" s="25"/>
      <c r="T838" s="25"/>
      <c r="U838" s="25"/>
      <c r="V838" s="25"/>
      <c r="W838" s="25"/>
      <c r="X838" s="25"/>
    </row>
    <row r="839" spans="1:24" ht="15" hidden="1" customHeight="1">
      <c r="A839" s="28">
        <v>32606645</v>
      </c>
      <c r="B839" s="28" t="s">
        <v>5584</v>
      </c>
      <c r="C839" s="28" t="s">
        <v>5585</v>
      </c>
      <c r="D839" s="28" t="s">
        <v>5586</v>
      </c>
      <c r="E839" s="28" t="s">
        <v>5587</v>
      </c>
      <c r="F839" s="28" t="s">
        <v>328</v>
      </c>
      <c r="G839" s="28">
        <v>2020</v>
      </c>
      <c r="H839" s="29">
        <v>44014</v>
      </c>
      <c r="I839" s="28" t="s">
        <v>5588</v>
      </c>
      <c r="J839" s="28"/>
      <c r="K839" s="28" t="s">
        <v>5589</v>
      </c>
      <c r="L839" s="28" t="str">
        <f t="shared" si="91"/>
        <v>PostAlerta</v>
      </c>
      <c r="M839" s="28" t="str">
        <f t="shared" si="92"/>
        <v>S/PalabrasClaves</v>
      </c>
      <c r="N839" s="30" t="str">
        <f t="shared" si="90"/>
        <v/>
      </c>
      <c r="O839" s="28"/>
      <c r="P839" s="28" t="s">
        <v>5590</v>
      </c>
      <c r="Q839" s="28"/>
      <c r="R839" s="28" t="str">
        <f t="shared" si="80"/>
        <v>2020</v>
      </c>
      <c r="S839" s="28" t="s">
        <v>56</v>
      </c>
      <c r="T839" s="28"/>
      <c r="U839" s="28"/>
      <c r="V839" s="28"/>
      <c r="W839" s="28"/>
      <c r="X839" s="28"/>
    </row>
    <row r="840" spans="1:24" ht="15" hidden="1" customHeight="1">
      <c r="A840" s="25">
        <v>32606812</v>
      </c>
      <c r="B840" s="25" t="s">
        <v>5591</v>
      </c>
      <c r="C840" s="25" t="s">
        <v>5592</v>
      </c>
      <c r="D840" s="25" t="s">
        <v>5593</v>
      </c>
      <c r="E840" s="25" t="s">
        <v>397</v>
      </c>
      <c r="F840" s="25" t="s">
        <v>511</v>
      </c>
      <c r="G840" s="25">
        <v>2020</v>
      </c>
      <c r="H840" s="26">
        <v>44014</v>
      </c>
      <c r="I840" s="25" t="s">
        <v>5594</v>
      </c>
      <c r="J840" s="25"/>
      <c r="K840" s="25" t="s">
        <v>5595</v>
      </c>
      <c r="L840" s="25" t="str">
        <f t="shared" si="91"/>
        <v>PostAlerta</v>
      </c>
      <c r="M840" s="25" t="str">
        <f t="shared" si="92"/>
        <v>S/PalabrasClaves</v>
      </c>
      <c r="N840" s="27" t="str">
        <f t="shared" si="90"/>
        <v/>
      </c>
      <c r="O840" s="25"/>
      <c r="P840" s="25" t="s">
        <v>5596</v>
      </c>
      <c r="Q840" s="25"/>
      <c r="R840" s="25" t="str">
        <f t="shared" si="80"/>
        <v>2020</v>
      </c>
      <c r="S840" s="25" t="s">
        <v>56</v>
      </c>
      <c r="T840" s="25"/>
      <c r="U840" s="25"/>
      <c r="V840" s="25"/>
      <c r="W840" s="25"/>
      <c r="X840" s="25"/>
    </row>
    <row r="841" spans="1:24" ht="15" hidden="1" customHeight="1">
      <c r="A841" s="28">
        <v>32590341</v>
      </c>
      <c r="B841" s="28" t="s">
        <v>5597</v>
      </c>
      <c r="C841" s="28" t="s">
        <v>5598</v>
      </c>
      <c r="D841" s="28" t="s">
        <v>5599</v>
      </c>
      <c r="E841" s="28" t="s">
        <v>5600</v>
      </c>
      <c r="F841" s="28" t="s">
        <v>5601</v>
      </c>
      <c r="G841" s="28">
        <v>2020</v>
      </c>
      <c r="H841" s="29">
        <v>44009</v>
      </c>
      <c r="I841" s="28" t="s">
        <v>5602</v>
      </c>
      <c r="J841" s="28"/>
      <c r="K841" s="28" t="s">
        <v>5603</v>
      </c>
      <c r="L841" s="28" t="str">
        <f t="shared" si="91"/>
        <v>PostAlerta</v>
      </c>
      <c r="M841" s="28" t="str">
        <f t="shared" si="92"/>
        <v>S/PalabrasClaves</v>
      </c>
      <c r="N841" s="30" t="str">
        <f t="shared" si="90"/>
        <v/>
      </c>
      <c r="O841" s="28"/>
      <c r="P841" s="28" t="s">
        <v>5604</v>
      </c>
      <c r="Q841" s="28"/>
      <c r="R841" s="28" t="str">
        <f t="shared" si="80"/>
        <v>2020</v>
      </c>
      <c r="S841" s="28" t="s">
        <v>56</v>
      </c>
      <c r="T841" s="28"/>
      <c r="U841" s="28"/>
      <c r="V841" s="28"/>
      <c r="W841" s="28"/>
      <c r="X841" s="28"/>
    </row>
    <row r="842" spans="1:24" ht="15" customHeight="1">
      <c r="A842" s="38">
        <v>32449913</v>
      </c>
      <c r="B842" s="38" t="s">
        <v>5605</v>
      </c>
      <c r="C842" s="38" t="s">
        <v>5606</v>
      </c>
      <c r="D842" s="38" t="s">
        <v>5607</v>
      </c>
      <c r="E842" s="38" t="s">
        <v>5608</v>
      </c>
      <c r="F842" s="38" t="s">
        <v>215</v>
      </c>
      <c r="G842" s="38">
        <v>2020</v>
      </c>
      <c r="H842" s="39">
        <v>43977</v>
      </c>
      <c r="I842" s="38"/>
      <c r="J842" s="38"/>
      <c r="K842" s="38" t="s">
        <v>5609</v>
      </c>
      <c r="L842" s="38" t="str">
        <f t="shared" si="91"/>
        <v>PostAlerta</v>
      </c>
      <c r="M842" s="38" t="str">
        <f t="shared" si="92"/>
        <v>S/PalabrasClaves</v>
      </c>
      <c r="N842" s="40" t="s">
        <v>35</v>
      </c>
      <c r="O842" s="38"/>
      <c r="P842" s="38" t="s">
        <v>5610</v>
      </c>
      <c r="Q842" s="38"/>
      <c r="R842" s="38" t="str">
        <f t="shared" si="80"/>
        <v>2020</v>
      </c>
      <c r="S842" s="38" t="s">
        <v>59</v>
      </c>
      <c r="T842" s="41" t="s">
        <v>5611</v>
      </c>
      <c r="U842" s="38" t="s">
        <v>141</v>
      </c>
      <c r="V842" s="38" t="s">
        <v>140</v>
      </c>
      <c r="W842" s="38" t="s">
        <v>140</v>
      </c>
      <c r="X842" s="38" t="s">
        <v>5612</v>
      </c>
    </row>
    <row r="843" spans="1:24" ht="15" hidden="1" customHeight="1">
      <c r="A843" s="28">
        <v>32512736</v>
      </c>
      <c r="B843" s="28" t="s">
        <v>5613</v>
      </c>
      <c r="C843" s="28" t="s">
        <v>5614</v>
      </c>
      <c r="D843" s="28" t="s">
        <v>5615</v>
      </c>
      <c r="E843" s="28" t="s">
        <v>5616</v>
      </c>
      <c r="F843" s="28" t="s">
        <v>3023</v>
      </c>
      <c r="G843" s="28">
        <v>2020</v>
      </c>
      <c r="H843" s="29">
        <v>43992</v>
      </c>
      <c r="I843" s="28" t="s">
        <v>5617</v>
      </c>
      <c r="J843" s="28"/>
      <c r="K843" s="28" t="s">
        <v>5618</v>
      </c>
      <c r="L843" s="28" t="str">
        <f t="shared" si="91"/>
        <v>PostAlerta</v>
      </c>
      <c r="M843" s="28" t="str">
        <f t="shared" si="92"/>
        <v>S/PalabrasClaves</v>
      </c>
      <c r="N843" s="30" t="str">
        <f t="shared" ref="N843:N850" si="93">IF(ISNUMBER(SEARCH("TREATMENT", B843)), "4) Nuevos tratamientos", "")</f>
        <v/>
      </c>
      <c r="O843" s="28"/>
      <c r="P843" s="28" t="s">
        <v>5619</v>
      </c>
      <c r="Q843" s="28"/>
      <c r="R843" s="28" t="str">
        <f t="shared" si="80"/>
        <v>2020</v>
      </c>
      <c r="S843" s="28" t="s">
        <v>56</v>
      </c>
      <c r="T843" s="28"/>
      <c r="U843" s="28"/>
      <c r="V843" s="28"/>
      <c r="W843" s="28"/>
      <c r="X843" s="28"/>
    </row>
    <row r="844" spans="1:24" ht="15" hidden="1" customHeight="1">
      <c r="A844" s="25">
        <v>32497137</v>
      </c>
      <c r="B844" s="25" t="s">
        <v>5620</v>
      </c>
      <c r="C844" s="25" t="s">
        <v>5621</v>
      </c>
      <c r="D844" s="25" t="s">
        <v>5622</v>
      </c>
      <c r="E844" s="25" t="s">
        <v>3851</v>
      </c>
      <c r="F844" s="25" t="s">
        <v>208</v>
      </c>
      <c r="G844" s="25">
        <v>2020</v>
      </c>
      <c r="H844" s="26">
        <v>43987</v>
      </c>
      <c r="I844" s="25" t="s">
        <v>5623</v>
      </c>
      <c r="J844" s="25"/>
      <c r="K844" s="25" t="s">
        <v>5624</v>
      </c>
      <c r="L844" s="25" t="str">
        <f t="shared" si="91"/>
        <v>PostAlerta</v>
      </c>
      <c r="M844" s="25" t="str">
        <f t="shared" si="92"/>
        <v>S/PalabrasClaves</v>
      </c>
      <c r="N844" s="27" t="str">
        <f t="shared" si="93"/>
        <v/>
      </c>
      <c r="O844" s="25"/>
      <c r="P844" s="25" t="s">
        <v>5619</v>
      </c>
      <c r="Q844" s="25"/>
      <c r="R844" s="25" t="str">
        <f t="shared" si="80"/>
        <v>2020</v>
      </c>
      <c r="S844" s="25" t="s">
        <v>56</v>
      </c>
      <c r="T844" s="25"/>
      <c r="U844" s="25"/>
      <c r="V844" s="25"/>
      <c r="W844" s="25"/>
      <c r="X844" s="25"/>
    </row>
    <row r="845" spans="1:24" ht="15" hidden="1" customHeight="1">
      <c r="A845" s="28">
        <v>31951771</v>
      </c>
      <c r="B845" s="28" t="s">
        <v>5625</v>
      </c>
      <c r="C845" s="28" t="s">
        <v>5626</v>
      </c>
      <c r="D845" s="28" t="s">
        <v>5627</v>
      </c>
      <c r="E845" s="28" t="s">
        <v>5628</v>
      </c>
      <c r="F845" s="28" t="s">
        <v>147</v>
      </c>
      <c r="G845" s="28">
        <v>2020</v>
      </c>
      <c r="H845" s="29">
        <v>43848</v>
      </c>
      <c r="I845" s="28" t="s">
        <v>5629</v>
      </c>
      <c r="J845" s="28"/>
      <c r="K845" s="28" t="s">
        <v>5630</v>
      </c>
      <c r="L845" s="28" t="str">
        <f t="shared" si="91"/>
        <v>Excluido</v>
      </c>
      <c r="M845" s="28" t="str">
        <f t="shared" si="92"/>
        <v>S/PalabrasClaves</v>
      </c>
      <c r="N845" s="30" t="str">
        <f t="shared" si="93"/>
        <v/>
      </c>
      <c r="O845" s="28"/>
      <c r="P845" s="28" t="s">
        <v>5631</v>
      </c>
      <c r="Q845" s="28"/>
      <c r="R845" s="28" t="str">
        <f t="shared" si="80"/>
        <v>2020</v>
      </c>
      <c r="S845" s="28" t="s">
        <v>56</v>
      </c>
      <c r="T845" s="28"/>
      <c r="U845" s="28"/>
      <c r="V845" s="28"/>
      <c r="W845" s="28"/>
      <c r="X845" s="28"/>
    </row>
    <row r="846" spans="1:24" ht="15" hidden="1" customHeight="1">
      <c r="A846" s="25">
        <v>34368693</v>
      </c>
      <c r="B846" s="25" t="s">
        <v>5632</v>
      </c>
      <c r="C846" s="25" t="s">
        <v>5633</v>
      </c>
      <c r="D846" s="25" t="s">
        <v>5634</v>
      </c>
      <c r="E846" s="25" t="s">
        <v>5635</v>
      </c>
      <c r="F846" s="25" t="s">
        <v>5636</v>
      </c>
      <c r="G846" s="25">
        <v>2020</v>
      </c>
      <c r="H846" s="26">
        <v>44417</v>
      </c>
      <c r="I846" s="25" t="s">
        <v>5637</v>
      </c>
      <c r="J846" s="25"/>
      <c r="K846" s="25" t="s">
        <v>5638</v>
      </c>
      <c r="L846" s="25" t="str">
        <f t="shared" si="91"/>
        <v>PostAlerta</v>
      </c>
      <c r="M846" s="25" t="str">
        <f t="shared" si="92"/>
        <v>S/PalabrasClaves</v>
      </c>
      <c r="N846" s="27" t="str">
        <f t="shared" si="93"/>
        <v/>
      </c>
      <c r="O846" s="25"/>
      <c r="P846" s="25" t="s">
        <v>5639</v>
      </c>
      <c r="Q846" s="25"/>
      <c r="R846" s="25" t="str">
        <f t="shared" si="80"/>
        <v>2020</v>
      </c>
      <c r="S846" s="25" t="s">
        <v>43</v>
      </c>
      <c r="T846" s="25"/>
      <c r="U846" s="25"/>
      <c r="V846" s="25"/>
      <c r="W846" s="25"/>
      <c r="X846" s="25"/>
    </row>
    <row r="847" spans="1:24" ht="15" hidden="1" customHeight="1">
      <c r="A847" s="28">
        <v>33536669</v>
      </c>
      <c r="B847" s="28" t="s">
        <v>5640</v>
      </c>
      <c r="C847" s="28" t="s">
        <v>5641</v>
      </c>
      <c r="D847" s="28" t="s">
        <v>5642</v>
      </c>
      <c r="E847" s="28" t="s">
        <v>5643</v>
      </c>
      <c r="F847" s="28" t="s">
        <v>5644</v>
      </c>
      <c r="G847" s="28">
        <v>2020</v>
      </c>
      <c r="H847" s="29">
        <v>44231</v>
      </c>
      <c r="I847" s="28" t="s">
        <v>5645</v>
      </c>
      <c r="J847" s="28"/>
      <c r="K847" s="28" t="s">
        <v>5646</v>
      </c>
      <c r="L847" s="28" t="str">
        <f t="shared" si="91"/>
        <v>PostAlerta</v>
      </c>
      <c r="M847" s="28" t="str">
        <f t="shared" si="92"/>
        <v>S/PalabrasClaves</v>
      </c>
      <c r="N847" s="30" t="str">
        <f t="shared" si="93"/>
        <v/>
      </c>
      <c r="O847" s="28"/>
      <c r="P847" s="28" t="s">
        <v>5647</v>
      </c>
      <c r="Q847" s="28"/>
      <c r="R847" s="28" t="str">
        <f t="shared" si="80"/>
        <v>2020</v>
      </c>
      <c r="S847" s="28" t="s">
        <v>56</v>
      </c>
      <c r="T847" s="28"/>
      <c r="U847" s="28"/>
      <c r="V847" s="28"/>
      <c r="W847" s="28"/>
      <c r="X847" s="28"/>
    </row>
    <row r="848" spans="1:24" ht="15" hidden="1" customHeight="1">
      <c r="A848" s="25">
        <v>32633776</v>
      </c>
      <c r="B848" s="25" t="s">
        <v>5648</v>
      </c>
      <c r="C848" s="25" t="s">
        <v>5649</v>
      </c>
      <c r="D848" s="25" t="s">
        <v>5650</v>
      </c>
      <c r="E848" s="25" t="s">
        <v>5651</v>
      </c>
      <c r="F848" s="25" t="s">
        <v>5652</v>
      </c>
      <c r="G848" s="25">
        <v>2020</v>
      </c>
      <c r="H848" s="26">
        <v>44020</v>
      </c>
      <c r="I848" s="25" t="s">
        <v>5653</v>
      </c>
      <c r="J848" s="25"/>
      <c r="K848" s="25" t="s">
        <v>5654</v>
      </c>
      <c r="L848" s="25" t="str">
        <f t="shared" si="91"/>
        <v>PostAlerta</v>
      </c>
      <c r="M848" s="25" t="str">
        <f t="shared" si="92"/>
        <v>S/PalabrasClaves</v>
      </c>
      <c r="N848" s="27" t="str">
        <f t="shared" si="93"/>
        <v/>
      </c>
      <c r="O848" s="25"/>
      <c r="P848" s="25" t="s">
        <v>5655</v>
      </c>
      <c r="Q848" s="25"/>
      <c r="R848" s="25" t="str">
        <f t="shared" si="80"/>
        <v>2020</v>
      </c>
      <c r="S848" s="25" t="s">
        <v>56</v>
      </c>
      <c r="T848" s="25"/>
      <c r="U848" s="25"/>
      <c r="V848" s="25"/>
      <c r="W848" s="25"/>
      <c r="X848" s="25"/>
    </row>
    <row r="849" spans="1:24" ht="15" hidden="1" customHeight="1">
      <c r="A849" s="28">
        <v>32613936</v>
      </c>
      <c r="B849" s="28" t="s">
        <v>5656</v>
      </c>
      <c r="C849" s="28" t="s">
        <v>5657</v>
      </c>
      <c r="D849" s="28" t="s">
        <v>5658</v>
      </c>
      <c r="E849" s="28" t="s">
        <v>5659</v>
      </c>
      <c r="F849" s="28" t="s">
        <v>2046</v>
      </c>
      <c r="G849" s="28">
        <v>2020</v>
      </c>
      <c r="H849" s="29">
        <v>44015</v>
      </c>
      <c r="I849" s="28" t="s">
        <v>5660</v>
      </c>
      <c r="J849" s="28"/>
      <c r="K849" s="28" t="s">
        <v>5661</v>
      </c>
      <c r="L849" s="28" t="str">
        <f t="shared" si="91"/>
        <v>PostAlerta</v>
      </c>
      <c r="M849" s="28" t="str">
        <f t="shared" si="92"/>
        <v>S/PalabrasClaves</v>
      </c>
      <c r="N849" s="30" t="str">
        <f t="shared" si="93"/>
        <v/>
      </c>
      <c r="O849" s="28"/>
      <c r="P849" s="28" t="s">
        <v>5647</v>
      </c>
      <c r="Q849" s="28"/>
      <c r="R849" s="28" t="str">
        <f t="shared" si="80"/>
        <v>2020</v>
      </c>
      <c r="S849" s="28" t="s">
        <v>56</v>
      </c>
      <c r="T849" s="28"/>
      <c r="U849" s="28"/>
      <c r="V849" s="28"/>
      <c r="W849" s="28"/>
      <c r="X849" s="28"/>
    </row>
    <row r="850" spans="1:24" ht="15" hidden="1" customHeight="1">
      <c r="A850" s="25">
        <v>32596498</v>
      </c>
      <c r="B850" s="25" t="s">
        <v>5662</v>
      </c>
      <c r="C850" s="25" t="s">
        <v>5663</v>
      </c>
      <c r="D850" s="25" t="s">
        <v>5664</v>
      </c>
      <c r="E850" s="25" t="s">
        <v>5665</v>
      </c>
      <c r="F850" s="25" t="s">
        <v>5666</v>
      </c>
      <c r="G850" s="25">
        <v>2020</v>
      </c>
      <c r="H850" s="26">
        <v>44012</v>
      </c>
      <c r="I850" s="25" t="s">
        <v>5667</v>
      </c>
      <c r="J850" s="25"/>
      <c r="K850" s="25" t="s">
        <v>5668</v>
      </c>
      <c r="L850" s="25" t="str">
        <f t="shared" si="91"/>
        <v>PostAlerta</v>
      </c>
      <c r="M850" s="25" t="str">
        <f t="shared" si="92"/>
        <v>S/PalabrasClaves</v>
      </c>
      <c r="N850" s="27" t="str">
        <f t="shared" si="93"/>
        <v/>
      </c>
      <c r="O850" s="25"/>
      <c r="P850" s="25" t="s">
        <v>5669</v>
      </c>
      <c r="Q850" s="25"/>
      <c r="R850" s="25" t="str">
        <f t="shared" si="80"/>
        <v>2020</v>
      </c>
      <c r="S850" s="25" t="s">
        <v>53</v>
      </c>
      <c r="T850" s="25"/>
      <c r="U850" s="25"/>
      <c r="V850" s="25"/>
      <c r="W850" s="25"/>
      <c r="X850" s="25"/>
    </row>
    <row r="851" spans="1:24" ht="15" customHeight="1">
      <c r="A851" s="34">
        <v>32356026</v>
      </c>
      <c r="B851" s="34" t="s">
        <v>5670</v>
      </c>
      <c r="C851" s="34" t="s">
        <v>5671</v>
      </c>
      <c r="D851" s="34" t="s">
        <v>5322</v>
      </c>
      <c r="E851" s="34" t="s">
        <v>5672</v>
      </c>
      <c r="F851" s="34" t="s">
        <v>1038</v>
      </c>
      <c r="G851" s="34">
        <v>2020</v>
      </c>
      <c r="H851" s="35">
        <v>43953</v>
      </c>
      <c r="I851" s="34"/>
      <c r="J851" s="34"/>
      <c r="K851" s="34" t="s">
        <v>5673</v>
      </c>
      <c r="L851" s="34" t="str">
        <f t="shared" si="91"/>
        <v>PostAlerta</v>
      </c>
      <c r="M851" s="34" t="str">
        <f t="shared" si="92"/>
        <v>C/PalabrasClaves</v>
      </c>
      <c r="N851" s="36" t="s">
        <v>12</v>
      </c>
      <c r="O851" s="34"/>
      <c r="P851" s="34" t="s">
        <v>5214</v>
      </c>
      <c r="Q851" s="34"/>
      <c r="R851" s="34" t="str">
        <f t="shared" si="80"/>
        <v>2020</v>
      </c>
      <c r="S851" s="34" t="s">
        <v>59</v>
      </c>
      <c r="T851" s="42" t="s">
        <v>5674</v>
      </c>
      <c r="U851" s="34" t="s">
        <v>140</v>
      </c>
      <c r="V851" s="34" t="s">
        <v>141</v>
      </c>
      <c r="W851" s="34" t="s">
        <v>140</v>
      </c>
      <c r="X851" s="34" t="s">
        <v>5675</v>
      </c>
    </row>
    <row r="852" spans="1:24" ht="15" hidden="1" customHeight="1">
      <c r="A852" s="25">
        <v>32514445</v>
      </c>
      <c r="B852" s="25" t="s">
        <v>5676</v>
      </c>
      <c r="C852" s="25" t="s">
        <v>5677</v>
      </c>
      <c r="D852" s="25" t="s">
        <v>5678</v>
      </c>
      <c r="E852" s="25" t="s">
        <v>5679</v>
      </c>
      <c r="F852" s="25" t="s">
        <v>5680</v>
      </c>
      <c r="G852" s="25">
        <v>2019</v>
      </c>
      <c r="H852" s="26">
        <v>43992</v>
      </c>
      <c r="I852" s="25" t="s">
        <v>5681</v>
      </c>
      <c r="J852" s="25"/>
      <c r="K852" s="25" t="s">
        <v>5682</v>
      </c>
      <c r="L852" s="25" t="str">
        <f t="shared" si="91"/>
        <v>PostAlerta</v>
      </c>
      <c r="M852" s="25" t="str">
        <f t="shared" si="92"/>
        <v>S/PalabrasClaves</v>
      </c>
      <c r="N852" s="27"/>
      <c r="O852" s="25"/>
      <c r="P852" s="25" t="s">
        <v>5683</v>
      </c>
      <c r="Q852" s="25"/>
      <c r="R852" s="25" t="str">
        <f t="shared" si="80"/>
        <v>2019</v>
      </c>
      <c r="S852" s="25" t="s">
        <v>62</v>
      </c>
      <c r="T852" s="25"/>
      <c r="U852" s="25"/>
      <c r="V852" s="25"/>
      <c r="W852" s="25"/>
      <c r="X852" s="25"/>
    </row>
    <row r="853" spans="1:24" ht="15" hidden="1" customHeight="1">
      <c r="A853" s="28">
        <v>32509292</v>
      </c>
      <c r="B853" s="28" t="s">
        <v>5684</v>
      </c>
      <c r="C853" s="28" t="s">
        <v>5685</v>
      </c>
      <c r="D853" s="28" t="s">
        <v>5686</v>
      </c>
      <c r="E853" s="28" t="s">
        <v>5687</v>
      </c>
      <c r="F853" s="28" t="s">
        <v>761</v>
      </c>
      <c r="G853" s="28">
        <v>2020</v>
      </c>
      <c r="H853" s="29">
        <v>43991</v>
      </c>
      <c r="I853" s="28" t="s">
        <v>5688</v>
      </c>
      <c r="J853" s="28"/>
      <c r="K853" s="28" t="s">
        <v>5689</v>
      </c>
      <c r="L853" s="28" t="str">
        <f t="shared" si="91"/>
        <v>PostAlerta</v>
      </c>
      <c r="M853" s="28" t="str">
        <f t="shared" si="92"/>
        <v>S/PalabrasClaves</v>
      </c>
      <c r="N853" s="30" t="str">
        <f t="shared" ref="N853:N856" si="94">IF(ISNUMBER(SEARCH("TREATMENT", B853)), "4) Nuevos tratamientos", "")</f>
        <v/>
      </c>
      <c r="O853" s="28"/>
      <c r="P853" s="28" t="s">
        <v>5647</v>
      </c>
      <c r="Q853" s="28"/>
      <c r="R853" s="28" t="str">
        <f t="shared" si="80"/>
        <v>2020</v>
      </c>
      <c r="S853" s="28" t="s">
        <v>56</v>
      </c>
      <c r="T853" s="28"/>
      <c r="U853" s="28"/>
      <c r="V853" s="28"/>
      <c r="W853" s="28"/>
      <c r="X853" s="28"/>
    </row>
    <row r="854" spans="1:24" ht="15" hidden="1" customHeight="1">
      <c r="A854" s="25">
        <v>32509291</v>
      </c>
      <c r="B854" s="25" t="s">
        <v>5690</v>
      </c>
      <c r="C854" s="25" t="s">
        <v>5691</v>
      </c>
      <c r="D854" s="25" t="s">
        <v>5686</v>
      </c>
      <c r="E854" s="25" t="s">
        <v>5692</v>
      </c>
      <c r="F854" s="25" t="s">
        <v>761</v>
      </c>
      <c r="G854" s="25">
        <v>2020</v>
      </c>
      <c r="H854" s="26">
        <v>43991</v>
      </c>
      <c r="I854" s="25" t="s">
        <v>5693</v>
      </c>
      <c r="J854" s="25"/>
      <c r="K854" s="25" t="s">
        <v>5694</v>
      </c>
      <c r="L854" s="25" t="str">
        <f t="shared" si="91"/>
        <v>PostAlerta</v>
      </c>
      <c r="M854" s="25" t="str">
        <f t="shared" si="92"/>
        <v>S/PalabrasClaves</v>
      </c>
      <c r="N854" s="27" t="str">
        <f t="shared" si="94"/>
        <v/>
      </c>
      <c r="O854" s="25"/>
      <c r="P854" s="25" t="s">
        <v>5647</v>
      </c>
      <c r="Q854" s="25"/>
      <c r="R854" s="25" t="str">
        <f t="shared" si="80"/>
        <v>2020</v>
      </c>
      <c r="S854" s="25" t="s">
        <v>56</v>
      </c>
      <c r="T854" s="25"/>
      <c r="U854" s="25"/>
      <c r="V854" s="25"/>
      <c r="W854" s="25"/>
      <c r="X854" s="25"/>
    </row>
    <row r="855" spans="1:24" ht="15" hidden="1" customHeight="1">
      <c r="A855" s="28">
        <v>32340078</v>
      </c>
      <c r="B855" s="28" t="s">
        <v>5695</v>
      </c>
      <c r="C855" s="28" t="s">
        <v>5696</v>
      </c>
      <c r="D855" s="28" t="s">
        <v>5697</v>
      </c>
      <c r="E855" s="28" t="s">
        <v>5698</v>
      </c>
      <c r="F855" s="28" t="s">
        <v>5699</v>
      </c>
      <c r="G855" s="28">
        <v>2020</v>
      </c>
      <c r="H855" s="29">
        <v>43949</v>
      </c>
      <c r="I855" s="28"/>
      <c r="J855" s="28"/>
      <c r="K855" s="28" t="s">
        <v>5700</v>
      </c>
      <c r="L855" s="28" t="str">
        <f t="shared" si="91"/>
        <v>PostAlerta</v>
      </c>
      <c r="M855" s="28" t="str">
        <f t="shared" si="92"/>
        <v>S/PalabrasClaves</v>
      </c>
      <c r="N855" s="30" t="str">
        <f t="shared" si="94"/>
        <v/>
      </c>
      <c r="O855" s="28"/>
      <c r="P855" s="28" t="s">
        <v>5647</v>
      </c>
      <c r="Q855" s="28"/>
      <c r="R855" s="28" t="str">
        <f t="shared" si="80"/>
        <v>2020</v>
      </c>
      <c r="S855" s="28" t="s">
        <v>56</v>
      </c>
      <c r="T855" s="28"/>
      <c r="U855" s="28"/>
      <c r="V855" s="28"/>
      <c r="W855" s="28"/>
      <c r="X855" s="28"/>
    </row>
    <row r="856" spans="1:24" ht="15" hidden="1" customHeight="1">
      <c r="A856" s="25">
        <v>32304471</v>
      </c>
      <c r="B856" s="25" t="s">
        <v>5701</v>
      </c>
      <c r="C856" s="25" t="s">
        <v>5702</v>
      </c>
      <c r="D856" s="25" t="s">
        <v>5703</v>
      </c>
      <c r="E856" s="25" t="s">
        <v>3426</v>
      </c>
      <c r="F856" s="25" t="s">
        <v>3099</v>
      </c>
      <c r="G856" s="25">
        <v>2020</v>
      </c>
      <c r="H856" s="26">
        <v>43940</v>
      </c>
      <c r="I856" s="25"/>
      <c r="J856" s="25"/>
      <c r="K856" s="25" t="s">
        <v>5704</v>
      </c>
      <c r="L856" s="25" t="str">
        <f t="shared" si="91"/>
        <v>Excluido</v>
      </c>
      <c r="M856" s="25" t="str">
        <f t="shared" si="92"/>
        <v>S/PalabrasClaves</v>
      </c>
      <c r="N856" s="27" t="str">
        <f t="shared" si="94"/>
        <v/>
      </c>
      <c r="O856" s="25"/>
      <c r="P856" s="25" t="s">
        <v>5647</v>
      </c>
      <c r="Q856" s="25"/>
      <c r="R856" s="25" t="str">
        <f t="shared" si="80"/>
        <v>2020</v>
      </c>
      <c r="S856" s="25" t="s">
        <v>56</v>
      </c>
      <c r="T856" s="25"/>
      <c r="U856" s="25"/>
      <c r="V856" s="25"/>
      <c r="W856" s="25"/>
      <c r="X856" s="25"/>
    </row>
    <row r="857" spans="1:24" ht="15" customHeight="1">
      <c r="A857" s="34">
        <v>32053211</v>
      </c>
      <c r="B857" s="34" t="s">
        <v>5705</v>
      </c>
      <c r="C857" s="34" t="s">
        <v>5706</v>
      </c>
      <c r="D857" s="34" t="s">
        <v>5707</v>
      </c>
      <c r="E857" s="34" t="s">
        <v>5708</v>
      </c>
      <c r="F857" s="34" t="s">
        <v>5709</v>
      </c>
      <c r="G857" s="34">
        <v>2020</v>
      </c>
      <c r="H857" s="35">
        <v>43875</v>
      </c>
      <c r="I857" s="34"/>
      <c r="J857" s="34"/>
      <c r="K857" s="34" t="s">
        <v>5710</v>
      </c>
      <c r="L857" s="34" t="str">
        <f t="shared" si="91"/>
        <v>Excluido</v>
      </c>
      <c r="M857" s="34" t="str">
        <f t="shared" si="92"/>
        <v>S/PalabrasClaves</v>
      </c>
      <c r="N857" s="36" t="s">
        <v>35</v>
      </c>
      <c r="O857" s="34"/>
      <c r="P857" s="34" t="s">
        <v>5214</v>
      </c>
      <c r="Q857" s="34"/>
      <c r="R857" s="34" t="str">
        <f t="shared" si="80"/>
        <v>2020</v>
      </c>
      <c r="S857" s="34" t="s">
        <v>59</v>
      </c>
      <c r="T857" s="42" t="s">
        <v>5711</v>
      </c>
      <c r="U857" s="34" t="s">
        <v>140</v>
      </c>
      <c r="V857" s="34" t="s">
        <v>140</v>
      </c>
      <c r="W857" s="34" t="s">
        <v>141</v>
      </c>
      <c r="X857" s="34" t="s">
        <v>5712</v>
      </c>
    </row>
    <row r="858" spans="1:24" ht="15" hidden="1" customHeight="1">
      <c r="A858" s="25">
        <v>32219584</v>
      </c>
      <c r="B858" s="25" t="s">
        <v>5713</v>
      </c>
      <c r="C858" s="25" t="s">
        <v>5714</v>
      </c>
      <c r="D858" s="25" t="s">
        <v>5715</v>
      </c>
      <c r="E858" s="25" t="s">
        <v>5716</v>
      </c>
      <c r="F858" s="25" t="s">
        <v>1038</v>
      </c>
      <c r="G858" s="25">
        <v>2020</v>
      </c>
      <c r="H858" s="26">
        <v>43919</v>
      </c>
      <c r="I858" s="25"/>
      <c r="J858" s="25"/>
      <c r="K858" s="25" t="s">
        <v>5717</v>
      </c>
      <c r="L858" s="25" t="str">
        <f t="shared" si="91"/>
        <v>PostAlerta</v>
      </c>
      <c r="M858" s="25" t="str">
        <f t="shared" si="92"/>
        <v>S/PalabrasClaves</v>
      </c>
      <c r="N858" s="27" t="str">
        <f t="shared" ref="N858:N863" si="95">IF(ISNUMBER(SEARCH("TREATMENT", B858)), "4) Nuevos tratamientos", "")</f>
        <v/>
      </c>
      <c r="O858" s="25"/>
      <c r="P858" s="25" t="s">
        <v>5647</v>
      </c>
      <c r="Q858" s="25"/>
      <c r="R858" s="25" t="str">
        <f t="shared" si="80"/>
        <v>2020</v>
      </c>
      <c r="S858" s="25" t="s">
        <v>56</v>
      </c>
      <c r="T858" s="25"/>
      <c r="U858" s="25"/>
      <c r="V858" s="25"/>
      <c r="W858" s="25"/>
      <c r="X858" s="25"/>
    </row>
    <row r="859" spans="1:24" ht="15" hidden="1" customHeight="1">
      <c r="A859" s="28">
        <v>32205139</v>
      </c>
      <c r="B859" s="28" t="s">
        <v>5718</v>
      </c>
      <c r="C859" s="28" t="s">
        <v>5719</v>
      </c>
      <c r="D859" s="28" t="s">
        <v>5720</v>
      </c>
      <c r="E859" s="28" t="s">
        <v>5721</v>
      </c>
      <c r="F859" s="28" t="s">
        <v>777</v>
      </c>
      <c r="G859" s="28">
        <v>2020</v>
      </c>
      <c r="H859" s="29">
        <v>43915</v>
      </c>
      <c r="I859" s="28" t="s">
        <v>5722</v>
      </c>
      <c r="J859" s="28" t="s">
        <v>5723</v>
      </c>
      <c r="K859" s="28" t="s">
        <v>5724</v>
      </c>
      <c r="L859" s="28" t="str">
        <f t="shared" si="91"/>
        <v>Excluido</v>
      </c>
      <c r="M859" s="28" t="str">
        <f t="shared" si="92"/>
        <v>S/PalabrasClaves</v>
      </c>
      <c r="N859" s="30" t="str">
        <f t="shared" si="95"/>
        <v/>
      </c>
      <c r="O859" s="28"/>
      <c r="P859" s="28" t="s">
        <v>5647</v>
      </c>
      <c r="Q859" s="28"/>
      <c r="R859" s="28" t="str">
        <f t="shared" si="80"/>
        <v>2020</v>
      </c>
      <c r="S859" s="28" t="s">
        <v>56</v>
      </c>
      <c r="T859" s="28"/>
      <c r="U859" s="28"/>
      <c r="V859" s="28"/>
      <c r="W859" s="28"/>
      <c r="X859" s="28"/>
    </row>
    <row r="860" spans="1:24" ht="15" hidden="1" customHeight="1">
      <c r="A860" s="25">
        <v>32176839</v>
      </c>
      <c r="B860" s="25" t="s">
        <v>5725</v>
      </c>
      <c r="C860" s="25" t="s">
        <v>5726</v>
      </c>
      <c r="D860" s="25" t="s">
        <v>5727</v>
      </c>
      <c r="E860" s="25" t="s">
        <v>5728</v>
      </c>
      <c r="F860" s="25" t="s">
        <v>1604</v>
      </c>
      <c r="G860" s="25">
        <v>2020</v>
      </c>
      <c r="H860" s="26">
        <v>43907</v>
      </c>
      <c r="I860" s="25"/>
      <c r="J860" s="25"/>
      <c r="K860" s="25" t="s">
        <v>5729</v>
      </c>
      <c r="L860" s="25" t="str">
        <f t="shared" si="91"/>
        <v>PostAlerta</v>
      </c>
      <c r="M860" s="25" t="str">
        <f t="shared" si="92"/>
        <v>S/PalabrasClaves</v>
      </c>
      <c r="N860" s="27" t="str">
        <f t="shared" si="95"/>
        <v/>
      </c>
      <c r="O860" s="25"/>
      <c r="P860" s="25" t="s">
        <v>5647</v>
      </c>
      <c r="Q860" s="25"/>
      <c r="R860" s="25" t="str">
        <f t="shared" si="80"/>
        <v>2020</v>
      </c>
      <c r="S860" s="25" t="s">
        <v>56</v>
      </c>
      <c r="T860" s="25"/>
      <c r="U860" s="25"/>
      <c r="V860" s="25"/>
      <c r="W860" s="25"/>
      <c r="X860" s="25"/>
    </row>
    <row r="861" spans="1:24" ht="15" hidden="1" customHeight="1">
      <c r="A861" s="28">
        <v>32027810</v>
      </c>
      <c r="B861" s="28" t="s">
        <v>5730</v>
      </c>
      <c r="C861" s="28" t="s">
        <v>5731</v>
      </c>
      <c r="D861" s="28" t="s">
        <v>5732</v>
      </c>
      <c r="E861" s="28" t="s">
        <v>5733</v>
      </c>
      <c r="F861" s="28" t="s">
        <v>5734</v>
      </c>
      <c r="G861" s="28">
        <v>2020</v>
      </c>
      <c r="H861" s="29">
        <v>43868</v>
      </c>
      <c r="I861" s="28"/>
      <c r="J861" s="28"/>
      <c r="K861" s="28" t="s">
        <v>5735</v>
      </c>
      <c r="L861" s="28" t="str">
        <f t="shared" si="91"/>
        <v>PostAlerta</v>
      </c>
      <c r="M861" s="28" t="str">
        <f t="shared" si="92"/>
        <v>S/PalabrasClaves</v>
      </c>
      <c r="N861" s="30" t="str">
        <f t="shared" si="95"/>
        <v/>
      </c>
      <c r="O861" s="28"/>
      <c r="P861" s="28" t="s">
        <v>5647</v>
      </c>
      <c r="Q861" s="28"/>
      <c r="R861" s="28" t="str">
        <f t="shared" si="80"/>
        <v>2020</v>
      </c>
      <c r="S861" s="28" t="s">
        <v>56</v>
      </c>
      <c r="T861" s="28"/>
      <c r="U861" s="28"/>
      <c r="V861" s="28"/>
      <c r="W861" s="28"/>
      <c r="X861" s="28"/>
    </row>
    <row r="862" spans="1:24" ht="15" hidden="1" customHeight="1">
      <c r="A862" s="25">
        <v>31981610</v>
      </c>
      <c r="B862" s="25" t="s">
        <v>5736</v>
      </c>
      <c r="C862" s="25" t="s">
        <v>5737</v>
      </c>
      <c r="D862" s="25" t="s">
        <v>5738</v>
      </c>
      <c r="E862" s="25" t="s">
        <v>5739</v>
      </c>
      <c r="F862" s="25" t="s">
        <v>2402</v>
      </c>
      <c r="G862" s="25">
        <v>2020</v>
      </c>
      <c r="H862" s="26">
        <v>43856</v>
      </c>
      <c r="I862" s="25"/>
      <c r="J862" s="25"/>
      <c r="K862" s="25" t="s">
        <v>5740</v>
      </c>
      <c r="L862" s="25" t="str">
        <f t="shared" si="91"/>
        <v>Excluido</v>
      </c>
      <c r="M862" s="25" t="str">
        <f t="shared" si="92"/>
        <v>C/PalabrasClaves</v>
      </c>
      <c r="N862" s="27" t="str">
        <f t="shared" si="95"/>
        <v/>
      </c>
      <c r="O862" s="25"/>
      <c r="P862" s="25" t="s">
        <v>5741</v>
      </c>
      <c r="Q862" s="25"/>
      <c r="R862" s="25" t="str">
        <f t="shared" si="80"/>
        <v>2020</v>
      </c>
      <c r="S862" s="25" t="s">
        <v>56</v>
      </c>
      <c r="T862" s="25"/>
      <c r="U862" s="25"/>
      <c r="V862" s="25"/>
      <c r="W862" s="25"/>
      <c r="X862" s="25"/>
    </row>
    <row r="863" spans="1:24" ht="15" hidden="1" customHeight="1">
      <c r="A863" s="28">
        <v>31965365</v>
      </c>
      <c r="B863" s="28" t="s">
        <v>5742</v>
      </c>
      <c r="C863" s="28" t="s">
        <v>5743</v>
      </c>
      <c r="D863" s="28" t="s">
        <v>5715</v>
      </c>
      <c r="E863" s="28" t="s">
        <v>5744</v>
      </c>
      <c r="F863" s="28" t="s">
        <v>1038</v>
      </c>
      <c r="G863" s="28">
        <v>2020</v>
      </c>
      <c r="H863" s="29">
        <v>43853</v>
      </c>
      <c r="I863" s="28"/>
      <c r="J863" s="28"/>
      <c r="K863" s="28" t="s">
        <v>5745</v>
      </c>
      <c r="L863" s="28" t="str">
        <f t="shared" si="91"/>
        <v>PostAlerta</v>
      </c>
      <c r="M863" s="28" t="str">
        <f t="shared" si="92"/>
        <v>C/PalabrasClaves</v>
      </c>
      <c r="N863" s="30" t="str">
        <f t="shared" si="95"/>
        <v/>
      </c>
      <c r="O863" s="28"/>
      <c r="P863" s="28" t="s">
        <v>5647</v>
      </c>
      <c r="Q863" s="28"/>
      <c r="R863" s="28" t="str">
        <f t="shared" si="80"/>
        <v>2020</v>
      </c>
      <c r="S863" s="28" t="s">
        <v>56</v>
      </c>
      <c r="T863" s="28"/>
      <c r="U863" s="28"/>
      <c r="V863" s="28"/>
      <c r="W863" s="28"/>
      <c r="X863" s="28"/>
    </row>
    <row r="864" spans="1:24" ht="15" customHeight="1">
      <c r="A864" s="34">
        <v>32849365</v>
      </c>
      <c r="B864" s="34" t="s">
        <v>5746</v>
      </c>
      <c r="C864" s="34" t="s">
        <v>5747</v>
      </c>
      <c r="D864" s="34" t="s">
        <v>5748</v>
      </c>
      <c r="E864" s="34" t="s">
        <v>5749</v>
      </c>
      <c r="F864" s="34" t="s">
        <v>98</v>
      </c>
      <c r="G864" s="34">
        <v>2020</v>
      </c>
      <c r="H864" s="35">
        <v>44071</v>
      </c>
      <c r="I864" s="34" t="s">
        <v>5750</v>
      </c>
      <c r="J864" s="34"/>
      <c r="K864" s="34" t="s">
        <v>5751</v>
      </c>
      <c r="L864" s="34" t="str">
        <f t="shared" si="91"/>
        <v>PostAlerta</v>
      </c>
      <c r="M864" s="34" t="str">
        <f t="shared" si="92"/>
        <v>C/PalabrasClaves</v>
      </c>
      <c r="N864" s="36" t="s">
        <v>12</v>
      </c>
      <c r="O864" s="34"/>
      <c r="P864" s="34" t="s">
        <v>5752</v>
      </c>
      <c r="Q864" s="34"/>
      <c r="R864" s="34" t="str">
        <f t="shared" si="80"/>
        <v>2020</v>
      </c>
      <c r="S864" s="34" t="s">
        <v>58</v>
      </c>
      <c r="T864" s="42" t="s">
        <v>5753</v>
      </c>
      <c r="U864" s="34" t="s">
        <v>140</v>
      </c>
      <c r="V864" s="34" t="s">
        <v>141</v>
      </c>
      <c r="W864" s="34" t="s">
        <v>140</v>
      </c>
      <c r="X864" s="34" t="s">
        <v>5754</v>
      </c>
    </row>
    <row r="865" spans="1:24" ht="15" hidden="1" customHeight="1">
      <c r="A865" s="28">
        <v>31788746</v>
      </c>
      <c r="B865" s="28" t="s">
        <v>5755</v>
      </c>
      <c r="C865" s="28" t="s">
        <v>5756</v>
      </c>
      <c r="D865" s="28" t="s">
        <v>5757</v>
      </c>
      <c r="E865" s="28" t="s">
        <v>5758</v>
      </c>
      <c r="F865" s="28" t="s">
        <v>5759</v>
      </c>
      <c r="G865" s="28">
        <v>2020</v>
      </c>
      <c r="H865" s="29">
        <v>43802</v>
      </c>
      <c r="I865" s="28" t="s">
        <v>5760</v>
      </c>
      <c r="J865" s="28"/>
      <c r="K865" s="28" t="s">
        <v>5761</v>
      </c>
      <c r="L865" s="28" t="str">
        <f t="shared" si="91"/>
        <v>Excluido</v>
      </c>
      <c r="M865" s="28" t="str">
        <f t="shared" si="92"/>
        <v>C/PalabrasClaves</v>
      </c>
      <c r="N865" s="30" t="str">
        <f>IF(ISNUMBER(SEARCH("TREATMENT", B865)), "4) Nuevos tratamientos", "")</f>
        <v/>
      </c>
      <c r="O865" s="28"/>
      <c r="P865" s="28" t="s">
        <v>5762</v>
      </c>
      <c r="Q865" s="28"/>
      <c r="R865" s="28" t="str">
        <f t="shared" si="80"/>
        <v xml:space="preserve">202 </v>
      </c>
      <c r="S865" s="28" t="s">
        <v>56</v>
      </c>
      <c r="T865" s="28"/>
      <c r="U865" s="28"/>
      <c r="V865" s="28"/>
      <c r="W865" s="28"/>
      <c r="X865" s="28"/>
    </row>
    <row r="866" spans="1:24" ht="15" customHeight="1">
      <c r="A866" s="38">
        <v>32669474</v>
      </c>
      <c r="B866" s="38" t="s">
        <v>5763</v>
      </c>
      <c r="C866" s="38" t="s">
        <v>5764</v>
      </c>
      <c r="D866" s="38" t="s">
        <v>5765</v>
      </c>
      <c r="E866" s="38" t="s">
        <v>5766</v>
      </c>
      <c r="F866" s="38" t="s">
        <v>1095</v>
      </c>
      <c r="G866" s="38">
        <v>2020</v>
      </c>
      <c r="H866" s="39">
        <v>44029</v>
      </c>
      <c r="I866" s="38" t="s">
        <v>5767</v>
      </c>
      <c r="J866" s="38"/>
      <c r="K866" s="38" t="s">
        <v>5768</v>
      </c>
      <c r="L866" s="38" t="str">
        <f t="shared" si="91"/>
        <v>PostAlerta</v>
      </c>
      <c r="M866" s="38" t="str">
        <f t="shared" si="92"/>
        <v>C/PalabrasClaves</v>
      </c>
      <c r="N866" s="40" t="s">
        <v>12</v>
      </c>
      <c r="O866" s="38"/>
      <c r="P866" s="38" t="s">
        <v>5401</v>
      </c>
      <c r="Q866" s="38"/>
      <c r="R866" s="38" t="str">
        <f t="shared" si="80"/>
        <v>2020</v>
      </c>
      <c r="S866" s="38" t="s">
        <v>58</v>
      </c>
      <c r="T866" s="41" t="s">
        <v>5769</v>
      </c>
      <c r="U866" s="38" t="s">
        <v>140</v>
      </c>
      <c r="V866" s="38" t="s">
        <v>141</v>
      </c>
      <c r="W866" s="38" t="s">
        <v>140</v>
      </c>
      <c r="X866" s="38" t="s">
        <v>5770</v>
      </c>
    </row>
    <row r="867" spans="1:24" ht="15" hidden="1" customHeight="1">
      <c r="A867" s="28">
        <v>31676065</v>
      </c>
      <c r="B867" s="28" t="s">
        <v>5771</v>
      </c>
      <c r="C867" s="28" t="s">
        <v>5772</v>
      </c>
      <c r="D867" s="28"/>
      <c r="E867" s="28" t="s">
        <v>5773</v>
      </c>
      <c r="F867" s="28"/>
      <c r="G867" s="28"/>
      <c r="H867" s="28"/>
      <c r="I867" s="28"/>
      <c r="J867" s="28"/>
      <c r="K867" s="28"/>
      <c r="L867" s="28" t="str">
        <f t="shared" si="91"/>
        <v>PostAlerta</v>
      </c>
      <c r="M867" s="28" t="str">
        <f t="shared" si="92"/>
        <v>S/PalabrasClaves</v>
      </c>
      <c r="N867" s="30" t="str">
        <f>IF(ISNUMBER(SEARCH("TREATMENT", B867)), "4) Nuevos tratamientos", "")</f>
        <v/>
      </c>
      <c r="O867" s="28"/>
      <c r="P867" s="28"/>
      <c r="Q867" s="28"/>
      <c r="R867" s="28" t="str">
        <f t="shared" si="80"/>
        <v/>
      </c>
      <c r="S867" s="28"/>
      <c r="T867" s="28"/>
      <c r="U867" s="28"/>
      <c r="V867" s="28"/>
      <c r="W867" s="28"/>
      <c r="X867" s="28"/>
    </row>
    <row r="868" spans="1:24" ht="15" customHeight="1">
      <c r="A868" s="38">
        <v>32489667</v>
      </c>
      <c r="B868" s="38" t="s">
        <v>5774</v>
      </c>
      <c r="C868" s="38" t="s">
        <v>5775</v>
      </c>
      <c r="D868" s="38" t="s">
        <v>5776</v>
      </c>
      <c r="E868" s="38" t="s">
        <v>5777</v>
      </c>
      <c r="F868" s="38" t="s">
        <v>2320</v>
      </c>
      <c r="G868" s="38">
        <v>2020</v>
      </c>
      <c r="H868" s="39">
        <v>43986</v>
      </c>
      <c r="I868" s="38" t="s">
        <v>5778</v>
      </c>
      <c r="J868" s="38"/>
      <c r="K868" s="38" t="s">
        <v>5779</v>
      </c>
      <c r="L868" s="38" t="str">
        <f t="shared" si="91"/>
        <v>PostAlerta</v>
      </c>
      <c r="M868" s="38" t="str">
        <f t="shared" si="92"/>
        <v>C/PalabrasClaves</v>
      </c>
      <c r="N868" s="40" t="s">
        <v>35</v>
      </c>
      <c r="O868" s="38"/>
      <c r="P868" s="38" t="s">
        <v>5780</v>
      </c>
      <c r="Q868" s="38"/>
      <c r="R868" s="38" t="str">
        <f t="shared" si="80"/>
        <v>2020</v>
      </c>
      <c r="S868" s="38" t="s">
        <v>53</v>
      </c>
      <c r="T868" s="41" t="s">
        <v>5781</v>
      </c>
      <c r="U868" s="38" t="s">
        <v>141</v>
      </c>
      <c r="V868" s="38" t="s">
        <v>140</v>
      </c>
      <c r="W868" s="38" t="s">
        <v>140</v>
      </c>
      <c r="X868" s="38" t="s">
        <v>5782</v>
      </c>
    </row>
    <row r="869" spans="1:24" ht="15" customHeight="1">
      <c r="A869" s="38">
        <v>31811916</v>
      </c>
      <c r="B869" s="38" t="s">
        <v>5783</v>
      </c>
      <c r="C869" s="38" t="s">
        <v>5784</v>
      </c>
      <c r="D869" s="38" t="s">
        <v>5785</v>
      </c>
      <c r="E869" s="38" t="s">
        <v>2923</v>
      </c>
      <c r="F869" s="38" t="s">
        <v>2416</v>
      </c>
      <c r="G869" s="38">
        <v>2020</v>
      </c>
      <c r="H869" s="39">
        <v>43807</v>
      </c>
      <c r="I869" s="38"/>
      <c r="J869" s="38"/>
      <c r="K869" s="38" t="s">
        <v>5786</v>
      </c>
      <c r="L869" s="38" t="str">
        <f t="shared" si="91"/>
        <v>PostAlerta</v>
      </c>
      <c r="M869" s="38" t="str">
        <f t="shared" si="92"/>
        <v>C/PalabrasClaves</v>
      </c>
      <c r="N869" s="40" t="s">
        <v>35</v>
      </c>
      <c r="O869" s="38"/>
      <c r="P869" s="38" t="s">
        <v>5787</v>
      </c>
      <c r="Q869" s="38"/>
      <c r="R869" s="38" t="str">
        <f t="shared" si="80"/>
        <v xml:space="preserve">202 </v>
      </c>
      <c r="S869" s="38" t="s">
        <v>58</v>
      </c>
      <c r="T869" s="41" t="s">
        <v>5788</v>
      </c>
      <c r="U869" s="38" t="s">
        <v>141</v>
      </c>
      <c r="V869" s="38" t="s">
        <v>140</v>
      </c>
      <c r="W869" s="38" t="s">
        <v>140</v>
      </c>
      <c r="X869" s="38" t="s">
        <v>5789</v>
      </c>
    </row>
    <row r="870" spans="1:24" ht="15" hidden="1" customHeight="1">
      <c r="A870" s="25">
        <v>32448790</v>
      </c>
      <c r="B870" s="25" t="s">
        <v>5790</v>
      </c>
      <c r="C870" s="25" t="s">
        <v>5791</v>
      </c>
      <c r="D870" s="25" t="s">
        <v>5792</v>
      </c>
      <c r="E870" s="25" t="s">
        <v>5793</v>
      </c>
      <c r="F870" s="25" t="s">
        <v>3548</v>
      </c>
      <c r="G870" s="25">
        <v>2020</v>
      </c>
      <c r="H870" s="26">
        <v>43977</v>
      </c>
      <c r="I870" s="25" t="s">
        <v>5794</v>
      </c>
      <c r="J870" s="25"/>
      <c r="K870" s="25" t="s">
        <v>5795</v>
      </c>
      <c r="L870" s="25" t="str">
        <f t="shared" si="91"/>
        <v>PostAlerta</v>
      </c>
      <c r="M870" s="25" t="str">
        <f t="shared" si="92"/>
        <v>S/PalabrasClaves</v>
      </c>
      <c r="N870" s="27" t="str">
        <f t="shared" ref="N870:N871" si="96">IF(ISNUMBER(SEARCH("TREATMENT", B870)), "4) Nuevos tratamientos", "")</f>
        <v/>
      </c>
      <c r="O870" s="25"/>
      <c r="P870" s="25" t="s">
        <v>5796</v>
      </c>
      <c r="Q870" s="25"/>
      <c r="R870" s="25" t="str">
        <f t="shared" si="80"/>
        <v>2020</v>
      </c>
      <c r="S870" s="25" t="s">
        <v>53</v>
      </c>
      <c r="T870" s="25"/>
      <c r="U870" s="25"/>
      <c r="V870" s="25"/>
      <c r="W870" s="25"/>
      <c r="X870" s="25"/>
    </row>
    <row r="871" spans="1:24" ht="15" hidden="1" customHeight="1">
      <c r="A871" s="28">
        <v>31300817</v>
      </c>
      <c r="B871" s="28" t="s">
        <v>5797</v>
      </c>
      <c r="C871" s="28" t="s">
        <v>1822</v>
      </c>
      <c r="D871" s="28" t="s">
        <v>5798</v>
      </c>
      <c r="E871" s="28" t="s">
        <v>1823</v>
      </c>
      <c r="F871" s="28" t="s">
        <v>1488</v>
      </c>
      <c r="G871" s="28">
        <v>2020</v>
      </c>
      <c r="H871" s="29">
        <v>43660</v>
      </c>
      <c r="I871" s="28" t="s">
        <v>5799</v>
      </c>
      <c r="J871" s="28"/>
      <c r="K871" s="28" t="s">
        <v>5800</v>
      </c>
      <c r="L871" s="28" t="str">
        <f t="shared" si="91"/>
        <v>PostAlerta</v>
      </c>
      <c r="M871" s="28" t="str">
        <f t="shared" si="92"/>
        <v>S/PalabrasClaves</v>
      </c>
      <c r="N871" s="30" t="str">
        <f t="shared" si="96"/>
        <v/>
      </c>
      <c r="O871" s="28"/>
      <c r="P871" s="28" t="s">
        <v>5669</v>
      </c>
      <c r="Q871" s="28"/>
      <c r="R871" s="28" t="str">
        <f t="shared" si="80"/>
        <v>2020</v>
      </c>
      <c r="S871" s="28" t="s">
        <v>53</v>
      </c>
      <c r="T871" s="28"/>
      <c r="U871" s="28"/>
      <c r="V871" s="28"/>
      <c r="W871" s="28"/>
      <c r="X871" s="28"/>
    </row>
    <row r="872" spans="1:24" ht="15" customHeight="1">
      <c r="A872" s="34">
        <v>32581530</v>
      </c>
      <c r="B872" s="34" t="s">
        <v>5801</v>
      </c>
      <c r="C872" s="34" t="s">
        <v>5802</v>
      </c>
      <c r="D872" s="34" t="s">
        <v>5803</v>
      </c>
      <c r="E872" s="34" t="s">
        <v>5804</v>
      </c>
      <c r="F872" s="34" t="s">
        <v>328</v>
      </c>
      <c r="G872" s="34">
        <v>2020</v>
      </c>
      <c r="H872" s="35">
        <v>44008</v>
      </c>
      <c r="I872" s="34" t="s">
        <v>5805</v>
      </c>
      <c r="J872" s="34"/>
      <c r="K872" s="34" t="s">
        <v>5806</v>
      </c>
      <c r="L872" s="34" t="str">
        <f t="shared" si="91"/>
        <v>PostAlerta</v>
      </c>
      <c r="M872" s="34" t="str">
        <f t="shared" si="92"/>
        <v>C/PalabrasClaves</v>
      </c>
      <c r="N872" s="36" t="s">
        <v>35</v>
      </c>
      <c r="O872" s="34"/>
      <c r="P872" s="34" t="s">
        <v>5619</v>
      </c>
      <c r="Q872" s="34"/>
      <c r="R872" s="34" t="str">
        <f t="shared" si="80"/>
        <v>2020</v>
      </c>
      <c r="S872" s="34" t="s">
        <v>56</v>
      </c>
      <c r="T872" s="42" t="s">
        <v>5807</v>
      </c>
      <c r="U872" s="34" t="s">
        <v>140</v>
      </c>
      <c r="V872" s="34" t="s">
        <v>141</v>
      </c>
      <c r="W872" s="34" t="s">
        <v>140</v>
      </c>
      <c r="X872" s="34" t="s">
        <v>5808</v>
      </c>
    </row>
    <row r="873" spans="1:24" ht="15" hidden="1" customHeight="1">
      <c r="A873" s="28">
        <v>32508883</v>
      </c>
      <c r="B873" s="28" t="s">
        <v>5809</v>
      </c>
      <c r="C873" s="28" t="s">
        <v>5810</v>
      </c>
      <c r="D873" s="28" t="s">
        <v>5811</v>
      </c>
      <c r="E873" s="28" t="s">
        <v>5812</v>
      </c>
      <c r="F873" s="28" t="s">
        <v>416</v>
      </c>
      <c r="G873" s="28">
        <v>2020</v>
      </c>
      <c r="H873" s="29">
        <v>43991</v>
      </c>
      <c r="I873" s="28" t="s">
        <v>5813</v>
      </c>
      <c r="J873" s="28"/>
      <c r="K873" s="28" t="s">
        <v>5814</v>
      </c>
      <c r="L873" s="28" t="str">
        <f t="shared" si="91"/>
        <v>PostAlerta</v>
      </c>
      <c r="M873" s="28" t="str">
        <f t="shared" si="92"/>
        <v>S/PalabrasClaves</v>
      </c>
      <c r="N873" s="30" t="str">
        <f t="shared" ref="N873:N881" si="97">IF(ISNUMBER(SEARCH("TREATMENT", B873)), "4) Nuevos tratamientos", "")</f>
        <v/>
      </c>
      <c r="O873" s="28"/>
      <c r="P873" s="28" t="s">
        <v>5815</v>
      </c>
      <c r="Q873" s="28"/>
      <c r="R873" s="28" t="str">
        <f t="shared" si="80"/>
        <v>2020</v>
      </c>
      <c r="S873" s="28" t="s">
        <v>53</v>
      </c>
      <c r="T873" s="28"/>
      <c r="U873" s="28"/>
      <c r="V873" s="28"/>
      <c r="W873" s="28"/>
      <c r="X873" s="28"/>
    </row>
    <row r="874" spans="1:24" ht="15" hidden="1" customHeight="1">
      <c r="A874" s="25">
        <v>32429853</v>
      </c>
      <c r="B874" s="25" t="s">
        <v>5816</v>
      </c>
      <c r="C874" s="25" t="s">
        <v>5817</v>
      </c>
      <c r="D874" s="25" t="s">
        <v>5818</v>
      </c>
      <c r="E874" s="25" t="s">
        <v>5819</v>
      </c>
      <c r="F874" s="25" t="s">
        <v>841</v>
      </c>
      <c r="G874" s="25">
        <v>2020</v>
      </c>
      <c r="H874" s="26">
        <v>43972</v>
      </c>
      <c r="I874" s="25" t="s">
        <v>5820</v>
      </c>
      <c r="J874" s="25"/>
      <c r="K874" s="25" t="s">
        <v>5821</v>
      </c>
      <c r="L874" s="25" t="str">
        <f t="shared" si="91"/>
        <v>PostAlerta</v>
      </c>
      <c r="M874" s="25" t="str">
        <f t="shared" si="92"/>
        <v>S/PalabrasClaves</v>
      </c>
      <c r="N874" s="27" t="str">
        <f t="shared" si="97"/>
        <v/>
      </c>
      <c r="O874" s="25"/>
      <c r="P874" s="25" t="s">
        <v>5815</v>
      </c>
      <c r="Q874" s="25"/>
      <c r="R874" s="25" t="str">
        <f t="shared" si="80"/>
        <v>2020</v>
      </c>
      <c r="S874" s="25" t="s">
        <v>53</v>
      </c>
      <c r="T874" s="25"/>
      <c r="U874" s="25"/>
      <c r="V874" s="25"/>
      <c r="W874" s="25"/>
      <c r="X874" s="25"/>
    </row>
    <row r="875" spans="1:24" ht="15" hidden="1" customHeight="1">
      <c r="A875" s="28">
        <v>32461910</v>
      </c>
      <c r="B875" s="28" t="s">
        <v>5822</v>
      </c>
      <c r="C875" s="28" t="s">
        <v>5823</v>
      </c>
      <c r="D875" s="28" t="s">
        <v>5824</v>
      </c>
      <c r="E875" s="28" t="s">
        <v>5825</v>
      </c>
      <c r="F875" s="28" t="s">
        <v>4173</v>
      </c>
      <c r="G875" s="28">
        <v>2020</v>
      </c>
      <c r="H875" s="29">
        <v>43980</v>
      </c>
      <c r="I875" s="28" t="s">
        <v>5826</v>
      </c>
      <c r="J875" s="28"/>
      <c r="K875" s="28" t="s">
        <v>5827</v>
      </c>
      <c r="L875" s="28" t="str">
        <f t="shared" si="91"/>
        <v>PostAlerta</v>
      </c>
      <c r="M875" s="28" t="str">
        <f t="shared" si="92"/>
        <v>C/PalabrasClaves</v>
      </c>
      <c r="N875" s="30" t="str">
        <f t="shared" si="97"/>
        <v/>
      </c>
      <c r="O875" s="28"/>
      <c r="P875" s="28" t="s">
        <v>5828</v>
      </c>
      <c r="Q875" s="28"/>
      <c r="R875" s="28" t="str">
        <f t="shared" si="80"/>
        <v>2020</v>
      </c>
      <c r="S875" s="28" t="s">
        <v>53</v>
      </c>
      <c r="T875" s="28"/>
      <c r="U875" s="28"/>
      <c r="V875" s="28"/>
      <c r="W875" s="28"/>
      <c r="X875" s="28"/>
    </row>
    <row r="876" spans="1:24" ht="15" hidden="1" customHeight="1">
      <c r="A876" s="25">
        <v>32477966</v>
      </c>
      <c r="B876" s="25" t="s">
        <v>5829</v>
      </c>
      <c r="C876" s="25" t="s">
        <v>5830</v>
      </c>
      <c r="D876" s="25" t="s">
        <v>5831</v>
      </c>
      <c r="E876" s="25" t="s">
        <v>5832</v>
      </c>
      <c r="F876" s="25" t="s">
        <v>223</v>
      </c>
      <c r="G876" s="25">
        <v>2020</v>
      </c>
      <c r="H876" s="26">
        <v>43984</v>
      </c>
      <c r="I876" s="25" t="s">
        <v>5833</v>
      </c>
      <c r="J876" s="25"/>
      <c r="K876" s="25" t="s">
        <v>5834</v>
      </c>
      <c r="L876" s="25" t="str">
        <f t="shared" si="91"/>
        <v>Excluido</v>
      </c>
      <c r="M876" s="25" t="str">
        <f t="shared" si="92"/>
        <v>C/PalabrasClaves</v>
      </c>
      <c r="N876" s="27" t="str">
        <f t="shared" si="97"/>
        <v/>
      </c>
      <c r="O876" s="25"/>
      <c r="P876" s="25" t="s">
        <v>5835</v>
      </c>
      <c r="Q876" s="25"/>
      <c r="R876" s="25" t="str">
        <f t="shared" si="80"/>
        <v>2020</v>
      </c>
      <c r="S876" s="25" t="s">
        <v>53</v>
      </c>
      <c r="T876" s="25"/>
      <c r="U876" s="25"/>
      <c r="V876" s="25"/>
      <c r="W876" s="25"/>
      <c r="X876" s="25"/>
    </row>
    <row r="877" spans="1:24" ht="15" hidden="1" customHeight="1">
      <c r="A877" s="28">
        <v>32462018</v>
      </c>
      <c r="B877" s="28" t="s">
        <v>5836</v>
      </c>
      <c r="C877" s="28" t="s">
        <v>5837</v>
      </c>
      <c r="D877" s="28" t="s">
        <v>5838</v>
      </c>
      <c r="E877" s="28" t="s">
        <v>5839</v>
      </c>
      <c r="F877" s="28" t="s">
        <v>231</v>
      </c>
      <c r="G877" s="28">
        <v>2020</v>
      </c>
      <c r="H877" s="29">
        <v>43980</v>
      </c>
      <c r="I877" s="28" t="s">
        <v>5840</v>
      </c>
      <c r="J877" s="28"/>
      <c r="K877" s="28" t="s">
        <v>5841</v>
      </c>
      <c r="L877" s="28" t="str">
        <f t="shared" si="91"/>
        <v>PostAlerta</v>
      </c>
      <c r="M877" s="28" t="str">
        <f t="shared" si="92"/>
        <v>S/PalabrasClaves</v>
      </c>
      <c r="N877" s="30" t="str">
        <f t="shared" si="97"/>
        <v/>
      </c>
      <c r="O877" s="28"/>
      <c r="P877" s="28" t="s">
        <v>5842</v>
      </c>
      <c r="Q877" s="28"/>
      <c r="R877" s="28" t="str">
        <f t="shared" si="80"/>
        <v>2020</v>
      </c>
      <c r="S877" s="28" t="s">
        <v>53</v>
      </c>
      <c r="T877" s="28"/>
      <c r="U877" s="28"/>
      <c r="V877" s="28"/>
      <c r="W877" s="28"/>
      <c r="X877" s="28"/>
    </row>
    <row r="878" spans="1:24" ht="15" hidden="1" customHeight="1">
      <c r="A878" s="25">
        <v>32381620</v>
      </c>
      <c r="B878" s="25" t="s">
        <v>5843</v>
      </c>
      <c r="C878" s="25" t="s">
        <v>5844</v>
      </c>
      <c r="D878" s="25" t="s">
        <v>5845</v>
      </c>
      <c r="E878" s="25" t="s">
        <v>3462</v>
      </c>
      <c r="F878" s="25" t="s">
        <v>4453</v>
      </c>
      <c r="G878" s="25">
        <v>2020</v>
      </c>
      <c r="H878" s="26">
        <v>43960</v>
      </c>
      <c r="I878" s="25" t="s">
        <v>5846</v>
      </c>
      <c r="J878" s="25"/>
      <c r="K878" s="25" t="s">
        <v>5847</v>
      </c>
      <c r="L878" s="25" t="str">
        <f t="shared" si="91"/>
        <v>PostAlerta</v>
      </c>
      <c r="M878" s="25" t="str">
        <f t="shared" si="92"/>
        <v>S/PalabrasClaves</v>
      </c>
      <c r="N878" s="27" t="str">
        <f t="shared" si="97"/>
        <v/>
      </c>
      <c r="O878" s="25"/>
      <c r="P878" s="25" t="s">
        <v>5848</v>
      </c>
      <c r="Q878" s="25"/>
      <c r="R878" s="25" t="str">
        <f t="shared" si="80"/>
        <v>2020</v>
      </c>
      <c r="S878" s="25" t="s">
        <v>53</v>
      </c>
      <c r="T878" s="25"/>
      <c r="U878" s="25"/>
      <c r="V878" s="25"/>
      <c r="W878" s="25"/>
      <c r="X878" s="25"/>
    </row>
    <row r="879" spans="1:24" ht="15" hidden="1" customHeight="1">
      <c r="A879" s="28">
        <v>32463603</v>
      </c>
      <c r="B879" s="28" t="s">
        <v>5849</v>
      </c>
      <c r="C879" s="28" t="s">
        <v>5850</v>
      </c>
      <c r="D879" s="28" t="s">
        <v>5851</v>
      </c>
      <c r="E879" s="28" t="s">
        <v>5852</v>
      </c>
      <c r="F879" s="28" t="s">
        <v>1997</v>
      </c>
      <c r="G879" s="28">
        <v>2020</v>
      </c>
      <c r="H879" s="29">
        <v>43980</v>
      </c>
      <c r="I879" s="28" t="s">
        <v>5853</v>
      </c>
      <c r="J879" s="28"/>
      <c r="K879" s="28" t="s">
        <v>5854</v>
      </c>
      <c r="L879" s="28" t="str">
        <f t="shared" si="91"/>
        <v>PostAlerta</v>
      </c>
      <c r="M879" s="28" t="str">
        <f t="shared" si="92"/>
        <v>S/PalabrasClaves</v>
      </c>
      <c r="N879" s="30" t="str">
        <f t="shared" si="97"/>
        <v/>
      </c>
      <c r="O879" s="28"/>
      <c r="P879" s="28" t="s">
        <v>5855</v>
      </c>
      <c r="Q879" s="28"/>
      <c r="R879" s="28" t="str">
        <f t="shared" si="80"/>
        <v>2020</v>
      </c>
      <c r="S879" s="28" t="s">
        <v>53</v>
      </c>
      <c r="T879" s="28"/>
      <c r="U879" s="28"/>
      <c r="V879" s="28"/>
      <c r="W879" s="28"/>
      <c r="X879" s="28"/>
    </row>
    <row r="880" spans="1:24" ht="15" hidden="1" customHeight="1">
      <c r="A880" s="25">
        <v>32419537</v>
      </c>
      <c r="B880" s="25" t="s">
        <v>5856</v>
      </c>
      <c r="C880" s="25" t="s">
        <v>5857</v>
      </c>
      <c r="D880" s="25" t="s">
        <v>5858</v>
      </c>
      <c r="E880" s="25" t="s">
        <v>5859</v>
      </c>
      <c r="F880" s="25" t="s">
        <v>454</v>
      </c>
      <c r="G880" s="25">
        <v>2020</v>
      </c>
      <c r="H880" s="26">
        <v>43970</v>
      </c>
      <c r="I880" s="25"/>
      <c r="J880" s="25"/>
      <c r="K880" s="25" t="s">
        <v>5860</v>
      </c>
      <c r="L880" s="25" t="str">
        <f t="shared" si="91"/>
        <v>Excluido</v>
      </c>
      <c r="M880" s="25" t="str">
        <f t="shared" si="92"/>
        <v>S/PalabrasClaves</v>
      </c>
      <c r="N880" s="27" t="str">
        <f t="shared" si="97"/>
        <v/>
      </c>
      <c r="O880" s="25"/>
      <c r="P880" s="25" t="s">
        <v>5861</v>
      </c>
      <c r="Q880" s="25"/>
      <c r="R880" s="25" t="str">
        <f t="shared" si="80"/>
        <v>2020</v>
      </c>
      <c r="S880" s="25" t="s">
        <v>53</v>
      </c>
      <c r="T880" s="25"/>
      <c r="U880" s="25"/>
      <c r="V880" s="25"/>
      <c r="W880" s="25"/>
      <c r="X880" s="25"/>
    </row>
    <row r="881" spans="1:24" ht="15" hidden="1" customHeight="1">
      <c r="A881" s="28">
        <v>32409120</v>
      </c>
      <c r="B881" s="28" t="s">
        <v>5862</v>
      </c>
      <c r="C881" s="28" t="s">
        <v>3020</v>
      </c>
      <c r="D881" s="28" t="s">
        <v>5863</v>
      </c>
      <c r="E881" s="28" t="s">
        <v>3022</v>
      </c>
      <c r="F881" s="28" t="s">
        <v>5864</v>
      </c>
      <c r="G881" s="28">
        <v>2020</v>
      </c>
      <c r="H881" s="29">
        <v>43967</v>
      </c>
      <c r="I881" s="28"/>
      <c r="J881" s="28"/>
      <c r="K881" s="28" t="s">
        <v>5865</v>
      </c>
      <c r="L881" s="28" t="str">
        <f t="shared" si="91"/>
        <v>PostAlerta</v>
      </c>
      <c r="M881" s="28" t="str">
        <f t="shared" si="92"/>
        <v>S/PalabrasClaves</v>
      </c>
      <c r="N881" s="30" t="str">
        <f t="shared" si="97"/>
        <v/>
      </c>
      <c r="O881" s="28"/>
      <c r="P881" s="28" t="s">
        <v>561</v>
      </c>
      <c r="Q881" s="28"/>
      <c r="R881" s="28" t="str">
        <f t="shared" si="80"/>
        <v>2020</v>
      </c>
      <c r="S881" s="28" t="s">
        <v>53</v>
      </c>
      <c r="T881" s="28"/>
      <c r="U881" s="28"/>
      <c r="V881" s="28"/>
      <c r="W881" s="28"/>
      <c r="X881" s="28"/>
    </row>
    <row r="882" spans="1:24" ht="15" customHeight="1">
      <c r="A882" s="38">
        <v>32525135</v>
      </c>
      <c r="B882" s="38" t="s">
        <v>5866</v>
      </c>
      <c r="C882" s="38" t="s">
        <v>5867</v>
      </c>
      <c r="D882" s="38" t="s">
        <v>5868</v>
      </c>
      <c r="E882" s="38" t="s">
        <v>5869</v>
      </c>
      <c r="F882" s="38" t="s">
        <v>5870</v>
      </c>
      <c r="G882" s="38">
        <v>2020</v>
      </c>
      <c r="H882" s="39">
        <v>43994</v>
      </c>
      <c r="I882" s="38"/>
      <c r="J882" s="38"/>
      <c r="K882" s="38" t="s">
        <v>5871</v>
      </c>
      <c r="L882" s="38" t="str">
        <f t="shared" si="91"/>
        <v>PostAlerta</v>
      </c>
      <c r="M882" s="38" t="str">
        <f t="shared" si="92"/>
        <v>C/PalabrasClaves</v>
      </c>
      <c r="N882" s="40" t="s">
        <v>12</v>
      </c>
      <c r="O882" s="38"/>
      <c r="P882" s="38" t="s">
        <v>5872</v>
      </c>
      <c r="Q882" s="38"/>
      <c r="R882" s="38" t="str">
        <f t="shared" si="80"/>
        <v>2020</v>
      </c>
      <c r="S882" s="38" t="s">
        <v>56</v>
      </c>
      <c r="T882" s="41" t="s">
        <v>5873</v>
      </c>
      <c r="U882" s="38" t="s">
        <v>140</v>
      </c>
      <c r="V882" s="38" t="s">
        <v>141</v>
      </c>
      <c r="W882" s="38" t="s">
        <v>140</v>
      </c>
      <c r="X882" s="38" t="s">
        <v>5874</v>
      </c>
    </row>
    <row r="883" spans="1:24" ht="15" hidden="1" customHeight="1">
      <c r="A883" s="28">
        <v>32301919</v>
      </c>
      <c r="B883" s="28" t="s">
        <v>5875</v>
      </c>
      <c r="C883" s="28" t="s">
        <v>5876</v>
      </c>
      <c r="D883" s="28" t="s">
        <v>5877</v>
      </c>
      <c r="E883" s="28" t="s">
        <v>5878</v>
      </c>
      <c r="F883" s="28" t="s">
        <v>979</v>
      </c>
      <c r="G883" s="28">
        <v>2020</v>
      </c>
      <c r="H883" s="29">
        <v>43939</v>
      </c>
      <c r="I883" s="28"/>
      <c r="J883" s="28"/>
      <c r="K883" s="28" t="s">
        <v>5879</v>
      </c>
      <c r="L883" s="28" t="str">
        <f t="shared" si="91"/>
        <v>Excluido</v>
      </c>
      <c r="M883" s="28" t="str">
        <f t="shared" si="92"/>
        <v>C/PalabrasClaves</v>
      </c>
      <c r="N883" s="30" t="str">
        <f>IF(ISNUMBER(SEARCH("TREATMENT", B883)), "4) Nuevos tratamientos", "")</f>
        <v/>
      </c>
      <c r="O883" s="28"/>
      <c r="P883" s="28" t="s">
        <v>561</v>
      </c>
      <c r="Q883" s="28"/>
      <c r="R883" s="28" t="str">
        <f t="shared" si="80"/>
        <v>2020</v>
      </c>
      <c r="S883" s="28" t="s">
        <v>53</v>
      </c>
      <c r="T883" s="28"/>
      <c r="U883" s="28"/>
      <c r="V883" s="28"/>
      <c r="W883" s="28"/>
      <c r="X883" s="28"/>
    </row>
    <row r="884" spans="1:24" ht="15" customHeight="1">
      <c r="A884" s="38">
        <v>32278128</v>
      </c>
      <c r="B884" s="38" t="s">
        <v>5880</v>
      </c>
      <c r="C884" s="38" t="s">
        <v>5881</v>
      </c>
      <c r="D884" s="38" t="s">
        <v>5882</v>
      </c>
      <c r="E884" s="38" t="s">
        <v>5883</v>
      </c>
      <c r="F884" s="38" t="s">
        <v>5884</v>
      </c>
      <c r="G884" s="38">
        <v>2020</v>
      </c>
      <c r="H884" s="39">
        <v>43933</v>
      </c>
      <c r="I884" s="38"/>
      <c r="J884" s="38"/>
      <c r="K884" s="38" t="s">
        <v>5885</v>
      </c>
      <c r="L884" s="38" t="str">
        <f t="shared" si="91"/>
        <v>PostAlerta</v>
      </c>
      <c r="M884" s="38" t="str">
        <f t="shared" si="92"/>
        <v>S/PalabrasClaves</v>
      </c>
      <c r="N884" s="40" t="s">
        <v>12</v>
      </c>
      <c r="O884" s="38"/>
      <c r="P884" s="38" t="s">
        <v>5647</v>
      </c>
      <c r="Q884" s="38"/>
      <c r="R884" s="38" t="str">
        <f t="shared" si="80"/>
        <v>2020</v>
      </c>
      <c r="S884" s="38" t="s">
        <v>56</v>
      </c>
      <c r="T884" s="41" t="s">
        <v>5886</v>
      </c>
      <c r="U884" s="38" t="s">
        <v>140</v>
      </c>
      <c r="V884" s="38" t="s">
        <v>141</v>
      </c>
      <c r="W884" s="38" t="s">
        <v>140</v>
      </c>
      <c r="X884" s="38" t="s">
        <v>5887</v>
      </c>
    </row>
    <row r="885" spans="1:24" ht="15" hidden="1" customHeight="1">
      <c r="A885" s="28">
        <v>32176838</v>
      </c>
      <c r="B885" s="28" t="s">
        <v>5888</v>
      </c>
      <c r="C885" s="28" t="s">
        <v>5889</v>
      </c>
      <c r="D885" s="28" t="s">
        <v>5890</v>
      </c>
      <c r="E885" s="28" t="s">
        <v>5891</v>
      </c>
      <c r="F885" s="28" t="s">
        <v>1604</v>
      </c>
      <c r="G885" s="28">
        <v>2020</v>
      </c>
      <c r="H885" s="29">
        <v>43907</v>
      </c>
      <c r="I885" s="28"/>
      <c r="J885" s="28"/>
      <c r="K885" s="28" t="s">
        <v>5892</v>
      </c>
      <c r="L885" s="28" t="str">
        <f t="shared" si="91"/>
        <v>PostAlerta</v>
      </c>
      <c r="M885" s="28" t="str">
        <f t="shared" si="92"/>
        <v>S/PalabrasClaves</v>
      </c>
      <c r="N885" s="30" t="str">
        <f t="shared" ref="N885:N892" si="98">IF(ISNUMBER(SEARCH("TREATMENT", B885)), "4) Nuevos tratamientos", "")</f>
        <v/>
      </c>
      <c r="O885" s="28"/>
      <c r="P885" s="28" t="s">
        <v>561</v>
      </c>
      <c r="Q885" s="28"/>
      <c r="R885" s="28" t="str">
        <f t="shared" si="80"/>
        <v>2020</v>
      </c>
      <c r="S885" s="28" t="s">
        <v>53</v>
      </c>
      <c r="T885" s="28"/>
      <c r="U885" s="28"/>
      <c r="V885" s="28"/>
      <c r="W885" s="28"/>
      <c r="X885" s="28"/>
    </row>
    <row r="886" spans="1:24" ht="15" hidden="1" customHeight="1">
      <c r="A886" s="25">
        <v>32149751</v>
      </c>
      <c r="B886" s="25" t="s">
        <v>5893</v>
      </c>
      <c r="C886" s="25" t="s">
        <v>5894</v>
      </c>
      <c r="D886" s="25" t="s">
        <v>5895</v>
      </c>
      <c r="E886" s="25" t="s">
        <v>5896</v>
      </c>
      <c r="F886" s="25" t="s">
        <v>5897</v>
      </c>
      <c r="G886" s="25">
        <v>2020</v>
      </c>
      <c r="H886" s="26">
        <v>43900</v>
      </c>
      <c r="I886" s="25"/>
      <c r="J886" s="25"/>
      <c r="K886" s="25" t="s">
        <v>5898</v>
      </c>
      <c r="L886" s="25" t="str">
        <f t="shared" si="91"/>
        <v>Excluido</v>
      </c>
      <c r="M886" s="25" t="str">
        <f t="shared" si="92"/>
        <v>S/PalabrasClaves</v>
      </c>
      <c r="N886" s="27" t="str">
        <f t="shared" si="98"/>
        <v/>
      </c>
      <c r="O886" s="25"/>
      <c r="P886" s="25" t="s">
        <v>561</v>
      </c>
      <c r="Q886" s="25"/>
      <c r="R886" s="25" t="str">
        <f t="shared" si="80"/>
        <v>2020</v>
      </c>
      <c r="S886" s="25" t="s">
        <v>53</v>
      </c>
      <c r="T886" s="25"/>
      <c r="U886" s="25"/>
      <c r="V886" s="25"/>
      <c r="W886" s="25"/>
      <c r="X886" s="25"/>
    </row>
    <row r="887" spans="1:24" ht="15" hidden="1" customHeight="1">
      <c r="A887" s="28">
        <v>32057844</v>
      </c>
      <c r="B887" s="28" t="s">
        <v>5899</v>
      </c>
      <c r="C887" s="28" t="s">
        <v>5900</v>
      </c>
      <c r="D887" s="28" t="s">
        <v>5901</v>
      </c>
      <c r="E887" s="28" t="s">
        <v>5902</v>
      </c>
      <c r="F887" s="28" t="s">
        <v>5903</v>
      </c>
      <c r="G887" s="28">
        <v>2020</v>
      </c>
      <c r="H887" s="29">
        <v>43876</v>
      </c>
      <c r="I887" s="28"/>
      <c r="J887" s="28"/>
      <c r="K887" s="28" t="s">
        <v>5904</v>
      </c>
      <c r="L887" s="28" t="str">
        <f t="shared" si="91"/>
        <v>PostAlerta</v>
      </c>
      <c r="M887" s="28" t="str">
        <f t="shared" si="92"/>
        <v>S/PalabrasClaves</v>
      </c>
      <c r="N887" s="30" t="str">
        <f t="shared" si="98"/>
        <v/>
      </c>
      <c r="O887" s="28"/>
      <c r="P887" s="28" t="s">
        <v>5855</v>
      </c>
      <c r="Q887" s="28"/>
      <c r="R887" s="28" t="str">
        <f t="shared" si="80"/>
        <v>2020</v>
      </c>
      <c r="S887" s="28" t="s">
        <v>53</v>
      </c>
      <c r="T887" s="28"/>
      <c r="U887" s="28"/>
      <c r="V887" s="28"/>
      <c r="W887" s="28"/>
      <c r="X887" s="28"/>
    </row>
    <row r="888" spans="1:24" ht="15" hidden="1" customHeight="1">
      <c r="A888" s="25">
        <v>32032620</v>
      </c>
      <c r="B888" s="25" t="s">
        <v>5905</v>
      </c>
      <c r="C888" s="25" t="s">
        <v>5906</v>
      </c>
      <c r="D888" s="25" t="s">
        <v>5907</v>
      </c>
      <c r="E888" s="25" t="s">
        <v>277</v>
      </c>
      <c r="F888" s="25" t="s">
        <v>777</v>
      </c>
      <c r="G888" s="25">
        <v>2020</v>
      </c>
      <c r="H888" s="26">
        <v>43869</v>
      </c>
      <c r="I888" s="25"/>
      <c r="J888" s="25"/>
      <c r="K888" s="25" t="s">
        <v>5908</v>
      </c>
      <c r="L888" s="25" t="str">
        <f t="shared" si="91"/>
        <v>PostAlerta</v>
      </c>
      <c r="M888" s="25" t="str">
        <f t="shared" si="92"/>
        <v>S/PalabrasClaves</v>
      </c>
      <c r="N888" s="27" t="str">
        <f t="shared" si="98"/>
        <v/>
      </c>
      <c r="O888" s="25"/>
      <c r="P888" s="25" t="s">
        <v>561</v>
      </c>
      <c r="Q888" s="25"/>
      <c r="R888" s="25" t="str">
        <f t="shared" si="80"/>
        <v>2020</v>
      </c>
      <c r="S888" s="25" t="s">
        <v>53</v>
      </c>
      <c r="T888" s="25"/>
      <c r="U888" s="25"/>
      <c r="V888" s="25"/>
      <c r="W888" s="25"/>
      <c r="X888" s="25"/>
    </row>
    <row r="889" spans="1:24" ht="15" hidden="1" customHeight="1">
      <c r="A889" s="28">
        <v>31832691</v>
      </c>
      <c r="B889" s="28" t="s">
        <v>5909</v>
      </c>
      <c r="C889" s="28" t="s">
        <v>5910</v>
      </c>
      <c r="D889" s="28" t="s">
        <v>5911</v>
      </c>
      <c r="E889" s="28" t="s">
        <v>5912</v>
      </c>
      <c r="F889" s="28" t="s">
        <v>5913</v>
      </c>
      <c r="G889" s="28">
        <v>2020</v>
      </c>
      <c r="H889" s="29">
        <v>43813</v>
      </c>
      <c r="I889" s="28"/>
      <c r="J889" s="28"/>
      <c r="K889" s="28" t="s">
        <v>5914</v>
      </c>
      <c r="L889" s="28" t="str">
        <f t="shared" si="91"/>
        <v>PostAlerta</v>
      </c>
      <c r="M889" s="28" t="str">
        <f t="shared" si="92"/>
        <v>S/PalabrasClaves</v>
      </c>
      <c r="N889" s="30" t="str">
        <f t="shared" si="98"/>
        <v/>
      </c>
      <c r="O889" s="28"/>
      <c r="P889" s="28" t="s">
        <v>561</v>
      </c>
      <c r="Q889" s="28"/>
      <c r="R889" s="28" t="str">
        <f t="shared" si="80"/>
        <v>2020</v>
      </c>
      <c r="S889" s="28" t="s">
        <v>53</v>
      </c>
      <c r="T889" s="28"/>
      <c r="U889" s="28"/>
      <c r="V889" s="28"/>
      <c r="W889" s="28"/>
      <c r="X889" s="28"/>
    </row>
    <row r="890" spans="1:24" ht="15" hidden="1" customHeight="1">
      <c r="A890" s="25">
        <v>31761453</v>
      </c>
      <c r="B890" s="25" t="s">
        <v>5915</v>
      </c>
      <c r="C890" s="25" t="s">
        <v>5916</v>
      </c>
      <c r="D890" s="25" t="s">
        <v>5917</v>
      </c>
      <c r="E890" s="25" t="s">
        <v>5918</v>
      </c>
      <c r="F890" s="25" t="s">
        <v>5919</v>
      </c>
      <c r="G890" s="25">
        <v>2020</v>
      </c>
      <c r="H890" s="26">
        <v>43795</v>
      </c>
      <c r="I890" s="25"/>
      <c r="J890" s="25"/>
      <c r="K890" s="25" t="s">
        <v>5920</v>
      </c>
      <c r="L890" s="25" t="str">
        <f t="shared" si="91"/>
        <v>PostAlerta</v>
      </c>
      <c r="M890" s="25" t="str">
        <f t="shared" si="92"/>
        <v>S/PalabrasClaves</v>
      </c>
      <c r="N890" s="27" t="str">
        <f t="shared" si="98"/>
        <v/>
      </c>
      <c r="O890" s="25"/>
      <c r="P890" s="25" t="s">
        <v>561</v>
      </c>
      <c r="Q890" s="25"/>
      <c r="R890" s="25" t="str">
        <f t="shared" si="80"/>
        <v>2020</v>
      </c>
      <c r="S890" s="25" t="s">
        <v>53</v>
      </c>
      <c r="T890" s="25"/>
      <c r="U890" s="25"/>
      <c r="V890" s="25"/>
      <c r="W890" s="25"/>
      <c r="X890" s="25"/>
    </row>
    <row r="891" spans="1:24" ht="15" hidden="1" customHeight="1">
      <c r="A891" s="28">
        <v>30685351</v>
      </c>
      <c r="B891" s="28" t="s">
        <v>5921</v>
      </c>
      <c r="C891" s="28" t="s">
        <v>5922</v>
      </c>
      <c r="D891" s="28" t="s">
        <v>5923</v>
      </c>
      <c r="E891" s="28" t="s">
        <v>5924</v>
      </c>
      <c r="F891" s="28" t="s">
        <v>5925</v>
      </c>
      <c r="G891" s="28">
        <v>2020</v>
      </c>
      <c r="H891" s="29">
        <v>43493</v>
      </c>
      <c r="I891" s="28" t="s">
        <v>5926</v>
      </c>
      <c r="J891" s="28"/>
      <c r="K891" s="28" t="s">
        <v>5927</v>
      </c>
      <c r="L891" s="28" t="str">
        <f t="shared" si="91"/>
        <v>PostAlerta</v>
      </c>
      <c r="M891" s="28" t="str">
        <f t="shared" si="92"/>
        <v>S/PalabrasClaves</v>
      </c>
      <c r="N891" s="30" t="str">
        <f t="shared" si="98"/>
        <v/>
      </c>
      <c r="O891" s="28"/>
      <c r="P891" s="28" t="s">
        <v>5928</v>
      </c>
      <c r="Q891" s="28"/>
      <c r="R891" s="28" t="str">
        <f t="shared" si="80"/>
        <v>2020</v>
      </c>
      <c r="S891" s="28" t="s">
        <v>56</v>
      </c>
      <c r="T891" s="28"/>
      <c r="U891" s="28"/>
      <c r="V891" s="28"/>
      <c r="W891" s="28"/>
      <c r="X891" s="28"/>
    </row>
    <row r="892" spans="1:24" ht="15" hidden="1" customHeight="1">
      <c r="A892" s="25">
        <v>32349795</v>
      </c>
      <c r="B892" s="25" t="s">
        <v>5929</v>
      </c>
      <c r="C892" s="25" t="s">
        <v>5930</v>
      </c>
      <c r="D892" s="25" t="s">
        <v>5931</v>
      </c>
      <c r="E892" s="25" t="s">
        <v>5932</v>
      </c>
      <c r="F892" s="25" t="s">
        <v>5933</v>
      </c>
      <c r="G892" s="25">
        <v>2020</v>
      </c>
      <c r="H892" s="26">
        <v>43952</v>
      </c>
      <c r="I892" s="25" t="s">
        <v>5934</v>
      </c>
      <c r="J892" s="25"/>
      <c r="K892" s="25" t="s">
        <v>5935</v>
      </c>
      <c r="L892" s="25" t="str">
        <f t="shared" si="91"/>
        <v>PostAlerta</v>
      </c>
      <c r="M892" s="25" t="str">
        <f t="shared" si="92"/>
        <v>S/PalabrasClaves</v>
      </c>
      <c r="N892" s="27" t="str">
        <f t="shared" si="98"/>
        <v/>
      </c>
      <c r="O892" s="25"/>
      <c r="P892" s="25" t="s">
        <v>5936</v>
      </c>
      <c r="Q892" s="25"/>
      <c r="R892" s="25" t="str">
        <f t="shared" si="80"/>
        <v>2020</v>
      </c>
      <c r="S892" s="25" t="s">
        <v>50</v>
      </c>
      <c r="T892" s="25"/>
      <c r="U892" s="25"/>
      <c r="V892" s="25"/>
      <c r="W892" s="25"/>
      <c r="X892" s="25"/>
    </row>
    <row r="893" spans="1:24" ht="15" customHeight="1">
      <c r="A893" s="34">
        <v>31951091</v>
      </c>
      <c r="B893" s="34" t="s">
        <v>5937</v>
      </c>
      <c r="C893" s="34" t="s">
        <v>5938</v>
      </c>
      <c r="D893" s="34" t="s">
        <v>5939</v>
      </c>
      <c r="E893" s="34" t="s">
        <v>172</v>
      </c>
      <c r="F893" s="34" t="s">
        <v>800</v>
      </c>
      <c r="G893" s="34">
        <v>2020</v>
      </c>
      <c r="H893" s="35">
        <v>43848</v>
      </c>
      <c r="I893" s="34"/>
      <c r="J893" s="34"/>
      <c r="K893" s="34" t="s">
        <v>5940</v>
      </c>
      <c r="L893" s="34" t="str">
        <f t="shared" si="91"/>
        <v>PostAlerta</v>
      </c>
      <c r="M893" s="34" t="str">
        <f t="shared" si="92"/>
        <v>C/PalabrasClaves</v>
      </c>
      <c r="N893" s="36" t="s">
        <v>35</v>
      </c>
      <c r="O893" s="34"/>
      <c r="P893" s="34" t="s">
        <v>5941</v>
      </c>
      <c r="Q893" s="34"/>
      <c r="R893" s="34" t="str">
        <f t="shared" si="80"/>
        <v>2020</v>
      </c>
      <c r="S893" s="34" t="s">
        <v>56</v>
      </c>
      <c r="T893" s="42" t="s">
        <v>5942</v>
      </c>
      <c r="U893" s="34" t="s">
        <v>141</v>
      </c>
      <c r="V893" s="34" t="s">
        <v>140</v>
      </c>
      <c r="W893" s="34" t="s">
        <v>140</v>
      </c>
      <c r="X893" s="34" t="s">
        <v>5943</v>
      </c>
    </row>
    <row r="894" spans="1:24" ht="15" hidden="1" customHeight="1">
      <c r="A894" s="25">
        <v>32467794</v>
      </c>
      <c r="B894" s="25" t="s">
        <v>5944</v>
      </c>
      <c r="C894" s="25" t="s">
        <v>5945</v>
      </c>
      <c r="D894" s="25" t="s">
        <v>5946</v>
      </c>
      <c r="E894" s="25" t="s">
        <v>5947</v>
      </c>
      <c r="F894" s="25" t="s">
        <v>867</v>
      </c>
      <c r="G894" s="25">
        <v>2020</v>
      </c>
      <c r="H894" s="26">
        <v>43981</v>
      </c>
      <c r="I894" s="25" t="s">
        <v>5948</v>
      </c>
      <c r="J894" s="25"/>
      <c r="K894" s="25" t="s">
        <v>5949</v>
      </c>
      <c r="L894" s="25" t="str">
        <f t="shared" si="91"/>
        <v>PostAlerta</v>
      </c>
      <c r="M894" s="25" t="str">
        <f t="shared" si="92"/>
        <v>S/PalabrasClaves</v>
      </c>
      <c r="N894" s="27" t="str">
        <f t="shared" ref="N894:N896" si="99">IF(ISNUMBER(SEARCH("TREATMENT", B894)), "4) Nuevos tratamientos", "")</f>
        <v/>
      </c>
      <c r="O894" s="25"/>
      <c r="P894" s="25" t="s">
        <v>5950</v>
      </c>
      <c r="Q894" s="25"/>
      <c r="R894" s="25" t="str">
        <f t="shared" si="80"/>
        <v>2020</v>
      </c>
      <c r="S894" s="25" t="s">
        <v>50</v>
      </c>
      <c r="T894" s="25"/>
      <c r="U894" s="25"/>
      <c r="V894" s="25"/>
      <c r="W894" s="25"/>
      <c r="X894" s="25"/>
    </row>
    <row r="895" spans="1:24" ht="15" hidden="1" customHeight="1">
      <c r="A895" s="28">
        <v>32331317</v>
      </c>
      <c r="B895" s="28" t="s">
        <v>5951</v>
      </c>
      <c r="C895" s="28" t="s">
        <v>5952</v>
      </c>
      <c r="D895" s="28" t="s">
        <v>5953</v>
      </c>
      <c r="E895" s="28" t="s">
        <v>5954</v>
      </c>
      <c r="F895" s="28" t="s">
        <v>1912</v>
      </c>
      <c r="G895" s="28">
        <v>2020</v>
      </c>
      <c r="H895" s="29">
        <v>43947</v>
      </c>
      <c r="I895" s="28" t="s">
        <v>5955</v>
      </c>
      <c r="J895" s="28"/>
      <c r="K895" s="28" t="s">
        <v>5956</v>
      </c>
      <c r="L895" s="28" t="str">
        <f t="shared" si="91"/>
        <v>PostAlerta</v>
      </c>
      <c r="M895" s="28" t="str">
        <f t="shared" si="92"/>
        <v>S/PalabrasClaves</v>
      </c>
      <c r="N895" s="30" t="str">
        <f t="shared" si="99"/>
        <v/>
      </c>
      <c r="O895" s="28"/>
      <c r="P895" s="28" t="s">
        <v>5957</v>
      </c>
      <c r="Q895" s="28"/>
      <c r="R895" s="28" t="str">
        <f t="shared" si="80"/>
        <v>2020</v>
      </c>
      <c r="S895" s="28" t="s">
        <v>50</v>
      </c>
      <c r="T895" s="28"/>
      <c r="U895" s="28"/>
      <c r="V895" s="28"/>
      <c r="W895" s="28"/>
      <c r="X895" s="28"/>
    </row>
    <row r="896" spans="1:24" ht="15" hidden="1" customHeight="1">
      <c r="A896" s="25">
        <v>32317661</v>
      </c>
      <c r="B896" s="25" t="s">
        <v>5958</v>
      </c>
      <c r="C896" s="25" t="s">
        <v>5959</v>
      </c>
      <c r="D896" s="25" t="s">
        <v>5960</v>
      </c>
      <c r="E896" s="25" t="s">
        <v>5961</v>
      </c>
      <c r="F896" s="25" t="s">
        <v>833</v>
      </c>
      <c r="G896" s="25">
        <v>2020</v>
      </c>
      <c r="H896" s="26">
        <v>43944</v>
      </c>
      <c r="I896" s="25" t="s">
        <v>5962</v>
      </c>
      <c r="J896" s="25"/>
      <c r="K896" s="25" t="s">
        <v>5963</v>
      </c>
      <c r="L896" s="25" t="str">
        <f t="shared" si="91"/>
        <v>PostAlerta</v>
      </c>
      <c r="M896" s="25" t="str">
        <f t="shared" si="92"/>
        <v>S/PalabrasClaves</v>
      </c>
      <c r="N896" s="27" t="str">
        <f t="shared" si="99"/>
        <v/>
      </c>
      <c r="O896" s="25"/>
      <c r="P896" s="25" t="s">
        <v>5964</v>
      </c>
      <c r="Q896" s="25"/>
      <c r="R896" s="25" t="str">
        <f t="shared" si="80"/>
        <v>2020</v>
      </c>
      <c r="S896" s="25" t="s">
        <v>50</v>
      </c>
      <c r="T896" s="25"/>
      <c r="U896" s="25"/>
      <c r="V896" s="25"/>
      <c r="W896" s="25"/>
      <c r="X896" s="25"/>
    </row>
    <row r="897" spans="1:24" ht="15" customHeight="1">
      <c r="A897" s="34">
        <v>31704169</v>
      </c>
      <c r="B897" s="34" t="s">
        <v>5965</v>
      </c>
      <c r="C897" s="34" t="s">
        <v>5966</v>
      </c>
      <c r="D897" s="34" t="s">
        <v>5967</v>
      </c>
      <c r="E897" s="34" t="s">
        <v>5968</v>
      </c>
      <c r="F897" s="34" t="s">
        <v>155</v>
      </c>
      <c r="G897" s="34">
        <v>2020</v>
      </c>
      <c r="H897" s="35">
        <v>43779</v>
      </c>
      <c r="I897" s="34"/>
      <c r="J897" s="34"/>
      <c r="K897" s="34" t="s">
        <v>5969</v>
      </c>
      <c r="L897" s="34" t="str">
        <f t="shared" si="91"/>
        <v>PostAlerta</v>
      </c>
      <c r="M897" s="34" t="str">
        <f t="shared" si="92"/>
        <v>C/PalabrasClaves</v>
      </c>
      <c r="N897" s="36" t="s">
        <v>35</v>
      </c>
      <c r="O897" s="34"/>
      <c r="P897" s="34" t="s">
        <v>5647</v>
      </c>
      <c r="Q897" s="34"/>
      <c r="R897" s="34" t="str">
        <f t="shared" si="80"/>
        <v>2020</v>
      </c>
      <c r="S897" s="34" t="s">
        <v>56</v>
      </c>
      <c r="T897" s="42" t="s">
        <v>5970</v>
      </c>
      <c r="U897" s="34" t="s">
        <v>141</v>
      </c>
      <c r="V897" s="34" t="s">
        <v>140</v>
      </c>
      <c r="W897" s="34" t="s">
        <v>140</v>
      </c>
      <c r="X897" s="34" t="s">
        <v>5971</v>
      </c>
    </row>
    <row r="898" spans="1:24" ht="15" customHeight="1">
      <c r="A898" s="34">
        <v>31314141</v>
      </c>
      <c r="B898" s="34" t="s">
        <v>5972</v>
      </c>
      <c r="C898" s="34" t="s">
        <v>5973</v>
      </c>
      <c r="D898" s="34" t="s">
        <v>5974</v>
      </c>
      <c r="E898" s="34" t="s">
        <v>5975</v>
      </c>
      <c r="F898" s="34" t="s">
        <v>2167</v>
      </c>
      <c r="G898" s="34">
        <v>2020</v>
      </c>
      <c r="H898" s="35">
        <v>43664</v>
      </c>
      <c r="I898" s="34" t="s">
        <v>5976</v>
      </c>
      <c r="J898" s="34" t="s">
        <v>5977</v>
      </c>
      <c r="K898" s="34" t="s">
        <v>5978</v>
      </c>
      <c r="L898" s="34" t="str">
        <f t="shared" ref="L898:L961" si="100">IF(ISNUMBER(VLOOKUP(A898,EXCL,1,FALSE)),"Excluido",IF(ISNUMBER(VLOOKUP(A898,POST,1,FALSE)),"PostAlerta",IF(ISNUMBER(VLOOKUP(A898,PRE,1,FALSE)),"PreAlerta","")))</f>
        <v>PostAlerta</v>
      </c>
      <c r="M898" s="34" t="str">
        <f t="shared" si="92"/>
        <v>S/PalabrasClaves</v>
      </c>
      <c r="N898" s="36" t="s">
        <v>12</v>
      </c>
      <c r="O898" s="34"/>
      <c r="P898" s="34" t="s">
        <v>5647</v>
      </c>
      <c r="Q898" s="34"/>
      <c r="R898" s="34" t="str">
        <f t="shared" si="80"/>
        <v>2020</v>
      </c>
      <c r="S898" s="34" t="s">
        <v>56</v>
      </c>
      <c r="T898" s="42" t="s">
        <v>5979</v>
      </c>
      <c r="U898" s="34" t="s">
        <v>140</v>
      </c>
      <c r="V898" s="34" t="s">
        <v>141</v>
      </c>
      <c r="W898" s="34" t="s">
        <v>140</v>
      </c>
      <c r="X898" s="34" t="s">
        <v>5980</v>
      </c>
    </row>
    <row r="899" spans="1:24" ht="15" hidden="1" customHeight="1">
      <c r="A899" s="28">
        <v>32312246</v>
      </c>
      <c r="B899" s="28" t="s">
        <v>5981</v>
      </c>
      <c r="C899" s="28" t="s">
        <v>5982</v>
      </c>
      <c r="D899" s="28" t="s">
        <v>5983</v>
      </c>
      <c r="E899" s="28" t="s">
        <v>4702</v>
      </c>
      <c r="F899" s="28" t="s">
        <v>841</v>
      </c>
      <c r="G899" s="28">
        <v>2020</v>
      </c>
      <c r="H899" s="29">
        <v>43943</v>
      </c>
      <c r="I899" s="28" t="s">
        <v>5984</v>
      </c>
      <c r="J899" s="28"/>
      <c r="K899" s="28" t="s">
        <v>5985</v>
      </c>
      <c r="L899" s="28" t="str">
        <f t="shared" si="100"/>
        <v>PostAlerta</v>
      </c>
      <c r="M899" s="28" t="str">
        <f t="shared" si="92"/>
        <v>S/PalabrasClaves</v>
      </c>
      <c r="N899" s="30" t="str">
        <f t="shared" ref="N899:N902" si="101">IF(ISNUMBER(SEARCH("TREATMENT", B899)), "4) Nuevos tratamientos", "")</f>
        <v/>
      </c>
      <c r="O899" s="28"/>
      <c r="P899" s="28" t="s">
        <v>5986</v>
      </c>
      <c r="Q899" s="28"/>
      <c r="R899" s="28" t="str">
        <f t="shared" si="80"/>
        <v>2020</v>
      </c>
      <c r="S899" s="28" t="s">
        <v>50</v>
      </c>
      <c r="T899" s="28"/>
      <c r="U899" s="28"/>
      <c r="V899" s="28"/>
      <c r="W899" s="28"/>
      <c r="X899" s="28"/>
    </row>
    <row r="900" spans="1:24" ht="15" hidden="1" customHeight="1">
      <c r="A900" s="25">
        <v>32299523</v>
      </c>
      <c r="B900" s="25" t="s">
        <v>5987</v>
      </c>
      <c r="C900" s="25" t="s">
        <v>5988</v>
      </c>
      <c r="D900" s="25" t="s">
        <v>5989</v>
      </c>
      <c r="E900" s="25" t="s">
        <v>2811</v>
      </c>
      <c r="F900" s="25" t="s">
        <v>3419</v>
      </c>
      <c r="G900" s="25">
        <v>2020</v>
      </c>
      <c r="H900" s="26">
        <v>43939</v>
      </c>
      <c r="I900" s="25" t="s">
        <v>5990</v>
      </c>
      <c r="J900" s="25"/>
      <c r="K900" s="25" t="s">
        <v>5991</v>
      </c>
      <c r="L900" s="25" t="str">
        <f t="shared" si="100"/>
        <v>PostAlerta</v>
      </c>
      <c r="M900" s="25" t="str">
        <f t="shared" ref="M900:M963" si="102">IF(ISNUMBER(A900),(IF(ISNUMBER(VLOOKUP(A900,KEYWORDS,1,FALSE)),"C/PalabrasClaves","S/PalabrasClaves")),"")</f>
        <v>C/PalabrasClaves</v>
      </c>
      <c r="N900" s="27" t="str">
        <f t="shared" si="101"/>
        <v/>
      </c>
      <c r="O900" s="25"/>
      <c r="P900" s="25" t="s">
        <v>5992</v>
      </c>
      <c r="Q900" s="25"/>
      <c r="R900" s="25" t="str">
        <f t="shared" si="80"/>
        <v>2020</v>
      </c>
      <c r="S900" s="25" t="s">
        <v>50</v>
      </c>
      <c r="T900" s="25"/>
      <c r="U900" s="25"/>
      <c r="V900" s="25"/>
      <c r="W900" s="25"/>
      <c r="X900" s="25"/>
    </row>
    <row r="901" spans="1:24" ht="15" hidden="1" customHeight="1">
      <c r="A901" s="28">
        <v>32178909</v>
      </c>
      <c r="B901" s="28" t="s">
        <v>5993</v>
      </c>
      <c r="C901" s="28" t="s">
        <v>5994</v>
      </c>
      <c r="D901" s="28" t="s">
        <v>5995</v>
      </c>
      <c r="E901" s="28" t="s">
        <v>5996</v>
      </c>
      <c r="F901" s="28" t="s">
        <v>1263</v>
      </c>
      <c r="G901" s="28">
        <v>2020</v>
      </c>
      <c r="H901" s="29">
        <v>43908</v>
      </c>
      <c r="I901" s="28"/>
      <c r="J901" s="28"/>
      <c r="K901" s="28" t="s">
        <v>5997</v>
      </c>
      <c r="L901" s="28" t="str">
        <f t="shared" si="100"/>
        <v>PostAlerta</v>
      </c>
      <c r="M901" s="28" t="str">
        <f t="shared" si="102"/>
        <v>S/PalabrasClaves</v>
      </c>
      <c r="N901" s="30" t="str">
        <f t="shared" si="101"/>
        <v/>
      </c>
      <c r="O901" s="28"/>
      <c r="P901" s="28" t="s">
        <v>5998</v>
      </c>
      <c r="Q901" s="28"/>
      <c r="R901" s="28" t="str">
        <f t="shared" si="80"/>
        <v>2020</v>
      </c>
      <c r="S901" s="28" t="s">
        <v>50</v>
      </c>
      <c r="T901" s="28"/>
      <c r="U901" s="28"/>
      <c r="V901" s="28"/>
      <c r="W901" s="28"/>
      <c r="X901" s="28"/>
    </row>
    <row r="902" spans="1:24" ht="15" hidden="1" customHeight="1">
      <c r="A902" s="25">
        <v>32063433</v>
      </c>
      <c r="B902" s="25" t="s">
        <v>5999</v>
      </c>
      <c r="C902" s="25" t="s">
        <v>6000</v>
      </c>
      <c r="D902" s="25" t="s">
        <v>5995</v>
      </c>
      <c r="E902" s="25" t="s">
        <v>6001</v>
      </c>
      <c r="F902" s="25" t="s">
        <v>1263</v>
      </c>
      <c r="G902" s="25">
        <v>2020</v>
      </c>
      <c r="H902" s="26">
        <v>43879</v>
      </c>
      <c r="I902" s="25"/>
      <c r="J902" s="25"/>
      <c r="K902" s="25" t="s">
        <v>6002</v>
      </c>
      <c r="L902" s="25" t="str">
        <f t="shared" si="100"/>
        <v>PostAlerta</v>
      </c>
      <c r="M902" s="25" t="str">
        <f t="shared" si="102"/>
        <v>S/PalabrasClaves</v>
      </c>
      <c r="N902" s="27" t="str">
        <f t="shared" si="101"/>
        <v/>
      </c>
      <c r="O902" s="25"/>
      <c r="P902" s="25" t="s">
        <v>5998</v>
      </c>
      <c r="Q902" s="25"/>
      <c r="R902" s="25" t="str">
        <f t="shared" si="80"/>
        <v>2020</v>
      </c>
      <c r="S902" s="25" t="s">
        <v>50</v>
      </c>
      <c r="T902" s="25"/>
      <c r="U902" s="25"/>
      <c r="V902" s="25"/>
      <c r="W902" s="25"/>
      <c r="X902" s="25"/>
    </row>
    <row r="903" spans="1:24" ht="15" customHeight="1">
      <c r="A903" s="38">
        <v>32461275</v>
      </c>
      <c r="B903" s="38" t="s">
        <v>6003</v>
      </c>
      <c r="C903" s="38" t="s">
        <v>6004</v>
      </c>
      <c r="D903" s="38" t="s">
        <v>6005</v>
      </c>
      <c r="E903" s="38" t="s">
        <v>4359</v>
      </c>
      <c r="F903" s="38" t="s">
        <v>1095</v>
      </c>
      <c r="G903" s="38">
        <v>2020</v>
      </c>
      <c r="H903" s="39">
        <v>43980</v>
      </c>
      <c r="I903" s="38" t="s">
        <v>6006</v>
      </c>
      <c r="J903" s="38"/>
      <c r="K903" s="38" t="s">
        <v>6007</v>
      </c>
      <c r="L903" s="38" t="str">
        <f t="shared" si="100"/>
        <v>PostAlerta</v>
      </c>
      <c r="M903" s="38" t="str">
        <f t="shared" si="102"/>
        <v>S/PalabrasClaves</v>
      </c>
      <c r="N903" s="40" t="s">
        <v>12</v>
      </c>
      <c r="O903" s="38"/>
      <c r="P903" s="38" t="s">
        <v>6008</v>
      </c>
      <c r="Q903" s="38"/>
      <c r="R903" s="38" t="str">
        <f t="shared" si="80"/>
        <v>2020</v>
      </c>
      <c r="S903" s="38" t="s">
        <v>53</v>
      </c>
      <c r="T903" s="41" t="s">
        <v>6009</v>
      </c>
      <c r="U903" s="38" t="s">
        <v>140</v>
      </c>
      <c r="V903" s="38" t="s">
        <v>140</v>
      </c>
      <c r="W903" s="38" t="s">
        <v>141</v>
      </c>
      <c r="X903" s="38" t="s">
        <v>6010</v>
      </c>
    </row>
    <row r="904" spans="1:24" ht="15" hidden="1" customHeight="1">
      <c r="A904" s="25">
        <v>32351949</v>
      </c>
      <c r="B904" s="25" t="s">
        <v>6011</v>
      </c>
      <c r="C904" s="25" t="s">
        <v>6012</v>
      </c>
      <c r="D904" s="25" t="s">
        <v>6013</v>
      </c>
      <c r="E904" s="25" t="s">
        <v>6014</v>
      </c>
      <c r="F904" s="25" t="s">
        <v>343</v>
      </c>
      <c r="G904" s="25">
        <v>2020</v>
      </c>
      <c r="H904" s="26">
        <v>43952</v>
      </c>
      <c r="I904" s="25" t="s">
        <v>6015</v>
      </c>
      <c r="J904" s="25"/>
      <c r="K904" s="25" t="s">
        <v>6016</v>
      </c>
      <c r="L904" s="25" t="str">
        <f t="shared" si="100"/>
        <v>PostAlerta</v>
      </c>
      <c r="M904" s="25" t="str">
        <f t="shared" si="102"/>
        <v>S/PalabrasClaves</v>
      </c>
      <c r="N904" s="27" t="str">
        <f t="shared" ref="N904:N911" si="103">IF(ISNUMBER(SEARCH("TREATMENT", B904)), "4) Nuevos tratamientos", "")</f>
        <v/>
      </c>
      <c r="O904" s="25"/>
      <c r="P904" s="25" t="s">
        <v>6017</v>
      </c>
      <c r="Q904" s="25"/>
      <c r="R904" s="25" t="str">
        <f t="shared" si="80"/>
        <v>2020</v>
      </c>
      <c r="S904" s="25" t="s">
        <v>50</v>
      </c>
      <c r="T904" s="25"/>
      <c r="U904" s="25"/>
      <c r="V904" s="25"/>
      <c r="W904" s="25"/>
      <c r="X904" s="25"/>
    </row>
    <row r="905" spans="1:24" ht="15" hidden="1" customHeight="1">
      <c r="A905" s="28">
        <v>32295873</v>
      </c>
      <c r="B905" s="28" t="s">
        <v>6018</v>
      </c>
      <c r="C905" s="28" t="s">
        <v>6019</v>
      </c>
      <c r="D905" s="28" t="s">
        <v>6020</v>
      </c>
      <c r="E905" s="28" t="s">
        <v>6021</v>
      </c>
      <c r="F905" s="28" t="s">
        <v>1095</v>
      </c>
      <c r="G905" s="28">
        <v>2020</v>
      </c>
      <c r="H905" s="29">
        <v>43938</v>
      </c>
      <c r="I905" s="28" t="s">
        <v>6022</v>
      </c>
      <c r="J905" s="28"/>
      <c r="K905" s="28" t="s">
        <v>6023</v>
      </c>
      <c r="L905" s="28" t="str">
        <f t="shared" si="100"/>
        <v>PostAlerta</v>
      </c>
      <c r="M905" s="28" t="str">
        <f t="shared" si="102"/>
        <v>C/PalabrasClaves</v>
      </c>
      <c r="N905" s="30" t="str">
        <f t="shared" si="103"/>
        <v/>
      </c>
      <c r="O905" s="28"/>
      <c r="P905" s="28" t="s">
        <v>6017</v>
      </c>
      <c r="Q905" s="28"/>
      <c r="R905" s="28" t="str">
        <f t="shared" si="80"/>
        <v>2020</v>
      </c>
      <c r="S905" s="28" t="s">
        <v>50</v>
      </c>
      <c r="T905" s="28"/>
      <c r="U905" s="28"/>
      <c r="V905" s="28"/>
      <c r="W905" s="28"/>
      <c r="X905" s="28"/>
    </row>
    <row r="906" spans="1:24" ht="15" hidden="1" customHeight="1">
      <c r="A906" s="25">
        <v>32277070</v>
      </c>
      <c r="B906" s="25" t="s">
        <v>6024</v>
      </c>
      <c r="C906" s="25" t="s">
        <v>6025</v>
      </c>
      <c r="D906" s="25" t="s">
        <v>6026</v>
      </c>
      <c r="E906" s="25" t="s">
        <v>6027</v>
      </c>
      <c r="F906" s="25" t="s">
        <v>5426</v>
      </c>
      <c r="G906" s="25">
        <v>2020</v>
      </c>
      <c r="H906" s="26">
        <v>43933</v>
      </c>
      <c r="I906" s="25" t="s">
        <v>6028</v>
      </c>
      <c r="J906" s="25"/>
      <c r="K906" s="25" t="s">
        <v>6029</v>
      </c>
      <c r="L906" s="25" t="str">
        <f t="shared" si="100"/>
        <v>PostAlerta</v>
      </c>
      <c r="M906" s="25" t="str">
        <f t="shared" si="102"/>
        <v>S/PalabrasClaves</v>
      </c>
      <c r="N906" s="27" t="str">
        <f t="shared" si="103"/>
        <v/>
      </c>
      <c r="O906" s="25"/>
      <c r="P906" s="25" t="s">
        <v>6030</v>
      </c>
      <c r="Q906" s="25"/>
      <c r="R906" s="25" t="str">
        <f t="shared" si="80"/>
        <v>2020</v>
      </c>
      <c r="S906" s="25" t="s">
        <v>50</v>
      </c>
      <c r="T906" s="25"/>
      <c r="U906" s="25"/>
      <c r="V906" s="25"/>
      <c r="W906" s="25"/>
      <c r="X906" s="25"/>
    </row>
    <row r="907" spans="1:24" ht="15" hidden="1" customHeight="1">
      <c r="A907" s="28">
        <v>32277147</v>
      </c>
      <c r="B907" s="28" t="s">
        <v>6031</v>
      </c>
      <c r="C907" s="28" t="s">
        <v>6032</v>
      </c>
      <c r="D907" s="28" t="s">
        <v>6033</v>
      </c>
      <c r="E907" s="28" t="s">
        <v>6034</v>
      </c>
      <c r="F907" s="28" t="s">
        <v>833</v>
      </c>
      <c r="G907" s="28">
        <v>2020</v>
      </c>
      <c r="H907" s="29">
        <v>43933</v>
      </c>
      <c r="I907" s="28" t="s">
        <v>6035</v>
      </c>
      <c r="J907" s="28"/>
      <c r="K907" s="28" t="s">
        <v>6036</v>
      </c>
      <c r="L907" s="28" t="str">
        <f t="shared" si="100"/>
        <v>PostAlerta</v>
      </c>
      <c r="M907" s="28" t="str">
        <f t="shared" si="102"/>
        <v>S/PalabrasClaves</v>
      </c>
      <c r="N907" s="30" t="str">
        <f t="shared" si="103"/>
        <v/>
      </c>
      <c r="O907" s="28"/>
      <c r="P907" s="28" t="s">
        <v>6037</v>
      </c>
      <c r="Q907" s="28"/>
      <c r="R907" s="28" t="str">
        <f t="shared" si="80"/>
        <v>2020</v>
      </c>
      <c r="S907" s="28" t="s">
        <v>50</v>
      </c>
      <c r="T907" s="28"/>
      <c r="U907" s="28"/>
      <c r="V907" s="28"/>
      <c r="W907" s="28"/>
      <c r="X907" s="28"/>
    </row>
    <row r="908" spans="1:24" ht="15" hidden="1" customHeight="1">
      <c r="A908" s="25">
        <v>32478306</v>
      </c>
      <c r="B908" s="25" t="s">
        <v>6038</v>
      </c>
      <c r="C908" s="25" t="s">
        <v>6039</v>
      </c>
      <c r="D908" s="25" t="s">
        <v>6040</v>
      </c>
      <c r="E908" s="25" t="s">
        <v>6041</v>
      </c>
      <c r="F908" s="25" t="s">
        <v>6042</v>
      </c>
      <c r="G908" s="25">
        <v>2020</v>
      </c>
      <c r="H908" s="26">
        <v>43984</v>
      </c>
      <c r="I908" s="25" t="s">
        <v>6043</v>
      </c>
      <c r="J908" s="25"/>
      <c r="K908" s="25" t="s">
        <v>6044</v>
      </c>
      <c r="L908" s="25" t="str">
        <f t="shared" si="100"/>
        <v>PostAlerta</v>
      </c>
      <c r="M908" s="25" t="str">
        <f t="shared" si="102"/>
        <v>S/PalabrasClaves</v>
      </c>
      <c r="N908" s="27" t="str">
        <f t="shared" si="103"/>
        <v/>
      </c>
      <c r="O908" s="25"/>
      <c r="P908" s="25" t="s">
        <v>6045</v>
      </c>
      <c r="Q908" s="25"/>
      <c r="R908" s="25" t="str">
        <f t="shared" si="80"/>
        <v>2020</v>
      </c>
      <c r="S908" s="25" t="s">
        <v>50</v>
      </c>
      <c r="T908" s="25"/>
      <c r="U908" s="25"/>
      <c r="V908" s="25"/>
      <c r="W908" s="25"/>
      <c r="X908" s="25"/>
    </row>
    <row r="909" spans="1:24" ht="15" hidden="1" customHeight="1">
      <c r="A909" s="28">
        <v>32273315</v>
      </c>
      <c r="B909" s="28" t="s">
        <v>6046</v>
      </c>
      <c r="C909" s="28" t="s">
        <v>6047</v>
      </c>
      <c r="D909" s="28"/>
      <c r="E909" s="28"/>
      <c r="F909" s="28"/>
      <c r="G909" s="28"/>
      <c r="H909" s="28"/>
      <c r="I909" s="28"/>
      <c r="J909" s="28"/>
      <c r="K909" s="28"/>
      <c r="L909" s="28" t="str">
        <f t="shared" si="100"/>
        <v>PostAlerta</v>
      </c>
      <c r="M909" s="28" t="str">
        <f t="shared" si="102"/>
        <v>C/PalabrasClaves</v>
      </c>
      <c r="N909" s="30" t="str">
        <f t="shared" si="103"/>
        <v/>
      </c>
      <c r="O909" s="28"/>
      <c r="P909" s="28"/>
      <c r="Q909" s="28"/>
      <c r="R909" s="28" t="str">
        <f t="shared" si="80"/>
        <v/>
      </c>
      <c r="S909" s="28"/>
      <c r="T909" s="28"/>
      <c r="U909" s="28"/>
      <c r="V909" s="28"/>
      <c r="W909" s="28"/>
      <c r="X909" s="28"/>
    </row>
    <row r="910" spans="1:24" ht="15" hidden="1" customHeight="1">
      <c r="A910" s="25">
        <v>32392010</v>
      </c>
      <c r="B910" s="25" t="s">
        <v>6048</v>
      </c>
      <c r="C910" s="25" t="s">
        <v>6049</v>
      </c>
      <c r="D910" s="25" t="s">
        <v>6050</v>
      </c>
      <c r="E910" s="25" t="s">
        <v>6051</v>
      </c>
      <c r="F910" s="25" t="s">
        <v>1991</v>
      </c>
      <c r="G910" s="25">
        <v>2020</v>
      </c>
      <c r="H910" s="26">
        <v>43963</v>
      </c>
      <c r="I910" s="25"/>
      <c r="J910" s="25"/>
      <c r="K910" s="25"/>
      <c r="L910" s="25" t="str">
        <f t="shared" si="100"/>
        <v>PostAlerta</v>
      </c>
      <c r="M910" s="25" t="str">
        <f t="shared" si="102"/>
        <v>S/PalabrasClaves</v>
      </c>
      <c r="N910" s="27" t="str">
        <f t="shared" si="103"/>
        <v/>
      </c>
      <c r="O910" s="25"/>
      <c r="P910" s="25" t="s">
        <v>6052</v>
      </c>
      <c r="Q910" s="25"/>
      <c r="R910" s="25" t="str">
        <f t="shared" si="80"/>
        <v>2020</v>
      </c>
      <c r="S910" s="25" t="s">
        <v>50</v>
      </c>
      <c r="T910" s="25"/>
      <c r="U910" s="25"/>
      <c r="V910" s="25"/>
      <c r="W910" s="25"/>
      <c r="X910" s="25"/>
    </row>
    <row r="911" spans="1:24" ht="15" hidden="1" customHeight="1">
      <c r="A911" s="28">
        <v>32338751</v>
      </c>
      <c r="B911" s="28" t="s">
        <v>6053</v>
      </c>
      <c r="C911" s="28" t="s">
        <v>6054</v>
      </c>
      <c r="D911" s="28" t="s">
        <v>6055</v>
      </c>
      <c r="E911" s="28" t="s">
        <v>6056</v>
      </c>
      <c r="F911" s="28" t="s">
        <v>6057</v>
      </c>
      <c r="G911" s="28">
        <v>2020</v>
      </c>
      <c r="H911" s="29">
        <v>43949</v>
      </c>
      <c r="I911" s="28" t="s">
        <v>6058</v>
      </c>
      <c r="J911" s="28"/>
      <c r="K911" s="28" t="s">
        <v>6059</v>
      </c>
      <c r="L911" s="28" t="str">
        <f t="shared" si="100"/>
        <v>PostAlerta</v>
      </c>
      <c r="M911" s="28" t="str">
        <f t="shared" si="102"/>
        <v>S/PalabrasClaves</v>
      </c>
      <c r="N911" s="30" t="str">
        <f t="shared" si="103"/>
        <v/>
      </c>
      <c r="O911" s="28"/>
      <c r="P911" s="28" t="s">
        <v>6060</v>
      </c>
      <c r="Q911" s="28"/>
      <c r="R911" s="28" t="str">
        <f t="shared" si="80"/>
        <v>2020</v>
      </c>
      <c r="S911" s="28" t="s">
        <v>50</v>
      </c>
      <c r="T911" s="28"/>
      <c r="U911" s="28"/>
      <c r="V911" s="28"/>
      <c r="W911" s="28"/>
      <c r="X911" s="28"/>
    </row>
    <row r="912" spans="1:24" ht="15" customHeight="1">
      <c r="A912" s="34">
        <v>32284378</v>
      </c>
      <c r="B912" s="34" t="s">
        <v>6061</v>
      </c>
      <c r="C912" s="34" t="s">
        <v>6062</v>
      </c>
      <c r="D912" s="34" t="s">
        <v>6063</v>
      </c>
      <c r="E912" s="34" t="s">
        <v>6064</v>
      </c>
      <c r="F912" s="34" t="s">
        <v>1125</v>
      </c>
      <c r="G912" s="34">
        <v>2020</v>
      </c>
      <c r="H912" s="35">
        <v>43936</v>
      </c>
      <c r="I912" s="34" t="s">
        <v>6065</v>
      </c>
      <c r="J912" s="34"/>
      <c r="K912" s="34" t="s">
        <v>6066</v>
      </c>
      <c r="L912" s="34" t="str">
        <f t="shared" si="100"/>
        <v>PostAlerta</v>
      </c>
      <c r="M912" s="34" t="str">
        <f t="shared" si="102"/>
        <v>S/PalabrasClaves</v>
      </c>
      <c r="N912" s="36" t="s">
        <v>12</v>
      </c>
      <c r="O912" s="34"/>
      <c r="P912" s="34" t="s">
        <v>6067</v>
      </c>
      <c r="Q912" s="34"/>
      <c r="R912" s="34" t="str">
        <f t="shared" si="80"/>
        <v>2020</v>
      </c>
      <c r="S912" s="34" t="s">
        <v>53</v>
      </c>
      <c r="T912" s="42" t="s">
        <v>6068</v>
      </c>
      <c r="U912" s="34" t="s">
        <v>140</v>
      </c>
      <c r="V912" s="34" t="s">
        <v>141</v>
      </c>
      <c r="W912" s="34" t="s">
        <v>140</v>
      </c>
      <c r="X912" s="34" t="s">
        <v>6069</v>
      </c>
    </row>
    <row r="913" spans="1:24" ht="15" customHeight="1">
      <c r="A913" s="34">
        <v>32327794</v>
      </c>
      <c r="B913" s="34" t="s">
        <v>6070</v>
      </c>
      <c r="C913" s="34" t="s">
        <v>6071</v>
      </c>
      <c r="D913" s="34" t="s">
        <v>6072</v>
      </c>
      <c r="E913" s="34" t="s">
        <v>6073</v>
      </c>
      <c r="F913" s="34" t="s">
        <v>6074</v>
      </c>
      <c r="G913" s="34">
        <v>2020</v>
      </c>
      <c r="H913" s="35">
        <v>43946</v>
      </c>
      <c r="I913" s="34" t="s">
        <v>6075</v>
      </c>
      <c r="J913" s="34"/>
      <c r="K913" s="34" t="s">
        <v>6076</v>
      </c>
      <c r="L913" s="34" t="str">
        <f t="shared" si="100"/>
        <v>PostAlerta</v>
      </c>
      <c r="M913" s="34" t="str">
        <f t="shared" si="102"/>
        <v>S/PalabrasClaves</v>
      </c>
      <c r="N913" s="36" t="s">
        <v>12</v>
      </c>
      <c r="O913" s="34"/>
      <c r="P913" s="34" t="s">
        <v>561</v>
      </c>
      <c r="Q913" s="34"/>
      <c r="R913" s="34" t="str">
        <f t="shared" si="80"/>
        <v>2020</v>
      </c>
      <c r="S913" s="34" t="s">
        <v>53</v>
      </c>
      <c r="T913" s="42" t="s">
        <v>6077</v>
      </c>
      <c r="U913" s="34" t="s">
        <v>140</v>
      </c>
      <c r="V913" s="34" t="s">
        <v>141</v>
      </c>
      <c r="W913" s="34" t="s">
        <v>140</v>
      </c>
      <c r="X913" s="34" t="s">
        <v>6078</v>
      </c>
    </row>
    <row r="914" spans="1:24" ht="15" customHeight="1">
      <c r="A914" s="34">
        <v>32271355</v>
      </c>
      <c r="B914" s="34" t="s">
        <v>6079</v>
      </c>
      <c r="C914" s="34" t="s">
        <v>6080</v>
      </c>
      <c r="D914" s="34" t="s">
        <v>6081</v>
      </c>
      <c r="E914" s="34" t="s">
        <v>6082</v>
      </c>
      <c r="F914" s="34" t="s">
        <v>6083</v>
      </c>
      <c r="G914" s="34">
        <v>2020</v>
      </c>
      <c r="H914" s="35">
        <v>43931</v>
      </c>
      <c r="I914" s="34" t="s">
        <v>6084</v>
      </c>
      <c r="J914" s="34"/>
      <c r="K914" s="34" t="s">
        <v>6085</v>
      </c>
      <c r="L914" s="34" t="str">
        <f t="shared" si="100"/>
        <v>PostAlerta</v>
      </c>
      <c r="M914" s="34" t="str">
        <f t="shared" si="102"/>
        <v>C/PalabrasClaves</v>
      </c>
      <c r="N914" s="36" t="s">
        <v>35</v>
      </c>
      <c r="O914" s="34"/>
      <c r="P914" s="34" t="s">
        <v>6086</v>
      </c>
      <c r="Q914" s="34"/>
      <c r="R914" s="34" t="str">
        <f t="shared" si="80"/>
        <v>2020</v>
      </c>
      <c r="S914" s="34" t="s">
        <v>53</v>
      </c>
      <c r="T914" s="42" t="s">
        <v>6087</v>
      </c>
      <c r="U914" s="34" t="s">
        <v>141</v>
      </c>
      <c r="V914" s="34" t="s">
        <v>140</v>
      </c>
      <c r="W914" s="34" t="s">
        <v>140</v>
      </c>
      <c r="X914" s="34" t="s">
        <v>6088</v>
      </c>
    </row>
    <row r="915" spans="1:24" ht="15" customHeight="1">
      <c r="A915" s="38">
        <v>32345232</v>
      </c>
      <c r="B915" s="38" t="s">
        <v>6089</v>
      </c>
      <c r="C915" s="38" t="s">
        <v>6090</v>
      </c>
      <c r="D915" s="38" t="s">
        <v>6091</v>
      </c>
      <c r="E915" s="38" t="s">
        <v>6092</v>
      </c>
      <c r="F915" s="38" t="s">
        <v>875</v>
      </c>
      <c r="G915" s="38">
        <v>2020</v>
      </c>
      <c r="H915" s="39">
        <v>43951</v>
      </c>
      <c r="I915" s="38" t="s">
        <v>6093</v>
      </c>
      <c r="J915" s="38"/>
      <c r="K915" s="38" t="s">
        <v>6094</v>
      </c>
      <c r="L915" s="38" t="str">
        <f t="shared" si="100"/>
        <v>PostAlerta</v>
      </c>
      <c r="M915" s="38" t="str">
        <f t="shared" si="102"/>
        <v>C/PalabrasClaves</v>
      </c>
      <c r="N915" s="40" t="s">
        <v>35</v>
      </c>
      <c r="O915" s="38"/>
      <c r="P915" s="38" t="s">
        <v>6095</v>
      </c>
      <c r="Q915" s="38"/>
      <c r="R915" s="38" t="str">
        <f t="shared" si="80"/>
        <v>2020</v>
      </c>
      <c r="S915" s="38" t="s">
        <v>50</v>
      </c>
      <c r="T915" s="41" t="s">
        <v>6096</v>
      </c>
      <c r="U915" s="38" t="s">
        <v>141</v>
      </c>
      <c r="V915" s="38" t="s">
        <v>140</v>
      </c>
      <c r="W915" s="38" t="s">
        <v>140</v>
      </c>
      <c r="X915" s="38" t="s">
        <v>6097</v>
      </c>
    </row>
    <row r="916" spans="1:24" ht="15" customHeight="1">
      <c r="A916" s="38">
        <v>32094135</v>
      </c>
      <c r="B916" s="38" t="s">
        <v>6098</v>
      </c>
      <c r="C916" s="38" t="s">
        <v>6099</v>
      </c>
      <c r="D916" s="38" t="s">
        <v>6100</v>
      </c>
      <c r="E916" s="38" t="s">
        <v>6101</v>
      </c>
      <c r="F916" s="38" t="s">
        <v>1125</v>
      </c>
      <c r="G916" s="38">
        <v>2020</v>
      </c>
      <c r="H916" s="39">
        <v>43887</v>
      </c>
      <c r="I916" s="38" t="s">
        <v>6102</v>
      </c>
      <c r="J916" s="38"/>
      <c r="K916" s="38" t="s">
        <v>6103</v>
      </c>
      <c r="L916" s="38" t="str">
        <f t="shared" si="100"/>
        <v>PostAlerta</v>
      </c>
      <c r="M916" s="38" t="str">
        <f t="shared" si="102"/>
        <v>C/PalabrasClaves</v>
      </c>
      <c r="N916" s="40" t="s">
        <v>35</v>
      </c>
      <c r="O916" s="38"/>
      <c r="P916" s="38" t="s">
        <v>5964</v>
      </c>
      <c r="Q916" s="38"/>
      <c r="R916" s="38" t="str">
        <f t="shared" si="80"/>
        <v>2020</v>
      </c>
      <c r="S916" s="38" t="s">
        <v>50</v>
      </c>
      <c r="T916" s="41" t="s">
        <v>6104</v>
      </c>
      <c r="U916" s="38" t="s">
        <v>141</v>
      </c>
      <c r="V916" s="38" t="s">
        <v>140</v>
      </c>
      <c r="W916" s="38" t="s">
        <v>140</v>
      </c>
      <c r="X916" s="38" t="s">
        <v>6105</v>
      </c>
    </row>
    <row r="917" spans="1:24" ht="15" customHeight="1">
      <c r="A917" s="34">
        <v>32071045</v>
      </c>
      <c r="B917" s="34" t="s">
        <v>6106</v>
      </c>
      <c r="C917" s="34" t="s">
        <v>1575</v>
      </c>
      <c r="D917" s="34" t="s">
        <v>6100</v>
      </c>
      <c r="E917" s="34" t="s">
        <v>1577</v>
      </c>
      <c r="F917" s="34" t="s">
        <v>1125</v>
      </c>
      <c r="G917" s="34">
        <v>2020</v>
      </c>
      <c r="H917" s="35">
        <v>43881</v>
      </c>
      <c r="I917" s="34" t="s">
        <v>6107</v>
      </c>
      <c r="J917" s="34"/>
      <c r="K917" s="34" t="s">
        <v>6108</v>
      </c>
      <c r="L917" s="34" t="str">
        <f t="shared" si="100"/>
        <v>PostAlerta</v>
      </c>
      <c r="M917" s="34" t="str">
        <f t="shared" si="102"/>
        <v>C/PalabrasClaves</v>
      </c>
      <c r="N917" s="36" t="s">
        <v>12</v>
      </c>
      <c r="O917" s="34"/>
      <c r="P917" s="34" t="s">
        <v>5964</v>
      </c>
      <c r="Q917" s="34"/>
      <c r="R917" s="34" t="str">
        <f t="shared" si="80"/>
        <v>2020</v>
      </c>
      <c r="S917" s="34" t="s">
        <v>50</v>
      </c>
      <c r="T917" s="42" t="s">
        <v>6109</v>
      </c>
      <c r="U917" s="34" t="s">
        <v>140</v>
      </c>
      <c r="V917" s="34" t="s">
        <v>141</v>
      </c>
      <c r="W917" s="34" t="s">
        <v>140</v>
      </c>
      <c r="X917" s="34" t="s">
        <v>6110</v>
      </c>
    </row>
    <row r="918" spans="1:24" ht="15" customHeight="1">
      <c r="A918" s="38">
        <v>32059844</v>
      </c>
      <c r="B918" s="38" t="s">
        <v>6111</v>
      </c>
      <c r="C918" s="38" t="s">
        <v>6112</v>
      </c>
      <c r="D918" s="38" t="s">
        <v>6113</v>
      </c>
      <c r="E918" s="38" t="s">
        <v>6114</v>
      </c>
      <c r="F918" s="38" t="s">
        <v>6115</v>
      </c>
      <c r="G918" s="38">
        <v>2020</v>
      </c>
      <c r="H918" s="39">
        <v>43877</v>
      </c>
      <c r="I918" s="38"/>
      <c r="J918" s="38"/>
      <c r="K918" s="38" t="s">
        <v>6116</v>
      </c>
      <c r="L918" s="38" t="str">
        <f t="shared" si="100"/>
        <v>PostAlerta</v>
      </c>
      <c r="M918" s="38" t="str">
        <f t="shared" si="102"/>
        <v>S/PalabrasClaves</v>
      </c>
      <c r="N918" s="40" t="s">
        <v>12</v>
      </c>
      <c r="O918" s="38"/>
      <c r="P918" s="38" t="s">
        <v>5998</v>
      </c>
      <c r="Q918" s="38"/>
      <c r="R918" s="38" t="str">
        <f t="shared" si="80"/>
        <v>2020</v>
      </c>
      <c r="S918" s="38" t="s">
        <v>50</v>
      </c>
      <c r="T918" s="41" t="s">
        <v>6117</v>
      </c>
      <c r="U918" s="38" t="s">
        <v>140</v>
      </c>
      <c r="V918" s="38" t="s">
        <v>141</v>
      </c>
      <c r="W918" s="38" t="s">
        <v>140</v>
      </c>
      <c r="X918" s="38" t="s">
        <v>6118</v>
      </c>
    </row>
    <row r="919" spans="1:24" ht="15" hidden="1" customHeight="1">
      <c r="A919" s="28">
        <v>32238570</v>
      </c>
      <c r="B919" s="28" t="s">
        <v>6119</v>
      </c>
      <c r="C919" s="28" t="s">
        <v>6120</v>
      </c>
      <c r="D919" s="28" t="s">
        <v>6121</v>
      </c>
      <c r="E919" s="28" t="s">
        <v>6122</v>
      </c>
      <c r="F919" s="28" t="s">
        <v>1095</v>
      </c>
      <c r="G919" s="28">
        <v>2020</v>
      </c>
      <c r="H919" s="29">
        <v>43924</v>
      </c>
      <c r="I919" s="28" t="s">
        <v>6123</v>
      </c>
      <c r="J919" s="28"/>
      <c r="K919" s="28" t="s">
        <v>6124</v>
      </c>
      <c r="L919" s="28" t="str">
        <f t="shared" si="100"/>
        <v>PostAlerta</v>
      </c>
      <c r="M919" s="28" t="str">
        <f t="shared" si="102"/>
        <v>S/PalabrasClaves</v>
      </c>
      <c r="N919" s="30" t="str">
        <f t="shared" ref="N919:N920" si="104">IF(ISNUMBER(SEARCH("TREATMENT", B919)), "4) Nuevos tratamientos", "")</f>
        <v/>
      </c>
      <c r="O919" s="28"/>
      <c r="P919" s="28" t="s">
        <v>6060</v>
      </c>
      <c r="Q919" s="28"/>
      <c r="R919" s="28" t="str">
        <f t="shared" si="80"/>
        <v>2020</v>
      </c>
      <c r="S919" s="28" t="s">
        <v>50</v>
      </c>
      <c r="T919" s="28"/>
      <c r="U919" s="28"/>
      <c r="V919" s="28"/>
      <c r="W919" s="28"/>
      <c r="X919" s="28"/>
    </row>
    <row r="920" spans="1:24" ht="15" hidden="1" customHeight="1">
      <c r="A920" s="25">
        <v>32213257</v>
      </c>
      <c r="B920" s="25" t="s">
        <v>6125</v>
      </c>
      <c r="C920" s="25" t="s">
        <v>6126</v>
      </c>
      <c r="D920" s="25" t="s">
        <v>6127</v>
      </c>
      <c r="E920" s="25" t="s">
        <v>6128</v>
      </c>
      <c r="F920" s="25" t="s">
        <v>1546</v>
      </c>
      <c r="G920" s="25">
        <v>2020</v>
      </c>
      <c r="H920" s="26">
        <v>43918</v>
      </c>
      <c r="I920" s="25" t="s">
        <v>6129</v>
      </c>
      <c r="J920" s="25"/>
      <c r="K920" s="25" t="s">
        <v>6130</v>
      </c>
      <c r="L920" s="25" t="str">
        <f t="shared" si="100"/>
        <v>PostAlerta</v>
      </c>
      <c r="M920" s="25" t="str">
        <f t="shared" si="102"/>
        <v>S/PalabrasClaves</v>
      </c>
      <c r="N920" s="27" t="str">
        <f t="shared" si="104"/>
        <v/>
      </c>
      <c r="O920" s="25"/>
      <c r="P920" s="25" t="s">
        <v>3451</v>
      </c>
      <c r="Q920" s="25"/>
      <c r="R920" s="25" t="str">
        <f t="shared" si="80"/>
        <v>2020</v>
      </c>
      <c r="S920" s="25" t="s">
        <v>50</v>
      </c>
      <c r="T920" s="25"/>
      <c r="U920" s="25"/>
      <c r="V920" s="25"/>
      <c r="W920" s="25"/>
      <c r="X920" s="25"/>
    </row>
    <row r="921" spans="1:24" ht="15" customHeight="1">
      <c r="A921" s="34">
        <v>32337598</v>
      </c>
      <c r="B921" s="34" t="s">
        <v>6131</v>
      </c>
      <c r="C921" s="34" t="s">
        <v>6132</v>
      </c>
      <c r="D921" s="34" t="s">
        <v>6133</v>
      </c>
      <c r="E921" s="34" t="s">
        <v>6134</v>
      </c>
      <c r="F921" s="34" t="s">
        <v>215</v>
      </c>
      <c r="G921" s="34">
        <v>2020</v>
      </c>
      <c r="H921" s="35">
        <v>43949</v>
      </c>
      <c r="I921" s="34"/>
      <c r="J921" s="34"/>
      <c r="K921" s="34" t="s">
        <v>6135</v>
      </c>
      <c r="L921" s="34" t="str">
        <f t="shared" si="100"/>
        <v>PostAlerta</v>
      </c>
      <c r="M921" s="34" t="str">
        <f t="shared" si="102"/>
        <v>C/PalabrasClaves</v>
      </c>
      <c r="N921" s="36" t="s">
        <v>35</v>
      </c>
      <c r="O921" s="34"/>
      <c r="P921" s="34" t="s">
        <v>6060</v>
      </c>
      <c r="Q921" s="34"/>
      <c r="R921" s="34" t="str">
        <f t="shared" si="80"/>
        <v>2020</v>
      </c>
      <c r="S921" s="34" t="s">
        <v>50</v>
      </c>
      <c r="T921" s="42" t="s">
        <v>6136</v>
      </c>
      <c r="U921" s="34" t="s">
        <v>141</v>
      </c>
      <c r="V921" s="34" t="s">
        <v>140</v>
      </c>
      <c r="W921" s="34" t="s">
        <v>140</v>
      </c>
      <c r="X921" s="34" t="s">
        <v>6137</v>
      </c>
    </row>
    <row r="922" spans="1:24" ht="15" hidden="1" customHeight="1">
      <c r="A922" s="25">
        <v>32032175</v>
      </c>
      <c r="B922" s="25" t="s">
        <v>6138</v>
      </c>
      <c r="C922" s="25" t="s">
        <v>6139</v>
      </c>
      <c r="D922" s="25" t="s">
        <v>6140</v>
      </c>
      <c r="E922" s="25" t="s">
        <v>6141</v>
      </c>
      <c r="F922" s="25" t="s">
        <v>979</v>
      </c>
      <c r="G922" s="25">
        <v>2020</v>
      </c>
      <c r="H922" s="26">
        <v>43869</v>
      </c>
      <c r="I922" s="25"/>
      <c r="J922" s="25"/>
      <c r="K922" s="25" t="s">
        <v>6142</v>
      </c>
      <c r="L922" s="25" t="str">
        <f t="shared" si="100"/>
        <v>PostAlerta</v>
      </c>
      <c r="M922" s="25" t="str">
        <f t="shared" si="102"/>
        <v>S/PalabrasClaves</v>
      </c>
      <c r="N922" s="27" t="str">
        <f>IF(ISNUMBER(SEARCH("TREATMENT", B922)), "4) Nuevos tratamientos", "")</f>
        <v/>
      </c>
      <c r="O922" s="25"/>
      <c r="P922" s="25" t="s">
        <v>3451</v>
      </c>
      <c r="Q922" s="25"/>
      <c r="R922" s="25" t="str">
        <f t="shared" si="80"/>
        <v>2020</v>
      </c>
      <c r="S922" s="25" t="s">
        <v>50</v>
      </c>
      <c r="T922" s="25"/>
      <c r="U922" s="25"/>
      <c r="V922" s="25"/>
      <c r="W922" s="25"/>
      <c r="X922" s="25"/>
    </row>
    <row r="923" spans="1:24" ht="15" hidden="1" customHeight="1">
      <c r="A923" s="28">
        <v>31982627</v>
      </c>
      <c r="B923" s="28" t="s">
        <v>6143</v>
      </c>
      <c r="C923" s="28" t="s">
        <v>6144</v>
      </c>
      <c r="D923" s="28" t="s">
        <v>6145</v>
      </c>
      <c r="E923" s="28" t="s">
        <v>5264</v>
      </c>
      <c r="F923" s="28" t="s">
        <v>2095</v>
      </c>
      <c r="G923" s="28">
        <v>2020</v>
      </c>
      <c r="H923" s="29">
        <v>43857</v>
      </c>
      <c r="I923" s="28" t="s">
        <v>6146</v>
      </c>
      <c r="J923" s="28" t="s">
        <v>6147</v>
      </c>
      <c r="K923" s="28" t="s">
        <v>6148</v>
      </c>
      <c r="L923" s="28" t="str">
        <f t="shared" si="100"/>
        <v>PostAlerta</v>
      </c>
      <c r="M923" s="28" t="str">
        <f t="shared" si="102"/>
        <v>S/PalabrasClaves</v>
      </c>
      <c r="N923" s="30"/>
      <c r="O923" s="28"/>
      <c r="P923" s="28" t="s">
        <v>3451</v>
      </c>
      <c r="Q923" s="28"/>
      <c r="R923" s="28" t="str">
        <f t="shared" si="80"/>
        <v>2020</v>
      </c>
      <c r="S923" s="28" t="s">
        <v>50</v>
      </c>
      <c r="T923" s="28"/>
      <c r="U923" s="28"/>
      <c r="V923" s="28"/>
      <c r="W923" s="28"/>
      <c r="X923" s="28"/>
    </row>
    <row r="924" spans="1:24" ht="15" hidden="1" customHeight="1">
      <c r="A924" s="25">
        <v>31971241</v>
      </c>
      <c r="B924" s="25" t="s">
        <v>6149</v>
      </c>
      <c r="C924" s="25" t="s">
        <v>6150</v>
      </c>
      <c r="D924" s="25" t="s">
        <v>6133</v>
      </c>
      <c r="E924" s="25" t="s">
        <v>5659</v>
      </c>
      <c r="F924" s="25" t="s">
        <v>215</v>
      </c>
      <c r="G924" s="25">
        <v>2020</v>
      </c>
      <c r="H924" s="26">
        <v>43854</v>
      </c>
      <c r="I924" s="25"/>
      <c r="J924" s="25"/>
      <c r="K924" s="25" t="s">
        <v>6151</v>
      </c>
      <c r="L924" s="25" t="str">
        <f t="shared" si="100"/>
        <v>PostAlerta</v>
      </c>
      <c r="M924" s="25" t="str">
        <f t="shared" si="102"/>
        <v>S/PalabrasClaves</v>
      </c>
      <c r="N924" s="27" t="str">
        <f>IF(ISNUMBER(SEARCH("TREATMENT", B924)), "4) Nuevos tratamientos", "")</f>
        <v/>
      </c>
      <c r="O924" s="25"/>
      <c r="P924" s="25" t="s">
        <v>6060</v>
      </c>
      <c r="Q924" s="25"/>
      <c r="R924" s="25" t="str">
        <f t="shared" si="80"/>
        <v>2020</v>
      </c>
      <c r="S924" s="25" t="s">
        <v>50</v>
      </c>
      <c r="T924" s="25"/>
      <c r="U924" s="25"/>
      <c r="V924" s="25"/>
      <c r="W924" s="25"/>
      <c r="X924" s="25"/>
    </row>
    <row r="925" spans="1:24" ht="15" customHeight="1">
      <c r="A925" s="38">
        <v>32337597</v>
      </c>
      <c r="B925" s="38" t="s">
        <v>6152</v>
      </c>
      <c r="C925" s="38" t="s">
        <v>6153</v>
      </c>
      <c r="D925" s="38" t="s">
        <v>6133</v>
      </c>
      <c r="E925" s="38" t="s">
        <v>6134</v>
      </c>
      <c r="F925" s="38" t="s">
        <v>215</v>
      </c>
      <c r="G925" s="38">
        <v>2020</v>
      </c>
      <c r="H925" s="39">
        <v>43949</v>
      </c>
      <c r="I925" s="38"/>
      <c r="J925" s="38"/>
      <c r="K925" s="38" t="s">
        <v>6154</v>
      </c>
      <c r="L925" s="38" t="str">
        <f t="shared" si="100"/>
        <v>PostAlerta</v>
      </c>
      <c r="M925" s="38" t="str">
        <f t="shared" si="102"/>
        <v>C/PalabrasClaves</v>
      </c>
      <c r="N925" s="40" t="s">
        <v>35</v>
      </c>
      <c r="O925" s="38"/>
      <c r="P925" s="38" t="s">
        <v>6060</v>
      </c>
      <c r="Q925" s="38"/>
      <c r="R925" s="38" t="str">
        <f t="shared" si="80"/>
        <v>2020</v>
      </c>
      <c r="S925" s="38" t="s">
        <v>50</v>
      </c>
      <c r="T925" s="41" t="s">
        <v>6155</v>
      </c>
      <c r="U925" s="38" t="s">
        <v>141</v>
      </c>
      <c r="V925" s="38" t="s">
        <v>140</v>
      </c>
      <c r="W925" s="38" t="s">
        <v>140</v>
      </c>
      <c r="X925" s="38" t="s">
        <v>6156</v>
      </c>
    </row>
    <row r="926" spans="1:24" ht="15" hidden="1" customHeight="1">
      <c r="A926" s="25">
        <v>31846125</v>
      </c>
      <c r="B926" s="25" t="s">
        <v>6157</v>
      </c>
      <c r="C926" s="25" t="s">
        <v>6158</v>
      </c>
      <c r="D926" s="25" t="s">
        <v>6159</v>
      </c>
      <c r="E926" s="25" t="s">
        <v>6160</v>
      </c>
      <c r="F926" s="25" t="s">
        <v>6161</v>
      </c>
      <c r="G926" s="25">
        <v>2020</v>
      </c>
      <c r="H926" s="26">
        <v>43817</v>
      </c>
      <c r="I926" s="25" t="s">
        <v>6162</v>
      </c>
      <c r="J926" s="25"/>
      <c r="K926" s="25" t="s">
        <v>6163</v>
      </c>
      <c r="L926" s="25" t="str">
        <f t="shared" si="100"/>
        <v>PostAlerta</v>
      </c>
      <c r="M926" s="25" t="str">
        <f t="shared" si="102"/>
        <v>S/PalabrasClaves</v>
      </c>
      <c r="N926" s="27" t="str">
        <f>IF(ISNUMBER(SEARCH("TREATMENT", B926)), "4) Nuevos tratamientos", "")</f>
        <v/>
      </c>
      <c r="O926" s="25"/>
      <c r="P926" s="25" t="s">
        <v>3451</v>
      </c>
      <c r="Q926" s="25"/>
      <c r="R926" s="25" t="str">
        <f t="shared" si="80"/>
        <v>2020</v>
      </c>
      <c r="S926" s="25" t="s">
        <v>50</v>
      </c>
      <c r="T926" s="25"/>
      <c r="U926" s="25"/>
      <c r="V926" s="25"/>
      <c r="W926" s="25"/>
      <c r="X926" s="25"/>
    </row>
    <row r="927" spans="1:24" ht="15" customHeight="1">
      <c r="A927" s="34">
        <v>32337596</v>
      </c>
      <c r="B927" s="34" t="s">
        <v>6164</v>
      </c>
      <c r="C927" s="34" t="s">
        <v>6165</v>
      </c>
      <c r="D927" s="34" t="s">
        <v>6133</v>
      </c>
      <c r="E927" s="34" t="s">
        <v>6134</v>
      </c>
      <c r="F927" s="34" t="s">
        <v>215</v>
      </c>
      <c r="G927" s="34">
        <v>2020</v>
      </c>
      <c r="H927" s="35">
        <v>43949</v>
      </c>
      <c r="I927" s="34"/>
      <c r="J927" s="34"/>
      <c r="K927" s="34" t="s">
        <v>6166</v>
      </c>
      <c r="L927" s="34" t="str">
        <f t="shared" si="100"/>
        <v>PostAlerta</v>
      </c>
      <c r="M927" s="34" t="str">
        <f t="shared" si="102"/>
        <v>C/PalabrasClaves</v>
      </c>
      <c r="N927" s="36" t="s">
        <v>35</v>
      </c>
      <c r="O927" s="34"/>
      <c r="P927" s="34" t="s">
        <v>6060</v>
      </c>
      <c r="Q927" s="34"/>
      <c r="R927" s="34" t="str">
        <f t="shared" si="80"/>
        <v>2020</v>
      </c>
      <c r="S927" s="34" t="s">
        <v>50</v>
      </c>
      <c r="T927" s="42" t="s">
        <v>6167</v>
      </c>
      <c r="U927" s="34" t="s">
        <v>141</v>
      </c>
      <c r="V927" s="34" t="s">
        <v>140</v>
      </c>
      <c r="W927" s="34" t="s">
        <v>140</v>
      </c>
      <c r="X927" s="34" t="s">
        <v>6168</v>
      </c>
    </row>
    <row r="928" spans="1:24" ht="15" hidden="1" customHeight="1">
      <c r="A928" s="25">
        <v>31806417</v>
      </c>
      <c r="B928" s="25" t="s">
        <v>6169</v>
      </c>
      <c r="C928" s="25" t="s">
        <v>6170</v>
      </c>
      <c r="D928" s="25" t="s">
        <v>6171</v>
      </c>
      <c r="E928" s="25" t="s">
        <v>6172</v>
      </c>
      <c r="F928" s="25" t="s">
        <v>6173</v>
      </c>
      <c r="G928" s="25">
        <v>2020</v>
      </c>
      <c r="H928" s="26">
        <v>43806</v>
      </c>
      <c r="I928" s="25" t="s">
        <v>6174</v>
      </c>
      <c r="J928" s="25"/>
      <c r="K928" s="25" t="s">
        <v>6175</v>
      </c>
      <c r="L928" s="25" t="str">
        <f t="shared" si="100"/>
        <v>PostAlerta</v>
      </c>
      <c r="M928" s="25" t="str">
        <f t="shared" si="102"/>
        <v>S/PalabrasClaves</v>
      </c>
      <c r="N928" s="27" t="str">
        <f t="shared" ref="N928:N933" si="105">IF(ISNUMBER(SEARCH("TREATMENT", B928)), "4) Nuevos tratamientos", "")</f>
        <v/>
      </c>
      <c r="O928" s="25"/>
      <c r="P928" s="25" t="s">
        <v>6176</v>
      </c>
      <c r="Q928" s="25"/>
      <c r="R928" s="25" t="str">
        <f t="shared" si="80"/>
        <v>2020</v>
      </c>
      <c r="S928" s="25" t="s">
        <v>56</v>
      </c>
      <c r="T928" s="25"/>
      <c r="U928" s="25"/>
      <c r="V928" s="25"/>
      <c r="W928" s="25"/>
      <c r="X928" s="25"/>
    </row>
    <row r="929" spans="1:24" ht="15" hidden="1" customHeight="1">
      <c r="A929" s="28">
        <v>31556120</v>
      </c>
      <c r="B929" s="28" t="s">
        <v>6177</v>
      </c>
      <c r="C929" s="28" t="s">
        <v>6178</v>
      </c>
      <c r="D929" s="28" t="s">
        <v>6179</v>
      </c>
      <c r="E929" s="28" t="s">
        <v>6180</v>
      </c>
      <c r="F929" s="28" t="s">
        <v>6181</v>
      </c>
      <c r="G929" s="28">
        <v>2020</v>
      </c>
      <c r="H929" s="29">
        <v>43735</v>
      </c>
      <c r="I929" s="28" t="s">
        <v>6182</v>
      </c>
      <c r="J929" s="28"/>
      <c r="K929" s="28" t="s">
        <v>6183</v>
      </c>
      <c r="L929" s="28" t="str">
        <f t="shared" si="100"/>
        <v>PostAlerta</v>
      </c>
      <c r="M929" s="28" t="str">
        <f t="shared" si="102"/>
        <v>S/PalabrasClaves</v>
      </c>
      <c r="N929" s="30" t="str">
        <f t="shared" si="105"/>
        <v/>
      </c>
      <c r="O929" s="28"/>
      <c r="P929" s="28" t="s">
        <v>3451</v>
      </c>
      <c r="Q929" s="28"/>
      <c r="R929" s="28" t="str">
        <f t="shared" si="80"/>
        <v>2020</v>
      </c>
      <c r="S929" s="28" t="s">
        <v>50</v>
      </c>
      <c r="T929" s="28"/>
      <c r="U929" s="28"/>
      <c r="V929" s="28"/>
      <c r="W929" s="28"/>
      <c r="X929" s="28"/>
    </row>
    <row r="930" spans="1:24" ht="15" hidden="1" customHeight="1">
      <c r="A930" s="25">
        <v>31549360</v>
      </c>
      <c r="B930" s="25" t="s">
        <v>6184</v>
      </c>
      <c r="C930" s="25" t="s">
        <v>6185</v>
      </c>
      <c r="D930" s="25" t="s">
        <v>6186</v>
      </c>
      <c r="E930" s="25" t="s">
        <v>6187</v>
      </c>
      <c r="F930" s="25" t="s">
        <v>492</v>
      </c>
      <c r="G930" s="25">
        <v>2020</v>
      </c>
      <c r="H930" s="26">
        <v>43733</v>
      </c>
      <c r="I930" s="25" t="s">
        <v>6188</v>
      </c>
      <c r="J930" s="25"/>
      <c r="K930" s="25" t="s">
        <v>6189</v>
      </c>
      <c r="L930" s="25" t="str">
        <f t="shared" si="100"/>
        <v>PostAlerta</v>
      </c>
      <c r="M930" s="25" t="str">
        <f t="shared" si="102"/>
        <v>S/PalabrasClaves</v>
      </c>
      <c r="N930" s="27" t="str">
        <f t="shared" si="105"/>
        <v/>
      </c>
      <c r="O930" s="25"/>
      <c r="P930" s="25" t="s">
        <v>3451</v>
      </c>
      <c r="Q930" s="25"/>
      <c r="R930" s="25" t="str">
        <f t="shared" si="80"/>
        <v>2020</v>
      </c>
      <c r="S930" s="25" t="s">
        <v>50</v>
      </c>
      <c r="T930" s="25"/>
      <c r="U930" s="25"/>
      <c r="V930" s="25"/>
      <c r="W930" s="25"/>
      <c r="X930" s="25"/>
    </row>
    <row r="931" spans="1:24" ht="15" hidden="1" customHeight="1">
      <c r="A931" s="28">
        <v>28953097</v>
      </c>
      <c r="B931" s="28" t="s">
        <v>6190</v>
      </c>
      <c r="C931" s="28" t="s">
        <v>6191</v>
      </c>
      <c r="D931" s="28" t="s">
        <v>6192</v>
      </c>
      <c r="E931" s="28" t="s">
        <v>6193</v>
      </c>
      <c r="F931" s="28" t="s">
        <v>6194</v>
      </c>
      <c r="G931" s="28">
        <v>2020</v>
      </c>
      <c r="H931" s="29">
        <v>43006</v>
      </c>
      <c r="I931" s="28"/>
      <c r="J931" s="28"/>
      <c r="K931" s="28" t="s">
        <v>6195</v>
      </c>
      <c r="L931" s="28" t="str">
        <f t="shared" si="100"/>
        <v>PostAlerta</v>
      </c>
      <c r="M931" s="28" t="str">
        <f t="shared" si="102"/>
        <v>S/PalabrasClaves</v>
      </c>
      <c r="N931" s="30" t="str">
        <f t="shared" si="105"/>
        <v/>
      </c>
      <c r="O931" s="28"/>
      <c r="P931" s="28" t="s">
        <v>6196</v>
      </c>
      <c r="Q931" s="28"/>
      <c r="R931" s="28" t="str">
        <f t="shared" si="80"/>
        <v>2020</v>
      </c>
      <c r="S931" s="28" t="s">
        <v>50</v>
      </c>
      <c r="T931" s="28"/>
      <c r="U931" s="28"/>
      <c r="V931" s="28"/>
      <c r="W931" s="28"/>
      <c r="X931" s="28"/>
    </row>
    <row r="932" spans="1:24" ht="15" hidden="1" customHeight="1">
      <c r="A932" s="25">
        <v>32228530</v>
      </c>
      <c r="B932" s="25" t="s">
        <v>6197</v>
      </c>
      <c r="C932" s="25" t="s">
        <v>6198</v>
      </c>
      <c r="D932" s="25" t="s">
        <v>6199</v>
      </c>
      <c r="E932" s="25" t="s">
        <v>6200</v>
      </c>
      <c r="F932" s="25" t="s">
        <v>5097</v>
      </c>
      <c r="G932" s="25">
        <v>2020</v>
      </c>
      <c r="H932" s="26">
        <v>43923</v>
      </c>
      <c r="I932" s="25" t="s">
        <v>6201</v>
      </c>
      <c r="J932" s="25"/>
      <c r="K932" s="25" t="s">
        <v>6202</v>
      </c>
      <c r="L932" s="25" t="str">
        <f t="shared" si="100"/>
        <v>PostAlerta</v>
      </c>
      <c r="M932" s="25" t="str">
        <f t="shared" si="102"/>
        <v>S/PalabrasClaves</v>
      </c>
      <c r="N932" s="27" t="str">
        <f t="shared" si="105"/>
        <v/>
      </c>
      <c r="O932" s="25"/>
      <c r="P932" s="25" t="s">
        <v>6203</v>
      </c>
      <c r="Q932" s="25"/>
      <c r="R932" s="25" t="str">
        <f t="shared" si="80"/>
        <v>2020</v>
      </c>
      <c r="S932" s="25" t="s">
        <v>47</v>
      </c>
      <c r="T932" s="25"/>
      <c r="U932" s="25"/>
      <c r="V932" s="25"/>
      <c r="W932" s="25"/>
      <c r="X932" s="25"/>
    </row>
    <row r="933" spans="1:24" ht="15" hidden="1" customHeight="1">
      <c r="A933" s="28">
        <v>32300367</v>
      </c>
      <c r="B933" s="28" t="s">
        <v>6204</v>
      </c>
      <c r="C933" s="28" t="s">
        <v>6205</v>
      </c>
      <c r="D933" s="28" t="s">
        <v>6206</v>
      </c>
      <c r="E933" s="28" t="s">
        <v>2188</v>
      </c>
      <c r="F933" s="28" t="s">
        <v>6207</v>
      </c>
      <c r="G933" s="28">
        <v>2020</v>
      </c>
      <c r="H933" s="29">
        <v>43939</v>
      </c>
      <c r="I933" s="28" t="s">
        <v>6208</v>
      </c>
      <c r="J933" s="28"/>
      <c r="K933" s="28" t="s">
        <v>6209</v>
      </c>
      <c r="L933" s="28" t="str">
        <f t="shared" si="100"/>
        <v>PostAlerta</v>
      </c>
      <c r="M933" s="28" t="str">
        <f t="shared" si="102"/>
        <v>S/PalabrasClaves</v>
      </c>
      <c r="N933" s="30" t="str">
        <f t="shared" si="105"/>
        <v/>
      </c>
      <c r="O933" s="28"/>
      <c r="P933" s="28" t="s">
        <v>6210</v>
      </c>
      <c r="Q933" s="28"/>
      <c r="R933" s="28" t="str">
        <f t="shared" si="80"/>
        <v>2020</v>
      </c>
      <c r="S933" s="28" t="s">
        <v>47</v>
      </c>
      <c r="T933" s="28"/>
      <c r="U933" s="28"/>
      <c r="V933" s="28"/>
      <c r="W933" s="28"/>
      <c r="X933" s="28"/>
    </row>
    <row r="934" spans="1:24" ht="15" customHeight="1">
      <c r="A934" s="38">
        <v>32337595</v>
      </c>
      <c r="B934" s="38" t="s">
        <v>6211</v>
      </c>
      <c r="C934" s="38" t="s">
        <v>6212</v>
      </c>
      <c r="D934" s="38" t="s">
        <v>6133</v>
      </c>
      <c r="E934" s="38" t="s">
        <v>6134</v>
      </c>
      <c r="F934" s="38" t="s">
        <v>215</v>
      </c>
      <c r="G934" s="38">
        <v>2020</v>
      </c>
      <c r="H934" s="39">
        <v>43949</v>
      </c>
      <c r="I934" s="38"/>
      <c r="J934" s="38"/>
      <c r="K934" s="38" t="s">
        <v>6213</v>
      </c>
      <c r="L934" s="38" t="str">
        <f t="shared" si="100"/>
        <v>PostAlerta</v>
      </c>
      <c r="M934" s="38" t="str">
        <f t="shared" si="102"/>
        <v>C/PalabrasClaves</v>
      </c>
      <c r="N934" s="40" t="s">
        <v>35</v>
      </c>
      <c r="O934" s="38"/>
      <c r="P934" s="38" t="s">
        <v>6060</v>
      </c>
      <c r="Q934" s="38"/>
      <c r="R934" s="38" t="str">
        <f t="shared" si="80"/>
        <v>2020</v>
      </c>
      <c r="S934" s="38" t="s">
        <v>50</v>
      </c>
      <c r="T934" s="41" t="s">
        <v>6214</v>
      </c>
      <c r="U934" s="38" t="s">
        <v>141</v>
      </c>
      <c r="V934" s="38" t="s">
        <v>140</v>
      </c>
      <c r="W934" s="38" t="s">
        <v>140</v>
      </c>
      <c r="X934" s="38" t="s">
        <v>6168</v>
      </c>
    </row>
    <row r="935" spans="1:24" ht="15" hidden="1" customHeight="1">
      <c r="A935" s="28">
        <v>32159209</v>
      </c>
      <c r="B935" s="28" t="s">
        <v>6215</v>
      </c>
      <c r="C935" s="28" t="s">
        <v>6216</v>
      </c>
      <c r="D935" s="28" t="s">
        <v>6217</v>
      </c>
      <c r="E935" s="28" t="s">
        <v>6218</v>
      </c>
      <c r="F935" s="28" t="s">
        <v>6219</v>
      </c>
      <c r="G935" s="28">
        <v>2020</v>
      </c>
      <c r="H935" s="29">
        <v>43902</v>
      </c>
      <c r="I935" s="28" t="s">
        <v>6220</v>
      </c>
      <c r="J935" s="28"/>
      <c r="K935" s="28" t="s">
        <v>6221</v>
      </c>
      <c r="L935" s="28" t="str">
        <f t="shared" si="100"/>
        <v>PostAlerta</v>
      </c>
      <c r="M935" s="28" t="str">
        <f t="shared" si="102"/>
        <v>S/PalabrasClaves</v>
      </c>
      <c r="N935" s="30" t="str">
        <f t="shared" ref="N935:N936" si="106">IF(ISNUMBER(SEARCH("TREATMENT", B935)), "4) Nuevos tratamientos", "")</f>
        <v/>
      </c>
      <c r="O935" s="28"/>
      <c r="P935" s="28" t="s">
        <v>6222</v>
      </c>
      <c r="Q935" s="28"/>
      <c r="R935" s="28" t="str">
        <f t="shared" si="80"/>
        <v>2020</v>
      </c>
      <c r="S935" s="28" t="s">
        <v>47</v>
      </c>
      <c r="T935" s="28"/>
      <c r="U935" s="28"/>
      <c r="V935" s="28"/>
      <c r="W935" s="28"/>
      <c r="X935" s="28"/>
    </row>
    <row r="936" spans="1:24" ht="15" hidden="1" customHeight="1">
      <c r="A936" s="25">
        <v>32217675</v>
      </c>
      <c r="B936" s="25" t="s">
        <v>6223</v>
      </c>
      <c r="C936" s="25" t="s">
        <v>6224</v>
      </c>
      <c r="D936" s="25" t="s">
        <v>6225</v>
      </c>
      <c r="E936" s="25" t="s">
        <v>6226</v>
      </c>
      <c r="F936" s="25" t="s">
        <v>4453</v>
      </c>
      <c r="G936" s="25">
        <v>2020</v>
      </c>
      <c r="H936" s="26">
        <v>43919</v>
      </c>
      <c r="I936" s="25" t="s">
        <v>6227</v>
      </c>
      <c r="J936" s="25"/>
      <c r="K936" s="25" t="s">
        <v>6228</v>
      </c>
      <c r="L936" s="25" t="str">
        <f t="shared" si="100"/>
        <v>PostAlerta</v>
      </c>
      <c r="M936" s="25" t="str">
        <f t="shared" si="102"/>
        <v>S/PalabrasClaves</v>
      </c>
      <c r="N936" s="27" t="str">
        <f t="shared" si="106"/>
        <v/>
      </c>
      <c r="O936" s="25"/>
      <c r="P936" s="25" t="s">
        <v>6229</v>
      </c>
      <c r="Q936" s="25"/>
      <c r="R936" s="25" t="str">
        <f t="shared" si="80"/>
        <v>2020</v>
      </c>
      <c r="S936" s="25" t="s">
        <v>47</v>
      </c>
      <c r="T936" s="25"/>
      <c r="U936" s="25"/>
      <c r="V936" s="25"/>
      <c r="W936" s="25"/>
      <c r="X936" s="25"/>
    </row>
    <row r="937" spans="1:24" ht="15" customHeight="1">
      <c r="A937" s="34">
        <v>32337594</v>
      </c>
      <c r="B937" s="34" t="s">
        <v>6230</v>
      </c>
      <c r="C937" s="34" t="s">
        <v>6231</v>
      </c>
      <c r="D937" s="34" t="s">
        <v>6133</v>
      </c>
      <c r="E937" s="34" t="s">
        <v>6134</v>
      </c>
      <c r="F937" s="34" t="s">
        <v>215</v>
      </c>
      <c r="G937" s="34">
        <v>2020</v>
      </c>
      <c r="H937" s="35">
        <v>43949</v>
      </c>
      <c r="I937" s="34"/>
      <c r="J937" s="34"/>
      <c r="K937" s="34" t="s">
        <v>6232</v>
      </c>
      <c r="L937" s="34" t="str">
        <f t="shared" si="100"/>
        <v>PostAlerta</v>
      </c>
      <c r="M937" s="34" t="str">
        <f t="shared" si="102"/>
        <v>C/PalabrasClaves</v>
      </c>
      <c r="N937" s="36" t="s">
        <v>35</v>
      </c>
      <c r="O937" s="34"/>
      <c r="P937" s="34" t="s">
        <v>6060</v>
      </c>
      <c r="Q937" s="34"/>
      <c r="R937" s="34" t="str">
        <f t="shared" si="80"/>
        <v>2020</v>
      </c>
      <c r="S937" s="34" t="s">
        <v>50</v>
      </c>
      <c r="T937" s="42" t="s">
        <v>6233</v>
      </c>
      <c r="U937" s="34" t="s">
        <v>141</v>
      </c>
      <c r="V937" s="34" t="s">
        <v>140</v>
      </c>
      <c r="W937" s="34" t="s">
        <v>140</v>
      </c>
      <c r="X937" s="34" t="s">
        <v>6234</v>
      </c>
    </row>
    <row r="938" spans="1:24" ht="15" hidden="1" customHeight="1">
      <c r="A938" s="25">
        <v>32213620</v>
      </c>
      <c r="B938" s="25" t="s">
        <v>6235</v>
      </c>
      <c r="C938" s="25" t="s">
        <v>6236</v>
      </c>
      <c r="D938" s="25" t="s">
        <v>6237</v>
      </c>
      <c r="E938" s="25" t="s">
        <v>6238</v>
      </c>
      <c r="F938" s="25" t="s">
        <v>1095</v>
      </c>
      <c r="G938" s="25">
        <v>2020</v>
      </c>
      <c r="H938" s="26">
        <v>43918</v>
      </c>
      <c r="I938" s="25" t="s">
        <v>6239</v>
      </c>
      <c r="J938" s="25"/>
      <c r="K938" s="25" t="s">
        <v>6240</v>
      </c>
      <c r="L938" s="25" t="str">
        <f t="shared" si="100"/>
        <v>PostAlerta</v>
      </c>
      <c r="M938" s="25" t="str">
        <f t="shared" si="102"/>
        <v>S/PalabrasClaves</v>
      </c>
      <c r="N938" s="27" t="str">
        <f t="shared" ref="N938:N941" si="107">IF(ISNUMBER(SEARCH("TREATMENT", B938)), "4) Nuevos tratamientos", "")</f>
        <v/>
      </c>
      <c r="O938" s="25"/>
      <c r="P938" s="25" t="s">
        <v>6241</v>
      </c>
      <c r="Q938" s="25"/>
      <c r="R938" s="25" t="str">
        <f t="shared" si="80"/>
        <v>2020</v>
      </c>
      <c r="S938" s="25" t="s">
        <v>47</v>
      </c>
      <c r="T938" s="25"/>
      <c r="U938" s="25"/>
      <c r="V938" s="25"/>
      <c r="W938" s="25"/>
      <c r="X938" s="25"/>
    </row>
    <row r="939" spans="1:24" ht="15" hidden="1" customHeight="1">
      <c r="A939" s="28">
        <v>31666494</v>
      </c>
      <c r="B939" s="28" t="s">
        <v>6242</v>
      </c>
      <c r="C939" s="28" t="s">
        <v>6243</v>
      </c>
      <c r="D939" s="28" t="s">
        <v>6244</v>
      </c>
      <c r="E939" s="28" t="s">
        <v>6245</v>
      </c>
      <c r="F939" s="28" t="s">
        <v>2233</v>
      </c>
      <c r="G939" s="28">
        <v>2020</v>
      </c>
      <c r="H939" s="29">
        <v>43770</v>
      </c>
      <c r="I939" s="28"/>
      <c r="J939" s="28"/>
      <c r="K939" s="28" t="s">
        <v>6246</v>
      </c>
      <c r="L939" s="28" t="str">
        <f t="shared" si="100"/>
        <v>PostAlerta</v>
      </c>
      <c r="M939" s="28" t="str">
        <f t="shared" si="102"/>
        <v>S/PalabrasClaves</v>
      </c>
      <c r="N939" s="30" t="str">
        <f t="shared" si="107"/>
        <v/>
      </c>
      <c r="O939" s="28"/>
      <c r="P939" s="28" t="s">
        <v>6247</v>
      </c>
      <c r="Q939" s="28"/>
      <c r="R939" s="28" t="str">
        <f t="shared" si="80"/>
        <v>2020</v>
      </c>
      <c r="S939" s="28" t="s">
        <v>47</v>
      </c>
      <c r="T939" s="28"/>
      <c r="U939" s="28"/>
      <c r="V939" s="28"/>
      <c r="W939" s="28"/>
      <c r="X939" s="28"/>
    </row>
    <row r="940" spans="1:24" ht="15" hidden="1" customHeight="1">
      <c r="A940" s="25">
        <v>32269571</v>
      </c>
      <c r="B940" s="25" t="s">
        <v>6248</v>
      </c>
      <c r="C940" s="25" t="s">
        <v>6249</v>
      </c>
      <c r="D940" s="25" t="s">
        <v>6250</v>
      </c>
      <c r="E940" s="25" t="s">
        <v>6251</v>
      </c>
      <c r="F940" s="25" t="s">
        <v>113</v>
      </c>
      <c r="G940" s="25">
        <v>2020</v>
      </c>
      <c r="H940" s="26">
        <v>43931</v>
      </c>
      <c r="I940" s="25" t="s">
        <v>6252</v>
      </c>
      <c r="J940" s="25"/>
      <c r="K940" s="25" t="s">
        <v>6253</v>
      </c>
      <c r="L940" s="25" t="str">
        <f t="shared" si="100"/>
        <v>Excluido</v>
      </c>
      <c r="M940" s="25" t="str">
        <f t="shared" si="102"/>
        <v>S/PalabrasClaves</v>
      </c>
      <c r="N940" s="27" t="str">
        <f t="shared" si="107"/>
        <v/>
      </c>
      <c r="O940" s="25"/>
      <c r="P940" s="25" t="s">
        <v>6254</v>
      </c>
      <c r="Q940" s="25"/>
      <c r="R940" s="25" t="str">
        <f t="shared" si="80"/>
        <v>2020</v>
      </c>
      <c r="S940" s="25" t="s">
        <v>47</v>
      </c>
      <c r="T940" s="25"/>
      <c r="U940" s="25"/>
      <c r="V940" s="25"/>
      <c r="W940" s="25"/>
      <c r="X940" s="25"/>
    </row>
    <row r="941" spans="1:24" ht="15" hidden="1" customHeight="1">
      <c r="A941" s="28">
        <v>32111525</v>
      </c>
      <c r="B941" s="28" t="s">
        <v>6255</v>
      </c>
      <c r="C941" s="28" t="s">
        <v>6256</v>
      </c>
      <c r="D941" s="28" t="s">
        <v>6257</v>
      </c>
      <c r="E941" s="28" t="s">
        <v>6258</v>
      </c>
      <c r="F941" s="28" t="s">
        <v>1263</v>
      </c>
      <c r="G941" s="28">
        <v>2020</v>
      </c>
      <c r="H941" s="29">
        <v>43891</v>
      </c>
      <c r="I941" s="28"/>
      <c r="J941" s="28"/>
      <c r="K941" s="28" t="s">
        <v>6259</v>
      </c>
      <c r="L941" s="28" t="str">
        <f t="shared" si="100"/>
        <v>PostAlerta</v>
      </c>
      <c r="M941" s="28" t="str">
        <f t="shared" si="102"/>
        <v>S/PalabrasClaves</v>
      </c>
      <c r="N941" s="30" t="str">
        <f t="shared" si="107"/>
        <v/>
      </c>
      <c r="O941" s="28"/>
      <c r="P941" s="28" t="s">
        <v>6260</v>
      </c>
      <c r="Q941" s="28"/>
      <c r="R941" s="28" t="str">
        <f t="shared" si="80"/>
        <v>2020</v>
      </c>
      <c r="S941" s="28" t="s">
        <v>47</v>
      </c>
      <c r="T941" s="28"/>
      <c r="U941" s="28"/>
      <c r="V941" s="28"/>
      <c r="W941" s="28"/>
      <c r="X941" s="28"/>
    </row>
    <row r="942" spans="1:24" ht="15" customHeight="1">
      <c r="A942" s="38">
        <v>32337593</v>
      </c>
      <c r="B942" s="38" t="s">
        <v>6261</v>
      </c>
      <c r="C942" s="38" t="s">
        <v>6262</v>
      </c>
      <c r="D942" s="38" t="s">
        <v>6133</v>
      </c>
      <c r="E942" s="38" t="s">
        <v>6134</v>
      </c>
      <c r="F942" s="38" t="s">
        <v>215</v>
      </c>
      <c r="G942" s="38">
        <v>2020</v>
      </c>
      <c r="H942" s="39">
        <v>43949</v>
      </c>
      <c r="I942" s="38"/>
      <c r="J942" s="38"/>
      <c r="K942" s="38" t="s">
        <v>6263</v>
      </c>
      <c r="L942" s="38" t="str">
        <f t="shared" si="100"/>
        <v>PostAlerta</v>
      </c>
      <c r="M942" s="38" t="str">
        <f t="shared" si="102"/>
        <v>C/PalabrasClaves</v>
      </c>
      <c r="N942" s="40" t="s">
        <v>35</v>
      </c>
      <c r="O942" s="38"/>
      <c r="P942" s="38" t="s">
        <v>6060</v>
      </c>
      <c r="Q942" s="38"/>
      <c r="R942" s="38" t="str">
        <f t="shared" si="80"/>
        <v>2020</v>
      </c>
      <c r="S942" s="38" t="s">
        <v>50</v>
      </c>
      <c r="T942" s="41" t="s">
        <v>6264</v>
      </c>
      <c r="U942" s="38" t="s">
        <v>141</v>
      </c>
      <c r="V942" s="38" t="s">
        <v>140</v>
      </c>
      <c r="W942" s="38" t="s">
        <v>140</v>
      </c>
      <c r="X942" s="38" t="s">
        <v>6265</v>
      </c>
    </row>
    <row r="943" spans="1:24" ht="15" hidden="1" customHeight="1">
      <c r="A943" s="28">
        <v>32215324</v>
      </c>
      <c r="B943" s="28" t="s">
        <v>6266</v>
      </c>
      <c r="C943" s="28" t="s">
        <v>6267</v>
      </c>
      <c r="D943" s="28" t="s">
        <v>6268</v>
      </c>
      <c r="E943" s="28" t="s">
        <v>6269</v>
      </c>
      <c r="F943" s="28" t="s">
        <v>6270</v>
      </c>
      <c r="G943" s="28">
        <v>2020</v>
      </c>
      <c r="H943" s="29">
        <v>43918</v>
      </c>
      <c r="I943" s="28" t="s">
        <v>6271</v>
      </c>
      <c r="J943" s="28"/>
      <c r="K943" s="28" t="s">
        <v>6272</v>
      </c>
      <c r="L943" s="28" t="str">
        <f t="shared" si="100"/>
        <v>PostAlerta</v>
      </c>
      <c r="M943" s="28" t="str">
        <f t="shared" si="102"/>
        <v>S/PalabrasClaves</v>
      </c>
      <c r="N943" s="30" t="str">
        <f t="shared" ref="N943:N944" si="108">IF(ISNUMBER(SEARCH("TREATMENT", B943)), "4) Nuevos tratamientos", "")</f>
        <v/>
      </c>
      <c r="O943" s="28"/>
      <c r="P943" s="28" t="s">
        <v>6273</v>
      </c>
      <c r="Q943" s="28"/>
      <c r="R943" s="28" t="str">
        <f t="shared" si="80"/>
        <v>2020</v>
      </c>
      <c r="S943" s="28" t="s">
        <v>47</v>
      </c>
      <c r="T943" s="28"/>
      <c r="U943" s="28"/>
      <c r="V943" s="28"/>
      <c r="W943" s="28"/>
      <c r="X943" s="28"/>
    </row>
    <row r="944" spans="1:24" ht="15" hidden="1" customHeight="1">
      <c r="A944" s="25">
        <v>31932845</v>
      </c>
      <c r="B944" s="25" t="s">
        <v>6274</v>
      </c>
      <c r="C944" s="25" t="s">
        <v>6275</v>
      </c>
      <c r="D944" s="25" t="s">
        <v>6276</v>
      </c>
      <c r="E944" s="25" t="s">
        <v>6277</v>
      </c>
      <c r="F944" s="25" t="s">
        <v>6278</v>
      </c>
      <c r="G944" s="25">
        <v>2020</v>
      </c>
      <c r="H944" s="26">
        <v>43845</v>
      </c>
      <c r="I944" s="25"/>
      <c r="J944" s="25"/>
      <c r="K944" s="25" t="s">
        <v>6279</v>
      </c>
      <c r="L944" s="25" t="str">
        <f t="shared" si="100"/>
        <v>PostAlerta</v>
      </c>
      <c r="M944" s="25" t="str">
        <f t="shared" si="102"/>
        <v>S/PalabrasClaves</v>
      </c>
      <c r="N944" s="27" t="str">
        <f t="shared" si="108"/>
        <v/>
      </c>
      <c r="O944" s="25"/>
      <c r="P944" s="25" t="s">
        <v>6273</v>
      </c>
      <c r="Q944" s="25"/>
      <c r="R944" s="25" t="str">
        <f t="shared" si="80"/>
        <v>2020</v>
      </c>
      <c r="S944" s="25" t="s">
        <v>47</v>
      </c>
      <c r="T944" s="25"/>
      <c r="U944" s="25"/>
      <c r="V944" s="25"/>
      <c r="W944" s="25"/>
      <c r="X944" s="25"/>
    </row>
    <row r="945" spans="1:24" ht="15" customHeight="1">
      <c r="A945" s="34">
        <v>32337592</v>
      </c>
      <c r="B945" s="34" t="s">
        <v>6280</v>
      </c>
      <c r="C945" s="34" t="s">
        <v>6281</v>
      </c>
      <c r="D945" s="34" t="s">
        <v>6133</v>
      </c>
      <c r="E945" s="34" t="s">
        <v>6134</v>
      </c>
      <c r="F945" s="34" t="s">
        <v>215</v>
      </c>
      <c r="G945" s="34">
        <v>2020</v>
      </c>
      <c r="H945" s="35">
        <v>43949</v>
      </c>
      <c r="I945" s="34"/>
      <c r="J945" s="34"/>
      <c r="K945" s="34" t="s">
        <v>6282</v>
      </c>
      <c r="L945" s="34" t="str">
        <f t="shared" si="100"/>
        <v>PostAlerta</v>
      </c>
      <c r="M945" s="34" t="str">
        <f t="shared" si="102"/>
        <v>C/PalabrasClaves</v>
      </c>
      <c r="N945" s="36" t="s">
        <v>35</v>
      </c>
      <c r="O945" s="34"/>
      <c r="P945" s="34" t="s">
        <v>6060</v>
      </c>
      <c r="Q945" s="34"/>
      <c r="R945" s="34" t="str">
        <f t="shared" si="80"/>
        <v>2020</v>
      </c>
      <c r="S945" s="34" t="s">
        <v>50</v>
      </c>
      <c r="T945" s="42" t="s">
        <v>6283</v>
      </c>
      <c r="U945" s="34" t="s">
        <v>141</v>
      </c>
      <c r="V945" s="34" t="s">
        <v>140</v>
      </c>
      <c r="W945" s="34" t="s">
        <v>140</v>
      </c>
      <c r="X945" s="34" t="s">
        <v>6284</v>
      </c>
    </row>
    <row r="946" spans="1:24" ht="15" hidden="1" customHeight="1">
      <c r="A946" s="25">
        <v>31747309</v>
      </c>
      <c r="B946" s="25" t="s">
        <v>6285</v>
      </c>
      <c r="C946" s="25" t="s">
        <v>6286</v>
      </c>
      <c r="D946" s="25" t="s">
        <v>6287</v>
      </c>
      <c r="E946" s="25" t="s">
        <v>6288</v>
      </c>
      <c r="F946" s="25" t="s">
        <v>2011</v>
      </c>
      <c r="G946" s="25">
        <v>2020</v>
      </c>
      <c r="H946" s="26">
        <v>43790</v>
      </c>
      <c r="I946" s="25"/>
      <c r="J946" s="25"/>
      <c r="K946" s="25" t="s">
        <v>6289</v>
      </c>
      <c r="L946" s="25" t="str">
        <f t="shared" si="100"/>
        <v>PostAlerta</v>
      </c>
      <c r="M946" s="25" t="str">
        <f t="shared" si="102"/>
        <v>S/PalabrasClaves</v>
      </c>
      <c r="N946" s="27" t="str">
        <f t="shared" ref="N946:N949" si="109">IF(ISNUMBER(SEARCH("TREATMENT", B946)), "4) Nuevos tratamientos", "")</f>
        <v/>
      </c>
      <c r="O946" s="25"/>
      <c r="P946" s="25" t="s">
        <v>6290</v>
      </c>
      <c r="Q946" s="25"/>
      <c r="R946" s="25" t="str">
        <f t="shared" si="80"/>
        <v>2020</v>
      </c>
      <c r="S946" s="25" t="s">
        <v>47</v>
      </c>
      <c r="T946" s="25"/>
      <c r="U946" s="25"/>
      <c r="V946" s="25"/>
      <c r="W946" s="25"/>
      <c r="X946" s="25"/>
    </row>
    <row r="947" spans="1:24" ht="15" hidden="1" customHeight="1">
      <c r="A947" s="28">
        <v>32161418</v>
      </c>
      <c r="B947" s="28" t="s">
        <v>6291</v>
      </c>
      <c r="C947" s="28" t="s">
        <v>6292</v>
      </c>
      <c r="D947" s="28" t="s">
        <v>6293</v>
      </c>
      <c r="E947" s="28" t="s">
        <v>6294</v>
      </c>
      <c r="F947" s="28" t="s">
        <v>6295</v>
      </c>
      <c r="G947" s="28">
        <v>2020</v>
      </c>
      <c r="H947" s="29">
        <v>43903</v>
      </c>
      <c r="I947" s="28"/>
      <c r="J947" s="28"/>
      <c r="K947" s="28"/>
      <c r="L947" s="28" t="str">
        <f t="shared" si="100"/>
        <v>PostAlerta</v>
      </c>
      <c r="M947" s="28" t="str">
        <f t="shared" si="102"/>
        <v>S/PalabrasClaves</v>
      </c>
      <c r="N947" s="30" t="str">
        <f t="shared" si="109"/>
        <v/>
      </c>
      <c r="O947" s="28"/>
      <c r="P947" s="28" t="s">
        <v>6296</v>
      </c>
      <c r="Q947" s="28"/>
      <c r="R947" s="28" t="str">
        <f t="shared" si="80"/>
        <v>2020</v>
      </c>
      <c r="S947" s="28" t="s">
        <v>47</v>
      </c>
      <c r="T947" s="28"/>
      <c r="U947" s="28"/>
      <c r="V947" s="28"/>
      <c r="W947" s="28"/>
      <c r="X947" s="28"/>
    </row>
    <row r="948" spans="1:24" ht="15" hidden="1" customHeight="1">
      <c r="A948" s="25">
        <v>31933358</v>
      </c>
      <c r="B948" s="25" t="s">
        <v>6297</v>
      </c>
      <c r="C948" s="25" t="s">
        <v>6298</v>
      </c>
      <c r="D948" s="25" t="s">
        <v>6299</v>
      </c>
      <c r="E948" s="25" t="s">
        <v>3193</v>
      </c>
      <c r="F948" s="25" t="s">
        <v>1149</v>
      </c>
      <c r="G948" s="25">
        <v>2020</v>
      </c>
      <c r="H948" s="26">
        <v>43845</v>
      </c>
      <c r="I948" s="25"/>
      <c r="J948" s="25"/>
      <c r="K948" s="25" t="s">
        <v>6300</v>
      </c>
      <c r="L948" s="25" t="str">
        <f t="shared" si="100"/>
        <v>PostAlerta</v>
      </c>
      <c r="M948" s="25" t="str">
        <f t="shared" si="102"/>
        <v>C/PalabrasClaves</v>
      </c>
      <c r="N948" s="27" t="str">
        <f t="shared" si="109"/>
        <v/>
      </c>
      <c r="O948" s="25"/>
      <c r="P948" s="25" t="s">
        <v>6296</v>
      </c>
      <c r="Q948" s="25"/>
      <c r="R948" s="25" t="str">
        <f t="shared" si="80"/>
        <v>2020</v>
      </c>
      <c r="S948" s="25" t="s">
        <v>47</v>
      </c>
      <c r="T948" s="25"/>
      <c r="U948" s="25"/>
      <c r="V948" s="25"/>
      <c r="W948" s="25"/>
      <c r="X948" s="25"/>
    </row>
    <row r="949" spans="1:24" ht="15" hidden="1" customHeight="1">
      <c r="A949" s="28">
        <v>32164349</v>
      </c>
      <c r="B949" s="28" t="s">
        <v>6301</v>
      </c>
      <c r="C949" s="28" t="s">
        <v>6302</v>
      </c>
      <c r="D949" s="28" t="s">
        <v>6303</v>
      </c>
      <c r="E949" s="28" t="s">
        <v>6304</v>
      </c>
      <c r="F949" s="28" t="s">
        <v>6305</v>
      </c>
      <c r="G949" s="28">
        <v>2020</v>
      </c>
      <c r="H949" s="29">
        <v>43904</v>
      </c>
      <c r="I949" s="28" t="s">
        <v>6306</v>
      </c>
      <c r="J949" s="28"/>
      <c r="K949" s="28" t="s">
        <v>6307</v>
      </c>
      <c r="L949" s="28" t="str">
        <f t="shared" si="100"/>
        <v>PostAlerta</v>
      </c>
      <c r="M949" s="28" t="str">
        <f t="shared" si="102"/>
        <v>S/PalabrasClaves</v>
      </c>
      <c r="N949" s="30" t="str">
        <f t="shared" si="109"/>
        <v/>
      </c>
      <c r="O949" s="28"/>
      <c r="P949" s="28" t="s">
        <v>6308</v>
      </c>
      <c r="Q949" s="28"/>
      <c r="R949" s="28" t="str">
        <f t="shared" si="80"/>
        <v>2020</v>
      </c>
      <c r="S949" s="28" t="s">
        <v>47</v>
      </c>
      <c r="T949" s="28"/>
      <c r="U949" s="28"/>
      <c r="V949" s="28"/>
      <c r="W949" s="28"/>
      <c r="X949" s="28"/>
    </row>
    <row r="950" spans="1:24" ht="15" hidden="1" customHeight="1">
      <c r="A950" s="25">
        <v>32070681</v>
      </c>
      <c r="B950" s="25" t="s">
        <v>6309</v>
      </c>
      <c r="C950" s="25" t="s">
        <v>6310</v>
      </c>
      <c r="D950" s="25"/>
      <c r="E950" s="25" t="s">
        <v>6311</v>
      </c>
      <c r="F950" s="25"/>
      <c r="G950" s="25"/>
      <c r="H950" s="25"/>
      <c r="I950" s="25"/>
      <c r="J950" s="25"/>
      <c r="K950" s="25"/>
      <c r="L950" s="25" t="str">
        <f t="shared" si="100"/>
        <v>PostAlerta</v>
      </c>
      <c r="M950" s="25" t="str">
        <f t="shared" si="102"/>
        <v>S/PalabrasClaves</v>
      </c>
      <c r="N950" s="27"/>
      <c r="O950" s="25"/>
      <c r="P950" s="25"/>
      <c r="Q950" s="25"/>
      <c r="R950" s="25" t="str">
        <f t="shared" si="80"/>
        <v/>
      </c>
      <c r="S950" s="25"/>
      <c r="T950" s="25"/>
      <c r="U950" s="25"/>
      <c r="V950" s="25"/>
      <c r="W950" s="25"/>
      <c r="X950" s="25"/>
    </row>
    <row r="951" spans="1:24" ht="15" hidden="1" customHeight="1">
      <c r="A951" s="28">
        <v>31643179</v>
      </c>
      <c r="B951" s="28" t="s">
        <v>6312</v>
      </c>
      <c r="C951" s="28"/>
      <c r="D951" s="28" t="s">
        <v>6313</v>
      </c>
      <c r="E951" s="28"/>
      <c r="F951" s="28" t="s">
        <v>1411</v>
      </c>
      <c r="G951" s="28">
        <v>2012</v>
      </c>
      <c r="H951" s="29">
        <v>43900</v>
      </c>
      <c r="I951" s="28"/>
      <c r="J951" s="28"/>
      <c r="K951" s="28"/>
      <c r="L951" s="28" t="str">
        <f t="shared" si="100"/>
        <v>Excluido</v>
      </c>
      <c r="M951" s="28" t="str">
        <f t="shared" si="102"/>
        <v>S/PalabrasClaves</v>
      </c>
      <c r="N951" s="30" t="str">
        <f t="shared" ref="N951:N957" si="110">IF(ISNUMBER(SEARCH("TREATMENT", B951)), "4) Nuevos tratamientos", "")</f>
        <v/>
      </c>
      <c r="O951" s="28"/>
      <c r="P951" s="28" t="s">
        <v>4666</v>
      </c>
      <c r="Q951" s="28"/>
      <c r="R951" s="28" t="str">
        <f t="shared" si="80"/>
        <v>Beth</v>
      </c>
      <c r="S951" s="28"/>
      <c r="T951" s="28"/>
      <c r="U951" s="28"/>
      <c r="V951" s="28"/>
      <c r="W951" s="28"/>
      <c r="X951" s="28"/>
    </row>
    <row r="952" spans="1:24" ht="15" hidden="1" customHeight="1">
      <c r="A952" s="25">
        <v>36339016</v>
      </c>
      <c r="B952" s="25" t="s">
        <v>6314</v>
      </c>
      <c r="C952" s="25" t="s">
        <v>6315</v>
      </c>
      <c r="D952" s="25" t="s">
        <v>6316</v>
      </c>
      <c r="E952" s="25" t="s">
        <v>6317</v>
      </c>
      <c r="F952" s="25" t="s">
        <v>2648</v>
      </c>
      <c r="G952" s="25">
        <v>2020</v>
      </c>
      <c r="H952" s="26">
        <v>44872</v>
      </c>
      <c r="I952" s="25" t="s">
        <v>6318</v>
      </c>
      <c r="J952" s="25"/>
      <c r="K952" s="25" t="s">
        <v>6319</v>
      </c>
      <c r="L952" s="25" t="str">
        <f t="shared" si="100"/>
        <v>PostAlerta</v>
      </c>
      <c r="M952" s="25" t="str">
        <f t="shared" si="102"/>
        <v>S/PalabrasClaves</v>
      </c>
      <c r="N952" s="27" t="str">
        <f t="shared" si="110"/>
        <v/>
      </c>
      <c r="O952" s="25"/>
      <c r="P952" s="25" t="s">
        <v>6320</v>
      </c>
      <c r="Q952" s="25"/>
      <c r="R952" s="25" t="str">
        <f t="shared" si="80"/>
        <v>2020</v>
      </c>
      <c r="S952" s="25" t="s">
        <v>47</v>
      </c>
      <c r="T952" s="25"/>
      <c r="U952" s="25"/>
      <c r="V952" s="25"/>
      <c r="W952" s="25"/>
      <c r="X952" s="25"/>
    </row>
    <row r="953" spans="1:24" ht="15" hidden="1" customHeight="1">
      <c r="A953" s="28">
        <v>36339009</v>
      </c>
      <c r="B953" s="28" t="s">
        <v>6321</v>
      </c>
      <c r="C953" s="28" t="s">
        <v>6322</v>
      </c>
      <c r="D953" s="28" t="s">
        <v>6316</v>
      </c>
      <c r="E953" s="28" t="s">
        <v>6323</v>
      </c>
      <c r="F953" s="28" t="s">
        <v>2648</v>
      </c>
      <c r="G953" s="28">
        <v>2020</v>
      </c>
      <c r="H953" s="29">
        <v>44872</v>
      </c>
      <c r="I953" s="28" t="s">
        <v>6324</v>
      </c>
      <c r="J953" s="28"/>
      <c r="K953" s="28" t="s">
        <v>6325</v>
      </c>
      <c r="L953" s="28" t="str">
        <f t="shared" si="100"/>
        <v>PostAlerta</v>
      </c>
      <c r="M953" s="28" t="str">
        <f t="shared" si="102"/>
        <v>S/PalabrasClaves</v>
      </c>
      <c r="N953" s="30" t="str">
        <f t="shared" si="110"/>
        <v/>
      </c>
      <c r="O953" s="28"/>
      <c r="P953" s="28" t="s">
        <v>6320</v>
      </c>
      <c r="Q953" s="28"/>
      <c r="R953" s="28" t="str">
        <f t="shared" si="80"/>
        <v>2020</v>
      </c>
      <c r="S953" s="28" t="s">
        <v>47</v>
      </c>
      <c r="T953" s="28"/>
      <c r="U953" s="28"/>
      <c r="V953" s="28"/>
      <c r="W953" s="28"/>
      <c r="X953" s="28"/>
    </row>
    <row r="954" spans="1:24" ht="15" hidden="1" customHeight="1">
      <c r="A954" s="25">
        <v>32130901</v>
      </c>
      <c r="B954" s="25" t="s">
        <v>6326</v>
      </c>
      <c r="C954" s="25" t="s">
        <v>6327</v>
      </c>
      <c r="D954" s="25" t="s">
        <v>6328</v>
      </c>
      <c r="E954" s="25" t="s">
        <v>6329</v>
      </c>
      <c r="F954" s="25" t="s">
        <v>6330</v>
      </c>
      <c r="G954" s="25">
        <v>2020</v>
      </c>
      <c r="H954" s="26">
        <v>43895</v>
      </c>
      <c r="I954" s="25" t="s">
        <v>6331</v>
      </c>
      <c r="J954" s="25" t="s">
        <v>6332</v>
      </c>
      <c r="K954" s="25" t="s">
        <v>6333</v>
      </c>
      <c r="L954" s="25" t="str">
        <f t="shared" si="100"/>
        <v>PostAlerta</v>
      </c>
      <c r="M954" s="25" t="str">
        <f t="shared" si="102"/>
        <v>S/PalabrasClaves</v>
      </c>
      <c r="N954" s="27" t="str">
        <f t="shared" si="110"/>
        <v/>
      </c>
      <c r="O954" s="25"/>
      <c r="P954" s="25" t="s">
        <v>6334</v>
      </c>
      <c r="Q954" s="25"/>
      <c r="R954" s="25" t="str">
        <f t="shared" si="80"/>
        <v>2020</v>
      </c>
      <c r="S954" s="25" t="s">
        <v>47</v>
      </c>
      <c r="T954" s="25"/>
      <c r="U954" s="25"/>
      <c r="V954" s="25"/>
      <c r="W954" s="25"/>
      <c r="X954" s="25"/>
    </row>
    <row r="955" spans="1:24" ht="15" hidden="1" customHeight="1">
      <c r="A955" s="28">
        <v>31286137</v>
      </c>
      <c r="B955" s="28" t="s">
        <v>6335</v>
      </c>
      <c r="C955" s="28" t="s">
        <v>6336</v>
      </c>
      <c r="D955" s="28" t="s">
        <v>6337</v>
      </c>
      <c r="E955" s="28" t="s">
        <v>6338</v>
      </c>
      <c r="F955" s="28" t="s">
        <v>1488</v>
      </c>
      <c r="G955" s="28">
        <v>2020</v>
      </c>
      <c r="H955" s="29">
        <v>43656</v>
      </c>
      <c r="I955" s="28" t="s">
        <v>6339</v>
      </c>
      <c r="J955" s="28"/>
      <c r="K955" s="28" t="s">
        <v>6340</v>
      </c>
      <c r="L955" s="28" t="str">
        <f t="shared" si="100"/>
        <v>PostAlerta</v>
      </c>
      <c r="M955" s="28" t="str">
        <f t="shared" si="102"/>
        <v>S/PalabrasClaves</v>
      </c>
      <c r="N955" s="30" t="str">
        <f t="shared" si="110"/>
        <v/>
      </c>
      <c r="O955" s="28"/>
      <c r="P955" s="28" t="s">
        <v>6334</v>
      </c>
      <c r="Q955" s="28"/>
      <c r="R955" s="28" t="str">
        <f t="shared" si="80"/>
        <v>2020</v>
      </c>
      <c r="S955" s="28" t="s">
        <v>47</v>
      </c>
      <c r="T955" s="28"/>
      <c r="U955" s="28"/>
      <c r="V955" s="28"/>
      <c r="W955" s="28"/>
      <c r="X955" s="28"/>
    </row>
    <row r="956" spans="1:24" ht="15" hidden="1" customHeight="1">
      <c r="A956" s="25">
        <v>32195602</v>
      </c>
      <c r="B956" s="25" t="s">
        <v>6341</v>
      </c>
      <c r="C956" s="25" t="s">
        <v>6342</v>
      </c>
      <c r="D956" s="25" t="s">
        <v>6343</v>
      </c>
      <c r="E956" s="25" t="s">
        <v>6344</v>
      </c>
      <c r="F956" s="25" t="s">
        <v>454</v>
      </c>
      <c r="G956" s="25">
        <v>2020</v>
      </c>
      <c r="H956" s="26">
        <v>43911</v>
      </c>
      <c r="I956" s="25"/>
      <c r="J956" s="25"/>
      <c r="K956" s="25" t="s">
        <v>6345</v>
      </c>
      <c r="L956" s="25" t="str">
        <f t="shared" si="100"/>
        <v>Excluido</v>
      </c>
      <c r="M956" s="25" t="str">
        <f t="shared" si="102"/>
        <v>S/PalabrasClaves</v>
      </c>
      <c r="N956" s="27" t="str">
        <f t="shared" si="110"/>
        <v/>
      </c>
      <c r="O956" s="25"/>
      <c r="P956" s="25" t="s">
        <v>6346</v>
      </c>
      <c r="Q956" s="25"/>
      <c r="R956" s="25" t="str">
        <f t="shared" si="80"/>
        <v>2020</v>
      </c>
      <c r="S956" s="25" t="s">
        <v>47</v>
      </c>
      <c r="T956" s="25"/>
      <c r="U956" s="25"/>
      <c r="V956" s="25"/>
      <c r="W956" s="25"/>
      <c r="X956" s="25"/>
    </row>
    <row r="957" spans="1:24" ht="15" hidden="1" customHeight="1">
      <c r="A957" s="28">
        <v>32108748</v>
      </c>
      <c r="B957" s="28" t="s">
        <v>6347</v>
      </c>
      <c r="C957" s="28" t="s">
        <v>6348</v>
      </c>
      <c r="D957" s="28" t="s">
        <v>6349</v>
      </c>
      <c r="E957" s="28" t="s">
        <v>6350</v>
      </c>
      <c r="F957" s="28" t="s">
        <v>6194</v>
      </c>
      <c r="G957" s="28">
        <v>2020</v>
      </c>
      <c r="H957" s="29">
        <v>43890</v>
      </c>
      <c r="I957" s="28"/>
      <c r="J957" s="28"/>
      <c r="K957" s="28" t="s">
        <v>6351</v>
      </c>
      <c r="L957" s="28" t="str">
        <f t="shared" si="100"/>
        <v>PostAlerta</v>
      </c>
      <c r="M957" s="28" t="str">
        <f t="shared" si="102"/>
        <v>S/PalabrasClaves</v>
      </c>
      <c r="N957" s="30" t="str">
        <f t="shared" si="110"/>
        <v/>
      </c>
      <c r="O957" s="28"/>
      <c r="P957" s="28" t="s">
        <v>6352</v>
      </c>
      <c r="Q957" s="28"/>
      <c r="R957" s="28" t="str">
        <f t="shared" si="80"/>
        <v>2020</v>
      </c>
      <c r="S957" s="28" t="s">
        <v>47</v>
      </c>
      <c r="T957" s="28"/>
      <c r="U957" s="28"/>
      <c r="V957" s="28"/>
      <c r="W957" s="28"/>
      <c r="X957" s="28"/>
    </row>
    <row r="958" spans="1:24" ht="15" customHeight="1">
      <c r="A958" s="38">
        <v>32068266</v>
      </c>
      <c r="B958" s="38" t="s">
        <v>6353</v>
      </c>
      <c r="C958" s="38" t="s">
        <v>6354</v>
      </c>
      <c r="D958" s="38" t="s">
        <v>6355</v>
      </c>
      <c r="E958" s="38" t="s">
        <v>6356</v>
      </c>
      <c r="F958" s="38" t="s">
        <v>6357</v>
      </c>
      <c r="G958" s="38">
        <v>2020</v>
      </c>
      <c r="H958" s="39">
        <v>43880</v>
      </c>
      <c r="I958" s="38"/>
      <c r="J958" s="38"/>
      <c r="K958" s="38" t="s">
        <v>6358</v>
      </c>
      <c r="L958" s="38" t="str">
        <f t="shared" si="100"/>
        <v>Excluido</v>
      </c>
      <c r="M958" s="38" t="str">
        <f t="shared" si="102"/>
        <v>C/PalabrasClaves</v>
      </c>
      <c r="N958" s="40" t="s">
        <v>35</v>
      </c>
      <c r="O958" s="38"/>
      <c r="P958" s="38" t="s">
        <v>3451</v>
      </c>
      <c r="Q958" s="38"/>
      <c r="R958" s="38" t="str">
        <f t="shared" si="80"/>
        <v>2020</v>
      </c>
      <c r="S958" s="38" t="s">
        <v>50</v>
      </c>
      <c r="T958" s="41" t="s">
        <v>6359</v>
      </c>
      <c r="U958" s="38" t="s">
        <v>141</v>
      </c>
      <c r="V958" s="38" t="s">
        <v>140</v>
      </c>
      <c r="W958" s="38" t="s">
        <v>140</v>
      </c>
      <c r="X958" s="38" t="s">
        <v>6360</v>
      </c>
    </row>
    <row r="959" spans="1:24" ht="15" hidden="1" customHeight="1">
      <c r="A959" s="28">
        <v>31948716</v>
      </c>
      <c r="B959" s="28" t="s">
        <v>6361</v>
      </c>
      <c r="C959" s="28" t="s">
        <v>6362</v>
      </c>
      <c r="D959" s="28" t="s">
        <v>6363</v>
      </c>
      <c r="E959" s="28" t="s">
        <v>776</v>
      </c>
      <c r="F959" s="28" t="s">
        <v>1290</v>
      </c>
      <c r="G959" s="28">
        <v>2020</v>
      </c>
      <c r="H959" s="29">
        <v>43848</v>
      </c>
      <c r="I959" s="28" t="s">
        <v>6364</v>
      </c>
      <c r="J959" s="28" t="s">
        <v>6365</v>
      </c>
      <c r="K959" s="28" t="s">
        <v>6366</v>
      </c>
      <c r="L959" s="28" t="str">
        <f t="shared" si="100"/>
        <v>Excluido</v>
      </c>
      <c r="M959" s="28" t="str">
        <f t="shared" si="102"/>
        <v>C/PalabrasClaves</v>
      </c>
      <c r="N959" s="30" t="str">
        <f t="shared" ref="N959:N969" si="111">IF(ISNUMBER(SEARCH("TREATMENT", B959)), "4) Nuevos tratamientos", "")</f>
        <v/>
      </c>
      <c r="O959" s="28"/>
      <c r="P959" s="28" t="s">
        <v>6367</v>
      </c>
      <c r="Q959" s="28"/>
      <c r="R959" s="28" t="str">
        <f t="shared" si="80"/>
        <v>2020</v>
      </c>
      <c r="S959" s="28" t="s">
        <v>47</v>
      </c>
      <c r="T959" s="28"/>
      <c r="U959" s="28"/>
      <c r="V959" s="28"/>
      <c r="W959" s="28"/>
      <c r="X959" s="28"/>
    </row>
    <row r="960" spans="1:24" ht="15" hidden="1" customHeight="1">
      <c r="A960" s="25">
        <v>31941798</v>
      </c>
      <c r="B960" s="25" t="s">
        <v>6368</v>
      </c>
      <c r="C960" s="25" t="s">
        <v>6369</v>
      </c>
      <c r="D960" s="25" t="s">
        <v>6370</v>
      </c>
      <c r="E960" s="25" t="s">
        <v>6371</v>
      </c>
      <c r="F960" s="25" t="s">
        <v>6372</v>
      </c>
      <c r="G960" s="25">
        <v>2020</v>
      </c>
      <c r="H960" s="26">
        <v>43847</v>
      </c>
      <c r="I960" s="25" t="s">
        <v>6373</v>
      </c>
      <c r="J960" s="25"/>
      <c r="K960" s="25" t="s">
        <v>6374</v>
      </c>
      <c r="L960" s="25" t="str">
        <f t="shared" si="100"/>
        <v>PostAlerta</v>
      </c>
      <c r="M960" s="25" t="str">
        <f t="shared" si="102"/>
        <v>C/PalabrasClaves</v>
      </c>
      <c r="N960" s="27" t="str">
        <f t="shared" si="111"/>
        <v/>
      </c>
      <c r="O960" s="25"/>
      <c r="P960" s="25" t="s">
        <v>6346</v>
      </c>
      <c r="Q960" s="25"/>
      <c r="R960" s="25" t="str">
        <f t="shared" si="80"/>
        <v>2020</v>
      </c>
      <c r="S960" s="25" t="s">
        <v>47</v>
      </c>
      <c r="T960" s="25"/>
      <c r="U960" s="25"/>
      <c r="V960" s="25"/>
      <c r="W960" s="25"/>
      <c r="X960" s="25"/>
    </row>
    <row r="961" spans="1:24" ht="15" hidden="1" customHeight="1">
      <c r="A961" s="28">
        <v>31923349</v>
      </c>
      <c r="B961" s="28" t="s">
        <v>6375</v>
      </c>
      <c r="C961" s="28" t="s">
        <v>6376</v>
      </c>
      <c r="D961" s="28" t="s">
        <v>6377</v>
      </c>
      <c r="E961" s="28" t="s">
        <v>6378</v>
      </c>
      <c r="F961" s="28" t="s">
        <v>6379</v>
      </c>
      <c r="G961" s="28">
        <v>2020</v>
      </c>
      <c r="H961" s="29">
        <v>43841</v>
      </c>
      <c r="I961" s="28" t="s">
        <v>6380</v>
      </c>
      <c r="J961" s="28"/>
      <c r="K961" s="28" t="s">
        <v>6381</v>
      </c>
      <c r="L961" s="28" t="str">
        <f t="shared" si="100"/>
        <v>PostAlerta</v>
      </c>
      <c r="M961" s="28" t="str">
        <f t="shared" si="102"/>
        <v>S/PalabrasClaves</v>
      </c>
      <c r="N961" s="30" t="str">
        <f t="shared" si="111"/>
        <v/>
      </c>
      <c r="O961" s="28"/>
      <c r="P961" s="28" t="s">
        <v>6367</v>
      </c>
      <c r="Q961" s="28"/>
      <c r="R961" s="28" t="str">
        <f t="shared" si="80"/>
        <v>2020</v>
      </c>
      <c r="S961" s="28" t="s">
        <v>47</v>
      </c>
      <c r="T961" s="28"/>
      <c r="U961" s="28"/>
      <c r="V961" s="28"/>
      <c r="W961" s="28"/>
      <c r="X961" s="28"/>
    </row>
    <row r="962" spans="1:24" ht="15" hidden="1" customHeight="1">
      <c r="A962" s="25">
        <v>31901291</v>
      </c>
      <c r="B962" s="25" t="s">
        <v>6382</v>
      </c>
      <c r="C962" s="25" t="s">
        <v>6383</v>
      </c>
      <c r="D962" s="25" t="s">
        <v>6363</v>
      </c>
      <c r="E962" s="25" t="s">
        <v>6384</v>
      </c>
      <c r="F962" s="25" t="s">
        <v>1290</v>
      </c>
      <c r="G962" s="25">
        <v>2020</v>
      </c>
      <c r="H962" s="26">
        <v>43836</v>
      </c>
      <c r="I962" s="25" t="s">
        <v>6385</v>
      </c>
      <c r="J962" s="25" t="s">
        <v>6386</v>
      </c>
      <c r="K962" s="25" t="s">
        <v>6387</v>
      </c>
      <c r="L962" s="25" t="str">
        <f t="shared" ref="L962:L1025" si="112">IF(ISNUMBER(VLOOKUP(A962,EXCL,1,FALSE)),"Excluido",IF(ISNUMBER(VLOOKUP(A962,POST,1,FALSE)),"PostAlerta",IF(ISNUMBER(VLOOKUP(A962,PRE,1,FALSE)),"PreAlerta","")))</f>
        <v>Excluido</v>
      </c>
      <c r="M962" s="25" t="str">
        <f t="shared" si="102"/>
        <v>S/PalabrasClaves</v>
      </c>
      <c r="N962" s="27" t="str">
        <f t="shared" si="111"/>
        <v/>
      </c>
      <c r="O962" s="25"/>
      <c r="P962" s="25" t="s">
        <v>6367</v>
      </c>
      <c r="Q962" s="25"/>
      <c r="R962" s="25" t="str">
        <f t="shared" si="80"/>
        <v>2020</v>
      </c>
      <c r="S962" s="25" t="s">
        <v>47</v>
      </c>
      <c r="T962" s="25"/>
      <c r="U962" s="25"/>
      <c r="V962" s="25"/>
      <c r="W962" s="25"/>
      <c r="X962" s="25"/>
    </row>
    <row r="963" spans="1:24" ht="15" hidden="1" customHeight="1">
      <c r="A963" s="28">
        <v>31870880</v>
      </c>
      <c r="B963" s="28" t="s">
        <v>6388</v>
      </c>
      <c r="C963" s="28" t="s">
        <v>6389</v>
      </c>
      <c r="D963" s="28" t="s">
        <v>6390</v>
      </c>
      <c r="E963" s="28" t="s">
        <v>6391</v>
      </c>
      <c r="F963" s="28" t="s">
        <v>4585</v>
      </c>
      <c r="G963" s="28">
        <v>2020</v>
      </c>
      <c r="H963" s="29">
        <v>43824</v>
      </c>
      <c r="I963" s="28" t="s">
        <v>6392</v>
      </c>
      <c r="J963" s="28"/>
      <c r="K963" s="28" t="s">
        <v>6393</v>
      </c>
      <c r="L963" s="28" t="str">
        <f t="shared" si="112"/>
        <v>PostAlerta</v>
      </c>
      <c r="M963" s="28" t="str">
        <f t="shared" si="102"/>
        <v>S/PalabrasClaves</v>
      </c>
      <c r="N963" s="30" t="str">
        <f t="shared" si="111"/>
        <v/>
      </c>
      <c r="O963" s="28"/>
      <c r="P963" s="28" t="s">
        <v>6394</v>
      </c>
      <c r="Q963" s="28"/>
      <c r="R963" s="28" t="str">
        <f t="shared" si="80"/>
        <v>2020</v>
      </c>
      <c r="S963" s="28" t="s">
        <v>50</v>
      </c>
      <c r="T963" s="28"/>
      <c r="U963" s="28"/>
      <c r="V963" s="28"/>
      <c r="W963" s="28"/>
      <c r="X963" s="28"/>
    </row>
    <row r="964" spans="1:24" ht="15" hidden="1" customHeight="1">
      <c r="A964" s="25">
        <v>31869625</v>
      </c>
      <c r="B964" s="25" t="s">
        <v>6395</v>
      </c>
      <c r="C964" s="25"/>
      <c r="D964" s="25"/>
      <c r="E964" s="25" t="s">
        <v>6396</v>
      </c>
      <c r="F964" s="25" t="s">
        <v>6397</v>
      </c>
      <c r="G964" s="25" t="s">
        <v>6363</v>
      </c>
      <c r="H964" s="25"/>
      <c r="I964" s="25"/>
      <c r="J964" s="25"/>
      <c r="K964" s="25"/>
      <c r="L964" s="25" t="str">
        <f t="shared" si="112"/>
        <v>PostAlerta</v>
      </c>
      <c r="M964" s="25" t="str">
        <f t="shared" ref="M964:M1027" si="113">IF(ISNUMBER(A964),(IF(ISNUMBER(VLOOKUP(A964,KEYWORDS,1,FALSE)),"C/PalabrasClaves","S/PalabrasClaves")),"")</f>
        <v>C/PalabrasClaves</v>
      </c>
      <c r="N964" s="27" t="str">
        <f t="shared" si="111"/>
        <v/>
      </c>
      <c r="O964" s="25"/>
      <c r="P964" s="25"/>
      <c r="Q964" s="25"/>
      <c r="R964" s="25" t="str">
        <f t="shared" si="80"/>
        <v/>
      </c>
      <c r="S964" s="25"/>
      <c r="T964" s="25"/>
      <c r="U964" s="25"/>
      <c r="V964" s="25"/>
      <c r="W964" s="25"/>
      <c r="X964" s="25"/>
    </row>
    <row r="965" spans="1:24" ht="15" hidden="1" customHeight="1">
      <c r="A965" s="28">
        <v>31859192</v>
      </c>
      <c r="B965" s="28" t="s">
        <v>6398</v>
      </c>
      <c r="C965" s="28" t="s">
        <v>6399</v>
      </c>
      <c r="D965" s="28" t="s">
        <v>6400</v>
      </c>
      <c r="E965" s="28" t="s">
        <v>6401</v>
      </c>
      <c r="F965" s="28" t="s">
        <v>6402</v>
      </c>
      <c r="G965" s="28">
        <v>2020</v>
      </c>
      <c r="H965" s="29">
        <v>43820</v>
      </c>
      <c r="I965" s="28"/>
      <c r="J965" s="28"/>
      <c r="K965" s="28" t="s">
        <v>6403</v>
      </c>
      <c r="L965" s="28" t="str">
        <f t="shared" si="112"/>
        <v>PostAlerta</v>
      </c>
      <c r="M965" s="28" t="str">
        <f t="shared" si="113"/>
        <v>S/PalabrasClaves</v>
      </c>
      <c r="N965" s="30" t="str">
        <f t="shared" si="111"/>
        <v/>
      </c>
      <c r="O965" s="28"/>
      <c r="P965" s="28" t="s">
        <v>6367</v>
      </c>
      <c r="Q965" s="28"/>
      <c r="R965" s="28" t="str">
        <f t="shared" si="80"/>
        <v>2020</v>
      </c>
      <c r="S965" s="28" t="s">
        <v>47</v>
      </c>
      <c r="T965" s="28"/>
      <c r="U965" s="28"/>
      <c r="V965" s="28"/>
      <c r="W965" s="28"/>
      <c r="X965" s="28"/>
    </row>
    <row r="966" spans="1:24" ht="15" hidden="1" customHeight="1">
      <c r="A966" s="25">
        <v>31489741</v>
      </c>
      <c r="B966" s="25" t="s">
        <v>6404</v>
      </c>
      <c r="C966" s="25" t="s">
        <v>6405</v>
      </c>
      <c r="D966" s="25" t="s">
        <v>6406</v>
      </c>
      <c r="E966" s="25" t="s">
        <v>6407</v>
      </c>
      <c r="F966" s="25" t="s">
        <v>499</v>
      </c>
      <c r="G966" s="25">
        <v>2020</v>
      </c>
      <c r="H966" s="26">
        <v>43715</v>
      </c>
      <c r="I966" s="25"/>
      <c r="J966" s="25"/>
      <c r="K966" s="25" t="s">
        <v>6408</v>
      </c>
      <c r="L966" s="25" t="str">
        <f t="shared" si="112"/>
        <v>PostAlerta</v>
      </c>
      <c r="M966" s="25" t="str">
        <f t="shared" si="113"/>
        <v>S/PalabrasClaves</v>
      </c>
      <c r="N966" s="27" t="str">
        <f t="shared" si="111"/>
        <v/>
      </c>
      <c r="O966" s="25"/>
      <c r="P966" s="25" t="s">
        <v>6367</v>
      </c>
      <c r="Q966" s="25"/>
      <c r="R966" s="25" t="str">
        <f t="shared" si="80"/>
        <v>2020</v>
      </c>
      <c r="S966" s="25" t="s">
        <v>47</v>
      </c>
      <c r="T966" s="25"/>
      <c r="U966" s="25"/>
      <c r="V966" s="25"/>
      <c r="W966" s="25"/>
      <c r="X966" s="25"/>
    </row>
    <row r="967" spans="1:24" ht="15" hidden="1" customHeight="1">
      <c r="A967" s="28">
        <v>32035706</v>
      </c>
      <c r="B967" s="28" t="s">
        <v>6409</v>
      </c>
      <c r="C967" s="28" t="s">
        <v>6410</v>
      </c>
      <c r="D967" s="28" t="s">
        <v>6411</v>
      </c>
      <c r="E967" s="28" t="s">
        <v>6412</v>
      </c>
      <c r="F967" s="28" t="s">
        <v>1263</v>
      </c>
      <c r="G967" s="28">
        <v>2020</v>
      </c>
      <c r="H967" s="29">
        <v>43871</v>
      </c>
      <c r="I967" s="28"/>
      <c r="J967" s="28"/>
      <c r="K967" s="28" t="s">
        <v>6413</v>
      </c>
      <c r="L967" s="28" t="str">
        <f t="shared" si="112"/>
        <v>Excluido</v>
      </c>
      <c r="M967" s="28" t="str">
        <f t="shared" si="113"/>
        <v>S/PalabrasClaves</v>
      </c>
      <c r="N967" s="30" t="str">
        <f t="shared" si="111"/>
        <v/>
      </c>
      <c r="O967" s="28"/>
      <c r="P967" s="28" t="s">
        <v>6414</v>
      </c>
      <c r="Q967" s="28"/>
      <c r="R967" s="28" t="str">
        <f t="shared" si="80"/>
        <v>2020</v>
      </c>
      <c r="S967" s="28" t="s">
        <v>43</v>
      </c>
      <c r="T967" s="28"/>
      <c r="U967" s="28"/>
      <c r="V967" s="28"/>
      <c r="W967" s="28"/>
      <c r="X967" s="28"/>
    </row>
    <row r="968" spans="1:24" ht="15" hidden="1" customHeight="1">
      <c r="A968" s="25">
        <v>32001071</v>
      </c>
      <c r="B968" s="25" t="s">
        <v>6415</v>
      </c>
      <c r="C968" s="25" t="s">
        <v>6416</v>
      </c>
      <c r="D968" s="25" t="s">
        <v>6411</v>
      </c>
      <c r="E968" s="25" t="s">
        <v>2181</v>
      </c>
      <c r="F968" s="25" t="s">
        <v>1263</v>
      </c>
      <c r="G968" s="25">
        <v>2020</v>
      </c>
      <c r="H968" s="26">
        <v>43862</v>
      </c>
      <c r="I968" s="25" t="s">
        <v>6417</v>
      </c>
      <c r="J968" s="25" t="s">
        <v>6418</v>
      </c>
      <c r="K968" s="25" t="s">
        <v>6419</v>
      </c>
      <c r="L968" s="25" t="str">
        <f t="shared" si="112"/>
        <v>PostAlerta</v>
      </c>
      <c r="M968" s="25" t="str">
        <f t="shared" si="113"/>
        <v>S/PalabrasClaves</v>
      </c>
      <c r="N968" s="27" t="str">
        <f t="shared" si="111"/>
        <v/>
      </c>
      <c r="O968" s="25"/>
      <c r="P968" s="25" t="s">
        <v>6414</v>
      </c>
      <c r="Q968" s="25"/>
      <c r="R968" s="25" t="str">
        <f t="shared" si="80"/>
        <v>2020</v>
      </c>
      <c r="S968" s="25" t="s">
        <v>43</v>
      </c>
      <c r="T968" s="25"/>
      <c r="U968" s="25"/>
      <c r="V968" s="25"/>
      <c r="W968" s="25"/>
      <c r="X968" s="25"/>
    </row>
    <row r="969" spans="1:24" ht="15" hidden="1" customHeight="1">
      <c r="A969" s="28">
        <v>32184908</v>
      </c>
      <c r="B969" s="28" t="s">
        <v>6420</v>
      </c>
      <c r="C969" s="28" t="s">
        <v>6421</v>
      </c>
      <c r="D969" s="28" t="s">
        <v>6422</v>
      </c>
      <c r="E969" s="28" t="s">
        <v>6423</v>
      </c>
      <c r="F969" s="28" t="s">
        <v>698</v>
      </c>
      <c r="G969" s="28">
        <v>2020</v>
      </c>
      <c r="H969" s="29">
        <v>43909</v>
      </c>
      <c r="I969" s="28" t="s">
        <v>6424</v>
      </c>
      <c r="J969" s="28"/>
      <c r="K969" s="28" t="s">
        <v>6425</v>
      </c>
      <c r="L969" s="28" t="str">
        <f t="shared" si="112"/>
        <v>PostAlerta</v>
      </c>
      <c r="M969" s="28" t="str">
        <f t="shared" si="113"/>
        <v>S/PalabrasClaves</v>
      </c>
      <c r="N969" s="30" t="str">
        <f t="shared" si="111"/>
        <v/>
      </c>
      <c r="O969" s="28"/>
      <c r="P969" s="28" t="s">
        <v>6426</v>
      </c>
      <c r="Q969" s="28"/>
      <c r="R969" s="28" t="str">
        <f t="shared" si="80"/>
        <v>2020</v>
      </c>
      <c r="S969" s="28" t="s">
        <v>43</v>
      </c>
      <c r="T969" s="28"/>
      <c r="U969" s="28"/>
      <c r="V969" s="28"/>
      <c r="W969" s="28"/>
      <c r="X969" s="28"/>
    </row>
    <row r="970" spans="1:24" ht="15" customHeight="1">
      <c r="A970" s="38">
        <v>31968224</v>
      </c>
      <c r="B970" s="38" t="s">
        <v>6427</v>
      </c>
      <c r="C970" s="38" t="s">
        <v>6428</v>
      </c>
      <c r="D970" s="38" t="s">
        <v>6429</v>
      </c>
      <c r="E970" s="38" t="s">
        <v>6430</v>
      </c>
      <c r="F970" s="38" t="s">
        <v>2799</v>
      </c>
      <c r="G970" s="38">
        <v>2020</v>
      </c>
      <c r="H970" s="39">
        <v>43853</v>
      </c>
      <c r="I970" s="38"/>
      <c r="J970" s="38"/>
      <c r="K970" s="38" t="s">
        <v>6431</v>
      </c>
      <c r="L970" s="38" t="str">
        <f t="shared" si="112"/>
        <v>PostAlerta</v>
      </c>
      <c r="M970" s="38" t="str">
        <f t="shared" si="113"/>
        <v>C/PalabrasClaves</v>
      </c>
      <c r="N970" s="40" t="s">
        <v>35</v>
      </c>
      <c r="O970" s="38"/>
      <c r="P970" s="38" t="s">
        <v>3451</v>
      </c>
      <c r="Q970" s="38"/>
      <c r="R970" s="38" t="str">
        <f t="shared" si="80"/>
        <v>2020</v>
      </c>
      <c r="S970" s="38" t="s">
        <v>50</v>
      </c>
      <c r="T970" s="41" t="s">
        <v>6432</v>
      </c>
      <c r="U970" s="38" t="s">
        <v>140</v>
      </c>
      <c r="V970" s="38" t="s">
        <v>141</v>
      </c>
      <c r="W970" s="38" t="s">
        <v>140</v>
      </c>
      <c r="X970" s="38" t="s">
        <v>6433</v>
      </c>
    </row>
    <row r="971" spans="1:24" ht="15" hidden="1" customHeight="1">
      <c r="A971" s="28">
        <v>31915288</v>
      </c>
      <c r="B971" s="28" t="s">
        <v>6434</v>
      </c>
      <c r="C971" s="28" t="s">
        <v>6435</v>
      </c>
      <c r="D971" s="28" t="s">
        <v>6436</v>
      </c>
      <c r="E971" s="28" t="s">
        <v>6437</v>
      </c>
      <c r="F971" s="28" t="s">
        <v>1272</v>
      </c>
      <c r="G971" s="28">
        <v>2020</v>
      </c>
      <c r="H971" s="29">
        <v>43840</v>
      </c>
      <c r="I971" s="28" t="s">
        <v>6438</v>
      </c>
      <c r="J971" s="28"/>
      <c r="K971" s="28" t="s">
        <v>6439</v>
      </c>
      <c r="L971" s="28" t="str">
        <f t="shared" si="112"/>
        <v>PostAlerta</v>
      </c>
      <c r="M971" s="28" t="str">
        <f t="shared" si="113"/>
        <v>S/PalabrasClaves</v>
      </c>
      <c r="N971" s="30" t="str">
        <f t="shared" ref="N971:N982" si="114">IF(ISNUMBER(SEARCH("TREATMENT", B971)), "4) Nuevos tratamientos", "")</f>
        <v/>
      </c>
      <c r="O971" s="28"/>
      <c r="P971" s="28" t="s">
        <v>6440</v>
      </c>
      <c r="Q971" s="28"/>
      <c r="R971" s="28" t="str">
        <f t="shared" si="80"/>
        <v>2020</v>
      </c>
      <c r="S971" s="28" t="s">
        <v>43</v>
      </c>
      <c r="T971" s="28"/>
      <c r="U971" s="28"/>
      <c r="V971" s="28"/>
      <c r="W971" s="28"/>
      <c r="X971" s="28"/>
    </row>
    <row r="972" spans="1:24" ht="15" hidden="1" customHeight="1">
      <c r="A972" s="25">
        <v>32087697</v>
      </c>
      <c r="B972" s="25" t="s">
        <v>6441</v>
      </c>
      <c r="C972" s="25" t="s">
        <v>6442</v>
      </c>
      <c r="D972" s="25" t="s">
        <v>6443</v>
      </c>
      <c r="E972" s="25" t="s">
        <v>6444</v>
      </c>
      <c r="F972" s="25" t="s">
        <v>841</v>
      </c>
      <c r="G972" s="25">
        <v>2020</v>
      </c>
      <c r="H972" s="26">
        <v>43885</v>
      </c>
      <c r="I972" s="25" t="s">
        <v>6445</v>
      </c>
      <c r="J972" s="25"/>
      <c r="K972" s="25" t="s">
        <v>6446</v>
      </c>
      <c r="L972" s="25" t="str">
        <f t="shared" si="112"/>
        <v>PostAlerta</v>
      </c>
      <c r="M972" s="25" t="str">
        <f t="shared" si="113"/>
        <v>S/PalabrasClaves</v>
      </c>
      <c r="N972" s="27" t="str">
        <f t="shared" si="114"/>
        <v/>
      </c>
      <c r="O972" s="25"/>
      <c r="P972" s="25" t="s">
        <v>6447</v>
      </c>
      <c r="Q972" s="25"/>
      <c r="R972" s="25" t="str">
        <f t="shared" si="80"/>
        <v>2020</v>
      </c>
      <c r="S972" s="25" t="s">
        <v>43</v>
      </c>
      <c r="T972" s="25"/>
      <c r="U972" s="25"/>
      <c r="V972" s="25"/>
      <c r="W972" s="25"/>
      <c r="X972" s="25"/>
    </row>
    <row r="973" spans="1:24" ht="15" hidden="1" customHeight="1">
      <c r="A973" s="28">
        <v>31844013</v>
      </c>
      <c r="B973" s="28" t="s">
        <v>6448</v>
      </c>
      <c r="C973" s="28" t="s">
        <v>6449</v>
      </c>
      <c r="D973" s="28" t="s">
        <v>6450</v>
      </c>
      <c r="E973" s="28" t="s">
        <v>6451</v>
      </c>
      <c r="F973" s="28" t="s">
        <v>1125</v>
      </c>
      <c r="G973" s="28">
        <v>2020</v>
      </c>
      <c r="H973" s="29">
        <v>43817</v>
      </c>
      <c r="I973" s="28" t="s">
        <v>6452</v>
      </c>
      <c r="J973" s="28"/>
      <c r="K973" s="28" t="s">
        <v>6453</v>
      </c>
      <c r="L973" s="28" t="str">
        <f t="shared" si="112"/>
        <v>PostAlerta</v>
      </c>
      <c r="M973" s="28" t="str">
        <f t="shared" si="113"/>
        <v>S/PalabrasClaves</v>
      </c>
      <c r="N973" s="30" t="str">
        <f t="shared" si="114"/>
        <v/>
      </c>
      <c r="O973" s="28"/>
      <c r="P973" s="28" t="s">
        <v>6454</v>
      </c>
      <c r="Q973" s="28"/>
      <c r="R973" s="28" t="str">
        <f t="shared" si="80"/>
        <v>2020</v>
      </c>
      <c r="S973" s="28" t="s">
        <v>43</v>
      </c>
      <c r="T973" s="28"/>
      <c r="U973" s="28"/>
      <c r="V973" s="28"/>
      <c r="W973" s="28"/>
      <c r="X973" s="28"/>
    </row>
    <row r="974" spans="1:24" ht="15" hidden="1" customHeight="1">
      <c r="A974" s="25">
        <v>32093381</v>
      </c>
      <c r="B974" s="25" t="s">
        <v>6455</v>
      </c>
      <c r="C974" s="25" t="s">
        <v>6456</v>
      </c>
      <c r="D974" s="25" t="s">
        <v>6457</v>
      </c>
      <c r="E974" s="25" t="s">
        <v>6458</v>
      </c>
      <c r="F974" s="25" t="s">
        <v>6459</v>
      </c>
      <c r="G974" s="25">
        <v>2020</v>
      </c>
      <c r="H974" s="26">
        <v>43887</v>
      </c>
      <c r="I974" s="25" t="s">
        <v>6460</v>
      </c>
      <c r="J974" s="25"/>
      <c r="K974" s="25" t="s">
        <v>6461</v>
      </c>
      <c r="L974" s="25" t="str">
        <f t="shared" si="112"/>
        <v>PostAlerta</v>
      </c>
      <c r="M974" s="25" t="str">
        <f t="shared" si="113"/>
        <v>S/PalabrasClaves</v>
      </c>
      <c r="N974" s="27" t="str">
        <f t="shared" si="114"/>
        <v/>
      </c>
      <c r="O974" s="25"/>
      <c r="P974" s="25" t="s">
        <v>6462</v>
      </c>
      <c r="Q974" s="25"/>
      <c r="R974" s="25" t="str">
        <f t="shared" si="80"/>
        <v>2020</v>
      </c>
      <c r="S974" s="25" t="s">
        <v>43</v>
      </c>
      <c r="T974" s="25"/>
      <c r="U974" s="25"/>
      <c r="V974" s="25"/>
      <c r="W974" s="25"/>
      <c r="X974" s="25"/>
    </row>
    <row r="975" spans="1:24" ht="15" hidden="1" customHeight="1">
      <c r="A975" s="28">
        <v>31881396</v>
      </c>
      <c r="B975" s="28" t="s">
        <v>6463</v>
      </c>
      <c r="C975" s="28" t="s">
        <v>6464</v>
      </c>
      <c r="D975" s="28" t="s">
        <v>6465</v>
      </c>
      <c r="E975" s="28" t="s">
        <v>6466</v>
      </c>
      <c r="F975" s="28" t="s">
        <v>4490</v>
      </c>
      <c r="G975" s="28">
        <v>2020</v>
      </c>
      <c r="H975" s="29">
        <v>43827</v>
      </c>
      <c r="I975" s="28"/>
      <c r="J975" s="28"/>
      <c r="K975" s="28" t="s">
        <v>6467</v>
      </c>
      <c r="L975" s="28" t="str">
        <f t="shared" si="112"/>
        <v>PostAlerta</v>
      </c>
      <c r="M975" s="28" t="str">
        <f t="shared" si="113"/>
        <v>S/PalabrasClaves</v>
      </c>
      <c r="N975" s="30" t="str">
        <f t="shared" si="114"/>
        <v/>
      </c>
      <c r="O975" s="28"/>
      <c r="P975" s="28" t="s">
        <v>6462</v>
      </c>
      <c r="Q975" s="28"/>
      <c r="R975" s="28" t="str">
        <f t="shared" si="80"/>
        <v>2020</v>
      </c>
      <c r="S975" s="28" t="s">
        <v>43</v>
      </c>
      <c r="T975" s="28"/>
      <c r="U975" s="28"/>
      <c r="V975" s="28"/>
      <c r="W975" s="28"/>
      <c r="X975" s="28"/>
    </row>
    <row r="976" spans="1:24" ht="15" hidden="1" customHeight="1">
      <c r="A976" s="25">
        <v>32070324</v>
      </c>
      <c r="B976" s="25" t="s">
        <v>6468</v>
      </c>
      <c r="C976" s="25" t="s">
        <v>6469</v>
      </c>
      <c r="D976" s="25" t="s">
        <v>6470</v>
      </c>
      <c r="E976" s="25" t="s">
        <v>6471</v>
      </c>
      <c r="F976" s="25" t="s">
        <v>5097</v>
      </c>
      <c r="G976" s="25">
        <v>2020</v>
      </c>
      <c r="H976" s="26">
        <v>43881</v>
      </c>
      <c r="I976" s="25" t="s">
        <v>6472</v>
      </c>
      <c r="J976" s="25"/>
      <c r="K976" s="25" t="s">
        <v>6473</v>
      </c>
      <c r="L976" s="25" t="str">
        <f t="shared" si="112"/>
        <v>PostAlerta</v>
      </c>
      <c r="M976" s="25" t="str">
        <f t="shared" si="113"/>
        <v>S/PalabrasClaves</v>
      </c>
      <c r="N976" s="27" t="str">
        <f t="shared" si="114"/>
        <v/>
      </c>
      <c r="O976" s="25"/>
      <c r="P976" s="25" t="s">
        <v>6474</v>
      </c>
      <c r="Q976" s="25"/>
      <c r="R976" s="25" t="str">
        <f t="shared" si="80"/>
        <v>2020</v>
      </c>
      <c r="S976" s="25" t="s">
        <v>43</v>
      </c>
      <c r="T976" s="25"/>
      <c r="U976" s="25"/>
      <c r="V976" s="25"/>
      <c r="W976" s="25"/>
      <c r="X976" s="25"/>
    </row>
    <row r="977" spans="1:24" ht="15" hidden="1" customHeight="1">
      <c r="A977" s="28">
        <v>31776027</v>
      </c>
      <c r="B977" s="28" t="s">
        <v>6475</v>
      </c>
      <c r="C977" s="28" t="s">
        <v>6476</v>
      </c>
      <c r="D977" s="28" t="s">
        <v>6477</v>
      </c>
      <c r="E977" s="28" t="s">
        <v>6478</v>
      </c>
      <c r="F977" s="28" t="s">
        <v>1263</v>
      </c>
      <c r="G977" s="28">
        <v>2020</v>
      </c>
      <c r="H977" s="29">
        <v>43798</v>
      </c>
      <c r="I977" s="28"/>
      <c r="J977" s="28"/>
      <c r="K977" s="28" t="s">
        <v>6479</v>
      </c>
      <c r="L977" s="28" t="str">
        <f t="shared" si="112"/>
        <v>Excluido</v>
      </c>
      <c r="M977" s="28" t="str">
        <f t="shared" si="113"/>
        <v>S/PalabrasClaves</v>
      </c>
      <c r="N977" s="30" t="str">
        <f t="shared" si="114"/>
        <v/>
      </c>
      <c r="O977" s="28"/>
      <c r="P977" s="28" t="s">
        <v>6474</v>
      </c>
      <c r="Q977" s="28"/>
      <c r="R977" s="28" t="str">
        <f t="shared" si="80"/>
        <v>2020</v>
      </c>
      <c r="S977" s="28" t="s">
        <v>43</v>
      </c>
      <c r="T977" s="28"/>
      <c r="U977" s="28"/>
      <c r="V977" s="28"/>
      <c r="W977" s="28"/>
      <c r="X977" s="28"/>
    </row>
    <row r="978" spans="1:24" ht="15" hidden="1" customHeight="1">
      <c r="A978" s="25">
        <v>32114977</v>
      </c>
      <c r="B978" s="25" t="s">
        <v>6480</v>
      </c>
      <c r="C978" s="25" t="s">
        <v>6481</v>
      </c>
      <c r="D978" s="25" t="s">
        <v>6482</v>
      </c>
      <c r="E978" s="25" t="s">
        <v>6483</v>
      </c>
      <c r="F978" s="25" t="s">
        <v>6484</v>
      </c>
      <c r="G978" s="25">
        <v>2020</v>
      </c>
      <c r="H978" s="26">
        <v>43893</v>
      </c>
      <c r="I978" s="25"/>
      <c r="J978" s="25"/>
      <c r="K978" s="25" t="s">
        <v>6485</v>
      </c>
      <c r="L978" s="25" t="str">
        <f t="shared" si="112"/>
        <v>PostAlerta</v>
      </c>
      <c r="M978" s="25" t="str">
        <f t="shared" si="113"/>
        <v>S/PalabrasClaves</v>
      </c>
      <c r="N978" s="27" t="str">
        <f t="shared" si="114"/>
        <v/>
      </c>
      <c r="O978" s="25"/>
      <c r="P978" s="25" t="s">
        <v>6486</v>
      </c>
      <c r="Q978" s="25"/>
      <c r="R978" s="25" t="str">
        <f t="shared" si="80"/>
        <v>2020</v>
      </c>
      <c r="S978" s="25" t="s">
        <v>43</v>
      </c>
      <c r="T978" s="25"/>
      <c r="U978" s="25"/>
      <c r="V978" s="25"/>
      <c r="W978" s="25"/>
      <c r="X978" s="25"/>
    </row>
    <row r="979" spans="1:24" ht="15" hidden="1" customHeight="1">
      <c r="A979" s="28">
        <v>32059033</v>
      </c>
      <c r="B979" s="28" t="s">
        <v>6487</v>
      </c>
      <c r="C979" s="28" t="s">
        <v>6488</v>
      </c>
      <c r="D979" s="28" t="s">
        <v>6489</v>
      </c>
      <c r="E979" s="28" t="s">
        <v>6490</v>
      </c>
      <c r="F979" s="28" t="s">
        <v>208</v>
      </c>
      <c r="G979" s="28">
        <v>2020</v>
      </c>
      <c r="H979" s="29">
        <v>43876</v>
      </c>
      <c r="I979" s="28" t="s">
        <v>6491</v>
      </c>
      <c r="J979" s="28"/>
      <c r="K979" s="28" t="s">
        <v>6492</v>
      </c>
      <c r="L979" s="28" t="str">
        <f t="shared" si="112"/>
        <v>PostAlerta</v>
      </c>
      <c r="M979" s="28" t="str">
        <f t="shared" si="113"/>
        <v>S/PalabrasClaves</v>
      </c>
      <c r="N979" s="30" t="str">
        <f t="shared" si="114"/>
        <v/>
      </c>
      <c r="O979" s="28"/>
      <c r="P979" s="28" t="s">
        <v>6493</v>
      </c>
      <c r="Q979" s="28"/>
      <c r="R979" s="28" t="str">
        <f t="shared" si="80"/>
        <v>2020</v>
      </c>
      <c r="S979" s="28" t="s">
        <v>43</v>
      </c>
      <c r="T979" s="28"/>
      <c r="U979" s="28"/>
      <c r="V979" s="28"/>
      <c r="W979" s="28"/>
      <c r="X979" s="28"/>
    </row>
    <row r="980" spans="1:24" ht="15" hidden="1" customHeight="1">
      <c r="A980" s="25">
        <v>31948817</v>
      </c>
      <c r="B980" s="25" t="s">
        <v>6494</v>
      </c>
      <c r="C980" s="25" t="s">
        <v>6495</v>
      </c>
      <c r="D980" s="25" t="s">
        <v>6496</v>
      </c>
      <c r="E980" s="25" t="s">
        <v>6497</v>
      </c>
      <c r="F980" s="25" t="s">
        <v>1263</v>
      </c>
      <c r="G980" s="25">
        <v>2020</v>
      </c>
      <c r="H980" s="26">
        <v>43848</v>
      </c>
      <c r="I980" s="25"/>
      <c r="J980" s="25"/>
      <c r="K980" s="25" t="s">
        <v>6498</v>
      </c>
      <c r="L980" s="25" t="str">
        <f t="shared" si="112"/>
        <v>PostAlerta</v>
      </c>
      <c r="M980" s="25" t="str">
        <f t="shared" si="113"/>
        <v>S/PalabrasClaves</v>
      </c>
      <c r="N980" s="27" t="str">
        <f t="shared" si="114"/>
        <v/>
      </c>
      <c r="O980" s="25"/>
      <c r="P980" s="25" t="s">
        <v>5639</v>
      </c>
      <c r="Q980" s="25"/>
      <c r="R980" s="25" t="str">
        <f t="shared" si="80"/>
        <v>2020</v>
      </c>
      <c r="S980" s="25" t="s">
        <v>43</v>
      </c>
      <c r="T980" s="25"/>
      <c r="U980" s="25"/>
      <c r="V980" s="25"/>
      <c r="W980" s="25"/>
      <c r="X980" s="25"/>
    </row>
    <row r="981" spans="1:24" ht="15" hidden="1" customHeight="1">
      <c r="A981" s="28">
        <v>32032364</v>
      </c>
      <c r="B981" s="28" t="s">
        <v>6499</v>
      </c>
      <c r="C981" s="28" t="s">
        <v>6500</v>
      </c>
      <c r="D981" s="28" t="s">
        <v>6501</v>
      </c>
      <c r="E981" s="28" t="s">
        <v>6502</v>
      </c>
      <c r="F981" s="28" t="s">
        <v>208</v>
      </c>
      <c r="G981" s="28">
        <v>2020</v>
      </c>
      <c r="H981" s="29">
        <v>43869</v>
      </c>
      <c r="I981" s="28" t="s">
        <v>6503</v>
      </c>
      <c r="J981" s="28"/>
      <c r="K981" s="28" t="s">
        <v>6504</v>
      </c>
      <c r="L981" s="28" t="str">
        <f t="shared" si="112"/>
        <v>PostAlerta</v>
      </c>
      <c r="M981" s="28" t="str">
        <f t="shared" si="113"/>
        <v>C/PalabrasClaves</v>
      </c>
      <c r="N981" s="30" t="str">
        <f t="shared" si="114"/>
        <v/>
      </c>
      <c r="O981" s="28"/>
      <c r="P981" s="28" t="s">
        <v>6505</v>
      </c>
      <c r="Q981" s="28"/>
      <c r="R981" s="28" t="str">
        <f t="shared" si="80"/>
        <v>2020</v>
      </c>
      <c r="S981" s="28" t="s">
        <v>43</v>
      </c>
      <c r="T981" s="28"/>
      <c r="U981" s="28"/>
      <c r="V981" s="28"/>
      <c r="W981" s="28"/>
      <c r="X981" s="28"/>
    </row>
    <row r="982" spans="1:24" ht="15" hidden="1" customHeight="1">
      <c r="A982" s="25">
        <v>32027629</v>
      </c>
      <c r="B982" s="25" t="s">
        <v>6506</v>
      </c>
      <c r="C982" s="25" t="s">
        <v>6507</v>
      </c>
      <c r="D982" s="25" t="s">
        <v>6508</v>
      </c>
      <c r="E982" s="25" t="s">
        <v>6509</v>
      </c>
      <c r="F982" s="25" t="s">
        <v>1919</v>
      </c>
      <c r="G982" s="25">
        <v>2020</v>
      </c>
      <c r="H982" s="26">
        <v>43868</v>
      </c>
      <c r="I982" s="25" t="s">
        <v>6510</v>
      </c>
      <c r="J982" s="25"/>
      <c r="K982" s="25" t="s">
        <v>6511</v>
      </c>
      <c r="L982" s="25" t="str">
        <f t="shared" si="112"/>
        <v>PostAlerta</v>
      </c>
      <c r="M982" s="25" t="str">
        <f t="shared" si="113"/>
        <v>S/PalabrasClaves</v>
      </c>
      <c r="N982" s="27" t="str">
        <f t="shared" si="114"/>
        <v/>
      </c>
      <c r="O982" s="25"/>
      <c r="P982" s="25" t="s">
        <v>6505</v>
      </c>
      <c r="Q982" s="25"/>
      <c r="R982" s="25" t="str">
        <f t="shared" si="80"/>
        <v>2020</v>
      </c>
      <c r="S982" s="25" t="s">
        <v>43</v>
      </c>
      <c r="T982" s="25"/>
      <c r="U982" s="25"/>
      <c r="V982" s="25"/>
      <c r="W982" s="25"/>
      <c r="X982" s="25"/>
    </row>
    <row r="983" spans="1:24" ht="15" customHeight="1">
      <c r="A983" s="38">
        <v>31839585</v>
      </c>
      <c r="B983" s="38" t="s">
        <v>6512</v>
      </c>
      <c r="C983" s="38" t="s">
        <v>6513</v>
      </c>
      <c r="D983" s="38" t="s">
        <v>6514</v>
      </c>
      <c r="E983" s="38" t="s">
        <v>6515</v>
      </c>
      <c r="F983" s="38" t="s">
        <v>5527</v>
      </c>
      <c r="G983" s="38">
        <v>2020</v>
      </c>
      <c r="H983" s="39">
        <v>43816</v>
      </c>
      <c r="I983" s="38"/>
      <c r="J983" s="38"/>
      <c r="K983" s="38" t="s">
        <v>6516</v>
      </c>
      <c r="L983" s="38" t="str">
        <f t="shared" si="112"/>
        <v>PostAlerta</v>
      </c>
      <c r="M983" s="38" t="str">
        <f t="shared" si="113"/>
        <v>C/PalabrasClaves</v>
      </c>
      <c r="N983" s="40" t="s">
        <v>35</v>
      </c>
      <c r="O983" s="38"/>
      <c r="P983" s="38" t="s">
        <v>3451</v>
      </c>
      <c r="Q983" s="38"/>
      <c r="R983" s="38" t="str">
        <f t="shared" si="80"/>
        <v>2020</v>
      </c>
      <c r="S983" s="38" t="s">
        <v>50</v>
      </c>
      <c r="T983" s="41" t="s">
        <v>6517</v>
      </c>
      <c r="U983" s="38" t="s">
        <v>141</v>
      </c>
      <c r="V983" s="38" t="s">
        <v>140</v>
      </c>
      <c r="W983" s="38" t="s">
        <v>140</v>
      </c>
      <c r="X983" s="38" t="s">
        <v>6518</v>
      </c>
    </row>
    <row r="984" spans="1:24" ht="15" hidden="1" customHeight="1">
      <c r="A984" s="25">
        <v>31839468</v>
      </c>
      <c r="B984" s="25" t="s">
        <v>6519</v>
      </c>
      <c r="C984" s="25" t="s">
        <v>6520</v>
      </c>
      <c r="D984" s="25" t="s">
        <v>6521</v>
      </c>
      <c r="E984" s="25" t="s">
        <v>6522</v>
      </c>
      <c r="F984" s="25" t="s">
        <v>1263</v>
      </c>
      <c r="G984" s="25">
        <v>2020</v>
      </c>
      <c r="H984" s="26">
        <v>43816</v>
      </c>
      <c r="I984" s="25"/>
      <c r="J984" s="25"/>
      <c r="K984" s="25" t="s">
        <v>6523</v>
      </c>
      <c r="L984" s="25" t="str">
        <f t="shared" si="112"/>
        <v>PostAlerta</v>
      </c>
      <c r="M984" s="25" t="str">
        <f t="shared" si="113"/>
        <v>S/PalabrasClaves</v>
      </c>
      <c r="N984" s="27" t="str">
        <f t="shared" ref="N984:N988" si="115">IF(ISNUMBER(SEARCH("TREATMENT", B984)), "4) Nuevos tratamientos", "")</f>
        <v/>
      </c>
      <c r="O984" s="25"/>
      <c r="P984" s="25" t="s">
        <v>6524</v>
      </c>
      <c r="Q984" s="25"/>
      <c r="R984" s="25" t="str">
        <f t="shared" si="80"/>
        <v>2020</v>
      </c>
      <c r="S984" s="25" t="s">
        <v>43</v>
      </c>
      <c r="T984" s="25"/>
      <c r="U984" s="25"/>
      <c r="V984" s="25"/>
      <c r="W984" s="25"/>
      <c r="X984" s="25"/>
    </row>
    <row r="985" spans="1:24" ht="15" hidden="1" customHeight="1">
      <c r="A985" s="28">
        <v>31791812</v>
      </c>
      <c r="B985" s="28" t="s">
        <v>6525</v>
      </c>
      <c r="C985" s="28" t="s">
        <v>6526</v>
      </c>
      <c r="D985" s="28" t="s">
        <v>6521</v>
      </c>
      <c r="E985" s="28" t="s">
        <v>6527</v>
      </c>
      <c r="F985" s="28" t="s">
        <v>1263</v>
      </c>
      <c r="G985" s="28">
        <v>2020</v>
      </c>
      <c r="H985" s="29">
        <v>43803</v>
      </c>
      <c r="I985" s="28"/>
      <c r="J985" s="28"/>
      <c r="K985" s="28" t="s">
        <v>6528</v>
      </c>
      <c r="L985" s="28" t="str">
        <f t="shared" si="112"/>
        <v>PostAlerta</v>
      </c>
      <c r="M985" s="28" t="str">
        <f t="shared" si="113"/>
        <v>S/PalabrasClaves</v>
      </c>
      <c r="N985" s="30" t="str">
        <f t="shared" si="115"/>
        <v/>
      </c>
      <c r="O985" s="28"/>
      <c r="P985" s="28" t="s">
        <v>6524</v>
      </c>
      <c r="Q985" s="28"/>
      <c r="R985" s="28" t="str">
        <f t="shared" si="80"/>
        <v>2020</v>
      </c>
      <c r="S985" s="28" t="s">
        <v>43</v>
      </c>
      <c r="T985" s="28"/>
      <c r="U985" s="28"/>
      <c r="V985" s="28"/>
      <c r="W985" s="28"/>
      <c r="X985" s="28"/>
    </row>
    <row r="986" spans="1:24" ht="15" hidden="1" customHeight="1">
      <c r="A986" s="25">
        <v>32049856</v>
      </c>
      <c r="B986" s="25" t="s">
        <v>6529</v>
      </c>
      <c r="C986" s="25" t="s">
        <v>6530</v>
      </c>
      <c r="D986" s="25" t="s">
        <v>6531</v>
      </c>
      <c r="E986" s="25" t="s">
        <v>6532</v>
      </c>
      <c r="F986" s="25" t="s">
        <v>2296</v>
      </c>
      <c r="G986" s="25">
        <v>2020</v>
      </c>
      <c r="H986" s="26">
        <v>43874</v>
      </c>
      <c r="I986" s="25" t="s">
        <v>6533</v>
      </c>
      <c r="J986" s="25"/>
      <c r="K986" s="25" t="s">
        <v>6534</v>
      </c>
      <c r="L986" s="25" t="str">
        <f t="shared" si="112"/>
        <v>PostAlerta</v>
      </c>
      <c r="M986" s="25" t="str">
        <f t="shared" si="113"/>
        <v>C/PalabrasClaves</v>
      </c>
      <c r="N986" s="27" t="str">
        <f t="shared" si="115"/>
        <v/>
      </c>
      <c r="O986" s="25"/>
      <c r="P986" s="25" t="s">
        <v>6535</v>
      </c>
      <c r="Q986" s="25"/>
      <c r="R986" s="25" t="str">
        <f t="shared" si="80"/>
        <v>2020</v>
      </c>
      <c r="S986" s="25" t="s">
        <v>43</v>
      </c>
      <c r="T986" s="25"/>
      <c r="U986" s="25"/>
      <c r="V986" s="25"/>
      <c r="W986" s="25"/>
      <c r="X986" s="25"/>
    </row>
    <row r="987" spans="1:24" ht="15" hidden="1" customHeight="1">
      <c r="A987" s="28">
        <v>32046817</v>
      </c>
      <c r="B987" s="28" t="s">
        <v>6536</v>
      </c>
      <c r="C987" s="28" t="s">
        <v>6537</v>
      </c>
      <c r="D987" s="28"/>
      <c r="E987" s="28" t="s">
        <v>6538</v>
      </c>
      <c r="F987" s="28"/>
      <c r="G987" s="28"/>
      <c r="H987" s="28"/>
      <c r="I987" s="28"/>
      <c r="J987" s="28"/>
      <c r="K987" s="28"/>
      <c r="L987" s="28" t="str">
        <f t="shared" si="112"/>
        <v>PostAlerta</v>
      </c>
      <c r="M987" s="28" t="str">
        <f t="shared" si="113"/>
        <v>C/PalabrasClaves</v>
      </c>
      <c r="N987" s="30" t="str">
        <f t="shared" si="115"/>
        <v/>
      </c>
      <c r="O987" s="28"/>
      <c r="P987" s="28"/>
      <c r="Q987" s="28"/>
      <c r="R987" s="28" t="str">
        <f t="shared" si="80"/>
        <v/>
      </c>
      <c r="S987" s="28"/>
      <c r="T987" s="28"/>
      <c r="U987" s="28"/>
      <c r="V987" s="28"/>
      <c r="W987" s="28"/>
      <c r="X987" s="28"/>
    </row>
    <row r="988" spans="1:24" ht="15" hidden="1" customHeight="1">
      <c r="A988" s="25">
        <v>31990601</v>
      </c>
      <c r="B988" s="25" t="s">
        <v>6539</v>
      </c>
      <c r="C988" s="25" t="s">
        <v>6540</v>
      </c>
      <c r="D988" s="25" t="s">
        <v>6541</v>
      </c>
      <c r="E988" s="25" t="s">
        <v>6542</v>
      </c>
      <c r="F988" s="25" t="s">
        <v>454</v>
      </c>
      <c r="G988" s="25">
        <v>2020</v>
      </c>
      <c r="H988" s="26">
        <v>43859</v>
      </c>
      <c r="I988" s="25"/>
      <c r="J988" s="25"/>
      <c r="K988" s="25" t="s">
        <v>6543</v>
      </c>
      <c r="L988" s="25" t="str">
        <f t="shared" si="112"/>
        <v>Excluido</v>
      </c>
      <c r="M988" s="25" t="str">
        <f t="shared" si="113"/>
        <v>S/PalabrasClaves</v>
      </c>
      <c r="N988" s="27" t="str">
        <f t="shared" si="115"/>
        <v/>
      </c>
      <c r="O988" s="25"/>
      <c r="P988" s="25" t="s">
        <v>6544</v>
      </c>
      <c r="Q988" s="25"/>
      <c r="R988" s="25" t="str">
        <f t="shared" si="80"/>
        <v>2020</v>
      </c>
      <c r="S988" s="25" t="s">
        <v>43</v>
      </c>
      <c r="T988" s="25"/>
      <c r="U988" s="25"/>
      <c r="V988" s="25"/>
      <c r="W988" s="25"/>
      <c r="X988" s="25"/>
    </row>
    <row r="989" spans="1:24" ht="15" customHeight="1">
      <c r="A989" s="34">
        <v>32292774</v>
      </c>
      <c r="B989" s="34" t="s">
        <v>6545</v>
      </c>
      <c r="C989" s="34" t="s">
        <v>6546</v>
      </c>
      <c r="D989" s="34" t="s">
        <v>6547</v>
      </c>
      <c r="E989" s="34" t="s">
        <v>6548</v>
      </c>
      <c r="F989" s="34" t="s">
        <v>388</v>
      </c>
      <c r="G989" s="34">
        <v>2020</v>
      </c>
      <c r="H989" s="35">
        <v>43937</v>
      </c>
      <c r="I989" s="34" t="s">
        <v>6549</v>
      </c>
      <c r="J989" s="34"/>
      <c r="K989" s="34" t="s">
        <v>6550</v>
      </c>
      <c r="L989" s="34" t="str">
        <f t="shared" si="112"/>
        <v>PostAlerta</v>
      </c>
      <c r="M989" s="34" t="str">
        <f t="shared" si="113"/>
        <v>C/PalabrasClaves</v>
      </c>
      <c r="N989" s="36" t="s">
        <v>35</v>
      </c>
      <c r="O989" s="34"/>
      <c r="P989" s="34" t="s">
        <v>6222</v>
      </c>
      <c r="Q989" s="34"/>
      <c r="R989" s="34" t="str">
        <f t="shared" si="80"/>
        <v>2020</v>
      </c>
      <c r="S989" s="34" t="s">
        <v>47</v>
      </c>
      <c r="T989" s="42" t="s">
        <v>6551</v>
      </c>
      <c r="U989" s="34" t="s">
        <v>141</v>
      </c>
      <c r="V989" s="34" t="s">
        <v>140</v>
      </c>
      <c r="W989" s="34" t="s">
        <v>140</v>
      </c>
      <c r="X989" s="34" t="s">
        <v>6552</v>
      </c>
    </row>
    <row r="990" spans="1:24" ht="15" hidden="1" customHeight="1">
      <c r="A990" s="25">
        <v>31959321</v>
      </c>
      <c r="B990" s="25" t="s">
        <v>6553</v>
      </c>
      <c r="C990" s="25" t="s">
        <v>6554</v>
      </c>
      <c r="D990" s="25" t="s">
        <v>6555</v>
      </c>
      <c r="E990" s="25" t="s">
        <v>6556</v>
      </c>
      <c r="F990" s="25" t="s">
        <v>6557</v>
      </c>
      <c r="G990" s="25">
        <v>2020</v>
      </c>
      <c r="H990" s="26">
        <v>43852</v>
      </c>
      <c r="I990" s="25"/>
      <c r="J990" s="25"/>
      <c r="K990" s="25" t="s">
        <v>6558</v>
      </c>
      <c r="L990" s="25" t="str">
        <f t="shared" si="112"/>
        <v>PostAlerta</v>
      </c>
      <c r="M990" s="25" t="str">
        <f t="shared" si="113"/>
        <v>S/PalabrasClaves</v>
      </c>
      <c r="N990" s="27" t="str">
        <f t="shared" ref="N990:N993" si="116">IF(ISNUMBER(SEARCH("TREATMENT", B990)), "4) Nuevos tratamientos", "")</f>
        <v/>
      </c>
      <c r="O990" s="25"/>
      <c r="P990" s="25" t="s">
        <v>6535</v>
      </c>
      <c r="Q990" s="25"/>
      <c r="R990" s="25" t="str">
        <f t="shared" si="80"/>
        <v>2020</v>
      </c>
      <c r="S990" s="25" t="s">
        <v>43</v>
      </c>
      <c r="T990" s="25"/>
      <c r="U990" s="25"/>
      <c r="V990" s="25"/>
      <c r="W990" s="25"/>
      <c r="X990" s="25"/>
    </row>
    <row r="991" spans="1:24" ht="15" hidden="1" customHeight="1">
      <c r="A991" s="28">
        <v>31953711</v>
      </c>
      <c r="B991" s="28" t="s">
        <v>6559</v>
      </c>
      <c r="C991" s="28" t="s">
        <v>6560</v>
      </c>
      <c r="D991" s="28" t="s">
        <v>6561</v>
      </c>
      <c r="E991" s="28" t="s">
        <v>605</v>
      </c>
      <c r="F991" s="28" t="s">
        <v>4592</v>
      </c>
      <c r="G991" s="28">
        <v>2020</v>
      </c>
      <c r="H991" s="29">
        <v>43849</v>
      </c>
      <c r="I991" s="28"/>
      <c r="J991" s="28"/>
      <c r="K991" s="28" t="s">
        <v>6562</v>
      </c>
      <c r="L991" s="28" t="str">
        <f t="shared" si="112"/>
        <v>PostAlerta</v>
      </c>
      <c r="M991" s="28" t="str">
        <f t="shared" si="113"/>
        <v>S/PalabrasClaves</v>
      </c>
      <c r="N991" s="30" t="str">
        <f t="shared" si="116"/>
        <v/>
      </c>
      <c r="O991" s="28"/>
      <c r="P991" s="28" t="s">
        <v>6535</v>
      </c>
      <c r="Q991" s="28"/>
      <c r="R991" s="28" t="str">
        <f t="shared" si="80"/>
        <v>2020</v>
      </c>
      <c r="S991" s="28" t="s">
        <v>43</v>
      </c>
      <c r="T991" s="28"/>
      <c r="U991" s="28"/>
      <c r="V991" s="28"/>
      <c r="W991" s="28"/>
      <c r="X991" s="28"/>
    </row>
    <row r="992" spans="1:24" ht="15" hidden="1" customHeight="1">
      <c r="A992" s="25">
        <v>31879133</v>
      </c>
      <c r="B992" s="25" t="s">
        <v>6563</v>
      </c>
      <c r="C992" s="25" t="s">
        <v>5223</v>
      </c>
      <c r="D992" s="25" t="s">
        <v>6564</v>
      </c>
      <c r="E992" s="25" t="s">
        <v>5225</v>
      </c>
      <c r="F992" s="25" t="s">
        <v>5226</v>
      </c>
      <c r="G992" s="25">
        <v>2020</v>
      </c>
      <c r="H992" s="26">
        <v>43827</v>
      </c>
      <c r="I992" s="25"/>
      <c r="J992" s="25"/>
      <c r="K992" s="25" t="s">
        <v>6565</v>
      </c>
      <c r="L992" s="25" t="str">
        <f t="shared" si="112"/>
        <v>Excluido</v>
      </c>
      <c r="M992" s="25" t="str">
        <f t="shared" si="113"/>
        <v>S/PalabrasClaves</v>
      </c>
      <c r="N992" s="27" t="str">
        <f t="shared" si="116"/>
        <v/>
      </c>
      <c r="O992" s="25"/>
      <c r="P992" s="25" t="s">
        <v>6535</v>
      </c>
      <c r="Q992" s="25"/>
      <c r="R992" s="25" t="str">
        <f t="shared" si="80"/>
        <v>2020</v>
      </c>
      <c r="S992" s="25" t="s">
        <v>43</v>
      </c>
      <c r="T992" s="25"/>
      <c r="U992" s="25"/>
      <c r="V992" s="25"/>
      <c r="W992" s="25"/>
      <c r="X992" s="25"/>
    </row>
    <row r="993" spans="1:24" ht="15" hidden="1" customHeight="1">
      <c r="A993" s="28">
        <v>31773179</v>
      </c>
      <c r="B993" s="28" t="s">
        <v>6566</v>
      </c>
      <c r="C993" s="28" t="s">
        <v>6567</v>
      </c>
      <c r="D993" s="28" t="s">
        <v>6568</v>
      </c>
      <c r="E993" s="28" t="s">
        <v>6569</v>
      </c>
      <c r="F993" s="28" t="s">
        <v>6570</v>
      </c>
      <c r="G993" s="28">
        <v>2020</v>
      </c>
      <c r="H993" s="29">
        <v>43797</v>
      </c>
      <c r="I993" s="28" t="s">
        <v>6571</v>
      </c>
      <c r="J993" s="28"/>
      <c r="K993" s="28" t="s">
        <v>6572</v>
      </c>
      <c r="L993" s="28" t="str">
        <f t="shared" si="112"/>
        <v>Excluido</v>
      </c>
      <c r="M993" s="28" t="str">
        <f t="shared" si="113"/>
        <v>S/PalabrasClaves</v>
      </c>
      <c r="N993" s="30" t="str">
        <f t="shared" si="116"/>
        <v/>
      </c>
      <c r="O993" s="28"/>
      <c r="P993" s="28" t="s">
        <v>6573</v>
      </c>
      <c r="Q993" s="28"/>
      <c r="R993" s="28" t="str">
        <f t="shared" si="80"/>
        <v>2020</v>
      </c>
      <c r="S993" s="28" t="s">
        <v>43</v>
      </c>
      <c r="T993" s="28"/>
      <c r="U993" s="28"/>
      <c r="V993" s="28"/>
      <c r="W993" s="28"/>
      <c r="X993" s="28"/>
    </row>
    <row r="994" spans="1:24" ht="15" customHeight="1">
      <c r="A994" s="38">
        <v>32218184</v>
      </c>
      <c r="B994" s="38" t="s">
        <v>6574</v>
      </c>
      <c r="C994" s="38" t="s">
        <v>6575</v>
      </c>
      <c r="D994" s="38" t="s">
        <v>6576</v>
      </c>
      <c r="E994" s="38" t="s">
        <v>3215</v>
      </c>
      <c r="F994" s="38" t="s">
        <v>1619</v>
      </c>
      <c r="G994" s="38">
        <v>2020</v>
      </c>
      <c r="H994" s="39">
        <v>43919</v>
      </c>
      <c r="I994" s="38" t="s">
        <v>6577</v>
      </c>
      <c r="J994" s="38"/>
      <c r="K994" s="38" t="s">
        <v>6578</v>
      </c>
      <c r="L994" s="38" t="str">
        <f t="shared" si="112"/>
        <v>PostAlerta</v>
      </c>
      <c r="M994" s="38" t="str">
        <f t="shared" si="113"/>
        <v>C/PalabrasClaves</v>
      </c>
      <c r="N994" s="40" t="s">
        <v>12</v>
      </c>
      <c r="O994" s="38"/>
      <c r="P994" s="38" t="s">
        <v>6241</v>
      </c>
      <c r="Q994" s="38"/>
      <c r="R994" s="38" t="str">
        <f t="shared" si="80"/>
        <v>2020</v>
      </c>
      <c r="S994" s="38" t="s">
        <v>47</v>
      </c>
      <c r="T994" s="41" t="s">
        <v>6579</v>
      </c>
      <c r="U994" s="38" t="s">
        <v>140</v>
      </c>
      <c r="V994" s="38" t="s">
        <v>141</v>
      </c>
      <c r="W994" s="38" t="s">
        <v>140</v>
      </c>
      <c r="X994" s="38" t="s">
        <v>6580</v>
      </c>
    </row>
    <row r="995" spans="1:24" ht="15" hidden="1" customHeight="1">
      <c r="A995" s="28">
        <v>31725550</v>
      </c>
      <c r="B995" s="28" t="s">
        <v>6581</v>
      </c>
      <c r="C995" s="28" t="s">
        <v>6582</v>
      </c>
      <c r="D995" s="28" t="s">
        <v>6583</v>
      </c>
      <c r="E995" s="28" t="s">
        <v>6584</v>
      </c>
      <c r="F995" s="28" t="s">
        <v>979</v>
      </c>
      <c r="G995" s="28">
        <v>2020</v>
      </c>
      <c r="H995" s="29">
        <v>43784</v>
      </c>
      <c r="I995" s="28"/>
      <c r="J995" s="28"/>
      <c r="K995" s="28" t="s">
        <v>6585</v>
      </c>
      <c r="L995" s="28" t="str">
        <f t="shared" si="112"/>
        <v>PostAlerta</v>
      </c>
      <c r="M995" s="28" t="str">
        <f t="shared" si="113"/>
        <v>S/PalabrasClaves</v>
      </c>
      <c r="N995" s="30" t="str">
        <f t="shared" ref="N995:N1003" si="117">IF(ISNUMBER(SEARCH("TREATMENT", B995)), "4) Nuevos tratamientos", "")</f>
        <v/>
      </c>
      <c r="O995" s="28"/>
      <c r="P995" s="28" t="s">
        <v>6535</v>
      </c>
      <c r="Q995" s="28"/>
      <c r="R995" s="28" t="str">
        <f t="shared" si="80"/>
        <v>2020</v>
      </c>
      <c r="S995" s="28" t="s">
        <v>43</v>
      </c>
      <c r="T995" s="28"/>
      <c r="U995" s="28"/>
      <c r="V995" s="28"/>
      <c r="W995" s="28"/>
      <c r="X995" s="28"/>
    </row>
    <row r="996" spans="1:24" ht="15" hidden="1" customHeight="1">
      <c r="A996" s="25">
        <v>31661630</v>
      </c>
      <c r="B996" s="25" t="s">
        <v>6586</v>
      </c>
      <c r="C996" s="25" t="s">
        <v>6587</v>
      </c>
      <c r="D996" s="25" t="s">
        <v>6588</v>
      </c>
      <c r="E996" s="25" t="s">
        <v>3791</v>
      </c>
      <c r="F996" s="25" t="s">
        <v>1629</v>
      </c>
      <c r="G996" s="25">
        <v>2020</v>
      </c>
      <c r="H996" s="26">
        <v>43768</v>
      </c>
      <c r="I996" s="25"/>
      <c r="J996" s="25"/>
      <c r="K996" s="25" t="s">
        <v>6589</v>
      </c>
      <c r="L996" s="25" t="str">
        <f t="shared" si="112"/>
        <v>PostAlerta</v>
      </c>
      <c r="M996" s="25" t="str">
        <f t="shared" si="113"/>
        <v>S/PalabrasClaves</v>
      </c>
      <c r="N996" s="27" t="str">
        <f t="shared" si="117"/>
        <v/>
      </c>
      <c r="O996" s="25"/>
      <c r="P996" s="25" t="s">
        <v>6590</v>
      </c>
      <c r="Q996" s="25"/>
      <c r="R996" s="25" t="str">
        <f t="shared" si="80"/>
        <v>2020</v>
      </c>
      <c r="S996" s="25" t="s">
        <v>43</v>
      </c>
      <c r="T996" s="25"/>
      <c r="U996" s="25"/>
      <c r="V996" s="25"/>
      <c r="W996" s="25"/>
      <c r="X996" s="25"/>
    </row>
    <row r="997" spans="1:24" ht="15" hidden="1" customHeight="1">
      <c r="A997" s="28">
        <v>31617270</v>
      </c>
      <c r="B997" s="28" t="s">
        <v>6591</v>
      </c>
      <c r="C997" s="28" t="s">
        <v>6592</v>
      </c>
      <c r="D997" s="28" t="s">
        <v>6593</v>
      </c>
      <c r="E997" s="28" t="s">
        <v>6594</v>
      </c>
      <c r="F997" s="28" t="s">
        <v>1868</v>
      </c>
      <c r="G997" s="28">
        <v>2020</v>
      </c>
      <c r="H997" s="29">
        <v>43755</v>
      </c>
      <c r="I997" s="28"/>
      <c r="J997" s="28"/>
      <c r="K997" s="28" t="s">
        <v>6595</v>
      </c>
      <c r="L997" s="28" t="str">
        <f t="shared" si="112"/>
        <v>PostAlerta</v>
      </c>
      <c r="M997" s="28" t="str">
        <f t="shared" si="113"/>
        <v>S/PalabrasClaves</v>
      </c>
      <c r="N997" s="30" t="str">
        <f t="shared" si="117"/>
        <v/>
      </c>
      <c r="O997" s="28"/>
      <c r="P997" s="28" t="s">
        <v>6535</v>
      </c>
      <c r="Q997" s="28"/>
      <c r="R997" s="28" t="str">
        <f t="shared" si="80"/>
        <v>2020</v>
      </c>
      <c r="S997" s="28" t="s">
        <v>43</v>
      </c>
      <c r="T997" s="28"/>
      <c r="U997" s="28"/>
      <c r="V997" s="28"/>
      <c r="W997" s="28"/>
      <c r="X997" s="28"/>
    </row>
    <row r="998" spans="1:24" ht="15" hidden="1" customHeight="1">
      <c r="A998" s="25">
        <v>31365152</v>
      </c>
      <c r="B998" s="25" t="s">
        <v>6596</v>
      </c>
      <c r="C998" s="25" t="s">
        <v>6597</v>
      </c>
      <c r="D998" s="25" t="s">
        <v>6598</v>
      </c>
      <c r="E998" s="25" t="s">
        <v>6599</v>
      </c>
      <c r="F998" s="25" t="s">
        <v>6600</v>
      </c>
      <c r="G998" s="25">
        <v>2020</v>
      </c>
      <c r="H998" s="26">
        <v>43678</v>
      </c>
      <c r="I998" s="25"/>
      <c r="J998" s="25"/>
      <c r="K998" s="25" t="s">
        <v>6601</v>
      </c>
      <c r="L998" s="25" t="str">
        <f t="shared" si="112"/>
        <v>PostAlerta</v>
      </c>
      <c r="M998" s="25" t="str">
        <f t="shared" si="113"/>
        <v>S/PalabrasClaves</v>
      </c>
      <c r="N998" s="27" t="str">
        <f t="shared" si="117"/>
        <v/>
      </c>
      <c r="O998" s="25"/>
      <c r="P998" s="25" t="s">
        <v>6535</v>
      </c>
      <c r="Q998" s="25"/>
      <c r="R998" s="25" t="str">
        <f t="shared" si="80"/>
        <v>2020</v>
      </c>
      <c r="S998" s="25" t="s">
        <v>43</v>
      </c>
      <c r="T998" s="25"/>
      <c r="U998" s="25"/>
      <c r="V998" s="25"/>
      <c r="W998" s="25"/>
      <c r="X998" s="25"/>
    </row>
    <row r="999" spans="1:24" ht="15" hidden="1" customHeight="1">
      <c r="A999" s="28">
        <v>31244339</v>
      </c>
      <c r="B999" s="28" t="s">
        <v>6602</v>
      </c>
      <c r="C999" s="28" t="s">
        <v>6603</v>
      </c>
      <c r="D999" s="28" t="s">
        <v>6604</v>
      </c>
      <c r="E999" s="28" t="s">
        <v>6605</v>
      </c>
      <c r="F999" s="28" t="s">
        <v>6606</v>
      </c>
      <c r="G999" s="28">
        <v>2020</v>
      </c>
      <c r="H999" s="29">
        <v>43644</v>
      </c>
      <c r="I999" s="28"/>
      <c r="J999" s="28"/>
      <c r="K999" s="28" t="s">
        <v>6607</v>
      </c>
      <c r="L999" s="28" t="str">
        <f t="shared" si="112"/>
        <v>PostAlerta</v>
      </c>
      <c r="M999" s="28" t="str">
        <f t="shared" si="113"/>
        <v>S/PalabrasClaves</v>
      </c>
      <c r="N999" s="30" t="str">
        <f t="shared" si="117"/>
        <v/>
      </c>
      <c r="O999" s="28"/>
      <c r="P999" s="28" t="s">
        <v>6535</v>
      </c>
      <c r="Q999" s="28"/>
      <c r="R999" s="28" t="str">
        <f t="shared" si="80"/>
        <v>2020</v>
      </c>
      <c r="S999" s="28" t="s">
        <v>43</v>
      </c>
      <c r="T999" s="28"/>
      <c r="U999" s="28"/>
      <c r="V999" s="28"/>
      <c r="W999" s="28"/>
      <c r="X999" s="28"/>
    </row>
    <row r="1000" spans="1:24" ht="15" hidden="1" customHeight="1">
      <c r="A1000" s="25">
        <v>31173373</v>
      </c>
      <c r="B1000" s="25" t="s">
        <v>6608</v>
      </c>
      <c r="C1000" s="25" t="s">
        <v>6609</v>
      </c>
      <c r="D1000" s="25" t="s">
        <v>6610</v>
      </c>
      <c r="E1000" s="25" t="s">
        <v>6611</v>
      </c>
      <c r="F1000" s="25" t="s">
        <v>2167</v>
      </c>
      <c r="G1000" s="25">
        <v>2020</v>
      </c>
      <c r="H1000" s="26">
        <v>43624</v>
      </c>
      <c r="I1000" s="25"/>
      <c r="J1000" s="25"/>
      <c r="K1000" s="25" t="s">
        <v>6612</v>
      </c>
      <c r="L1000" s="25" t="str">
        <f t="shared" si="112"/>
        <v>Excluido</v>
      </c>
      <c r="M1000" s="25" t="str">
        <f t="shared" si="113"/>
        <v>S/PalabrasClaves</v>
      </c>
      <c r="N1000" s="27" t="str">
        <f t="shared" si="117"/>
        <v/>
      </c>
      <c r="O1000" s="25"/>
      <c r="P1000" s="25" t="s">
        <v>6535</v>
      </c>
      <c r="Q1000" s="25"/>
      <c r="R1000" s="25" t="str">
        <f t="shared" si="80"/>
        <v>2020</v>
      </c>
      <c r="S1000" s="25" t="s">
        <v>43</v>
      </c>
      <c r="T1000" s="25"/>
      <c r="U1000" s="25"/>
      <c r="V1000" s="25"/>
      <c r="W1000" s="25"/>
      <c r="X1000" s="25"/>
    </row>
    <row r="1001" spans="1:24" ht="15" hidden="1" customHeight="1">
      <c r="A1001" s="28">
        <v>30024308</v>
      </c>
      <c r="B1001" s="28" t="s">
        <v>6613</v>
      </c>
      <c r="C1001" s="28" t="s">
        <v>6614</v>
      </c>
      <c r="D1001" s="28" t="s">
        <v>6615</v>
      </c>
      <c r="E1001" s="28" t="s">
        <v>6616</v>
      </c>
      <c r="F1001" s="28" t="s">
        <v>6617</v>
      </c>
      <c r="G1001" s="28">
        <v>2020</v>
      </c>
      <c r="H1001" s="29">
        <v>43301</v>
      </c>
      <c r="I1001" s="28"/>
      <c r="J1001" s="28"/>
      <c r="K1001" s="28" t="s">
        <v>6618</v>
      </c>
      <c r="L1001" s="28" t="str">
        <f t="shared" si="112"/>
        <v>PostAlerta</v>
      </c>
      <c r="M1001" s="28" t="str">
        <f t="shared" si="113"/>
        <v>S/PalabrasClaves</v>
      </c>
      <c r="N1001" s="30" t="str">
        <f t="shared" si="117"/>
        <v/>
      </c>
      <c r="O1001" s="28"/>
      <c r="P1001" s="28" t="s">
        <v>6535</v>
      </c>
      <c r="Q1001" s="28"/>
      <c r="R1001" s="28" t="str">
        <f t="shared" si="80"/>
        <v>2020</v>
      </c>
      <c r="S1001" s="28" t="s">
        <v>43</v>
      </c>
      <c r="T1001" s="28"/>
      <c r="U1001" s="28"/>
      <c r="V1001" s="28"/>
      <c r="W1001" s="28"/>
      <c r="X1001" s="28"/>
    </row>
    <row r="1002" spans="1:24" ht="15" hidden="1" customHeight="1">
      <c r="A1002" s="25">
        <v>29992261</v>
      </c>
      <c r="B1002" s="25" t="s">
        <v>6619</v>
      </c>
      <c r="C1002" s="25" t="s">
        <v>6620</v>
      </c>
      <c r="D1002" s="25" t="s">
        <v>6621</v>
      </c>
      <c r="E1002" s="25" t="s">
        <v>6622</v>
      </c>
      <c r="F1002" s="25" t="s">
        <v>6623</v>
      </c>
      <c r="G1002" s="25">
        <v>2020</v>
      </c>
      <c r="H1002" s="26">
        <v>43293</v>
      </c>
      <c r="I1002" s="25"/>
      <c r="J1002" s="25"/>
      <c r="K1002" s="25" t="s">
        <v>6624</v>
      </c>
      <c r="L1002" s="25" t="str">
        <f t="shared" si="112"/>
        <v>PostAlerta</v>
      </c>
      <c r="M1002" s="25" t="str">
        <f t="shared" si="113"/>
        <v>S/PalabrasClaves</v>
      </c>
      <c r="N1002" s="27" t="str">
        <f t="shared" si="117"/>
        <v/>
      </c>
      <c r="O1002" s="25"/>
      <c r="P1002" s="25" t="s">
        <v>6625</v>
      </c>
      <c r="Q1002" s="25"/>
      <c r="R1002" s="25" t="str">
        <f t="shared" si="80"/>
        <v>2020</v>
      </c>
      <c r="S1002" s="25" t="s">
        <v>43</v>
      </c>
      <c r="T1002" s="25"/>
      <c r="U1002" s="25"/>
      <c r="V1002" s="25"/>
      <c r="W1002" s="25"/>
      <c r="X1002" s="25"/>
    </row>
    <row r="1003" spans="1:24" ht="15" hidden="1" customHeight="1">
      <c r="A1003" s="28">
        <v>29804657</v>
      </c>
      <c r="B1003" s="28" t="s">
        <v>6626</v>
      </c>
      <c r="C1003" s="28" t="s">
        <v>6627</v>
      </c>
      <c r="D1003" s="28" t="s">
        <v>6628</v>
      </c>
      <c r="E1003" s="28" t="s">
        <v>6629</v>
      </c>
      <c r="F1003" s="28" t="s">
        <v>128</v>
      </c>
      <c r="G1003" s="28">
        <v>2020</v>
      </c>
      <c r="H1003" s="29">
        <v>43249</v>
      </c>
      <c r="I1003" s="28"/>
      <c r="J1003" s="28"/>
      <c r="K1003" s="28" t="s">
        <v>6630</v>
      </c>
      <c r="L1003" s="28" t="str">
        <f t="shared" si="112"/>
        <v>PostAlerta</v>
      </c>
      <c r="M1003" s="28" t="str">
        <f t="shared" si="113"/>
        <v>S/PalabrasClaves</v>
      </c>
      <c r="N1003" s="30" t="str">
        <f t="shared" si="117"/>
        <v/>
      </c>
      <c r="O1003" s="28"/>
      <c r="P1003" s="28" t="s">
        <v>6535</v>
      </c>
      <c r="Q1003" s="28"/>
      <c r="R1003" s="28" t="str">
        <f t="shared" si="80"/>
        <v>2020</v>
      </c>
      <c r="S1003" s="28" t="s">
        <v>43</v>
      </c>
      <c r="T1003" s="28"/>
      <c r="U1003" s="28"/>
      <c r="V1003" s="28"/>
      <c r="W1003" s="28"/>
      <c r="X1003" s="28"/>
    </row>
    <row r="1004" spans="1:24" ht="15" customHeight="1">
      <c r="A1004" s="34">
        <v>31964748</v>
      </c>
      <c r="B1004" s="34" t="s">
        <v>6631</v>
      </c>
      <c r="C1004" s="34" t="s">
        <v>6632</v>
      </c>
      <c r="D1004" s="34" t="s">
        <v>6633</v>
      </c>
      <c r="E1004" s="34" t="s">
        <v>6634</v>
      </c>
      <c r="F1004" s="34" t="s">
        <v>1110</v>
      </c>
      <c r="G1004" s="34">
        <v>2020</v>
      </c>
      <c r="H1004" s="35">
        <v>43853</v>
      </c>
      <c r="I1004" s="34" t="s">
        <v>6635</v>
      </c>
      <c r="J1004" s="34"/>
      <c r="K1004" s="34" t="s">
        <v>6636</v>
      </c>
      <c r="L1004" s="34" t="str">
        <f t="shared" si="112"/>
        <v>PostAlerta</v>
      </c>
      <c r="M1004" s="34" t="str">
        <f t="shared" si="113"/>
        <v>S/PalabrasClaves</v>
      </c>
      <c r="N1004" s="36" t="s">
        <v>12</v>
      </c>
      <c r="O1004" s="34"/>
      <c r="P1004" s="34" t="s">
        <v>6637</v>
      </c>
      <c r="Q1004" s="34"/>
      <c r="R1004" s="34" t="str">
        <f t="shared" si="80"/>
        <v>2020</v>
      </c>
      <c r="S1004" s="34" t="s">
        <v>47</v>
      </c>
      <c r="T1004" s="42" t="s">
        <v>6638</v>
      </c>
      <c r="U1004" s="34" t="s">
        <v>140</v>
      </c>
      <c r="V1004" s="34" t="s">
        <v>141</v>
      </c>
      <c r="W1004" s="34" t="s">
        <v>140</v>
      </c>
      <c r="X1004" s="34" t="s">
        <v>6639</v>
      </c>
    </row>
    <row r="1005" spans="1:24" ht="15" hidden="1" customHeight="1">
      <c r="A1005" s="28">
        <v>31992280</v>
      </c>
      <c r="B1005" s="28" t="s">
        <v>6640</v>
      </c>
      <c r="C1005" s="28" t="s">
        <v>6641</v>
      </c>
      <c r="D1005" s="28" t="s">
        <v>6642</v>
      </c>
      <c r="E1005" s="28" t="s">
        <v>6643</v>
      </c>
      <c r="F1005" s="28" t="s">
        <v>1356</v>
      </c>
      <c r="G1005" s="28">
        <v>2020</v>
      </c>
      <c r="H1005" s="29">
        <v>43860</v>
      </c>
      <c r="I1005" s="28" t="s">
        <v>6644</v>
      </c>
      <c r="J1005" s="28"/>
      <c r="K1005" s="28" t="s">
        <v>6645</v>
      </c>
      <c r="L1005" s="28" t="str">
        <f t="shared" si="112"/>
        <v>PostAlerta</v>
      </c>
      <c r="M1005" s="28" t="str">
        <f t="shared" si="113"/>
        <v>S/PalabrasClaves</v>
      </c>
      <c r="N1005" s="30" t="str">
        <f t="shared" ref="N1005:N1007" si="118">IF(ISNUMBER(SEARCH("TREATMENT", B1005)), "4) Nuevos tratamientos", "")</f>
        <v/>
      </c>
      <c r="O1005" s="28"/>
      <c r="P1005" s="28" t="s">
        <v>6646</v>
      </c>
      <c r="Q1005" s="28"/>
      <c r="R1005" s="28" t="str">
        <f t="shared" si="80"/>
        <v>2020</v>
      </c>
      <c r="S1005" s="28" t="s">
        <v>40</v>
      </c>
      <c r="T1005" s="28"/>
      <c r="U1005" s="28"/>
      <c r="V1005" s="28"/>
      <c r="W1005" s="28"/>
      <c r="X1005" s="28"/>
    </row>
    <row r="1006" spans="1:24" ht="15" hidden="1" customHeight="1">
      <c r="A1006" s="25">
        <v>31748320</v>
      </c>
      <c r="B1006" s="25" t="s">
        <v>6647</v>
      </c>
      <c r="C1006" s="25" t="s">
        <v>6648</v>
      </c>
      <c r="D1006" s="25" t="s">
        <v>6649</v>
      </c>
      <c r="E1006" s="25" t="s">
        <v>6650</v>
      </c>
      <c r="F1006" s="25" t="s">
        <v>1272</v>
      </c>
      <c r="G1006" s="25">
        <v>2020</v>
      </c>
      <c r="H1006" s="26">
        <v>43791</v>
      </c>
      <c r="I1006" s="25" t="s">
        <v>6651</v>
      </c>
      <c r="J1006" s="25"/>
      <c r="K1006" s="25" t="s">
        <v>6652</v>
      </c>
      <c r="L1006" s="25" t="str">
        <f t="shared" si="112"/>
        <v>PostAlerta</v>
      </c>
      <c r="M1006" s="25" t="str">
        <f t="shared" si="113"/>
        <v>S/PalabrasClaves</v>
      </c>
      <c r="N1006" s="27" t="str">
        <f t="shared" si="118"/>
        <v/>
      </c>
      <c r="O1006" s="25"/>
      <c r="P1006" s="25" t="s">
        <v>6646</v>
      </c>
      <c r="Q1006" s="25"/>
      <c r="R1006" s="25" t="str">
        <f t="shared" si="80"/>
        <v>2020</v>
      </c>
      <c r="S1006" s="25" t="s">
        <v>40</v>
      </c>
      <c r="T1006" s="25"/>
      <c r="U1006" s="25"/>
      <c r="V1006" s="25"/>
      <c r="W1006" s="25"/>
      <c r="X1006" s="25"/>
    </row>
    <row r="1007" spans="1:24" ht="15" hidden="1" customHeight="1">
      <c r="A1007" s="28">
        <v>32002447</v>
      </c>
      <c r="B1007" s="28" t="s">
        <v>6653</v>
      </c>
      <c r="C1007" s="28" t="s">
        <v>6654</v>
      </c>
      <c r="D1007" s="28" t="s">
        <v>6655</v>
      </c>
      <c r="E1007" s="28" t="s">
        <v>6656</v>
      </c>
      <c r="F1007" s="28" t="s">
        <v>6657</v>
      </c>
      <c r="G1007" s="28">
        <v>2020</v>
      </c>
      <c r="H1007" s="29">
        <v>43862</v>
      </c>
      <c r="I1007" s="28" t="s">
        <v>6658</v>
      </c>
      <c r="J1007" s="28"/>
      <c r="K1007" s="28"/>
      <c r="L1007" s="28" t="str">
        <f t="shared" si="112"/>
        <v>PostAlerta</v>
      </c>
      <c r="M1007" s="28" t="str">
        <f t="shared" si="113"/>
        <v>S/PalabrasClaves</v>
      </c>
      <c r="N1007" s="30" t="str">
        <f t="shared" si="118"/>
        <v/>
      </c>
      <c r="O1007" s="28"/>
      <c r="P1007" s="28" t="s">
        <v>6659</v>
      </c>
      <c r="Q1007" s="55"/>
      <c r="R1007" s="28" t="str">
        <f t="shared" si="80"/>
        <v>2020</v>
      </c>
      <c r="S1007" s="28" t="s">
        <v>40</v>
      </c>
      <c r="T1007" s="28"/>
      <c r="U1007" s="28"/>
      <c r="V1007" s="28"/>
      <c r="W1007" s="28"/>
      <c r="X1007" s="28"/>
    </row>
    <row r="1008" spans="1:24" ht="15" customHeight="1">
      <c r="A1008" s="38">
        <v>32178659</v>
      </c>
      <c r="B1008" s="38" t="s">
        <v>6660</v>
      </c>
      <c r="C1008" s="38" t="s">
        <v>6661</v>
      </c>
      <c r="D1008" s="38" t="s">
        <v>6662</v>
      </c>
      <c r="E1008" s="38" t="s">
        <v>6663</v>
      </c>
      <c r="F1008" s="38" t="s">
        <v>2477</v>
      </c>
      <c r="G1008" s="38">
        <v>2020</v>
      </c>
      <c r="H1008" s="39">
        <v>43908</v>
      </c>
      <c r="I1008" s="38" t="s">
        <v>6664</v>
      </c>
      <c r="J1008" s="38"/>
      <c r="K1008" s="38" t="s">
        <v>6665</v>
      </c>
      <c r="L1008" s="38" t="str">
        <f t="shared" si="112"/>
        <v>PostAlerta</v>
      </c>
      <c r="M1008" s="38" t="str">
        <f t="shared" si="113"/>
        <v>S/PalabrasClaves</v>
      </c>
      <c r="N1008" s="40" t="s">
        <v>12</v>
      </c>
      <c r="O1008" s="38"/>
      <c r="P1008" s="38" t="s">
        <v>6666</v>
      </c>
      <c r="Q1008" s="61"/>
      <c r="R1008" s="38" t="str">
        <f t="shared" si="80"/>
        <v>2020</v>
      </c>
      <c r="S1008" s="38" t="s">
        <v>47</v>
      </c>
      <c r="T1008" s="41" t="s">
        <v>6667</v>
      </c>
      <c r="U1008" s="38" t="s">
        <v>140</v>
      </c>
      <c r="V1008" s="38" t="s">
        <v>141</v>
      </c>
      <c r="W1008" s="38" t="s">
        <v>140</v>
      </c>
      <c r="X1008" s="38" t="s">
        <v>6668</v>
      </c>
    </row>
    <row r="1009" spans="1:24" ht="15" hidden="1" customHeight="1">
      <c r="A1009" s="28">
        <v>31474695</v>
      </c>
      <c r="B1009" s="28" t="s">
        <v>6669</v>
      </c>
      <c r="C1009" s="28" t="s">
        <v>6670</v>
      </c>
      <c r="D1009" s="28" t="s">
        <v>6671</v>
      </c>
      <c r="E1009" s="28" t="s">
        <v>6672</v>
      </c>
      <c r="F1009" s="28" t="s">
        <v>2233</v>
      </c>
      <c r="G1009" s="28">
        <v>2020</v>
      </c>
      <c r="H1009" s="29">
        <v>43711</v>
      </c>
      <c r="I1009" s="28"/>
      <c r="J1009" s="28"/>
      <c r="K1009" s="28" t="s">
        <v>6673</v>
      </c>
      <c r="L1009" s="28" t="str">
        <f t="shared" si="112"/>
        <v>PostAlerta</v>
      </c>
      <c r="M1009" s="28" t="str">
        <f t="shared" si="113"/>
        <v>S/PalabrasClaves</v>
      </c>
      <c r="N1009" s="30" t="str">
        <f t="shared" ref="N1009:N1017" si="119">IF(ISNUMBER(SEARCH("TREATMENT", B1009)), "4) Nuevos tratamientos", "")</f>
        <v/>
      </c>
      <c r="O1009" s="28"/>
      <c r="P1009" s="28" t="s">
        <v>6674</v>
      </c>
      <c r="Q1009" s="28"/>
      <c r="R1009" s="28" t="str">
        <f t="shared" si="80"/>
        <v>2020</v>
      </c>
      <c r="S1009" s="28" t="s">
        <v>40</v>
      </c>
      <c r="T1009" s="28"/>
      <c r="U1009" s="28"/>
      <c r="V1009" s="28"/>
      <c r="W1009" s="28"/>
      <c r="X1009" s="28"/>
    </row>
    <row r="1010" spans="1:24" ht="15" hidden="1" customHeight="1">
      <c r="A1010" s="25">
        <v>32133255</v>
      </c>
      <c r="B1010" s="25" t="s">
        <v>6675</v>
      </c>
      <c r="C1010" s="25" t="s">
        <v>6676</v>
      </c>
      <c r="D1010" s="25" t="s">
        <v>6677</v>
      </c>
      <c r="E1010" s="25" t="s">
        <v>6678</v>
      </c>
      <c r="F1010" s="25" t="s">
        <v>867</v>
      </c>
      <c r="G1010" s="25">
        <v>2020</v>
      </c>
      <c r="H1010" s="26">
        <v>43896</v>
      </c>
      <c r="I1010" s="25" t="s">
        <v>6679</v>
      </c>
      <c r="J1010" s="25"/>
      <c r="K1010" s="25" t="s">
        <v>6680</v>
      </c>
      <c r="L1010" s="25" t="str">
        <f t="shared" si="112"/>
        <v>PostAlerta</v>
      </c>
      <c r="M1010" s="25" t="str">
        <f t="shared" si="113"/>
        <v>S/PalabrasClaves</v>
      </c>
      <c r="N1010" s="27" t="str">
        <f t="shared" si="119"/>
        <v/>
      </c>
      <c r="O1010" s="25"/>
      <c r="P1010" s="25" t="s">
        <v>6681</v>
      </c>
      <c r="Q1010" s="25"/>
      <c r="R1010" s="25" t="str">
        <f t="shared" si="80"/>
        <v>2020</v>
      </c>
      <c r="S1010" s="25" t="s">
        <v>40</v>
      </c>
      <c r="T1010" s="25"/>
      <c r="U1010" s="25"/>
      <c r="V1010" s="25"/>
      <c r="W1010" s="25"/>
      <c r="X1010" s="25"/>
    </row>
    <row r="1011" spans="1:24" ht="15" hidden="1" customHeight="1">
      <c r="A1011" s="28">
        <v>31968652</v>
      </c>
      <c r="B1011" s="28" t="s">
        <v>6682</v>
      </c>
      <c r="C1011" s="28" t="s">
        <v>6683</v>
      </c>
      <c r="D1011" s="28" t="s">
        <v>6684</v>
      </c>
      <c r="E1011" s="28" t="s">
        <v>6685</v>
      </c>
      <c r="F1011" s="28" t="s">
        <v>2246</v>
      </c>
      <c r="G1011" s="28">
        <v>2020</v>
      </c>
      <c r="H1011" s="29">
        <v>43854</v>
      </c>
      <c r="I1011" s="28" t="s">
        <v>6686</v>
      </c>
      <c r="J1011" s="28"/>
      <c r="K1011" s="28" t="s">
        <v>6687</v>
      </c>
      <c r="L1011" s="28" t="str">
        <f t="shared" si="112"/>
        <v>PostAlerta</v>
      </c>
      <c r="M1011" s="28" t="str">
        <f t="shared" si="113"/>
        <v>S/PalabrasClaves</v>
      </c>
      <c r="N1011" s="30" t="str">
        <f t="shared" si="119"/>
        <v/>
      </c>
      <c r="O1011" s="28"/>
      <c r="P1011" s="28" t="s">
        <v>6688</v>
      </c>
      <c r="Q1011" s="28"/>
      <c r="R1011" s="28" t="str">
        <f t="shared" si="80"/>
        <v>2020</v>
      </c>
      <c r="S1011" s="28" t="s">
        <v>40</v>
      </c>
      <c r="T1011" s="28"/>
      <c r="U1011" s="28"/>
      <c r="V1011" s="28"/>
      <c r="W1011" s="28"/>
      <c r="X1011" s="28"/>
    </row>
    <row r="1012" spans="1:24" ht="15" hidden="1" customHeight="1">
      <c r="A1012" s="25">
        <v>32010085</v>
      </c>
      <c r="B1012" s="25" t="s">
        <v>6689</v>
      </c>
      <c r="C1012" s="25" t="s">
        <v>6690</v>
      </c>
      <c r="D1012" s="25" t="s">
        <v>6691</v>
      </c>
      <c r="E1012" s="25" t="s">
        <v>5511</v>
      </c>
      <c r="F1012" s="25" t="s">
        <v>98</v>
      </c>
      <c r="G1012" s="25">
        <v>2020</v>
      </c>
      <c r="H1012" s="26">
        <v>43865</v>
      </c>
      <c r="I1012" s="25" t="s">
        <v>6692</v>
      </c>
      <c r="J1012" s="25"/>
      <c r="K1012" s="25" t="s">
        <v>6693</v>
      </c>
      <c r="L1012" s="25" t="str">
        <f t="shared" si="112"/>
        <v>PostAlerta</v>
      </c>
      <c r="M1012" s="25" t="str">
        <f t="shared" si="113"/>
        <v>S/PalabrasClaves</v>
      </c>
      <c r="N1012" s="27" t="str">
        <f t="shared" si="119"/>
        <v/>
      </c>
      <c r="O1012" s="25"/>
      <c r="P1012" s="25" t="s">
        <v>6694</v>
      </c>
      <c r="Q1012" s="25"/>
      <c r="R1012" s="25" t="str">
        <f t="shared" si="80"/>
        <v>2020</v>
      </c>
      <c r="S1012" s="25" t="s">
        <v>40</v>
      </c>
      <c r="T1012" s="25"/>
      <c r="U1012" s="25"/>
      <c r="V1012" s="25"/>
      <c r="W1012" s="25"/>
      <c r="X1012" s="25"/>
    </row>
    <row r="1013" spans="1:24" ht="15" hidden="1" customHeight="1">
      <c r="A1013" s="28">
        <v>31931516</v>
      </c>
      <c r="B1013" s="28" t="s">
        <v>6695</v>
      </c>
      <c r="C1013" s="28" t="s">
        <v>6696</v>
      </c>
      <c r="D1013" s="28" t="s">
        <v>6697</v>
      </c>
      <c r="E1013" s="28" t="s">
        <v>6698</v>
      </c>
      <c r="F1013" s="28" t="s">
        <v>208</v>
      </c>
      <c r="G1013" s="28">
        <v>2020</v>
      </c>
      <c r="H1013" s="29">
        <v>43844</v>
      </c>
      <c r="I1013" s="28" t="s">
        <v>6699</v>
      </c>
      <c r="J1013" s="28"/>
      <c r="K1013" s="28" t="s">
        <v>6700</v>
      </c>
      <c r="L1013" s="28" t="str">
        <f t="shared" si="112"/>
        <v>PostAlerta</v>
      </c>
      <c r="M1013" s="28" t="str">
        <f t="shared" si="113"/>
        <v>S/PalabrasClaves</v>
      </c>
      <c r="N1013" s="30" t="str">
        <f t="shared" si="119"/>
        <v/>
      </c>
      <c r="O1013" s="28"/>
      <c r="P1013" s="28" t="s">
        <v>6701</v>
      </c>
      <c r="Q1013" s="28"/>
      <c r="R1013" s="28" t="str">
        <f t="shared" si="80"/>
        <v>2020</v>
      </c>
      <c r="S1013" s="28" t="s">
        <v>40</v>
      </c>
      <c r="T1013" s="28"/>
      <c r="U1013" s="28"/>
      <c r="V1013" s="28"/>
      <c r="W1013" s="28"/>
      <c r="X1013" s="28"/>
    </row>
    <row r="1014" spans="1:24" ht="15" hidden="1" customHeight="1">
      <c r="A1014" s="25">
        <v>31668366</v>
      </c>
      <c r="B1014" s="25" t="s">
        <v>6702</v>
      </c>
      <c r="C1014" s="25" t="s">
        <v>6703</v>
      </c>
      <c r="D1014" s="25" t="s">
        <v>6704</v>
      </c>
      <c r="E1014" s="25" t="s">
        <v>6705</v>
      </c>
      <c r="F1014" s="25" t="s">
        <v>1263</v>
      </c>
      <c r="G1014" s="25">
        <v>2020</v>
      </c>
      <c r="H1014" s="26">
        <v>43770</v>
      </c>
      <c r="I1014" s="25"/>
      <c r="J1014" s="25"/>
      <c r="K1014" s="25" t="s">
        <v>6706</v>
      </c>
      <c r="L1014" s="25" t="str">
        <f t="shared" si="112"/>
        <v>PostAlerta</v>
      </c>
      <c r="M1014" s="25" t="str">
        <f t="shared" si="113"/>
        <v>S/PalabrasClaves</v>
      </c>
      <c r="N1014" s="27" t="str">
        <f t="shared" si="119"/>
        <v/>
      </c>
      <c r="O1014" s="25"/>
      <c r="P1014" s="25" t="s">
        <v>6707</v>
      </c>
      <c r="Q1014" s="25"/>
      <c r="R1014" s="25" t="str">
        <f t="shared" si="80"/>
        <v>2020</v>
      </c>
      <c r="S1014" s="25" t="s">
        <v>40</v>
      </c>
      <c r="T1014" s="25"/>
      <c r="U1014" s="25"/>
      <c r="V1014" s="25"/>
      <c r="W1014" s="25"/>
      <c r="X1014" s="25"/>
    </row>
    <row r="1015" spans="1:24" ht="15" hidden="1" customHeight="1">
      <c r="A1015" s="28">
        <v>31653527</v>
      </c>
      <c r="B1015" s="28" t="s">
        <v>6708</v>
      </c>
      <c r="C1015" s="28" t="s">
        <v>6709</v>
      </c>
      <c r="D1015" s="28" t="s">
        <v>6704</v>
      </c>
      <c r="E1015" s="28" t="s">
        <v>6710</v>
      </c>
      <c r="F1015" s="28" t="s">
        <v>1263</v>
      </c>
      <c r="G1015" s="28">
        <v>2020</v>
      </c>
      <c r="H1015" s="29">
        <v>43765</v>
      </c>
      <c r="I1015" s="28"/>
      <c r="J1015" s="28"/>
      <c r="K1015" s="28" t="s">
        <v>6711</v>
      </c>
      <c r="L1015" s="28" t="str">
        <f t="shared" si="112"/>
        <v>PostAlerta</v>
      </c>
      <c r="M1015" s="28" t="str">
        <f t="shared" si="113"/>
        <v>S/PalabrasClaves</v>
      </c>
      <c r="N1015" s="30" t="str">
        <f t="shared" si="119"/>
        <v/>
      </c>
      <c r="O1015" s="28"/>
      <c r="P1015" s="28" t="s">
        <v>6707</v>
      </c>
      <c r="Q1015" s="28"/>
      <c r="R1015" s="28" t="str">
        <f t="shared" si="80"/>
        <v>2020</v>
      </c>
      <c r="S1015" s="28" t="s">
        <v>40</v>
      </c>
      <c r="T1015" s="28"/>
      <c r="U1015" s="28"/>
      <c r="V1015" s="28"/>
      <c r="W1015" s="28"/>
      <c r="X1015" s="28"/>
    </row>
    <row r="1016" spans="1:24" ht="15" hidden="1" customHeight="1">
      <c r="A1016" s="25">
        <v>31906848</v>
      </c>
      <c r="B1016" s="25" t="s">
        <v>6712</v>
      </c>
      <c r="C1016" s="25" t="s">
        <v>6713</v>
      </c>
      <c r="D1016" s="25" t="s">
        <v>6714</v>
      </c>
      <c r="E1016" s="25" t="s">
        <v>6715</v>
      </c>
      <c r="F1016" s="25" t="s">
        <v>841</v>
      </c>
      <c r="G1016" s="25">
        <v>2020</v>
      </c>
      <c r="H1016" s="26">
        <v>43838</v>
      </c>
      <c r="I1016" s="25" t="s">
        <v>6716</v>
      </c>
      <c r="J1016" s="25"/>
      <c r="K1016" s="25" t="s">
        <v>6717</v>
      </c>
      <c r="L1016" s="25" t="str">
        <f t="shared" si="112"/>
        <v>PostAlerta</v>
      </c>
      <c r="M1016" s="25" t="str">
        <f t="shared" si="113"/>
        <v>C/PalabrasClaves</v>
      </c>
      <c r="N1016" s="27" t="str">
        <f t="shared" si="119"/>
        <v/>
      </c>
      <c r="O1016" s="25"/>
      <c r="P1016" s="25" t="s">
        <v>6718</v>
      </c>
      <c r="Q1016" s="25"/>
      <c r="R1016" s="25" t="str">
        <f t="shared" si="80"/>
        <v>2020</v>
      </c>
      <c r="S1016" s="25" t="s">
        <v>40</v>
      </c>
      <c r="T1016" s="25"/>
      <c r="U1016" s="25"/>
      <c r="V1016" s="25"/>
      <c r="W1016" s="25"/>
      <c r="X1016" s="25"/>
    </row>
    <row r="1017" spans="1:24" ht="15" hidden="1" customHeight="1">
      <c r="A1017" s="28">
        <v>31774288</v>
      </c>
      <c r="B1017" s="28" t="s">
        <v>6719</v>
      </c>
      <c r="C1017" s="28" t="s">
        <v>6720</v>
      </c>
      <c r="D1017" s="28" t="s">
        <v>6721</v>
      </c>
      <c r="E1017" s="28" t="s">
        <v>6722</v>
      </c>
      <c r="F1017" s="28" t="s">
        <v>6723</v>
      </c>
      <c r="G1017" s="28">
        <v>2020</v>
      </c>
      <c r="H1017" s="29">
        <v>43797</v>
      </c>
      <c r="I1017" s="28"/>
      <c r="J1017" s="28"/>
      <c r="K1017" s="28" t="s">
        <v>6724</v>
      </c>
      <c r="L1017" s="28" t="str">
        <f t="shared" si="112"/>
        <v>PostAlerta</v>
      </c>
      <c r="M1017" s="28" t="str">
        <f t="shared" si="113"/>
        <v>S/PalabrasClaves</v>
      </c>
      <c r="N1017" s="30" t="str">
        <f t="shared" si="119"/>
        <v/>
      </c>
      <c r="O1017" s="28"/>
      <c r="P1017" s="28" t="s">
        <v>6725</v>
      </c>
      <c r="Q1017" s="28"/>
      <c r="R1017" s="28" t="str">
        <f t="shared" si="80"/>
        <v>2020</v>
      </c>
      <c r="S1017" s="28" t="s">
        <v>40</v>
      </c>
      <c r="T1017" s="28"/>
      <c r="U1017" s="28"/>
      <c r="V1017" s="28"/>
      <c r="W1017" s="28"/>
      <c r="X1017" s="28"/>
    </row>
    <row r="1018" spans="1:24" ht="15" hidden="1" customHeight="1">
      <c r="A1018" s="25">
        <v>32895041</v>
      </c>
      <c r="B1018" s="25" t="s">
        <v>6726</v>
      </c>
      <c r="C1018" s="25" t="s">
        <v>6727</v>
      </c>
      <c r="D1018" s="25" t="s">
        <v>6728</v>
      </c>
      <c r="E1018" s="25" t="s">
        <v>6729</v>
      </c>
      <c r="F1018" s="25" t="s">
        <v>6730</v>
      </c>
      <c r="G1018" s="25">
        <v>2020</v>
      </c>
      <c r="H1018" s="26">
        <v>44082</v>
      </c>
      <c r="I1018" s="25"/>
      <c r="J1018" s="25"/>
      <c r="K1018" s="25" t="s">
        <v>6731</v>
      </c>
      <c r="L1018" s="25" t="str">
        <f t="shared" si="112"/>
        <v>Excluido</v>
      </c>
      <c r="M1018" s="25" t="str">
        <f t="shared" si="113"/>
        <v>S/PalabrasClaves</v>
      </c>
      <c r="N1018" s="27"/>
      <c r="O1018" s="25"/>
      <c r="P1018" s="25">
        <v>2020</v>
      </c>
      <c r="Q1018" s="25"/>
      <c r="R1018" s="25" t="str">
        <f t="shared" si="80"/>
        <v>2020</v>
      </c>
      <c r="S1018" s="25"/>
      <c r="T1018" s="25"/>
      <c r="U1018" s="25"/>
      <c r="V1018" s="25"/>
      <c r="W1018" s="25"/>
      <c r="X1018" s="25"/>
    </row>
    <row r="1019" spans="1:24" ht="15" customHeight="1">
      <c r="A1019" s="34">
        <v>32049553</v>
      </c>
      <c r="B1019" s="34" t="s">
        <v>6732</v>
      </c>
      <c r="C1019" s="34" t="s">
        <v>6733</v>
      </c>
      <c r="D1019" s="34" t="s">
        <v>6734</v>
      </c>
      <c r="E1019" s="34" t="s">
        <v>6735</v>
      </c>
      <c r="F1019" s="34" t="s">
        <v>6736</v>
      </c>
      <c r="G1019" s="34">
        <v>2020</v>
      </c>
      <c r="H1019" s="35">
        <v>43874</v>
      </c>
      <c r="I1019" s="34"/>
      <c r="J1019" s="34"/>
      <c r="K1019" s="34" t="s">
        <v>6737</v>
      </c>
      <c r="L1019" s="34" t="str">
        <f t="shared" si="112"/>
        <v>PostAlerta</v>
      </c>
      <c r="M1019" s="34" t="str">
        <f t="shared" si="113"/>
        <v>C/PalabrasClaves</v>
      </c>
      <c r="N1019" s="36" t="s">
        <v>35</v>
      </c>
      <c r="O1019" s="34"/>
      <c r="P1019" s="34" t="s">
        <v>6367</v>
      </c>
      <c r="Q1019" s="34"/>
      <c r="R1019" s="34" t="str">
        <f t="shared" si="80"/>
        <v>2020</v>
      </c>
      <c r="S1019" s="34" t="s">
        <v>47</v>
      </c>
      <c r="T1019" s="42" t="s">
        <v>6738</v>
      </c>
      <c r="U1019" s="34" t="s">
        <v>140</v>
      </c>
      <c r="V1019" s="34" t="s">
        <v>140</v>
      </c>
      <c r="W1019" s="34" t="s">
        <v>140</v>
      </c>
      <c r="X1019" s="34" t="s">
        <v>6739</v>
      </c>
    </row>
    <row r="1020" spans="1:24" ht="15" customHeight="1">
      <c r="A1020" s="34">
        <v>32093784</v>
      </c>
      <c r="B1020" s="34" t="s">
        <v>6740</v>
      </c>
      <c r="C1020" s="34" t="s">
        <v>6741</v>
      </c>
      <c r="D1020" s="34" t="s">
        <v>6742</v>
      </c>
      <c r="E1020" s="34" t="s">
        <v>6743</v>
      </c>
      <c r="F1020" s="34" t="s">
        <v>3463</v>
      </c>
      <c r="G1020" s="34">
        <v>2020</v>
      </c>
      <c r="H1020" s="35">
        <v>43887</v>
      </c>
      <c r="I1020" s="34" t="s">
        <v>6744</v>
      </c>
      <c r="J1020" s="34"/>
      <c r="K1020" s="34" t="s">
        <v>6745</v>
      </c>
      <c r="L1020" s="34" t="str">
        <f t="shared" si="112"/>
        <v>PostAlerta</v>
      </c>
      <c r="M1020" s="34" t="str">
        <f t="shared" si="113"/>
        <v>S/PalabrasClaves</v>
      </c>
      <c r="N1020" s="36" t="s">
        <v>12</v>
      </c>
      <c r="O1020" s="34"/>
      <c r="P1020" s="34" t="s">
        <v>6440</v>
      </c>
      <c r="Q1020" s="34"/>
      <c r="R1020" s="34" t="str">
        <f t="shared" si="80"/>
        <v>2020</v>
      </c>
      <c r="S1020" s="34" t="s">
        <v>43</v>
      </c>
      <c r="T1020" s="42" t="s">
        <v>6746</v>
      </c>
      <c r="U1020" s="34" t="s">
        <v>140</v>
      </c>
      <c r="V1020" s="34" t="s">
        <v>141</v>
      </c>
      <c r="W1020" s="34" t="s">
        <v>140</v>
      </c>
      <c r="X1020" s="34" t="s">
        <v>6747</v>
      </c>
    </row>
    <row r="1021" spans="1:24" ht="15" hidden="1" customHeight="1">
      <c r="A1021" s="28">
        <v>32831336</v>
      </c>
      <c r="B1021" s="28" t="s">
        <v>6748</v>
      </c>
      <c r="C1021" s="28" t="s">
        <v>6749</v>
      </c>
      <c r="D1021" s="28" t="s">
        <v>6750</v>
      </c>
      <c r="E1021" s="28" t="s">
        <v>6751</v>
      </c>
      <c r="F1021" s="28" t="s">
        <v>6752</v>
      </c>
      <c r="G1021" s="28">
        <v>2020</v>
      </c>
      <c r="H1021" s="29">
        <v>44068</v>
      </c>
      <c r="I1021" s="28"/>
      <c r="J1021" s="28"/>
      <c r="K1021" s="28" t="s">
        <v>6753</v>
      </c>
      <c r="L1021" s="28" t="str">
        <f t="shared" si="112"/>
        <v>PostAlerta</v>
      </c>
      <c r="M1021" s="28" t="str">
        <f t="shared" si="113"/>
        <v>S/PalabrasClaves</v>
      </c>
      <c r="N1021" s="30" t="str">
        <f>IF(ISNUMBER(SEARCH("TREATMENT", B1021)), "4) Nuevos tratamientos", "")</f>
        <v/>
      </c>
      <c r="O1021" s="28"/>
      <c r="P1021" s="28">
        <v>2020</v>
      </c>
      <c r="Q1021" s="28"/>
      <c r="R1021" s="28" t="str">
        <f t="shared" si="80"/>
        <v>2020</v>
      </c>
      <c r="S1021" s="28"/>
      <c r="T1021" s="28"/>
      <c r="U1021" s="28"/>
      <c r="V1021" s="28"/>
      <c r="W1021" s="28"/>
      <c r="X1021" s="28"/>
    </row>
    <row r="1022" spans="1:24" ht="15" customHeight="1">
      <c r="A1022" s="38">
        <v>35517915</v>
      </c>
      <c r="B1022" s="38" t="s">
        <v>6754</v>
      </c>
      <c r="C1022" s="38" t="s">
        <v>6755</v>
      </c>
      <c r="D1022" s="38" t="s">
        <v>6756</v>
      </c>
      <c r="E1022" s="38" t="s">
        <v>6757</v>
      </c>
      <c r="F1022" s="38" t="s">
        <v>6758</v>
      </c>
      <c r="G1022" s="38">
        <v>2020</v>
      </c>
      <c r="H1022" s="39">
        <v>44687</v>
      </c>
      <c r="I1022" s="38" t="s">
        <v>6759</v>
      </c>
      <c r="J1022" s="38" t="s">
        <v>6760</v>
      </c>
      <c r="K1022" s="38" t="s">
        <v>6761</v>
      </c>
      <c r="L1022" s="38" t="str">
        <f t="shared" si="112"/>
        <v>PostAlerta</v>
      </c>
      <c r="M1022" s="38" t="str">
        <f t="shared" si="113"/>
        <v>S/PalabrasClaves</v>
      </c>
      <c r="N1022" s="40" t="s">
        <v>12</v>
      </c>
      <c r="O1022" s="38"/>
      <c r="P1022" s="38" t="s">
        <v>6762</v>
      </c>
      <c r="Q1022" s="38"/>
      <c r="R1022" s="38" t="str">
        <f t="shared" ref="R1022:R1276" si="120">LEFT(P1022,4)</f>
        <v>2020</v>
      </c>
      <c r="S1022" s="38" t="s">
        <v>43</v>
      </c>
      <c r="T1022" s="41" t="s">
        <v>6763</v>
      </c>
      <c r="U1022" s="38" t="s">
        <v>140</v>
      </c>
      <c r="V1022" s="38" t="s">
        <v>141</v>
      </c>
      <c r="W1022" s="38" t="s">
        <v>140</v>
      </c>
      <c r="X1022" s="38" t="s">
        <v>6764</v>
      </c>
    </row>
    <row r="1023" spans="1:24" ht="15" customHeight="1">
      <c r="A1023" s="38">
        <v>31961789</v>
      </c>
      <c r="B1023" s="38" t="s">
        <v>6765</v>
      </c>
      <c r="C1023" s="38" t="s">
        <v>6766</v>
      </c>
      <c r="D1023" s="38" t="s">
        <v>6767</v>
      </c>
      <c r="E1023" s="38" t="s">
        <v>1124</v>
      </c>
      <c r="F1023" s="38" t="s">
        <v>2053</v>
      </c>
      <c r="G1023" s="38">
        <v>2020</v>
      </c>
      <c r="H1023" s="39">
        <v>43852</v>
      </c>
      <c r="I1023" s="38"/>
      <c r="J1023" s="38"/>
      <c r="K1023" s="38" t="s">
        <v>6768</v>
      </c>
      <c r="L1023" s="38" t="str">
        <f t="shared" si="112"/>
        <v>PostAlerta</v>
      </c>
      <c r="M1023" s="38" t="str">
        <f t="shared" si="113"/>
        <v>C/PalabrasClaves</v>
      </c>
      <c r="N1023" s="40" t="s">
        <v>35</v>
      </c>
      <c r="O1023" s="38"/>
      <c r="P1023" s="38" t="s">
        <v>6590</v>
      </c>
      <c r="Q1023" s="38"/>
      <c r="R1023" s="38" t="str">
        <f t="shared" si="120"/>
        <v>2020</v>
      </c>
      <c r="S1023" s="38" t="s">
        <v>43</v>
      </c>
      <c r="T1023" s="41" t="s">
        <v>6769</v>
      </c>
      <c r="U1023" s="38" t="s">
        <v>141</v>
      </c>
      <c r="V1023" s="38" t="s">
        <v>140</v>
      </c>
      <c r="W1023" s="38" t="s">
        <v>140</v>
      </c>
      <c r="X1023" s="38" t="s">
        <v>6770</v>
      </c>
    </row>
    <row r="1024" spans="1:24" ht="15" hidden="1" customHeight="1">
      <c r="A1024" s="25">
        <v>32368971</v>
      </c>
      <c r="B1024" s="25" t="s">
        <v>6771</v>
      </c>
      <c r="C1024" s="25" t="s">
        <v>6772</v>
      </c>
      <c r="D1024" s="25" t="s">
        <v>6773</v>
      </c>
      <c r="E1024" s="25" t="s">
        <v>6774</v>
      </c>
      <c r="F1024" s="25" t="s">
        <v>6775</v>
      </c>
      <c r="G1024" s="25">
        <v>2020</v>
      </c>
      <c r="H1024" s="26">
        <v>43957</v>
      </c>
      <c r="I1024" s="25"/>
      <c r="J1024" s="25"/>
      <c r="K1024" s="25" t="s">
        <v>6776</v>
      </c>
      <c r="L1024" s="25" t="str">
        <f t="shared" si="112"/>
        <v>Excluido</v>
      </c>
      <c r="M1024" s="25" t="str">
        <f t="shared" si="113"/>
        <v>C/PalabrasClaves</v>
      </c>
      <c r="N1024" s="27" t="str">
        <f>IF(ISNUMBER(SEARCH("TREATMENT", B1024)), "4) Nuevos tratamientos", "")</f>
        <v/>
      </c>
      <c r="O1024" s="25"/>
      <c r="P1024" s="25">
        <v>2020</v>
      </c>
      <c r="Q1024" s="25"/>
      <c r="R1024" s="25" t="str">
        <f t="shared" si="120"/>
        <v>2020</v>
      </c>
      <c r="S1024" s="25"/>
      <c r="T1024" s="25"/>
      <c r="U1024" s="25"/>
      <c r="V1024" s="25"/>
      <c r="W1024" s="25"/>
      <c r="X1024" s="25"/>
    </row>
    <row r="1025" spans="1:24" ht="15" customHeight="1">
      <c r="A1025" s="34">
        <v>31742788</v>
      </c>
      <c r="B1025" s="34" t="s">
        <v>6777</v>
      </c>
      <c r="C1025" s="34" t="s">
        <v>6778</v>
      </c>
      <c r="D1025" s="34" t="s">
        <v>6779</v>
      </c>
      <c r="E1025" s="34" t="s">
        <v>6780</v>
      </c>
      <c r="F1025" s="34" t="s">
        <v>6781</v>
      </c>
      <c r="G1025" s="34">
        <v>2020</v>
      </c>
      <c r="H1025" s="35">
        <v>43789</v>
      </c>
      <c r="I1025" s="34"/>
      <c r="J1025" s="34"/>
      <c r="K1025" s="34" t="s">
        <v>6782</v>
      </c>
      <c r="L1025" s="34" t="str">
        <f t="shared" si="112"/>
        <v>PostAlerta</v>
      </c>
      <c r="M1025" s="34" t="str">
        <f t="shared" si="113"/>
        <v>C/PalabrasClaves</v>
      </c>
      <c r="N1025" s="36" t="s">
        <v>12</v>
      </c>
      <c r="O1025" s="34"/>
      <c r="P1025" s="34" t="s">
        <v>6535</v>
      </c>
      <c r="Q1025" s="34"/>
      <c r="R1025" s="34" t="str">
        <f t="shared" si="120"/>
        <v>2020</v>
      </c>
      <c r="S1025" s="34" t="s">
        <v>43</v>
      </c>
      <c r="T1025" s="42" t="s">
        <v>6783</v>
      </c>
      <c r="U1025" s="34" t="s">
        <v>140</v>
      </c>
      <c r="V1025" s="34" t="s">
        <v>141</v>
      </c>
      <c r="W1025" s="34" t="s">
        <v>140</v>
      </c>
      <c r="X1025" s="34" t="s">
        <v>6784</v>
      </c>
    </row>
    <row r="1026" spans="1:24" ht="15" hidden="1" customHeight="1">
      <c r="A1026" s="25">
        <v>32021693</v>
      </c>
      <c r="B1026" s="25" t="s">
        <v>6785</v>
      </c>
      <c r="C1026" s="25" t="s">
        <v>6786</v>
      </c>
      <c r="D1026" s="25" t="s">
        <v>6787</v>
      </c>
      <c r="E1026" s="25" t="s">
        <v>6788</v>
      </c>
      <c r="F1026" s="25" t="s">
        <v>2320</v>
      </c>
      <c r="G1026" s="25">
        <v>2019</v>
      </c>
      <c r="H1026" s="26">
        <v>43867</v>
      </c>
      <c r="I1026" s="25" t="s">
        <v>6789</v>
      </c>
      <c r="J1026" s="25"/>
      <c r="K1026" s="25" t="s">
        <v>6790</v>
      </c>
      <c r="L1026" s="25" t="str">
        <f t="shared" ref="L1026:L1089" si="121">IF(ISNUMBER(VLOOKUP(A1026,EXCL,1,FALSE)),"Excluido",IF(ISNUMBER(VLOOKUP(A1026,POST,1,FALSE)),"PostAlerta",IF(ISNUMBER(VLOOKUP(A1026,PRE,1,FALSE)),"PreAlerta","")))</f>
        <v>PostAlerta</v>
      </c>
      <c r="M1026" s="25" t="str">
        <f t="shared" si="113"/>
        <v>S/PalabrasClaves</v>
      </c>
      <c r="N1026" s="27" t="str">
        <f t="shared" ref="N1026:N1040" si="122">IF(ISNUMBER(SEARCH("TREATMENT", B1026)), "4) Nuevos tratamientos", "")</f>
        <v/>
      </c>
      <c r="O1026" s="25"/>
      <c r="P1026" s="25" t="s">
        <v>6791</v>
      </c>
      <c r="Q1026" s="25"/>
      <c r="R1026" s="25" t="str">
        <f t="shared" si="120"/>
        <v>2019</v>
      </c>
      <c r="S1026" s="25" t="s">
        <v>64</v>
      </c>
      <c r="T1026" s="25"/>
      <c r="U1026" s="25"/>
      <c r="V1026" s="25"/>
      <c r="W1026" s="25"/>
      <c r="X1026" s="25"/>
    </row>
    <row r="1027" spans="1:24" ht="15" hidden="1" customHeight="1">
      <c r="A1027" s="28">
        <v>32015972</v>
      </c>
      <c r="B1027" s="28" t="s">
        <v>6792</v>
      </c>
      <c r="C1027" s="28" t="s">
        <v>6793</v>
      </c>
      <c r="D1027" s="28" t="s">
        <v>6794</v>
      </c>
      <c r="E1027" s="28" t="s">
        <v>6795</v>
      </c>
      <c r="F1027" s="28" t="s">
        <v>6796</v>
      </c>
      <c r="G1027" s="28">
        <v>2019</v>
      </c>
      <c r="H1027" s="29">
        <v>43866</v>
      </c>
      <c r="I1027" s="28" t="s">
        <v>6797</v>
      </c>
      <c r="J1027" s="28"/>
      <c r="K1027" s="28" t="s">
        <v>6798</v>
      </c>
      <c r="L1027" s="28" t="str">
        <f t="shared" si="121"/>
        <v>PostAlerta</v>
      </c>
      <c r="M1027" s="28" t="str">
        <f t="shared" si="113"/>
        <v>S/PalabrasClaves</v>
      </c>
      <c r="N1027" s="30" t="str">
        <f t="shared" si="122"/>
        <v/>
      </c>
      <c r="O1027" s="28"/>
      <c r="P1027" s="28" t="s">
        <v>6799</v>
      </c>
      <c r="Q1027" s="28"/>
      <c r="R1027" s="28" t="str">
        <f t="shared" si="120"/>
        <v>2019</v>
      </c>
      <c r="S1027" s="28" t="s">
        <v>64</v>
      </c>
      <c r="T1027" s="28"/>
      <c r="U1027" s="28"/>
      <c r="V1027" s="28"/>
      <c r="W1027" s="28"/>
      <c r="X1027" s="28"/>
    </row>
    <row r="1028" spans="1:24" ht="15" hidden="1" customHeight="1">
      <c r="A1028" s="25">
        <v>31914021</v>
      </c>
      <c r="B1028" s="25" t="s">
        <v>6800</v>
      </c>
      <c r="C1028" s="25" t="s">
        <v>6801</v>
      </c>
      <c r="D1028" s="25" t="s">
        <v>6802</v>
      </c>
      <c r="E1028" s="25" t="s">
        <v>6803</v>
      </c>
      <c r="F1028" s="25" t="s">
        <v>2296</v>
      </c>
      <c r="G1028" s="25">
        <v>2020</v>
      </c>
      <c r="H1028" s="26">
        <v>43839</v>
      </c>
      <c r="I1028" s="25" t="s">
        <v>6804</v>
      </c>
      <c r="J1028" s="25"/>
      <c r="K1028" s="25" t="s">
        <v>6805</v>
      </c>
      <c r="L1028" s="25" t="str">
        <f t="shared" si="121"/>
        <v>PostAlerta</v>
      </c>
      <c r="M1028" s="25" t="str">
        <f t="shared" ref="M1028:M1091" si="123">IF(ISNUMBER(A1028),(IF(ISNUMBER(VLOOKUP(A1028,KEYWORDS,1,FALSE)),"C/PalabrasClaves","S/PalabrasClaves")),"")</f>
        <v>S/PalabrasClaves</v>
      </c>
      <c r="N1028" s="27" t="str">
        <f t="shared" si="122"/>
        <v/>
      </c>
      <c r="O1028" s="25"/>
      <c r="P1028" s="25" t="s">
        <v>6806</v>
      </c>
      <c r="Q1028" s="25"/>
      <c r="R1028" s="25" t="str">
        <f t="shared" si="120"/>
        <v>2020</v>
      </c>
      <c r="S1028" s="25" t="s">
        <v>40</v>
      </c>
      <c r="T1028" s="25"/>
      <c r="U1028" s="25"/>
      <c r="V1028" s="25"/>
      <c r="W1028" s="25"/>
      <c r="X1028" s="25"/>
    </row>
    <row r="1029" spans="1:24" ht="15" hidden="1" customHeight="1">
      <c r="A1029" s="28">
        <v>31897074</v>
      </c>
      <c r="B1029" s="28" t="s">
        <v>6807</v>
      </c>
      <c r="C1029" s="28" t="s">
        <v>6808</v>
      </c>
      <c r="D1029" s="28" t="s">
        <v>6809</v>
      </c>
      <c r="E1029" s="28" t="s">
        <v>6810</v>
      </c>
      <c r="F1029" s="28" t="s">
        <v>6811</v>
      </c>
      <c r="G1029" s="28">
        <v>2020</v>
      </c>
      <c r="H1029" s="29">
        <v>43834</v>
      </c>
      <c r="I1029" s="28" t="s">
        <v>6812</v>
      </c>
      <c r="J1029" s="28"/>
      <c r="K1029" s="28" t="s">
        <v>6813</v>
      </c>
      <c r="L1029" s="28" t="str">
        <f t="shared" si="121"/>
        <v>PostAlerta</v>
      </c>
      <c r="M1029" s="28" t="str">
        <f t="shared" si="123"/>
        <v>S/PalabrasClaves</v>
      </c>
      <c r="N1029" s="30" t="str">
        <f t="shared" si="122"/>
        <v/>
      </c>
      <c r="O1029" s="28"/>
      <c r="P1029" s="28" t="s">
        <v>6814</v>
      </c>
      <c r="Q1029" s="28"/>
      <c r="R1029" s="28" t="str">
        <f t="shared" si="120"/>
        <v>2020</v>
      </c>
      <c r="S1029" s="28" t="s">
        <v>43</v>
      </c>
      <c r="T1029" s="28"/>
      <c r="U1029" s="28"/>
      <c r="V1029" s="28"/>
      <c r="W1029" s="28"/>
      <c r="X1029" s="28"/>
    </row>
    <row r="1030" spans="1:24" ht="15" hidden="1" customHeight="1">
      <c r="A1030" s="25">
        <v>31880034</v>
      </c>
      <c r="B1030" s="25" t="s">
        <v>6815</v>
      </c>
      <c r="C1030" s="25" t="s">
        <v>6816</v>
      </c>
      <c r="D1030" s="25" t="s">
        <v>6817</v>
      </c>
      <c r="E1030" s="25" t="s">
        <v>6818</v>
      </c>
      <c r="F1030" s="25" t="s">
        <v>1199</v>
      </c>
      <c r="G1030" s="25">
        <v>2020</v>
      </c>
      <c r="H1030" s="26">
        <v>43827</v>
      </c>
      <c r="I1030" s="25"/>
      <c r="J1030" s="25"/>
      <c r="K1030" s="25" t="s">
        <v>6819</v>
      </c>
      <c r="L1030" s="25" t="str">
        <f t="shared" si="121"/>
        <v>PostAlerta</v>
      </c>
      <c r="M1030" s="25" t="str">
        <f t="shared" si="123"/>
        <v>S/PalabrasClaves</v>
      </c>
      <c r="N1030" s="27" t="str">
        <f t="shared" si="122"/>
        <v/>
      </c>
      <c r="O1030" s="25"/>
      <c r="P1030" s="25" t="s">
        <v>6806</v>
      </c>
      <c r="Q1030" s="25"/>
      <c r="R1030" s="25" t="str">
        <f t="shared" si="120"/>
        <v>2020</v>
      </c>
      <c r="S1030" s="25" t="s">
        <v>40</v>
      </c>
      <c r="T1030" s="25"/>
      <c r="U1030" s="25"/>
      <c r="V1030" s="25"/>
      <c r="W1030" s="25"/>
      <c r="X1030" s="25"/>
    </row>
    <row r="1031" spans="1:24" ht="15" hidden="1" customHeight="1">
      <c r="A1031" s="28">
        <v>31860436</v>
      </c>
      <c r="B1031" s="28" t="s">
        <v>6820</v>
      </c>
      <c r="C1031" s="28" t="s">
        <v>6821</v>
      </c>
      <c r="D1031" s="28" t="s">
        <v>6822</v>
      </c>
      <c r="E1031" s="28" t="s">
        <v>6823</v>
      </c>
      <c r="F1031" s="28" t="s">
        <v>1546</v>
      </c>
      <c r="G1031" s="28">
        <v>2020</v>
      </c>
      <c r="H1031" s="29">
        <v>43820</v>
      </c>
      <c r="I1031" s="28" t="s">
        <v>6824</v>
      </c>
      <c r="J1031" s="28"/>
      <c r="K1031" s="28" t="s">
        <v>6825</v>
      </c>
      <c r="L1031" s="28" t="str">
        <f t="shared" si="121"/>
        <v>PostAlerta</v>
      </c>
      <c r="M1031" s="28" t="str">
        <f t="shared" si="123"/>
        <v>S/PalabrasClaves</v>
      </c>
      <c r="N1031" s="30" t="str">
        <f t="shared" si="122"/>
        <v/>
      </c>
      <c r="O1031" s="28"/>
      <c r="P1031" s="28" t="s">
        <v>6806</v>
      </c>
      <c r="Q1031" s="28"/>
      <c r="R1031" s="28" t="str">
        <f t="shared" si="120"/>
        <v>2020</v>
      </c>
      <c r="S1031" s="28" t="s">
        <v>40</v>
      </c>
      <c r="T1031" s="28"/>
      <c r="U1031" s="28"/>
      <c r="V1031" s="28"/>
      <c r="W1031" s="28"/>
      <c r="X1031" s="28"/>
    </row>
    <row r="1032" spans="1:24" ht="15" hidden="1" customHeight="1">
      <c r="A1032" s="25">
        <v>31822014</v>
      </c>
      <c r="B1032" s="25" t="s">
        <v>6826</v>
      </c>
      <c r="C1032" s="25" t="s">
        <v>6827</v>
      </c>
      <c r="D1032" s="25" t="s">
        <v>6828</v>
      </c>
      <c r="E1032" s="25" t="s">
        <v>1205</v>
      </c>
      <c r="F1032" s="25" t="s">
        <v>1206</v>
      </c>
      <c r="G1032" s="25">
        <v>2020</v>
      </c>
      <c r="H1032" s="26">
        <v>43810</v>
      </c>
      <c r="I1032" s="25"/>
      <c r="J1032" s="25"/>
      <c r="K1032" s="25" t="s">
        <v>6829</v>
      </c>
      <c r="L1032" s="25" t="str">
        <f t="shared" si="121"/>
        <v>PostAlerta</v>
      </c>
      <c r="M1032" s="25" t="str">
        <f t="shared" si="123"/>
        <v>S/PalabrasClaves</v>
      </c>
      <c r="N1032" s="27" t="str">
        <f t="shared" si="122"/>
        <v/>
      </c>
      <c r="O1032" s="25"/>
      <c r="P1032" s="25">
        <v>2020</v>
      </c>
      <c r="Q1032" s="25"/>
      <c r="R1032" s="25" t="str">
        <f t="shared" si="120"/>
        <v>2020</v>
      </c>
      <c r="S1032" s="25"/>
      <c r="T1032" s="25"/>
      <c r="U1032" s="25"/>
      <c r="V1032" s="25"/>
      <c r="W1032" s="25"/>
      <c r="X1032" s="25"/>
    </row>
    <row r="1033" spans="1:24" ht="15" hidden="1" customHeight="1">
      <c r="A1033" s="28">
        <v>31801853</v>
      </c>
      <c r="B1033" s="28" t="s">
        <v>6830</v>
      </c>
      <c r="C1033" s="28" t="s">
        <v>6831</v>
      </c>
      <c r="D1033" s="28" t="s">
        <v>6832</v>
      </c>
      <c r="E1033" s="28" t="s">
        <v>6833</v>
      </c>
      <c r="F1033" s="28" t="s">
        <v>1281</v>
      </c>
      <c r="G1033" s="28">
        <v>2020</v>
      </c>
      <c r="H1033" s="29">
        <v>43805</v>
      </c>
      <c r="I1033" s="28"/>
      <c r="J1033" s="28"/>
      <c r="K1033" s="28" t="s">
        <v>6834</v>
      </c>
      <c r="L1033" s="28" t="str">
        <f t="shared" si="121"/>
        <v>PostAlerta</v>
      </c>
      <c r="M1033" s="28" t="str">
        <f t="shared" si="123"/>
        <v>S/PalabrasClaves</v>
      </c>
      <c r="N1033" s="30" t="str">
        <f t="shared" si="122"/>
        <v/>
      </c>
      <c r="O1033" s="28"/>
      <c r="P1033" s="28" t="s">
        <v>6806</v>
      </c>
      <c r="Q1033" s="28"/>
      <c r="R1033" s="28" t="str">
        <f t="shared" si="120"/>
        <v>2020</v>
      </c>
      <c r="S1033" s="28" t="s">
        <v>40</v>
      </c>
      <c r="T1033" s="28"/>
      <c r="U1033" s="28"/>
      <c r="V1033" s="28"/>
      <c r="W1033" s="28"/>
      <c r="X1033" s="28"/>
    </row>
    <row r="1034" spans="1:24" ht="15" hidden="1" customHeight="1">
      <c r="A1034" s="25">
        <v>31776077</v>
      </c>
      <c r="B1034" s="25" t="s">
        <v>6835</v>
      </c>
      <c r="C1034" s="25" t="s">
        <v>6836</v>
      </c>
      <c r="D1034" s="25" t="s">
        <v>6837</v>
      </c>
      <c r="E1034" s="25" t="s">
        <v>6838</v>
      </c>
      <c r="F1034" s="25" t="s">
        <v>685</v>
      </c>
      <c r="G1034" s="25">
        <v>2020</v>
      </c>
      <c r="H1034" s="26">
        <v>43798</v>
      </c>
      <c r="I1034" s="25"/>
      <c r="J1034" s="25"/>
      <c r="K1034" s="25" t="s">
        <v>6839</v>
      </c>
      <c r="L1034" s="25" t="str">
        <f t="shared" si="121"/>
        <v>PostAlerta</v>
      </c>
      <c r="M1034" s="25" t="str">
        <f t="shared" si="123"/>
        <v>S/PalabrasClaves</v>
      </c>
      <c r="N1034" s="27" t="str">
        <f t="shared" si="122"/>
        <v/>
      </c>
      <c r="O1034" s="25"/>
      <c r="P1034" s="25" t="s">
        <v>6806</v>
      </c>
      <c r="Q1034" s="25"/>
      <c r="R1034" s="25" t="str">
        <f t="shared" si="120"/>
        <v>2020</v>
      </c>
      <c r="S1034" s="25" t="s">
        <v>40</v>
      </c>
      <c r="T1034" s="25"/>
      <c r="U1034" s="25"/>
      <c r="V1034" s="25"/>
      <c r="W1034" s="25"/>
      <c r="X1034" s="25"/>
    </row>
    <row r="1035" spans="1:24" ht="15" hidden="1" customHeight="1">
      <c r="A1035" s="28">
        <v>31769404</v>
      </c>
      <c r="B1035" s="28" t="s">
        <v>6840</v>
      </c>
      <c r="C1035" s="28" t="s">
        <v>6841</v>
      </c>
      <c r="D1035" s="28" t="s">
        <v>6842</v>
      </c>
      <c r="E1035" s="28" t="s">
        <v>6843</v>
      </c>
      <c r="F1035" s="28" t="s">
        <v>5258</v>
      </c>
      <c r="G1035" s="28">
        <v>2020</v>
      </c>
      <c r="H1035" s="29">
        <v>43796</v>
      </c>
      <c r="I1035" s="28" t="s">
        <v>6844</v>
      </c>
      <c r="J1035" s="28"/>
      <c r="K1035" s="28" t="s">
        <v>6845</v>
      </c>
      <c r="L1035" s="28" t="str">
        <f t="shared" si="121"/>
        <v>PostAlerta</v>
      </c>
      <c r="M1035" s="28" t="str">
        <f t="shared" si="123"/>
        <v>S/PalabrasClaves</v>
      </c>
      <c r="N1035" s="30" t="str">
        <f t="shared" si="122"/>
        <v/>
      </c>
      <c r="O1035" s="28"/>
      <c r="P1035" s="28" t="s">
        <v>6806</v>
      </c>
      <c r="Q1035" s="28"/>
      <c r="R1035" s="28" t="str">
        <f t="shared" si="120"/>
        <v>2020</v>
      </c>
      <c r="S1035" s="28" t="s">
        <v>40</v>
      </c>
      <c r="T1035" s="28"/>
      <c r="U1035" s="28"/>
      <c r="V1035" s="28"/>
      <c r="W1035" s="28"/>
      <c r="X1035" s="28"/>
    </row>
    <row r="1036" spans="1:24" ht="15" hidden="1" customHeight="1">
      <c r="A1036" s="25">
        <v>31663668</v>
      </c>
      <c r="B1036" s="25" t="s">
        <v>6846</v>
      </c>
      <c r="C1036" s="25" t="s">
        <v>6847</v>
      </c>
      <c r="D1036" s="25" t="s">
        <v>6848</v>
      </c>
      <c r="E1036" s="25" t="s">
        <v>2836</v>
      </c>
      <c r="F1036" s="25" t="s">
        <v>3736</v>
      </c>
      <c r="G1036" s="25">
        <v>2020</v>
      </c>
      <c r="H1036" s="26">
        <v>43769</v>
      </c>
      <c r="I1036" s="25"/>
      <c r="J1036" s="25"/>
      <c r="K1036" s="25" t="s">
        <v>6849</v>
      </c>
      <c r="L1036" s="25" t="str">
        <f t="shared" si="121"/>
        <v>Excluido</v>
      </c>
      <c r="M1036" s="25" t="str">
        <f t="shared" si="123"/>
        <v>C/PalabrasClaves</v>
      </c>
      <c r="N1036" s="27" t="str">
        <f t="shared" si="122"/>
        <v/>
      </c>
      <c r="O1036" s="25"/>
      <c r="P1036" s="25" t="s">
        <v>6806</v>
      </c>
      <c r="Q1036" s="25"/>
      <c r="R1036" s="25" t="str">
        <f t="shared" si="120"/>
        <v>2020</v>
      </c>
      <c r="S1036" s="25" t="s">
        <v>40</v>
      </c>
      <c r="T1036" s="25"/>
      <c r="U1036" s="25"/>
      <c r="V1036" s="25"/>
      <c r="W1036" s="25"/>
      <c r="X1036" s="25"/>
    </row>
    <row r="1037" spans="1:24" ht="15" hidden="1" customHeight="1">
      <c r="A1037" s="28">
        <v>31655331</v>
      </c>
      <c r="B1037" s="28" t="s">
        <v>6850</v>
      </c>
      <c r="C1037" s="28" t="s">
        <v>6851</v>
      </c>
      <c r="D1037" s="28" t="s">
        <v>6852</v>
      </c>
      <c r="E1037" s="28" t="s">
        <v>6853</v>
      </c>
      <c r="F1037" s="28" t="s">
        <v>4741</v>
      </c>
      <c r="G1037" s="28">
        <v>2020</v>
      </c>
      <c r="H1037" s="29">
        <v>43765</v>
      </c>
      <c r="I1037" s="28"/>
      <c r="J1037" s="28"/>
      <c r="K1037" s="28" t="s">
        <v>6854</v>
      </c>
      <c r="L1037" s="28" t="str">
        <f t="shared" si="121"/>
        <v>PostAlerta</v>
      </c>
      <c r="M1037" s="28" t="str">
        <f t="shared" si="123"/>
        <v>S/PalabrasClaves</v>
      </c>
      <c r="N1037" s="30" t="str">
        <f t="shared" si="122"/>
        <v/>
      </c>
      <c r="O1037" s="28"/>
      <c r="P1037" s="28" t="s">
        <v>6806</v>
      </c>
      <c r="Q1037" s="28"/>
      <c r="R1037" s="28" t="str">
        <f t="shared" si="120"/>
        <v>2020</v>
      </c>
      <c r="S1037" s="28" t="s">
        <v>40</v>
      </c>
      <c r="T1037" s="28"/>
      <c r="U1037" s="28"/>
      <c r="V1037" s="28"/>
      <c r="W1037" s="28"/>
      <c r="X1037" s="28"/>
    </row>
    <row r="1038" spans="1:24" ht="15" hidden="1" customHeight="1">
      <c r="A1038" s="25">
        <v>31600567</v>
      </c>
      <c r="B1038" s="25" t="s">
        <v>6855</v>
      </c>
      <c r="C1038" s="25" t="s">
        <v>6856</v>
      </c>
      <c r="D1038" s="25" t="s">
        <v>6857</v>
      </c>
      <c r="E1038" s="25" t="s">
        <v>2587</v>
      </c>
      <c r="F1038" s="25" t="s">
        <v>4585</v>
      </c>
      <c r="G1038" s="25">
        <v>2020</v>
      </c>
      <c r="H1038" s="26">
        <v>43749</v>
      </c>
      <c r="I1038" s="25" t="s">
        <v>6858</v>
      </c>
      <c r="J1038" s="25"/>
      <c r="K1038" s="25" t="s">
        <v>6859</v>
      </c>
      <c r="L1038" s="25" t="str">
        <f t="shared" si="121"/>
        <v>PostAlerta</v>
      </c>
      <c r="M1038" s="25" t="str">
        <f t="shared" si="123"/>
        <v>S/PalabrasClaves</v>
      </c>
      <c r="N1038" s="27" t="str">
        <f t="shared" si="122"/>
        <v/>
      </c>
      <c r="O1038" s="25"/>
      <c r="P1038" s="25" t="s">
        <v>6814</v>
      </c>
      <c r="Q1038" s="25"/>
      <c r="R1038" s="25" t="str">
        <f t="shared" si="120"/>
        <v>2020</v>
      </c>
      <c r="S1038" s="25" t="s">
        <v>43</v>
      </c>
      <c r="T1038" s="25"/>
      <c r="U1038" s="25"/>
      <c r="V1038" s="25"/>
      <c r="W1038" s="25"/>
      <c r="X1038" s="25"/>
    </row>
    <row r="1039" spans="1:24" ht="15" hidden="1" customHeight="1">
      <c r="A1039" s="28">
        <v>30046985</v>
      </c>
      <c r="B1039" s="28" t="s">
        <v>6860</v>
      </c>
      <c r="C1039" s="28" t="s">
        <v>6861</v>
      </c>
      <c r="D1039" s="28" t="s">
        <v>6862</v>
      </c>
      <c r="E1039" s="28" t="s">
        <v>6863</v>
      </c>
      <c r="F1039" s="28" t="s">
        <v>6864</v>
      </c>
      <c r="G1039" s="28">
        <v>2020</v>
      </c>
      <c r="H1039" s="29">
        <v>43308</v>
      </c>
      <c r="I1039" s="28"/>
      <c r="J1039" s="28"/>
      <c r="K1039" s="28" t="s">
        <v>6865</v>
      </c>
      <c r="L1039" s="28" t="str">
        <f t="shared" si="121"/>
        <v>Excluido</v>
      </c>
      <c r="M1039" s="28" t="str">
        <f t="shared" si="123"/>
        <v>S/PalabrasClaves</v>
      </c>
      <c r="N1039" s="30" t="str">
        <f t="shared" si="122"/>
        <v/>
      </c>
      <c r="O1039" s="28"/>
      <c r="P1039" s="28">
        <v>2020</v>
      </c>
      <c r="Q1039" s="28"/>
      <c r="R1039" s="28" t="str">
        <f t="shared" si="120"/>
        <v>2020</v>
      </c>
      <c r="S1039" s="28"/>
      <c r="T1039" s="28"/>
      <c r="U1039" s="28"/>
      <c r="V1039" s="28"/>
      <c r="W1039" s="28"/>
      <c r="X1039" s="28"/>
    </row>
    <row r="1040" spans="1:24" ht="15" hidden="1" customHeight="1">
      <c r="A1040" s="25">
        <v>31906218</v>
      </c>
      <c r="B1040" s="25" t="s">
        <v>6866</v>
      </c>
      <c r="C1040" s="25" t="s">
        <v>6867</v>
      </c>
      <c r="D1040" s="25" t="s">
        <v>6868</v>
      </c>
      <c r="E1040" s="25" t="s">
        <v>1596</v>
      </c>
      <c r="F1040" s="25" t="s">
        <v>2246</v>
      </c>
      <c r="G1040" s="25">
        <v>2019</v>
      </c>
      <c r="H1040" s="26">
        <v>43838</v>
      </c>
      <c r="I1040" s="25" t="s">
        <v>6869</v>
      </c>
      <c r="J1040" s="25"/>
      <c r="K1040" s="25" t="s">
        <v>6870</v>
      </c>
      <c r="L1040" s="25" t="str">
        <f t="shared" si="121"/>
        <v>Excluido</v>
      </c>
      <c r="M1040" s="25" t="str">
        <f t="shared" si="123"/>
        <v>S/PalabrasClaves</v>
      </c>
      <c r="N1040" s="27" t="str">
        <f t="shared" si="122"/>
        <v/>
      </c>
      <c r="O1040" s="25"/>
      <c r="P1040" s="25" t="s">
        <v>6871</v>
      </c>
      <c r="Q1040" s="25"/>
      <c r="R1040" s="25" t="str">
        <f t="shared" si="120"/>
        <v>2019</v>
      </c>
      <c r="S1040" s="25" t="s">
        <v>64</v>
      </c>
      <c r="T1040" s="25"/>
      <c r="U1040" s="25"/>
      <c r="V1040" s="25"/>
      <c r="W1040" s="25"/>
      <c r="X1040" s="25"/>
    </row>
    <row r="1041" spans="1:24" ht="15" customHeight="1">
      <c r="A1041" s="34">
        <v>31996416</v>
      </c>
      <c r="B1041" s="34" t="s">
        <v>6872</v>
      </c>
      <c r="C1041" s="34" t="s">
        <v>6873</v>
      </c>
      <c r="D1041" s="34" t="s">
        <v>6874</v>
      </c>
      <c r="E1041" s="34" t="s">
        <v>6875</v>
      </c>
      <c r="F1041" s="34" t="s">
        <v>1095</v>
      </c>
      <c r="G1041" s="34">
        <v>2020</v>
      </c>
      <c r="H1041" s="35">
        <v>43861</v>
      </c>
      <c r="I1041" s="34" t="s">
        <v>6876</v>
      </c>
      <c r="J1041" s="34"/>
      <c r="K1041" s="34" t="s">
        <v>6877</v>
      </c>
      <c r="L1041" s="34" t="str">
        <f t="shared" si="121"/>
        <v>PostAlerta</v>
      </c>
      <c r="M1041" s="34" t="str">
        <f t="shared" si="123"/>
        <v>C/PalabrasClaves</v>
      </c>
      <c r="N1041" s="36" t="s">
        <v>35</v>
      </c>
      <c r="O1041" s="34"/>
      <c r="P1041" s="34" t="s">
        <v>3984</v>
      </c>
      <c r="Q1041" s="34"/>
      <c r="R1041" s="34" t="str">
        <f t="shared" si="120"/>
        <v>2020</v>
      </c>
      <c r="S1041" s="34" t="s">
        <v>40</v>
      </c>
      <c r="T1041" s="42" t="s">
        <v>6878</v>
      </c>
      <c r="U1041" s="34" t="s">
        <v>141</v>
      </c>
      <c r="V1041" s="34" t="s">
        <v>140</v>
      </c>
      <c r="W1041" s="34" t="s">
        <v>140</v>
      </c>
      <c r="X1041" s="34" t="s">
        <v>6879</v>
      </c>
    </row>
    <row r="1042" spans="1:24" ht="15" hidden="1" customHeight="1">
      <c r="A1042" s="25">
        <v>31860046</v>
      </c>
      <c r="B1042" s="25" t="s">
        <v>6880</v>
      </c>
      <c r="C1042" s="25" t="s">
        <v>6881</v>
      </c>
      <c r="D1042" s="25" t="s">
        <v>6882</v>
      </c>
      <c r="E1042" s="25" t="s">
        <v>6883</v>
      </c>
      <c r="F1042" s="25" t="s">
        <v>4922</v>
      </c>
      <c r="G1042" s="25">
        <v>2019</v>
      </c>
      <c r="H1042" s="26">
        <v>43820</v>
      </c>
      <c r="I1042" s="25" t="s">
        <v>6884</v>
      </c>
      <c r="J1042" s="25"/>
      <c r="K1042" s="25" t="s">
        <v>6885</v>
      </c>
      <c r="L1042" s="25" t="str">
        <f t="shared" si="121"/>
        <v>PostAlerta</v>
      </c>
      <c r="M1042" s="25" t="str">
        <f t="shared" si="123"/>
        <v>S/PalabrasClaves</v>
      </c>
      <c r="N1042" s="27" t="str">
        <f t="shared" ref="N1042:N1046" si="124">IF(ISNUMBER(SEARCH("TREATMENT", B1042)), "4) Nuevos tratamientos", "")</f>
        <v/>
      </c>
      <c r="O1042" s="25"/>
      <c r="P1042" s="25" t="s">
        <v>6886</v>
      </c>
      <c r="Q1042" s="25"/>
      <c r="R1042" s="25" t="str">
        <f t="shared" si="120"/>
        <v>2019</v>
      </c>
      <c r="S1042" s="25" t="s">
        <v>64</v>
      </c>
      <c r="T1042" s="25"/>
      <c r="U1042" s="25"/>
      <c r="V1042" s="25"/>
      <c r="W1042" s="25"/>
      <c r="X1042" s="25"/>
    </row>
    <row r="1043" spans="1:24" ht="15" hidden="1" customHeight="1">
      <c r="A1043" s="28">
        <v>31871060</v>
      </c>
      <c r="B1043" s="28" t="s">
        <v>6887</v>
      </c>
      <c r="C1043" s="28" t="s">
        <v>6888</v>
      </c>
      <c r="D1043" s="28" t="s">
        <v>6889</v>
      </c>
      <c r="E1043" s="28" t="s">
        <v>6890</v>
      </c>
      <c r="F1043" s="28" t="s">
        <v>1272</v>
      </c>
      <c r="G1043" s="28">
        <v>2019</v>
      </c>
      <c r="H1043" s="29">
        <v>43824</v>
      </c>
      <c r="I1043" s="28" t="s">
        <v>6891</v>
      </c>
      <c r="J1043" s="28"/>
      <c r="K1043" s="28" t="s">
        <v>6892</v>
      </c>
      <c r="L1043" s="28" t="str">
        <f t="shared" si="121"/>
        <v>PostAlerta</v>
      </c>
      <c r="M1043" s="28" t="str">
        <f t="shared" si="123"/>
        <v>S/PalabrasClaves</v>
      </c>
      <c r="N1043" s="30" t="str">
        <f t="shared" si="124"/>
        <v/>
      </c>
      <c r="O1043" s="28"/>
      <c r="P1043" s="28" t="s">
        <v>6893</v>
      </c>
      <c r="Q1043" s="28"/>
      <c r="R1043" s="28" t="str">
        <f t="shared" si="120"/>
        <v>2019</v>
      </c>
      <c r="S1043" s="28" t="s">
        <v>64</v>
      </c>
      <c r="T1043" s="28"/>
      <c r="U1043" s="28"/>
      <c r="V1043" s="28"/>
      <c r="W1043" s="28"/>
      <c r="X1043" s="28"/>
    </row>
    <row r="1044" spans="1:24" ht="15" hidden="1" customHeight="1">
      <c r="A1044" s="25">
        <v>31871059</v>
      </c>
      <c r="B1044" s="25" t="s">
        <v>6894</v>
      </c>
      <c r="C1044" s="25" t="s">
        <v>6895</v>
      </c>
      <c r="D1044" s="25" t="s">
        <v>6889</v>
      </c>
      <c r="E1044" s="25" t="s">
        <v>6896</v>
      </c>
      <c r="F1044" s="25" t="s">
        <v>1272</v>
      </c>
      <c r="G1044" s="25">
        <v>2019</v>
      </c>
      <c r="H1044" s="26">
        <v>43824</v>
      </c>
      <c r="I1044" s="25" t="s">
        <v>6897</v>
      </c>
      <c r="J1044" s="25"/>
      <c r="K1044" s="25" t="s">
        <v>6898</v>
      </c>
      <c r="L1044" s="25" t="str">
        <f t="shared" si="121"/>
        <v>PostAlerta</v>
      </c>
      <c r="M1044" s="25" t="str">
        <f t="shared" si="123"/>
        <v>S/PalabrasClaves</v>
      </c>
      <c r="N1044" s="27" t="str">
        <f t="shared" si="124"/>
        <v/>
      </c>
      <c r="O1044" s="25"/>
      <c r="P1044" s="25" t="s">
        <v>6893</v>
      </c>
      <c r="Q1044" s="25"/>
      <c r="R1044" s="25" t="str">
        <f t="shared" si="120"/>
        <v>2019</v>
      </c>
      <c r="S1044" s="25" t="s">
        <v>64</v>
      </c>
      <c r="T1044" s="25"/>
      <c r="U1044" s="25"/>
      <c r="V1044" s="25"/>
      <c r="W1044" s="25"/>
      <c r="X1044" s="25"/>
    </row>
    <row r="1045" spans="1:24" ht="15" hidden="1" customHeight="1">
      <c r="A1045" s="28">
        <v>31871058</v>
      </c>
      <c r="B1045" s="28" t="s">
        <v>6899</v>
      </c>
      <c r="C1045" s="28" t="s">
        <v>6900</v>
      </c>
      <c r="D1045" s="28" t="s">
        <v>6889</v>
      </c>
      <c r="E1045" s="28" t="s">
        <v>6901</v>
      </c>
      <c r="F1045" s="28" t="s">
        <v>1272</v>
      </c>
      <c r="G1045" s="28">
        <v>2019</v>
      </c>
      <c r="H1045" s="29">
        <v>43824</v>
      </c>
      <c r="I1045" s="28" t="s">
        <v>6902</v>
      </c>
      <c r="J1045" s="28"/>
      <c r="K1045" s="28" t="s">
        <v>6903</v>
      </c>
      <c r="L1045" s="28" t="str">
        <f t="shared" si="121"/>
        <v>PostAlerta</v>
      </c>
      <c r="M1045" s="28" t="str">
        <f t="shared" si="123"/>
        <v>S/PalabrasClaves</v>
      </c>
      <c r="N1045" s="30" t="str">
        <f t="shared" si="124"/>
        <v/>
      </c>
      <c r="O1045" s="28"/>
      <c r="P1045" s="28" t="s">
        <v>6893</v>
      </c>
      <c r="Q1045" s="28"/>
      <c r="R1045" s="28" t="str">
        <f t="shared" si="120"/>
        <v>2019</v>
      </c>
      <c r="S1045" s="28" t="s">
        <v>64</v>
      </c>
      <c r="T1045" s="28"/>
      <c r="U1045" s="28"/>
      <c r="V1045" s="28"/>
      <c r="W1045" s="28"/>
      <c r="X1045" s="28"/>
    </row>
    <row r="1046" spans="1:24" ht="15" hidden="1" customHeight="1">
      <c r="A1046" s="25">
        <v>31847850</v>
      </c>
      <c r="B1046" s="25" t="s">
        <v>6904</v>
      </c>
      <c r="C1046" s="25" t="s">
        <v>6905</v>
      </c>
      <c r="D1046" s="25" t="s">
        <v>6906</v>
      </c>
      <c r="E1046" s="25" t="s">
        <v>6907</v>
      </c>
      <c r="F1046" s="25" t="s">
        <v>1356</v>
      </c>
      <c r="G1046" s="25">
        <v>2019</v>
      </c>
      <c r="H1046" s="26">
        <v>43818</v>
      </c>
      <c r="I1046" s="25" t="s">
        <v>6908</v>
      </c>
      <c r="J1046" s="25"/>
      <c r="K1046" s="25" t="s">
        <v>6909</v>
      </c>
      <c r="L1046" s="25" t="str">
        <f t="shared" si="121"/>
        <v>PostAlerta</v>
      </c>
      <c r="M1046" s="25" t="str">
        <f t="shared" si="123"/>
        <v>C/PalabrasClaves</v>
      </c>
      <c r="N1046" s="27" t="str">
        <f t="shared" si="124"/>
        <v/>
      </c>
      <c r="O1046" s="25"/>
      <c r="P1046" s="25" t="s">
        <v>6910</v>
      </c>
      <c r="Q1046" s="25"/>
      <c r="R1046" s="25" t="str">
        <f t="shared" si="120"/>
        <v>2019</v>
      </c>
      <c r="S1046" s="25" t="s">
        <v>64</v>
      </c>
      <c r="T1046" s="25"/>
      <c r="U1046" s="25"/>
      <c r="V1046" s="25"/>
      <c r="W1046" s="25"/>
      <c r="X1046" s="25"/>
    </row>
    <row r="1047" spans="1:24" ht="15" customHeight="1">
      <c r="A1047" s="34">
        <v>31740553</v>
      </c>
      <c r="B1047" s="34" t="s">
        <v>6911</v>
      </c>
      <c r="C1047" s="34" t="s">
        <v>6912</v>
      </c>
      <c r="D1047" s="34" t="s">
        <v>6913</v>
      </c>
      <c r="E1047" s="34" t="s">
        <v>6914</v>
      </c>
      <c r="F1047" s="34" t="s">
        <v>1125</v>
      </c>
      <c r="G1047" s="34">
        <v>2020</v>
      </c>
      <c r="H1047" s="35">
        <v>43789</v>
      </c>
      <c r="I1047" s="34" t="s">
        <v>6915</v>
      </c>
      <c r="J1047" s="34"/>
      <c r="K1047" s="34" t="s">
        <v>6916</v>
      </c>
      <c r="L1047" s="34" t="str">
        <f t="shared" si="121"/>
        <v>PostAlerta</v>
      </c>
      <c r="M1047" s="34" t="str">
        <f t="shared" si="123"/>
        <v>C/PalabrasClaves</v>
      </c>
      <c r="N1047" s="36" t="s">
        <v>35</v>
      </c>
      <c r="O1047" s="34"/>
      <c r="P1047" s="34" t="s">
        <v>6659</v>
      </c>
      <c r="Q1047" s="62"/>
      <c r="R1047" s="34" t="str">
        <f t="shared" si="120"/>
        <v>2020</v>
      </c>
      <c r="S1047" s="34" t="s">
        <v>40</v>
      </c>
      <c r="T1047" s="42" t="s">
        <v>6917</v>
      </c>
      <c r="U1047" s="34" t="s">
        <v>141</v>
      </c>
      <c r="V1047" s="34" t="s">
        <v>140</v>
      </c>
      <c r="W1047" s="34" t="s">
        <v>140</v>
      </c>
      <c r="X1047" s="34" t="s">
        <v>6918</v>
      </c>
    </row>
    <row r="1048" spans="1:24" ht="15" hidden="1" customHeight="1">
      <c r="A1048" s="25">
        <v>31842745</v>
      </c>
      <c r="B1048" s="25" t="s">
        <v>6919</v>
      </c>
      <c r="C1048" s="25" t="s">
        <v>6920</v>
      </c>
      <c r="D1048" s="25" t="s">
        <v>6921</v>
      </c>
      <c r="E1048" s="25" t="s">
        <v>6922</v>
      </c>
      <c r="F1048" s="25" t="s">
        <v>2661</v>
      </c>
      <c r="G1048" s="25">
        <v>2019</v>
      </c>
      <c r="H1048" s="26">
        <v>43817</v>
      </c>
      <c r="I1048" s="25" t="s">
        <v>6923</v>
      </c>
      <c r="J1048" s="25"/>
      <c r="K1048" s="25" t="s">
        <v>6924</v>
      </c>
      <c r="L1048" s="25" t="str">
        <f t="shared" si="121"/>
        <v>PostAlerta</v>
      </c>
      <c r="M1048" s="25" t="str">
        <f t="shared" si="123"/>
        <v>S/PalabrasClaves</v>
      </c>
      <c r="N1048" s="27" t="str">
        <f t="shared" ref="N1048:N1050" si="125">IF(ISNUMBER(SEARCH("TREATMENT", B1048)), "4) Nuevos tratamientos", "")</f>
        <v/>
      </c>
      <c r="O1048" s="25"/>
      <c r="P1048" s="25" t="s">
        <v>6925</v>
      </c>
      <c r="Q1048" s="25"/>
      <c r="R1048" s="25" t="str">
        <f t="shared" si="120"/>
        <v>2019</v>
      </c>
      <c r="S1048" s="25" t="s">
        <v>64</v>
      </c>
      <c r="T1048" s="25"/>
      <c r="U1048" s="25"/>
      <c r="V1048" s="25"/>
      <c r="W1048" s="25"/>
      <c r="X1048" s="25"/>
    </row>
    <row r="1049" spans="1:24" ht="15" hidden="1" customHeight="1">
      <c r="A1049" s="28">
        <v>31847247</v>
      </c>
      <c r="B1049" s="28" t="s">
        <v>6926</v>
      </c>
      <c r="C1049" s="28" t="s">
        <v>6927</v>
      </c>
      <c r="D1049" s="28" t="s">
        <v>6928</v>
      </c>
      <c r="E1049" s="28" t="s">
        <v>6929</v>
      </c>
      <c r="F1049" s="28" t="s">
        <v>6459</v>
      </c>
      <c r="G1049" s="28">
        <v>2019</v>
      </c>
      <c r="H1049" s="29">
        <v>43818</v>
      </c>
      <c r="I1049" s="28" t="s">
        <v>6930</v>
      </c>
      <c r="J1049" s="28"/>
      <c r="K1049" s="28" t="s">
        <v>6931</v>
      </c>
      <c r="L1049" s="28" t="str">
        <f t="shared" si="121"/>
        <v>PostAlerta</v>
      </c>
      <c r="M1049" s="28" t="str">
        <f t="shared" si="123"/>
        <v>S/PalabrasClaves</v>
      </c>
      <c r="N1049" s="30" t="str">
        <f t="shared" si="125"/>
        <v/>
      </c>
      <c r="O1049" s="28"/>
      <c r="P1049" s="28" t="s">
        <v>6932</v>
      </c>
      <c r="Q1049" s="28"/>
      <c r="R1049" s="28" t="str">
        <f t="shared" si="120"/>
        <v>2019</v>
      </c>
      <c r="S1049" s="28" t="s">
        <v>64</v>
      </c>
      <c r="T1049" s="28"/>
      <c r="U1049" s="28"/>
      <c r="V1049" s="28"/>
      <c r="W1049" s="28"/>
      <c r="X1049" s="28"/>
    </row>
    <row r="1050" spans="1:24" ht="15" hidden="1" customHeight="1">
      <c r="A1050" s="25">
        <v>31738509</v>
      </c>
      <c r="B1050" s="25" t="s">
        <v>6933</v>
      </c>
      <c r="C1050" s="25" t="s">
        <v>6934</v>
      </c>
      <c r="D1050" s="25" t="s">
        <v>6935</v>
      </c>
      <c r="E1050" s="25" t="s">
        <v>6936</v>
      </c>
      <c r="F1050" s="25" t="s">
        <v>1149</v>
      </c>
      <c r="G1050" s="25">
        <v>2019</v>
      </c>
      <c r="H1050" s="26">
        <v>43788</v>
      </c>
      <c r="I1050" s="25"/>
      <c r="J1050" s="25"/>
      <c r="K1050" s="25" t="s">
        <v>6937</v>
      </c>
      <c r="L1050" s="25" t="str">
        <f t="shared" si="121"/>
        <v>PostAlerta</v>
      </c>
      <c r="M1050" s="25" t="str">
        <f t="shared" si="123"/>
        <v>S/PalabrasClaves</v>
      </c>
      <c r="N1050" s="27" t="str">
        <f t="shared" si="125"/>
        <v/>
      </c>
      <c r="O1050" s="25"/>
      <c r="P1050" s="25" t="s">
        <v>6932</v>
      </c>
      <c r="Q1050" s="25"/>
      <c r="R1050" s="25" t="str">
        <f t="shared" si="120"/>
        <v>2019</v>
      </c>
      <c r="S1050" s="25" t="s">
        <v>64</v>
      </c>
      <c r="T1050" s="25"/>
      <c r="U1050" s="25"/>
      <c r="V1050" s="25"/>
      <c r="W1050" s="25"/>
      <c r="X1050" s="25"/>
    </row>
    <row r="1051" spans="1:24" ht="15" customHeight="1">
      <c r="A1051" s="38">
        <v>32881444</v>
      </c>
      <c r="B1051" s="38" t="s">
        <v>6938</v>
      </c>
      <c r="C1051" s="38" t="s">
        <v>6939</v>
      </c>
      <c r="D1051" s="38" t="s">
        <v>6940</v>
      </c>
      <c r="E1051" s="38" t="s">
        <v>6941</v>
      </c>
      <c r="F1051" s="38" t="s">
        <v>6942</v>
      </c>
      <c r="G1051" s="38">
        <v>2020</v>
      </c>
      <c r="H1051" s="39">
        <v>44078</v>
      </c>
      <c r="I1051" s="38"/>
      <c r="J1051" s="38"/>
      <c r="K1051" s="38" t="s">
        <v>6943</v>
      </c>
      <c r="L1051" s="38" t="str">
        <f t="shared" si="121"/>
        <v>PostAlerta</v>
      </c>
      <c r="M1051" s="38" t="str">
        <f t="shared" si="123"/>
        <v>C/PalabrasClaves</v>
      </c>
      <c r="N1051" s="40" t="s">
        <v>35</v>
      </c>
      <c r="O1051" s="38"/>
      <c r="P1051" s="38">
        <v>2020</v>
      </c>
      <c r="Q1051" s="38"/>
      <c r="R1051" s="38" t="str">
        <f t="shared" si="120"/>
        <v>2020</v>
      </c>
      <c r="S1051" s="38"/>
      <c r="T1051" s="41" t="s">
        <v>6944</v>
      </c>
      <c r="U1051" s="38" t="s">
        <v>140</v>
      </c>
      <c r="V1051" s="38" t="s">
        <v>140</v>
      </c>
      <c r="W1051" s="38" t="s">
        <v>141</v>
      </c>
      <c r="X1051" s="38" t="s">
        <v>6945</v>
      </c>
    </row>
    <row r="1052" spans="1:24" ht="15" hidden="1" customHeight="1">
      <c r="A1052" s="25">
        <v>31607600</v>
      </c>
      <c r="B1052" s="25" t="s">
        <v>6946</v>
      </c>
      <c r="C1052" s="25" t="s">
        <v>6947</v>
      </c>
      <c r="D1052" s="25" t="s">
        <v>6948</v>
      </c>
      <c r="E1052" s="25" t="s">
        <v>6949</v>
      </c>
      <c r="F1052" s="25" t="s">
        <v>1263</v>
      </c>
      <c r="G1052" s="25">
        <v>2019</v>
      </c>
      <c r="H1052" s="26">
        <v>43753</v>
      </c>
      <c r="I1052" s="25"/>
      <c r="J1052" s="25"/>
      <c r="K1052" s="25" t="s">
        <v>6950</v>
      </c>
      <c r="L1052" s="25" t="str">
        <f t="shared" si="121"/>
        <v>PostAlerta</v>
      </c>
      <c r="M1052" s="25" t="str">
        <f t="shared" si="123"/>
        <v>S/PalabrasClaves</v>
      </c>
      <c r="N1052" s="27" t="str">
        <f t="shared" ref="N1052:N1054" si="126">IF(ISNUMBER(SEARCH("TREATMENT", B1052)), "4) Nuevos tratamientos", "")</f>
        <v/>
      </c>
      <c r="O1052" s="25"/>
      <c r="P1052" s="25" t="s">
        <v>6791</v>
      </c>
      <c r="Q1052" s="25"/>
      <c r="R1052" s="25" t="str">
        <f t="shared" si="120"/>
        <v>2019</v>
      </c>
      <c r="S1052" s="25" t="s">
        <v>64</v>
      </c>
      <c r="T1052" s="25"/>
      <c r="U1052" s="25"/>
      <c r="V1052" s="25"/>
      <c r="W1052" s="25"/>
      <c r="X1052" s="25"/>
    </row>
    <row r="1053" spans="1:24" ht="15" hidden="1" customHeight="1">
      <c r="A1053" s="28">
        <v>31770361</v>
      </c>
      <c r="B1053" s="28" t="s">
        <v>6951</v>
      </c>
      <c r="C1053" s="28"/>
      <c r="D1053" s="28" t="s">
        <v>6952</v>
      </c>
      <c r="E1053" s="28"/>
      <c r="F1053" s="28" t="s">
        <v>934</v>
      </c>
      <c r="G1053" s="28">
        <v>2019</v>
      </c>
      <c r="H1053" s="29">
        <v>43796</v>
      </c>
      <c r="I1053" s="28"/>
      <c r="J1053" s="28"/>
      <c r="K1053" s="28"/>
      <c r="L1053" s="28" t="str">
        <f t="shared" si="121"/>
        <v>Excluido</v>
      </c>
      <c r="M1053" s="28" t="str">
        <f t="shared" si="123"/>
        <v>S/PalabrasClaves</v>
      </c>
      <c r="N1053" s="30" t="str">
        <f t="shared" si="126"/>
        <v/>
      </c>
      <c r="O1053" s="28"/>
      <c r="P1053" s="28" t="s">
        <v>6953</v>
      </c>
      <c r="Q1053" s="28"/>
      <c r="R1053" s="28" t="str">
        <f t="shared" si="120"/>
        <v>2019</v>
      </c>
      <c r="S1053" s="28" t="s">
        <v>64</v>
      </c>
      <c r="T1053" s="28"/>
      <c r="U1053" s="28"/>
      <c r="V1053" s="28"/>
      <c r="W1053" s="28"/>
      <c r="X1053" s="28"/>
    </row>
    <row r="1054" spans="1:24" ht="15" hidden="1" customHeight="1">
      <c r="A1054" s="25">
        <v>31914274</v>
      </c>
      <c r="B1054" s="25" t="s">
        <v>6954</v>
      </c>
      <c r="C1054" s="25" t="s">
        <v>6955</v>
      </c>
      <c r="D1054" s="25" t="s">
        <v>6956</v>
      </c>
      <c r="E1054" s="25" t="s">
        <v>6532</v>
      </c>
      <c r="F1054" s="25" t="s">
        <v>3240</v>
      </c>
      <c r="G1054" s="25">
        <v>2019</v>
      </c>
      <c r="H1054" s="26">
        <v>43839</v>
      </c>
      <c r="I1054" s="25"/>
      <c r="J1054" s="25"/>
      <c r="K1054" s="25" t="s">
        <v>6957</v>
      </c>
      <c r="L1054" s="25" t="str">
        <f t="shared" si="121"/>
        <v>PostAlerta</v>
      </c>
      <c r="M1054" s="25" t="str">
        <f t="shared" si="123"/>
        <v>S/PalabrasClaves</v>
      </c>
      <c r="N1054" s="27" t="str">
        <f t="shared" si="126"/>
        <v/>
      </c>
      <c r="O1054" s="25"/>
      <c r="P1054" s="25" t="s">
        <v>6958</v>
      </c>
      <c r="Q1054" s="25"/>
      <c r="R1054" s="25" t="str">
        <f t="shared" si="120"/>
        <v>2019</v>
      </c>
      <c r="S1054" s="25" t="s">
        <v>64</v>
      </c>
      <c r="T1054" s="25"/>
      <c r="U1054" s="25"/>
      <c r="V1054" s="25"/>
      <c r="W1054" s="25"/>
      <c r="X1054" s="25"/>
    </row>
    <row r="1055" spans="1:24" ht="15" customHeight="1">
      <c r="A1055" s="34">
        <v>32834786</v>
      </c>
      <c r="B1055" s="34" t="s">
        <v>6959</v>
      </c>
      <c r="C1055" s="34" t="s">
        <v>6960</v>
      </c>
      <c r="D1055" s="34" t="s">
        <v>6961</v>
      </c>
      <c r="E1055" s="34" t="s">
        <v>6962</v>
      </c>
      <c r="F1055" s="34" t="s">
        <v>6963</v>
      </c>
      <c r="G1055" s="34">
        <v>2020</v>
      </c>
      <c r="H1055" s="35">
        <v>44068</v>
      </c>
      <c r="I1055" s="34" t="s">
        <v>6964</v>
      </c>
      <c r="J1055" s="34"/>
      <c r="K1055" s="34" t="s">
        <v>6965</v>
      </c>
      <c r="L1055" s="34" t="str">
        <f t="shared" si="121"/>
        <v>Excluido</v>
      </c>
      <c r="M1055" s="34" t="str">
        <f t="shared" si="123"/>
        <v>C/PalabrasClaves</v>
      </c>
      <c r="N1055" s="36" t="s">
        <v>12</v>
      </c>
      <c r="O1055" s="34"/>
      <c r="P1055" s="34">
        <v>20202</v>
      </c>
      <c r="Q1055" s="34"/>
      <c r="R1055" s="34" t="str">
        <f t="shared" si="120"/>
        <v>2020</v>
      </c>
      <c r="S1055" s="34"/>
      <c r="T1055" s="42" t="s">
        <v>6966</v>
      </c>
      <c r="U1055" s="34" t="s">
        <v>140</v>
      </c>
      <c r="V1055" s="34" t="s">
        <v>141</v>
      </c>
      <c r="W1055" s="34" t="s">
        <v>140</v>
      </c>
      <c r="X1055" s="34" t="s">
        <v>6967</v>
      </c>
    </row>
    <row r="1056" spans="1:24" ht="15" hidden="1" customHeight="1">
      <c r="A1056" s="25">
        <v>31738334</v>
      </c>
      <c r="B1056" s="25" t="s">
        <v>6968</v>
      </c>
      <c r="C1056" s="25" t="s">
        <v>6969</v>
      </c>
      <c r="D1056" s="25" t="s">
        <v>6970</v>
      </c>
      <c r="E1056" s="25" t="s">
        <v>2166</v>
      </c>
      <c r="F1056" s="25" t="s">
        <v>979</v>
      </c>
      <c r="G1056" s="25">
        <v>2019</v>
      </c>
      <c r="H1056" s="26">
        <v>43788</v>
      </c>
      <c r="I1056" s="25"/>
      <c r="J1056" s="25"/>
      <c r="K1056" s="25" t="s">
        <v>6971</v>
      </c>
      <c r="L1056" s="25" t="str">
        <f t="shared" si="121"/>
        <v>PostAlerta</v>
      </c>
      <c r="M1056" s="25" t="str">
        <f t="shared" si="123"/>
        <v>S/PalabrasClaves</v>
      </c>
      <c r="N1056" s="27" t="str">
        <f t="shared" ref="N1056:N1059" si="127">IF(ISNUMBER(SEARCH("TREATMENT", B1056)), "4) Nuevos tratamientos", "")</f>
        <v/>
      </c>
      <c r="O1056" s="25"/>
      <c r="P1056" s="25" t="s">
        <v>6958</v>
      </c>
      <c r="Q1056" s="25"/>
      <c r="R1056" s="25" t="str">
        <f t="shared" si="120"/>
        <v>2019</v>
      </c>
      <c r="S1056" s="25" t="s">
        <v>64</v>
      </c>
      <c r="T1056" s="25"/>
      <c r="U1056" s="25"/>
      <c r="V1056" s="25"/>
      <c r="W1056" s="25"/>
      <c r="X1056" s="25"/>
    </row>
    <row r="1057" spans="1:24" ht="15" hidden="1" customHeight="1">
      <c r="A1057" s="28">
        <v>31714025</v>
      </c>
      <c r="B1057" s="28" t="s">
        <v>6972</v>
      </c>
      <c r="C1057" s="28" t="s">
        <v>6973</v>
      </c>
      <c r="D1057" s="28" t="s">
        <v>6974</v>
      </c>
      <c r="E1057" s="28" t="s">
        <v>6975</v>
      </c>
      <c r="F1057" s="28" t="s">
        <v>6976</v>
      </c>
      <c r="G1057" s="28">
        <v>2019</v>
      </c>
      <c r="H1057" s="29">
        <v>43782</v>
      </c>
      <c r="I1057" s="28" t="s">
        <v>6977</v>
      </c>
      <c r="J1057" s="28"/>
      <c r="K1057" s="28" t="s">
        <v>6978</v>
      </c>
      <c r="L1057" s="28" t="str">
        <f t="shared" si="121"/>
        <v>PostAlerta</v>
      </c>
      <c r="M1057" s="28" t="str">
        <f t="shared" si="123"/>
        <v>S/PalabrasClaves</v>
      </c>
      <c r="N1057" s="30" t="str">
        <f t="shared" si="127"/>
        <v/>
      </c>
      <c r="O1057" s="28"/>
      <c r="P1057" s="28" t="s">
        <v>6958</v>
      </c>
      <c r="Q1057" s="28"/>
      <c r="R1057" s="28" t="str">
        <f t="shared" si="120"/>
        <v>2019</v>
      </c>
      <c r="S1057" s="28" t="s">
        <v>64</v>
      </c>
      <c r="T1057" s="28"/>
      <c r="U1057" s="28"/>
      <c r="V1057" s="28"/>
      <c r="W1057" s="28"/>
      <c r="X1057" s="28"/>
    </row>
    <row r="1058" spans="1:24" ht="15" hidden="1" customHeight="1">
      <c r="A1058" s="25">
        <v>31703545</v>
      </c>
      <c r="B1058" s="25" t="s">
        <v>6979</v>
      </c>
      <c r="C1058" s="25" t="s">
        <v>6980</v>
      </c>
      <c r="D1058" s="25" t="s">
        <v>6981</v>
      </c>
      <c r="E1058" s="25" t="s">
        <v>6982</v>
      </c>
      <c r="F1058" s="25" t="s">
        <v>6983</v>
      </c>
      <c r="G1058" s="25">
        <v>2019</v>
      </c>
      <c r="H1058" s="26">
        <v>43779</v>
      </c>
      <c r="I1058" s="25" t="s">
        <v>6984</v>
      </c>
      <c r="J1058" s="25" t="s">
        <v>6985</v>
      </c>
      <c r="K1058" s="25" t="s">
        <v>6986</v>
      </c>
      <c r="L1058" s="25" t="str">
        <f t="shared" si="121"/>
        <v>PostAlerta</v>
      </c>
      <c r="M1058" s="25" t="str">
        <f t="shared" si="123"/>
        <v>S/PalabrasClaves</v>
      </c>
      <c r="N1058" s="27" t="str">
        <f t="shared" si="127"/>
        <v/>
      </c>
      <c r="O1058" s="25"/>
      <c r="P1058" s="25" t="s">
        <v>6958</v>
      </c>
      <c r="Q1058" s="25"/>
      <c r="R1058" s="25" t="str">
        <f t="shared" si="120"/>
        <v>2019</v>
      </c>
      <c r="S1058" s="25" t="s">
        <v>64</v>
      </c>
      <c r="T1058" s="25"/>
      <c r="U1058" s="25"/>
      <c r="V1058" s="25"/>
      <c r="W1058" s="25"/>
      <c r="X1058" s="25"/>
    </row>
    <row r="1059" spans="1:24" ht="15" hidden="1" customHeight="1">
      <c r="A1059" s="28">
        <v>31702961</v>
      </c>
      <c r="B1059" s="28" t="s">
        <v>6987</v>
      </c>
      <c r="C1059" s="28" t="s">
        <v>6988</v>
      </c>
      <c r="D1059" s="28" t="s">
        <v>6989</v>
      </c>
      <c r="E1059" s="28" t="s">
        <v>1704</v>
      </c>
      <c r="F1059" s="28" t="s">
        <v>6990</v>
      </c>
      <c r="G1059" s="28">
        <v>2019</v>
      </c>
      <c r="H1059" s="29">
        <v>43778</v>
      </c>
      <c r="I1059" s="28"/>
      <c r="J1059" s="28"/>
      <c r="K1059" s="28" t="s">
        <v>6991</v>
      </c>
      <c r="L1059" s="28" t="str">
        <f t="shared" si="121"/>
        <v>PostAlerta</v>
      </c>
      <c r="M1059" s="28" t="str">
        <f t="shared" si="123"/>
        <v>S/PalabrasClaves</v>
      </c>
      <c r="N1059" s="30" t="str">
        <f t="shared" si="127"/>
        <v/>
      </c>
      <c r="O1059" s="28"/>
      <c r="P1059" s="28" t="s">
        <v>6958</v>
      </c>
      <c r="Q1059" s="28"/>
      <c r="R1059" s="28" t="str">
        <f t="shared" si="120"/>
        <v>2019</v>
      </c>
      <c r="S1059" s="28" t="s">
        <v>64</v>
      </c>
      <c r="T1059" s="28"/>
      <c r="U1059" s="28"/>
      <c r="V1059" s="28"/>
      <c r="W1059" s="28"/>
      <c r="X1059" s="28"/>
    </row>
    <row r="1060" spans="1:24" ht="15" customHeight="1">
      <c r="A1060" s="34">
        <v>32696731</v>
      </c>
      <c r="B1060" s="34" t="s">
        <v>6992</v>
      </c>
      <c r="C1060" s="34" t="s">
        <v>6993</v>
      </c>
      <c r="D1060" s="34" t="s">
        <v>6994</v>
      </c>
      <c r="E1060" s="34" t="s">
        <v>6995</v>
      </c>
      <c r="F1060" s="34" t="s">
        <v>4258</v>
      </c>
      <c r="G1060" s="34">
        <v>2020</v>
      </c>
      <c r="H1060" s="35">
        <v>44035</v>
      </c>
      <c r="I1060" s="34"/>
      <c r="J1060" s="34"/>
      <c r="K1060" s="34" t="s">
        <v>6996</v>
      </c>
      <c r="L1060" s="34" t="str">
        <f t="shared" si="121"/>
        <v>PostAlerta</v>
      </c>
      <c r="M1060" s="34" t="str">
        <f t="shared" si="123"/>
        <v>C/PalabrasClaves</v>
      </c>
      <c r="N1060" s="36" t="s">
        <v>35</v>
      </c>
      <c r="O1060" s="34"/>
      <c r="P1060" s="34">
        <v>2020</v>
      </c>
      <c r="Q1060" s="34"/>
      <c r="R1060" s="34" t="str">
        <f t="shared" si="120"/>
        <v>2020</v>
      </c>
      <c r="S1060" s="34"/>
      <c r="T1060" s="42" t="s">
        <v>6997</v>
      </c>
      <c r="U1060" s="34" t="s">
        <v>141</v>
      </c>
      <c r="V1060" s="34" t="s">
        <v>140</v>
      </c>
      <c r="W1060" s="34" t="s">
        <v>140</v>
      </c>
      <c r="X1060" s="34" t="s">
        <v>6998</v>
      </c>
    </row>
    <row r="1061" spans="1:24" ht="15" hidden="1" customHeight="1">
      <c r="A1061" s="28">
        <v>31605309</v>
      </c>
      <c r="B1061" s="28" t="s">
        <v>6999</v>
      </c>
      <c r="C1061" s="28" t="s">
        <v>7000</v>
      </c>
      <c r="D1061" s="28" t="s">
        <v>7001</v>
      </c>
      <c r="E1061" s="28" t="s">
        <v>7002</v>
      </c>
      <c r="F1061" s="28" t="s">
        <v>492</v>
      </c>
      <c r="G1061" s="28">
        <v>2019</v>
      </c>
      <c r="H1061" s="29">
        <v>43751</v>
      </c>
      <c r="I1061" s="28"/>
      <c r="J1061" s="28"/>
      <c r="K1061" s="28" t="s">
        <v>7003</v>
      </c>
      <c r="L1061" s="28" t="str">
        <f t="shared" si="121"/>
        <v>PostAlerta</v>
      </c>
      <c r="M1061" s="28" t="str">
        <f t="shared" si="123"/>
        <v>C/PalabrasClaves</v>
      </c>
      <c r="N1061" s="30" t="str">
        <f t="shared" ref="N1061:N1070" si="128">IF(ISNUMBER(SEARCH("TREATMENT", B1061)), "4) Nuevos tratamientos", "")</f>
        <v/>
      </c>
      <c r="O1061" s="28"/>
      <c r="P1061" s="28" t="s">
        <v>6958</v>
      </c>
      <c r="Q1061" s="28"/>
      <c r="R1061" s="28" t="str">
        <f t="shared" si="120"/>
        <v>2019</v>
      </c>
      <c r="S1061" s="28" t="s">
        <v>64</v>
      </c>
      <c r="T1061" s="28"/>
      <c r="U1061" s="28"/>
      <c r="V1061" s="28"/>
      <c r="W1061" s="28"/>
      <c r="X1061" s="28"/>
    </row>
    <row r="1062" spans="1:24" ht="15" hidden="1" customHeight="1">
      <c r="A1062" s="25">
        <v>31586662</v>
      </c>
      <c r="B1062" s="25" t="s">
        <v>7004</v>
      </c>
      <c r="C1062" s="25" t="s">
        <v>7005</v>
      </c>
      <c r="D1062" s="25" t="s">
        <v>7006</v>
      </c>
      <c r="E1062" s="25" t="s">
        <v>7007</v>
      </c>
      <c r="F1062" s="25" t="s">
        <v>2799</v>
      </c>
      <c r="G1062" s="25">
        <v>2019</v>
      </c>
      <c r="H1062" s="26">
        <v>43745</v>
      </c>
      <c r="I1062" s="25"/>
      <c r="J1062" s="25"/>
      <c r="K1062" s="25" t="s">
        <v>7008</v>
      </c>
      <c r="L1062" s="25" t="str">
        <f t="shared" si="121"/>
        <v>PostAlerta</v>
      </c>
      <c r="M1062" s="25" t="str">
        <f t="shared" si="123"/>
        <v>S/PalabrasClaves</v>
      </c>
      <c r="N1062" s="27" t="str">
        <f t="shared" si="128"/>
        <v/>
      </c>
      <c r="O1062" s="25"/>
      <c r="P1062" s="25" t="s">
        <v>6958</v>
      </c>
      <c r="Q1062" s="25"/>
      <c r="R1062" s="25" t="str">
        <f t="shared" si="120"/>
        <v>2019</v>
      </c>
      <c r="S1062" s="25" t="s">
        <v>64</v>
      </c>
      <c r="T1062" s="25"/>
      <c r="U1062" s="25"/>
      <c r="V1062" s="25"/>
      <c r="W1062" s="25"/>
      <c r="X1062" s="25"/>
    </row>
    <row r="1063" spans="1:24" ht="15" hidden="1" customHeight="1">
      <c r="A1063" s="28">
        <v>31578259</v>
      </c>
      <c r="B1063" s="28" t="s">
        <v>7009</v>
      </c>
      <c r="C1063" s="28" t="s">
        <v>7010</v>
      </c>
      <c r="D1063" s="28" t="s">
        <v>7011</v>
      </c>
      <c r="E1063" s="28" t="s">
        <v>7012</v>
      </c>
      <c r="F1063" s="28" t="s">
        <v>1272</v>
      </c>
      <c r="G1063" s="28">
        <v>2019</v>
      </c>
      <c r="H1063" s="29">
        <v>43742</v>
      </c>
      <c r="I1063" s="28" t="s">
        <v>7013</v>
      </c>
      <c r="J1063" s="28"/>
      <c r="K1063" s="28" t="s">
        <v>7014</v>
      </c>
      <c r="L1063" s="28" t="str">
        <f t="shared" si="121"/>
        <v>PostAlerta</v>
      </c>
      <c r="M1063" s="28" t="str">
        <f t="shared" si="123"/>
        <v>S/PalabrasClaves</v>
      </c>
      <c r="N1063" s="30" t="str">
        <f t="shared" si="128"/>
        <v/>
      </c>
      <c r="O1063" s="28"/>
      <c r="P1063" s="28" t="s">
        <v>7015</v>
      </c>
      <c r="Q1063" s="28"/>
      <c r="R1063" s="28" t="str">
        <f t="shared" si="120"/>
        <v>2019</v>
      </c>
      <c r="S1063" s="28" t="s">
        <v>63</v>
      </c>
      <c r="T1063" s="28"/>
      <c r="U1063" s="28"/>
      <c r="V1063" s="28"/>
      <c r="W1063" s="28"/>
      <c r="X1063" s="28"/>
    </row>
    <row r="1064" spans="1:24" ht="15" hidden="1" customHeight="1">
      <c r="A1064" s="25">
        <v>31548326</v>
      </c>
      <c r="B1064" s="25" t="s">
        <v>7016</v>
      </c>
      <c r="C1064" s="25" t="s">
        <v>7017</v>
      </c>
      <c r="D1064" s="25" t="s">
        <v>7018</v>
      </c>
      <c r="E1064" s="25" t="s">
        <v>4359</v>
      </c>
      <c r="F1064" s="25" t="s">
        <v>1110</v>
      </c>
      <c r="G1064" s="25">
        <v>2019</v>
      </c>
      <c r="H1064" s="26">
        <v>43733</v>
      </c>
      <c r="I1064" s="25" t="s">
        <v>7019</v>
      </c>
      <c r="J1064" s="25"/>
      <c r="K1064" s="25" t="s">
        <v>7020</v>
      </c>
      <c r="L1064" s="25" t="str">
        <f t="shared" si="121"/>
        <v>PostAlerta</v>
      </c>
      <c r="M1064" s="25" t="str">
        <f t="shared" si="123"/>
        <v>S/PalabrasClaves</v>
      </c>
      <c r="N1064" s="27" t="str">
        <f t="shared" si="128"/>
        <v/>
      </c>
      <c r="O1064" s="25"/>
      <c r="P1064" s="25" t="s">
        <v>7021</v>
      </c>
      <c r="Q1064" s="25"/>
      <c r="R1064" s="25" t="str">
        <f t="shared" si="120"/>
        <v>2019</v>
      </c>
      <c r="S1064" s="25" t="s">
        <v>63</v>
      </c>
      <c r="T1064" s="25"/>
      <c r="U1064" s="25"/>
      <c r="V1064" s="25"/>
      <c r="W1064" s="25"/>
      <c r="X1064" s="25"/>
    </row>
    <row r="1065" spans="1:24" ht="15" hidden="1" customHeight="1">
      <c r="A1065" s="28">
        <v>31548315</v>
      </c>
      <c r="B1065" s="28" t="s">
        <v>7022</v>
      </c>
      <c r="C1065" s="28" t="s">
        <v>7023</v>
      </c>
      <c r="D1065" s="28" t="s">
        <v>7018</v>
      </c>
      <c r="E1065" s="28" t="s">
        <v>7024</v>
      </c>
      <c r="F1065" s="28" t="s">
        <v>1110</v>
      </c>
      <c r="G1065" s="28">
        <v>2019</v>
      </c>
      <c r="H1065" s="29">
        <v>43733</v>
      </c>
      <c r="I1065" s="28" t="s">
        <v>7025</v>
      </c>
      <c r="J1065" s="28"/>
      <c r="K1065" s="28" t="s">
        <v>7026</v>
      </c>
      <c r="L1065" s="28" t="str">
        <f t="shared" si="121"/>
        <v>PostAlerta</v>
      </c>
      <c r="M1065" s="28" t="str">
        <f t="shared" si="123"/>
        <v>S/PalabrasClaves</v>
      </c>
      <c r="N1065" s="30" t="str">
        <f t="shared" si="128"/>
        <v/>
      </c>
      <c r="O1065" s="28"/>
      <c r="P1065" s="28" t="s">
        <v>7021</v>
      </c>
      <c r="Q1065" s="28"/>
      <c r="R1065" s="28" t="str">
        <f t="shared" si="120"/>
        <v>2019</v>
      </c>
      <c r="S1065" s="28" t="s">
        <v>63</v>
      </c>
      <c r="T1065" s="28"/>
      <c r="U1065" s="28"/>
      <c r="V1065" s="28"/>
      <c r="W1065" s="28"/>
      <c r="X1065" s="28"/>
    </row>
    <row r="1066" spans="1:24" ht="15" hidden="1" customHeight="1">
      <c r="A1066" s="25">
        <v>31518936</v>
      </c>
      <c r="B1066" s="25" t="s">
        <v>7027</v>
      </c>
      <c r="C1066" s="25" t="s">
        <v>7028</v>
      </c>
      <c r="D1066" s="25" t="s">
        <v>7029</v>
      </c>
      <c r="E1066" s="25" t="s">
        <v>7030</v>
      </c>
      <c r="F1066" s="25" t="s">
        <v>7031</v>
      </c>
      <c r="G1066" s="25">
        <v>2019</v>
      </c>
      <c r="H1066" s="26">
        <v>43722</v>
      </c>
      <c r="I1066" s="25" t="s">
        <v>7032</v>
      </c>
      <c r="J1066" s="25" t="s">
        <v>7033</v>
      </c>
      <c r="K1066" s="25" t="s">
        <v>7034</v>
      </c>
      <c r="L1066" s="25" t="str">
        <f t="shared" si="121"/>
        <v>PostAlerta</v>
      </c>
      <c r="M1066" s="25" t="str">
        <f t="shared" si="123"/>
        <v>S/PalabrasClaves</v>
      </c>
      <c r="N1066" s="27" t="str">
        <f t="shared" si="128"/>
        <v/>
      </c>
      <c r="O1066" s="25"/>
      <c r="P1066" s="25" t="s">
        <v>6958</v>
      </c>
      <c r="Q1066" s="25"/>
      <c r="R1066" s="25" t="str">
        <f t="shared" si="120"/>
        <v>2019</v>
      </c>
      <c r="S1066" s="25" t="s">
        <v>64</v>
      </c>
      <c r="T1066" s="25"/>
      <c r="U1066" s="25"/>
      <c r="V1066" s="25"/>
      <c r="W1066" s="25"/>
      <c r="X1066" s="25"/>
    </row>
    <row r="1067" spans="1:24" ht="15" hidden="1" customHeight="1">
      <c r="A1067" s="28">
        <v>31494722</v>
      </c>
      <c r="B1067" s="28" t="s">
        <v>7035</v>
      </c>
      <c r="C1067" s="28" t="s">
        <v>7036</v>
      </c>
      <c r="D1067" s="28" t="s">
        <v>7037</v>
      </c>
      <c r="E1067" s="28" t="s">
        <v>5347</v>
      </c>
      <c r="F1067" s="28" t="s">
        <v>7038</v>
      </c>
      <c r="G1067" s="28">
        <v>2019</v>
      </c>
      <c r="H1067" s="29">
        <v>43717</v>
      </c>
      <c r="I1067" s="28" t="s">
        <v>7039</v>
      </c>
      <c r="J1067" s="28"/>
      <c r="K1067" s="28" t="s">
        <v>7040</v>
      </c>
      <c r="L1067" s="28" t="str">
        <f t="shared" si="121"/>
        <v>PostAlerta</v>
      </c>
      <c r="M1067" s="28" t="str">
        <f t="shared" si="123"/>
        <v>S/PalabrasClaves</v>
      </c>
      <c r="N1067" s="30" t="str">
        <f t="shared" si="128"/>
        <v/>
      </c>
      <c r="O1067" s="28"/>
      <c r="P1067" s="28" t="s">
        <v>6958</v>
      </c>
      <c r="Q1067" s="28"/>
      <c r="R1067" s="28" t="str">
        <f t="shared" si="120"/>
        <v>2019</v>
      </c>
      <c r="S1067" s="28" t="s">
        <v>64</v>
      </c>
      <c r="T1067" s="28"/>
      <c r="U1067" s="28"/>
      <c r="V1067" s="28"/>
      <c r="W1067" s="28"/>
      <c r="X1067" s="28"/>
    </row>
    <row r="1068" spans="1:24" ht="15" hidden="1" customHeight="1">
      <c r="A1068" s="25">
        <v>31491733</v>
      </c>
      <c r="B1068" s="25" t="s">
        <v>7041</v>
      </c>
      <c r="C1068" s="25" t="s">
        <v>7042</v>
      </c>
      <c r="D1068" s="25" t="s">
        <v>7043</v>
      </c>
      <c r="E1068" s="25" t="s">
        <v>7044</v>
      </c>
      <c r="F1068" s="25" t="s">
        <v>1290</v>
      </c>
      <c r="G1068" s="25">
        <v>2019</v>
      </c>
      <c r="H1068" s="26">
        <v>43715</v>
      </c>
      <c r="I1068" s="25"/>
      <c r="J1068" s="25"/>
      <c r="K1068" s="25" t="s">
        <v>7045</v>
      </c>
      <c r="L1068" s="25" t="str">
        <f t="shared" si="121"/>
        <v>PostAlerta</v>
      </c>
      <c r="M1068" s="25" t="str">
        <f t="shared" si="123"/>
        <v>S/PalabrasClaves</v>
      </c>
      <c r="N1068" s="27" t="str">
        <f t="shared" si="128"/>
        <v/>
      </c>
      <c r="O1068" s="25"/>
      <c r="P1068" s="25" t="s">
        <v>6958</v>
      </c>
      <c r="Q1068" s="25"/>
      <c r="R1068" s="25" t="str">
        <f t="shared" si="120"/>
        <v>2019</v>
      </c>
      <c r="S1068" s="25" t="s">
        <v>64</v>
      </c>
      <c r="T1068" s="25"/>
      <c r="U1068" s="25"/>
      <c r="V1068" s="25"/>
      <c r="W1068" s="25"/>
      <c r="X1068" s="25"/>
    </row>
    <row r="1069" spans="1:24" ht="15" hidden="1" customHeight="1">
      <c r="A1069" s="28">
        <v>31209487</v>
      </c>
      <c r="B1069" s="28" t="s">
        <v>7046</v>
      </c>
      <c r="C1069" s="28" t="s">
        <v>7047</v>
      </c>
      <c r="D1069" s="28" t="s">
        <v>7048</v>
      </c>
      <c r="E1069" s="28" t="s">
        <v>7049</v>
      </c>
      <c r="F1069" s="28" t="s">
        <v>7050</v>
      </c>
      <c r="G1069" s="28">
        <v>2019</v>
      </c>
      <c r="H1069" s="29">
        <v>43635</v>
      </c>
      <c r="I1069" s="28"/>
      <c r="J1069" s="28"/>
      <c r="K1069" s="28" t="s">
        <v>7051</v>
      </c>
      <c r="L1069" s="28" t="str">
        <f t="shared" si="121"/>
        <v>PostAlerta</v>
      </c>
      <c r="M1069" s="28" t="str">
        <f t="shared" si="123"/>
        <v>S/PalabrasClaves</v>
      </c>
      <c r="N1069" s="30" t="str">
        <f t="shared" si="128"/>
        <v/>
      </c>
      <c r="O1069" s="28"/>
      <c r="P1069" s="28" t="s">
        <v>7052</v>
      </c>
      <c r="Q1069" s="28"/>
      <c r="R1069" s="28" t="str">
        <f t="shared" si="120"/>
        <v>2019</v>
      </c>
      <c r="S1069" s="28" t="s">
        <v>64</v>
      </c>
      <c r="T1069" s="28"/>
      <c r="U1069" s="28"/>
      <c r="V1069" s="28"/>
      <c r="W1069" s="28"/>
      <c r="X1069" s="28"/>
    </row>
    <row r="1070" spans="1:24" ht="15" hidden="1" customHeight="1">
      <c r="A1070" s="25">
        <v>31062020</v>
      </c>
      <c r="B1070" s="25" t="s">
        <v>7053</v>
      </c>
      <c r="C1070" s="25" t="s">
        <v>7054</v>
      </c>
      <c r="D1070" s="25" t="s">
        <v>7048</v>
      </c>
      <c r="E1070" s="25" t="s">
        <v>7055</v>
      </c>
      <c r="F1070" s="25" t="s">
        <v>7050</v>
      </c>
      <c r="G1070" s="25">
        <v>2019</v>
      </c>
      <c r="H1070" s="26">
        <v>43593</v>
      </c>
      <c r="I1070" s="25"/>
      <c r="J1070" s="25"/>
      <c r="K1070" s="25" t="s">
        <v>7056</v>
      </c>
      <c r="L1070" s="25" t="str">
        <f t="shared" si="121"/>
        <v>PostAlerta</v>
      </c>
      <c r="M1070" s="25" t="str">
        <f t="shared" si="123"/>
        <v>S/PalabrasClaves</v>
      </c>
      <c r="N1070" s="27" t="str">
        <f t="shared" si="128"/>
        <v/>
      </c>
      <c r="O1070" s="25"/>
      <c r="P1070" s="25" t="s">
        <v>7052</v>
      </c>
      <c r="Q1070" s="25"/>
      <c r="R1070" s="25" t="str">
        <f t="shared" si="120"/>
        <v>2019</v>
      </c>
      <c r="S1070" s="25" t="s">
        <v>64</v>
      </c>
      <c r="T1070" s="25"/>
      <c r="U1070" s="25"/>
      <c r="V1070" s="25"/>
      <c r="W1070" s="25"/>
      <c r="X1070" s="25"/>
    </row>
    <row r="1071" spans="1:24" ht="15" hidden="1" customHeight="1">
      <c r="A1071" s="28">
        <v>31035017</v>
      </c>
      <c r="B1071" s="28" t="s">
        <v>7057</v>
      </c>
      <c r="C1071" s="28" t="s">
        <v>7058</v>
      </c>
      <c r="D1071" s="28" t="s">
        <v>7059</v>
      </c>
      <c r="E1071" s="28" t="s">
        <v>7060</v>
      </c>
      <c r="F1071" s="28" t="s">
        <v>2416</v>
      </c>
      <c r="G1071" s="28">
        <v>2019</v>
      </c>
      <c r="H1071" s="29">
        <v>43585</v>
      </c>
      <c r="I1071" s="28"/>
      <c r="J1071" s="28"/>
      <c r="K1071" s="28" t="s">
        <v>7061</v>
      </c>
      <c r="L1071" s="28" t="str">
        <f t="shared" si="121"/>
        <v>Excluido</v>
      </c>
      <c r="M1071" s="28" t="str">
        <f t="shared" si="123"/>
        <v>S/PalabrasClaves</v>
      </c>
      <c r="N1071" s="30"/>
      <c r="O1071" s="28"/>
      <c r="P1071" s="28" t="s">
        <v>7062</v>
      </c>
      <c r="Q1071" s="28"/>
      <c r="R1071" s="28" t="str">
        <f t="shared" si="120"/>
        <v xml:space="preserve">202 </v>
      </c>
      <c r="S1071" s="28" t="s">
        <v>64</v>
      </c>
      <c r="T1071" s="28"/>
      <c r="U1071" s="28"/>
      <c r="V1071" s="28"/>
      <c r="W1071" s="28"/>
      <c r="X1071" s="28"/>
    </row>
    <row r="1072" spans="1:24" ht="15" hidden="1" customHeight="1">
      <c r="A1072" s="25">
        <v>30973092</v>
      </c>
      <c r="B1072" s="25" t="s">
        <v>7063</v>
      </c>
      <c r="C1072" s="25" t="s">
        <v>7064</v>
      </c>
      <c r="D1072" s="25" t="s">
        <v>7065</v>
      </c>
      <c r="E1072" s="25" t="s">
        <v>1642</v>
      </c>
      <c r="F1072" s="25" t="s">
        <v>1643</v>
      </c>
      <c r="G1072" s="25">
        <v>2019</v>
      </c>
      <c r="H1072" s="26">
        <v>43567</v>
      </c>
      <c r="I1072" s="25" t="s">
        <v>7066</v>
      </c>
      <c r="J1072" s="25"/>
      <c r="K1072" s="25" t="s">
        <v>7067</v>
      </c>
      <c r="L1072" s="25" t="str">
        <f t="shared" si="121"/>
        <v>PostAlerta</v>
      </c>
      <c r="M1072" s="25" t="str">
        <f t="shared" si="123"/>
        <v>S/PalabrasClaves</v>
      </c>
      <c r="N1072" s="27" t="str">
        <f>IF(ISNUMBER(SEARCH("TREATMENT", B1072)), "4) Nuevos tratamientos", "")</f>
        <v/>
      </c>
      <c r="O1072" s="25"/>
      <c r="P1072" s="25" t="s">
        <v>6958</v>
      </c>
      <c r="Q1072" s="25"/>
      <c r="R1072" s="25" t="str">
        <f t="shared" si="120"/>
        <v>2019</v>
      </c>
      <c r="S1072" s="25" t="s">
        <v>64</v>
      </c>
      <c r="T1072" s="25"/>
      <c r="U1072" s="25"/>
      <c r="V1072" s="25"/>
      <c r="W1072" s="25"/>
      <c r="X1072" s="25"/>
    </row>
    <row r="1073" spans="1:24" ht="15" customHeight="1">
      <c r="A1073" s="38">
        <v>32574140</v>
      </c>
      <c r="B1073" s="38" t="s">
        <v>7068</v>
      </c>
      <c r="C1073" s="38" t="s">
        <v>7069</v>
      </c>
      <c r="D1073" s="38" t="s">
        <v>7070</v>
      </c>
      <c r="E1073" s="38" t="s">
        <v>7071</v>
      </c>
      <c r="F1073" s="38" t="s">
        <v>7072</v>
      </c>
      <c r="G1073" s="38">
        <v>2020</v>
      </c>
      <c r="H1073" s="39">
        <v>44006</v>
      </c>
      <c r="I1073" s="38"/>
      <c r="J1073" s="38"/>
      <c r="K1073" s="38" t="s">
        <v>7073</v>
      </c>
      <c r="L1073" s="38" t="str">
        <f t="shared" si="121"/>
        <v>PostAlerta</v>
      </c>
      <c r="M1073" s="38" t="str">
        <f t="shared" si="123"/>
        <v>C/PalabrasClaves</v>
      </c>
      <c r="N1073" s="40" t="s">
        <v>12</v>
      </c>
      <c r="O1073" s="38"/>
      <c r="P1073" s="38">
        <v>2020</v>
      </c>
      <c r="Q1073" s="38"/>
      <c r="R1073" s="38" t="str">
        <f t="shared" si="120"/>
        <v>2020</v>
      </c>
      <c r="S1073" s="38"/>
      <c r="T1073" s="41" t="s">
        <v>7074</v>
      </c>
      <c r="U1073" s="38" t="s">
        <v>140</v>
      </c>
      <c r="V1073" s="38" t="s">
        <v>141</v>
      </c>
      <c r="W1073" s="38" t="s">
        <v>140</v>
      </c>
      <c r="X1073" s="38" t="s">
        <v>7075</v>
      </c>
    </row>
    <row r="1074" spans="1:24" ht="15" hidden="1" customHeight="1">
      <c r="A1074" s="25">
        <v>31780750</v>
      </c>
      <c r="B1074" s="25" t="s">
        <v>7076</v>
      </c>
      <c r="C1074" s="25" t="s">
        <v>7077</v>
      </c>
      <c r="D1074" s="25" t="s">
        <v>7078</v>
      </c>
      <c r="E1074" s="25" t="s">
        <v>2587</v>
      </c>
      <c r="F1074" s="25" t="s">
        <v>833</v>
      </c>
      <c r="G1074" s="25">
        <v>2019</v>
      </c>
      <c r="H1074" s="26">
        <v>43799</v>
      </c>
      <c r="I1074" s="25" t="s">
        <v>7079</v>
      </c>
      <c r="J1074" s="25"/>
      <c r="K1074" s="25" t="s">
        <v>7080</v>
      </c>
      <c r="L1074" s="25" t="str">
        <f t="shared" si="121"/>
        <v>PostAlerta</v>
      </c>
      <c r="M1074" s="25" t="str">
        <f t="shared" si="123"/>
        <v>S/PalabrasClaves</v>
      </c>
      <c r="N1074" s="27" t="str">
        <f t="shared" ref="N1074:N1077" si="129">IF(ISNUMBER(SEARCH("TREATMENT", B1074)), "4) Nuevos tratamientos", "")</f>
        <v/>
      </c>
      <c r="O1074" s="25"/>
      <c r="P1074" s="25" t="s">
        <v>7081</v>
      </c>
      <c r="Q1074" s="25"/>
      <c r="R1074" s="25" t="str">
        <f t="shared" si="120"/>
        <v>2019</v>
      </c>
      <c r="S1074" s="25" t="s">
        <v>63</v>
      </c>
      <c r="T1074" s="25"/>
      <c r="U1074" s="25"/>
      <c r="V1074" s="25"/>
      <c r="W1074" s="25"/>
      <c r="X1074" s="25"/>
    </row>
    <row r="1075" spans="1:24" ht="15" hidden="1" customHeight="1">
      <c r="A1075" s="28">
        <v>31776238</v>
      </c>
      <c r="B1075" s="28" t="s">
        <v>7082</v>
      </c>
      <c r="C1075" s="28" t="s">
        <v>7083</v>
      </c>
      <c r="D1075" s="28" t="s">
        <v>7084</v>
      </c>
      <c r="E1075" s="28" t="s">
        <v>7085</v>
      </c>
      <c r="F1075" s="28" t="s">
        <v>1095</v>
      </c>
      <c r="G1075" s="28">
        <v>2019</v>
      </c>
      <c r="H1075" s="29">
        <v>43798</v>
      </c>
      <c r="I1075" s="28" t="s">
        <v>7086</v>
      </c>
      <c r="J1075" s="28"/>
      <c r="K1075" s="28" t="s">
        <v>7087</v>
      </c>
      <c r="L1075" s="28" t="str">
        <f t="shared" si="121"/>
        <v>PostAlerta</v>
      </c>
      <c r="M1075" s="28" t="str">
        <f t="shared" si="123"/>
        <v>S/PalabrasClaves</v>
      </c>
      <c r="N1075" s="30" t="str">
        <f t="shared" si="129"/>
        <v/>
      </c>
      <c r="O1075" s="28"/>
      <c r="P1075" s="28" t="s">
        <v>7088</v>
      </c>
      <c r="Q1075" s="28"/>
      <c r="R1075" s="28" t="str">
        <f t="shared" si="120"/>
        <v>2019</v>
      </c>
      <c r="S1075" s="28" t="s">
        <v>63</v>
      </c>
      <c r="T1075" s="28"/>
      <c r="U1075" s="28"/>
      <c r="V1075" s="28"/>
      <c r="W1075" s="28"/>
      <c r="X1075" s="28"/>
    </row>
    <row r="1076" spans="1:24" ht="15" hidden="1" customHeight="1">
      <c r="A1076" s="25">
        <v>30778522</v>
      </c>
      <c r="B1076" s="25" t="s">
        <v>7089</v>
      </c>
      <c r="C1076" s="25" t="s">
        <v>7090</v>
      </c>
      <c r="D1076" s="25" t="s">
        <v>7091</v>
      </c>
      <c r="E1076" s="25" t="s">
        <v>423</v>
      </c>
      <c r="F1076" s="25" t="s">
        <v>1488</v>
      </c>
      <c r="G1076" s="25">
        <v>2019</v>
      </c>
      <c r="H1076" s="26">
        <v>43516</v>
      </c>
      <c r="I1076" s="25" t="s">
        <v>7092</v>
      </c>
      <c r="J1076" s="25"/>
      <c r="K1076" s="25" t="s">
        <v>7093</v>
      </c>
      <c r="L1076" s="25" t="str">
        <f t="shared" si="121"/>
        <v>PostAlerta</v>
      </c>
      <c r="M1076" s="25" t="str">
        <f t="shared" si="123"/>
        <v>S/PalabrasClaves</v>
      </c>
      <c r="N1076" s="27" t="str">
        <f t="shared" si="129"/>
        <v/>
      </c>
      <c r="O1076" s="25"/>
      <c r="P1076" s="25" t="s">
        <v>7088</v>
      </c>
      <c r="Q1076" s="25"/>
      <c r="R1076" s="25" t="str">
        <f t="shared" si="120"/>
        <v>2019</v>
      </c>
      <c r="S1076" s="25" t="s">
        <v>63</v>
      </c>
      <c r="T1076" s="25"/>
      <c r="U1076" s="25"/>
      <c r="V1076" s="25"/>
      <c r="W1076" s="25"/>
      <c r="X1076" s="25"/>
    </row>
    <row r="1077" spans="1:24" ht="15" hidden="1" customHeight="1">
      <c r="A1077" s="28">
        <v>31850076</v>
      </c>
      <c r="B1077" s="28" t="s">
        <v>7094</v>
      </c>
      <c r="C1077" s="28" t="s">
        <v>7095</v>
      </c>
      <c r="D1077" s="28" t="s">
        <v>7096</v>
      </c>
      <c r="E1077" s="28" t="s">
        <v>7097</v>
      </c>
      <c r="F1077" s="28" t="s">
        <v>416</v>
      </c>
      <c r="G1077" s="28">
        <v>2019</v>
      </c>
      <c r="H1077" s="29">
        <v>43818</v>
      </c>
      <c r="I1077" s="28" t="s">
        <v>7098</v>
      </c>
      <c r="J1077" s="28"/>
      <c r="K1077" s="28" t="s">
        <v>7099</v>
      </c>
      <c r="L1077" s="28" t="str">
        <f t="shared" si="121"/>
        <v>Excluido</v>
      </c>
      <c r="M1077" s="28" t="str">
        <f t="shared" si="123"/>
        <v>S/PalabrasClaves</v>
      </c>
      <c r="N1077" s="30" t="str">
        <f t="shared" si="129"/>
        <v/>
      </c>
      <c r="O1077" s="28"/>
      <c r="P1077" s="28" t="s">
        <v>7100</v>
      </c>
      <c r="Q1077" s="28"/>
      <c r="R1077" s="28" t="str">
        <f t="shared" si="120"/>
        <v>2019</v>
      </c>
      <c r="S1077" s="28" t="s">
        <v>63</v>
      </c>
      <c r="T1077" s="28"/>
      <c r="U1077" s="28"/>
      <c r="V1077" s="28"/>
      <c r="W1077" s="28"/>
      <c r="X1077" s="28"/>
    </row>
    <row r="1078" spans="1:24" ht="15" customHeight="1">
      <c r="A1078" s="38">
        <v>32227731</v>
      </c>
      <c r="B1078" s="38" t="s">
        <v>7101</v>
      </c>
      <c r="C1078" s="38" t="s">
        <v>7102</v>
      </c>
      <c r="D1078" s="38" t="s">
        <v>7103</v>
      </c>
      <c r="E1078" s="38" t="s">
        <v>7104</v>
      </c>
      <c r="F1078" s="38" t="s">
        <v>3604</v>
      </c>
      <c r="G1078" s="38">
        <v>2020</v>
      </c>
      <c r="H1078" s="39">
        <v>43922</v>
      </c>
      <c r="I1078" s="38"/>
      <c r="J1078" s="38"/>
      <c r="K1078" s="38" t="s">
        <v>7105</v>
      </c>
      <c r="L1078" s="38" t="str">
        <f t="shared" si="121"/>
        <v>PostAlerta</v>
      </c>
      <c r="M1078" s="38" t="str">
        <f t="shared" si="123"/>
        <v>C/PalabrasClaves</v>
      </c>
      <c r="N1078" s="40" t="s">
        <v>12</v>
      </c>
      <c r="O1078" s="38"/>
      <c r="P1078" s="38">
        <v>2020</v>
      </c>
      <c r="Q1078" s="38"/>
      <c r="R1078" s="38" t="str">
        <f t="shared" si="120"/>
        <v>2020</v>
      </c>
      <c r="S1078" s="38"/>
      <c r="T1078" s="41" t="s">
        <v>7106</v>
      </c>
      <c r="U1078" s="38" t="s">
        <v>140</v>
      </c>
      <c r="V1078" s="38" t="s">
        <v>141</v>
      </c>
      <c r="W1078" s="38" t="s">
        <v>140</v>
      </c>
      <c r="X1078" s="38" t="s">
        <v>7107</v>
      </c>
    </row>
    <row r="1079" spans="1:24" ht="15" hidden="1" customHeight="1">
      <c r="A1079" s="28">
        <v>31744514</v>
      </c>
      <c r="B1079" s="28" t="s">
        <v>7108</v>
      </c>
      <c r="C1079" s="28" t="s">
        <v>7109</v>
      </c>
      <c r="D1079" s="28" t="s">
        <v>7110</v>
      </c>
      <c r="E1079" s="28" t="s">
        <v>7111</v>
      </c>
      <c r="F1079" s="28" t="s">
        <v>7112</v>
      </c>
      <c r="G1079" s="28">
        <v>2019</v>
      </c>
      <c r="H1079" s="29">
        <v>43790</v>
      </c>
      <c r="I1079" s="28" t="s">
        <v>7113</v>
      </c>
      <c r="J1079" s="28"/>
      <c r="K1079" s="28" t="s">
        <v>7114</v>
      </c>
      <c r="L1079" s="28" t="str">
        <f t="shared" si="121"/>
        <v>Excluido</v>
      </c>
      <c r="M1079" s="28" t="str">
        <f t="shared" si="123"/>
        <v>S/PalabrasClaves</v>
      </c>
      <c r="N1079" s="30" t="str">
        <f t="shared" ref="N1079:N1083" si="130">IF(ISNUMBER(SEARCH("TREATMENT", B1079)), "4) Nuevos tratamientos", "")</f>
        <v/>
      </c>
      <c r="O1079" s="28"/>
      <c r="P1079" s="28" t="s">
        <v>7115</v>
      </c>
      <c r="Q1079" s="28"/>
      <c r="R1079" s="28" t="str">
        <f t="shared" si="120"/>
        <v>2019</v>
      </c>
      <c r="S1079" s="28" t="s">
        <v>63</v>
      </c>
      <c r="T1079" s="28"/>
      <c r="U1079" s="28"/>
      <c r="V1079" s="28"/>
      <c r="W1079" s="28"/>
      <c r="X1079" s="28"/>
    </row>
    <row r="1080" spans="1:24" ht="15" hidden="1" customHeight="1">
      <c r="A1080" s="25">
        <v>31729324</v>
      </c>
      <c r="B1080" s="25" t="s">
        <v>7116</v>
      </c>
      <c r="C1080" s="25" t="s">
        <v>7117</v>
      </c>
      <c r="D1080" s="25" t="s">
        <v>7118</v>
      </c>
      <c r="E1080" s="25" t="s">
        <v>7119</v>
      </c>
      <c r="F1080" s="25" t="s">
        <v>1425</v>
      </c>
      <c r="G1080" s="25">
        <v>2019</v>
      </c>
      <c r="H1080" s="26">
        <v>43785</v>
      </c>
      <c r="I1080" s="25"/>
      <c r="J1080" s="25"/>
      <c r="K1080" s="25"/>
      <c r="L1080" s="25" t="str">
        <f t="shared" si="121"/>
        <v>Excluido</v>
      </c>
      <c r="M1080" s="25" t="str">
        <f t="shared" si="123"/>
        <v>S/PalabrasClaves</v>
      </c>
      <c r="N1080" s="27" t="str">
        <f t="shared" si="130"/>
        <v/>
      </c>
      <c r="O1080" s="25"/>
      <c r="P1080" s="25" t="s">
        <v>7120</v>
      </c>
      <c r="Q1080" s="25"/>
      <c r="R1080" s="25" t="str">
        <f t="shared" si="120"/>
        <v>2019</v>
      </c>
      <c r="S1080" s="25" t="s">
        <v>63</v>
      </c>
      <c r="T1080" s="25"/>
      <c r="U1080" s="25"/>
      <c r="V1080" s="25"/>
      <c r="W1080" s="25"/>
      <c r="X1080" s="25"/>
    </row>
    <row r="1081" spans="1:24" ht="15" hidden="1" customHeight="1">
      <c r="A1081" s="28">
        <v>31766123</v>
      </c>
      <c r="B1081" s="28" t="s">
        <v>7121</v>
      </c>
      <c r="C1081" s="28" t="s">
        <v>7122</v>
      </c>
      <c r="D1081" s="28" t="s">
        <v>7123</v>
      </c>
      <c r="E1081" s="28" t="s">
        <v>7124</v>
      </c>
      <c r="F1081" s="28" t="s">
        <v>1253</v>
      </c>
      <c r="G1081" s="28">
        <v>2019</v>
      </c>
      <c r="H1081" s="29">
        <v>43796</v>
      </c>
      <c r="I1081" s="28" t="s">
        <v>7125</v>
      </c>
      <c r="J1081" s="28"/>
      <c r="K1081" s="28" t="s">
        <v>7126</v>
      </c>
      <c r="L1081" s="28" t="str">
        <f t="shared" si="121"/>
        <v>PostAlerta</v>
      </c>
      <c r="M1081" s="28" t="str">
        <f t="shared" si="123"/>
        <v>S/PalabrasClaves</v>
      </c>
      <c r="N1081" s="30" t="str">
        <f t="shared" si="130"/>
        <v/>
      </c>
      <c r="O1081" s="28"/>
      <c r="P1081" s="28" t="s">
        <v>7127</v>
      </c>
      <c r="Q1081" s="28"/>
      <c r="R1081" s="28" t="str">
        <f t="shared" si="120"/>
        <v>2019</v>
      </c>
      <c r="S1081" s="28" t="s">
        <v>63</v>
      </c>
      <c r="T1081" s="28"/>
      <c r="U1081" s="28"/>
      <c r="V1081" s="28"/>
      <c r="W1081" s="28"/>
      <c r="X1081" s="28"/>
    </row>
    <row r="1082" spans="1:24" ht="15" hidden="1" customHeight="1">
      <c r="A1082" s="25">
        <v>31703560</v>
      </c>
      <c r="B1082" s="25" t="s">
        <v>7128</v>
      </c>
      <c r="C1082" s="25" t="s">
        <v>7129</v>
      </c>
      <c r="D1082" s="25" t="s">
        <v>7130</v>
      </c>
      <c r="E1082" s="25" t="s">
        <v>7131</v>
      </c>
      <c r="F1082" s="25" t="s">
        <v>841</v>
      </c>
      <c r="G1082" s="25">
        <v>2019</v>
      </c>
      <c r="H1082" s="26">
        <v>43779</v>
      </c>
      <c r="I1082" s="25" t="s">
        <v>7132</v>
      </c>
      <c r="J1082" s="25"/>
      <c r="K1082" s="25" t="s">
        <v>7133</v>
      </c>
      <c r="L1082" s="25" t="str">
        <f t="shared" si="121"/>
        <v>PostAlerta</v>
      </c>
      <c r="M1082" s="25" t="str">
        <f t="shared" si="123"/>
        <v>C/PalabrasClaves</v>
      </c>
      <c r="N1082" s="27" t="str">
        <f t="shared" si="130"/>
        <v/>
      </c>
      <c r="O1082" s="25"/>
      <c r="P1082" s="25" t="s">
        <v>7134</v>
      </c>
      <c r="Q1082" s="25"/>
      <c r="R1082" s="25" t="str">
        <f t="shared" si="120"/>
        <v>2019</v>
      </c>
      <c r="S1082" s="25" t="s">
        <v>63</v>
      </c>
      <c r="T1082" s="25"/>
      <c r="U1082" s="25"/>
      <c r="V1082" s="25"/>
      <c r="W1082" s="25"/>
      <c r="X1082" s="25"/>
    </row>
    <row r="1083" spans="1:24" ht="15" hidden="1" customHeight="1">
      <c r="A1083" s="28">
        <v>31699771</v>
      </c>
      <c r="B1083" s="28" t="s">
        <v>7135</v>
      </c>
      <c r="C1083" s="28" t="s">
        <v>7136</v>
      </c>
      <c r="D1083" s="28" t="s">
        <v>7137</v>
      </c>
      <c r="E1083" s="28" t="s">
        <v>7138</v>
      </c>
      <c r="F1083" s="28" t="s">
        <v>4453</v>
      </c>
      <c r="G1083" s="28">
        <v>2019</v>
      </c>
      <c r="H1083" s="29">
        <v>43778</v>
      </c>
      <c r="I1083" s="28" t="s">
        <v>7139</v>
      </c>
      <c r="J1083" s="28"/>
      <c r="K1083" s="28" t="s">
        <v>7140</v>
      </c>
      <c r="L1083" s="28" t="str">
        <f t="shared" si="121"/>
        <v>PostAlerta</v>
      </c>
      <c r="M1083" s="28" t="str">
        <f t="shared" si="123"/>
        <v>S/PalabrasClaves</v>
      </c>
      <c r="N1083" s="30" t="str">
        <f t="shared" si="130"/>
        <v/>
      </c>
      <c r="O1083" s="28"/>
      <c r="P1083" s="28" t="s">
        <v>7141</v>
      </c>
      <c r="Q1083" s="28"/>
      <c r="R1083" s="28" t="str">
        <f t="shared" si="120"/>
        <v>2019</v>
      </c>
      <c r="S1083" s="28" t="s">
        <v>63</v>
      </c>
      <c r="T1083" s="28"/>
      <c r="U1083" s="28"/>
      <c r="V1083" s="28"/>
      <c r="W1083" s="28"/>
      <c r="X1083" s="28"/>
    </row>
    <row r="1084" spans="1:24" ht="15" customHeight="1">
      <c r="A1084" s="38">
        <v>31920285</v>
      </c>
      <c r="B1084" s="38" t="s">
        <v>7142</v>
      </c>
      <c r="C1084" s="38" t="s">
        <v>7143</v>
      </c>
      <c r="D1084" s="38" t="s">
        <v>7144</v>
      </c>
      <c r="E1084" s="38" t="s">
        <v>7145</v>
      </c>
      <c r="F1084" s="38" t="s">
        <v>7146</v>
      </c>
      <c r="G1084" s="38">
        <v>2019</v>
      </c>
      <c r="H1084" s="39">
        <v>43841</v>
      </c>
      <c r="I1084" s="38" t="s">
        <v>7147</v>
      </c>
      <c r="J1084" s="38"/>
      <c r="K1084" s="38" t="s">
        <v>7148</v>
      </c>
      <c r="L1084" s="38" t="str">
        <f t="shared" si="121"/>
        <v>Excluido</v>
      </c>
      <c r="M1084" s="38" t="str">
        <f t="shared" si="123"/>
        <v>C/PalabrasClaves</v>
      </c>
      <c r="N1084" s="40" t="s">
        <v>12</v>
      </c>
      <c r="O1084" s="38"/>
      <c r="P1084" s="38" t="s">
        <v>6886</v>
      </c>
      <c r="Q1084" s="38"/>
      <c r="R1084" s="38" t="str">
        <f t="shared" si="120"/>
        <v>2019</v>
      </c>
      <c r="S1084" s="38" t="s">
        <v>64</v>
      </c>
      <c r="T1084" s="41" t="s">
        <v>7149</v>
      </c>
      <c r="U1084" s="38" t="s">
        <v>140</v>
      </c>
      <c r="V1084" s="38" t="s">
        <v>141</v>
      </c>
      <c r="W1084" s="38" t="s">
        <v>140</v>
      </c>
      <c r="X1084" s="38" t="s">
        <v>7150</v>
      </c>
    </row>
    <row r="1085" spans="1:24" ht="15" hidden="1" customHeight="1">
      <c r="A1085" s="28">
        <v>31445014</v>
      </c>
      <c r="B1085" s="28" t="s">
        <v>7151</v>
      </c>
      <c r="C1085" s="28" t="s">
        <v>7152</v>
      </c>
      <c r="D1085" s="28" t="s">
        <v>7153</v>
      </c>
      <c r="E1085" s="28" t="s">
        <v>7154</v>
      </c>
      <c r="F1085" s="28" t="s">
        <v>7155</v>
      </c>
      <c r="G1085" s="28">
        <v>2019</v>
      </c>
      <c r="H1085" s="29">
        <v>43702</v>
      </c>
      <c r="I1085" s="28"/>
      <c r="J1085" s="28"/>
      <c r="K1085" s="28" t="s">
        <v>7156</v>
      </c>
      <c r="L1085" s="28" t="str">
        <f t="shared" si="121"/>
        <v>PostAlerta</v>
      </c>
      <c r="M1085" s="28" t="str">
        <f t="shared" si="123"/>
        <v>C/PalabrasClaves</v>
      </c>
      <c r="N1085" s="30"/>
      <c r="O1085" s="28"/>
      <c r="P1085" s="28" t="s">
        <v>7157</v>
      </c>
      <c r="Q1085" s="28"/>
      <c r="R1085" s="28" t="str">
        <f t="shared" si="120"/>
        <v>2019</v>
      </c>
      <c r="S1085" s="28" t="s">
        <v>63</v>
      </c>
      <c r="T1085" s="28"/>
      <c r="U1085" s="28"/>
      <c r="V1085" s="28"/>
      <c r="W1085" s="28"/>
      <c r="X1085" s="28"/>
    </row>
    <row r="1086" spans="1:24" ht="15" hidden="1" customHeight="1">
      <c r="A1086" s="25">
        <v>31685916</v>
      </c>
      <c r="B1086" s="25" t="s">
        <v>7158</v>
      </c>
      <c r="C1086" s="25" t="s">
        <v>7159</v>
      </c>
      <c r="D1086" s="25" t="s">
        <v>7160</v>
      </c>
      <c r="E1086" s="25" t="s">
        <v>4532</v>
      </c>
      <c r="F1086" s="25" t="s">
        <v>833</v>
      </c>
      <c r="G1086" s="25">
        <v>2019</v>
      </c>
      <c r="H1086" s="26">
        <v>43775</v>
      </c>
      <c r="I1086" s="25" t="s">
        <v>7161</v>
      </c>
      <c r="J1086" s="25"/>
      <c r="K1086" s="25" t="s">
        <v>7162</v>
      </c>
      <c r="L1086" s="25" t="str">
        <f t="shared" si="121"/>
        <v>PostAlerta</v>
      </c>
      <c r="M1086" s="25" t="str">
        <f t="shared" si="123"/>
        <v>S/PalabrasClaves</v>
      </c>
      <c r="N1086" s="27" t="str">
        <f t="shared" ref="N1086:N1088" si="131">IF(ISNUMBER(SEARCH("TREATMENT", B1086)), "4) Nuevos tratamientos", "")</f>
        <v/>
      </c>
      <c r="O1086" s="25"/>
      <c r="P1086" s="25" t="s">
        <v>7163</v>
      </c>
      <c r="Q1086" s="25"/>
      <c r="R1086" s="25" t="str">
        <f t="shared" si="120"/>
        <v>2019</v>
      </c>
      <c r="S1086" s="25" t="s">
        <v>63</v>
      </c>
      <c r="T1086" s="25"/>
      <c r="U1086" s="25"/>
      <c r="V1086" s="25"/>
      <c r="W1086" s="25"/>
      <c r="X1086" s="25"/>
    </row>
    <row r="1087" spans="1:24" ht="15" hidden="1" customHeight="1">
      <c r="A1087" s="28">
        <v>31678951</v>
      </c>
      <c r="B1087" s="28" t="s">
        <v>7164</v>
      </c>
      <c r="C1087" s="28" t="s">
        <v>7165</v>
      </c>
      <c r="D1087" s="28" t="s">
        <v>7166</v>
      </c>
      <c r="E1087" s="28" t="s">
        <v>7167</v>
      </c>
      <c r="F1087" s="28" t="s">
        <v>3548</v>
      </c>
      <c r="G1087" s="28">
        <v>2019</v>
      </c>
      <c r="H1087" s="29">
        <v>43773</v>
      </c>
      <c r="I1087" s="28" t="s">
        <v>7168</v>
      </c>
      <c r="J1087" s="28"/>
      <c r="K1087" s="28" t="s">
        <v>7169</v>
      </c>
      <c r="L1087" s="28" t="str">
        <f t="shared" si="121"/>
        <v>PostAlerta</v>
      </c>
      <c r="M1087" s="28" t="str">
        <f t="shared" si="123"/>
        <v>S/PalabrasClaves</v>
      </c>
      <c r="N1087" s="30" t="str">
        <f t="shared" si="131"/>
        <v/>
      </c>
      <c r="O1087" s="28"/>
      <c r="P1087" s="28" t="s">
        <v>7170</v>
      </c>
      <c r="Q1087" s="28"/>
      <c r="R1087" s="28" t="str">
        <f t="shared" si="120"/>
        <v>2019</v>
      </c>
      <c r="S1087" s="28" t="s">
        <v>63</v>
      </c>
      <c r="T1087" s="28"/>
      <c r="U1087" s="28"/>
      <c r="V1087" s="28"/>
      <c r="W1087" s="28"/>
      <c r="X1087" s="28"/>
    </row>
    <row r="1088" spans="1:24" ht="15" hidden="1" customHeight="1">
      <c r="A1088" s="25">
        <v>31885001</v>
      </c>
      <c r="B1088" s="25" t="s">
        <v>7171</v>
      </c>
      <c r="C1088" s="25" t="s">
        <v>7172</v>
      </c>
      <c r="D1088" s="25" t="s">
        <v>7173</v>
      </c>
      <c r="E1088" s="25" t="s">
        <v>7174</v>
      </c>
      <c r="F1088" s="25" t="s">
        <v>7175</v>
      </c>
      <c r="G1088" s="25">
        <v>2019</v>
      </c>
      <c r="H1088" s="26">
        <v>43830</v>
      </c>
      <c r="I1088" s="25"/>
      <c r="J1088" s="25"/>
      <c r="K1088" s="25" t="s">
        <v>7176</v>
      </c>
      <c r="L1088" s="25" t="str">
        <f t="shared" si="121"/>
        <v>PostAlerta</v>
      </c>
      <c r="M1088" s="25" t="str">
        <f t="shared" si="123"/>
        <v>S/PalabrasClaves</v>
      </c>
      <c r="N1088" s="27" t="str">
        <f t="shared" si="131"/>
        <v/>
      </c>
      <c r="O1088" s="25"/>
      <c r="P1088" s="25" t="s">
        <v>7177</v>
      </c>
      <c r="Q1088" s="25"/>
      <c r="R1088" s="25" t="str">
        <f t="shared" si="120"/>
        <v>2019</v>
      </c>
      <c r="S1088" s="25" t="s">
        <v>63</v>
      </c>
      <c r="T1088" s="25"/>
      <c r="U1088" s="25"/>
      <c r="V1088" s="25"/>
      <c r="W1088" s="25"/>
      <c r="X1088" s="25"/>
    </row>
    <row r="1089" spans="1:24" ht="15" customHeight="1">
      <c r="A1089" s="38">
        <v>31861238</v>
      </c>
      <c r="B1089" s="38" t="s">
        <v>7178</v>
      </c>
      <c r="C1089" s="38" t="s">
        <v>7179</v>
      </c>
      <c r="D1089" s="38" t="s">
        <v>7180</v>
      </c>
      <c r="E1089" s="38" t="s">
        <v>2860</v>
      </c>
      <c r="F1089" s="38" t="s">
        <v>3368</v>
      </c>
      <c r="G1089" s="38">
        <v>2019</v>
      </c>
      <c r="H1089" s="39">
        <v>43821</v>
      </c>
      <c r="I1089" s="38" t="s">
        <v>7181</v>
      </c>
      <c r="J1089" s="38"/>
      <c r="K1089" s="38" t="s">
        <v>7182</v>
      </c>
      <c r="L1089" s="38" t="str">
        <f t="shared" si="121"/>
        <v>PostAlerta</v>
      </c>
      <c r="M1089" s="38" t="str">
        <f t="shared" si="123"/>
        <v>C/PalabrasClaves</v>
      </c>
      <c r="N1089" s="40" t="s">
        <v>12</v>
      </c>
      <c r="O1089" s="38"/>
      <c r="P1089" s="38" t="s">
        <v>7183</v>
      </c>
      <c r="Q1089" s="38"/>
      <c r="R1089" s="38" t="str">
        <f t="shared" si="120"/>
        <v>2019</v>
      </c>
      <c r="S1089" s="38" t="s">
        <v>64</v>
      </c>
      <c r="T1089" s="41" t="s">
        <v>7184</v>
      </c>
      <c r="U1089" s="38" t="s">
        <v>140</v>
      </c>
      <c r="V1089" s="38" t="s">
        <v>141</v>
      </c>
      <c r="W1089" s="38" t="s">
        <v>140</v>
      </c>
      <c r="X1089" s="38" t="s">
        <v>7185</v>
      </c>
    </row>
    <row r="1090" spans="1:24" ht="15" hidden="1" customHeight="1">
      <c r="A1090" s="25">
        <v>31705486</v>
      </c>
      <c r="B1090" s="25" t="s">
        <v>7186</v>
      </c>
      <c r="C1090" s="25" t="s">
        <v>7187</v>
      </c>
      <c r="D1090" s="25" t="s">
        <v>7188</v>
      </c>
      <c r="E1090" s="25" t="s">
        <v>7189</v>
      </c>
      <c r="F1090" s="25" t="s">
        <v>7190</v>
      </c>
      <c r="G1090" s="25">
        <v>2019</v>
      </c>
      <c r="H1090" s="26">
        <v>43779</v>
      </c>
      <c r="I1090" s="25"/>
      <c r="J1090" s="25"/>
      <c r="K1090" s="25" t="s">
        <v>7191</v>
      </c>
      <c r="L1090" s="25" t="str">
        <f t="shared" ref="L1090:L1153" si="132">IF(ISNUMBER(VLOOKUP(A1090,EXCL,1,FALSE)),"Excluido",IF(ISNUMBER(VLOOKUP(A1090,POST,1,FALSE)),"PostAlerta",IF(ISNUMBER(VLOOKUP(A1090,PRE,1,FALSE)),"PreAlerta","")))</f>
        <v>Excluido</v>
      </c>
      <c r="M1090" s="25" t="str">
        <f t="shared" si="123"/>
        <v>C/PalabrasClaves</v>
      </c>
      <c r="N1090" s="27"/>
      <c r="O1090" s="25"/>
      <c r="P1090" s="25" t="s">
        <v>7192</v>
      </c>
      <c r="Q1090" s="25"/>
      <c r="R1090" s="25" t="str">
        <f t="shared" si="120"/>
        <v>2019</v>
      </c>
      <c r="S1090" s="25" t="s">
        <v>63</v>
      </c>
      <c r="T1090" s="25"/>
      <c r="U1090" s="25"/>
      <c r="V1090" s="25"/>
      <c r="W1090" s="25"/>
      <c r="X1090" s="25"/>
    </row>
    <row r="1091" spans="1:24" ht="15" hidden="1" customHeight="1">
      <c r="A1091" s="28">
        <v>31697185</v>
      </c>
      <c r="B1091" s="28" t="s">
        <v>7193</v>
      </c>
      <c r="C1091" s="28" t="s">
        <v>7194</v>
      </c>
      <c r="D1091" s="28" t="s">
        <v>7195</v>
      </c>
      <c r="E1091" s="28" t="s">
        <v>7196</v>
      </c>
      <c r="F1091" s="28" t="s">
        <v>454</v>
      </c>
      <c r="G1091" s="28">
        <v>2019</v>
      </c>
      <c r="H1091" s="29">
        <v>43777</v>
      </c>
      <c r="I1091" s="28"/>
      <c r="J1091" s="28"/>
      <c r="K1091" s="28" t="s">
        <v>7197</v>
      </c>
      <c r="L1091" s="28" t="str">
        <f t="shared" si="132"/>
        <v>Excluido</v>
      </c>
      <c r="M1091" s="28" t="str">
        <f t="shared" si="123"/>
        <v>S/PalabrasClaves</v>
      </c>
      <c r="N1091" s="30" t="str">
        <f t="shared" ref="N1091:N1130" si="133">IF(ISNUMBER(SEARCH("TREATMENT", B1091)), "4) Nuevos tratamientos", "")</f>
        <v/>
      </c>
      <c r="O1091" s="28"/>
      <c r="P1091" s="28" t="s">
        <v>7198</v>
      </c>
      <c r="Q1091" s="28"/>
      <c r="R1091" s="28" t="str">
        <f t="shared" si="120"/>
        <v>2019</v>
      </c>
      <c r="S1091" s="28" t="s">
        <v>63</v>
      </c>
      <c r="T1091" s="28"/>
      <c r="U1091" s="28"/>
      <c r="V1091" s="28"/>
      <c r="W1091" s="28"/>
      <c r="X1091" s="28"/>
    </row>
    <row r="1092" spans="1:24" ht="15" hidden="1" customHeight="1">
      <c r="A1092" s="25">
        <v>31690396</v>
      </c>
      <c r="B1092" s="25" t="s">
        <v>7199</v>
      </c>
      <c r="C1092" s="25" t="s">
        <v>7200</v>
      </c>
      <c r="D1092" s="25" t="s">
        <v>7201</v>
      </c>
      <c r="E1092" s="25" t="s">
        <v>7202</v>
      </c>
      <c r="F1092" s="25" t="s">
        <v>2328</v>
      </c>
      <c r="G1092" s="25">
        <v>2019</v>
      </c>
      <c r="H1092" s="26">
        <v>43776</v>
      </c>
      <c r="I1092" s="25"/>
      <c r="J1092" s="25"/>
      <c r="K1092" s="25" t="s">
        <v>7203</v>
      </c>
      <c r="L1092" s="25" t="str">
        <f t="shared" si="132"/>
        <v>Excluido</v>
      </c>
      <c r="M1092" s="25" t="str">
        <f t="shared" ref="M1092:M1155" si="134">IF(ISNUMBER(A1092),(IF(ISNUMBER(VLOOKUP(A1092,KEYWORDS,1,FALSE)),"C/PalabrasClaves","S/PalabrasClaves")),"")</f>
        <v>S/PalabrasClaves</v>
      </c>
      <c r="N1092" s="27" t="str">
        <f t="shared" si="133"/>
        <v/>
      </c>
      <c r="O1092" s="25"/>
      <c r="P1092" s="25" t="s">
        <v>7177</v>
      </c>
      <c r="Q1092" s="25"/>
      <c r="R1092" s="25" t="str">
        <f t="shared" si="120"/>
        <v>2019</v>
      </c>
      <c r="S1092" s="25" t="s">
        <v>63</v>
      </c>
      <c r="T1092" s="25"/>
      <c r="U1092" s="25"/>
      <c r="V1092" s="25"/>
      <c r="W1092" s="25"/>
      <c r="X1092" s="25"/>
    </row>
    <row r="1093" spans="1:24" ht="15" hidden="1" customHeight="1">
      <c r="A1093" s="28">
        <v>31672140</v>
      </c>
      <c r="B1093" s="28" t="s">
        <v>7204</v>
      </c>
      <c r="C1093" s="28" t="s">
        <v>7205</v>
      </c>
      <c r="D1093" s="28" t="s">
        <v>7206</v>
      </c>
      <c r="E1093" s="28" t="s">
        <v>7207</v>
      </c>
      <c r="F1093" s="28" t="s">
        <v>2978</v>
      </c>
      <c r="G1093" s="28">
        <v>2019</v>
      </c>
      <c r="H1093" s="29">
        <v>43771</v>
      </c>
      <c r="I1093" s="28" t="s">
        <v>7208</v>
      </c>
      <c r="J1093" s="28"/>
      <c r="K1093" s="28" t="s">
        <v>7209</v>
      </c>
      <c r="L1093" s="28" t="str">
        <f t="shared" si="132"/>
        <v>PostAlerta</v>
      </c>
      <c r="M1093" s="28" t="str">
        <f t="shared" si="134"/>
        <v>C/PalabrasClaves</v>
      </c>
      <c r="N1093" s="30" t="str">
        <f t="shared" si="133"/>
        <v/>
      </c>
      <c r="O1093" s="28"/>
      <c r="P1093" s="28" t="s">
        <v>7177</v>
      </c>
      <c r="Q1093" s="28"/>
      <c r="R1093" s="28" t="str">
        <f t="shared" si="120"/>
        <v>2019</v>
      </c>
      <c r="S1093" s="28" t="s">
        <v>63</v>
      </c>
      <c r="T1093" s="28"/>
      <c r="U1093" s="28"/>
      <c r="V1093" s="28"/>
      <c r="W1093" s="28"/>
      <c r="X1093" s="28"/>
    </row>
    <row r="1094" spans="1:24" ht="15" hidden="1" customHeight="1">
      <c r="A1094" s="25">
        <v>31645306</v>
      </c>
      <c r="B1094" s="25" t="s">
        <v>7210</v>
      </c>
      <c r="C1094" s="25" t="s">
        <v>7211</v>
      </c>
      <c r="D1094" s="25" t="s">
        <v>7212</v>
      </c>
      <c r="E1094" s="25" t="s">
        <v>3504</v>
      </c>
      <c r="F1094" s="25" t="s">
        <v>3505</v>
      </c>
      <c r="G1094" s="25">
        <v>2019</v>
      </c>
      <c r="H1094" s="26">
        <v>43763</v>
      </c>
      <c r="I1094" s="25"/>
      <c r="J1094" s="25"/>
      <c r="K1094" s="25" t="s">
        <v>7213</v>
      </c>
      <c r="L1094" s="25" t="str">
        <f t="shared" si="132"/>
        <v>PostAlerta</v>
      </c>
      <c r="M1094" s="25" t="str">
        <f t="shared" si="134"/>
        <v>S/PalabrasClaves</v>
      </c>
      <c r="N1094" s="27" t="str">
        <f t="shared" si="133"/>
        <v/>
      </c>
      <c r="O1094" s="25"/>
      <c r="P1094" s="25" t="s">
        <v>7192</v>
      </c>
      <c r="Q1094" s="25"/>
      <c r="R1094" s="25" t="str">
        <f t="shared" si="120"/>
        <v>2019</v>
      </c>
      <c r="S1094" s="25" t="s">
        <v>63</v>
      </c>
      <c r="T1094" s="25"/>
      <c r="U1094" s="25"/>
      <c r="V1094" s="25"/>
      <c r="W1094" s="25"/>
      <c r="X1094" s="25"/>
    </row>
    <row r="1095" spans="1:24" ht="15" hidden="1" customHeight="1">
      <c r="A1095" s="28">
        <v>31641511</v>
      </c>
      <c r="B1095" s="28" t="s">
        <v>7214</v>
      </c>
      <c r="C1095" s="28" t="s">
        <v>7215</v>
      </c>
      <c r="D1095" s="28" t="s">
        <v>7216</v>
      </c>
      <c r="E1095" s="28" t="s">
        <v>7217</v>
      </c>
      <c r="F1095" s="28" t="s">
        <v>2320</v>
      </c>
      <c r="G1095" s="28">
        <v>2019</v>
      </c>
      <c r="H1095" s="29">
        <v>43762</v>
      </c>
      <c r="I1095" s="28" t="s">
        <v>7218</v>
      </c>
      <c r="J1095" s="28"/>
      <c r="K1095" s="28" t="s">
        <v>7219</v>
      </c>
      <c r="L1095" s="28" t="str">
        <f t="shared" si="132"/>
        <v>PostAlerta</v>
      </c>
      <c r="M1095" s="28" t="str">
        <f t="shared" si="134"/>
        <v>S/PalabrasClaves</v>
      </c>
      <c r="N1095" s="30" t="str">
        <f t="shared" si="133"/>
        <v/>
      </c>
      <c r="O1095" s="28"/>
      <c r="P1095" s="28" t="s">
        <v>7220</v>
      </c>
      <c r="Q1095" s="28"/>
      <c r="R1095" s="28" t="str">
        <f t="shared" si="120"/>
        <v>2019</v>
      </c>
      <c r="S1095" s="28" t="s">
        <v>59</v>
      </c>
      <c r="T1095" s="28"/>
      <c r="U1095" s="28"/>
      <c r="V1095" s="28"/>
      <c r="W1095" s="28"/>
      <c r="X1095" s="28"/>
    </row>
    <row r="1096" spans="1:24" ht="15" hidden="1" customHeight="1">
      <c r="A1096" s="25">
        <v>31474163</v>
      </c>
      <c r="B1096" s="25" t="s">
        <v>7221</v>
      </c>
      <c r="C1096" s="25" t="s">
        <v>7222</v>
      </c>
      <c r="D1096" s="25" t="s">
        <v>7223</v>
      </c>
      <c r="E1096" s="25" t="s">
        <v>4432</v>
      </c>
      <c r="F1096" s="25" t="s">
        <v>3492</v>
      </c>
      <c r="G1096" s="25">
        <v>2019</v>
      </c>
      <c r="H1096" s="26">
        <v>43711</v>
      </c>
      <c r="I1096" s="25" t="s">
        <v>7224</v>
      </c>
      <c r="J1096" s="25"/>
      <c r="K1096" s="25" t="s">
        <v>7225</v>
      </c>
      <c r="L1096" s="25" t="str">
        <f t="shared" si="132"/>
        <v>PostAlerta</v>
      </c>
      <c r="M1096" s="25" t="str">
        <f t="shared" si="134"/>
        <v>S/PalabrasClaves</v>
      </c>
      <c r="N1096" s="27" t="str">
        <f t="shared" si="133"/>
        <v/>
      </c>
      <c r="O1096" s="25"/>
      <c r="P1096" s="25" t="s">
        <v>7192</v>
      </c>
      <c r="Q1096" s="25"/>
      <c r="R1096" s="25" t="str">
        <f t="shared" si="120"/>
        <v>2019</v>
      </c>
      <c r="S1096" s="25" t="s">
        <v>63</v>
      </c>
      <c r="T1096" s="25"/>
      <c r="U1096" s="25"/>
      <c r="V1096" s="25"/>
      <c r="W1096" s="25"/>
      <c r="X1096" s="25"/>
    </row>
    <row r="1097" spans="1:24" ht="15" hidden="1" customHeight="1">
      <c r="A1097" s="28">
        <v>31442868</v>
      </c>
      <c r="B1097" s="28" t="s">
        <v>7226</v>
      </c>
      <c r="C1097" s="28" t="s">
        <v>7227</v>
      </c>
      <c r="D1097" s="28" t="s">
        <v>7228</v>
      </c>
      <c r="E1097" s="28" t="s">
        <v>7229</v>
      </c>
      <c r="F1097" s="28" t="s">
        <v>1290</v>
      </c>
      <c r="G1097" s="28">
        <v>2019</v>
      </c>
      <c r="H1097" s="29">
        <v>43701</v>
      </c>
      <c r="I1097" s="28"/>
      <c r="J1097" s="28"/>
      <c r="K1097" s="28" t="s">
        <v>7230</v>
      </c>
      <c r="L1097" s="28" t="str">
        <f t="shared" si="132"/>
        <v>PostAlerta</v>
      </c>
      <c r="M1097" s="28" t="str">
        <f t="shared" si="134"/>
        <v>C/PalabrasClaves</v>
      </c>
      <c r="N1097" s="30" t="str">
        <f t="shared" si="133"/>
        <v/>
      </c>
      <c r="O1097" s="28"/>
      <c r="P1097" s="28" t="s">
        <v>7192</v>
      </c>
      <c r="Q1097" s="28"/>
      <c r="R1097" s="28" t="str">
        <f t="shared" si="120"/>
        <v>2019</v>
      </c>
      <c r="S1097" s="28" t="s">
        <v>63</v>
      </c>
      <c r="T1097" s="28"/>
      <c r="U1097" s="28"/>
      <c r="V1097" s="28"/>
      <c r="W1097" s="28"/>
      <c r="X1097" s="28"/>
    </row>
    <row r="1098" spans="1:24" ht="15" hidden="1" customHeight="1">
      <c r="A1098" s="25">
        <v>31427451</v>
      </c>
      <c r="B1098" s="25" t="s">
        <v>7231</v>
      </c>
      <c r="C1098" s="25" t="s">
        <v>7232</v>
      </c>
      <c r="D1098" s="25" t="s">
        <v>7233</v>
      </c>
      <c r="E1098" s="25" t="s">
        <v>7234</v>
      </c>
      <c r="F1098" s="25" t="s">
        <v>1110</v>
      </c>
      <c r="G1098" s="25">
        <v>2019</v>
      </c>
      <c r="H1098" s="26">
        <v>43698</v>
      </c>
      <c r="I1098" s="25" t="s">
        <v>7235</v>
      </c>
      <c r="J1098" s="25"/>
      <c r="K1098" s="25" t="s">
        <v>7236</v>
      </c>
      <c r="L1098" s="25" t="str">
        <f t="shared" si="132"/>
        <v>PostAlerta</v>
      </c>
      <c r="M1098" s="25" t="str">
        <f t="shared" si="134"/>
        <v>S/PalabrasClaves</v>
      </c>
      <c r="N1098" s="27" t="str">
        <f t="shared" si="133"/>
        <v/>
      </c>
      <c r="O1098" s="25"/>
      <c r="P1098" s="25" t="s">
        <v>7237</v>
      </c>
      <c r="Q1098" s="25"/>
      <c r="R1098" s="25" t="str">
        <f t="shared" si="120"/>
        <v>2019</v>
      </c>
      <c r="S1098" s="25" t="s">
        <v>62</v>
      </c>
      <c r="T1098" s="25"/>
      <c r="U1098" s="25"/>
      <c r="V1098" s="25"/>
      <c r="W1098" s="25"/>
      <c r="X1098" s="25"/>
    </row>
    <row r="1099" spans="1:24" ht="15" hidden="1" customHeight="1">
      <c r="A1099" s="28">
        <v>31422032</v>
      </c>
      <c r="B1099" s="28" t="s">
        <v>7238</v>
      </c>
      <c r="C1099" s="28" t="s">
        <v>7239</v>
      </c>
      <c r="D1099" s="28" t="s">
        <v>7240</v>
      </c>
      <c r="E1099" s="28" t="s">
        <v>7241</v>
      </c>
      <c r="F1099" s="28" t="s">
        <v>7242</v>
      </c>
      <c r="G1099" s="28">
        <v>2019</v>
      </c>
      <c r="H1099" s="29">
        <v>43696</v>
      </c>
      <c r="I1099" s="28" t="s">
        <v>7243</v>
      </c>
      <c r="J1099" s="28"/>
      <c r="K1099" s="28" t="s">
        <v>7244</v>
      </c>
      <c r="L1099" s="28" t="str">
        <f t="shared" si="132"/>
        <v>Excluido</v>
      </c>
      <c r="M1099" s="28" t="str">
        <f t="shared" si="134"/>
        <v>C/PalabrasClaves</v>
      </c>
      <c r="N1099" s="30" t="str">
        <f t="shared" si="133"/>
        <v/>
      </c>
      <c r="O1099" s="28"/>
      <c r="P1099" s="28" t="s">
        <v>7198</v>
      </c>
      <c r="Q1099" s="28"/>
      <c r="R1099" s="28" t="str">
        <f t="shared" si="120"/>
        <v>2019</v>
      </c>
      <c r="S1099" s="28" t="s">
        <v>63</v>
      </c>
      <c r="T1099" s="28"/>
      <c r="U1099" s="28"/>
      <c r="V1099" s="28"/>
      <c r="W1099" s="28"/>
      <c r="X1099" s="28"/>
    </row>
    <row r="1100" spans="1:24" ht="15" hidden="1" customHeight="1">
      <c r="A1100" s="25">
        <v>31416647</v>
      </c>
      <c r="B1100" s="25" t="s">
        <v>7245</v>
      </c>
      <c r="C1100" s="25" t="s">
        <v>7246</v>
      </c>
      <c r="D1100" s="25" t="s">
        <v>7247</v>
      </c>
      <c r="E1100" s="25" t="s">
        <v>7248</v>
      </c>
      <c r="F1100" s="25" t="s">
        <v>4759</v>
      </c>
      <c r="G1100" s="25">
        <v>2019</v>
      </c>
      <c r="H1100" s="26">
        <v>43694</v>
      </c>
      <c r="I1100" s="25"/>
      <c r="J1100" s="25"/>
      <c r="K1100" s="25" t="s">
        <v>7249</v>
      </c>
      <c r="L1100" s="25" t="str">
        <f t="shared" si="132"/>
        <v>PostAlerta</v>
      </c>
      <c r="M1100" s="25" t="str">
        <f t="shared" si="134"/>
        <v>C/PalabrasClaves</v>
      </c>
      <c r="N1100" s="27" t="str">
        <f t="shared" si="133"/>
        <v/>
      </c>
      <c r="O1100" s="25"/>
      <c r="P1100" s="25" t="s">
        <v>7192</v>
      </c>
      <c r="Q1100" s="25"/>
      <c r="R1100" s="25" t="str">
        <f t="shared" si="120"/>
        <v>2019</v>
      </c>
      <c r="S1100" s="25" t="s">
        <v>63</v>
      </c>
      <c r="T1100" s="25"/>
      <c r="U1100" s="25"/>
      <c r="V1100" s="25"/>
      <c r="W1100" s="25"/>
      <c r="X1100" s="25"/>
    </row>
    <row r="1101" spans="1:24" ht="15" hidden="1" customHeight="1">
      <c r="A1101" s="28">
        <v>31405955</v>
      </c>
      <c r="B1101" s="28" t="s">
        <v>7250</v>
      </c>
      <c r="C1101" s="28" t="s">
        <v>3184</v>
      </c>
      <c r="D1101" s="28" t="s">
        <v>7233</v>
      </c>
      <c r="E1101" s="28" t="s">
        <v>3186</v>
      </c>
      <c r="F1101" s="28" t="s">
        <v>1110</v>
      </c>
      <c r="G1101" s="28">
        <v>2019</v>
      </c>
      <c r="H1101" s="29">
        <v>43691</v>
      </c>
      <c r="I1101" s="28" t="s">
        <v>7251</v>
      </c>
      <c r="J1101" s="28"/>
      <c r="K1101" s="28" t="s">
        <v>7252</v>
      </c>
      <c r="L1101" s="28" t="str">
        <f t="shared" si="132"/>
        <v>PostAlerta</v>
      </c>
      <c r="M1101" s="28" t="str">
        <f t="shared" si="134"/>
        <v>C/PalabrasClaves</v>
      </c>
      <c r="N1101" s="30" t="str">
        <f t="shared" si="133"/>
        <v/>
      </c>
      <c r="O1101" s="28"/>
      <c r="P1101" s="28" t="s">
        <v>7237</v>
      </c>
      <c r="Q1101" s="28"/>
      <c r="R1101" s="28" t="str">
        <f t="shared" si="120"/>
        <v>2019</v>
      </c>
      <c r="S1101" s="28" t="s">
        <v>62</v>
      </c>
      <c r="T1101" s="28"/>
      <c r="U1101" s="28"/>
      <c r="V1101" s="28"/>
      <c r="W1101" s="28"/>
      <c r="X1101" s="28"/>
    </row>
    <row r="1102" spans="1:24" ht="15" hidden="1" customHeight="1">
      <c r="A1102" s="25">
        <v>31242396</v>
      </c>
      <c r="B1102" s="25" t="s">
        <v>7253</v>
      </c>
      <c r="C1102" s="25" t="s">
        <v>7254</v>
      </c>
      <c r="D1102" s="25" t="s">
        <v>7255</v>
      </c>
      <c r="E1102" s="25" t="s">
        <v>7256</v>
      </c>
      <c r="F1102" s="25" t="s">
        <v>1629</v>
      </c>
      <c r="G1102" s="25">
        <v>2019</v>
      </c>
      <c r="H1102" s="26">
        <v>43643</v>
      </c>
      <c r="I1102" s="25"/>
      <c r="J1102" s="25"/>
      <c r="K1102" s="25" t="s">
        <v>7257</v>
      </c>
      <c r="L1102" s="25" t="str">
        <f t="shared" si="132"/>
        <v>PostAlerta</v>
      </c>
      <c r="M1102" s="25" t="str">
        <f t="shared" si="134"/>
        <v>S/PalabrasClaves</v>
      </c>
      <c r="N1102" s="27" t="str">
        <f t="shared" si="133"/>
        <v/>
      </c>
      <c r="O1102" s="25"/>
      <c r="P1102" s="25" t="s">
        <v>7258</v>
      </c>
      <c r="Q1102" s="25"/>
      <c r="R1102" s="25" t="str">
        <f t="shared" si="120"/>
        <v>2019</v>
      </c>
      <c r="S1102" s="25" t="s">
        <v>63</v>
      </c>
      <c r="T1102" s="25"/>
      <c r="U1102" s="25"/>
      <c r="V1102" s="25"/>
      <c r="W1102" s="25"/>
      <c r="X1102" s="25"/>
    </row>
    <row r="1103" spans="1:24" ht="15" hidden="1" customHeight="1">
      <c r="A1103" s="28">
        <v>31048009</v>
      </c>
      <c r="B1103" s="28" t="s">
        <v>7259</v>
      </c>
      <c r="C1103" s="28" t="s">
        <v>7260</v>
      </c>
      <c r="D1103" s="28" t="s">
        <v>7261</v>
      </c>
      <c r="E1103" s="28" t="s">
        <v>2587</v>
      </c>
      <c r="F1103" s="28" t="s">
        <v>4585</v>
      </c>
      <c r="G1103" s="28">
        <v>2019</v>
      </c>
      <c r="H1103" s="29">
        <v>43589</v>
      </c>
      <c r="I1103" s="28" t="s">
        <v>7262</v>
      </c>
      <c r="J1103" s="28"/>
      <c r="K1103" s="28" t="s">
        <v>7263</v>
      </c>
      <c r="L1103" s="28" t="str">
        <f t="shared" si="132"/>
        <v>PostAlerta</v>
      </c>
      <c r="M1103" s="28" t="str">
        <f t="shared" si="134"/>
        <v>S/PalabrasClaves</v>
      </c>
      <c r="N1103" s="30" t="str">
        <f t="shared" si="133"/>
        <v/>
      </c>
      <c r="O1103" s="28"/>
      <c r="P1103" s="28" t="s">
        <v>7264</v>
      </c>
      <c r="Q1103" s="55"/>
      <c r="R1103" s="28" t="str">
        <f t="shared" si="120"/>
        <v>2019</v>
      </c>
      <c r="S1103" s="28" t="s">
        <v>64</v>
      </c>
      <c r="T1103" s="28"/>
      <c r="U1103" s="28"/>
      <c r="V1103" s="28"/>
      <c r="W1103" s="28"/>
      <c r="X1103" s="28"/>
    </row>
    <row r="1104" spans="1:24" ht="15" hidden="1" customHeight="1">
      <c r="A1104" s="25">
        <v>30579509</v>
      </c>
      <c r="B1104" s="25" t="s">
        <v>7265</v>
      </c>
      <c r="C1104" s="25" t="s">
        <v>7266</v>
      </c>
      <c r="D1104" s="25" t="s">
        <v>7267</v>
      </c>
      <c r="E1104" s="25" t="s">
        <v>7268</v>
      </c>
      <c r="F1104" s="25" t="s">
        <v>7269</v>
      </c>
      <c r="G1104" s="25">
        <v>2019</v>
      </c>
      <c r="H1104" s="26">
        <v>43458</v>
      </c>
      <c r="I1104" s="25"/>
      <c r="J1104" s="25"/>
      <c r="K1104" s="25" t="s">
        <v>7270</v>
      </c>
      <c r="L1104" s="25" t="str">
        <f t="shared" si="132"/>
        <v>PostAlerta</v>
      </c>
      <c r="M1104" s="25" t="str">
        <f t="shared" si="134"/>
        <v>S/PalabrasClaves</v>
      </c>
      <c r="N1104" s="27" t="str">
        <f t="shared" si="133"/>
        <v/>
      </c>
      <c r="O1104" s="25"/>
      <c r="P1104" s="25" t="s">
        <v>7264</v>
      </c>
      <c r="Q1104" s="25"/>
      <c r="R1104" s="25" t="str">
        <f t="shared" si="120"/>
        <v>2019</v>
      </c>
      <c r="S1104" s="25" t="s">
        <v>64</v>
      </c>
      <c r="T1104" s="25"/>
      <c r="U1104" s="25"/>
      <c r="V1104" s="25"/>
      <c r="W1104" s="25"/>
      <c r="X1104" s="25"/>
    </row>
    <row r="1105" spans="1:24" ht="15" hidden="1" customHeight="1">
      <c r="A1105" s="28">
        <v>30247455</v>
      </c>
      <c r="B1105" s="28" t="s">
        <v>7271</v>
      </c>
      <c r="C1105" s="28" t="s">
        <v>7272</v>
      </c>
      <c r="D1105" s="28" t="s">
        <v>7273</v>
      </c>
      <c r="E1105" s="28" t="s">
        <v>7274</v>
      </c>
      <c r="F1105" s="28" t="s">
        <v>6194</v>
      </c>
      <c r="G1105" s="28">
        <v>2019</v>
      </c>
      <c r="H1105" s="29">
        <v>43368</v>
      </c>
      <c r="I1105" s="28"/>
      <c r="J1105" s="28"/>
      <c r="K1105" s="28" t="s">
        <v>7275</v>
      </c>
      <c r="L1105" s="28" t="str">
        <f t="shared" si="132"/>
        <v>PostAlerta</v>
      </c>
      <c r="M1105" s="28" t="str">
        <f t="shared" si="134"/>
        <v>S/PalabrasClaves</v>
      </c>
      <c r="N1105" s="30" t="str">
        <f t="shared" si="133"/>
        <v/>
      </c>
      <c r="O1105" s="28"/>
      <c r="P1105" s="28" t="s">
        <v>7276</v>
      </c>
      <c r="Q1105" s="28"/>
      <c r="R1105" s="28" t="str">
        <f t="shared" si="120"/>
        <v>2019</v>
      </c>
      <c r="S1105" s="28" t="s">
        <v>63</v>
      </c>
      <c r="T1105" s="28"/>
      <c r="U1105" s="28"/>
      <c r="V1105" s="28"/>
      <c r="W1105" s="28"/>
      <c r="X1105" s="28"/>
    </row>
    <row r="1106" spans="1:24" ht="15" hidden="1" customHeight="1">
      <c r="A1106" s="25">
        <v>31671450</v>
      </c>
      <c r="B1106" s="25" t="s">
        <v>7277</v>
      </c>
      <c r="C1106" s="25" t="s">
        <v>7278</v>
      </c>
      <c r="D1106" s="25" t="s">
        <v>7279</v>
      </c>
      <c r="E1106" s="25" t="s">
        <v>7280</v>
      </c>
      <c r="F1106" s="25" t="s">
        <v>1064</v>
      </c>
      <c r="G1106" s="25">
        <v>2019</v>
      </c>
      <c r="H1106" s="26">
        <v>43770</v>
      </c>
      <c r="I1106" s="25" t="s">
        <v>7281</v>
      </c>
      <c r="J1106" s="25"/>
      <c r="K1106" s="25" t="s">
        <v>7282</v>
      </c>
      <c r="L1106" s="25" t="str">
        <f t="shared" si="132"/>
        <v>PostAlerta</v>
      </c>
      <c r="M1106" s="25" t="str">
        <f t="shared" si="134"/>
        <v>S/PalabrasClaves</v>
      </c>
      <c r="N1106" s="27" t="str">
        <f t="shared" si="133"/>
        <v/>
      </c>
      <c r="O1106" s="25"/>
      <c r="P1106" s="25" t="s">
        <v>7283</v>
      </c>
      <c r="Q1106" s="25"/>
      <c r="R1106" s="25" t="str">
        <f t="shared" si="120"/>
        <v>2019</v>
      </c>
      <c r="S1106" s="25" t="s">
        <v>62</v>
      </c>
      <c r="T1106" s="25"/>
      <c r="U1106" s="25"/>
      <c r="V1106" s="25"/>
      <c r="W1106" s="25"/>
      <c r="X1106" s="25"/>
    </row>
    <row r="1107" spans="1:24" ht="15" hidden="1" customHeight="1">
      <c r="A1107" s="28">
        <v>31671441</v>
      </c>
      <c r="B1107" s="28" t="s">
        <v>7284</v>
      </c>
      <c r="C1107" s="28" t="s">
        <v>7285</v>
      </c>
      <c r="D1107" s="28"/>
      <c r="E1107" s="28" t="s">
        <v>7279</v>
      </c>
      <c r="F1107" s="28"/>
      <c r="G1107" s="28"/>
      <c r="H1107" s="28"/>
      <c r="I1107" s="28"/>
      <c r="J1107" s="28"/>
      <c r="K1107" s="28"/>
      <c r="L1107" s="28" t="str">
        <f t="shared" si="132"/>
        <v>PostAlerta</v>
      </c>
      <c r="M1107" s="28" t="str">
        <f t="shared" si="134"/>
        <v>S/PalabrasClaves</v>
      </c>
      <c r="N1107" s="30" t="str">
        <f t="shared" si="133"/>
        <v/>
      </c>
      <c r="O1107" s="28"/>
      <c r="P1107" s="28"/>
      <c r="Q1107" s="28"/>
      <c r="R1107" s="28" t="str">
        <f t="shared" si="120"/>
        <v/>
      </c>
      <c r="S1107" s="28"/>
      <c r="T1107" s="28"/>
      <c r="U1107" s="28"/>
      <c r="V1107" s="28"/>
      <c r="W1107" s="28"/>
      <c r="X1107" s="28"/>
    </row>
    <row r="1108" spans="1:24" ht="15" hidden="1" customHeight="1">
      <c r="A1108" s="25">
        <v>31671439</v>
      </c>
      <c r="B1108" s="25" t="s">
        <v>7286</v>
      </c>
      <c r="C1108" s="25" t="s">
        <v>7287</v>
      </c>
      <c r="D1108" s="25" t="s">
        <v>7279</v>
      </c>
      <c r="E1108" s="25" t="s">
        <v>7288</v>
      </c>
      <c r="F1108" s="25" t="s">
        <v>1064</v>
      </c>
      <c r="G1108" s="25">
        <v>2019</v>
      </c>
      <c r="H1108" s="26">
        <v>43770</v>
      </c>
      <c r="I1108" s="25" t="s">
        <v>7289</v>
      </c>
      <c r="J1108" s="25" t="s">
        <v>7290</v>
      </c>
      <c r="K1108" s="25" t="s">
        <v>7291</v>
      </c>
      <c r="L1108" s="25" t="str">
        <f t="shared" si="132"/>
        <v>PostAlerta</v>
      </c>
      <c r="M1108" s="25" t="str">
        <f t="shared" si="134"/>
        <v>S/PalabrasClaves</v>
      </c>
      <c r="N1108" s="27" t="str">
        <f t="shared" si="133"/>
        <v/>
      </c>
      <c r="O1108" s="25"/>
      <c r="P1108" s="25" t="s">
        <v>7283</v>
      </c>
      <c r="Q1108" s="25"/>
      <c r="R1108" s="25" t="str">
        <f t="shared" si="120"/>
        <v>2019</v>
      </c>
      <c r="S1108" s="25" t="s">
        <v>62</v>
      </c>
      <c r="T1108" s="25"/>
      <c r="U1108" s="25"/>
      <c r="V1108" s="25"/>
      <c r="W1108" s="25"/>
      <c r="X1108" s="25"/>
    </row>
    <row r="1109" spans="1:24" ht="15" hidden="1" customHeight="1">
      <c r="A1109" s="28">
        <v>31695359</v>
      </c>
      <c r="B1109" s="28" t="s">
        <v>7292</v>
      </c>
      <c r="C1109" s="28" t="s">
        <v>7293</v>
      </c>
      <c r="D1109" s="28" t="s">
        <v>7294</v>
      </c>
      <c r="E1109" s="28" t="s">
        <v>7295</v>
      </c>
      <c r="F1109" s="28" t="s">
        <v>328</v>
      </c>
      <c r="G1109" s="28">
        <v>2019</v>
      </c>
      <c r="H1109" s="29">
        <v>43777</v>
      </c>
      <c r="I1109" s="28" t="s">
        <v>7296</v>
      </c>
      <c r="J1109" s="28"/>
      <c r="K1109" s="28" t="s">
        <v>7297</v>
      </c>
      <c r="L1109" s="28" t="str">
        <f t="shared" si="132"/>
        <v>Excluido</v>
      </c>
      <c r="M1109" s="28" t="str">
        <f t="shared" si="134"/>
        <v>S/PalabrasClaves</v>
      </c>
      <c r="N1109" s="30" t="str">
        <f t="shared" si="133"/>
        <v/>
      </c>
      <c r="O1109" s="28"/>
      <c r="P1109" s="28" t="s">
        <v>7298</v>
      </c>
      <c r="Q1109" s="28"/>
      <c r="R1109" s="28" t="str">
        <f t="shared" si="120"/>
        <v>2019</v>
      </c>
      <c r="S1109" s="28" t="s">
        <v>62</v>
      </c>
      <c r="T1109" s="28"/>
      <c r="U1109" s="28"/>
      <c r="V1109" s="28"/>
      <c r="W1109" s="28"/>
      <c r="X1109" s="28"/>
    </row>
    <row r="1110" spans="1:24" ht="15" hidden="1" customHeight="1">
      <c r="A1110" s="25">
        <v>31647786</v>
      </c>
      <c r="B1110" s="25" t="s">
        <v>7299</v>
      </c>
      <c r="C1110" s="25" t="s">
        <v>7300</v>
      </c>
      <c r="D1110" s="25" t="s">
        <v>7301</v>
      </c>
      <c r="E1110" s="25" t="s">
        <v>7302</v>
      </c>
      <c r="F1110" s="25" t="s">
        <v>1919</v>
      </c>
      <c r="G1110" s="25">
        <v>2019</v>
      </c>
      <c r="H1110" s="26">
        <v>43763</v>
      </c>
      <c r="I1110" s="25" t="s">
        <v>7303</v>
      </c>
      <c r="J1110" s="25"/>
      <c r="K1110" s="25" t="s">
        <v>7304</v>
      </c>
      <c r="L1110" s="25" t="str">
        <f t="shared" si="132"/>
        <v>PostAlerta</v>
      </c>
      <c r="M1110" s="25" t="str">
        <f t="shared" si="134"/>
        <v>S/PalabrasClaves</v>
      </c>
      <c r="N1110" s="27" t="str">
        <f t="shared" si="133"/>
        <v/>
      </c>
      <c r="O1110" s="25"/>
      <c r="P1110" s="25" t="s">
        <v>7298</v>
      </c>
      <c r="Q1110" s="25"/>
      <c r="R1110" s="25" t="str">
        <f t="shared" si="120"/>
        <v>2019</v>
      </c>
      <c r="S1110" s="25" t="s">
        <v>62</v>
      </c>
      <c r="T1110" s="25"/>
      <c r="U1110" s="25"/>
      <c r="V1110" s="25"/>
      <c r="W1110" s="25"/>
      <c r="X1110" s="25"/>
    </row>
    <row r="1111" spans="1:24" ht="15" hidden="1" customHeight="1">
      <c r="A1111" s="28">
        <v>31647847</v>
      </c>
      <c r="B1111" s="28" t="s">
        <v>7305</v>
      </c>
      <c r="C1111" s="28" t="s">
        <v>7306</v>
      </c>
      <c r="D1111" s="28" t="s">
        <v>7307</v>
      </c>
      <c r="E1111" s="28" t="s">
        <v>7308</v>
      </c>
      <c r="F1111" s="28" t="s">
        <v>208</v>
      </c>
      <c r="G1111" s="28">
        <v>2019</v>
      </c>
      <c r="H1111" s="29">
        <v>43763</v>
      </c>
      <c r="I1111" s="28" t="s">
        <v>7309</v>
      </c>
      <c r="J1111" s="28"/>
      <c r="K1111" s="28" t="s">
        <v>7310</v>
      </c>
      <c r="L1111" s="28" t="str">
        <f t="shared" si="132"/>
        <v>PostAlerta</v>
      </c>
      <c r="M1111" s="28" t="str">
        <f t="shared" si="134"/>
        <v>S/PalabrasClaves</v>
      </c>
      <c r="N1111" s="30" t="str">
        <f t="shared" si="133"/>
        <v/>
      </c>
      <c r="O1111" s="28"/>
      <c r="P1111" s="28" t="s">
        <v>7311</v>
      </c>
      <c r="Q1111" s="28"/>
      <c r="R1111" s="28" t="str">
        <f t="shared" si="120"/>
        <v>2019</v>
      </c>
      <c r="S1111" s="28" t="s">
        <v>62</v>
      </c>
      <c r="T1111" s="28"/>
      <c r="U1111" s="28"/>
      <c r="V1111" s="28"/>
      <c r="W1111" s="28"/>
      <c r="X1111" s="28"/>
    </row>
    <row r="1112" spans="1:24" ht="15" hidden="1" customHeight="1">
      <c r="A1112" s="25">
        <v>31585724</v>
      </c>
      <c r="B1112" s="25" t="s">
        <v>7312</v>
      </c>
      <c r="C1112" s="25" t="s">
        <v>7313</v>
      </c>
      <c r="D1112" s="25" t="s">
        <v>7314</v>
      </c>
      <c r="E1112" s="25" t="s">
        <v>7315</v>
      </c>
      <c r="F1112" s="25" t="s">
        <v>1263</v>
      </c>
      <c r="G1112" s="25">
        <v>2019</v>
      </c>
      <c r="H1112" s="26">
        <v>43744</v>
      </c>
      <c r="I1112" s="25" t="s">
        <v>7316</v>
      </c>
      <c r="J1112" s="25" t="s">
        <v>7317</v>
      </c>
      <c r="K1112" s="25" t="s">
        <v>7318</v>
      </c>
      <c r="L1112" s="25" t="str">
        <f t="shared" si="132"/>
        <v>PostAlerta</v>
      </c>
      <c r="M1112" s="25" t="str">
        <f t="shared" si="134"/>
        <v>S/PalabrasClaves</v>
      </c>
      <c r="N1112" s="27" t="str">
        <f t="shared" si="133"/>
        <v/>
      </c>
      <c r="O1112" s="25"/>
      <c r="P1112" s="25" t="s">
        <v>7319</v>
      </c>
      <c r="Q1112" s="25"/>
      <c r="R1112" s="25" t="str">
        <f t="shared" si="120"/>
        <v>2019</v>
      </c>
      <c r="S1112" s="25" t="s">
        <v>62</v>
      </c>
      <c r="T1112" s="25"/>
      <c r="U1112" s="25"/>
      <c r="V1112" s="25"/>
      <c r="W1112" s="25"/>
      <c r="X1112" s="25"/>
    </row>
    <row r="1113" spans="1:24" ht="15" hidden="1" customHeight="1">
      <c r="A1113" s="28">
        <v>31640619</v>
      </c>
      <c r="B1113" s="28" t="s">
        <v>7320</v>
      </c>
      <c r="C1113" s="28" t="s">
        <v>7321</v>
      </c>
      <c r="D1113" s="28" t="s">
        <v>7322</v>
      </c>
      <c r="E1113" s="28" t="s">
        <v>7323</v>
      </c>
      <c r="F1113" s="28" t="s">
        <v>2978</v>
      </c>
      <c r="G1113" s="28">
        <v>2019</v>
      </c>
      <c r="H1113" s="29">
        <v>43762</v>
      </c>
      <c r="I1113" s="28" t="s">
        <v>7324</v>
      </c>
      <c r="J1113" s="28"/>
      <c r="K1113" s="28" t="s">
        <v>7325</v>
      </c>
      <c r="L1113" s="28" t="str">
        <f t="shared" si="132"/>
        <v>PostAlerta</v>
      </c>
      <c r="M1113" s="28" t="str">
        <f t="shared" si="134"/>
        <v>S/PalabrasClaves</v>
      </c>
      <c r="N1113" s="30" t="str">
        <f t="shared" si="133"/>
        <v/>
      </c>
      <c r="O1113" s="28"/>
      <c r="P1113" s="28" t="s">
        <v>7326</v>
      </c>
      <c r="Q1113" s="28"/>
      <c r="R1113" s="28" t="str">
        <f t="shared" si="120"/>
        <v>2019</v>
      </c>
      <c r="S1113" s="28" t="s">
        <v>62</v>
      </c>
      <c r="T1113" s="28"/>
      <c r="U1113" s="28"/>
      <c r="V1113" s="28"/>
      <c r="W1113" s="28"/>
      <c r="X1113" s="28"/>
    </row>
    <row r="1114" spans="1:24" ht="15" hidden="1" customHeight="1">
      <c r="A1114" s="25">
        <v>31562002</v>
      </c>
      <c r="B1114" s="25" t="s">
        <v>7327</v>
      </c>
      <c r="C1114" s="25" t="s">
        <v>7328</v>
      </c>
      <c r="D1114" s="25" t="s">
        <v>7329</v>
      </c>
      <c r="E1114" s="25" t="s">
        <v>7330</v>
      </c>
      <c r="F1114" s="25" t="s">
        <v>1263</v>
      </c>
      <c r="G1114" s="25">
        <v>2019</v>
      </c>
      <c r="H1114" s="26">
        <v>43737</v>
      </c>
      <c r="I1114" s="25"/>
      <c r="J1114" s="25"/>
      <c r="K1114" s="25" t="s">
        <v>7331</v>
      </c>
      <c r="L1114" s="25" t="str">
        <f t="shared" si="132"/>
        <v>Excluido</v>
      </c>
      <c r="M1114" s="25" t="str">
        <f t="shared" si="134"/>
        <v>S/PalabrasClaves</v>
      </c>
      <c r="N1114" s="27" t="str">
        <f t="shared" si="133"/>
        <v/>
      </c>
      <c r="O1114" s="25"/>
      <c r="P1114" s="25" t="s">
        <v>7332</v>
      </c>
      <c r="Q1114" s="25"/>
      <c r="R1114" s="25" t="str">
        <f t="shared" si="120"/>
        <v>2019</v>
      </c>
      <c r="S1114" s="25" t="s">
        <v>62</v>
      </c>
      <c r="T1114" s="25"/>
      <c r="U1114" s="25"/>
      <c r="V1114" s="25"/>
      <c r="W1114" s="25"/>
      <c r="X1114" s="25"/>
    </row>
    <row r="1115" spans="1:24" ht="15" hidden="1" customHeight="1">
      <c r="A1115" s="28">
        <v>31681254</v>
      </c>
      <c r="B1115" s="28" t="s">
        <v>7333</v>
      </c>
      <c r="C1115" s="28" t="s">
        <v>7334</v>
      </c>
      <c r="D1115" s="28" t="s">
        <v>7335</v>
      </c>
      <c r="E1115" s="28" t="s">
        <v>7336</v>
      </c>
      <c r="F1115" s="28" t="s">
        <v>98</v>
      </c>
      <c r="G1115" s="28">
        <v>2019</v>
      </c>
      <c r="H1115" s="29">
        <v>43774</v>
      </c>
      <c r="I1115" s="28" t="s">
        <v>7337</v>
      </c>
      <c r="J1115" s="28"/>
      <c r="K1115" s="28" t="s">
        <v>7338</v>
      </c>
      <c r="L1115" s="28" t="str">
        <f t="shared" si="132"/>
        <v>PostAlerta</v>
      </c>
      <c r="M1115" s="28" t="str">
        <f t="shared" si="134"/>
        <v>C/PalabrasClaves</v>
      </c>
      <c r="N1115" s="30" t="str">
        <f t="shared" si="133"/>
        <v/>
      </c>
      <c r="O1115" s="28"/>
      <c r="P1115" s="28" t="s">
        <v>7339</v>
      </c>
      <c r="Q1115" s="28"/>
      <c r="R1115" s="28" t="str">
        <f t="shared" si="120"/>
        <v>2019</v>
      </c>
      <c r="S1115" s="28" t="s">
        <v>62</v>
      </c>
      <c r="T1115" s="28"/>
      <c r="U1115" s="28"/>
      <c r="V1115" s="28"/>
      <c r="W1115" s="28"/>
      <c r="X1115" s="28"/>
    </row>
    <row r="1116" spans="1:24" ht="15" hidden="1" customHeight="1">
      <c r="A1116" s="25">
        <v>31632744</v>
      </c>
      <c r="B1116" s="25" t="s">
        <v>7340</v>
      </c>
      <c r="C1116" s="25" t="s">
        <v>5368</v>
      </c>
      <c r="D1116" s="25" t="s">
        <v>7341</v>
      </c>
      <c r="E1116" s="25" t="s">
        <v>2181</v>
      </c>
      <c r="F1116" s="25" t="s">
        <v>1447</v>
      </c>
      <c r="G1116" s="25">
        <v>2019</v>
      </c>
      <c r="H1116" s="26">
        <v>43760</v>
      </c>
      <c r="I1116" s="25" t="s">
        <v>7342</v>
      </c>
      <c r="J1116" s="25"/>
      <c r="K1116" s="25" t="s">
        <v>7343</v>
      </c>
      <c r="L1116" s="25" t="str">
        <f t="shared" si="132"/>
        <v>PostAlerta</v>
      </c>
      <c r="M1116" s="25" t="str">
        <f t="shared" si="134"/>
        <v>S/PalabrasClaves</v>
      </c>
      <c r="N1116" s="27" t="str">
        <f t="shared" si="133"/>
        <v/>
      </c>
      <c r="O1116" s="25"/>
      <c r="P1116" s="25" t="s">
        <v>7344</v>
      </c>
      <c r="Q1116" s="25"/>
      <c r="R1116" s="25" t="str">
        <f t="shared" si="120"/>
        <v>2019</v>
      </c>
      <c r="S1116" s="25" t="s">
        <v>62</v>
      </c>
      <c r="T1116" s="25"/>
      <c r="U1116" s="25"/>
      <c r="V1116" s="25"/>
      <c r="W1116" s="25"/>
      <c r="X1116" s="25"/>
    </row>
    <row r="1117" spans="1:24" ht="15" hidden="1" customHeight="1">
      <c r="A1117" s="28">
        <v>31606037</v>
      </c>
      <c r="B1117" s="28" t="s">
        <v>7345</v>
      </c>
      <c r="C1117" s="28" t="s">
        <v>7346</v>
      </c>
      <c r="D1117" s="28" t="s">
        <v>7347</v>
      </c>
      <c r="E1117" s="28" t="s">
        <v>7348</v>
      </c>
      <c r="F1117" s="28" t="s">
        <v>2661</v>
      </c>
      <c r="G1117" s="28">
        <v>2019</v>
      </c>
      <c r="H1117" s="29">
        <v>43752</v>
      </c>
      <c r="I1117" s="28" t="s">
        <v>7349</v>
      </c>
      <c r="J1117" s="28"/>
      <c r="K1117" s="28" t="s">
        <v>7350</v>
      </c>
      <c r="L1117" s="28" t="str">
        <f t="shared" si="132"/>
        <v>PostAlerta</v>
      </c>
      <c r="M1117" s="28" t="str">
        <f t="shared" si="134"/>
        <v>S/PalabrasClaves</v>
      </c>
      <c r="N1117" s="30" t="str">
        <f t="shared" si="133"/>
        <v/>
      </c>
      <c r="O1117" s="28"/>
      <c r="P1117" s="28" t="s">
        <v>7351</v>
      </c>
      <c r="Q1117" s="28"/>
      <c r="R1117" s="28" t="str">
        <f t="shared" si="120"/>
        <v>2019</v>
      </c>
      <c r="S1117" s="28" t="s">
        <v>62</v>
      </c>
      <c r="T1117" s="28"/>
      <c r="U1117" s="28"/>
      <c r="V1117" s="28"/>
      <c r="W1117" s="28"/>
      <c r="X1117" s="28"/>
    </row>
    <row r="1118" spans="1:24" ht="15" hidden="1" customHeight="1">
      <c r="A1118" s="25">
        <v>31768420</v>
      </c>
      <c r="B1118" s="25" t="s">
        <v>7352</v>
      </c>
      <c r="C1118" s="25" t="s">
        <v>7353</v>
      </c>
      <c r="D1118" s="25" t="s">
        <v>7354</v>
      </c>
      <c r="E1118" s="25" t="s">
        <v>7355</v>
      </c>
      <c r="F1118" s="25" t="s">
        <v>7356</v>
      </c>
      <c r="G1118" s="25">
        <v>2019</v>
      </c>
      <c r="H1118" s="26">
        <v>43796</v>
      </c>
      <c r="I1118" s="25" t="s">
        <v>7357</v>
      </c>
      <c r="J1118" s="25"/>
      <c r="K1118" s="25" t="s">
        <v>7358</v>
      </c>
      <c r="L1118" s="25" t="str">
        <f t="shared" si="132"/>
        <v>PostAlerta</v>
      </c>
      <c r="M1118" s="25" t="str">
        <f t="shared" si="134"/>
        <v>S/PalabrasClaves</v>
      </c>
      <c r="N1118" s="27" t="str">
        <f t="shared" si="133"/>
        <v/>
      </c>
      <c r="O1118" s="25"/>
      <c r="P1118" s="25" t="s">
        <v>7359</v>
      </c>
      <c r="Q1118" s="25"/>
      <c r="R1118" s="25" t="str">
        <f t="shared" si="120"/>
        <v>2019</v>
      </c>
      <c r="S1118" s="25" t="s">
        <v>62</v>
      </c>
      <c r="T1118" s="25"/>
      <c r="U1118" s="25"/>
      <c r="V1118" s="25"/>
      <c r="W1118" s="25"/>
      <c r="X1118" s="25"/>
    </row>
    <row r="1119" spans="1:24" ht="15" hidden="1" customHeight="1">
      <c r="A1119" s="28">
        <v>31320451</v>
      </c>
      <c r="B1119" s="28" t="s">
        <v>7360</v>
      </c>
      <c r="C1119" s="28" t="s">
        <v>7361</v>
      </c>
      <c r="D1119" s="28"/>
      <c r="E1119" s="28" t="s">
        <v>7362</v>
      </c>
      <c r="F1119" s="28"/>
      <c r="G1119" s="28"/>
      <c r="H1119" s="28"/>
      <c r="I1119" s="28"/>
      <c r="J1119" s="28"/>
      <c r="K1119" s="28"/>
      <c r="L1119" s="28" t="str">
        <f t="shared" si="132"/>
        <v>PostAlerta</v>
      </c>
      <c r="M1119" s="28" t="str">
        <f t="shared" si="134"/>
        <v>S/PalabrasClaves</v>
      </c>
      <c r="N1119" s="30" t="str">
        <f t="shared" si="133"/>
        <v/>
      </c>
      <c r="O1119" s="28"/>
      <c r="P1119" s="28"/>
      <c r="Q1119" s="28"/>
      <c r="R1119" s="28" t="str">
        <f t="shared" si="120"/>
        <v/>
      </c>
      <c r="S1119" s="28"/>
      <c r="T1119" s="28"/>
      <c r="U1119" s="28"/>
      <c r="V1119" s="28"/>
      <c r="W1119" s="28"/>
      <c r="X1119" s="28"/>
    </row>
    <row r="1120" spans="1:24" ht="15" hidden="1" customHeight="1">
      <c r="A1120" s="25">
        <v>31518131</v>
      </c>
      <c r="B1120" s="25" t="s">
        <v>7363</v>
      </c>
      <c r="C1120" s="25" t="s">
        <v>7364</v>
      </c>
      <c r="D1120" s="25" t="s">
        <v>7365</v>
      </c>
      <c r="E1120" s="25" t="s">
        <v>7366</v>
      </c>
      <c r="F1120" s="25" t="s">
        <v>7367</v>
      </c>
      <c r="G1120" s="25">
        <v>2019</v>
      </c>
      <c r="H1120" s="26">
        <v>43722</v>
      </c>
      <c r="I1120" s="25"/>
      <c r="J1120" s="25"/>
      <c r="K1120" s="25" t="s">
        <v>7368</v>
      </c>
      <c r="L1120" s="25" t="str">
        <f t="shared" si="132"/>
        <v>PostAlerta</v>
      </c>
      <c r="M1120" s="25" t="str">
        <f t="shared" si="134"/>
        <v>S/PalabrasClaves</v>
      </c>
      <c r="N1120" s="27" t="str">
        <f t="shared" si="133"/>
        <v/>
      </c>
      <c r="O1120" s="25"/>
      <c r="P1120" s="25" t="s">
        <v>7369</v>
      </c>
      <c r="Q1120" s="25"/>
      <c r="R1120" s="25" t="str">
        <f t="shared" si="120"/>
        <v>2019</v>
      </c>
      <c r="S1120" s="25" t="s">
        <v>62</v>
      </c>
      <c r="T1120" s="25"/>
      <c r="U1120" s="25"/>
      <c r="V1120" s="25"/>
      <c r="W1120" s="25"/>
      <c r="X1120" s="25"/>
    </row>
    <row r="1121" spans="1:24" ht="15" hidden="1" customHeight="1">
      <c r="A1121" s="28">
        <v>31590369</v>
      </c>
      <c r="B1121" s="28" t="s">
        <v>7370</v>
      </c>
      <c r="C1121" s="28" t="s">
        <v>7371</v>
      </c>
      <c r="D1121" s="28" t="s">
        <v>7372</v>
      </c>
      <c r="E1121" s="28" t="s">
        <v>7373</v>
      </c>
      <c r="F1121" s="28" t="s">
        <v>1253</v>
      </c>
      <c r="G1121" s="28">
        <v>2019</v>
      </c>
      <c r="H1121" s="29">
        <v>43747</v>
      </c>
      <c r="I1121" s="28" t="s">
        <v>7374</v>
      </c>
      <c r="J1121" s="28"/>
      <c r="K1121" s="28" t="s">
        <v>7375</v>
      </c>
      <c r="L1121" s="28" t="str">
        <f t="shared" si="132"/>
        <v>PostAlerta</v>
      </c>
      <c r="M1121" s="28" t="str">
        <f t="shared" si="134"/>
        <v>C/PalabrasClaves</v>
      </c>
      <c r="N1121" s="30" t="str">
        <f t="shared" si="133"/>
        <v/>
      </c>
      <c r="O1121" s="28"/>
      <c r="P1121" s="28" t="s">
        <v>7376</v>
      </c>
      <c r="Q1121" s="28"/>
      <c r="R1121" s="28" t="str">
        <f t="shared" si="120"/>
        <v>2019</v>
      </c>
      <c r="S1121" s="28" t="s">
        <v>62</v>
      </c>
      <c r="T1121" s="28"/>
      <c r="U1121" s="28"/>
      <c r="V1121" s="28"/>
      <c r="W1121" s="28"/>
      <c r="X1121" s="28"/>
    </row>
    <row r="1122" spans="1:24" ht="15" hidden="1" customHeight="1">
      <c r="A1122" s="25">
        <v>31737352</v>
      </c>
      <c r="B1122" s="25" t="s">
        <v>7377</v>
      </c>
      <c r="C1122" s="25" t="s">
        <v>7378</v>
      </c>
      <c r="D1122" s="25" t="s">
        <v>7379</v>
      </c>
      <c r="E1122" s="25" t="s">
        <v>7380</v>
      </c>
      <c r="F1122" s="25" t="s">
        <v>5219</v>
      </c>
      <c r="G1122" s="25">
        <v>2019</v>
      </c>
      <c r="H1122" s="26">
        <v>43788</v>
      </c>
      <c r="I1122" s="25" t="s">
        <v>7381</v>
      </c>
      <c r="J1122" s="25"/>
      <c r="K1122" s="25" t="s">
        <v>7382</v>
      </c>
      <c r="L1122" s="25" t="str">
        <f t="shared" si="132"/>
        <v>PostAlerta</v>
      </c>
      <c r="M1122" s="25" t="str">
        <f t="shared" si="134"/>
        <v>C/PalabrasClaves</v>
      </c>
      <c r="N1122" s="27" t="str">
        <f t="shared" si="133"/>
        <v/>
      </c>
      <c r="O1122" s="25"/>
      <c r="P1122" s="25" t="s">
        <v>7383</v>
      </c>
      <c r="Q1122" s="25"/>
      <c r="R1122" s="25" t="str">
        <f t="shared" si="120"/>
        <v>2019</v>
      </c>
      <c r="S1122" s="25" t="s">
        <v>62</v>
      </c>
      <c r="T1122" s="25"/>
      <c r="U1122" s="25"/>
      <c r="V1122" s="25"/>
      <c r="W1122" s="25"/>
      <c r="X1122" s="25"/>
    </row>
    <row r="1123" spans="1:24" ht="15" hidden="1" customHeight="1">
      <c r="A1123" s="28">
        <v>31709942</v>
      </c>
      <c r="B1123" s="28" t="s">
        <v>7384</v>
      </c>
      <c r="C1123" s="28" t="s">
        <v>7385</v>
      </c>
      <c r="D1123" s="28" t="s">
        <v>7386</v>
      </c>
      <c r="E1123" s="28" t="s">
        <v>7387</v>
      </c>
      <c r="F1123" s="28" t="s">
        <v>7388</v>
      </c>
      <c r="G1123" s="28">
        <v>2019</v>
      </c>
      <c r="H1123" s="29">
        <v>43781</v>
      </c>
      <c r="I1123" s="28"/>
      <c r="J1123" s="28"/>
      <c r="K1123" s="28" t="s">
        <v>7389</v>
      </c>
      <c r="L1123" s="28" t="str">
        <f t="shared" si="132"/>
        <v>PostAlerta</v>
      </c>
      <c r="M1123" s="28" t="str">
        <f t="shared" si="134"/>
        <v>S/PalabrasClaves</v>
      </c>
      <c r="N1123" s="30" t="str">
        <f t="shared" si="133"/>
        <v/>
      </c>
      <c r="O1123" s="28"/>
      <c r="P1123" s="28" t="s">
        <v>7383</v>
      </c>
      <c r="Q1123" s="28"/>
      <c r="R1123" s="28" t="str">
        <f t="shared" si="120"/>
        <v>2019</v>
      </c>
      <c r="S1123" s="28" t="s">
        <v>62</v>
      </c>
      <c r="T1123" s="28"/>
      <c r="U1123" s="28"/>
      <c r="V1123" s="28"/>
      <c r="W1123" s="28"/>
      <c r="X1123" s="28"/>
    </row>
    <row r="1124" spans="1:24" ht="15" hidden="1" customHeight="1">
      <c r="A1124" s="25">
        <v>31692618</v>
      </c>
      <c r="B1124" s="25" t="s">
        <v>7390</v>
      </c>
      <c r="C1124" s="25" t="s">
        <v>7391</v>
      </c>
      <c r="D1124" s="25" t="s">
        <v>7392</v>
      </c>
      <c r="E1124" s="25" t="s">
        <v>7393</v>
      </c>
      <c r="F1124" s="25" t="s">
        <v>7394</v>
      </c>
      <c r="G1124" s="25">
        <v>2019</v>
      </c>
      <c r="H1124" s="26">
        <v>43776</v>
      </c>
      <c r="I1124" s="25" t="s">
        <v>7395</v>
      </c>
      <c r="J1124" s="25"/>
      <c r="K1124" s="25" t="s">
        <v>7396</v>
      </c>
      <c r="L1124" s="25" t="str">
        <f t="shared" si="132"/>
        <v>PostAlerta</v>
      </c>
      <c r="M1124" s="25" t="str">
        <f t="shared" si="134"/>
        <v>S/PalabrasClaves</v>
      </c>
      <c r="N1124" s="27" t="str">
        <f t="shared" si="133"/>
        <v/>
      </c>
      <c r="O1124" s="25"/>
      <c r="P1124" s="25" t="s">
        <v>7383</v>
      </c>
      <c r="Q1124" s="25"/>
      <c r="R1124" s="25" t="str">
        <f t="shared" si="120"/>
        <v>2019</v>
      </c>
      <c r="S1124" s="25" t="s">
        <v>62</v>
      </c>
      <c r="T1124" s="25"/>
      <c r="U1124" s="25"/>
      <c r="V1124" s="25"/>
      <c r="W1124" s="25"/>
      <c r="X1124" s="25"/>
    </row>
    <row r="1125" spans="1:24" ht="15" hidden="1" customHeight="1">
      <c r="A1125" s="28">
        <v>31581487</v>
      </c>
      <c r="B1125" s="28" t="s">
        <v>7397</v>
      </c>
      <c r="C1125" s="28" t="s">
        <v>7398</v>
      </c>
      <c r="D1125" s="28" t="s">
        <v>7399</v>
      </c>
      <c r="E1125" s="28" t="s">
        <v>7400</v>
      </c>
      <c r="F1125" s="28" t="s">
        <v>7401</v>
      </c>
      <c r="G1125" s="28">
        <v>2019</v>
      </c>
      <c r="H1125" s="29">
        <v>43743</v>
      </c>
      <c r="I1125" s="28" t="s">
        <v>7402</v>
      </c>
      <c r="J1125" s="28"/>
      <c r="K1125" s="28" t="s">
        <v>7403</v>
      </c>
      <c r="L1125" s="28" t="str">
        <f t="shared" si="132"/>
        <v>PostAlerta</v>
      </c>
      <c r="M1125" s="28" t="str">
        <f t="shared" si="134"/>
        <v>S/PalabrasClaves</v>
      </c>
      <c r="N1125" s="30" t="str">
        <f t="shared" si="133"/>
        <v/>
      </c>
      <c r="O1125" s="28"/>
      <c r="P1125" s="28" t="s">
        <v>7404</v>
      </c>
      <c r="Q1125" s="28"/>
      <c r="R1125" s="28" t="str">
        <f t="shared" si="120"/>
        <v>2010</v>
      </c>
      <c r="S1125" s="28" t="s">
        <v>62</v>
      </c>
      <c r="T1125" s="28"/>
      <c r="U1125" s="28"/>
      <c r="V1125" s="28"/>
      <c r="W1125" s="28"/>
      <c r="X1125" s="28"/>
    </row>
    <row r="1126" spans="1:24" ht="15" hidden="1" customHeight="1">
      <c r="A1126" s="25">
        <v>31568144</v>
      </c>
      <c r="B1126" s="25" t="s">
        <v>7405</v>
      </c>
      <c r="C1126" s="25" t="s">
        <v>7406</v>
      </c>
      <c r="D1126" s="25" t="s">
        <v>7407</v>
      </c>
      <c r="E1126" s="25" t="s">
        <v>1309</v>
      </c>
      <c r="F1126" s="25" t="s">
        <v>979</v>
      </c>
      <c r="G1126" s="25">
        <v>2019</v>
      </c>
      <c r="H1126" s="26">
        <v>43739</v>
      </c>
      <c r="I1126" s="25"/>
      <c r="J1126" s="25"/>
      <c r="K1126" s="25" t="s">
        <v>7408</v>
      </c>
      <c r="L1126" s="25" t="str">
        <f t="shared" si="132"/>
        <v>PostAlerta</v>
      </c>
      <c r="M1126" s="25" t="str">
        <f t="shared" si="134"/>
        <v>S/PalabrasClaves</v>
      </c>
      <c r="N1126" s="27" t="str">
        <f t="shared" si="133"/>
        <v/>
      </c>
      <c r="O1126" s="25"/>
      <c r="P1126" s="25" t="s">
        <v>7383</v>
      </c>
      <c r="Q1126" s="25"/>
      <c r="R1126" s="25" t="str">
        <f t="shared" si="120"/>
        <v>2019</v>
      </c>
      <c r="S1126" s="25" t="s">
        <v>62</v>
      </c>
      <c r="T1126" s="25"/>
      <c r="U1126" s="25"/>
      <c r="V1126" s="25"/>
      <c r="W1126" s="25"/>
      <c r="X1126" s="25"/>
    </row>
    <row r="1127" spans="1:24" ht="15" hidden="1" customHeight="1">
      <c r="A1127" s="28">
        <v>31568139</v>
      </c>
      <c r="B1127" s="28" t="s">
        <v>7409</v>
      </c>
      <c r="C1127" s="28" t="s">
        <v>7410</v>
      </c>
      <c r="D1127" s="28" t="s">
        <v>7407</v>
      </c>
      <c r="E1127" s="28" t="s">
        <v>7411</v>
      </c>
      <c r="F1127" s="28" t="s">
        <v>979</v>
      </c>
      <c r="G1127" s="28">
        <v>2019</v>
      </c>
      <c r="H1127" s="29">
        <v>43739</v>
      </c>
      <c r="I1127" s="28"/>
      <c r="J1127" s="28"/>
      <c r="K1127" s="28" t="s">
        <v>7412</v>
      </c>
      <c r="L1127" s="28" t="str">
        <f t="shared" si="132"/>
        <v>PostAlerta</v>
      </c>
      <c r="M1127" s="28" t="str">
        <f t="shared" si="134"/>
        <v>S/PalabrasClaves</v>
      </c>
      <c r="N1127" s="30" t="str">
        <f t="shared" si="133"/>
        <v/>
      </c>
      <c r="O1127" s="28"/>
      <c r="P1127" s="28" t="s">
        <v>7383</v>
      </c>
      <c r="Q1127" s="28"/>
      <c r="R1127" s="28" t="str">
        <f t="shared" si="120"/>
        <v>2019</v>
      </c>
      <c r="S1127" s="28" t="s">
        <v>62</v>
      </c>
      <c r="T1127" s="28"/>
      <c r="U1127" s="28"/>
      <c r="V1127" s="28"/>
      <c r="W1127" s="28"/>
      <c r="X1127" s="28"/>
    </row>
    <row r="1128" spans="1:24" ht="15" hidden="1" customHeight="1">
      <c r="A1128" s="25">
        <v>31444785</v>
      </c>
      <c r="B1128" s="25" t="s">
        <v>7413</v>
      </c>
      <c r="C1128" s="25" t="s">
        <v>7414</v>
      </c>
      <c r="D1128" s="25" t="s">
        <v>7415</v>
      </c>
      <c r="E1128" s="25" t="s">
        <v>7416</v>
      </c>
      <c r="F1128" s="25" t="s">
        <v>7417</v>
      </c>
      <c r="G1128" s="25">
        <v>2019</v>
      </c>
      <c r="H1128" s="26">
        <v>43702</v>
      </c>
      <c r="I1128" s="25" t="s">
        <v>7418</v>
      </c>
      <c r="J1128" s="25"/>
      <c r="K1128" s="25" t="s">
        <v>7419</v>
      </c>
      <c r="L1128" s="25" t="str">
        <f t="shared" si="132"/>
        <v>Excluido</v>
      </c>
      <c r="M1128" s="25" t="str">
        <f t="shared" si="134"/>
        <v>S/PalabrasClaves</v>
      </c>
      <c r="N1128" s="27" t="str">
        <f t="shared" si="133"/>
        <v/>
      </c>
      <c r="O1128" s="25"/>
      <c r="P1128" s="25" t="s">
        <v>7383</v>
      </c>
      <c r="Q1128" s="25"/>
      <c r="R1128" s="25" t="str">
        <f t="shared" si="120"/>
        <v>2019</v>
      </c>
      <c r="S1128" s="25" t="s">
        <v>62</v>
      </c>
      <c r="T1128" s="25"/>
      <c r="U1128" s="25"/>
      <c r="V1128" s="25"/>
      <c r="W1128" s="25"/>
      <c r="X1128" s="25"/>
    </row>
    <row r="1129" spans="1:24" ht="15" hidden="1" customHeight="1">
      <c r="A1129" s="28">
        <v>31423631</v>
      </c>
      <c r="B1129" s="28" t="s">
        <v>7420</v>
      </c>
      <c r="C1129" s="28" t="s">
        <v>7421</v>
      </c>
      <c r="D1129" s="28" t="s">
        <v>7422</v>
      </c>
      <c r="E1129" s="28" t="s">
        <v>1798</v>
      </c>
      <c r="F1129" s="28" t="s">
        <v>6600</v>
      </c>
      <c r="G1129" s="28">
        <v>2019</v>
      </c>
      <c r="H1129" s="29">
        <v>43697</v>
      </c>
      <c r="I1129" s="28"/>
      <c r="J1129" s="28"/>
      <c r="K1129" s="28" t="s">
        <v>7423</v>
      </c>
      <c r="L1129" s="28" t="str">
        <f t="shared" si="132"/>
        <v>PostAlerta</v>
      </c>
      <c r="M1129" s="28" t="str">
        <f t="shared" si="134"/>
        <v>S/PalabrasClaves</v>
      </c>
      <c r="N1129" s="30" t="str">
        <f t="shared" si="133"/>
        <v/>
      </c>
      <c r="O1129" s="28"/>
      <c r="P1129" s="28" t="s">
        <v>7383</v>
      </c>
      <c r="Q1129" s="28"/>
      <c r="R1129" s="28" t="str">
        <f t="shared" si="120"/>
        <v>2019</v>
      </c>
      <c r="S1129" s="28" t="s">
        <v>62</v>
      </c>
      <c r="T1129" s="28"/>
      <c r="U1129" s="28"/>
      <c r="V1129" s="28"/>
      <c r="W1129" s="28"/>
      <c r="X1129" s="28"/>
    </row>
    <row r="1130" spans="1:24" ht="15" hidden="1" customHeight="1">
      <c r="A1130" s="25">
        <v>31408389</v>
      </c>
      <c r="B1130" s="25" t="s">
        <v>7424</v>
      </c>
      <c r="C1130" s="25" t="s">
        <v>7425</v>
      </c>
      <c r="D1130" s="25" t="s">
        <v>7426</v>
      </c>
      <c r="E1130" s="25" t="s">
        <v>7427</v>
      </c>
      <c r="F1130" s="25" t="s">
        <v>7428</v>
      </c>
      <c r="G1130" s="25">
        <v>2019</v>
      </c>
      <c r="H1130" s="26">
        <v>43691</v>
      </c>
      <c r="I1130" s="25"/>
      <c r="J1130" s="25"/>
      <c r="K1130" s="25" t="s">
        <v>7429</v>
      </c>
      <c r="L1130" s="25" t="str">
        <f t="shared" si="132"/>
        <v>Excluido</v>
      </c>
      <c r="M1130" s="25" t="str">
        <f t="shared" si="134"/>
        <v>C/PalabrasClaves</v>
      </c>
      <c r="N1130" s="27" t="str">
        <f t="shared" si="133"/>
        <v/>
      </c>
      <c r="O1130" s="25"/>
      <c r="P1130" s="25" t="s">
        <v>7383</v>
      </c>
      <c r="Q1130" s="25"/>
      <c r="R1130" s="25" t="str">
        <f t="shared" si="120"/>
        <v>2019</v>
      </c>
      <c r="S1130" s="25" t="s">
        <v>62</v>
      </c>
      <c r="T1130" s="25"/>
      <c r="U1130" s="25"/>
      <c r="V1130" s="25"/>
      <c r="W1130" s="25"/>
      <c r="X1130" s="25"/>
    </row>
    <row r="1131" spans="1:24" ht="15" hidden="1" customHeight="1">
      <c r="A1131" s="28">
        <v>31404620</v>
      </c>
      <c r="B1131" s="28" t="s">
        <v>7430</v>
      </c>
      <c r="C1131" s="28" t="s">
        <v>7431</v>
      </c>
      <c r="D1131" s="28" t="s">
        <v>7432</v>
      </c>
      <c r="E1131" s="28" t="s">
        <v>7433</v>
      </c>
      <c r="F1131" s="28" t="s">
        <v>1805</v>
      </c>
      <c r="G1131" s="28">
        <v>2019</v>
      </c>
      <c r="H1131" s="29">
        <v>43690</v>
      </c>
      <c r="I1131" s="28"/>
      <c r="J1131" s="28"/>
      <c r="K1131" s="28" t="s">
        <v>7434</v>
      </c>
      <c r="L1131" s="28" t="str">
        <f t="shared" si="132"/>
        <v>Excluido</v>
      </c>
      <c r="M1131" s="28" t="str">
        <f t="shared" si="134"/>
        <v>S/PalabrasClaves</v>
      </c>
      <c r="N1131" s="30"/>
      <c r="O1131" s="28"/>
      <c r="P1131" s="28" t="s">
        <v>7383</v>
      </c>
      <c r="Q1131" s="28"/>
      <c r="R1131" s="28" t="str">
        <f t="shared" si="120"/>
        <v>2019</v>
      </c>
      <c r="S1131" s="28" t="s">
        <v>62</v>
      </c>
      <c r="T1131" s="28"/>
      <c r="U1131" s="28"/>
      <c r="V1131" s="28"/>
      <c r="W1131" s="28"/>
      <c r="X1131" s="28"/>
    </row>
    <row r="1132" spans="1:24" ht="15" hidden="1" customHeight="1">
      <c r="A1132" s="25">
        <v>31389781</v>
      </c>
      <c r="B1132" s="25" t="s">
        <v>7435</v>
      </c>
      <c r="C1132" s="25" t="s">
        <v>7436</v>
      </c>
      <c r="D1132" s="25" t="s">
        <v>7437</v>
      </c>
      <c r="E1132" s="25" t="s">
        <v>7438</v>
      </c>
      <c r="F1132" s="25" t="s">
        <v>2053</v>
      </c>
      <c r="G1132" s="25">
        <v>2019</v>
      </c>
      <c r="H1132" s="26">
        <v>43685</v>
      </c>
      <c r="I1132" s="25"/>
      <c r="J1132" s="25"/>
      <c r="K1132" s="25" t="s">
        <v>7439</v>
      </c>
      <c r="L1132" s="25" t="str">
        <f t="shared" si="132"/>
        <v>PostAlerta</v>
      </c>
      <c r="M1132" s="25" t="str">
        <f t="shared" si="134"/>
        <v>S/PalabrasClaves</v>
      </c>
      <c r="N1132" s="27" t="str">
        <f t="shared" ref="N1132:N1168" si="135">IF(ISNUMBER(SEARCH("TREATMENT", B1132)), "4) Nuevos tratamientos", "")</f>
        <v/>
      </c>
      <c r="O1132" s="25"/>
      <c r="P1132" s="25" t="s">
        <v>7440</v>
      </c>
      <c r="Q1132" s="25"/>
      <c r="R1132" s="25" t="str">
        <f t="shared" si="120"/>
        <v>2019</v>
      </c>
      <c r="S1132" s="25" t="s">
        <v>62</v>
      </c>
      <c r="T1132" s="25"/>
      <c r="U1132" s="25"/>
      <c r="V1132" s="25"/>
      <c r="W1132" s="25"/>
      <c r="X1132" s="25"/>
    </row>
    <row r="1133" spans="1:24" ht="15" hidden="1" customHeight="1">
      <c r="A1133" s="28">
        <v>31378117</v>
      </c>
      <c r="B1133" s="28" t="s">
        <v>7441</v>
      </c>
      <c r="C1133" s="28" t="s">
        <v>7442</v>
      </c>
      <c r="D1133" s="28" t="s">
        <v>7443</v>
      </c>
      <c r="E1133" s="28" t="s">
        <v>4186</v>
      </c>
      <c r="F1133" s="28" t="s">
        <v>3492</v>
      </c>
      <c r="G1133" s="28">
        <v>2019</v>
      </c>
      <c r="H1133" s="29">
        <v>43683</v>
      </c>
      <c r="I1133" s="28" t="s">
        <v>7444</v>
      </c>
      <c r="J1133" s="28"/>
      <c r="K1133" s="28" t="s">
        <v>7445</v>
      </c>
      <c r="L1133" s="28" t="str">
        <f t="shared" si="132"/>
        <v>PostAlerta</v>
      </c>
      <c r="M1133" s="28" t="str">
        <f t="shared" si="134"/>
        <v>S/PalabrasClaves</v>
      </c>
      <c r="N1133" s="30" t="str">
        <f t="shared" si="135"/>
        <v/>
      </c>
      <c r="O1133" s="28"/>
      <c r="P1133" s="28" t="s">
        <v>7383</v>
      </c>
      <c r="Q1133" s="28"/>
      <c r="R1133" s="28" t="str">
        <f t="shared" si="120"/>
        <v>2019</v>
      </c>
      <c r="S1133" s="28" t="s">
        <v>62</v>
      </c>
      <c r="T1133" s="28"/>
      <c r="U1133" s="28"/>
      <c r="V1133" s="28"/>
      <c r="W1133" s="28"/>
      <c r="X1133" s="28"/>
    </row>
    <row r="1134" spans="1:24" ht="15" hidden="1" customHeight="1">
      <c r="A1134" s="25">
        <v>31369500</v>
      </c>
      <c r="B1134" s="25" t="s">
        <v>7446</v>
      </c>
      <c r="C1134" s="25" t="s">
        <v>7447</v>
      </c>
      <c r="D1134" s="25" t="s">
        <v>7448</v>
      </c>
      <c r="E1134" s="25" t="s">
        <v>7449</v>
      </c>
      <c r="F1134" s="25" t="s">
        <v>7450</v>
      </c>
      <c r="G1134" s="25">
        <v>2019</v>
      </c>
      <c r="H1134" s="26">
        <v>43679</v>
      </c>
      <c r="I1134" s="25"/>
      <c r="J1134" s="25"/>
      <c r="K1134" s="25" t="s">
        <v>7451</v>
      </c>
      <c r="L1134" s="25" t="str">
        <f t="shared" si="132"/>
        <v>PostAlerta</v>
      </c>
      <c r="M1134" s="25" t="str">
        <f t="shared" si="134"/>
        <v>S/PalabrasClaves</v>
      </c>
      <c r="N1134" s="27" t="str">
        <f t="shared" si="135"/>
        <v/>
      </c>
      <c r="O1134" s="25"/>
      <c r="P1134" s="25" t="s">
        <v>7452</v>
      </c>
      <c r="Q1134" s="25"/>
      <c r="R1134" s="25" t="str">
        <f t="shared" si="120"/>
        <v>2019</v>
      </c>
      <c r="S1134" s="25" t="s">
        <v>62</v>
      </c>
      <c r="T1134" s="25"/>
      <c r="U1134" s="25"/>
      <c r="V1134" s="25"/>
      <c r="W1134" s="25"/>
      <c r="X1134" s="25"/>
    </row>
    <row r="1135" spans="1:24" ht="15" hidden="1" customHeight="1">
      <c r="A1135" s="28">
        <v>31368885</v>
      </c>
      <c r="B1135" s="28" t="s">
        <v>7453</v>
      </c>
      <c r="C1135" s="28" t="s">
        <v>7454</v>
      </c>
      <c r="D1135" s="28" t="s">
        <v>7437</v>
      </c>
      <c r="E1135" s="28" t="s">
        <v>7455</v>
      </c>
      <c r="F1135" s="28" t="s">
        <v>2053</v>
      </c>
      <c r="G1135" s="28">
        <v>2019</v>
      </c>
      <c r="H1135" s="29">
        <v>43679</v>
      </c>
      <c r="I1135" s="28"/>
      <c r="J1135" s="28"/>
      <c r="K1135" s="28" t="s">
        <v>7456</v>
      </c>
      <c r="L1135" s="28" t="str">
        <f t="shared" si="132"/>
        <v>PostAlerta</v>
      </c>
      <c r="M1135" s="28" t="str">
        <f t="shared" si="134"/>
        <v>S/PalabrasClaves</v>
      </c>
      <c r="N1135" s="30" t="str">
        <f t="shared" si="135"/>
        <v/>
      </c>
      <c r="O1135" s="28"/>
      <c r="P1135" s="28" t="s">
        <v>7440</v>
      </c>
      <c r="Q1135" s="28"/>
      <c r="R1135" s="28" t="str">
        <f t="shared" si="120"/>
        <v>2019</v>
      </c>
      <c r="S1135" s="28" t="s">
        <v>62</v>
      </c>
      <c r="T1135" s="28"/>
      <c r="U1135" s="28"/>
      <c r="V1135" s="28"/>
      <c r="W1135" s="28"/>
      <c r="X1135" s="28"/>
    </row>
    <row r="1136" spans="1:24" ht="15" hidden="1" customHeight="1">
      <c r="A1136" s="25">
        <v>31308088</v>
      </c>
      <c r="B1136" s="25" t="s">
        <v>7457</v>
      </c>
      <c r="C1136" s="25" t="s">
        <v>7458</v>
      </c>
      <c r="D1136" s="25" t="s">
        <v>7459</v>
      </c>
      <c r="E1136" s="25" t="s">
        <v>7460</v>
      </c>
      <c r="F1136" s="25" t="s">
        <v>1110</v>
      </c>
      <c r="G1136" s="25">
        <v>2019</v>
      </c>
      <c r="H1136" s="26">
        <v>43663</v>
      </c>
      <c r="I1136" s="25" t="s">
        <v>7461</v>
      </c>
      <c r="J1136" s="25"/>
      <c r="K1136" s="25" t="s">
        <v>7462</v>
      </c>
      <c r="L1136" s="25" t="str">
        <f t="shared" si="132"/>
        <v>PostAlerta</v>
      </c>
      <c r="M1136" s="25" t="str">
        <f t="shared" si="134"/>
        <v>S/PalabrasClaves</v>
      </c>
      <c r="N1136" s="27" t="str">
        <f t="shared" si="135"/>
        <v/>
      </c>
      <c r="O1136" s="25"/>
      <c r="P1136" s="25" t="s">
        <v>7463</v>
      </c>
      <c r="Q1136" s="25"/>
      <c r="R1136" s="25" t="str">
        <f t="shared" si="120"/>
        <v>2019</v>
      </c>
      <c r="S1136" s="25" t="s">
        <v>61</v>
      </c>
      <c r="T1136" s="25"/>
      <c r="U1136" s="25"/>
      <c r="V1136" s="25"/>
      <c r="W1136" s="25"/>
      <c r="X1136" s="25"/>
    </row>
    <row r="1137" spans="1:24" ht="15" hidden="1" customHeight="1">
      <c r="A1137" s="28">
        <v>31302575</v>
      </c>
      <c r="B1137" s="28" t="s">
        <v>7464</v>
      </c>
      <c r="C1137" s="28"/>
      <c r="D1137" s="28"/>
      <c r="E1137" s="28" t="s">
        <v>7465</v>
      </c>
      <c r="F1137" s="28" t="s">
        <v>7466</v>
      </c>
      <c r="G1137" s="28"/>
      <c r="H1137" s="28"/>
      <c r="I1137" s="28"/>
      <c r="J1137" s="28"/>
      <c r="K1137" s="28"/>
      <c r="L1137" s="28" t="str">
        <f t="shared" si="132"/>
        <v>PostAlerta</v>
      </c>
      <c r="M1137" s="28" t="str">
        <f t="shared" si="134"/>
        <v>C/PalabrasClaves</v>
      </c>
      <c r="N1137" s="30" t="str">
        <f t="shared" si="135"/>
        <v/>
      </c>
      <c r="O1137" s="28"/>
      <c r="P1137" s="28"/>
      <c r="Q1137" s="28"/>
      <c r="R1137" s="28" t="str">
        <f t="shared" si="120"/>
        <v/>
      </c>
      <c r="S1137" s="28"/>
      <c r="T1137" s="28"/>
      <c r="U1137" s="28"/>
      <c r="V1137" s="28"/>
      <c r="W1137" s="28"/>
      <c r="X1137" s="28"/>
    </row>
    <row r="1138" spans="1:24" ht="15" hidden="1" customHeight="1">
      <c r="A1138" s="25">
        <v>31280295</v>
      </c>
      <c r="B1138" s="25" t="s">
        <v>7467</v>
      </c>
      <c r="C1138" s="25" t="s">
        <v>7468</v>
      </c>
      <c r="D1138" s="25" t="s">
        <v>7469</v>
      </c>
      <c r="E1138" s="25" t="s">
        <v>7470</v>
      </c>
      <c r="F1138" s="25" t="s">
        <v>215</v>
      </c>
      <c r="G1138" s="25">
        <v>2019</v>
      </c>
      <c r="H1138" s="26">
        <v>43654</v>
      </c>
      <c r="I1138" s="25"/>
      <c r="J1138" s="25"/>
      <c r="K1138" s="25" t="s">
        <v>7471</v>
      </c>
      <c r="L1138" s="25" t="str">
        <f t="shared" si="132"/>
        <v>PostAlerta</v>
      </c>
      <c r="M1138" s="25" t="str">
        <f t="shared" si="134"/>
        <v>C/PalabrasClaves</v>
      </c>
      <c r="N1138" s="27" t="str">
        <f t="shared" si="135"/>
        <v/>
      </c>
      <c r="O1138" s="25"/>
      <c r="P1138" s="25" t="s">
        <v>5683</v>
      </c>
      <c r="Q1138" s="25"/>
      <c r="R1138" s="25" t="str">
        <f t="shared" si="120"/>
        <v>2019</v>
      </c>
      <c r="S1138" s="25" t="s">
        <v>62</v>
      </c>
      <c r="T1138" s="25"/>
      <c r="U1138" s="25"/>
      <c r="V1138" s="25"/>
      <c r="W1138" s="25"/>
      <c r="X1138" s="25"/>
    </row>
    <row r="1139" spans="1:24" ht="15" hidden="1" customHeight="1">
      <c r="A1139" s="28">
        <v>31201356</v>
      </c>
      <c r="B1139" s="28" t="s">
        <v>7472</v>
      </c>
      <c r="C1139" s="28" t="s">
        <v>7473</v>
      </c>
      <c r="D1139" s="28" t="s">
        <v>7474</v>
      </c>
      <c r="E1139" s="28" t="s">
        <v>7475</v>
      </c>
      <c r="F1139" s="28" t="s">
        <v>7476</v>
      </c>
      <c r="G1139" s="28">
        <v>2019</v>
      </c>
      <c r="H1139" s="29">
        <v>43632</v>
      </c>
      <c r="I1139" s="28" t="s">
        <v>7477</v>
      </c>
      <c r="J1139" s="28"/>
      <c r="K1139" s="28" t="s">
        <v>7478</v>
      </c>
      <c r="L1139" s="28" t="str">
        <f t="shared" si="132"/>
        <v>PostAlerta</v>
      </c>
      <c r="M1139" s="28" t="str">
        <f t="shared" si="134"/>
        <v>S/PalabrasClaves</v>
      </c>
      <c r="N1139" s="30" t="str">
        <f t="shared" si="135"/>
        <v/>
      </c>
      <c r="O1139" s="28"/>
      <c r="P1139" s="28" t="s">
        <v>7383</v>
      </c>
      <c r="Q1139" s="28"/>
      <c r="R1139" s="28" t="str">
        <f t="shared" si="120"/>
        <v>2019</v>
      </c>
      <c r="S1139" s="28" t="s">
        <v>62</v>
      </c>
      <c r="T1139" s="28"/>
      <c r="U1139" s="28"/>
      <c r="V1139" s="28"/>
      <c r="W1139" s="28"/>
      <c r="X1139" s="28"/>
    </row>
    <row r="1140" spans="1:24" ht="15" hidden="1" customHeight="1">
      <c r="A1140" s="25">
        <v>31170287</v>
      </c>
      <c r="B1140" s="25" t="s">
        <v>7479</v>
      </c>
      <c r="C1140" s="25" t="s">
        <v>7480</v>
      </c>
      <c r="D1140" s="25" t="s">
        <v>7469</v>
      </c>
      <c r="E1140" s="25" t="s">
        <v>7481</v>
      </c>
      <c r="F1140" s="25" t="s">
        <v>215</v>
      </c>
      <c r="G1140" s="25">
        <v>2019</v>
      </c>
      <c r="H1140" s="26">
        <v>43623</v>
      </c>
      <c r="I1140" s="25" t="s">
        <v>7482</v>
      </c>
      <c r="J1140" s="25"/>
      <c r="K1140" s="25" t="s">
        <v>7483</v>
      </c>
      <c r="L1140" s="25" t="str">
        <f t="shared" si="132"/>
        <v>Excluido</v>
      </c>
      <c r="M1140" s="25" t="str">
        <f t="shared" si="134"/>
        <v>S/PalabrasClaves</v>
      </c>
      <c r="N1140" s="27" t="str">
        <f t="shared" si="135"/>
        <v/>
      </c>
      <c r="O1140" s="25"/>
      <c r="P1140" s="25" t="s">
        <v>5683</v>
      </c>
      <c r="Q1140" s="25"/>
      <c r="R1140" s="25" t="str">
        <f t="shared" si="120"/>
        <v>2019</v>
      </c>
      <c r="S1140" s="25" t="s">
        <v>62</v>
      </c>
      <c r="T1140" s="25"/>
      <c r="U1140" s="25"/>
      <c r="V1140" s="25"/>
      <c r="W1140" s="25"/>
      <c r="X1140" s="25"/>
    </row>
    <row r="1141" spans="1:24" ht="15" hidden="1" customHeight="1">
      <c r="A1141" s="28">
        <v>31075181</v>
      </c>
      <c r="B1141" s="28" t="s">
        <v>7484</v>
      </c>
      <c r="C1141" s="28" t="s">
        <v>7485</v>
      </c>
      <c r="D1141" s="28" t="s">
        <v>7486</v>
      </c>
      <c r="E1141" s="28" t="s">
        <v>7487</v>
      </c>
      <c r="F1141" s="28" t="s">
        <v>1890</v>
      </c>
      <c r="G1141" s="28">
        <v>2019</v>
      </c>
      <c r="H1141" s="29">
        <v>43596</v>
      </c>
      <c r="I1141" s="28" t="s">
        <v>7488</v>
      </c>
      <c r="J1141" s="28"/>
      <c r="K1141" s="28" t="s">
        <v>7489</v>
      </c>
      <c r="L1141" s="28" t="str">
        <f t="shared" si="132"/>
        <v>Excluido</v>
      </c>
      <c r="M1141" s="28" t="str">
        <f t="shared" si="134"/>
        <v>S/PalabrasClaves</v>
      </c>
      <c r="N1141" s="30" t="str">
        <f t="shared" si="135"/>
        <v/>
      </c>
      <c r="O1141" s="28"/>
      <c r="P1141" s="28" t="s">
        <v>7383</v>
      </c>
      <c r="Q1141" s="28"/>
      <c r="R1141" s="28" t="str">
        <f t="shared" si="120"/>
        <v>2019</v>
      </c>
      <c r="S1141" s="28" t="s">
        <v>62</v>
      </c>
      <c r="T1141" s="28"/>
      <c r="U1141" s="28"/>
      <c r="V1141" s="28"/>
      <c r="W1141" s="28"/>
      <c r="X1141" s="28"/>
    </row>
    <row r="1142" spans="1:24" ht="15" hidden="1" customHeight="1">
      <c r="A1142" s="25">
        <v>31025393</v>
      </c>
      <c r="B1142" s="25" t="s">
        <v>7490</v>
      </c>
      <c r="C1142" s="25" t="s">
        <v>7491</v>
      </c>
      <c r="D1142" s="25" t="s">
        <v>7422</v>
      </c>
      <c r="E1142" s="25" t="s">
        <v>7492</v>
      </c>
      <c r="F1142" s="25" t="s">
        <v>6600</v>
      </c>
      <c r="G1142" s="25">
        <v>2019</v>
      </c>
      <c r="H1142" s="26">
        <v>43582</v>
      </c>
      <c r="I1142" s="25"/>
      <c r="J1142" s="25"/>
      <c r="K1142" s="25" t="s">
        <v>7493</v>
      </c>
      <c r="L1142" s="25" t="str">
        <f t="shared" si="132"/>
        <v>PostAlerta</v>
      </c>
      <c r="M1142" s="25" t="str">
        <f t="shared" si="134"/>
        <v>S/PalabrasClaves</v>
      </c>
      <c r="N1142" s="27" t="str">
        <f t="shared" si="135"/>
        <v/>
      </c>
      <c r="O1142" s="25"/>
      <c r="P1142" s="25" t="s">
        <v>7383</v>
      </c>
      <c r="Q1142" s="25"/>
      <c r="R1142" s="25" t="str">
        <f t="shared" si="120"/>
        <v>2019</v>
      </c>
      <c r="S1142" s="25" t="s">
        <v>62</v>
      </c>
      <c r="T1142" s="25"/>
      <c r="U1142" s="25"/>
      <c r="V1142" s="25"/>
      <c r="W1142" s="25"/>
      <c r="X1142" s="25"/>
    </row>
    <row r="1143" spans="1:24" ht="15" hidden="1" customHeight="1">
      <c r="A1143" s="28">
        <v>31429278</v>
      </c>
      <c r="B1143" s="28" t="s">
        <v>7494</v>
      </c>
      <c r="C1143" s="28" t="s">
        <v>7495</v>
      </c>
      <c r="D1143" s="28" t="s">
        <v>7496</v>
      </c>
      <c r="E1143" s="28" t="s">
        <v>7497</v>
      </c>
      <c r="F1143" s="28" t="s">
        <v>7498</v>
      </c>
      <c r="G1143" s="28">
        <v>2019</v>
      </c>
      <c r="H1143" s="29">
        <v>43698</v>
      </c>
      <c r="I1143" s="28"/>
      <c r="J1143" s="28"/>
      <c r="K1143" s="28" t="s">
        <v>7499</v>
      </c>
      <c r="L1143" s="28" t="str">
        <f t="shared" si="132"/>
        <v>PostAlerta</v>
      </c>
      <c r="M1143" s="28" t="str">
        <f t="shared" si="134"/>
        <v>S/PalabrasClaves</v>
      </c>
      <c r="N1143" s="30" t="str">
        <f t="shared" si="135"/>
        <v/>
      </c>
      <c r="O1143" s="28"/>
      <c r="P1143" s="28" t="s">
        <v>7500</v>
      </c>
      <c r="Q1143" s="28"/>
      <c r="R1143" s="28" t="str">
        <f t="shared" si="120"/>
        <v>2019</v>
      </c>
      <c r="S1143" s="28" t="s">
        <v>61</v>
      </c>
      <c r="T1143" s="28"/>
      <c r="U1143" s="28"/>
      <c r="V1143" s="28"/>
      <c r="W1143" s="28"/>
      <c r="X1143" s="28"/>
    </row>
    <row r="1144" spans="1:24" ht="15" hidden="1" customHeight="1">
      <c r="A1144" s="25">
        <v>31554845</v>
      </c>
      <c r="B1144" s="25" t="s">
        <v>7501</v>
      </c>
      <c r="C1144" s="25" t="s">
        <v>7502</v>
      </c>
      <c r="D1144" s="25" t="s">
        <v>7503</v>
      </c>
      <c r="E1144" s="25" t="s">
        <v>7504</v>
      </c>
      <c r="F1144" s="25" t="s">
        <v>833</v>
      </c>
      <c r="G1144" s="25">
        <v>2019</v>
      </c>
      <c r="H1144" s="26">
        <v>43735</v>
      </c>
      <c r="I1144" s="25" t="s">
        <v>7505</v>
      </c>
      <c r="J1144" s="25"/>
      <c r="K1144" s="25" t="s">
        <v>7506</v>
      </c>
      <c r="L1144" s="25" t="str">
        <f t="shared" si="132"/>
        <v>PostAlerta</v>
      </c>
      <c r="M1144" s="25" t="str">
        <f t="shared" si="134"/>
        <v>S/PalabrasClaves</v>
      </c>
      <c r="N1144" s="27" t="str">
        <f t="shared" si="135"/>
        <v/>
      </c>
      <c r="O1144" s="25"/>
      <c r="P1144" s="25" t="s">
        <v>7507</v>
      </c>
      <c r="Q1144" s="25"/>
      <c r="R1144" s="25" t="str">
        <f t="shared" si="120"/>
        <v>2019</v>
      </c>
      <c r="S1144" s="25" t="s">
        <v>61</v>
      </c>
      <c r="T1144" s="25"/>
      <c r="U1144" s="25"/>
      <c r="V1144" s="25"/>
      <c r="W1144" s="25"/>
      <c r="X1144" s="25"/>
    </row>
    <row r="1145" spans="1:24" ht="15" hidden="1" customHeight="1">
      <c r="A1145" s="28">
        <v>31447126</v>
      </c>
      <c r="B1145" s="28" t="s">
        <v>7508</v>
      </c>
      <c r="C1145" s="28" t="s">
        <v>7509</v>
      </c>
      <c r="D1145" s="28" t="s">
        <v>7510</v>
      </c>
      <c r="E1145" s="28" t="s">
        <v>7511</v>
      </c>
      <c r="F1145" s="28" t="s">
        <v>1263</v>
      </c>
      <c r="G1145" s="28">
        <v>2019</v>
      </c>
      <c r="H1145" s="29">
        <v>43704</v>
      </c>
      <c r="I1145" s="28"/>
      <c r="J1145" s="28"/>
      <c r="K1145" s="28" t="s">
        <v>7512</v>
      </c>
      <c r="L1145" s="28" t="str">
        <f t="shared" si="132"/>
        <v>Excluido</v>
      </c>
      <c r="M1145" s="28" t="str">
        <f t="shared" si="134"/>
        <v>S/PalabrasClaves</v>
      </c>
      <c r="N1145" s="30" t="str">
        <f t="shared" si="135"/>
        <v/>
      </c>
      <c r="O1145" s="28"/>
      <c r="P1145" s="28" t="s">
        <v>7513</v>
      </c>
      <c r="Q1145" s="28"/>
      <c r="R1145" s="28" t="str">
        <f t="shared" si="120"/>
        <v>2019</v>
      </c>
      <c r="S1145" s="28" t="s">
        <v>61</v>
      </c>
      <c r="T1145" s="28"/>
      <c r="U1145" s="28"/>
      <c r="V1145" s="28"/>
      <c r="W1145" s="28"/>
      <c r="X1145" s="28"/>
    </row>
    <row r="1146" spans="1:24" ht="15" hidden="1" customHeight="1">
      <c r="A1146" s="25">
        <v>31378370</v>
      </c>
      <c r="B1146" s="25" t="s">
        <v>7514</v>
      </c>
      <c r="C1146" s="25" t="s">
        <v>7515</v>
      </c>
      <c r="D1146" s="25" t="s">
        <v>7516</v>
      </c>
      <c r="E1146" s="25" t="s">
        <v>7517</v>
      </c>
      <c r="F1146" s="25" t="s">
        <v>6115</v>
      </c>
      <c r="G1146" s="25">
        <v>2019</v>
      </c>
      <c r="H1146" s="26">
        <v>43683</v>
      </c>
      <c r="I1146" s="25"/>
      <c r="J1146" s="25"/>
      <c r="K1146" s="25" t="s">
        <v>7518</v>
      </c>
      <c r="L1146" s="25" t="str">
        <f t="shared" si="132"/>
        <v>PostAlerta</v>
      </c>
      <c r="M1146" s="25" t="str">
        <f t="shared" si="134"/>
        <v>S/PalabrasClaves</v>
      </c>
      <c r="N1146" s="27" t="str">
        <f t="shared" si="135"/>
        <v/>
      </c>
      <c r="O1146" s="25"/>
      <c r="P1146" s="25" t="s">
        <v>7513</v>
      </c>
      <c r="Q1146" s="25"/>
      <c r="R1146" s="25" t="str">
        <f t="shared" si="120"/>
        <v>2019</v>
      </c>
      <c r="S1146" s="25" t="s">
        <v>61</v>
      </c>
      <c r="T1146" s="25"/>
      <c r="U1146" s="25"/>
      <c r="V1146" s="25"/>
      <c r="W1146" s="25"/>
      <c r="X1146" s="25"/>
    </row>
    <row r="1147" spans="1:24" ht="15" hidden="1" customHeight="1">
      <c r="A1147" s="28">
        <v>31599865</v>
      </c>
      <c r="B1147" s="28" t="s">
        <v>7519</v>
      </c>
      <c r="C1147" s="28"/>
      <c r="D1147" s="28" t="s">
        <v>7520</v>
      </c>
      <c r="E1147" s="28"/>
      <c r="F1147" s="28" t="s">
        <v>934</v>
      </c>
      <c r="G1147" s="28">
        <v>2019</v>
      </c>
      <c r="H1147" s="29">
        <v>43749</v>
      </c>
      <c r="I1147" s="28"/>
      <c r="J1147" s="28"/>
      <c r="K1147" s="28"/>
      <c r="L1147" s="28" t="str">
        <f t="shared" si="132"/>
        <v>Excluido</v>
      </c>
      <c r="M1147" s="28" t="str">
        <f t="shared" si="134"/>
        <v>C/PalabrasClaves</v>
      </c>
      <c r="N1147" s="30" t="str">
        <f t="shared" si="135"/>
        <v/>
      </c>
      <c r="O1147" s="28"/>
      <c r="P1147" s="28" t="s">
        <v>7521</v>
      </c>
      <c r="Q1147" s="28"/>
      <c r="R1147" s="28" t="str">
        <f t="shared" si="120"/>
        <v>2019</v>
      </c>
      <c r="S1147" s="28" t="s">
        <v>61</v>
      </c>
      <c r="T1147" s="28"/>
      <c r="U1147" s="28"/>
      <c r="V1147" s="28"/>
      <c r="W1147" s="28"/>
      <c r="X1147" s="28"/>
    </row>
    <row r="1148" spans="1:24" ht="15" hidden="1" customHeight="1">
      <c r="A1148" s="25">
        <v>31537568</v>
      </c>
      <c r="B1148" s="25" t="s">
        <v>7522</v>
      </c>
      <c r="C1148" s="25" t="s">
        <v>7523</v>
      </c>
      <c r="D1148" s="25" t="s">
        <v>7524</v>
      </c>
      <c r="E1148" s="25" t="s">
        <v>7525</v>
      </c>
      <c r="F1148" s="25" t="s">
        <v>3548</v>
      </c>
      <c r="G1148" s="25">
        <v>2019</v>
      </c>
      <c r="H1148" s="26">
        <v>43729</v>
      </c>
      <c r="I1148" s="25" t="s">
        <v>7526</v>
      </c>
      <c r="J1148" s="25"/>
      <c r="K1148" s="25" t="s">
        <v>7527</v>
      </c>
      <c r="L1148" s="25" t="str">
        <f t="shared" si="132"/>
        <v>PostAlerta</v>
      </c>
      <c r="M1148" s="25" t="str">
        <f t="shared" si="134"/>
        <v>S/PalabrasClaves</v>
      </c>
      <c r="N1148" s="27" t="str">
        <f t="shared" si="135"/>
        <v/>
      </c>
      <c r="O1148" s="25"/>
      <c r="P1148" s="25" t="s">
        <v>7528</v>
      </c>
      <c r="Q1148" s="25"/>
      <c r="R1148" s="25" t="str">
        <f t="shared" si="120"/>
        <v>2019</v>
      </c>
      <c r="S1148" s="25" t="s">
        <v>61</v>
      </c>
      <c r="T1148" s="25"/>
      <c r="U1148" s="25"/>
      <c r="V1148" s="25"/>
      <c r="W1148" s="25"/>
      <c r="X1148" s="25"/>
    </row>
    <row r="1149" spans="1:24" ht="15" hidden="1" customHeight="1">
      <c r="A1149" s="28">
        <v>31270125</v>
      </c>
      <c r="B1149" s="28" t="s">
        <v>7529</v>
      </c>
      <c r="C1149" s="28" t="s">
        <v>7530</v>
      </c>
      <c r="D1149" s="28" t="s">
        <v>7531</v>
      </c>
      <c r="E1149" s="28" t="s">
        <v>7532</v>
      </c>
      <c r="F1149" s="28" t="s">
        <v>2949</v>
      </c>
      <c r="G1149" s="28">
        <v>2019</v>
      </c>
      <c r="H1149" s="29">
        <v>43651</v>
      </c>
      <c r="I1149" s="28" t="s">
        <v>7533</v>
      </c>
      <c r="J1149" s="28"/>
      <c r="K1149" s="28" t="s">
        <v>7534</v>
      </c>
      <c r="L1149" s="28" t="str">
        <f t="shared" si="132"/>
        <v>Excluido</v>
      </c>
      <c r="M1149" s="28" t="str">
        <f t="shared" si="134"/>
        <v>S/PalabrasClaves</v>
      </c>
      <c r="N1149" s="30" t="str">
        <f t="shared" si="135"/>
        <v/>
      </c>
      <c r="O1149" s="28"/>
      <c r="P1149" s="28" t="s">
        <v>7535</v>
      </c>
      <c r="Q1149" s="28"/>
      <c r="R1149" s="28" t="str">
        <f t="shared" si="120"/>
        <v>2019</v>
      </c>
      <c r="S1149" s="28" t="s">
        <v>58</v>
      </c>
      <c r="T1149" s="28"/>
      <c r="U1149" s="28"/>
      <c r="V1149" s="28"/>
      <c r="W1149" s="28"/>
      <c r="X1149" s="28"/>
    </row>
    <row r="1150" spans="1:24" ht="15" hidden="1" customHeight="1">
      <c r="A1150" s="25">
        <v>31637068</v>
      </c>
      <c r="B1150" s="25" t="s">
        <v>7536</v>
      </c>
      <c r="C1150" s="25" t="s">
        <v>7537</v>
      </c>
      <c r="D1150" s="25" t="s">
        <v>7538</v>
      </c>
      <c r="E1150" s="25" t="s">
        <v>7539</v>
      </c>
      <c r="F1150" s="25" t="s">
        <v>3596</v>
      </c>
      <c r="G1150" s="25">
        <v>2019</v>
      </c>
      <c r="H1150" s="26">
        <v>43761</v>
      </c>
      <c r="I1150" s="25" t="s">
        <v>7540</v>
      </c>
      <c r="J1150" s="25"/>
      <c r="K1150" s="25" t="s">
        <v>7541</v>
      </c>
      <c r="L1150" s="25" t="str">
        <f t="shared" si="132"/>
        <v>PostAlerta</v>
      </c>
      <c r="M1150" s="25" t="str">
        <f t="shared" si="134"/>
        <v>S/PalabrasClaves</v>
      </c>
      <c r="N1150" s="27" t="str">
        <f t="shared" si="135"/>
        <v/>
      </c>
      <c r="O1150" s="25"/>
      <c r="P1150" s="25" t="s">
        <v>7542</v>
      </c>
      <c r="Q1150" s="25"/>
      <c r="R1150" s="25" t="str">
        <f t="shared" si="120"/>
        <v>2019</v>
      </c>
      <c r="S1150" s="25" t="s">
        <v>61</v>
      </c>
      <c r="T1150" s="25"/>
      <c r="U1150" s="25"/>
      <c r="V1150" s="25"/>
      <c r="W1150" s="25"/>
      <c r="X1150" s="25"/>
    </row>
    <row r="1151" spans="1:24" ht="15" hidden="1" customHeight="1">
      <c r="A1151" s="28">
        <v>31531401</v>
      </c>
      <c r="B1151" s="28" t="s">
        <v>7543</v>
      </c>
      <c r="C1151" s="28" t="s">
        <v>7544</v>
      </c>
      <c r="D1151" s="28" t="s">
        <v>7545</v>
      </c>
      <c r="E1151" s="28" t="s">
        <v>7546</v>
      </c>
      <c r="F1151" s="28" t="s">
        <v>7547</v>
      </c>
      <c r="G1151" s="28">
        <v>2019</v>
      </c>
      <c r="H1151" s="29">
        <v>43727</v>
      </c>
      <c r="I1151" s="28" t="s">
        <v>7548</v>
      </c>
      <c r="J1151" s="28"/>
      <c r="K1151" s="28" t="s">
        <v>7549</v>
      </c>
      <c r="L1151" s="28" t="str">
        <f t="shared" si="132"/>
        <v>PostAlerta</v>
      </c>
      <c r="M1151" s="28" t="str">
        <f t="shared" si="134"/>
        <v>C/PalabrasClaves</v>
      </c>
      <c r="N1151" s="30" t="str">
        <f t="shared" si="135"/>
        <v/>
      </c>
      <c r="O1151" s="28"/>
      <c r="P1151" s="28" t="s">
        <v>7550</v>
      </c>
      <c r="Q1151" s="28"/>
      <c r="R1151" s="28" t="str">
        <f t="shared" si="120"/>
        <v>2019</v>
      </c>
      <c r="S1151" s="28" t="s">
        <v>61</v>
      </c>
      <c r="T1151" s="28"/>
      <c r="U1151" s="28"/>
      <c r="V1151" s="28"/>
      <c r="W1151" s="28"/>
      <c r="X1151" s="28"/>
    </row>
    <row r="1152" spans="1:24" ht="15" hidden="1" customHeight="1">
      <c r="A1152" s="25">
        <v>31233130</v>
      </c>
      <c r="B1152" s="25" t="s">
        <v>7551</v>
      </c>
      <c r="C1152" s="25" t="s">
        <v>7552</v>
      </c>
      <c r="D1152" s="25" t="s">
        <v>7553</v>
      </c>
      <c r="E1152" s="25" t="s">
        <v>7554</v>
      </c>
      <c r="F1152" s="25" t="s">
        <v>1064</v>
      </c>
      <c r="G1152" s="25">
        <v>2019</v>
      </c>
      <c r="H1152" s="26">
        <v>43641</v>
      </c>
      <c r="I1152" s="25"/>
      <c r="J1152" s="25"/>
      <c r="K1152" s="25" t="s">
        <v>7555</v>
      </c>
      <c r="L1152" s="25" t="str">
        <f t="shared" si="132"/>
        <v>PostAlerta</v>
      </c>
      <c r="M1152" s="25" t="str">
        <f t="shared" si="134"/>
        <v>S/PalabrasClaves</v>
      </c>
      <c r="N1152" s="27" t="str">
        <f t="shared" si="135"/>
        <v/>
      </c>
      <c r="O1152" s="25"/>
      <c r="P1152" s="25" t="s">
        <v>7550</v>
      </c>
      <c r="Q1152" s="25"/>
      <c r="R1152" s="25" t="str">
        <f t="shared" si="120"/>
        <v>2019</v>
      </c>
      <c r="S1152" s="25" t="s">
        <v>61</v>
      </c>
      <c r="T1152" s="25"/>
      <c r="U1152" s="25"/>
      <c r="V1152" s="25"/>
      <c r="W1152" s="25"/>
      <c r="X1152" s="25"/>
    </row>
    <row r="1153" spans="1:24" ht="15" hidden="1" customHeight="1">
      <c r="A1153" s="28">
        <v>31514307</v>
      </c>
      <c r="B1153" s="28" t="s">
        <v>7556</v>
      </c>
      <c r="C1153" s="28" t="s">
        <v>7557</v>
      </c>
      <c r="D1153" s="28" t="s">
        <v>7558</v>
      </c>
      <c r="E1153" s="28" t="s">
        <v>7559</v>
      </c>
      <c r="F1153" s="28" t="s">
        <v>1912</v>
      </c>
      <c r="G1153" s="28">
        <v>2019</v>
      </c>
      <c r="H1153" s="29">
        <v>43722</v>
      </c>
      <c r="I1153" s="28" t="s">
        <v>7560</v>
      </c>
      <c r="J1153" s="28"/>
      <c r="K1153" s="28" t="s">
        <v>7561</v>
      </c>
      <c r="L1153" s="28" t="str">
        <f t="shared" si="132"/>
        <v>PostAlerta</v>
      </c>
      <c r="M1153" s="28" t="str">
        <f t="shared" si="134"/>
        <v>C/PalabrasClaves</v>
      </c>
      <c r="N1153" s="30" t="str">
        <f t="shared" si="135"/>
        <v/>
      </c>
      <c r="O1153" s="28"/>
      <c r="P1153" s="28" t="s">
        <v>7562</v>
      </c>
      <c r="Q1153" s="28"/>
      <c r="R1153" s="28" t="str">
        <f t="shared" si="120"/>
        <v>2019</v>
      </c>
      <c r="S1153" s="28" t="s">
        <v>61</v>
      </c>
      <c r="T1153" s="28"/>
      <c r="U1153" s="28"/>
      <c r="V1153" s="28"/>
      <c r="W1153" s="28"/>
      <c r="X1153" s="28"/>
    </row>
    <row r="1154" spans="1:24" ht="15" hidden="1" customHeight="1">
      <c r="A1154" s="25">
        <v>31506105</v>
      </c>
      <c r="B1154" s="25" t="s">
        <v>7563</v>
      </c>
      <c r="C1154" s="25" t="s">
        <v>7564</v>
      </c>
      <c r="D1154" s="25" t="s">
        <v>7565</v>
      </c>
      <c r="E1154" s="25" t="s">
        <v>7566</v>
      </c>
      <c r="F1154" s="25" t="s">
        <v>3463</v>
      </c>
      <c r="G1154" s="25">
        <v>2019</v>
      </c>
      <c r="H1154" s="26">
        <v>43720</v>
      </c>
      <c r="I1154" s="25" t="s">
        <v>7567</v>
      </c>
      <c r="J1154" s="25"/>
      <c r="K1154" s="25" t="s">
        <v>7568</v>
      </c>
      <c r="L1154" s="25" t="str">
        <f t="shared" ref="L1154:L1217" si="136">IF(ISNUMBER(VLOOKUP(A1154,EXCL,1,FALSE)),"Excluido",IF(ISNUMBER(VLOOKUP(A1154,POST,1,FALSE)),"PostAlerta",IF(ISNUMBER(VLOOKUP(A1154,PRE,1,FALSE)),"PreAlerta","")))</f>
        <v>PostAlerta</v>
      </c>
      <c r="M1154" s="25" t="str">
        <f t="shared" si="134"/>
        <v>C/PalabrasClaves</v>
      </c>
      <c r="N1154" s="27" t="str">
        <f t="shared" si="135"/>
        <v/>
      </c>
      <c r="O1154" s="25"/>
      <c r="P1154" s="25" t="s">
        <v>7562</v>
      </c>
      <c r="Q1154" s="25"/>
      <c r="R1154" s="25" t="str">
        <f t="shared" si="120"/>
        <v>2019</v>
      </c>
      <c r="S1154" s="25" t="s">
        <v>61</v>
      </c>
      <c r="T1154" s="25"/>
      <c r="U1154" s="25"/>
      <c r="V1154" s="25"/>
      <c r="W1154" s="25"/>
      <c r="X1154" s="25"/>
    </row>
    <row r="1155" spans="1:24" ht="15" hidden="1" customHeight="1">
      <c r="A1155" s="28">
        <v>31506432</v>
      </c>
      <c r="B1155" s="28" t="s">
        <v>7569</v>
      </c>
      <c r="C1155" s="28" t="s">
        <v>7570</v>
      </c>
      <c r="D1155" s="28" t="s">
        <v>7571</v>
      </c>
      <c r="E1155" s="28" t="s">
        <v>7572</v>
      </c>
      <c r="F1155" s="28" t="s">
        <v>7573</v>
      </c>
      <c r="G1155" s="28">
        <v>2019</v>
      </c>
      <c r="H1155" s="29">
        <v>43720</v>
      </c>
      <c r="I1155" s="28" t="s">
        <v>7574</v>
      </c>
      <c r="J1155" s="28"/>
      <c r="K1155" s="28" t="s">
        <v>7575</v>
      </c>
      <c r="L1155" s="28" t="str">
        <f t="shared" si="136"/>
        <v>PostAlerta</v>
      </c>
      <c r="M1155" s="28" t="str">
        <f t="shared" si="134"/>
        <v>C/PalabrasClaves</v>
      </c>
      <c r="N1155" s="30" t="str">
        <f t="shared" si="135"/>
        <v/>
      </c>
      <c r="O1155" s="28"/>
      <c r="P1155" s="28" t="s">
        <v>7576</v>
      </c>
      <c r="Q1155" s="28"/>
      <c r="R1155" s="28" t="str">
        <f t="shared" si="120"/>
        <v>2019</v>
      </c>
      <c r="S1155" s="28" t="s">
        <v>61</v>
      </c>
      <c r="T1155" s="28"/>
      <c r="U1155" s="28"/>
      <c r="V1155" s="28"/>
      <c r="W1155" s="28"/>
      <c r="X1155" s="28"/>
    </row>
    <row r="1156" spans="1:24" ht="15" hidden="1" customHeight="1">
      <c r="A1156" s="25">
        <v>31505636</v>
      </c>
      <c r="B1156" s="25" t="s">
        <v>7577</v>
      </c>
      <c r="C1156" s="25" t="s">
        <v>7578</v>
      </c>
      <c r="D1156" s="25" t="s">
        <v>7579</v>
      </c>
      <c r="E1156" s="25" t="s">
        <v>7580</v>
      </c>
      <c r="F1156" s="25" t="s">
        <v>1488</v>
      </c>
      <c r="G1156" s="25">
        <v>2019</v>
      </c>
      <c r="H1156" s="26">
        <v>43719</v>
      </c>
      <c r="I1156" s="25" t="s">
        <v>7581</v>
      </c>
      <c r="J1156" s="25"/>
      <c r="K1156" s="25" t="s">
        <v>7582</v>
      </c>
      <c r="L1156" s="25" t="str">
        <f t="shared" si="136"/>
        <v>PostAlerta</v>
      </c>
      <c r="M1156" s="25" t="str">
        <f t="shared" ref="M1156:M1219" si="137">IF(ISNUMBER(A1156),(IF(ISNUMBER(VLOOKUP(A1156,KEYWORDS,1,FALSE)),"C/PalabrasClaves","S/PalabrasClaves")),"")</f>
        <v>S/PalabrasClaves</v>
      </c>
      <c r="N1156" s="27" t="str">
        <f t="shared" si="135"/>
        <v/>
      </c>
      <c r="O1156" s="25"/>
      <c r="P1156" s="25" t="s">
        <v>7583</v>
      </c>
      <c r="Q1156" s="25"/>
      <c r="R1156" s="25" t="str">
        <f t="shared" si="120"/>
        <v>2019</v>
      </c>
      <c r="S1156" s="25" t="s">
        <v>61</v>
      </c>
      <c r="T1156" s="25"/>
      <c r="U1156" s="25"/>
      <c r="V1156" s="25"/>
      <c r="W1156" s="25"/>
      <c r="X1156" s="25"/>
    </row>
    <row r="1157" spans="1:24" ht="15" hidden="1" customHeight="1">
      <c r="A1157" s="28">
        <v>31505635</v>
      </c>
      <c r="B1157" s="28" t="s">
        <v>7584</v>
      </c>
      <c r="C1157" s="28" t="s">
        <v>7585</v>
      </c>
      <c r="D1157" s="28" t="s">
        <v>7579</v>
      </c>
      <c r="E1157" s="28" t="s">
        <v>7586</v>
      </c>
      <c r="F1157" s="28" t="s">
        <v>1488</v>
      </c>
      <c r="G1157" s="28">
        <v>2019</v>
      </c>
      <c r="H1157" s="29">
        <v>43719</v>
      </c>
      <c r="I1157" s="28" t="s">
        <v>7587</v>
      </c>
      <c r="J1157" s="28"/>
      <c r="K1157" s="28" t="s">
        <v>7588</v>
      </c>
      <c r="L1157" s="28" t="str">
        <f t="shared" si="136"/>
        <v>PostAlerta</v>
      </c>
      <c r="M1157" s="28" t="str">
        <f t="shared" si="137"/>
        <v>C/PalabrasClaves</v>
      </c>
      <c r="N1157" s="30" t="str">
        <f t="shared" si="135"/>
        <v/>
      </c>
      <c r="O1157" s="28"/>
      <c r="P1157" s="28" t="s">
        <v>7583</v>
      </c>
      <c r="Q1157" s="28"/>
      <c r="R1157" s="28" t="str">
        <f t="shared" si="120"/>
        <v>2019</v>
      </c>
      <c r="S1157" s="28" t="s">
        <v>61</v>
      </c>
      <c r="T1157" s="28"/>
      <c r="U1157" s="28"/>
      <c r="V1157" s="28"/>
      <c r="W1157" s="28"/>
      <c r="X1157" s="28"/>
    </row>
    <row r="1158" spans="1:24" ht="15" hidden="1" customHeight="1">
      <c r="A1158" s="25">
        <v>31505634</v>
      </c>
      <c r="B1158" s="25" t="s">
        <v>7589</v>
      </c>
      <c r="C1158" s="25" t="s">
        <v>7590</v>
      </c>
      <c r="D1158" s="25" t="s">
        <v>7579</v>
      </c>
      <c r="E1158" s="25" t="s">
        <v>7591</v>
      </c>
      <c r="F1158" s="25" t="s">
        <v>1488</v>
      </c>
      <c r="G1158" s="25">
        <v>2019</v>
      </c>
      <c r="H1158" s="26">
        <v>43719</v>
      </c>
      <c r="I1158" s="25" t="s">
        <v>7592</v>
      </c>
      <c r="J1158" s="25"/>
      <c r="K1158" s="25" t="s">
        <v>7593</v>
      </c>
      <c r="L1158" s="25" t="str">
        <f t="shared" si="136"/>
        <v>PostAlerta</v>
      </c>
      <c r="M1158" s="25" t="str">
        <f t="shared" si="137"/>
        <v>S/PalabrasClaves</v>
      </c>
      <c r="N1158" s="27" t="str">
        <f t="shared" si="135"/>
        <v/>
      </c>
      <c r="O1158" s="25"/>
      <c r="P1158" s="25" t="s">
        <v>7583</v>
      </c>
      <c r="Q1158" s="25"/>
      <c r="R1158" s="25" t="str">
        <f t="shared" si="120"/>
        <v>2019</v>
      </c>
      <c r="S1158" s="25" t="s">
        <v>61</v>
      </c>
      <c r="T1158" s="25"/>
      <c r="U1158" s="25"/>
      <c r="V1158" s="25"/>
      <c r="W1158" s="25"/>
      <c r="X1158" s="25"/>
    </row>
    <row r="1159" spans="1:24" ht="15" hidden="1" customHeight="1">
      <c r="A1159" s="28">
        <v>31505633</v>
      </c>
      <c r="B1159" s="28" t="s">
        <v>7594</v>
      </c>
      <c r="C1159" s="28" t="s">
        <v>7595</v>
      </c>
      <c r="D1159" s="28" t="s">
        <v>7579</v>
      </c>
      <c r="E1159" s="28" t="s">
        <v>7596</v>
      </c>
      <c r="F1159" s="28" t="s">
        <v>1488</v>
      </c>
      <c r="G1159" s="28">
        <v>2019</v>
      </c>
      <c r="H1159" s="29">
        <v>43719</v>
      </c>
      <c r="I1159" s="28" t="s">
        <v>7597</v>
      </c>
      <c r="J1159" s="28"/>
      <c r="K1159" s="28" t="s">
        <v>7598</v>
      </c>
      <c r="L1159" s="28" t="str">
        <f t="shared" si="136"/>
        <v>PostAlerta</v>
      </c>
      <c r="M1159" s="28" t="str">
        <f t="shared" si="137"/>
        <v>C/PalabrasClaves</v>
      </c>
      <c r="N1159" s="30" t="str">
        <f t="shared" si="135"/>
        <v/>
      </c>
      <c r="O1159" s="28"/>
      <c r="P1159" s="28" t="s">
        <v>7583</v>
      </c>
      <c r="Q1159" s="28"/>
      <c r="R1159" s="28" t="str">
        <f t="shared" si="120"/>
        <v>2019</v>
      </c>
      <c r="S1159" s="28" t="s">
        <v>61</v>
      </c>
      <c r="T1159" s="28"/>
      <c r="U1159" s="28"/>
      <c r="V1159" s="28"/>
      <c r="W1159" s="28"/>
      <c r="X1159" s="28"/>
    </row>
    <row r="1160" spans="1:24" ht="15" hidden="1" customHeight="1">
      <c r="A1160" s="25">
        <v>31505630</v>
      </c>
      <c r="B1160" s="25" t="s">
        <v>7599</v>
      </c>
      <c r="C1160" s="25" t="s">
        <v>7600</v>
      </c>
      <c r="D1160" s="25" t="s">
        <v>7579</v>
      </c>
      <c r="E1160" s="25" t="s">
        <v>7601</v>
      </c>
      <c r="F1160" s="25" t="s">
        <v>1488</v>
      </c>
      <c r="G1160" s="25">
        <v>2019</v>
      </c>
      <c r="H1160" s="26">
        <v>43719</v>
      </c>
      <c r="I1160" s="25" t="s">
        <v>7602</v>
      </c>
      <c r="J1160" s="25"/>
      <c r="K1160" s="25" t="s">
        <v>7603</v>
      </c>
      <c r="L1160" s="25" t="str">
        <f t="shared" si="136"/>
        <v>PostAlerta</v>
      </c>
      <c r="M1160" s="25" t="str">
        <f t="shared" si="137"/>
        <v>S/PalabrasClaves</v>
      </c>
      <c r="N1160" s="27" t="str">
        <f t="shared" si="135"/>
        <v/>
      </c>
      <c r="O1160" s="25"/>
      <c r="P1160" s="25" t="s">
        <v>7583</v>
      </c>
      <c r="Q1160" s="25"/>
      <c r="R1160" s="25" t="str">
        <f t="shared" si="120"/>
        <v>2019</v>
      </c>
      <c r="S1160" s="25" t="s">
        <v>61</v>
      </c>
      <c r="T1160" s="25"/>
      <c r="U1160" s="25"/>
      <c r="V1160" s="25"/>
      <c r="W1160" s="25"/>
      <c r="X1160" s="25"/>
    </row>
    <row r="1161" spans="1:24" ht="15" hidden="1" customHeight="1">
      <c r="A1161" s="28">
        <v>31505629</v>
      </c>
      <c r="B1161" s="28" t="s">
        <v>7604</v>
      </c>
      <c r="C1161" s="28" t="s">
        <v>7605</v>
      </c>
      <c r="D1161" s="28" t="s">
        <v>7579</v>
      </c>
      <c r="E1161" s="28" t="s">
        <v>7606</v>
      </c>
      <c r="F1161" s="28" t="s">
        <v>1488</v>
      </c>
      <c r="G1161" s="28">
        <v>2019</v>
      </c>
      <c r="H1161" s="29">
        <v>43719</v>
      </c>
      <c r="I1161" s="28" t="s">
        <v>7607</v>
      </c>
      <c r="J1161" s="28"/>
      <c r="K1161" s="28" t="s">
        <v>7608</v>
      </c>
      <c r="L1161" s="28" t="str">
        <f t="shared" si="136"/>
        <v>PostAlerta</v>
      </c>
      <c r="M1161" s="28" t="str">
        <f t="shared" si="137"/>
        <v>S/PalabrasClaves</v>
      </c>
      <c r="N1161" s="30" t="str">
        <f t="shared" si="135"/>
        <v/>
      </c>
      <c r="O1161" s="28"/>
      <c r="P1161" s="28" t="s">
        <v>7583</v>
      </c>
      <c r="Q1161" s="28"/>
      <c r="R1161" s="28" t="str">
        <f t="shared" si="120"/>
        <v>2019</v>
      </c>
      <c r="S1161" s="28" t="s">
        <v>61</v>
      </c>
      <c r="T1161" s="28"/>
      <c r="U1161" s="28"/>
      <c r="V1161" s="28"/>
      <c r="W1161" s="28"/>
      <c r="X1161" s="28"/>
    </row>
    <row r="1162" spans="1:24" ht="15" hidden="1" customHeight="1">
      <c r="A1162" s="25">
        <v>31505627</v>
      </c>
      <c r="B1162" s="25" t="s">
        <v>7609</v>
      </c>
      <c r="C1162" s="25" t="s">
        <v>7610</v>
      </c>
      <c r="D1162" s="25" t="s">
        <v>7579</v>
      </c>
      <c r="E1162" s="25" t="s">
        <v>7611</v>
      </c>
      <c r="F1162" s="25" t="s">
        <v>1488</v>
      </c>
      <c r="G1162" s="25">
        <v>2019</v>
      </c>
      <c r="H1162" s="26">
        <v>43719</v>
      </c>
      <c r="I1162" s="25" t="s">
        <v>7612</v>
      </c>
      <c r="J1162" s="25"/>
      <c r="K1162" s="25" t="s">
        <v>7613</v>
      </c>
      <c r="L1162" s="25" t="str">
        <f t="shared" si="136"/>
        <v>PostAlerta</v>
      </c>
      <c r="M1162" s="25" t="str">
        <f t="shared" si="137"/>
        <v>S/PalabrasClaves</v>
      </c>
      <c r="N1162" s="27" t="str">
        <f t="shared" si="135"/>
        <v/>
      </c>
      <c r="O1162" s="25"/>
      <c r="P1162" s="25" t="s">
        <v>7583</v>
      </c>
      <c r="Q1162" s="25"/>
      <c r="R1162" s="25" t="str">
        <f t="shared" si="120"/>
        <v>2019</v>
      </c>
      <c r="S1162" s="25" t="s">
        <v>61</v>
      </c>
      <c r="T1162" s="25"/>
      <c r="U1162" s="25"/>
      <c r="V1162" s="25"/>
      <c r="W1162" s="25"/>
      <c r="X1162" s="25"/>
    </row>
    <row r="1163" spans="1:24" ht="15" hidden="1" customHeight="1">
      <c r="A1163" s="28">
        <v>31505626</v>
      </c>
      <c r="B1163" s="28" t="s">
        <v>7614</v>
      </c>
      <c r="C1163" s="28" t="s">
        <v>7615</v>
      </c>
      <c r="D1163" s="28" t="s">
        <v>7579</v>
      </c>
      <c r="E1163" s="28" t="s">
        <v>7616</v>
      </c>
      <c r="F1163" s="28" t="s">
        <v>1488</v>
      </c>
      <c r="G1163" s="28">
        <v>2019</v>
      </c>
      <c r="H1163" s="29">
        <v>43719</v>
      </c>
      <c r="I1163" s="28" t="s">
        <v>7617</v>
      </c>
      <c r="J1163" s="28"/>
      <c r="K1163" s="28" t="s">
        <v>7618</v>
      </c>
      <c r="L1163" s="28" t="str">
        <f t="shared" si="136"/>
        <v>PostAlerta</v>
      </c>
      <c r="M1163" s="28" t="str">
        <f t="shared" si="137"/>
        <v>S/PalabrasClaves</v>
      </c>
      <c r="N1163" s="30" t="str">
        <f t="shared" si="135"/>
        <v/>
      </c>
      <c r="O1163" s="28"/>
      <c r="P1163" s="28" t="s">
        <v>7583</v>
      </c>
      <c r="Q1163" s="28"/>
      <c r="R1163" s="28" t="str">
        <f t="shared" si="120"/>
        <v>2019</v>
      </c>
      <c r="S1163" s="28" t="s">
        <v>61</v>
      </c>
      <c r="T1163" s="28"/>
      <c r="U1163" s="28"/>
      <c r="V1163" s="28"/>
      <c r="W1163" s="28"/>
      <c r="X1163" s="28"/>
    </row>
    <row r="1164" spans="1:24" ht="15" hidden="1" customHeight="1">
      <c r="A1164" s="25">
        <v>31505624</v>
      </c>
      <c r="B1164" s="25" t="s">
        <v>7619</v>
      </c>
      <c r="C1164" s="25" t="s">
        <v>7620</v>
      </c>
      <c r="D1164" s="25" t="s">
        <v>7579</v>
      </c>
      <c r="E1164" s="25" t="s">
        <v>7621</v>
      </c>
      <c r="F1164" s="25" t="s">
        <v>1488</v>
      </c>
      <c r="G1164" s="25">
        <v>2019</v>
      </c>
      <c r="H1164" s="26">
        <v>43719</v>
      </c>
      <c r="I1164" s="25" t="s">
        <v>7622</v>
      </c>
      <c r="J1164" s="25"/>
      <c r="K1164" s="25" t="s">
        <v>7623</v>
      </c>
      <c r="L1164" s="25" t="str">
        <f t="shared" si="136"/>
        <v>PostAlerta</v>
      </c>
      <c r="M1164" s="25" t="str">
        <f t="shared" si="137"/>
        <v>S/PalabrasClaves</v>
      </c>
      <c r="N1164" s="27" t="str">
        <f t="shared" si="135"/>
        <v/>
      </c>
      <c r="O1164" s="25"/>
      <c r="P1164" s="25" t="s">
        <v>7583</v>
      </c>
      <c r="Q1164" s="25"/>
      <c r="R1164" s="25" t="str">
        <f t="shared" si="120"/>
        <v>2019</v>
      </c>
      <c r="S1164" s="25" t="s">
        <v>61</v>
      </c>
      <c r="T1164" s="25"/>
      <c r="U1164" s="25"/>
      <c r="V1164" s="25"/>
      <c r="W1164" s="25"/>
      <c r="X1164" s="25"/>
    </row>
    <row r="1165" spans="1:24" ht="15" hidden="1" customHeight="1">
      <c r="A1165" s="28">
        <v>31505623</v>
      </c>
      <c r="B1165" s="28" t="s">
        <v>7624</v>
      </c>
      <c r="C1165" s="28" t="s">
        <v>7625</v>
      </c>
      <c r="D1165" s="28" t="s">
        <v>7579</v>
      </c>
      <c r="E1165" s="28" t="s">
        <v>7626</v>
      </c>
      <c r="F1165" s="28" t="s">
        <v>1488</v>
      </c>
      <c r="G1165" s="28">
        <v>2019</v>
      </c>
      <c r="H1165" s="29">
        <v>43719</v>
      </c>
      <c r="I1165" s="28" t="s">
        <v>7627</v>
      </c>
      <c r="J1165" s="28"/>
      <c r="K1165" s="28" t="s">
        <v>7628</v>
      </c>
      <c r="L1165" s="28" t="str">
        <f t="shared" si="136"/>
        <v>PostAlerta</v>
      </c>
      <c r="M1165" s="28" t="str">
        <f t="shared" si="137"/>
        <v>S/PalabrasClaves</v>
      </c>
      <c r="N1165" s="30" t="str">
        <f t="shared" si="135"/>
        <v/>
      </c>
      <c r="O1165" s="28"/>
      <c r="P1165" s="28" t="s">
        <v>7583</v>
      </c>
      <c r="Q1165" s="28"/>
      <c r="R1165" s="28" t="str">
        <f t="shared" si="120"/>
        <v>2019</v>
      </c>
      <c r="S1165" s="28" t="s">
        <v>61</v>
      </c>
      <c r="T1165" s="28"/>
      <c r="U1165" s="28"/>
      <c r="V1165" s="28"/>
      <c r="W1165" s="28"/>
      <c r="X1165" s="28"/>
    </row>
    <row r="1166" spans="1:24" ht="15" hidden="1" customHeight="1">
      <c r="A1166" s="25">
        <v>31505622</v>
      </c>
      <c r="B1166" s="25" t="s">
        <v>7629</v>
      </c>
      <c r="C1166" s="25" t="s">
        <v>7630</v>
      </c>
      <c r="D1166" s="25" t="s">
        <v>7579</v>
      </c>
      <c r="E1166" s="25" t="s">
        <v>7631</v>
      </c>
      <c r="F1166" s="25" t="s">
        <v>1488</v>
      </c>
      <c r="G1166" s="25">
        <v>2019</v>
      </c>
      <c r="H1166" s="26">
        <v>43719</v>
      </c>
      <c r="I1166" s="25" t="s">
        <v>7632</v>
      </c>
      <c r="J1166" s="25"/>
      <c r="K1166" s="25" t="s">
        <v>7633</v>
      </c>
      <c r="L1166" s="25" t="str">
        <f t="shared" si="136"/>
        <v>PostAlerta</v>
      </c>
      <c r="M1166" s="25" t="str">
        <f t="shared" si="137"/>
        <v>S/PalabrasClaves</v>
      </c>
      <c r="N1166" s="27" t="str">
        <f t="shared" si="135"/>
        <v/>
      </c>
      <c r="O1166" s="25"/>
      <c r="P1166" s="25" t="s">
        <v>7583</v>
      </c>
      <c r="Q1166" s="25"/>
      <c r="R1166" s="25" t="str">
        <f t="shared" si="120"/>
        <v>2019</v>
      </c>
      <c r="S1166" s="25" t="s">
        <v>61</v>
      </c>
      <c r="T1166" s="25"/>
      <c r="U1166" s="25"/>
      <c r="V1166" s="25"/>
      <c r="W1166" s="25"/>
      <c r="X1166" s="25"/>
    </row>
    <row r="1167" spans="1:24" ht="15" hidden="1" customHeight="1">
      <c r="A1167" s="28">
        <v>31565032</v>
      </c>
      <c r="B1167" s="28" t="s">
        <v>7634</v>
      </c>
      <c r="C1167" s="28" t="s">
        <v>6205</v>
      </c>
      <c r="D1167" s="28" t="s">
        <v>7635</v>
      </c>
      <c r="E1167" s="28" t="s">
        <v>2188</v>
      </c>
      <c r="F1167" s="28" t="s">
        <v>5453</v>
      </c>
      <c r="G1167" s="28">
        <v>2019</v>
      </c>
      <c r="H1167" s="29">
        <v>43739</v>
      </c>
      <c r="I1167" s="28" t="s">
        <v>7636</v>
      </c>
      <c r="J1167" s="28"/>
      <c r="K1167" s="28" t="s">
        <v>7637</v>
      </c>
      <c r="L1167" s="28" t="str">
        <f t="shared" si="136"/>
        <v>PostAlerta</v>
      </c>
      <c r="M1167" s="28" t="str">
        <f t="shared" si="137"/>
        <v>S/PalabrasClaves</v>
      </c>
      <c r="N1167" s="30" t="str">
        <f t="shared" si="135"/>
        <v/>
      </c>
      <c r="O1167" s="28"/>
      <c r="P1167" s="28" t="s">
        <v>7638</v>
      </c>
      <c r="Q1167" s="28"/>
      <c r="R1167" s="28" t="str">
        <f t="shared" si="120"/>
        <v>2019</v>
      </c>
      <c r="S1167" s="28" t="s">
        <v>61</v>
      </c>
      <c r="T1167" s="28"/>
      <c r="U1167" s="28"/>
      <c r="V1167" s="28"/>
      <c r="W1167" s="28"/>
      <c r="X1167" s="28"/>
    </row>
    <row r="1168" spans="1:24" ht="15" hidden="1" customHeight="1">
      <c r="A1168" s="25">
        <v>28185742</v>
      </c>
      <c r="B1168" s="25" t="s">
        <v>7639</v>
      </c>
      <c r="C1168" s="25" t="s">
        <v>7640</v>
      </c>
      <c r="D1168" s="25" t="s">
        <v>7641</v>
      </c>
      <c r="E1168" s="25" t="s">
        <v>7642</v>
      </c>
      <c r="F1168" s="25" t="s">
        <v>1263</v>
      </c>
      <c r="G1168" s="25">
        <v>2019</v>
      </c>
      <c r="H1168" s="26">
        <v>42777</v>
      </c>
      <c r="I1168" s="25" t="s">
        <v>7643</v>
      </c>
      <c r="J1168" s="25" t="s">
        <v>7644</v>
      </c>
      <c r="K1168" s="25" t="s">
        <v>7645</v>
      </c>
      <c r="L1168" s="25" t="str">
        <f t="shared" si="136"/>
        <v>Excluido</v>
      </c>
      <c r="M1168" s="25" t="str">
        <f t="shared" si="137"/>
        <v>S/PalabrasClaves</v>
      </c>
      <c r="N1168" s="27" t="str">
        <f t="shared" si="135"/>
        <v/>
      </c>
      <c r="O1168" s="25"/>
      <c r="P1168" s="25" t="s">
        <v>7646</v>
      </c>
      <c r="Q1168" s="25"/>
      <c r="R1168" s="25" t="str">
        <f t="shared" si="120"/>
        <v>2019</v>
      </c>
      <c r="S1168" s="25" t="s">
        <v>61</v>
      </c>
      <c r="T1168" s="25"/>
      <c r="U1168" s="25"/>
      <c r="V1168" s="25"/>
      <c r="W1168" s="25"/>
      <c r="X1168" s="25"/>
    </row>
    <row r="1169" spans="1:24" ht="15" hidden="1" customHeight="1">
      <c r="A1169" s="28">
        <v>31530350</v>
      </c>
      <c r="B1169" s="28" t="s">
        <v>7647</v>
      </c>
      <c r="C1169" s="28" t="s">
        <v>7648</v>
      </c>
      <c r="D1169" s="28"/>
      <c r="E1169" s="28"/>
      <c r="F1169" s="28"/>
      <c r="G1169" s="28"/>
      <c r="H1169" s="28"/>
      <c r="I1169" s="28"/>
      <c r="J1169" s="28"/>
      <c r="K1169" s="28"/>
      <c r="L1169" s="28" t="str">
        <f t="shared" si="136"/>
        <v>PostAlerta</v>
      </c>
      <c r="M1169" s="28" t="str">
        <f t="shared" si="137"/>
        <v>S/PalabrasClaves</v>
      </c>
      <c r="N1169" s="30"/>
      <c r="O1169" s="28"/>
      <c r="P1169" s="28"/>
      <c r="Q1169" s="28"/>
      <c r="R1169" s="28" t="str">
        <f t="shared" si="120"/>
        <v/>
      </c>
      <c r="S1169" s="28"/>
      <c r="T1169" s="28"/>
      <c r="U1169" s="28"/>
      <c r="V1169" s="28"/>
      <c r="W1169" s="28"/>
      <c r="X1169" s="28"/>
    </row>
    <row r="1170" spans="1:24" ht="15" hidden="1" customHeight="1">
      <c r="A1170" s="25">
        <v>31502909</v>
      </c>
      <c r="B1170" s="25" t="s">
        <v>7649</v>
      </c>
      <c r="C1170" s="25" t="s">
        <v>7650</v>
      </c>
      <c r="D1170" s="25" t="s">
        <v>7651</v>
      </c>
      <c r="E1170" s="25" t="s">
        <v>1363</v>
      </c>
      <c r="F1170" s="25" t="s">
        <v>3700</v>
      </c>
      <c r="G1170" s="25">
        <v>2019</v>
      </c>
      <c r="H1170" s="26">
        <v>43719</v>
      </c>
      <c r="I1170" s="25"/>
      <c r="J1170" s="25"/>
      <c r="K1170" s="25" t="s">
        <v>7652</v>
      </c>
      <c r="L1170" s="25" t="str">
        <f t="shared" si="136"/>
        <v>Excluido</v>
      </c>
      <c r="M1170" s="25" t="str">
        <f t="shared" si="137"/>
        <v>S/PalabrasClaves</v>
      </c>
      <c r="N1170" s="27" t="str">
        <f t="shared" ref="N1170:N1186" si="138">IF(ISNUMBER(SEARCH("TREATMENT", B1170)), "4) Nuevos tratamientos", "")</f>
        <v/>
      </c>
      <c r="O1170" s="25"/>
      <c r="P1170" s="25" t="s">
        <v>7653</v>
      </c>
      <c r="Q1170" s="25"/>
      <c r="R1170" s="25" t="str">
        <f t="shared" si="120"/>
        <v>2019</v>
      </c>
      <c r="S1170" s="25" t="s">
        <v>63</v>
      </c>
      <c r="T1170" s="25"/>
      <c r="U1170" s="25"/>
      <c r="V1170" s="25"/>
      <c r="W1170" s="25"/>
      <c r="X1170" s="25"/>
    </row>
    <row r="1171" spans="1:24" ht="15" hidden="1" customHeight="1">
      <c r="A1171" s="28">
        <v>31437650</v>
      </c>
      <c r="B1171" s="28" t="s">
        <v>7654</v>
      </c>
      <c r="C1171" s="28" t="s">
        <v>7655</v>
      </c>
      <c r="D1171" s="28" t="s">
        <v>7656</v>
      </c>
      <c r="E1171" s="28" t="s">
        <v>7657</v>
      </c>
      <c r="F1171" s="28" t="s">
        <v>2578</v>
      </c>
      <c r="G1171" s="28">
        <v>2019</v>
      </c>
      <c r="H1171" s="29">
        <v>43700</v>
      </c>
      <c r="I1171" s="28"/>
      <c r="J1171" s="28"/>
      <c r="K1171" s="28" t="s">
        <v>7658</v>
      </c>
      <c r="L1171" s="28" t="str">
        <f t="shared" si="136"/>
        <v>PostAlerta</v>
      </c>
      <c r="M1171" s="28" t="str">
        <f t="shared" si="137"/>
        <v>S/PalabrasClaves</v>
      </c>
      <c r="N1171" s="30" t="str">
        <f t="shared" si="138"/>
        <v/>
      </c>
      <c r="O1171" s="28"/>
      <c r="P1171" s="28" t="s">
        <v>7659</v>
      </c>
      <c r="Q1171" s="28"/>
      <c r="R1171" s="28" t="str">
        <f t="shared" si="120"/>
        <v>2019</v>
      </c>
      <c r="S1171" s="28" t="s">
        <v>61</v>
      </c>
      <c r="T1171" s="28"/>
      <c r="U1171" s="28"/>
      <c r="V1171" s="28"/>
      <c r="W1171" s="28"/>
      <c r="X1171" s="28"/>
    </row>
    <row r="1172" spans="1:24" ht="15" hidden="1" customHeight="1">
      <c r="A1172" s="25">
        <v>31328999</v>
      </c>
      <c r="B1172" s="25" t="s">
        <v>7660</v>
      </c>
      <c r="C1172" s="25" t="s">
        <v>7661</v>
      </c>
      <c r="D1172" s="25" t="s">
        <v>7662</v>
      </c>
      <c r="E1172" s="25" t="s">
        <v>5859</v>
      </c>
      <c r="F1172" s="25" t="s">
        <v>454</v>
      </c>
      <c r="G1172" s="25">
        <v>2019</v>
      </c>
      <c r="H1172" s="26">
        <v>43669</v>
      </c>
      <c r="I1172" s="25"/>
      <c r="J1172" s="25"/>
      <c r="K1172" s="25" t="s">
        <v>7663</v>
      </c>
      <c r="L1172" s="25" t="str">
        <f t="shared" si="136"/>
        <v>Excluido</v>
      </c>
      <c r="M1172" s="25" t="str">
        <f t="shared" si="137"/>
        <v>S/PalabrasClaves</v>
      </c>
      <c r="N1172" s="27" t="str">
        <f t="shared" si="138"/>
        <v/>
      </c>
      <c r="O1172" s="25"/>
      <c r="P1172" s="25" t="s">
        <v>7664</v>
      </c>
      <c r="Q1172" s="25"/>
      <c r="R1172" s="25" t="str">
        <f t="shared" si="120"/>
        <v>2019</v>
      </c>
      <c r="S1172" s="25" t="s">
        <v>61</v>
      </c>
      <c r="T1172" s="25"/>
      <c r="U1172" s="25"/>
      <c r="V1172" s="25"/>
      <c r="W1172" s="25"/>
      <c r="X1172" s="25"/>
    </row>
    <row r="1173" spans="1:24" ht="15" hidden="1" customHeight="1">
      <c r="A1173" s="28">
        <v>31315953</v>
      </c>
      <c r="B1173" s="28" t="s">
        <v>7665</v>
      </c>
      <c r="C1173" s="28" t="s">
        <v>7666</v>
      </c>
      <c r="D1173" s="28" t="s">
        <v>7667</v>
      </c>
      <c r="E1173" s="28" t="s">
        <v>7668</v>
      </c>
      <c r="F1173" s="28" t="s">
        <v>1272</v>
      </c>
      <c r="G1173" s="28">
        <v>2019</v>
      </c>
      <c r="H1173" s="29">
        <v>43665</v>
      </c>
      <c r="I1173" s="28" t="s">
        <v>7669</v>
      </c>
      <c r="J1173" s="28"/>
      <c r="K1173" s="28" t="s">
        <v>7670</v>
      </c>
      <c r="L1173" s="28" t="str">
        <f t="shared" si="136"/>
        <v>PostAlerta</v>
      </c>
      <c r="M1173" s="28" t="str">
        <f t="shared" si="137"/>
        <v>C/PalabrasClaves</v>
      </c>
      <c r="N1173" s="30" t="str">
        <f t="shared" si="138"/>
        <v/>
      </c>
      <c r="O1173" s="28"/>
      <c r="P1173" s="28" t="s">
        <v>7671</v>
      </c>
      <c r="Q1173" s="55"/>
      <c r="R1173" s="28" t="str">
        <f t="shared" si="120"/>
        <v>2019</v>
      </c>
      <c r="S1173" s="28" t="s">
        <v>59</v>
      </c>
      <c r="T1173" s="28"/>
      <c r="U1173" s="28"/>
      <c r="V1173" s="28"/>
      <c r="W1173" s="28"/>
      <c r="X1173" s="28"/>
    </row>
    <row r="1174" spans="1:24" ht="15" hidden="1" customHeight="1">
      <c r="A1174" s="25">
        <v>31283028</v>
      </c>
      <c r="B1174" s="25" t="s">
        <v>7672</v>
      </c>
      <c r="C1174" s="25" t="s">
        <v>7673</v>
      </c>
      <c r="D1174" s="25" t="s">
        <v>7674</v>
      </c>
      <c r="E1174" s="25" t="s">
        <v>7675</v>
      </c>
      <c r="F1174" s="25" t="s">
        <v>6357</v>
      </c>
      <c r="G1174" s="25">
        <v>2019</v>
      </c>
      <c r="H1174" s="26">
        <v>43655</v>
      </c>
      <c r="I1174" s="25"/>
      <c r="J1174" s="25"/>
      <c r="K1174" s="25" t="s">
        <v>7676</v>
      </c>
      <c r="L1174" s="25" t="str">
        <f t="shared" si="136"/>
        <v>Excluido</v>
      </c>
      <c r="M1174" s="25" t="str">
        <f t="shared" si="137"/>
        <v>C/PalabrasClaves</v>
      </c>
      <c r="N1174" s="27" t="str">
        <f t="shared" si="138"/>
        <v/>
      </c>
      <c r="O1174" s="25"/>
      <c r="P1174" s="25" t="s">
        <v>7659</v>
      </c>
      <c r="Q1174" s="25"/>
      <c r="R1174" s="25" t="str">
        <f t="shared" si="120"/>
        <v>2019</v>
      </c>
      <c r="S1174" s="25" t="s">
        <v>61</v>
      </c>
      <c r="T1174" s="25"/>
      <c r="U1174" s="25"/>
      <c r="V1174" s="25"/>
      <c r="W1174" s="25"/>
      <c r="X1174" s="25"/>
    </row>
    <row r="1175" spans="1:24" ht="15" hidden="1" customHeight="1">
      <c r="A1175" s="28">
        <v>31261367</v>
      </c>
      <c r="B1175" s="28" t="s">
        <v>7677</v>
      </c>
      <c r="C1175" s="28" t="s">
        <v>7678</v>
      </c>
      <c r="D1175" s="28" t="s">
        <v>7679</v>
      </c>
      <c r="E1175" s="28" t="s">
        <v>7680</v>
      </c>
      <c r="F1175" s="28" t="s">
        <v>979</v>
      </c>
      <c r="G1175" s="28">
        <v>2019</v>
      </c>
      <c r="H1175" s="29">
        <v>43648</v>
      </c>
      <c r="I1175" s="28"/>
      <c r="J1175" s="28"/>
      <c r="K1175" s="28" t="s">
        <v>7681</v>
      </c>
      <c r="L1175" s="28" t="str">
        <f t="shared" si="136"/>
        <v>PostAlerta</v>
      </c>
      <c r="M1175" s="28" t="str">
        <f t="shared" si="137"/>
        <v>S/PalabrasClaves</v>
      </c>
      <c r="N1175" s="30" t="str">
        <f t="shared" si="138"/>
        <v/>
      </c>
      <c r="O1175" s="28"/>
      <c r="P1175" s="28" t="s">
        <v>7659</v>
      </c>
      <c r="Q1175" s="55"/>
      <c r="R1175" s="28" t="str">
        <f t="shared" si="120"/>
        <v>2019</v>
      </c>
      <c r="S1175" s="28" t="s">
        <v>61</v>
      </c>
      <c r="T1175" s="28"/>
      <c r="U1175" s="28"/>
      <c r="V1175" s="28"/>
      <c r="W1175" s="28"/>
      <c r="X1175" s="28"/>
    </row>
    <row r="1176" spans="1:24" ht="15" hidden="1" customHeight="1">
      <c r="A1176" s="25">
        <v>31261188</v>
      </c>
      <c r="B1176" s="25" t="s">
        <v>7682</v>
      </c>
      <c r="C1176" s="25" t="s">
        <v>7683</v>
      </c>
      <c r="D1176" s="25" t="s">
        <v>7684</v>
      </c>
      <c r="E1176" s="25" t="s">
        <v>7685</v>
      </c>
      <c r="F1176" s="25" t="s">
        <v>7686</v>
      </c>
      <c r="G1176" s="25">
        <v>2019</v>
      </c>
      <c r="H1176" s="26">
        <v>43648</v>
      </c>
      <c r="I1176" s="25"/>
      <c r="J1176" s="25"/>
      <c r="K1176" s="25" t="s">
        <v>7687</v>
      </c>
      <c r="L1176" s="25" t="str">
        <f t="shared" si="136"/>
        <v>Excluido</v>
      </c>
      <c r="M1176" s="25" t="str">
        <f t="shared" si="137"/>
        <v>S/PalabrasClaves</v>
      </c>
      <c r="N1176" s="27" t="str">
        <f t="shared" si="138"/>
        <v/>
      </c>
      <c r="O1176" s="25"/>
      <c r="P1176" s="25" t="s">
        <v>7688</v>
      </c>
      <c r="Q1176" s="25"/>
      <c r="R1176" s="25" t="str">
        <f t="shared" si="120"/>
        <v>2010</v>
      </c>
      <c r="S1176" s="25" t="s">
        <v>61</v>
      </c>
      <c r="T1176" s="25"/>
      <c r="U1176" s="25"/>
      <c r="V1176" s="25"/>
      <c r="W1176" s="25"/>
      <c r="X1176" s="25"/>
    </row>
    <row r="1177" spans="1:24" ht="15" hidden="1" customHeight="1">
      <c r="A1177" s="28">
        <v>31255879</v>
      </c>
      <c r="B1177" s="28" t="s">
        <v>7689</v>
      </c>
      <c r="C1177" s="28" t="s">
        <v>7690</v>
      </c>
      <c r="D1177" s="28" t="s">
        <v>7691</v>
      </c>
      <c r="E1177" s="28" t="s">
        <v>7692</v>
      </c>
      <c r="F1177" s="28" t="s">
        <v>5884</v>
      </c>
      <c r="G1177" s="28">
        <v>2019</v>
      </c>
      <c r="H1177" s="29">
        <v>43647</v>
      </c>
      <c r="I1177" s="28"/>
      <c r="J1177" s="28"/>
      <c r="K1177" s="28" t="s">
        <v>7693</v>
      </c>
      <c r="L1177" s="28" t="str">
        <f t="shared" si="136"/>
        <v>PostAlerta</v>
      </c>
      <c r="M1177" s="28" t="str">
        <f t="shared" si="137"/>
        <v>C/PalabrasClaves</v>
      </c>
      <c r="N1177" s="30" t="str">
        <f t="shared" si="138"/>
        <v/>
      </c>
      <c r="O1177" s="28"/>
      <c r="P1177" s="28" t="s">
        <v>7659</v>
      </c>
      <c r="Q1177" s="28"/>
      <c r="R1177" s="28" t="str">
        <f t="shared" si="120"/>
        <v>2019</v>
      </c>
      <c r="S1177" s="28" t="s">
        <v>61</v>
      </c>
      <c r="T1177" s="28"/>
      <c r="U1177" s="28"/>
      <c r="V1177" s="28"/>
      <c r="W1177" s="28"/>
      <c r="X1177" s="28"/>
    </row>
    <row r="1178" spans="1:24" ht="15" hidden="1" customHeight="1">
      <c r="A1178" s="25">
        <v>31205057</v>
      </c>
      <c r="B1178" s="25" t="s">
        <v>7694</v>
      </c>
      <c r="C1178" s="25" t="s">
        <v>7695</v>
      </c>
      <c r="D1178" s="25" t="s">
        <v>7696</v>
      </c>
      <c r="E1178" s="25" t="s">
        <v>7697</v>
      </c>
      <c r="F1178" s="25" t="s">
        <v>7698</v>
      </c>
      <c r="G1178" s="25">
        <v>2019</v>
      </c>
      <c r="H1178" s="26">
        <v>43634</v>
      </c>
      <c r="I1178" s="25"/>
      <c r="J1178" s="25"/>
      <c r="K1178" s="25" t="s">
        <v>7699</v>
      </c>
      <c r="L1178" s="25" t="str">
        <f t="shared" si="136"/>
        <v>PostAlerta</v>
      </c>
      <c r="M1178" s="25" t="str">
        <f t="shared" si="137"/>
        <v>S/PalabrasClaves</v>
      </c>
      <c r="N1178" s="27" t="str">
        <f t="shared" si="138"/>
        <v/>
      </c>
      <c r="O1178" s="25"/>
      <c r="P1178" s="25" t="s">
        <v>7659</v>
      </c>
      <c r="Q1178" s="25"/>
      <c r="R1178" s="25" t="str">
        <f t="shared" si="120"/>
        <v>2019</v>
      </c>
      <c r="S1178" s="25" t="s">
        <v>61</v>
      </c>
      <c r="T1178" s="25"/>
      <c r="U1178" s="25"/>
      <c r="V1178" s="25"/>
      <c r="W1178" s="25"/>
      <c r="X1178" s="25"/>
    </row>
    <row r="1179" spans="1:24" ht="15" hidden="1" customHeight="1">
      <c r="A1179" s="28">
        <v>31196772</v>
      </c>
      <c r="B1179" s="28" t="s">
        <v>7700</v>
      </c>
      <c r="C1179" s="28" t="s">
        <v>7701</v>
      </c>
      <c r="D1179" s="28" t="s">
        <v>7702</v>
      </c>
      <c r="E1179" s="28" t="s">
        <v>5053</v>
      </c>
      <c r="F1179" s="28" t="s">
        <v>1636</v>
      </c>
      <c r="G1179" s="28">
        <v>2019</v>
      </c>
      <c r="H1179" s="29">
        <v>43631</v>
      </c>
      <c r="I1179" s="28"/>
      <c r="J1179" s="28"/>
      <c r="K1179" s="28" t="s">
        <v>7703</v>
      </c>
      <c r="L1179" s="28" t="str">
        <f t="shared" si="136"/>
        <v>PostAlerta</v>
      </c>
      <c r="M1179" s="28" t="str">
        <f t="shared" si="137"/>
        <v>C/PalabrasClaves</v>
      </c>
      <c r="N1179" s="30" t="str">
        <f t="shared" si="138"/>
        <v/>
      </c>
      <c r="O1179" s="28"/>
      <c r="P1179" s="28" t="s">
        <v>7704</v>
      </c>
      <c r="Q1179" s="55"/>
      <c r="R1179" s="28" t="str">
        <f t="shared" si="120"/>
        <v>2019</v>
      </c>
      <c r="S1179" s="28" t="s">
        <v>61</v>
      </c>
      <c r="T1179" s="28"/>
      <c r="U1179" s="28"/>
      <c r="V1179" s="28"/>
      <c r="W1179" s="28"/>
      <c r="X1179" s="28"/>
    </row>
    <row r="1180" spans="1:24" ht="15" hidden="1" customHeight="1">
      <c r="A1180" s="25">
        <v>31107422</v>
      </c>
      <c r="B1180" s="25" t="s">
        <v>7705</v>
      </c>
      <c r="C1180" s="25" t="s">
        <v>7706</v>
      </c>
      <c r="D1180" s="25" t="s">
        <v>7679</v>
      </c>
      <c r="E1180" s="25" t="s">
        <v>7707</v>
      </c>
      <c r="F1180" s="25" t="s">
        <v>979</v>
      </c>
      <c r="G1180" s="25">
        <v>2019</v>
      </c>
      <c r="H1180" s="26">
        <v>43606</v>
      </c>
      <c r="I1180" s="25"/>
      <c r="J1180" s="25"/>
      <c r="K1180" s="25" t="s">
        <v>7708</v>
      </c>
      <c r="L1180" s="25" t="str">
        <f t="shared" si="136"/>
        <v>PostAlerta</v>
      </c>
      <c r="M1180" s="25" t="str">
        <f t="shared" si="137"/>
        <v>S/PalabrasClaves</v>
      </c>
      <c r="N1180" s="27" t="str">
        <f t="shared" si="138"/>
        <v/>
      </c>
      <c r="O1180" s="25"/>
      <c r="P1180" s="25" t="s">
        <v>7659</v>
      </c>
      <c r="Q1180" s="25"/>
      <c r="R1180" s="25" t="str">
        <f t="shared" si="120"/>
        <v>2019</v>
      </c>
      <c r="S1180" s="25" t="s">
        <v>61</v>
      </c>
      <c r="T1180" s="25"/>
      <c r="U1180" s="25"/>
      <c r="V1180" s="25"/>
      <c r="W1180" s="25"/>
      <c r="X1180" s="25"/>
    </row>
    <row r="1181" spans="1:24" ht="15" hidden="1" customHeight="1">
      <c r="A1181" s="28">
        <v>30994440</v>
      </c>
      <c r="B1181" s="28" t="s">
        <v>7709</v>
      </c>
      <c r="C1181" s="28" t="s">
        <v>7710</v>
      </c>
      <c r="D1181" s="28" t="s">
        <v>7711</v>
      </c>
      <c r="E1181" s="28" t="s">
        <v>7138</v>
      </c>
      <c r="F1181" s="28" t="s">
        <v>7712</v>
      </c>
      <c r="G1181" s="28">
        <v>2019</v>
      </c>
      <c r="H1181" s="29">
        <v>43573</v>
      </c>
      <c r="I1181" s="28"/>
      <c r="J1181" s="28"/>
      <c r="K1181" s="28" t="s">
        <v>7713</v>
      </c>
      <c r="L1181" s="28" t="str">
        <f t="shared" si="136"/>
        <v>Excluido</v>
      </c>
      <c r="M1181" s="28" t="str">
        <f t="shared" si="137"/>
        <v>C/PalabrasClaves</v>
      </c>
      <c r="N1181" s="30" t="str">
        <f t="shared" si="138"/>
        <v/>
      </c>
      <c r="O1181" s="28"/>
      <c r="P1181" s="28" t="s">
        <v>7659</v>
      </c>
      <c r="Q1181" s="28"/>
      <c r="R1181" s="28" t="str">
        <f t="shared" si="120"/>
        <v>2019</v>
      </c>
      <c r="S1181" s="28" t="s">
        <v>61</v>
      </c>
      <c r="T1181" s="28"/>
      <c r="U1181" s="28"/>
      <c r="V1181" s="28"/>
      <c r="W1181" s="28"/>
      <c r="X1181" s="28"/>
    </row>
    <row r="1182" spans="1:24" ht="15" hidden="1" customHeight="1">
      <c r="A1182" s="25">
        <v>30987951</v>
      </c>
      <c r="B1182" s="25" t="s">
        <v>7714</v>
      </c>
      <c r="C1182" s="25" t="s">
        <v>7715</v>
      </c>
      <c r="D1182" s="25"/>
      <c r="E1182" s="25" t="s">
        <v>7702</v>
      </c>
      <c r="F1182" s="25"/>
      <c r="G1182" s="25"/>
      <c r="H1182" s="25"/>
      <c r="I1182" s="25"/>
      <c r="J1182" s="25"/>
      <c r="K1182" s="25"/>
      <c r="L1182" s="25" t="str">
        <f t="shared" si="136"/>
        <v>PostAlerta</v>
      </c>
      <c r="M1182" s="25" t="str">
        <f t="shared" si="137"/>
        <v>C/PalabrasClaves</v>
      </c>
      <c r="N1182" s="27" t="str">
        <f t="shared" si="138"/>
        <v/>
      </c>
      <c r="O1182" s="25"/>
      <c r="P1182" s="25"/>
      <c r="Q1182" s="25"/>
      <c r="R1182" s="25" t="str">
        <f t="shared" si="120"/>
        <v/>
      </c>
      <c r="S1182" s="25"/>
      <c r="T1182" s="25"/>
      <c r="U1182" s="25"/>
      <c r="V1182" s="25"/>
      <c r="W1182" s="25"/>
      <c r="X1182" s="25"/>
    </row>
    <row r="1183" spans="1:24" ht="15" hidden="1" customHeight="1">
      <c r="A1183" s="28">
        <v>30974120</v>
      </c>
      <c r="B1183" s="28" t="s">
        <v>7716</v>
      </c>
      <c r="C1183" s="28" t="s">
        <v>7717</v>
      </c>
      <c r="D1183" s="28" t="s">
        <v>7718</v>
      </c>
      <c r="E1183" s="28" t="s">
        <v>7719</v>
      </c>
      <c r="F1183" s="28" t="s">
        <v>7720</v>
      </c>
      <c r="G1183" s="28">
        <v>2019</v>
      </c>
      <c r="H1183" s="29">
        <v>43567</v>
      </c>
      <c r="I1183" s="28"/>
      <c r="J1183" s="28"/>
      <c r="K1183" s="28" t="s">
        <v>7721</v>
      </c>
      <c r="L1183" s="28" t="str">
        <f t="shared" si="136"/>
        <v>PostAlerta</v>
      </c>
      <c r="M1183" s="28" t="str">
        <f t="shared" si="137"/>
        <v>C/PalabrasClaves</v>
      </c>
      <c r="N1183" s="30" t="str">
        <f t="shared" si="138"/>
        <v/>
      </c>
      <c r="O1183" s="28"/>
      <c r="P1183" s="28" t="s">
        <v>7659</v>
      </c>
      <c r="Q1183" s="28"/>
      <c r="R1183" s="28" t="str">
        <f t="shared" si="120"/>
        <v>2019</v>
      </c>
      <c r="S1183" s="28" t="s">
        <v>61</v>
      </c>
      <c r="T1183" s="28"/>
      <c r="U1183" s="28"/>
      <c r="V1183" s="28"/>
      <c r="W1183" s="28"/>
      <c r="X1183" s="28"/>
    </row>
    <row r="1184" spans="1:24" ht="15" hidden="1" customHeight="1">
      <c r="A1184" s="25">
        <v>30811949</v>
      </c>
      <c r="B1184" s="25" t="s">
        <v>7722</v>
      </c>
      <c r="C1184" s="25" t="s">
        <v>7723</v>
      </c>
      <c r="D1184" s="25" t="s">
        <v>7724</v>
      </c>
      <c r="E1184" s="25" t="s">
        <v>6288</v>
      </c>
      <c r="F1184" s="25" t="s">
        <v>2011</v>
      </c>
      <c r="G1184" s="25">
        <v>2019</v>
      </c>
      <c r="H1184" s="26">
        <v>43524</v>
      </c>
      <c r="I1184" s="25"/>
      <c r="J1184" s="25"/>
      <c r="K1184" s="25" t="s">
        <v>7725</v>
      </c>
      <c r="L1184" s="25" t="str">
        <f t="shared" si="136"/>
        <v>PostAlerta</v>
      </c>
      <c r="M1184" s="25" t="str">
        <f t="shared" si="137"/>
        <v>S/PalabrasClaves</v>
      </c>
      <c r="N1184" s="27" t="str">
        <f t="shared" si="138"/>
        <v/>
      </c>
      <c r="O1184" s="25"/>
      <c r="P1184" s="25" t="s">
        <v>7726</v>
      </c>
      <c r="Q1184" s="25"/>
      <c r="R1184" s="25" t="str">
        <f t="shared" si="120"/>
        <v>2019</v>
      </c>
      <c r="S1184" s="25" t="s">
        <v>61</v>
      </c>
      <c r="T1184" s="25"/>
      <c r="U1184" s="25"/>
      <c r="V1184" s="25"/>
      <c r="W1184" s="25"/>
      <c r="X1184" s="25"/>
    </row>
    <row r="1185" spans="1:24" ht="15" hidden="1" customHeight="1">
      <c r="A1185" s="28">
        <v>30809961</v>
      </c>
      <c r="B1185" s="28" t="s">
        <v>7727</v>
      </c>
      <c r="C1185" s="28" t="s">
        <v>7728</v>
      </c>
      <c r="D1185" s="28" t="s">
        <v>7729</v>
      </c>
      <c r="E1185" s="28" t="s">
        <v>7730</v>
      </c>
      <c r="F1185" s="28" t="s">
        <v>7731</v>
      </c>
      <c r="G1185" s="28">
        <v>2019</v>
      </c>
      <c r="H1185" s="29">
        <v>43524</v>
      </c>
      <c r="I1185" s="28"/>
      <c r="J1185" s="28"/>
      <c r="K1185" s="28" t="s">
        <v>7732</v>
      </c>
      <c r="L1185" s="28" t="str">
        <f t="shared" si="136"/>
        <v>PostAlerta</v>
      </c>
      <c r="M1185" s="28" t="str">
        <f t="shared" si="137"/>
        <v>S/PalabrasClaves</v>
      </c>
      <c r="N1185" s="30" t="str">
        <f t="shared" si="138"/>
        <v/>
      </c>
      <c r="O1185" s="28"/>
      <c r="P1185" s="28" t="s">
        <v>7659</v>
      </c>
      <c r="Q1185" s="28"/>
      <c r="R1185" s="28" t="str">
        <f t="shared" si="120"/>
        <v>2019</v>
      </c>
      <c r="S1185" s="28" t="s">
        <v>61</v>
      </c>
      <c r="T1185" s="28"/>
      <c r="U1185" s="28"/>
      <c r="V1185" s="28"/>
      <c r="W1185" s="28"/>
      <c r="X1185" s="28"/>
    </row>
    <row r="1186" spans="1:24" ht="15" hidden="1" customHeight="1">
      <c r="A1186" s="25">
        <v>30776766</v>
      </c>
      <c r="B1186" s="25" t="s">
        <v>7733</v>
      </c>
      <c r="C1186" s="25" t="s">
        <v>7734</v>
      </c>
      <c r="D1186" s="25" t="s">
        <v>7735</v>
      </c>
      <c r="E1186" s="25" t="s">
        <v>7736</v>
      </c>
      <c r="F1186" s="25" t="s">
        <v>1674</v>
      </c>
      <c r="G1186" s="25">
        <v>2019</v>
      </c>
      <c r="H1186" s="26">
        <v>43515</v>
      </c>
      <c r="I1186" s="25"/>
      <c r="J1186" s="25"/>
      <c r="K1186" s="25" t="s">
        <v>7737</v>
      </c>
      <c r="L1186" s="25" t="str">
        <f t="shared" si="136"/>
        <v>PostAlerta</v>
      </c>
      <c r="M1186" s="25" t="str">
        <f t="shared" si="137"/>
        <v>S/PalabrasClaves</v>
      </c>
      <c r="N1186" s="27" t="str">
        <f t="shared" si="138"/>
        <v/>
      </c>
      <c r="O1186" s="25"/>
      <c r="P1186" s="25" t="s">
        <v>7659</v>
      </c>
      <c r="Q1186" s="25"/>
      <c r="R1186" s="25" t="str">
        <f t="shared" si="120"/>
        <v>2019</v>
      </c>
      <c r="S1186" s="25" t="s">
        <v>61</v>
      </c>
      <c r="T1186" s="25"/>
      <c r="U1186" s="25"/>
      <c r="V1186" s="25"/>
      <c r="W1186" s="25"/>
      <c r="X1186" s="25"/>
    </row>
    <row r="1187" spans="1:24" ht="15" hidden="1" customHeight="1">
      <c r="A1187" s="28">
        <v>30753907</v>
      </c>
      <c r="B1187" s="28" t="s">
        <v>7738</v>
      </c>
      <c r="C1187" s="28" t="s">
        <v>7739</v>
      </c>
      <c r="D1187" s="28" t="s">
        <v>7740</v>
      </c>
      <c r="E1187" s="28" t="s">
        <v>1124</v>
      </c>
      <c r="F1187" s="28" t="s">
        <v>155</v>
      </c>
      <c r="G1187" s="28">
        <v>2019</v>
      </c>
      <c r="H1187" s="29">
        <v>43509</v>
      </c>
      <c r="I1187" s="28"/>
      <c r="J1187" s="28"/>
      <c r="K1187" s="28" t="s">
        <v>7741</v>
      </c>
      <c r="L1187" s="28" t="str">
        <f t="shared" si="136"/>
        <v>PostAlerta</v>
      </c>
      <c r="M1187" s="28" t="str">
        <f t="shared" si="137"/>
        <v>C/PalabrasClaves</v>
      </c>
      <c r="N1187" s="30"/>
      <c r="O1187" s="28"/>
      <c r="P1187" s="28" t="s">
        <v>7659</v>
      </c>
      <c r="Q1187" s="28"/>
      <c r="R1187" s="28" t="str">
        <f t="shared" si="120"/>
        <v>2019</v>
      </c>
      <c r="S1187" s="28" t="s">
        <v>61</v>
      </c>
      <c r="T1187" s="28"/>
      <c r="U1187" s="28"/>
      <c r="V1187" s="28"/>
      <c r="W1187" s="28"/>
      <c r="X1187" s="28"/>
    </row>
    <row r="1188" spans="1:24" ht="15" hidden="1" customHeight="1">
      <c r="A1188" s="25">
        <v>30685331</v>
      </c>
      <c r="B1188" s="25" t="s">
        <v>7742</v>
      </c>
      <c r="C1188" s="25" t="s">
        <v>7743</v>
      </c>
      <c r="D1188" s="25" t="s">
        <v>7744</v>
      </c>
      <c r="E1188" s="25" t="s">
        <v>7745</v>
      </c>
      <c r="F1188" s="25" t="s">
        <v>7746</v>
      </c>
      <c r="G1188" s="25">
        <v>2019</v>
      </c>
      <c r="H1188" s="26">
        <v>43493</v>
      </c>
      <c r="I1188" s="25"/>
      <c r="J1188" s="25"/>
      <c r="K1188" s="25" t="s">
        <v>7747</v>
      </c>
      <c r="L1188" s="25" t="str">
        <f t="shared" si="136"/>
        <v>PostAlerta</v>
      </c>
      <c r="M1188" s="25" t="str">
        <f t="shared" si="137"/>
        <v>S/PalabrasClaves</v>
      </c>
      <c r="N1188" s="27" t="str">
        <f t="shared" ref="N1188:N1274" si="139">IF(ISNUMBER(SEARCH("TREATMENT", B1188)), "4) Nuevos tratamientos", "")</f>
        <v/>
      </c>
      <c r="O1188" s="25"/>
      <c r="P1188" s="25" t="s">
        <v>7659</v>
      </c>
      <c r="Q1188" s="25"/>
      <c r="R1188" s="25" t="str">
        <f t="shared" si="120"/>
        <v>2019</v>
      </c>
      <c r="S1188" s="25" t="s">
        <v>61</v>
      </c>
      <c r="T1188" s="25"/>
      <c r="U1188" s="25"/>
      <c r="V1188" s="25"/>
      <c r="W1188" s="25"/>
      <c r="X1188" s="25"/>
    </row>
    <row r="1189" spans="1:24" ht="15" hidden="1" customHeight="1">
      <c r="A1189" s="28">
        <v>31257127</v>
      </c>
      <c r="B1189" s="28" t="s">
        <v>7748</v>
      </c>
      <c r="C1189" s="28" t="s">
        <v>7749</v>
      </c>
      <c r="D1189" s="28" t="s">
        <v>7750</v>
      </c>
      <c r="E1189" s="28" t="s">
        <v>7751</v>
      </c>
      <c r="F1189" s="28" t="s">
        <v>2220</v>
      </c>
      <c r="G1189" s="28">
        <v>2019</v>
      </c>
      <c r="H1189" s="29">
        <v>43648</v>
      </c>
      <c r="I1189" s="28" t="s">
        <v>7752</v>
      </c>
      <c r="J1189" s="28"/>
      <c r="K1189" s="28" t="s">
        <v>7753</v>
      </c>
      <c r="L1189" s="28" t="str">
        <f t="shared" si="136"/>
        <v>PostAlerta</v>
      </c>
      <c r="M1189" s="28" t="str">
        <f t="shared" si="137"/>
        <v>S/PalabrasClaves</v>
      </c>
      <c r="N1189" s="30" t="str">
        <f t="shared" si="139"/>
        <v/>
      </c>
      <c r="O1189" s="28"/>
      <c r="P1189" s="28" t="s">
        <v>7754</v>
      </c>
      <c r="Q1189" s="28"/>
      <c r="R1189" s="28" t="str">
        <f t="shared" si="120"/>
        <v>2019</v>
      </c>
      <c r="S1189" s="28" t="s">
        <v>59</v>
      </c>
      <c r="T1189" s="28"/>
      <c r="U1189" s="28"/>
      <c r="V1189" s="28"/>
      <c r="W1189" s="28"/>
      <c r="X1189" s="28"/>
    </row>
    <row r="1190" spans="1:24" ht="15" hidden="1" customHeight="1">
      <c r="A1190" s="25">
        <v>31453804</v>
      </c>
      <c r="B1190" s="25" t="s">
        <v>7755</v>
      </c>
      <c r="C1190" s="25" t="s">
        <v>7756</v>
      </c>
      <c r="D1190" s="25" t="s">
        <v>7757</v>
      </c>
      <c r="E1190" s="25" t="s">
        <v>7758</v>
      </c>
      <c r="F1190" s="25" t="s">
        <v>2692</v>
      </c>
      <c r="G1190" s="25">
        <v>2019</v>
      </c>
      <c r="H1190" s="26">
        <v>43705</v>
      </c>
      <c r="I1190" s="25" t="s">
        <v>7759</v>
      </c>
      <c r="J1190" s="25"/>
      <c r="K1190" s="25" t="s">
        <v>7760</v>
      </c>
      <c r="L1190" s="25" t="str">
        <f t="shared" si="136"/>
        <v>PostAlerta</v>
      </c>
      <c r="M1190" s="25" t="str">
        <f t="shared" si="137"/>
        <v>S/PalabrasClaves</v>
      </c>
      <c r="N1190" s="27" t="str">
        <f t="shared" si="139"/>
        <v/>
      </c>
      <c r="O1190" s="25"/>
      <c r="P1190" s="25" t="s">
        <v>7761</v>
      </c>
      <c r="Q1190" s="25"/>
      <c r="R1190" s="25" t="str">
        <f t="shared" si="120"/>
        <v>2019</v>
      </c>
      <c r="S1190" s="25" t="s">
        <v>59</v>
      </c>
      <c r="T1190" s="25"/>
      <c r="U1190" s="25"/>
      <c r="V1190" s="25"/>
      <c r="W1190" s="25"/>
      <c r="X1190" s="25"/>
    </row>
    <row r="1191" spans="1:24" ht="15" hidden="1" customHeight="1">
      <c r="A1191" s="28">
        <v>31250514</v>
      </c>
      <c r="B1191" s="28" t="s">
        <v>7762</v>
      </c>
      <c r="C1191" s="28" t="s">
        <v>7763</v>
      </c>
      <c r="D1191" s="28" t="s">
        <v>7764</v>
      </c>
      <c r="E1191" s="28" t="s">
        <v>7765</v>
      </c>
      <c r="F1191" s="28" t="s">
        <v>7766</v>
      </c>
      <c r="G1191" s="28">
        <v>2019</v>
      </c>
      <c r="H1191" s="29">
        <v>43645</v>
      </c>
      <c r="I1191" s="28"/>
      <c r="J1191" s="28"/>
      <c r="K1191" s="28" t="s">
        <v>7767</v>
      </c>
      <c r="L1191" s="28" t="str">
        <f t="shared" si="136"/>
        <v>Excluido</v>
      </c>
      <c r="M1191" s="28" t="str">
        <f t="shared" si="137"/>
        <v>S/PalabrasClaves</v>
      </c>
      <c r="N1191" s="30" t="str">
        <f t="shared" si="139"/>
        <v/>
      </c>
      <c r="O1191" s="28"/>
      <c r="P1191" s="28" t="s">
        <v>7671</v>
      </c>
      <c r="Q1191" s="28"/>
      <c r="R1191" s="28" t="str">
        <f t="shared" si="120"/>
        <v>2019</v>
      </c>
      <c r="S1191" s="28" t="s">
        <v>59</v>
      </c>
      <c r="T1191" s="28"/>
      <c r="U1191" s="28"/>
      <c r="V1191" s="28"/>
      <c r="W1191" s="28"/>
      <c r="X1191" s="28"/>
    </row>
    <row r="1192" spans="1:24" ht="15" hidden="1" customHeight="1">
      <c r="A1192" s="25">
        <v>31375437</v>
      </c>
      <c r="B1192" s="25" t="s">
        <v>7768</v>
      </c>
      <c r="C1192" s="25" t="s">
        <v>7769</v>
      </c>
      <c r="D1192" s="25" t="s">
        <v>7770</v>
      </c>
      <c r="E1192" s="25" t="s">
        <v>7771</v>
      </c>
      <c r="F1192" s="25" t="s">
        <v>1263</v>
      </c>
      <c r="G1192" s="25">
        <v>2019</v>
      </c>
      <c r="H1192" s="26">
        <v>43681</v>
      </c>
      <c r="I1192" s="25"/>
      <c r="J1192" s="25"/>
      <c r="K1192" s="25" t="s">
        <v>7772</v>
      </c>
      <c r="L1192" s="25" t="str">
        <f t="shared" si="136"/>
        <v>PostAlerta</v>
      </c>
      <c r="M1192" s="25" t="str">
        <f t="shared" si="137"/>
        <v>S/PalabrasClaves</v>
      </c>
      <c r="N1192" s="27" t="str">
        <f t="shared" si="139"/>
        <v/>
      </c>
      <c r="O1192" s="25"/>
      <c r="P1192" s="25" t="s">
        <v>7773</v>
      </c>
      <c r="Q1192" s="25"/>
      <c r="R1192" s="25" t="str">
        <f t="shared" si="120"/>
        <v>2019</v>
      </c>
      <c r="S1192" s="25" t="s">
        <v>59</v>
      </c>
      <c r="T1192" s="25"/>
      <c r="U1192" s="25"/>
      <c r="V1192" s="25"/>
      <c r="W1192" s="25"/>
      <c r="X1192" s="25"/>
    </row>
    <row r="1193" spans="1:24" ht="15" hidden="1" customHeight="1">
      <c r="A1193" s="28">
        <v>31331773</v>
      </c>
      <c r="B1193" s="28" t="s">
        <v>7774</v>
      </c>
      <c r="C1193" s="28" t="s">
        <v>7775</v>
      </c>
      <c r="D1193" s="28" t="s">
        <v>7770</v>
      </c>
      <c r="E1193" s="28" t="s">
        <v>7776</v>
      </c>
      <c r="F1193" s="28" t="s">
        <v>1263</v>
      </c>
      <c r="G1193" s="28">
        <v>2019</v>
      </c>
      <c r="H1193" s="29">
        <v>43670</v>
      </c>
      <c r="I1193" s="28"/>
      <c r="J1193" s="28"/>
      <c r="K1193" s="28" t="s">
        <v>7777</v>
      </c>
      <c r="L1193" s="28" t="str">
        <f t="shared" si="136"/>
        <v>Excluido</v>
      </c>
      <c r="M1193" s="28" t="str">
        <f t="shared" si="137"/>
        <v>S/PalabrasClaves</v>
      </c>
      <c r="N1193" s="30" t="str">
        <f t="shared" si="139"/>
        <v/>
      </c>
      <c r="O1193" s="28"/>
      <c r="P1193" s="28" t="s">
        <v>7773</v>
      </c>
      <c r="Q1193" s="28"/>
      <c r="R1193" s="28" t="str">
        <f t="shared" si="120"/>
        <v>2019</v>
      </c>
      <c r="S1193" s="28" t="s">
        <v>59</v>
      </c>
      <c r="T1193" s="28"/>
      <c r="U1193" s="28"/>
      <c r="V1193" s="28"/>
      <c r="W1193" s="28"/>
      <c r="X1193" s="28"/>
    </row>
    <row r="1194" spans="1:24" ht="15" hidden="1" customHeight="1">
      <c r="A1194" s="25">
        <v>31301409</v>
      </c>
      <c r="B1194" s="25" t="s">
        <v>7778</v>
      </c>
      <c r="C1194" s="25" t="s">
        <v>7779</v>
      </c>
      <c r="D1194" s="25" t="s">
        <v>7780</v>
      </c>
      <c r="E1194" s="25" t="s">
        <v>7781</v>
      </c>
      <c r="F1194" s="25" t="s">
        <v>1792</v>
      </c>
      <c r="G1194" s="25">
        <v>2019</v>
      </c>
      <c r="H1194" s="26">
        <v>43660</v>
      </c>
      <c r="I1194" s="25"/>
      <c r="J1194" s="25"/>
      <c r="K1194" s="25" t="s">
        <v>7782</v>
      </c>
      <c r="L1194" s="25" t="str">
        <f t="shared" si="136"/>
        <v>PostAlerta</v>
      </c>
      <c r="M1194" s="25" t="str">
        <f t="shared" si="137"/>
        <v>C/PalabrasClaves</v>
      </c>
      <c r="N1194" s="27" t="str">
        <f t="shared" si="139"/>
        <v/>
      </c>
      <c r="O1194" s="25"/>
      <c r="P1194" s="25" t="s">
        <v>7773</v>
      </c>
      <c r="Q1194" s="56"/>
      <c r="R1194" s="25" t="str">
        <f t="shared" si="120"/>
        <v>2019</v>
      </c>
      <c r="S1194" s="25" t="s">
        <v>59</v>
      </c>
      <c r="T1194" s="25"/>
      <c r="U1194" s="25"/>
      <c r="V1194" s="25"/>
      <c r="W1194" s="25"/>
      <c r="X1194" s="25"/>
    </row>
    <row r="1195" spans="1:24" ht="15" hidden="1" customHeight="1">
      <c r="A1195" s="28">
        <v>31437226</v>
      </c>
      <c r="B1195" s="28" t="s">
        <v>7783</v>
      </c>
      <c r="C1195" s="28" t="s">
        <v>7784</v>
      </c>
      <c r="D1195" s="28" t="s">
        <v>7785</v>
      </c>
      <c r="E1195" s="28" t="s">
        <v>7786</v>
      </c>
      <c r="F1195" s="28" t="s">
        <v>208</v>
      </c>
      <c r="G1195" s="28">
        <v>2019</v>
      </c>
      <c r="H1195" s="29">
        <v>43700</v>
      </c>
      <c r="I1195" s="28" t="s">
        <v>7787</v>
      </c>
      <c r="J1195" s="28"/>
      <c r="K1195" s="28" t="s">
        <v>7788</v>
      </c>
      <c r="L1195" s="28" t="str">
        <f t="shared" si="136"/>
        <v>PostAlerta</v>
      </c>
      <c r="M1195" s="28" t="str">
        <f t="shared" si="137"/>
        <v>S/PalabrasClaves</v>
      </c>
      <c r="N1195" s="30" t="str">
        <f t="shared" si="139"/>
        <v/>
      </c>
      <c r="O1195" s="28"/>
      <c r="P1195" s="28" t="s">
        <v>7789</v>
      </c>
      <c r="Q1195" s="28"/>
      <c r="R1195" s="28" t="str">
        <f t="shared" si="120"/>
        <v>2019</v>
      </c>
      <c r="S1195" s="28" t="s">
        <v>59</v>
      </c>
      <c r="T1195" s="28"/>
      <c r="U1195" s="28"/>
      <c r="V1195" s="28"/>
      <c r="W1195" s="28"/>
      <c r="X1195" s="28"/>
    </row>
    <row r="1196" spans="1:24" ht="15" hidden="1" customHeight="1">
      <c r="A1196" s="25">
        <v>31023855</v>
      </c>
      <c r="B1196" s="25" t="s">
        <v>7790</v>
      </c>
      <c r="C1196" s="25" t="s">
        <v>7791</v>
      </c>
      <c r="D1196" s="25" t="s">
        <v>7792</v>
      </c>
      <c r="E1196" s="25" t="s">
        <v>7793</v>
      </c>
      <c r="F1196" s="25" t="s">
        <v>2017</v>
      </c>
      <c r="G1196" s="25">
        <v>2019</v>
      </c>
      <c r="H1196" s="26">
        <v>43582</v>
      </c>
      <c r="I1196" s="25"/>
      <c r="J1196" s="25"/>
      <c r="K1196" s="25" t="s">
        <v>7794</v>
      </c>
      <c r="L1196" s="25" t="str">
        <f t="shared" si="136"/>
        <v>PostAlerta</v>
      </c>
      <c r="M1196" s="25" t="str">
        <f t="shared" si="137"/>
        <v>S/PalabrasClaves</v>
      </c>
      <c r="N1196" s="27" t="str">
        <f t="shared" si="139"/>
        <v/>
      </c>
      <c r="O1196" s="25"/>
      <c r="P1196" s="25" t="s">
        <v>7789</v>
      </c>
      <c r="Q1196" s="25"/>
      <c r="R1196" s="25" t="str">
        <f t="shared" si="120"/>
        <v>2019</v>
      </c>
      <c r="S1196" s="25" t="s">
        <v>59</v>
      </c>
      <c r="T1196" s="25"/>
      <c r="U1196" s="25"/>
      <c r="V1196" s="25"/>
      <c r="W1196" s="25"/>
      <c r="X1196" s="25"/>
    </row>
    <row r="1197" spans="1:24" ht="15" hidden="1" customHeight="1">
      <c r="A1197" s="28">
        <v>31419230</v>
      </c>
      <c r="B1197" s="28" t="s">
        <v>7795</v>
      </c>
      <c r="C1197" s="28" t="s">
        <v>7796</v>
      </c>
      <c r="D1197" s="28" t="s">
        <v>7797</v>
      </c>
      <c r="E1197" s="28" t="s">
        <v>7798</v>
      </c>
      <c r="F1197" s="28" t="s">
        <v>208</v>
      </c>
      <c r="G1197" s="28">
        <v>2019</v>
      </c>
      <c r="H1197" s="29">
        <v>43694</v>
      </c>
      <c r="I1197" s="28" t="s">
        <v>7799</v>
      </c>
      <c r="J1197" s="28"/>
      <c r="K1197" s="28" t="s">
        <v>7800</v>
      </c>
      <c r="L1197" s="28" t="str">
        <f t="shared" si="136"/>
        <v>PostAlerta</v>
      </c>
      <c r="M1197" s="28" t="str">
        <f t="shared" si="137"/>
        <v>S/PalabrasClaves</v>
      </c>
      <c r="N1197" s="30" t="str">
        <f t="shared" si="139"/>
        <v/>
      </c>
      <c r="O1197" s="28"/>
      <c r="P1197" s="28" t="s">
        <v>7801</v>
      </c>
      <c r="Q1197" s="28"/>
      <c r="R1197" s="28" t="str">
        <f t="shared" si="120"/>
        <v>2019</v>
      </c>
      <c r="S1197" s="28" t="s">
        <v>59</v>
      </c>
      <c r="T1197" s="28"/>
      <c r="U1197" s="28"/>
      <c r="V1197" s="28"/>
      <c r="W1197" s="28"/>
      <c r="X1197" s="28"/>
    </row>
    <row r="1198" spans="1:24" ht="15" hidden="1" customHeight="1">
      <c r="A1198" s="25">
        <v>31415656</v>
      </c>
      <c r="B1198" s="25" t="s">
        <v>7802</v>
      </c>
      <c r="C1198" s="25" t="s">
        <v>7803</v>
      </c>
      <c r="D1198" s="25" t="s">
        <v>7804</v>
      </c>
      <c r="E1198" s="25" t="s">
        <v>7805</v>
      </c>
      <c r="F1198" s="25" t="s">
        <v>208</v>
      </c>
      <c r="G1198" s="25">
        <v>2019</v>
      </c>
      <c r="H1198" s="26">
        <v>43693</v>
      </c>
      <c r="I1198" s="25" t="s">
        <v>7806</v>
      </c>
      <c r="J1198" s="25"/>
      <c r="K1198" s="25" t="s">
        <v>7807</v>
      </c>
      <c r="L1198" s="25" t="str">
        <f t="shared" si="136"/>
        <v>Excluido</v>
      </c>
      <c r="M1198" s="25" t="str">
        <f t="shared" si="137"/>
        <v>C/PalabrasClaves</v>
      </c>
      <c r="N1198" s="27" t="str">
        <f t="shared" si="139"/>
        <v/>
      </c>
      <c r="O1198" s="25"/>
      <c r="P1198" s="25" t="s">
        <v>7808</v>
      </c>
      <c r="Q1198" s="25"/>
      <c r="R1198" s="25" t="str">
        <f t="shared" si="120"/>
        <v>2019</v>
      </c>
      <c r="S1198" s="25" t="s">
        <v>59</v>
      </c>
      <c r="T1198" s="25"/>
      <c r="U1198" s="25"/>
      <c r="V1198" s="25"/>
      <c r="W1198" s="25"/>
      <c r="X1198" s="25"/>
    </row>
    <row r="1199" spans="1:24" ht="15" hidden="1" customHeight="1">
      <c r="A1199" s="28">
        <v>31160176</v>
      </c>
      <c r="B1199" s="28" t="s">
        <v>7809</v>
      </c>
      <c r="C1199" s="28" t="s">
        <v>7810</v>
      </c>
      <c r="D1199" s="28" t="s">
        <v>7811</v>
      </c>
      <c r="E1199" s="28" t="s">
        <v>7812</v>
      </c>
      <c r="F1199" s="28" t="s">
        <v>7813</v>
      </c>
      <c r="G1199" s="28">
        <v>2019</v>
      </c>
      <c r="H1199" s="29">
        <v>43621</v>
      </c>
      <c r="I1199" s="28"/>
      <c r="J1199" s="28"/>
      <c r="K1199" s="28" t="s">
        <v>7814</v>
      </c>
      <c r="L1199" s="28" t="str">
        <f t="shared" si="136"/>
        <v>PostAlerta</v>
      </c>
      <c r="M1199" s="28" t="str">
        <f t="shared" si="137"/>
        <v>C/PalabrasClaves</v>
      </c>
      <c r="N1199" s="30" t="str">
        <f t="shared" si="139"/>
        <v/>
      </c>
      <c r="O1199" s="28"/>
      <c r="P1199" s="28" t="s">
        <v>7808</v>
      </c>
      <c r="Q1199" s="28"/>
      <c r="R1199" s="28" t="str">
        <f t="shared" si="120"/>
        <v>2019</v>
      </c>
      <c r="S1199" s="28" t="s">
        <v>59</v>
      </c>
      <c r="T1199" s="28"/>
      <c r="U1199" s="28"/>
      <c r="V1199" s="28"/>
      <c r="W1199" s="28"/>
      <c r="X1199" s="28"/>
    </row>
    <row r="1200" spans="1:24" ht="15" hidden="1" customHeight="1">
      <c r="A1200" s="25">
        <v>31485283</v>
      </c>
      <c r="B1200" s="25" t="s">
        <v>7815</v>
      </c>
      <c r="C1200" s="25" t="s">
        <v>7816</v>
      </c>
      <c r="D1200" s="25" t="s">
        <v>7817</v>
      </c>
      <c r="E1200" s="25" t="s">
        <v>7818</v>
      </c>
      <c r="F1200" s="25" t="s">
        <v>698</v>
      </c>
      <c r="G1200" s="25">
        <v>2019</v>
      </c>
      <c r="H1200" s="26">
        <v>43714</v>
      </c>
      <c r="I1200" s="25" t="s">
        <v>7819</v>
      </c>
      <c r="J1200" s="25"/>
      <c r="K1200" s="25" t="s">
        <v>7820</v>
      </c>
      <c r="L1200" s="25" t="str">
        <f t="shared" si="136"/>
        <v>PostAlerta</v>
      </c>
      <c r="M1200" s="25" t="str">
        <f t="shared" si="137"/>
        <v>C/PalabrasClaves</v>
      </c>
      <c r="N1200" s="27" t="str">
        <f t="shared" si="139"/>
        <v/>
      </c>
      <c r="O1200" s="25"/>
      <c r="P1200" s="25" t="s">
        <v>7821</v>
      </c>
      <c r="Q1200" s="25"/>
      <c r="R1200" s="25" t="str">
        <f t="shared" si="120"/>
        <v>2019</v>
      </c>
      <c r="S1200" s="25" t="s">
        <v>59</v>
      </c>
      <c r="T1200" s="25"/>
      <c r="U1200" s="25"/>
      <c r="V1200" s="25"/>
      <c r="W1200" s="25"/>
      <c r="X1200" s="25"/>
    </row>
    <row r="1201" spans="1:24" ht="15" hidden="1" customHeight="1">
      <c r="A1201" s="28">
        <v>31327652</v>
      </c>
      <c r="B1201" s="28" t="s">
        <v>7822</v>
      </c>
      <c r="C1201" s="28" t="s">
        <v>7823</v>
      </c>
      <c r="D1201" s="28" t="s">
        <v>7824</v>
      </c>
      <c r="E1201" s="28" t="s">
        <v>7825</v>
      </c>
      <c r="F1201" s="28" t="s">
        <v>1263</v>
      </c>
      <c r="G1201" s="28">
        <v>2019</v>
      </c>
      <c r="H1201" s="29">
        <v>43669</v>
      </c>
      <c r="I1201" s="28"/>
      <c r="J1201" s="28"/>
      <c r="K1201" s="28" t="s">
        <v>7826</v>
      </c>
      <c r="L1201" s="28" t="str">
        <f t="shared" si="136"/>
        <v>Excluido</v>
      </c>
      <c r="M1201" s="28" t="str">
        <f t="shared" si="137"/>
        <v>S/PalabrasClaves</v>
      </c>
      <c r="N1201" s="30" t="str">
        <f t="shared" si="139"/>
        <v/>
      </c>
      <c r="O1201" s="28"/>
      <c r="P1201" s="28" t="s">
        <v>7821</v>
      </c>
      <c r="Q1201" s="28"/>
      <c r="R1201" s="28" t="str">
        <f t="shared" si="120"/>
        <v>2019</v>
      </c>
      <c r="S1201" s="28" t="s">
        <v>59</v>
      </c>
      <c r="T1201" s="28"/>
      <c r="U1201" s="28"/>
      <c r="V1201" s="28"/>
      <c r="W1201" s="28"/>
      <c r="X1201" s="28"/>
    </row>
    <row r="1202" spans="1:24" ht="15" hidden="1" customHeight="1">
      <c r="A1202" s="25">
        <v>31384748</v>
      </c>
      <c r="B1202" s="25" t="s">
        <v>7827</v>
      </c>
      <c r="C1202" s="25" t="s">
        <v>7828</v>
      </c>
      <c r="D1202" s="25" t="s">
        <v>7829</v>
      </c>
      <c r="E1202" s="25" t="s">
        <v>7830</v>
      </c>
      <c r="F1202" s="25" t="s">
        <v>662</v>
      </c>
      <c r="G1202" s="25">
        <v>2019</v>
      </c>
      <c r="H1202" s="26">
        <v>43684</v>
      </c>
      <c r="I1202" s="25" t="s">
        <v>7831</v>
      </c>
      <c r="J1202" s="25"/>
      <c r="K1202" s="25" t="s">
        <v>7832</v>
      </c>
      <c r="L1202" s="25" t="str">
        <f t="shared" si="136"/>
        <v>Excluido</v>
      </c>
      <c r="M1202" s="25" t="str">
        <f t="shared" si="137"/>
        <v>S/PalabrasClaves</v>
      </c>
      <c r="N1202" s="27" t="str">
        <f t="shared" si="139"/>
        <v/>
      </c>
      <c r="O1202" s="25"/>
      <c r="P1202" s="25" t="s">
        <v>7833</v>
      </c>
      <c r="Q1202" s="25"/>
      <c r="R1202" s="25" t="str">
        <f t="shared" si="120"/>
        <v>2019</v>
      </c>
      <c r="S1202" s="25" t="s">
        <v>58</v>
      </c>
      <c r="T1202" s="25"/>
      <c r="U1202" s="25"/>
      <c r="V1202" s="25"/>
      <c r="W1202" s="25"/>
      <c r="X1202" s="25"/>
    </row>
    <row r="1203" spans="1:24" ht="15" hidden="1" customHeight="1">
      <c r="A1203" s="28">
        <v>31034569</v>
      </c>
      <c r="B1203" s="28" t="s">
        <v>7834</v>
      </c>
      <c r="C1203" s="28" t="s">
        <v>7835</v>
      </c>
      <c r="D1203" s="28" t="s">
        <v>7836</v>
      </c>
      <c r="E1203" s="28" t="s">
        <v>7837</v>
      </c>
      <c r="F1203" s="28" t="s">
        <v>1064</v>
      </c>
      <c r="G1203" s="28">
        <v>2019</v>
      </c>
      <c r="H1203" s="29">
        <v>43585</v>
      </c>
      <c r="I1203" s="28" t="s">
        <v>7838</v>
      </c>
      <c r="J1203" s="28"/>
      <c r="K1203" s="28" t="s">
        <v>7839</v>
      </c>
      <c r="L1203" s="28" t="str">
        <f t="shared" si="136"/>
        <v>PostAlerta</v>
      </c>
      <c r="M1203" s="28" t="str">
        <f t="shared" si="137"/>
        <v>S/PalabrasClaves</v>
      </c>
      <c r="N1203" s="30" t="str">
        <f t="shared" si="139"/>
        <v/>
      </c>
      <c r="O1203" s="28"/>
      <c r="P1203" s="28" t="s">
        <v>7840</v>
      </c>
      <c r="Q1203" s="28"/>
      <c r="R1203" s="28" t="str">
        <f t="shared" si="120"/>
        <v>2019</v>
      </c>
      <c r="S1203" s="28" t="s">
        <v>59</v>
      </c>
      <c r="T1203" s="28"/>
      <c r="U1203" s="28"/>
      <c r="V1203" s="28"/>
      <c r="W1203" s="28"/>
      <c r="X1203" s="28"/>
    </row>
    <row r="1204" spans="1:24" ht="15" hidden="1" customHeight="1">
      <c r="A1204" s="25">
        <v>31456951</v>
      </c>
      <c r="B1204" s="25" t="s">
        <v>7841</v>
      </c>
      <c r="C1204" s="25" t="s">
        <v>7842</v>
      </c>
      <c r="D1204" s="25" t="s">
        <v>7843</v>
      </c>
      <c r="E1204" s="25" t="s">
        <v>7844</v>
      </c>
      <c r="F1204" s="25" t="s">
        <v>223</v>
      </c>
      <c r="G1204" s="25">
        <v>2019</v>
      </c>
      <c r="H1204" s="26">
        <v>43706</v>
      </c>
      <c r="I1204" s="25" t="s">
        <v>7845</v>
      </c>
      <c r="J1204" s="25"/>
      <c r="K1204" s="25" t="s">
        <v>7846</v>
      </c>
      <c r="L1204" s="25" t="str">
        <f t="shared" si="136"/>
        <v>PostAlerta</v>
      </c>
      <c r="M1204" s="25" t="str">
        <f t="shared" si="137"/>
        <v>S/PalabrasClaves</v>
      </c>
      <c r="N1204" s="27" t="str">
        <f t="shared" si="139"/>
        <v/>
      </c>
      <c r="O1204" s="25"/>
      <c r="P1204" s="25" t="s">
        <v>7847</v>
      </c>
      <c r="Q1204" s="25"/>
      <c r="R1204" s="25" t="str">
        <f t="shared" si="120"/>
        <v>2019</v>
      </c>
      <c r="S1204" s="25" t="s">
        <v>59</v>
      </c>
      <c r="T1204" s="25"/>
      <c r="U1204" s="25"/>
      <c r="V1204" s="25"/>
      <c r="W1204" s="25"/>
      <c r="X1204" s="25"/>
    </row>
    <row r="1205" spans="1:24" ht="15" hidden="1" customHeight="1">
      <c r="A1205" s="28">
        <v>31352743</v>
      </c>
      <c r="B1205" s="28" t="s">
        <v>7848</v>
      </c>
      <c r="C1205" s="28" t="s">
        <v>7849</v>
      </c>
      <c r="D1205" s="28" t="s">
        <v>7850</v>
      </c>
      <c r="E1205" s="28" t="s">
        <v>7851</v>
      </c>
      <c r="F1205" s="28" t="s">
        <v>1813</v>
      </c>
      <c r="G1205" s="28">
        <v>2019</v>
      </c>
      <c r="H1205" s="29">
        <v>43676</v>
      </c>
      <c r="I1205" s="28"/>
      <c r="J1205" s="28"/>
      <c r="K1205" s="28" t="s">
        <v>7852</v>
      </c>
      <c r="L1205" s="28" t="str">
        <f t="shared" si="136"/>
        <v>PostAlerta</v>
      </c>
      <c r="M1205" s="28" t="str">
        <f t="shared" si="137"/>
        <v>C/PalabrasClaves</v>
      </c>
      <c r="N1205" s="30" t="str">
        <f t="shared" si="139"/>
        <v/>
      </c>
      <c r="O1205" s="28"/>
      <c r="P1205" s="28" t="s">
        <v>7853</v>
      </c>
      <c r="Q1205" s="28"/>
      <c r="R1205" s="28" t="str">
        <f t="shared" si="120"/>
        <v>2019</v>
      </c>
      <c r="S1205" s="28" t="s">
        <v>59</v>
      </c>
      <c r="T1205" s="28"/>
      <c r="U1205" s="28"/>
      <c r="V1205" s="28"/>
      <c r="W1205" s="28"/>
      <c r="X1205" s="28"/>
    </row>
    <row r="1206" spans="1:24" ht="15" hidden="1" customHeight="1">
      <c r="A1206" s="25">
        <v>31517260</v>
      </c>
      <c r="B1206" s="25" t="s">
        <v>7854</v>
      </c>
      <c r="C1206" s="25" t="s">
        <v>7855</v>
      </c>
      <c r="D1206" s="25" t="s">
        <v>7856</v>
      </c>
      <c r="E1206" s="25" t="s">
        <v>3441</v>
      </c>
      <c r="F1206" s="25" t="s">
        <v>2753</v>
      </c>
      <c r="G1206" s="25">
        <v>2019</v>
      </c>
      <c r="H1206" s="26">
        <v>43722</v>
      </c>
      <c r="I1206" s="25" t="s">
        <v>7857</v>
      </c>
      <c r="J1206" s="25"/>
      <c r="K1206" s="25" t="s">
        <v>7858</v>
      </c>
      <c r="L1206" s="25" t="str">
        <f t="shared" si="136"/>
        <v>PostAlerta</v>
      </c>
      <c r="M1206" s="25" t="str">
        <f t="shared" si="137"/>
        <v>S/PalabrasClaves</v>
      </c>
      <c r="N1206" s="27" t="str">
        <f t="shared" si="139"/>
        <v/>
      </c>
      <c r="O1206" s="25"/>
      <c r="P1206" s="25" t="s">
        <v>7859</v>
      </c>
      <c r="Q1206" s="25"/>
      <c r="R1206" s="25" t="str">
        <f t="shared" si="120"/>
        <v>2019</v>
      </c>
      <c r="S1206" s="25" t="s">
        <v>58</v>
      </c>
      <c r="T1206" s="25"/>
      <c r="U1206" s="25"/>
      <c r="V1206" s="25"/>
      <c r="W1206" s="25"/>
      <c r="X1206" s="25"/>
    </row>
    <row r="1207" spans="1:24" ht="15" hidden="1" customHeight="1">
      <c r="A1207" s="28">
        <v>31464913</v>
      </c>
      <c r="B1207" s="28" t="s">
        <v>7860</v>
      </c>
      <c r="C1207" s="28" t="s">
        <v>7861</v>
      </c>
      <c r="D1207" s="28" t="s">
        <v>7862</v>
      </c>
      <c r="E1207" s="28" t="s">
        <v>4426</v>
      </c>
      <c r="F1207" s="28" t="s">
        <v>2296</v>
      </c>
      <c r="G1207" s="28">
        <v>2019</v>
      </c>
      <c r="H1207" s="29">
        <v>43707</v>
      </c>
      <c r="I1207" s="28" t="s">
        <v>7863</v>
      </c>
      <c r="J1207" s="28"/>
      <c r="K1207" s="28" t="s">
        <v>7864</v>
      </c>
      <c r="L1207" s="28" t="str">
        <f t="shared" si="136"/>
        <v>PostAlerta</v>
      </c>
      <c r="M1207" s="28" t="str">
        <f t="shared" si="137"/>
        <v>S/PalabrasClaves</v>
      </c>
      <c r="N1207" s="30" t="str">
        <f t="shared" si="139"/>
        <v/>
      </c>
      <c r="O1207" s="28"/>
      <c r="P1207" s="28" t="s">
        <v>7865</v>
      </c>
      <c r="Q1207" s="28"/>
      <c r="R1207" s="28" t="str">
        <f t="shared" si="120"/>
        <v>2019</v>
      </c>
      <c r="S1207" s="28" t="s">
        <v>59</v>
      </c>
      <c r="T1207" s="28"/>
      <c r="U1207" s="28"/>
      <c r="V1207" s="28"/>
      <c r="W1207" s="28"/>
      <c r="X1207" s="28"/>
    </row>
    <row r="1208" spans="1:24" ht="15" hidden="1" customHeight="1">
      <c r="A1208" s="25">
        <v>31369129</v>
      </c>
      <c r="B1208" s="25" t="s">
        <v>7866</v>
      </c>
      <c r="C1208" s="25" t="s">
        <v>3908</v>
      </c>
      <c r="D1208" s="25" t="s">
        <v>7867</v>
      </c>
      <c r="E1208" s="25" t="s">
        <v>3910</v>
      </c>
      <c r="F1208" s="25" t="s">
        <v>3911</v>
      </c>
      <c r="G1208" s="25">
        <v>2019</v>
      </c>
      <c r="H1208" s="26">
        <v>43679</v>
      </c>
      <c r="I1208" s="25"/>
      <c r="J1208" s="25"/>
      <c r="K1208" s="25"/>
      <c r="L1208" s="25" t="str">
        <f t="shared" si="136"/>
        <v>PostAlerta</v>
      </c>
      <c r="M1208" s="25" t="str">
        <f t="shared" si="137"/>
        <v>S/PalabrasClaves</v>
      </c>
      <c r="N1208" s="27" t="str">
        <f t="shared" si="139"/>
        <v/>
      </c>
      <c r="O1208" s="25"/>
      <c r="P1208" s="25" t="s">
        <v>7868</v>
      </c>
      <c r="Q1208" s="25"/>
      <c r="R1208" s="25" t="str">
        <f t="shared" si="120"/>
        <v>2019</v>
      </c>
      <c r="S1208" s="25" t="s">
        <v>59</v>
      </c>
      <c r="T1208" s="25"/>
      <c r="U1208" s="25"/>
      <c r="V1208" s="25"/>
      <c r="W1208" s="25"/>
      <c r="X1208" s="25"/>
    </row>
    <row r="1209" spans="1:24" ht="15" hidden="1" customHeight="1">
      <c r="A1209" s="28">
        <v>31345005</v>
      </c>
      <c r="B1209" s="28" t="s">
        <v>7869</v>
      </c>
      <c r="C1209" s="28" t="s">
        <v>7870</v>
      </c>
      <c r="D1209" s="28" t="s">
        <v>7871</v>
      </c>
      <c r="E1209" s="28" t="s">
        <v>7872</v>
      </c>
      <c r="F1209" s="28" t="s">
        <v>2304</v>
      </c>
      <c r="G1209" s="28">
        <v>2019</v>
      </c>
      <c r="H1209" s="29">
        <v>43673</v>
      </c>
      <c r="I1209" s="28" t="s">
        <v>7873</v>
      </c>
      <c r="J1209" s="28"/>
      <c r="K1209" s="28"/>
      <c r="L1209" s="28" t="str">
        <f t="shared" si="136"/>
        <v>Excluido</v>
      </c>
      <c r="M1209" s="28" t="str">
        <f t="shared" si="137"/>
        <v>S/PalabrasClaves</v>
      </c>
      <c r="N1209" s="30" t="str">
        <f t="shared" si="139"/>
        <v/>
      </c>
      <c r="O1209" s="28"/>
      <c r="P1209" s="28" t="s">
        <v>7874</v>
      </c>
      <c r="Q1209" s="28"/>
      <c r="R1209" s="28" t="str">
        <f t="shared" si="120"/>
        <v>2019</v>
      </c>
      <c r="S1209" s="28" t="s">
        <v>59</v>
      </c>
      <c r="T1209" s="28"/>
      <c r="U1209" s="28"/>
      <c r="V1209" s="28"/>
      <c r="W1209" s="28"/>
      <c r="X1209" s="28"/>
    </row>
    <row r="1210" spans="1:24" ht="15" hidden="1" customHeight="1">
      <c r="A1210" s="25">
        <v>31339284</v>
      </c>
      <c r="B1210" s="25" t="s">
        <v>7875</v>
      </c>
      <c r="C1210" s="25" t="s">
        <v>7876</v>
      </c>
      <c r="D1210" s="25" t="s">
        <v>7877</v>
      </c>
      <c r="E1210" s="25" t="s">
        <v>7878</v>
      </c>
      <c r="F1210" s="25" t="s">
        <v>7879</v>
      </c>
      <c r="G1210" s="25">
        <v>2019</v>
      </c>
      <c r="H1210" s="26">
        <v>43671</v>
      </c>
      <c r="I1210" s="25"/>
      <c r="J1210" s="25"/>
      <c r="K1210" s="25" t="s">
        <v>7880</v>
      </c>
      <c r="L1210" s="25" t="str">
        <f t="shared" si="136"/>
        <v>PostAlerta</v>
      </c>
      <c r="M1210" s="25" t="str">
        <f t="shared" si="137"/>
        <v>S/PalabrasClaves</v>
      </c>
      <c r="N1210" s="27" t="str">
        <f t="shared" si="139"/>
        <v/>
      </c>
      <c r="O1210" s="25"/>
      <c r="P1210" s="25" t="s">
        <v>7868</v>
      </c>
      <c r="Q1210" s="25"/>
      <c r="R1210" s="25" t="str">
        <f t="shared" si="120"/>
        <v>2019</v>
      </c>
      <c r="S1210" s="25" t="s">
        <v>59</v>
      </c>
      <c r="T1210" s="25"/>
      <c r="U1210" s="25"/>
      <c r="V1210" s="25"/>
      <c r="W1210" s="25"/>
      <c r="X1210" s="25"/>
    </row>
    <row r="1211" spans="1:24" ht="15" hidden="1" customHeight="1">
      <c r="A1211" s="28">
        <v>31215858</v>
      </c>
      <c r="B1211" s="28" t="s">
        <v>7881</v>
      </c>
      <c r="C1211" s="28" t="s">
        <v>7882</v>
      </c>
      <c r="D1211" s="28" t="s">
        <v>7883</v>
      </c>
      <c r="E1211" s="28" t="s">
        <v>1124</v>
      </c>
      <c r="F1211" s="28" t="s">
        <v>2053</v>
      </c>
      <c r="G1211" s="28">
        <v>2019</v>
      </c>
      <c r="H1211" s="29">
        <v>43636</v>
      </c>
      <c r="I1211" s="28"/>
      <c r="J1211" s="28"/>
      <c r="K1211" s="28" t="s">
        <v>7884</v>
      </c>
      <c r="L1211" s="28" t="str">
        <f t="shared" si="136"/>
        <v>PostAlerta</v>
      </c>
      <c r="M1211" s="28" t="str">
        <f t="shared" si="137"/>
        <v>C/PalabrasClaves</v>
      </c>
      <c r="N1211" s="30" t="str">
        <f t="shared" si="139"/>
        <v/>
      </c>
      <c r="O1211" s="28"/>
      <c r="P1211" s="28" t="s">
        <v>7885</v>
      </c>
      <c r="Q1211" s="28"/>
      <c r="R1211" s="28" t="str">
        <f t="shared" si="120"/>
        <v>2019</v>
      </c>
      <c r="S1211" s="28" t="s">
        <v>59</v>
      </c>
      <c r="T1211" s="28"/>
      <c r="U1211" s="28"/>
      <c r="V1211" s="28"/>
      <c r="W1211" s="28"/>
      <c r="X1211" s="28"/>
    </row>
    <row r="1212" spans="1:24" ht="15" hidden="1" customHeight="1">
      <c r="A1212" s="25">
        <v>31180594</v>
      </c>
      <c r="B1212" s="25" t="s">
        <v>7886</v>
      </c>
      <c r="C1212" s="25" t="s">
        <v>7887</v>
      </c>
      <c r="D1212" s="25" t="s">
        <v>7888</v>
      </c>
      <c r="E1212" s="25" t="s">
        <v>7889</v>
      </c>
      <c r="F1212" s="25" t="s">
        <v>7890</v>
      </c>
      <c r="G1212" s="25">
        <v>2019</v>
      </c>
      <c r="H1212" s="26">
        <v>43627</v>
      </c>
      <c r="I1212" s="25" t="s">
        <v>7891</v>
      </c>
      <c r="J1212" s="25"/>
      <c r="K1212" s="25" t="s">
        <v>7892</v>
      </c>
      <c r="L1212" s="25" t="str">
        <f t="shared" si="136"/>
        <v>PostAlerta</v>
      </c>
      <c r="M1212" s="25" t="str">
        <f t="shared" si="137"/>
        <v>S/PalabrasClaves</v>
      </c>
      <c r="N1212" s="27" t="str">
        <f t="shared" si="139"/>
        <v/>
      </c>
      <c r="O1212" s="25"/>
      <c r="P1212" s="25" t="s">
        <v>7865</v>
      </c>
      <c r="Q1212" s="25"/>
      <c r="R1212" s="25" t="str">
        <f t="shared" si="120"/>
        <v>2019</v>
      </c>
      <c r="S1212" s="25" t="s">
        <v>59</v>
      </c>
      <c r="T1212" s="25"/>
      <c r="U1212" s="25"/>
      <c r="V1212" s="25"/>
      <c r="W1212" s="25"/>
      <c r="X1212" s="25"/>
    </row>
    <row r="1213" spans="1:24" ht="15" hidden="1" customHeight="1">
      <c r="A1213" s="28">
        <v>31110359</v>
      </c>
      <c r="B1213" s="28" t="s">
        <v>7893</v>
      </c>
      <c r="C1213" s="28" t="s">
        <v>7894</v>
      </c>
      <c r="D1213" s="28" t="s">
        <v>7895</v>
      </c>
      <c r="E1213" s="28" t="s">
        <v>7460</v>
      </c>
      <c r="F1213" s="28" t="s">
        <v>7896</v>
      </c>
      <c r="G1213" s="28">
        <v>2019</v>
      </c>
      <c r="H1213" s="29">
        <v>43607</v>
      </c>
      <c r="I1213" s="28" t="s">
        <v>7897</v>
      </c>
      <c r="J1213" s="28" t="s">
        <v>7898</v>
      </c>
      <c r="K1213" s="28" t="s">
        <v>7899</v>
      </c>
      <c r="L1213" s="28" t="str">
        <f t="shared" si="136"/>
        <v>PostAlerta</v>
      </c>
      <c r="M1213" s="28" t="str">
        <f t="shared" si="137"/>
        <v>S/PalabrasClaves</v>
      </c>
      <c r="N1213" s="30" t="str">
        <f t="shared" si="139"/>
        <v/>
      </c>
      <c r="O1213" s="28"/>
      <c r="P1213" s="28" t="s">
        <v>7865</v>
      </c>
      <c r="Q1213" s="28"/>
      <c r="R1213" s="28" t="str">
        <f t="shared" si="120"/>
        <v>2019</v>
      </c>
      <c r="S1213" s="28" t="s">
        <v>59</v>
      </c>
      <c r="T1213" s="28"/>
      <c r="U1213" s="28"/>
      <c r="V1213" s="28"/>
      <c r="W1213" s="28"/>
      <c r="X1213" s="28"/>
    </row>
    <row r="1214" spans="1:24" ht="15" hidden="1" customHeight="1">
      <c r="A1214" s="25">
        <v>31109949</v>
      </c>
      <c r="B1214" s="25" t="s">
        <v>7900</v>
      </c>
      <c r="C1214" s="25" t="s">
        <v>7901</v>
      </c>
      <c r="D1214" s="25" t="s">
        <v>7902</v>
      </c>
      <c r="E1214" s="25" t="s">
        <v>3426</v>
      </c>
      <c r="F1214" s="25" t="s">
        <v>1110</v>
      </c>
      <c r="G1214" s="25">
        <v>2019</v>
      </c>
      <c r="H1214" s="26">
        <v>43607</v>
      </c>
      <c r="I1214" s="25" t="s">
        <v>7903</v>
      </c>
      <c r="J1214" s="25"/>
      <c r="K1214" s="25" t="s">
        <v>7904</v>
      </c>
      <c r="L1214" s="25" t="str">
        <f t="shared" si="136"/>
        <v>PostAlerta</v>
      </c>
      <c r="M1214" s="25" t="str">
        <f t="shared" si="137"/>
        <v>S/PalabrasClaves</v>
      </c>
      <c r="N1214" s="27" t="str">
        <f t="shared" si="139"/>
        <v/>
      </c>
      <c r="O1214" s="25"/>
      <c r="P1214" s="25" t="s">
        <v>7905</v>
      </c>
      <c r="Q1214" s="25"/>
      <c r="R1214" s="25" t="str">
        <f t="shared" si="120"/>
        <v>2019</v>
      </c>
      <c r="S1214" s="25" t="s">
        <v>58</v>
      </c>
      <c r="T1214" s="25"/>
      <c r="U1214" s="25"/>
      <c r="V1214" s="25"/>
      <c r="W1214" s="25"/>
      <c r="X1214" s="25"/>
    </row>
    <row r="1215" spans="1:24" ht="15" hidden="1" customHeight="1">
      <c r="A1215" s="28">
        <v>31109946</v>
      </c>
      <c r="B1215" s="28" t="s">
        <v>7906</v>
      </c>
      <c r="C1215" s="28" t="s">
        <v>7907</v>
      </c>
      <c r="D1215" s="28" t="s">
        <v>7902</v>
      </c>
      <c r="E1215" s="28" t="s">
        <v>7908</v>
      </c>
      <c r="F1215" s="28" t="s">
        <v>1110</v>
      </c>
      <c r="G1215" s="28">
        <v>2019</v>
      </c>
      <c r="H1215" s="29">
        <v>43607</v>
      </c>
      <c r="I1215" s="28" t="s">
        <v>7909</v>
      </c>
      <c r="J1215" s="28"/>
      <c r="K1215" s="28" t="s">
        <v>7910</v>
      </c>
      <c r="L1215" s="28" t="str">
        <f t="shared" si="136"/>
        <v>PostAlerta</v>
      </c>
      <c r="M1215" s="28" t="str">
        <f t="shared" si="137"/>
        <v>S/PalabrasClaves</v>
      </c>
      <c r="N1215" s="30" t="str">
        <f t="shared" si="139"/>
        <v/>
      </c>
      <c r="O1215" s="28"/>
      <c r="P1215" s="28" t="s">
        <v>7905</v>
      </c>
      <c r="Q1215" s="28"/>
      <c r="R1215" s="28" t="str">
        <f t="shared" si="120"/>
        <v>2019</v>
      </c>
      <c r="S1215" s="28" t="s">
        <v>58</v>
      </c>
      <c r="T1215" s="28"/>
      <c r="U1215" s="28"/>
      <c r="V1215" s="28"/>
      <c r="W1215" s="28"/>
      <c r="X1215" s="28"/>
    </row>
    <row r="1216" spans="1:24" ht="15" hidden="1" customHeight="1">
      <c r="A1216" s="25">
        <v>31085711</v>
      </c>
      <c r="B1216" s="25" t="s">
        <v>7911</v>
      </c>
      <c r="C1216" s="25" t="s">
        <v>7912</v>
      </c>
      <c r="D1216" s="25" t="s">
        <v>7902</v>
      </c>
      <c r="E1216" s="25" t="s">
        <v>7913</v>
      </c>
      <c r="F1216" s="25" t="s">
        <v>1110</v>
      </c>
      <c r="G1216" s="25">
        <v>2019</v>
      </c>
      <c r="H1216" s="26">
        <v>43601</v>
      </c>
      <c r="I1216" s="25" t="s">
        <v>7914</v>
      </c>
      <c r="J1216" s="25"/>
      <c r="K1216" s="25" t="s">
        <v>7915</v>
      </c>
      <c r="L1216" s="25" t="str">
        <f t="shared" si="136"/>
        <v>PostAlerta</v>
      </c>
      <c r="M1216" s="25" t="str">
        <f t="shared" si="137"/>
        <v>S/PalabrasClaves</v>
      </c>
      <c r="N1216" s="27" t="str">
        <f t="shared" si="139"/>
        <v/>
      </c>
      <c r="O1216" s="25"/>
      <c r="P1216" s="25" t="s">
        <v>7905</v>
      </c>
      <c r="Q1216" s="25"/>
      <c r="R1216" s="25" t="str">
        <f t="shared" si="120"/>
        <v>2019</v>
      </c>
      <c r="S1216" s="25" t="s">
        <v>58</v>
      </c>
      <c r="T1216" s="25"/>
      <c r="U1216" s="25"/>
      <c r="V1216" s="25"/>
      <c r="W1216" s="25"/>
      <c r="X1216" s="25"/>
    </row>
    <row r="1217" spans="1:24" ht="15" hidden="1" customHeight="1">
      <c r="A1217" s="28">
        <v>31085462</v>
      </c>
      <c r="B1217" s="28" t="s">
        <v>7916</v>
      </c>
      <c r="C1217" s="28" t="s">
        <v>7917</v>
      </c>
      <c r="D1217" s="28" t="s">
        <v>7918</v>
      </c>
      <c r="E1217" s="28" t="s">
        <v>7919</v>
      </c>
      <c r="F1217" s="28" t="s">
        <v>1290</v>
      </c>
      <c r="G1217" s="28">
        <v>2019</v>
      </c>
      <c r="H1217" s="29">
        <v>43601</v>
      </c>
      <c r="I1217" s="28"/>
      <c r="J1217" s="28"/>
      <c r="K1217" s="28" t="s">
        <v>7920</v>
      </c>
      <c r="L1217" s="28" t="str">
        <f t="shared" si="136"/>
        <v>Excluido</v>
      </c>
      <c r="M1217" s="28" t="str">
        <f t="shared" si="137"/>
        <v>C/PalabrasClaves</v>
      </c>
      <c r="N1217" s="30" t="str">
        <f t="shared" si="139"/>
        <v/>
      </c>
      <c r="O1217" s="28"/>
      <c r="P1217" s="28" t="s">
        <v>7865</v>
      </c>
      <c r="Q1217" s="28"/>
      <c r="R1217" s="28" t="str">
        <f t="shared" si="120"/>
        <v>2019</v>
      </c>
      <c r="S1217" s="28" t="s">
        <v>59</v>
      </c>
      <c r="T1217" s="28"/>
      <c r="U1217" s="28"/>
      <c r="V1217" s="28"/>
      <c r="W1217" s="28"/>
      <c r="X1217" s="28"/>
    </row>
    <row r="1218" spans="1:24" ht="15" hidden="1" customHeight="1">
      <c r="A1218" s="25">
        <v>31050613</v>
      </c>
      <c r="B1218" s="25" t="s">
        <v>7921</v>
      </c>
      <c r="C1218" s="25" t="s">
        <v>7922</v>
      </c>
      <c r="D1218" s="25" t="s">
        <v>7923</v>
      </c>
      <c r="E1218" s="25" t="s">
        <v>7924</v>
      </c>
      <c r="F1218" s="25" t="s">
        <v>7925</v>
      </c>
      <c r="G1218" s="25">
        <v>2019</v>
      </c>
      <c r="H1218" s="26">
        <v>43589</v>
      </c>
      <c r="I1218" s="25"/>
      <c r="J1218" s="25"/>
      <c r="K1218" s="25" t="s">
        <v>7926</v>
      </c>
      <c r="L1218" s="25" t="str">
        <f t="shared" ref="L1218:L1281" si="140">IF(ISNUMBER(VLOOKUP(A1218,EXCL,1,FALSE)),"Excluido",IF(ISNUMBER(VLOOKUP(A1218,POST,1,FALSE)),"PostAlerta",IF(ISNUMBER(VLOOKUP(A1218,PRE,1,FALSE)),"PreAlerta","")))</f>
        <v>PostAlerta</v>
      </c>
      <c r="M1218" s="25" t="str">
        <f t="shared" si="137"/>
        <v>S/PalabrasClaves</v>
      </c>
      <c r="N1218" s="27" t="str">
        <f t="shared" si="139"/>
        <v/>
      </c>
      <c r="O1218" s="25"/>
      <c r="P1218" s="25" t="s">
        <v>7927</v>
      </c>
      <c r="Q1218" s="25"/>
      <c r="R1218" s="25" t="str">
        <f t="shared" si="120"/>
        <v>2019</v>
      </c>
      <c r="S1218" s="25" t="s">
        <v>59</v>
      </c>
      <c r="T1218" s="25"/>
      <c r="U1218" s="25"/>
      <c r="V1218" s="25"/>
      <c r="W1218" s="25"/>
      <c r="X1218" s="25"/>
    </row>
    <row r="1219" spans="1:24" ht="15" hidden="1" customHeight="1">
      <c r="A1219" s="28">
        <v>30986361</v>
      </c>
      <c r="B1219" s="28" t="s">
        <v>7928</v>
      </c>
      <c r="C1219" s="28" t="s">
        <v>7929</v>
      </c>
      <c r="D1219" s="28" t="s">
        <v>7930</v>
      </c>
      <c r="E1219" s="28" t="s">
        <v>7433</v>
      </c>
      <c r="F1219" s="28" t="s">
        <v>2011</v>
      </c>
      <c r="G1219" s="28">
        <v>2019</v>
      </c>
      <c r="H1219" s="29">
        <v>43571</v>
      </c>
      <c r="I1219" s="28" t="s">
        <v>7931</v>
      </c>
      <c r="J1219" s="28"/>
      <c r="K1219" s="28" t="s">
        <v>7932</v>
      </c>
      <c r="L1219" s="28" t="str">
        <f t="shared" si="140"/>
        <v>PostAlerta</v>
      </c>
      <c r="M1219" s="28" t="str">
        <f t="shared" si="137"/>
        <v>C/PalabrasClaves</v>
      </c>
      <c r="N1219" s="30" t="str">
        <f t="shared" si="139"/>
        <v/>
      </c>
      <c r="O1219" s="28"/>
      <c r="P1219" s="28" t="s">
        <v>7868</v>
      </c>
      <c r="Q1219" s="28"/>
      <c r="R1219" s="28" t="str">
        <f t="shared" si="120"/>
        <v>2019</v>
      </c>
      <c r="S1219" s="28" t="s">
        <v>59</v>
      </c>
      <c r="T1219" s="28"/>
      <c r="U1219" s="28"/>
      <c r="V1219" s="28"/>
      <c r="W1219" s="28"/>
      <c r="X1219" s="28"/>
    </row>
    <row r="1220" spans="1:24" ht="15" hidden="1" customHeight="1">
      <c r="A1220" s="25">
        <v>30967346</v>
      </c>
      <c r="B1220" s="25" t="s">
        <v>7933</v>
      </c>
      <c r="C1220" s="25" t="s">
        <v>7934</v>
      </c>
      <c r="D1220" s="25" t="s">
        <v>7935</v>
      </c>
      <c r="E1220" s="25" t="s">
        <v>7936</v>
      </c>
      <c r="F1220" s="25" t="s">
        <v>7242</v>
      </c>
      <c r="G1220" s="25">
        <v>2019</v>
      </c>
      <c r="H1220" s="26">
        <v>43566</v>
      </c>
      <c r="I1220" s="25"/>
      <c r="J1220" s="25"/>
      <c r="K1220" s="25" t="s">
        <v>7937</v>
      </c>
      <c r="L1220" s="25" t="str">
        <f t="shared" si="140"/>
        <v>Excluido</v>
      </c>
      <c r="M1220" s="25" t="str">
        <f t="shared" ref="M1220:M1283" si="141">IF(ISNUMBER(A1220),(IF(ISNUMBER(VLOOKUP(A1220,KEYWORDS,1,FALSE)),"C/PalabrasClaves","S/PalabrasClaves")),"")</f>
        <v>S/PalabrasClaves</v>
      </c>
      <c r="N1220" s="27" t="str">
        <f t="shared" si="139"/>
        <v/>
      </c>
      <c r="O1220" s="25"/>
      <c r="P1220" s="25" t="s">
        <v>7927</v>
      </c>
      <c r="Q1220" s="25"/>
      <c r="R1220" s="25" t="str">
        <f t="shared" si="120"/>
        <v>2019</v>
      </c>
      <c r="S1220" s="25" t="s">
        <v>59</v>
      </c>
      <c r="T1220" s="25"/>
      <c r="U1220" s="25"/>
      <c r="V1220" s="25"/>
      <c r="W1220" s="25"/>
      <c r="X1220" s="25"/>
    </row>
    <row r="1221" spans="1:24" ht="15" hidden="1" customHeight="1">
      <c r="A1221" s="28">
        <v>30954447</v>
      </c>
      <c r="B1221" s="28" t="s">
        <v>7938</v>
      </c>
      <c r="C1221" s="28" t="s">
        <v>7939</v>
      </c>
      <c r="D1221" s="28"/>
      <c r="E1221" s="28" t="s">
        <v>7940</v>
      </c>
      <c r="F1221" s="28"/>
      <c r="G1221" s="28"/>
      <c r="H1221" s="28"/>
      <c r="I1221" s="28"/>
      <c r="J1221" s="28"/>
      <c r="K1221" s="28"/>
      <c r="L1221" s="28" t="str">
        <f t="shared" si="140"/>
        <v>PostAlerta</v>
      </c>
      <c r="M1221" s="28" t="str">
        <f t="shared" si="141"/>
        <v>C/PalabrasClaves</v>
      </c>
      <c r="N1221" s="30" t="str">
        <f t="shared" si="139"/>
        <v/>
      </c>
      <c r="O1221" s="28"/>
      <c r="P1221" s="28"/>
      <c r="Q1221" s="28"/>
      <c r="R1221" s="28" t="str">
        <f t="shared" si="120"/>
        <v/>
      </c>
      <c r="S1221" s="28"/>
      <c r="T1221" s="28"/>
      <c r="U1221" s="28"/>
      <c r="V1221" s="28"/>
      <c r="W1221" s="28"/>
      <c r="X1221" s="28"/>
    </row>
    <row r="1222" spans="1:24" ht="15" hidden="1" customHeight="1">
      <c r="A1222" s="25">
        <v>30910492</v>
      </c>
      <c r="B1222" s="25" t="s">
        <v>7941</v>
      </c>
      <c r="C1222" s="25" t="s">
        <v>7942</v>
      </c>
      <c r="D1222" s="25" t="s">
        <v>7943</v>
      </c>
      <c r="E1222" s="25" t="s">
        <v>7944</v>
      </c>
      <c r="F1222" s="25" t="s">
        <v>7945</v>
      </c>
      <c r="G1222" s="25">
        <v>2019</v>
      </c>
      <c r="H1222" s="26">
        <v>43551</v>
      </c>
      <c r="I1222" s="25"/>
      <c r="J1222" s="25"/>
      <c r="K1222" s="25" t="s">
        <v>7946</v>
      </c>
      <c r="L1222" s="25" t="str">
        <f t="shared" si="140"/>
        <v>Excluido</v>
      </c>
      <c r="M1222" s="25" t="str">
        <f t="shared" si="141"/>
        <v>S/PalabrasClaves</v>
      </c>
      <c r="N1222" s="27" t="str">
        <f t="shared" si="139"/>
        <v/>
      </c>
      <c r="O1222" s="25"/>
      <c r="P1222" s="25" t="s">
        <v>7865</v>
      </c>
      <c r="Q1222" s="25"/>
      <c r="R1222" s="25" t="str">
        <f t="shared" si="120"/>
        <v>2019</v>
      </c>
      <c r="S1222" s="25" t="s">
        <v>59</v>
      </c>
      <c r="T1222" s="25"/>
      <c r="U1222" s="25"/>
      <c r="V1222" s="25"/>
      <c r="W1222" s="25"/>
      <c r="X1222" s="25"/>
    </row>
    <row r="1223" spans="1:24" ht="15" hidden="1" customHeight="1">
      <c r="A1223" s="28">
        <v>30875247</v>
      </c>
      <c r="B1223" s="28" t="s">
        <v>7947</v>
      </c>
      <c r="C1223" s="28" t="s">
        <v>7948</v>
      </c>
      <c r="D1223" s="28" t="s">
        <v>7930</v>
      </c>
      <c r="E1223" s="28" t="s">
        <v>1155</v>
      </c>
      <c r="F1223" s="28" t="s">
        <v>2011</v>
      </c>
      <c r="G1223" s="28">
        <v>2019</v>
      </c>
      <c r="H1223" s="29">
        <v>43540</v>
      </c>
      <c r="I1223" s="28"/>
      <c r="J1223" s="28"/>
      <c r="K1223" s="28" t="s">
        <v>7949</v>
      </c>
      <c r="L1223" s="28" t="str">
        <f t="shared" si="140"/>
        <v>Excluido</v>
      </c>
      <c r="M1223" s="28" t="str">
        <f t="shared" si="141"/>
        <v>C/PalabrasClaves</v>
      </c>
      <c r="N1223" s="30" t="str">
        <f t="shared" si="139"/>
        <v/>
      </c>
      <c r="O1223" s="28"/>
      <c r="P1223" s="28" t="s">
        <v>7868</v>
      </c>
      <c r="Q1223" s="28"/>
      <c r="R1223" s="28" t="str">
        <f t="shared" si="120"/>
        <v>2019</v>
      </c>
      <c r="S1223" s="28" t="s">
        <v>59</v>
      </c>
      <c r="T1223" s="28"/>
      <c r="U1223" s="28"/>
      <c r="V1223" s="28"/>
      <c r="W1223" s="28"/>
      <c r="X1223" s="28"/>
    </row>
    <row r="1224" spans="1:24" ht="15" hidden="1" customHeight="1">
      <c r="A1224" s="25">
        <v>30503566</v>
      </c>
      <c r="B1224" s="25" t="s">
        <v>7950</v>
      </c>
      <c r="C1224" s="25" t="s">
        <v>7951</v>
      </c>
      <c r="D1224" s="25" t="s">
        <v>7952</v>
      </c>
      <c r="E1224" s="25" t="s">
        <v>3201</v>
      </c>
      <c r="F1224" s="25" t="s">
        <v>1057</v>
      </c>
      <c r="G1224" s="25">
        <v>2019</v>
      </c>
      <c r="H1224" s="26">
        <v>43438</v>
      </c>
      <c r="I1224" s="25"/>
      <c r="J1224" s="25"/>
      <c r="K1224" s="25" t="s">
        <v>7953</v>
      </c>
      <c r="L1224" s="25" t="str">
        <f t="shared" si="140"/>
        <v>PostAlerta</v>
      </c>
      <c r="M1224" s="25" t="str">
        <f t="shared" si="141"/>
        <v>S/PalabrasClaves</v>
      </c>
      <c r="N1224" s="27" t="str">
        <f t="shared" si="139"/>
        <v/>
      </c>
      <c r="O1224" s="25"/>
      <c r="P1224" s="25" t="s">
        <v>7954</v>
      </c>
      <c r="Q1224" s="25"/>
      <c r="R1224" s="25" t="str">
        <f t="shared" si="120"/>
        <v>2019</v>
      </c>
      <c r="S1224" s="25" t="s">
        <v>59</v>
      </c>
      <c r="T1224" s="25"/>
      <c r="U1224" s="25"/>
      <c r="V1224" s="25"/>
      <c r="W1224" s="25"/>
      <c r="X1224" s="25"/>
    </row>
    <row r="1225" spans="1:24" ht="15" hidden="1" customHeight="1">
      <c r="A1225" s="28">
        <v>29325483</v>
      </c>
      <c r="B1225" s="28" t="s">
        <v>7955</v>
      </c>
      <c r="C1225" s="28" t="s">
        <v>7956</v>
      </c>
      <c r="D1225" s="28" t="s">
        <v>7957</v>
      </c>
      <c r="E1225" s="28" t="s">
        <v>7958</v>
      </c>
      <c r="F1225" s="28" t="s">
        <v>7959</v>
      </c>
      <c r="G1225" s="28">
        <v>2019</v>
      </c>
      <c r="H1225" s="29">
        <v>43113</v>
      </c>
      <c r="I1225" s="28"/>
      <c r="J1225" s="28"/>
      <c r="K1225" s="28" t="s">
        <v>7960</v>
      </c>
      <c r="L1225" s="28" t="str">
        <f t="shared" si="140"/>
        <v>PostAlerta</v>
      </c>
      <c r="M1225" s="28" t="str">
        <f t="shared" si="141"/>
        <v>S/PalabrasClaves</v>
      </c>
      <c r="N1225" s="30" t="str">
        <f t="shared" si="139"/>
        <v/>
      </c>
      <c r="O1225" s="28"/>
      <c r="P1225" s="28" t="s">
        <v>7865</v>
      </c>
      <c r="Q1225" s="28"/>
      <c r="R1225" s="28" t="str">
        <f t="shared" si="120"/>
        <v>2019</v>
      </c>
      <c r="S1225" s="28" t="s">
        <v>59</v>
      </c>
      <c r="T1225" s="28"/>
      <c r="U1225" s="28"/>
      <c r="V1225" s="28"/>
      <c r="W1225" s="28"/>
      <c r="X1225" s="28"/>
    </row>
    <row r="1226" spans="1:24" ht="15" hidden="1" customHeight="1">
      <c r="A1226" s="25">
        <v>31417543</v>
      </c>
      <c r="B1226" s="25" t="s">
        <v>7961</v>
      </c>
      <c r="C1226" s="25" t="s">
        <v>7962</v>
      </c>
      <c r="D1226" s="25" t="s">
        <v>7963</v>
      </c>
      <c r="E1226" s="25" t="s">
        <v>7964</v>
      </c>
      <c r="F1226" s="25" t="s">
        <v>113</v>
      </c>
      <c r="G1226" s="25">
        <v>2019</v>
      </c>
      <c r="H1226" s="26">
        <v>43694</v>
      </c>
      <c r="I1226" s="25" t="s">
        <v>7965</v>
      </c>
      <c r="J1226" s="25"/>
      <c r="K1226" s="25" t="s">
        <v>7966</v>
      </c>
      <c r="L1226" s="25" t="str">
        <f t="shared" si="140"/>
        <v>PostAlerta</v>
      </c>
      <c r="M1226" s="25" t="str">
        <f t="shared" si="141"/>
        <v>S/PalabrasClaves</v>
      </c>
      <c r="N1226" s="27" t="str">
        <f t="shared" si="139"/>
        <v/>
      </c>
      <c r="O1226" s="25"/>
      <c r="P1226" s="25" t="s">
        <v>7967</v>
      </c>
      <c r="Q1226" s="25"/>
      <c r="R1226" s="25" t="str">
        <f t="shared" si="120"/>
        <v>2019</v>
      </c>
      <c r="S1226" s="25" t="s">
        <v>58</v>
      </c>
      <c r="T1226" s="25"/>
      <c r="U1226" s="25"/>
      <c r="V1226" s="25"/>
      <c r="W1226" s="25"/>
      <c r="X1226" s="25"/>
    </row>
    <row r="1227" spans="1:24" ht="15" hidden="1" customHeight="1">
      <c r="A1227" s="28">
        <v>31366707</v>
      </c>
      <c r="B1227" s="28" t="s">
        <v>7968</v>
      </c>
      <c r="C1227" s="28" t="s">
        <v>7969</v>
      </c>
      <c r="D1227" s="28" t="s">
        <v>7970</v>
      </c>
      <c r="E1227" s="28" t="s">
        <v>7971</v>
      </c>
      <c r="F1227" s="28" t="s">
        <v>1095</v>
      </c>
      <c r="G1227" s="28">
        <v>2019</v>
      </c>
      <c r="H1227" s="29">
        <v>43679</v>
      </c>
      <c r="I1227" s="28" t="s">
        <v>7972</v>
      </c>
      <c r="J1227" s="28"/>
      <c r="K1227" s="28" t="s">
        <v>7973</v>
      </c>
      <c r="L1227" s="28" t="str">
        <f t="shared" si="140"/>
        <v>PostAlerta</v>
      </c>
      <c r="M1227" s="28" t="str">
        <f t="shared" si="141"/>
        <v>S/PalabrasClaves</v>
      </c>
      <c r="N1227" s="30" t="str">
        <f t="shared" si="139"/>
        <v/>
      </c>
      <c r="O1227" s="28"/>
      <c r="P1227" s="28" t="s">
        <v>7974</v>
      </c>
      <c r="Q1227" s="28"/>
      <c r="R1227" s="28" t="str">
        <f t="shared" si="120"/>
        <v>2019</v>
      </c>
      <c r="S1227" s="28" t="s">
        <v>58</v>
      </c>
      <c r="T1227" s="28"/>
      <c r="U1227" s="28"/>
      <c r="V1227" s="28"/>
      <c r="W1227" s="28"/>
      <c r="X1227" s="28"/>
    </row>
    <row r="1228" spans="1:24" ht="15" hidden="1" customHeight="1">
      <c r="A1228" s="25">
        <v>31279563</v>
      </c>
      <c r="B1228" s="25" t="s">
        <v>7975</v>
      </c>
      <c r="C1228" s="25" t="s">
        <v>7976</v>
      </c>
      <c r="D1228" s="25" t="s">
        <v>7977</v>
      </c>
      <c r="E1228" s="25" t="s">
        <v>7978</v>
      </c>
      <c r="F1228" s="25" t="s">
        <v>1263</v>
      </c>
      <c r="G1228" s="25">
        <v>2019</v>
      </c>
      <c r="H1228" s="26">
        <v>43654</v>
      </c>
      <c r="I1228" s="25"/>
      <c r="J1228" s="25"/>
      <c r="K1228" s="25" t="s">
        <v>7979</v>
      </c>
      <c r="L1228" s="25" t="str">
        <f t="shared" si="140"/>
        <v>PostAlerta</v>
      </c>
      <c r="M1228" s="25" t="str">
        <f t="shared" si="141"/>
        <v>S/PalabrasClaves</v>
      </c>
      <c r="N1228" s="27" t="str">
        <f t="shared" si="139"/>
        <v/>
      </c>
      <c r="O1228" s="25"/>
      <c r="P1228" s="25" t="s">
        <v>7859</v>
      </c>
      <c r="Q1228" s="25"/>
      <c r="R1228" s="25" t="str">
        <f t="shared" si="120"/>
        <v>2019</v>
      </c>
      <c r="S1228" s="25" t="s">
        <v>58</v>
      </c>
      <c r="T1228" s="25"/>
      <c r="U1228" s="25"/>
      <c r="V1228" s="25"/>
      <c r="W1228" s="25"/>
      <c r="X1228" s="25"/>
    </row>
    <row r="1229" spans="1:24" ht="15" hidden="1" customHeight="1">
      <c r="A1229" s="28">
        <v>28755833</v>
      </c>
      <c r="B1229" s="28" t="s">
        <v>7980</v>
      </c>
      <c r="C1229" s="28" t="s">
        <v>7981</v>
      </c>
      <c r="D1229" s="28" t="s">
        <v>7977</v>
      </c>
      <c r="E1229" s="28" t="s">
        <v>7982</v>
      </c>
      <c r="F1229" s="28" t="s">
        <v>1263</v>
      </c>
      <c r="G1229" s="28">
        <v>2019</v>
      </c>
      <c r="H1229" s="29">
        <v>42947</v>
      </c>
      <c r="I1229" s="28" t="s">
        <v>7983</v>
      </c>
      <c r="J1229" s="28" t="s">
        <v>7984</v>
      </c>
      <c r="K1229" s="28" t="s">
        <v>7985</v>
      </c>
      <c r="L1229" s="28" t="str">
        <f t="shared" si="140"/>
        <v>PostAlerta</v>
      </c>
      <c r="M1229" s="28" t="str">
        <f t="shared" si="141"/>
        <v>S/PalabrasClaves</v>
      </c>
      <c r="N1229" s="30" t="str">
        <f t="shared" si="139"/>
        <v/>
      </c>
      <c r="O1229" s="28"/>
      <c r="P1229" s="28" t="s">
        <v>7859</v>
      </c>
      <c r="Q1229" s="28"/>
      <c r="R1229" s="28" t="str">
        <f t="shared" si="120"/>
        <v>2019</v>
      </c>
      <c r="S1229" s="28" t="s">
        <v>58</v>
      </c>
      <c r="T1229" s="28"/>
      <c r="U1229" s="28"/>
      <c r="V1229" s="28"/>
      <c r="W1229" s="28"/>
      <c r="X1229" s="28"/>
    </row>
    <row r="1230" spans="1:24" ht="15" hidden="1" customHeight="1">
      <c r="A1230" s="25">
        <v>31346025</v>
      </c>
      <c r="B1230" s="25" t="s">
        <v>7986</v>
      </c>
      <c r="C1230" s="25" t="s">
        <v>7987</v>
      </c>
      <c r="D1230" s="25" t="s">
        <v>7988</v>
      </c>
      <c r="E1230" s="25" t="s">
        <v>1553</v>
      </c>
      <c r="F1230" s="25" t="s">
        <v>4453</v>
      </c>
      <c r="G1230" s="25">
        <v>2019</v>
      </c>
      <c r="H1230" s="26">
        <v>43673</v>
      </c>
      <c r="I1230" s="25" t="s">
        <v>7989</v>
      </c>
      <c r="J1230" s="25"/>
      <c r="K1230" s="25" t="s">
        <v>7990</v>
      </c>
      <c r="L1230" s="25" t="str">
        <f t="shared" si="140"/>
        <v>PostAlerta</v>
      </c>
      <c r="M1230" s="25" t="str">
        <f t="shared" si="141"/>
        <v>S/PalabrasClaves</v>
      </c>
      <c r="N1230" s="27" t="str">
        <f t="shared" si="139"/>
        <v/>
      </c>
      <c r="O1230" s="25"/>
      <c r="P1230" s="25" t="s">
        <v>7991</v>
      </c>
      <c r="Q1230" s="25"/>
      <c r="R1230" s="25" t="str">
        <f t="shared" si="120"/>
        <v>2019</v>
      </c>
      <c r="S1230" s="25" t="s">
        <v>58</v>
      </c>
      <c r="T1230" s="25"/>
      <c r="U1230" s="25"/>
      <c r="V1230" s="25"/>
      <c r="W1230" s="25"/>
      <c r="X1230" s="25"/>
    </row>
    <row r="1231" spans="1:24" ht="15" hidden="1" customHeight="1">
      <c r="A1231" s="28">
        <v>31344807</v>
      </c>
      <c r="B1231" s="28" t="s">
        <v>7992</v>
      </c>
      <c r="C1231" s="28" t="s">
        <v>7993</v>
      </c>
      <c r="D1231" s="28" t="s">
        <v>7994</v>
      </c>
      <c r="E1231" s="28" t="s">
        <v>7995</v>
      </c>
      <c r="F1231" s="28" t="s">
        <v>3540</v>
      </c>
      <c r="G1231" s="28">
        <v>2019</v>
      </c>
      <c r="H1231" s="29">
        <v>43673</v>
      </c>
      <c r="I1231" s="28" t="s">
        <v>7996</v>
      </c>
      <c r="J1231" s="28"/>
      <c r="K1231" s="28" t="s">
        <v>7997</v>
      </c>
      <c r="L1231" s="28" t="str">
        <f t="shared" si="140"/>
        <v>PostAlerta</v>
      </c>
      <c r="M1231" s="28" t="str">
        <f t="shared" si="141"/>
        <v>S/PalabrasClaves</v>
      </c>
      <c r="N1231" s="30" t="str">
        <f t="shared" si="139"/>
        <v/>
      </c>
      <c r="O1231" s="28"/>
      <c r="P1231" s="28" t="s">
        <v>7998</v>
      </c>
      <c r="Q1231" s="28"/>
      <c r="R1231" s="28" t="str">
        <f t="shared" si="120"/>
        <v>2019</v>
      </c>
      <c r="S1231" s="28" t="s">
        <v>58</v>
      </c>
      <c r="T1231" s="28"/>
      <c r="U1231" s="28"/>
      <c r="V1231" s="28"/>
      <c r="W1231" s="28"/>
      <c r="X1231" s="28"/>
    </row>
    <row r="1232" spans="1:24" ht="15" hidden="1" customHeight="1">
      <c r="A1232" s="25">
        <v>31320413</v>
      </c>
      <c r="B1232" s="25" t="s">
        <v>7999</v>
      </c>
      <c r="C1232" s="25" t="s">
        <v>7159</v>
      </c>
      <c r="D1232" s="25" t="s">
        <v>8000</v>
      </c>
      <c r="E1232" s="25" t="s">
        <v>4532</v>
      </c>
      <c r="F1232" s="25" t="s">
        <v>4453</v>
      </c>
      <c r="G1232" s="25">
        <v>2019</v>
      </c>
      <c r="H1232" s="26">
        <v>43666</v>
      </c>
      <c r="I1232" s="25" t="s">
        <v>8001</v>
      </c>
      <c r="J1232" s="25"/>
      <c r="K1232" s="25" t="s">
        <v>8002</v>
      </c>
      <c r="L1232" s="25" t="str">
        <f t="shared" si="140"/>
        <v>PostAlerta</v>
      </c>
      <c r="M1232" s="25" t="str">
        <f t="shared" si="141"/>
        <v>S/PalabrasClaves</v>
      </c>
      <c r="N1232" s="27" t="str">
        <f t="shared" si="139"/>
        <v/>
      </c>
      <c r="O1232" s="25"/>
      <c r="P1232" s="25" t="s">
        <v>7833</v>
      </c>
      <c r="Q1232" s="25"/>
      <c r="R1232" s="25" t="str">
        <f t="shared" si="120"/>
        <v>2019</v>
      </c>
      <c r="S1232" s="25" t="s">
        <v>58</v>
      </c>
      <c r="T1232" s="25"/>
      <c r="U1232" s="25"/>
      <c r="V1232" s="25"/>
      <c r="W1232" s="25"/>
      <c r="X1232" s="25"/>
    </row>
    <row r="1233" spans="1:24" ht="15" hidden="1" customHeight="1">
      <c r="A1233" s="28">
        <v>31316109</v>
      </c>
      <c r="B1233" s="28" t="s">
        <v>8003</v>
      </c>
      <c r="C1233" s="28" t="s">
        <v>8004</v>
      </c>
      <c r="D1233" s="28" t="s">
        <v>8005</v>
      </c>
      <c r="E1233" s="28" t="s">
        <v>3266</v>
      </c>
      <c r="F1233" s="28" t="s">
        <v>833</v>
      </c>
      <c r="G1233" s="28">
        <v>2019</v>
      </c>
      <c r="H1233" s="29">
        <v>43665</v>
      </c>
      <c r="I1233" s="28" t="s">
        <v>8006</v>
      </c>
      <c r="J1233" s="28"/>
      <c r="K1233" s="28" t="s">
        <v>8007</v>
      </c>
      <c r="L1233" s="28" t="str">
        <f t="shared" si="140"/>
        <v>PostAlerta</v>
      </c>
      <c r="M1233" s="28" t="str">
        <f t="shared" si="141"/>
        <v>C/PalabrasClaves</v>
      </c>
      <c r="N1233" s="30" t="str">
        <f t="shared" si="139"/>
        <v/>
      </c>
      <c r="O1233" s="28"/>
      <c r="P1233" s="28" t="s">
        <v>8008</v>
      </c>
      <c r="Q1233" s="28"/>
      <c r="R1233" s="28" t="str">
        <f t="shared" si="120"/>
        <v>2019</v>
      </c>
      <c r="S1233" s="28" t="s">
        <v>58</v>
      </c>
      <c r="T1233" s="28"/>
      <c r="U1233" s="28"/>
      <c r="V1233" s="28"/>
      <c r="W1233" s="28"/>
      <c r="X1233" s="28"/>
    </row>
    <row r="1234" spans="1:24" ht="15" hidden="1" customHeight="1">
      <c r="A1234" s="25">
        <v>31379777</v>
      </c>
      <c r="B1234" s="25" t="s">
        <v>8009</v>
      </c>
      <c r="C1234" s="25" t="s">
        <v>8010</v>
      </c>
      <c r="D1234" s="25" t="s">
        <v>8011</v>
      </c>
      <c r="E1234" s="25" t="s">
        <v>8012</v>
      </c>
      <c r="F1234" s="25" t="s">
        <v>98</v>
      </c>
      <c r="G1234" s="25">
        <v>2019</v>
      </c>
      <c r="H1234" s="26">
        <v>43683</v>
      </c>
      <c r="I1234" s="25" t="s">
        <v>8013</v>
      </c>
      <c r="J1234" s="25"/>
      <c r="K1234" s="25" t="s">
        <v>8014</v>
      </c>
      <c r="L1234" s="25" t="str">
        <f t="shared" si="140"/>
        <v>PostAlerta</v>
      </c>
      <c r="M1234" s="25" t="str">
        <f t="shared" si="141"/>
        <v>S/PalabrasClaves</v>
      </c>
      <c r="N1234" s="27" t="str">
        <f t="shared" si="139"/>
        <v/>
      </c>
      <c r="O1234" s="25"/>
      <c r="P1234" s="25" t="s">
        <v>8015</v>
      </c>
      <c r="Q1234" s="25"/>
      <c r="R1234" s="25" t="str">
        <f t="shared" si="120"/>
        <v>2019</v>
      </c>
      <c r="S1234" s="25" t="s">
        <v>58</v>
      </c>
      <c r="T1234" s="25"/>
      <c r="U1234" s="25"/>
      <c r="V1234" s="25"/>
      <c r="W1234" s="25"/>
      <c r="X1234" s="25"/>
    </row>
    <row r="1235" spans="1:24" ht="15" hidden="1" customHeight="1">
      <c r="A1235" s="28">
        <v>31311598</v>
      </c>
      <c r="B1235" s="28" t="s">
        <v>8016</v>
      </c>
      <c r="C1235" s="28" t="s">
        <v>8017</v>
      </c>
      <c r="D1235" s="28" t="s">
        <v>8018</v>
      </c>
      <c r="E1235" s="28" t="s">
        <v>8019</v>
      </c>
      <c r="F1235" s="28" t="s">
        <v>8020</v>
      </c>
      <c r="G1235" s="28">
        <v>2019</v>
      </c>
      <c r="H1235" s="29">
        <v>43664</v>
      </c>
      <c r="I1235" s="28" t="s">
        <v>8021</v>
      </c>
      <c r="J1235" s="28"/>
      <c r="K1235" s="28" t="s">
        <v>8022</v>
      </c>
      <c r="L1235" s="28" t="str">
        <f t="shared" si="140"/>
        <v>Excluido</v>
      </c>
      <c r="M1235" s="28" t="str">
        <f t="shared" si="141"/>
        <v>S/PalabrasClaves</v>
      </c>
      <c r="N1235" s="30" t="str">
        <f t="shared" si="139"/>
        <v/>
      </c>
      <c r="O1235" s="28"/>
      <c r="P1235" s="28" t="s">
        <v>8023</v>
      </c>
      <c r="Q1235" s="28"/>
      <c r="R1235" s="28" t="str">
        <f t="shared" si="120"/>
        <v>2019</v>
      </c>
      <c r="S1235" s="28" t="s">
        <v>58</v>
      </c>
      <c r="T1235" s="28"/>
      <c r="U1235" s="28"/>
      <c r="V1235" s="28"/>
      <c r="W1235" s="28"/>
      <c r="X1235" s="28"/>
    </row>
    <row r="1236" spans="1:24" ht="15" hidden="1" customHeight="1">
      <c r="A1236" s="25">
        <v>31016966</v>
      </c>
      <c r="B1236" s="25" t="s">
        <v>8024</v>
      </c>
      <c r="C1236" s="25" t="s">
        <v>8025</v>
      </c>
      <c r="D1236" s="25" t="s">
        <v>8026</v>
      </c>
      <c r="E1236" s="25" t="s">
        <v>8027</v>
      </c>
      <c r="F1236" s="25" t="s">
        <v>1149</v>
      </c>
      <c r="G1236" s="25">
        <v>2019</v>
      </c>
      <c r="H1236" s="26">
        <v>43580</v>
      </c>
      <c r="I1236" s="25" t="s">
        <v>8028</v>
      </c>
      <c r="J1236" s="25" t="s">
        <v>8029</v>
      </c>
      <c r="K1236" s="25" t="s">
        <v>8030</v>
      </c>
      <c r="L1236" s="25" t="str">
        <f t="shared" si="140"/>
        <v>PostAlerta</v>
      </c>
      <c r="M1236" s="25" t="str">
        <f t="shared" si="141"/>
        <v>C/PalabrasClaves</v>
      </c>
      <c r="N1236" s="27" t="str">
        <f t="shared" si="139"/>
        <v/>
      </c>
      <c r="O1236" s="25"/>
      <c r="P1236" s="25" t="s">
        <v>8031</v>
      </c>
      <c r="Q1236" s="25"/>
      <c r="R1236" s="25" t="str">
        <f t="shared" si="120"/>
        <v>2019</v>
      </c>
      <c r="S1236" s="25" t="s">
        <v>58</v>
      </c>
      <c r="T1236" s="25"/>
      <c r="U1236" s="25"/>
      <c r="V1236" s="25"/>
      <c r="W1236" s="25"/>
      <c r="X1236" s="25"/>
    </row>
    <row r="1237" spans="1:24" ht="15" hidden="1" customHeight="1">
      <c r="A1237" s="28">
        <v>31164306</v>
      </c>
      <c r="B1237" s="28" t="s">
        <v>8032</v>
      </c>
      <c r="C1237" s="28" t="s">
        <v>8033</v>
      </c>
      <c r="D1237" s="28" t="s">
        <v>8034</v>
      </c>
      <c r="E1237" s="28" t="s">
        <v>622</v>
      </c>
      <c r="F1237" s="28" t="s">
        <v>1263</v>
      </c>
      <c r="G1237" s="28">
        <v>2019</v>
      </c>
      <c r="H1237" s="29">
        <v>43622</v>
      </c>
      <c r="I1237" s="28"/>
      <c r="J1237" s="28"/>
      <c r="K1237" s="28" t="s">
        <v>8035</v>
      </c>
      <c r="L1237" s="28" t="str">
        <f t="shared" si="140"/>
        <v>PostAlerta</v>
      </c>
      <c r="M1237" s="28" t="str">
        <f t="shared" si="141"/>
        <v>S/PalabrasClaves</v>
      </c>
      <c r="N1237" s="30" t="str">
        <f t="shared" si="139"/>
        <v/>
      </c>
      <c r="O1237" s="28"/>
      <c r="P1237" s="28" t="s">
        <v>8036</v>
      </c>
      <c r="Q1237" s="28"/>
      <c r="R1237" s="28" t="str">
        <f t="shared" si="120"/>
        <v>2019</v>
      </c>
      <c r="S1237" s="28" t="s">
        <v>58</v>
      </c>
      <c r="T1237" s="28"/>
      <c r="U1237" s="28"/>
      <c r="V1237" s="28"/>
      <c r="W1237" s="28"/>
      <c r="X1237" s="28"/>
    </row>
    <row r="1238" spans="1:24" ht="15" hidden="1" customHeight="1">
      <c r="A1238" s="25">
        <v>29880242</v>
      </c>
      <c r="B1238" s="25" t="s">
        <v>8037</v>
      </c>
      <c r="C1238" s="25" t="s">
        <v>8038</v>
      </c>
      <c r="D1238" s="25" t="s">
        <v>8034</v>
      </c>
      <c r="E1238" s="25" t="s">
        <v>8039</v>
      </c>
      <c r="F1238" s="25" t="s">
        <v>1263</v>
      </c>
      <c r="G1238" s="25">
        <v>2019</v>
      </c>
      <c r="H1238" s="26">
        <v>43260</v>
      </c>
      <c r="I1238" s="25"/>
      <c r="J1238" s="25"/>
      <c r="K1238" s="25" t="s">
        <v>8040</v>
      </c>
      <c r="L1238" s="25" t="str">
        <f t="shared" si="140"/>
        <v>PostAlerta</v>
      </c>
      <c r="M1238" s="25" t="str">
        <f t="shared" si="141"/>
        <v>S/PalabrasClaves</v>
      </c>
      <c r="N1238" s="27" t="str">
        <f t="shared" si="139"/>
        <v/>
      </c>
      <c r="O1238" s="25"/>
      <c r="P1238" s="25" t="s">
        <v>8036</v>
      </c>
      <c r="Q1238" s="25"/>
      <c r="R1238" s="25" t="str">
        <f t="shared" si="120"/>
        <v>2019</v>
      </c>
      <c r="S1238" s="25" t="s">
        <v>58</v>
      </c>
      <c r="T1238" s="25"/>
      <c r="U1238" s="25"/>
      <c r="V1238" s="25"/>
      <c r="W1238" s="25"/>
      <c r="X1238" s="25"/>
    </row>
    <row r="1239" spans="1:24" ht="15" hidden="1" customHeight="1">
      <c r="A1239" s="28">
        <v>31304176</v>
      </c>
      <c r="B1239" s="28" t="s">
        <v>8041</v>
      </c>
      <c r="C1239" s="28" t="s">
        <v>8042</v>
      </c>
      <c r="D1239" s="28" t="s">
        <v>8043</v>
      </c>
      <c r="E1239" s="28" t="s">
        <v>8044</v>
      </c>
      <c r="F1239" s="28" t="s">
        <v>1517</v>
      </c>
      <c r="G1239" s="28">
        <v>2019</v>
      </c>
      <c r="H1239" s="29">
        <v>43662</v>
      </c>
      <c r="I1239" s="28" t="s">
        <v>8045</v>
      </c>
      <c r="J1239" s="28"/>
      <c r="K1239" s="28" t="s">
        <v>8046</v>
      </c>
      <c r="L1239" s="28" t="str">
        <f t="shared" si="140"/>
        <v>PostAlerta</v>
      </c>
      <c r="M1239" s="28" t="str">
        <f t="shared" si="141"/>
        <v>S/PalabrasClaves</v>
      </c>
      <c r="N1239" s="30" t="str">
        <f t="shared" si="139"/>
        <v/>
      </c>
      <c r="O1239" s="28"/>
      <c r="P1239" s="28" t="s">
        <v>8047</v>
      </c>
      <c r="Q1239" s="55"/>
      <c r="R1239" s="28" t="str">
        <f t="shared" si="120"/>
        <v>2019</v>
      </c>
      <c r="S1239" s="28" t="s">
        <v>58</v>
      </c>
      <c r="T1239" s="28"/>
      <c r="U1239" s="28"/>
      <c r="V1239" s="28"/>
      <c r="W1239" s="28"/>
      <c r="X1239" s="28"/>
    </row>
    <row r="1240" spans="1:24" ht="15" hidden="1" customHeight="1">
      <c r="A1240" s="25">
        <v>31333609</v>
      </c>
      <c r="B1240" s="25" t="s">
        <v>8048</v>
      </c>
      <c r="C1240" s="25" t="s">
        <v>8049</v>
      </c>
      <c r="D1240" s="25" t="s">
        <v>8050</v>
      </c>
      <c r="E1240" s="25" t="s">
        <v>8051</v>
      </c>
      <c r="F1240" s="25" t="s">
        <v>98</v>
      </c>
      <c r="G1240" s="25">
        <v>2019</v>
      </c>
      <c r="H1240" s="26">
        <v>43670</v>
      </c>
      <c r="I1240" s="25" t="s">
        <v>8052</v>
      </c>
      <c r="J1240" s="25"/>
      <c r="K1240" s="25" t="s">
        <v>8053</v>
      </c>
      <c r="L1240" s="25" t="str">
        <f t="shared" si="140"/>
        <v>PostAlerta</v>
      </c>
      <c r="M1240" s="25" t="str">
        <f t="shared" si="141"/>
        <v>S/PalabrasClaves</v>
      </c>
      <c r="N1240" s="27" t="str">
        <f t="shared" si="139"/>
        <v/>
      </c>
      <c r="O1240" s="25"/>
      <c r="P1240" s="25" t="s">
        <v>8054</v>
      </c>
      <c r="Q1240" s="25"/>
      <c r="R1240" s="25" t="str">
        <f t="shared" si="120"/>
        <v>2019</v>
      </c>
      <c r="S1240" s="25" t="s">
        <v>58</v>
      </c>
      <c r="T1240" s="25"/>
      <c r="U1240" s="25"/>
      <c r="V1240" s="25"/>
      <c r="W1240" s="25"/>
      <c r="X1240" s="25"/>
    </row>
    <row r="1241" spans="1:24" ht="15" hidden="1" customHeight="1">
      <c r="A1241" s="28">
        <v>31333719</v>
      </c>
      <c r="B1241" s="28" t="s">
        <v>8055</v>
      </c>
      <c r="C1241" s="28" t="s">
        <v>8056</v>
      </c>
      <c r="D1241" s="28" t="s">
        <v>8057</v>
      </c>
      <c r="E1241" s="28" t="s">
        <v>8058</v>
      </c>
      <c r="F1241" s="28" t="s">
        <v>416</v>
      </c>
      <c r="G1241" s="28">
        <v>2019</v>
      </c>
      <c r="H1241" s="29">
        <v>43670</v>
      </c>
      <c r="I1241" s="28" t="s">
        <v>8059</v>
      </c>
      <c r="J1241" s="28"/>
      <c r="K1241" s="28" t="s">
        <v>8060</v>
      </c>
      <c r="L1241" s="28" t="str">
        <f t="shared" si="140"/>
        <v>PostAlerta</v>
      </c>
      <c r="M1241" s="28" t="str">
        <f t="shared" si="141"/>
        <v>C/PalabrasClaves</v>
      </c>
      <c r="N1241" s="30" t="str">
        <f t="shared" si="139"/>
        <v/>
      </c>
      <c r="O1241" s="28"/>
      <c r="P1241" s="28" t="s">
        <v>8061</v>
      </c>
      <c r="Q1241" s="28"/>
      <c r="R1241" s="28" t="str">
        <f t="shared" si="120"/>
        <v>2019</v>
      </c>
      <c r="S1241" s="28" t="s">
        <v>58</v>
      </c>
      <c r="T1241" s="28"/>
      <c r="U1241" s="28"/>
      <c r="V1241" s="28"/>
      <c r="W1241" s="28"/>
      <c r="X1241" s="28"/>
    </row>
    <row r="1242" spans="1:24" ht="15" hidden="1" customHeight="1">
      <c r="A1242" s="25">
        <v>31290391</v>
      </c>
      <c r="B1242" s="25" t="s">
        <v>8062</v>
      </c>
      <c r="C1242" s="25" t="s">
        <v>8063</v>
      </c>
      <c r="D1242" s="25" t="s">
        <v>8064</v>
      </c>
      <c r="E1242" s="25" t="s">
        <v>8065</v>
      </c>
      <c r="F1242" s="25" t="s">
        <v>2046</v>
      </c>
      <c r="G1242" s="25">
        <v>2019</v>
      </c>
      <c r="H1242" s="26">
        <v>43657</v>
      </c>
      <c r="I1242" s="25" t="s">
        <v>8066</v>
      </c>
      <c r="J1242" s="25"/>
      <c r="K1242" s="25" t="s">
        <v>8067</v>
      </c>
      <c r="L1242" s="25" t="str">
        <f t="shared" si="140"/>
        <v>PostAlerta</v>
      </c>
      <c r="M1242" s="25" t="str">
        <f t="shared" si="141"/>
        <v>S/PalabrasClaves</v>
      </c>
      <c r="N1242" s="27" t="str">
        <f t="shared" si="139"/>
        <v/>
      </c>
      <c r="O1242" s="25"/>
      <c r="P1242" s="25" t="s">
        <v>8068</v>
      </c>
      <c r="Q1242" s="25"/>
      <c r="R1242" s="25" t="str">
        <f t="shared" si="120"/>
        <v>2019</v>
      </c>
      <c r="S1242" s="25" t="s">
        <v>58</v>
      </c>
      <c r="T1242" s="25"/>
      <c r="U1242" s="25"/>
      <c r="V1242" s="25"/>
      <c r="W1242" s="25"/>
      <c r="X1242" s="25"/>
    </row>
    <row r="1243" spans="1:24" ht="15" hidden="1" customHeight="1">
      <c r="A1243" s="28">
        <v>31193119</v>
      </c>
      <c r="B1243" s="28" t="s">
        <v>8069</v>
      </c>
      <c r="C1243" s="28" t="s">
        <v>8070</v>
      </c>
      <c r="D1243" s="28" t="s">
        <v>8071</v>
      </c>
      <c r="E1243" s="28" t="s">
        <v>8072</v>
      </c>
      <c r="F1243" s="28" t="s">
        <v>2320</v>
      </c>
      <c r="G1243" s="28">
        <v>2019</v>
      </c>
      <c r="H1243" s="29">
        <v>43630</v>
      </c>
      <c r="I1243" s="28" t="s">
        <v>8073</v>
      </c>
      <c r="J1243" s="28"/>
      <c r="K1243" s="28" t="s">
        <v>8074</v>
      </c>
      <c r="L1243" s="28" t="str">
        <f t="shared" si="140"/>
        <v>PostAlerta</v>
      </c>
      <c r="M1243" s="28" t="str">
        <f t="shared" si="141"/>
        <v>S/PalabrasClaves</v>
      </c>
      <c r="N1243" s="30" t="str">
        <f t="shared" si="139"/>
        <v/>
      </c>
      <c r="O1243" s="28"/>
      <c r="P1243" s="28" t="s">
        <v>8075</v>
      </c>
      <c r="Q1243" s="28"/>
      <c r="R1243" s="28" t="str">
        <f t="shared" si="120"/>
        <v>2019</v>
      </c>
      <c r="S1243" s="28" t="s">
        <v>47</v>
      </c>
      <c r="T1243" s="28"/>
      <c r="U1243" s="28"/>
      <c r="V1243" s="28"/>
      <c r="W1243" s="28"/>
      <c r="X1243" s="28"/>
    </row>
    <row r="1244" spans="1:24" ht="15" hidden="1" customHeight="1">
      <c r="A1244" s="25">
        <v>31163961</v>
      </c>
      <c r="B1244" s="25" t="s">
        <v>8076</v>
      </c>
      <c r="C1244" s="25" t="s">
        <v>8077</v>
      </c>
      <c r="D1244" s="25" t="s">
        <v>8078</v>
      </c>
      <c r="E1244" s="25" t="s">
        <v>8079</v>
      </c>
      <c r="F1244" s="25" t="s">
        <v>8080</v>
      </c>
      <c r="G1244" s="25">
        <v>2019</v>
      </c>
      <c r="H1244" s="26">
        <v>43622</v>
      </c>
      <c r="I1244" s="25" t="s">
        <v>8081</v>
      </c>
      <c r="J1244" s="25"/>
      <c r="K1244" s="25" t="s">
        <v>8082</v>
      </c>
      <c r="L1244" s="25" t="str">
        <f t="shared" si="140"/>
        <v>PostAlerta</v>
      </c>
      <c r="M1244" s="25" t="str">
        <f t="shared" si="141"/>
        <v>S/PalabrasClaves</v>
      </c>
      <c r="N1244" s="27" t="str">
        <f t="shared" si="139"/>
        <v/>
      </c>
      <c r="O1244" s="25"/>
      <c r="P1244" s="25" t="s">
        <v>8083</v>
      </c>
      <c r="Q1244" s="25"/>
      <c r="R1244" s="25" t="str">
        <f t="shared" si="120"/>
        <v>2019</v>
      </c>
      <c r="S1244" s="25" t="s">
        <v>58</v>
      </c>
      <c r="T1244" s="25"/>
      <c r="U1244" s="25"/>
      <c r="V1244" s="25"/>
      <c r="W1244" s="25"/>
      <c r="X1244" s="25"/>
    </row>
    <row r="1245" spans="1:24" ht="15" hidden="1" customHeight="1">
      <c r="A1245" s="28">
        <v>31162021</v>
      </c>
      <c r="B1245" s="28" t="s">
        <v>8084</v>
      </c>
      <c r="C1245" s="28" t="s">
        <v>8085</v>
      </c>
      <c r="D1245" s="28" t="s">
        <v>8086</v>
      </c>
      <c r="E1245" s="28" t="s">
        <v>8087</v>
      </c>
      <c r="F1245" s="28" t="s">
        <v>5258</v>
      </c>
      <c r="G1245" s="28">
        <v>2019</v>
      </c>
      <c r="H1245" s="29">
        <v>43621</v>
      </c>
      <c r="I1245" s="28" t="s">
        <v>8088</v>
      </c>
      <c r="J1245" s="28"/>
      <c r="K1245" s="28" t="s">
        <v>8089</v>
      </c>
      <c r="L1245" s="28" t="str">
        <f t="shared" si="140"/>
        <v>PostAlerta</v>
      </c>
      <c r="M1245" s="28" t="str">
        <f t="shared" si="141"/>
        <v>S/PalabrasClaves</v>
      </c>
      <c r="N1245" s="30" t="str">
        <f t="shared" si="139"/>
        <v/>
      </c>
      <c r="O1245" s="28"/>
      <c r="P1245" s="28" t="s">
        <v>8068</v>
      </c>
      <c r="Q1245" s="28"/>
      <c r="R1245" s="28" t="str">
        <f t="shared" si="120"/>
        <v>2019</v>
      </c>
      <c r="S1245" s="28" t="s">
        <v>58</v>
      </c>
      <c r="T1245" s="28"/>
      <c r="U1245" s="28"/>
      <c r="V1245" s="28"/>
      <c r="W1245" s="28"/>
      <c r="X1245" s="28"/>
    </row>
    <row r="1246" spans="1:24" ht="15" hidden="1" customHeight="1">
      <c r="A1246" s="25">
        <v>31109172</v>
      </c>
      <c r="B1246" s="25" t="s">
        <v>8090</v>
      </c>
      <c r="C1246" s="25" t="s">
        <v>8091</v>
      </c>
      <c r="D1246" s="25" t="s">
        <v>8092</v>
      </c>
      <c r="E1246" s="25" t="s">
        <v>8093</v>
      </c>
      <c r="F1246" s="25" t="s">
        <v>2011</v>
      </c>
      <c r="G1246" s="25">
        <v>2019</v>
      </c>
      <c r="H1246" s="26">
        <v>43607</v>
      </c>
      <c r="I1246" s="25"/>
      <c r="J1246" s="25"/>
      <c r="K1246" s="25" t="s">
        <v>8094</v>
      </c>
      <c r="L1246" s="25" t="str">
        <f t="shared" si="140"/>
        <v>PostAlerta</v>
      </c>
      <c r="M1246" s="25" t="str">
        <f t="shared" si="141"/>
        <v>S/PalabrasClaves</v>
      </c>
      <c r="N1246" s="27" t="str">
        <f t="shared" si="139"/>
        <v/>
      </c>
      <c r="O1246" s="25"/>
      <c r="P1246" s="25" t="s">
        <v>8095</v>
      </c>
      <c r="Q1246" s="25"/>
      <c r="R1246" s="25" t="str">
        <f t="shared" si="120"/>
        <v>2019</v>
      </c>
      <c r="S1246" s="25" t="s">
        <v>58</v>
      </c>
      <c r="T1246" s="25"/>
      <c r="U1246" s="25"/>
      <c r="V1246" s="25"/>
      <c r="W1246" s="25"/>
      <c r="X1246" s="25"/>
    </row>
    <row r="1247" spans="1:24" ht="15" hidden="1" customHeight="1">
      <c r="A1247" s="28">
        <v>31100360</v>
      </c>
      <c r="B1247" s="28" t="s">
        <v>8096</v>
      </c>
      <c r="C1247" s="28" t="s">
        <v>8097</v>
      </c>
      <c r="D1247" s="28" t="s">
        <v>8098</v>
      </c>
      <c r="E1247" s="28" t="s">
        <v>277</v>
      </c>
      <c r="F1247" s="28" t="s">
        <v>777</v>
      </c>
      <c r="G1247" s="28">
        <v>2019</v>
      </c>
      <c r="H1247" s="29">
        <v>43603</v>
      </c>
      <c r="I1247" s="28"/>
      <c r="J1247" s="28"/>
      <c r="K1247" s="28" t="s">
        <v>8099</v>
      </c>
      <c r="L1247" s="28" t="str">
        <f t="shared" si="140"/>
        <v>PostAlerta</v>
      </c>
      <c r="M1247" s="28" t="str">
        <f t="shared" si="141"/>
        <v>C/PalabrasClaves</v>
      </c>
      <c r="N1247" s="30" t="str">
        <f t="shared" si="139"/>
        <v/>
      </c>
      <c r="O1247" s="28"/>
      <c r="P1247" s="28" t="s">
        <v>8068</v>
      </c>
      <c r="Q1247" s="28"/>
      <c r="R1247" s="28" t="str">
        <f t="shared" si="120"/>
        <v>2019</v>
      </c>
      <c r="S1247" s="28" t="s">
        <v>58</v>
      </c>
      <c r="T1247" s="28"/>
      <c r="U1247" s="28"/>
      <c r="V1247" s="28"/>
      <c r="W1247" s="28"/>
      <c r="X1247" s="28"/>
    </row>
    <row r="1248" spans="1:24" ht="15" hidden="1" customHeight="1">
      <c r="A1248" s="25">
        <v>31068412</v>
      </c>
      <c r="B1248" s="25" t="s">
        <v>8100</v>
      </c>
      <c r="C1248" s="25" t="s">
        <v>8101</v>
      </c>
      <c r="D1248" s="25" t="s">
        <v>8102</v>
      </c>
      <c r="E1248" s="25" t="s">
        <v>8103</v>
      </c>
      <c r="F1248" s="25" t="s">
        <v>1272</v>
      </c>
      <c r="G1248" s="25">
        <v>2019</v>
      </c>
      <c r="H1248" s="26">
        <v>43595</v>
      </c>
      <c r="I1248" s="25" t="s">
        <v>8104</v>
      </c>
      <c r="J1248" s="25"/>
      <c r="K1248" s="25" t="s">
        <v>8105</v>
      </c>
      <c r="L1248" s="25" t="str">
        <f t="shared" si="140"/>
        <v>PostAlerta</v>
      </c>
      <c r="M1248" s="25" t="str">
        <f t="shared" si="141"/>
        <v>S/PalabrasClaves</v>
      </c>
      <c r="N1248" s="27" t="str">
        <f t="shared" si="139"/>
        <v/>
      </c>
      <c r="O1248" s="25"/>
      <c r="P1248" s="25" t="s">
        <v>8106</v>
      </c>
      <c r="Q1248" s="25"/>
      <c r="R1248" s="25" t="str">
        <f t="shared" si="120"/>
        <v>2019</v>
      </c>
      <c r="S1248" s="25" t="s">
        <v>56</v>
      </c>
      <c r="T1248" s="25"/>
      <c r="U1248" s="25"/>
      <c r="V1248" s="25"/>
      <c r="W1248" s="25"/>
      <c r="X1248" s="25"/>
    </row>
    <row r="1249" spans="1:24" ht="15" hidden="1" customHeight="1">
      <c r="A1249" s="28">
        <v>31049578</v>
      </c>
      <c r="B1249" s="28" t="s">
        <v>8107</v>
      </c>
      <c r="C1249" s="28" t="s">
        <v>8108</v>
      </c>
      <c r="D1249" s="28" t="s">
        <v>8109</v>
      </c>
      <c r="E1249" s="28" t="s">
        <v>8110</v>
      </c>
      <c r="F1249" s="28" t="s">
        <v>215</v>
      </c>
      <c r="G1249" s="28">
        <v>2019</v>
      </c>
      <c r="H1249" s="29">
        <v>43589</v>
      </c>
      <c r="I1249" s="28"/>
      <c r="J1249" s="28"/>
      <c r="K1249" s="28" t="s">
        <v>8111</v>
      </c>
      <c r="L1249" s="28" t="str">
        <f t="shared" si="140"/>
        <v>PostAlerta</v>
      </c>
      <c r="M1249" s="28" t="str">
        <f t="shared" si="141"/>
        <v>C/PalabrasClaves</v>
      </c>
      <c r="N1249" s="30" t="str">
        <f t="shared" si="139"/>
        <v/>
      </c>
      <c r="O1249" s="28"/>
      <c r="P1249" s="28" t="s">
        <v>8095</v>
      </c>
      <c r="Q1249" s="28"/>
      <c r="R1249" s="28" t="str">
        <f t="shared" si="120"/>
        <v>2019</v>
      </c>
      <c r="S1249" s="28" t="s">
        <v>58</v>
      </c>
      <c r="T1249" s="28"/>
      <c r="U1249" s="28"/>
      <c r="V1249" s="28"/>
      <c r="W1249" s="28"/>
      <c r="X1249" s="28"/>
    </row>
    <row r="1250" spans="1:24" ht="15" hidden="1" customHeight="1">
      <c r="A1250" s="25">
        <v>30955122</v>
      </c>
      <c r="B1250" s="25" t="s">
        <v>8112</v>
      </c>
      <c r="C1250" s="25" t="s">
        <v>8113</v>
      </c>
      <c r="D1250" s="25" t="s">
        <v>8114</v>
      </c>
      <c r="E1250" s="25" t="s">
        <v>8115</v>
      </c>
      <c r="F1250" s="25" t="s">
        <v>8116</v>
      </c>
      <c r="G1250" s="25">
        <v>2019</v>
      </c>
      <c r="H1250" s="26">
        <v>43563</v>
      </c>
      <c r="I1250" s="25" t="s">
        <v>8117</v>
      </c>
      <c r="J1250" s="25"/>
      <c r="K1250" s="25" t="s">
        <v>8118</v>
      </c>
      <c r="L1250" s="25" t="str">
        <f t="shared" si="140"/>
        <v>PostAlerta</v>
      </c>
      <c r="M1250" s="25" t="str">
        <f t="shared" si="141"/>
        <v>S/PalabrasClaves</v>
      </c>
      <c r="N1250" s="27" t="str">
        <f t="shared" si="139"/>
        <v/>
      </c>
      <c r="O1250" s="25"/>
      <c r="P1250" s="25" t="s">
        <v>8068</v>
      </c>
      <c r="Q1250" s="25"/>
      <c r="R1250" s="25" t="str">
        <f t="shared" si="120"/>
        <v>2019</v>
      </c>
      <c r="S1250" s="25" t="s">
        <v>58</v>
      </c>
      <c r="T1250" s="25"/>
      <c r="U1250" s="25"/>
      <c r="V1250" s="25"/>
      <c r="W1250" s="25"/>
      <c r="X1250" s="25"/>
    </row>
    <row r="1251" spans="1:24" ht="15" hidden="1" customHeight="1">
      <c r="A1251" s="28">
        <v>30916795</v>
      </c>
      <c r="B1251" s="28" t="s">
        <v>8119</v>
      </c>
      <c r="C1251" s="28" t="s">
        <v>8120</v>
      </c>
      <c r="D1251" s="28" t="s">
        <v>8121</v>
      </c>
      <c r="E1251" s="28" t="s">
        <v>8122</v>
      </c>
      <c r="F1251" s="28" t="s">
        <v>8123</v>
      </c>
      <c r="G1251" s="28">
        <v>2019</v>
      </c>
      <c r="H1251" s="29">
        <v>43552</v>
      </c>
      <c r="I1251" s="28"/>
      <c r="J1251" s="28"/>
      <c r="K1251" s="28" t="s">
        <v>8124</v>
      </c>
      <c r="L1251" s="28" t="str">
        <f t="shared" si="140"/>
        <v>PostAlerta</v>
      </c>
      <c r="M1251" s="28" t="str">
        <f t="shared" si="141"/>
        <v>S/PalabrasClaves</v>
      </c>
      <c r="N1251" s="30" t="str">
        <f t="shared" si="139"/>
        <v/>
      </c>
      <c r="O1251" s="28"/>
      <c r="P1251" s="28" t="s">
        <v>5787</v>
      </c>
      <c r="Q1251" s="28"/>
      <c r="R1251" s="28" t="str">
        <f t="shared" si="120"/>
        <v xml:space="preserve">202 </v>
      </c>
      <c r="S1251" s="28" t="s">
        <v>58</v>
      </c>
      <c r="T1251" s="28"/>
      <c r="U1251" s="28"/>
      <c r="V1251" s="28"/>
      <c r="W1251" s="28"/>
      <c r="X1251" s="28"/>
    </row>
    <row r="1252" spans="1:24" ht="15" hidden="1" customHeight="1">
      <c r="A1252" s="25">
        <v>30879978</v>
      </c>
      <c r="B1252" s="25" t="s">
        <v>8125</v>
      </c>
      <c r="C1252" s="25" t="s">
        <v>8126</v>
      </c>
      <c r="D1252" s="25" t="s">
        <v>8127</v>
      </c>
      <c r="E1252" s="25" t="s">
        <v>8128</v>
      </c>
      <c r="F1252" s="25" t="s">
        <v>1636</v>
      </c>
      <c r="G1252" s="25">
        <v>2019</v>
      </c>
      <c r="H1252" s="26">
        <v>43543</v>
      </c>
      <c r="I1252" s="25"/>
      <c r="J1252" s="25"/>
      <c r="K1252" s="25" t="s">
        <v>8129</v>
      </c>
      <c r="L1252" s="25" t="str">
        <f t="shared" si="140"/>
        <v>PostAlerta</v>
      </c>
      <c r="M1252" s="25" t="str">
        <f t="shared" si="141"/>
        <v>C/PalabrasClaves</v>
      </c>
      <c r="N1252" s="27" t="str">
        <f t="shared" si="139"/>
        <v/>
      </c>
      <c r="O1252" s="25"/>
      <c r="P1252" s="25" t="s">
        <v>8130</v>
      </c>
      <c r="Q1252" s="25"/>
      <c r="R1252" s="25" t="str">
        <f t="shared" si="120"/>
        <v>2019</v>
      </c>
      <c r="S1252" s="25" t="s">
        <v>58</v>
      </c>
      <c r="T1252" s="25"/>
      <c r="U1252" s="25"/>
      <c r="V1252" s="25"/>
      <c r="W1252" s="25"/>
      <c r="X1252" s="25"/>
    </row>
    <row r="1253" spans="1:24" ht="15" hidden="1" customHeight="1">
      <c r="A1253" s="28">
        <v>30878506</v>
      </c>
      <c r="B1253" s="28" t="s">
        <v>8131</v>
      </c>
      <c r="C1253" s="28" t="s">
        <v>8132</v>
      </c>
      <c r="D1253" s="28" t="s">
        <v>8133</v>
      </c>
      <c r="E1253" s="28" t="s">
        <v>8134</v>
      </c>
      <c r="F1253" s="28" t="s">
        <v>8135</v>
      </c>
      <c r="G1253" s="28">
        <v>2019</v>
      </c>
      <c r="H1253" s="29">
        <v>43542</v>
      </c>
      <c r="I1253" s="28"/>
      <c r="J1253" s="28"/>
      <c r="K1253" s="28" t="s">
        <v>8136</v>
      </c>
      <c r="L1253" s="28" t="str">
        <f t="shared" si="140"/>
        <v>PostAlerta</v>
      </c>
      <c r="M1253" s="28" t="str">
        <f t="shared" si="141"/>
        <v>S/PalabrasClaves</v>
      </c>
      <c r="N1253" s="30" t="str">
        <f t="shared" si="139"/>
        <v/>
      </c>
      <c r="O1253" s="28"/>
      <c r="P1253" s="28" t="s">
        <v>8068</v>
      </c>
      <c r="Q1253" s="28"/>
      <c r="R1253" s="28" t="str">
        <f t="shared" si="120"/>
        <v>2019</v>
      </c>
      <c r="S1253" s="28" t="s">
        <v>58</v>
      </c>
      <c r="T1253" s="28"/>
      <c r="U1253" s="28"/>
      <c r="V1253" s="28"/>
      <c r="W1253" s="28"/>
      <c r="X1253" s="28"/>
    </row>
    <row r="1254" spans="1:24" ht="15" hidden="1" customHeight="1">
      <c r="A1254" s="25">
        <v>30852050</v>
      </c>
      <c r="B1254" s="25" t="s">
        <v>8137</v>
      </c>
      <c r="C1254" s="25" t="s">
        <v>8138</v>
      </c>
      <c r="D1254" s="25" t="s">
        <v>8139</v>
      </c>
      <c r="E1254" s="25" t="s">
        <v>1043</v>
      </c>
      <c r="F1254" s="25" t="s">
        <v>4759</v>
      </c>
      <c r="G1254" s="25">
        <v>2019</v>
      </c>
      <c r="H1254" s="26">
        <v>43535</v>
      </c>
      <c r="I1254" s="25"/>
      <c r="J1254" s="25"/>
      <c r="K1254" s="25" t="s">
        <v>8140</v>
      </c>
      <c r="L1254" s="25" t="str">
        <f t="shared" si="140"/>
        <v>Excluido</v>
      </c>
      <c r="M1254" s="25" t="str">
        <f t="shared" si="141"/>
        <v>S/PalabrasClaves</v>
      </c>
      <c r="N1254" s="27" t="str">
        <f t="shared" si="139"/>
        <v/>
      </c>
      <c r="O1254" s="25"/>
      <c r="P1254" s="25" t="s">
        <v>8068</v>
      </c>
      <c r="Q1254" s="25"/>
      <c r="R1254" s="25" t="str">
        <f t="shared" si="120"/>
        <v>2019</v>
      </c>
      <c r="S1254" s="25" t="s">
        <v>58</v>
      </c>
      <c r="T1254" s="25"/>
      <c r="U1254" s="25"/>
      <c r="V1254" s="25"/>
      <c r="W1254" s="25"/>
      <c r="X1254" s="25"/>
    </row>
    <row r="1255" spans="1:24" ht="15" hidden="1" customHeight="1">
      <c r="A1255" s="28">
        <v>30791143</v>
      </c>
      <c r="B1255" s="28" t="s">
        <v>8141</v>
      </c>
      <c r="C1255" s="28" t="s">
        <v>8142</v>
      </c>
      <c r="D1255" s="28" t="s">
        <v>8143</v>
      </c>
      <c r="E1255" s="28" t="s">
        <v>3441</v>
      </c>
      <c r="F1255" s="28" t="s">
        <v>8144</v>
      </c>
      <c r="G1255" s="28">
        <v>2019</v>
      </c>
      <c r="H1255" s="29">
        <v>43518</v>
      </c>
      <c r="I1255" s="28"/>
      <c r="J1255" s="28"/>
      <c r="K1255" s="28" t="s">
        <v>8145</v>
      </c>
      <c r="L1255" s="28" t="str">
        <f t="shared" si="140"/>
        <v>PostAlerta</v>
      </c>
      <c r="M1255" s="28" t="str">
        <f t="shared" si="141"/>
        <v>S/PalabrasClaves</v>
      </c>
      <c r="N1255" s="30" t="str">
        <f t="shared" si="139"/>
        <v/>
      </c>
      <c r="O1255" s="28"/>
      <c r="P1255" s="28" t="s">
        <v>8146</v>
      </c>
      <c r="Q1255" s="28"/>
      <c r="R1255" s="28" t="str">
        <f t="shared" si="120"/>
        <v>2019</v>
      </c>
      <c r="S1255" s="28" t="s">
        <v>58</v>
      </c>
      <c r="T1255" s="28"/>
      <c r="U1255" s="28"/>
      <c r="V1255" s="28"/>
      <c r="W1255" s="28"/>
      <c r="X1255" s="28"/>
    </row>
    <row r="1256" spans="1:24" ht="15" hidden="1" customHeight="1">
      <c r="A1256" s="25">
        <v>30758857</v>
      </c>
      <c r="B1256" s="25" t="s">
        <v>8147</v>
      </c>
      <c r="C1256" s="25" t="s">
        <v>8148</v>
      </c>
      <c r="D1256" s="25" t="s">
        <v>8149</v>
      </c>
      <c r="E1256" s="25" t="s">
        <v>8150</v>
      </c>
      <c r="F1256" s="25" t="s">
        <v>2142</v>
      </c>
      <c r="G1256" s="25">
        <v>2019</v>
      </c>
      <c r="H1256" s="26">
        <v>43510</v>
      </c>
      <c r="I1256" s="25" t="s">
        <v>8151</v>
      </c>
      <c r="J1256" s="25"/>
      <c r="K1256" s="25" t="s">
        <v>8152</v>
      </c>
      <c r="L1256" s="25" t="str">
        <f t="shared" si="140"/>
        <v>PostAlerta</v>
      </c>
      <c r="M1256" s="25" t="str">
        <f t="shared" si="141"/>
        <v>S/PalabrasClaves</v>
      </c>
      <c r="N1256" s="27" t="str">
        <f t="shared" si="139"/>
        <v/>
      </c>
      <c r="O1256" s="25"/>
      <c r="P1256" s="25" t="s">
        <v>8083</v>
      </c>
      <c r="Q1256" s="25"/>
      <c r="R1256" s="25" t="str">
        <f t="shared" si="120"/>
        <v>2019</v>
      </c>
      <c r="S1256" s="25" t="s">
        <v>58</v>
      </c>
      <c r="T1256" s="25"/>
      <c r="U1256" s="25"/>
      <c r="V1256" s="25"/>
      <c r="W1256" s="25"/>
      <c r="X1256" s="25"/>
    </row>
    <row r="1257" spans="1:24" ht="15" hidden="1" customHeight="1">
      <c r="A1257" s="28">
        <v>30649895</v>
      </c>
      <c r="B1257" s="28" t="s">
        <v>8153</v>
      </c>
      <c r="C1257" s="28" t="s">
        <v>8154</v>
      </c>
      <c r="D1257" s="28" t="s">
        <v>8092</v>
      </c>
      <c r="E1257" s="28" t="s">
        <v>8155</v>
      </c>
      <c r="F1257" s="28" t="s">
        <v>2011</v>
      </c>
      <c r="G1257" s="28">
        <v>2019</v>
      </c>
      <c r="H1257" s="29">
        <v>43482</v>
      </c>
      <c r="I1257" s="28" t="s">
        <v>8156</v>
      </c>
      <c r="J1257" s="28"/>
      <c r="K1257" s="28" t="s">
        <v>8157</v>
      </c>
      <c r="L1257" s="28" t="str">
        <f t="shared" si="140"/>
        <v>PostAlerta</v>
      </c>
      <c r="M1257" s="28" t="str">
        <f t="shared" si="141"/>
        <v>S/PalabrasClaves</v>
      </c>
      <c r="N1257" s="30" t="str">
        <f t="shared" si="139"/>
        <v/>
      </c>
      <c r="O1257" s="28"/>
      <c r="P1257" s="28" t="s">
        <v>8095</v>
      </c>
      <c r="Q1257" s="28"/>
      <c r="R1257" s="28" t="str">
        <f t="shared" si="120"/>
        <v>2019</v>
      </c>
      <c r="S1257" s="28" t="s">
        <v>58</v>
      </c>
      <c r="T1257" s="28"/>
      <c r="U1257" s="28"/>
      <c r="V1257" s="28"/>
      <c r="W1257" s="28"/>
      <c r="X1257" s="28"/>
    </row>
    <row r="1258" spans="1:24" ht="15" hidden="1" customHeight="1">
      <c r="A1258" s="25">
        <v>29579288</v>
      </c>
      <c r="B1258" s="25" t="s">
        <v>8158</v>
      </c>
      <c r="C1258" s="25" t="s">
        <v>8159</v>
      </c>
      <c r="D1258" s="25" t="s">
        <v>8160</v>
      </c>
      <c r="E1258" s="25" t="s">
        <v>8161</v>
      </c>
      <c r="F1258" s="25" t="s">
        <v>3307</v>
      </c>
      <c r="G1258" s="25">
        <v>2019</v>
      </c>
      <c r="H1258" s="26">
        <v>43186</v>
      </c>
      <c r="I1258" s="25"/>
      <c r="J1258" s="25"/>
      <c r="K1258" s="25" t="s">
        <v>8162</v>
      </c>
      <c r="L1258" s="25" t="str">
        <f t="shared" si="140"/>
        <v>PostAlerta</v>
      </c>
      <c r="M1258" s="25" t="str">
        <f t="shared" si="141"/>
        <v>S/PalabrasClaves</v>
      </c>
      <c r="N1258" s="27" t="str">
        <f t="shared" si="139"/>
        <v/>
      </c>
      <c r="O1258" s="25"/>
      <c r="P1258" s="25" t="s">
        <v>8095</v>
      </c>
      <c r="Q1258" s="25"/>
      <c r="R1258" s="25" t="str">
        <f t="shared" si="120"/>
        <v>2019</v>
      </c>
      <c r="S1258" s="25" t="s">
        <v>58</v>
      </c>
      <c r="T1258" s="25"/>
      <c r="U1258" s="25"/>
      <c r="V1258" s="25"/>
      <c r="W1258" s="25"/>
      <c r="X1258" s="25"/>
    </row>
    <row r="1259" spans="1:24" ht="15" hidden="1" customHeight="1">
      <c r="A1259" s="28">
        <v>31460130</v>
      </c>
      <c r="B1259" s="28" t="s">
        <v>8163</v>
      </c>
      <c r="C1259" s="28" t="s">
        <v>8164</v>
      </c>
      <c r="D1259" s="28" t="s">
        <v>8165</v>
      </c>
      <c r="E1259" s="28" t="s">
        <v>8166</v>
      </c>
      <c r="F1259" s="28" t="s">
        <v>4306</v>
      </c>
      <c r="G1259" s="28">
        <v>2019</v>
      </c>
      <c r="H1259" s="29">
        <v>43706</v>
      </c>
      <c r="I1259" s="28" t="s">
        <v>8167</v>
      </c>
      <c r="J1259" s="28"/>
      <c r="K1259" s="28" t="s">
        <v>8168</v>
      </c>
      <c r="L1259" s="28" t="str">
        <f t="shared" si="140"/>
        <v>PostAlerta</v>
      </c>
      <c r="M1259" s="28" t="str">
        <f t="shared" si="141"/>
        <v>S/PalabrasClaves</v>
      </c>
      <c r="N1259" s="30" t="str">
        <f t="shared" si="139"/>
        <v/>
      </c>
      <c r="O1259" s="28"/>
      <c r="P1259" s="28" t="s">
        <v>8169</v>
      </c>
      <c r="Q1259" s="28"/>
      <c r="R1259" s="28" t="str">
        <f t="shared" si="120"/>
        <v>2019</v>
      </c>
      <c r="S1259" s="28" t="s">
        <v>56</v>
      </c>
      <c r="T1259" s="28"/>
      <c r="U1259" s="28"/>
      <c r="V1259" s="28"/>
      <c r="W1259" s="28"/>
      <c r="X1259" s="28"/>
    </row>
    <row r="1260" spans="1:24" ht="15" hidden="1" customHeight="1">
      <c r="A1260" s="25">
        <v>31242869</v>
      </c>
      <c r="B1260" s="25" t="s">
        <v>8170</v>
      </c>
      <c r="C1260" s="25" t="s">
        <v>8171</v>
      </c>
      <c r="D1260" s="25" t="s">
        <v>8172</v>
      </c>
      <c r="E1260" s="25" t="s">
        <v>8173</v>
      </c>
      <c r="F1260" s="25" t="s">
        <v>841</v>
      </c>
      <c r="G1260" s="25">
        <v>2019</v>
      </c>
      <c r="H1260" s="26">
        <v>43644</v>
      </c>
      <c r="I1260" s="25" t="s">
        <v>8174</v>
      </c>
      <c r="J1260" s="25"/>
      <c r="K1260" s="25" t="s">
        <v>8175</v>
      </c>
      <c r="L1260" s="25" t="str">
        <f t="shared" si="140"/>
        <v>PostAlerta</v>
      </c>
      <c r="M1260" s="25" t="str">
        <f t="shared" si="141"/>
        <v>S/PalabrasClaves</v>
      </c>
      <c r="N1260" s="27" t="str">
        <f t="shared" si="139"/>
        <v/>
      </c>
      <c r="O1260" s="25"/>
      <c r="P1260" s="25" t="s">
        <v>8176</v>
      </c>
      <c r="Q1260" s="25"/>
      <c r="R1260" s="25" t="str">
        <f t="shared" si="120"/>
        <v>2019</v>
      </c>
      <c r="S1260" s="25" t="s">
        <v>56</v>
      </c>
      <c r="T1260" s="25"/>
      <c r="U1260" s="25"/>
      <c r="V1260" s="25"/>
      <c r="W1260" s="25"/>
      <c r="X1260" s="25"/>
    </row>
    <row r="1261" spans="1:24" ht="15" hidden="1" customHeight="1">
      <c r="A1261" s="28">
        <v>31226950</v>
      </c>
      <c r="B1261" s="28" t="s">
        <v>8177</v>
      </c>
      <c r="C1261" s="28" t="s">
        <v>8178</v>
      </c>
      <c r="D1261" s="28" t="s">
        <v>8179</v>
      </c>
      <c r="E1261" s="28" t="s">
        <v>8180</v>
      </c>
      <c r="F1261" s="28" t="s">
        <v>841</v>
      </c>
      <c r="G1261" s="28">
        <v>2019</v>
      </c>
      <c r="H1261" s="29">
        <v>43639</v>
      </c>
      <c r="I1261" s="28" t="s">
        <v>8181</v>
      </c>
      <c r="J1261" s="28"/>
      <c r="K1261" s="28" t="s">
        <v>8182</v>
      </c>
      <c r="L1261" s="28" t="str">
        <f t="shared" si="140"/>
        <v>Excluido</v>
      </c>
      <c r="M1261" s="28" t="str">
        <f t="shared" si="141"/>
        <v>S/PalabrasClaves</v>
      </c>
      <c r="N1261" s="30" t="str">
        <f t="shared" si="139"/>
        <v/>
      </c>
      <c r="O1261" s="28"/>
      <c r="P1261" s="28" t="s">
        <v>8183</v>
      </c>
      <c r="Q1261" s="28"/>
      <c r="R1261" s="28" t="str">
        <f t="shared" si="120"/>
        <v>2019</v>
      </c>
      <c r="S1261" s="28" t="s">
        <v>56</v>
      </c>
      <c r="T1261" s="28"/>
      <c r="U1261" s="28"/>
      <c r="V1261" s="28"/>
      <c r="W1261" s="28"/>
      <c r="X1261" s="28"/>
    </row>
    <row r="1262" spans="1:24" ht="15" hidden="1" customHeight="1">
      <c r="A1262" s="25">
        <v>31226944</v>
      </c>
      <c r="B1262" s="25" t="s">
        <v>8184</v>
      </c>
      <c r="C1262" s="25" t="s">
        <v>8185</v>
      </c>
      <c r="D1262" s="25" t="s">
        <v>8186</v>
      </c>
      <c r="E1262" s="25" t="s">
        <v>8187</v>
      </c>
      <c r="F1262" s="25" t="s">
        <v>8188</v>
      </c>
      <c r="G1262" s="25">
        <v>2019</v>
      </c>
      <c r="H1262" s="26">
        <v>43639</v>
      </c>
      <c r="I1262" s="25" t="s">
        <v>8189</v>
      </c>
      <c r="J1262" s="25"/>
      <c r="K1262" s="25" t="s">
        <v>8190</v>
      </c>
      <c r="L1262" s="25" t="str">
        <f t="shared" si="140"/>
        <v>PostAlerta</v>
      </c>
      <c r="M1262" s="25" t="str">
        <f t="shared" si="141"/>
        <v>S/PalabrasClaves</v>
      </c>
      <c r="N1262" s="27" t="str">
        <f t="shared" si="139"/>
        <v/>
      </c>
      <c r="O1262" s="25"/>
      <c r="P1262" s="25" t="s">
        <v>8183</v>
      </c>
      <c r="Q1262" s="25"/>
      <c r="R1262" s="25" t="str">
        <f t="shared" si="120"/>
        <v>2019</v>
      </c>
      <c r="S1262" s="25" t="s">
        <v>56</v>
      </c>
      <c r="T1262" s="25"/>
      <c r="U1262" s="25"/>
      <c r="V1262" s="25"/>
      <c r="W1262" s="25"/>
      <c r="X1262" s="25"/>
    </row>
    <row r="1263" spans="1:24" ht="15" hidden="1" customHeight="1">
      <c r="A1263" s="28">
        <v>31153688</v>
      </c>
      <c r="B1263" s="28" t="s">
        <v>8191</v>
      </c>
      <c r="C1263" s="28" t="s">
        <v>8192</v>
      </c>
      <c r="D1263" s="28"/>
      <c r="E1263" s="28" t="s">
        <v>8193</v>
      </c>
      <c r="F1263" s="28"/>
      <c r="G1263" s="28"/>
      <c r="H1263" s="28"/>
      <c r="I1263" s="28"/>
      <c r="J1263" s="28"/>
      <c r="K1263" s="28"/>
      <c r="L1263" s="28" t="str">
        <f t="shared" si="140"/>
        <v>PostAlerta</v>
      </c>
      <c r="M1263" s="28" t="str">
        <f t="shared" si="141"/>
        <v>S/PalabrasClaves</v>
      </c>
      <c r="N1263" s="30" t="str">
        <f t="shared" si="139"/>
        <v/>
      </c>
      <c r="O1263" s="28"/>
      <c r="P1263" s="28"/>
      <c r="Q1263" s="28"/>
      <c r="R1263" s="28" t="str">
        <f t="shared" si="120"/>
        <v/>
      </c>
      <c r="S1263" s="28"/>
      <c r="T1263" s="28"/>
      <c r="U1263" s="28"/>
      <c r="V1263" s="28"/>
      <c r="W1263" s="28"/>
      <c r="X1263" s="28"/>
    </row>
    <row r="1264" spans="1:24" ht="15" hidden="1" customHeight="1">
      <c r="A1264" s="25">
        <v>31122856</v>
      </c>
      <c r="B1264" s="25" t="s">
        <v>8194</v>
      </c>
      <c r="C1264" s="25" t="s">
        <v>8195</v>
      </c>
      <c r="D1264" s="25" t="s">
        <v>8193</v>
      </c>
      <c r="E1264" s="25" t="s">
        <v>8196</v>
      </c>
      <c r="F1264" s="25" t="s">
        <v>1263</v>
      </c>
      <c r="G1264" s="25">
        <v>2019</v>
      </c>
      <c r="H1264" s="26">
        <v>43610</v>
      </c>
      <c r="I1264" s="25"/>
      <c r="J1264" s="25"/>
      <c r="K1264" s="25" t="s">
        <v>8197</v>
      </c>
      <c r="L1264" s="25" t="str">
        <f t="shared" si="140"/>
        <v>Excluido</v>
      </c>
      <c r="M1264" s="25" t="str">
        <f t="shared" si="141"/>
        <v>S/PalabrasClaves</v>
      </c>
      <c r="N1264" s="27" t="str">
        <f t="shared" si="139"/>
        <v/>
      </c>
      <c r="O1264" s="25"/>
      <c r="P1264" s="25" t="s">
        <v>8198</v>
      </c>
      <c r="Q1264" s="25"/>
      <c r="R1264" s="25" t="str">
        <f t="shared" si="120"/>
        <v>2019</v>
      </c>
      <c r="S1264" s="25" t="s">
        <v>56</v>
      </c>
      <c r="T1264" s="25"/>
      <c r="U1264" s="25"/>
      <c r="V1264" s="25"/>
      <c r="W1264" s="25"/>
      <c r="X1264" s="25"/>
    </row>
    <row r="1265" spans="1:24" ht="15" hidden="1" customHeight="1">
      <c r="A1265" s="28">
        <v>31122854</v>
      </c>
      <c r="B1265" s="28" t="s">
        <v>8199</v>
      </c>
      <c r="C1265" s="28" t="s">
        <v>8200</v>
      </c>
      <c r="D1265" s="28" t="s">
        <v>8193</v>
      </c>
      <c r="E1265" s="28" t="s">
        <v>8201</v>
      </c>
      <c r="F1265" s="28" t="s">
        <v>1263</v>
      </c>
      <c r="G1265" s="28">
        <v>2019</v>
      </c>
      <c r="H1265" s="29">
        <v>43610</v>
      </c>
      <c r="I1265" s="28"/>
      <c r="J1265" s="28"/>
      <c r="K1265" s="28" t="s">
        <v>8202</v>
      </c>
      <c r="L1265" s="28" t="str">
        <f t="shared" si="140"/>
        <v>PostAlerta</v>
      </c>
      <c r="M1265" s="28" t="str">
        <f t="shared" si="141"/>
        <v>S/PalabrasClaves</v>
      </c>
      <c r="N1265" s="30" t="str">
        <f t="shared" si="139"/>
        <v/>
      </c>
      <c r="O1265" s="28"/>
      <c r="P1265" s="28" t="s">
        <v>8198</v>
      </c>
      <c r="Q1265" s="28"/>
      <c r="R1265" s="28" t="str">
        <f t="shared" si="120"/>
        <v>2019</v>
      </c>
      <c r="S1265" s="28" t="s">
        <v>56</v>
      </c>
      <c r="T1265" s="28"/>
      <c r="U1265" s="28"/>
      <c r="V1265" s="28"/>
      <c r="W1265" s="28"/>
      <c r="X1265" s="28"/>
    </row>
    <row r="1266" spans="1:24" ht="15" hidden="1" customHeight="1">
      <c r="A1266" s="25">
        <v>30936373</v>
      </c>
      <c r="B1266" s="25" t="s">
        <v>8203</v>
      </c>
      <c r="C1266" s="25" t="s">
        <v>8204</v>
      </c>
      <c r="D1266" s="25" t="s">
        <v>8205</v>
      </c>
      <c r="E1266" s="25" t="s">
        <v>8206</v>
      </c>
      <c r="F1266" s="25" t="s">
        <v>8207</v>
      </c>
      <c r="G1266" s="25">
        <v>2019</v>
      </c>
      <c r="H1266" s="26">
        <v>43558</v>
      </c>
      <c r="I1266" s="25" t="s">
        <v>8208</v>
      </c>
      <c r="J1266" s="25"/>
      <c r="K1266" s="25" t="s">
        <v>8209</v>
      </c>
      <c r="L1266" s="25" t="str">
        <f t="shared" si="140"/>
        <v>PostAlerta</v>
      </c>
      <c r="M1266" s="25" t="str">
        <f t="shared" si="141"/>
        <v>S/PalabrasClaves</v>
      </c>
      <c r="N1266" s="27" t="str">
        <f t="shared" si="139"/>
        <v/>
      </c>
      <c r="O1266" s="25"/>
      <c r="P1266" s="25" t="s">
        <v>8210</v>
      </c>
      <c r="Q1266" s="25"/>
      <c r="R1266" s="25" t="str">
        <f t="shared" si="120"/>
        <v>2019</v>
      </c>
      <c r="S1266" s="25" t="s">
        <v>53</v>
      </c>
      <c r="T1266" s="25"/>
      <c r="U1266" s="25"/>
      <c r="V1266" s="25"/>
      <c r="W1266" s="25"/>
      <c r="X1266" s="25"/>
    </row>
    <row r="1267" spans="1:24" ht="15" hidden="1" customHeight="1">
      <c r="A1267" s="28">
        <v>30562053</v>
      </c>
      <c r="B1267" s="28" t="s">
        <v>8211</v>
      </c>
      <c r="C1267" s="28" t="s">
        <v>8212</v>
      </c>
      <c r="D1267" s="28" t="s">
        <v>8213</v>
      </c>
      <c r="E1267" s="28" t="s">
        <v>8214</v>
      </c>
      <c r="F1267" s="28" t="s">
        <v>2011</v>
      </c>
      <c r="G1267" s="28">
        <v>2019</v>
      </c>
      <c r="H1267" s="29">
        <v>43453</v>
      </c>
      <c r="I1267" s="28"/>
      <c r="J1267" s="28"/>
      <c r="K1267" s="28" t="s">
        <v>8215</v>
      </c>
      <c r="L1267" s="28" t="str">
        <f t="shared" si="140"/>
        <v>PostAlerta</v>
      </c>
      <c r="M1267" s="28" t="str">
        <f t="shared" si="141"/>
        <v>S/PalabrasClaves</v>
      </c>
      <c r="N1267" s="30" t="str">
        <f t="shared" si="139"/>
        <v/>
      </c>
      <c r="O1267" s="28"/>
      <c r="P1267" s="28" t="s">
        <v>8216</v>
      </c>
      <c r="Q1267" s="28"/>
      <c r="R1267" s="28" t="str">
        <f t="shared" si="120"/>
        <v>2019</v>
      </c>
      <c r="S1267" s="28" t="s">
        <v>56</v>
      </c>
      <c r="T1267" s="28"/>
      <c r="U1267" s="28"/>
      <c r="V1267" s="28"/>
      <c r="W1267" s="28"/>
      <c r="X1267" s="28"/>
    </row>
    <row r="1268" spans="1:24" ht="15" hidden="1" customHeight="1">
      <c r="A1268" s="25">
        <v>31196170</v>
      </c>
      <c r="B1268" s="25" t="s">
        <v>8217</v>
      </c>
      <c r="C1268" s="25" t="s">
        <v>8218</v>
      </c>
      <c r="D1268" s="25" t="s">
        <v>8219</v>
      </c>
      <c r="E1268" s="25" t="s">
        <v>8220</v>
      </c>
      <c r="F1268" s="25" t="s">
        <v>948</v>
      </c>
      <c r="G1268" s="25">
        <v>2019</v>
      </c>
      <c r="H1268" s="26">
        <v>43631</v>
      </c>
      <c r="I1268" s="25" t="s">
        <v>8221</v>
      </c>
      <c r="J1268" s="25"/>
      <c r="K1268" s="25" t="s">
        <v>8222</v>
      </c>
      <c r="L1268" s="25" t="str">
        <f t="shared" si="140"/>
        <v>Excluido</v>
      </c>
      <c r="M1268" s="25" t="str">
        <f t="shared" si="141"/>
        <v>C/PalabrasClaves</v>
      </c>
      <c r="N1268" s="27" t="str">
        <f t="shared" si="139"/>
        <v/>
      </c>
      <c r="O1268" s="25"/>
      <c r="P1268" s="25" t="s">
        <v>8223</v>
      </c>
      <c r="Q1268" s="25"/>
      <c r="R1268" s="25" t="str">
        <f t="shared" si="120"/>
        <v>2019</v>
      </c>
      <c r="S1268" s="25" t="s">
        <v>56</v>
      </c>
      <c r="T1268" s="25"/>
      <c r="U1268" s="25"/>
      <c r="V1268" s="25"/>
      <c r="W1268" s="25"/>
      <c r="X1268" s="25"/>
    </row>
    <row r="1269" spans="1:24" ht="15" hidden="1" customHeight="1">
      <c r="A1269" s="28">
        <v>31189108</v>
      </c>
      <c r="B1269" s="28" t="s">
        <v>8224</v>
      </c>
      <c r="C1269" s="28" t="s">
        <v>8225</v>
      </c>
      <c r="D1269" s="28" t="s">
        <v>8226</v>
      </c>
      <c r="E1269" s="28" t="s">
        <v>4552</v>
      </c>
      <c r="F1269" s="28" t="s">
        <v>6330</v>
      </c>
      <c r="G1269" s="28">
        <v>2019</v>
      </c>
      <c r="H1269" s="29">
        <v>43629</v>
      </c>
      <c r="I1269" s="28"/>
      <c r="J1269" s="28"/>
      <c r="K1269" s="28" t="s">
        <v>8227</v>
      </c>
      <c r="L1269" s="28" t="str">
        <f t="shared" si="140"/>
        <v>PostAlerta</v>
      </c>
      <c r="M1269" s="28" t="str">
        <f t="shared" si="141"/>
        <v>S/PalabrasClaves</v>
      </c>
      <c r="N1269" s="30" t="str">
        <f t="shared" si="139"/>
        <v/>
      </c>
      <c r="O1269" s="28"/>
      <c r="P1269" s="28" t="s">
        <v>8228</v>
      </c>
      <c r="Q1269" s="28"/>
      <c r="R1269" s="28" t="str">
        <f t="shared" si="120"/>
        <v>2019</v>
      </c>
      <c r="S1269" s="28" t="s">
        <v>56</v>
      </c>
      <c r="T1269" s="28"/>
      <c r="U1269" s="28"/>
      <c r="V1269" s="28"/>
      <c r="W1269" s="28"/>
      <c r="X1269" s="28"/>
    </row>
    <row r="1270" spans="1:24" ht="15" hidden="1" customHeight="1">
      <c r="A1270" s="25">
        <v>31185983</v>
      </c>
      <c r="B1270" s="25" t="s">
        <v>8229</v>
      </c>
      <c r="C1270" s="25" t="s">
        <v>8230</v>
      </c>
      <c r="D1270" s="25" t="s">
        <v>8231</v>
      </c>
      <c r="E1270" s="25" t="s">
        <v>8232</v>
      </c>
      <c r="F1270" s="25" t="s">
        <v>8233</v>
      </c>
      <c r="G1270" s="25">
        <v>2019</v>
      </c>
      <c r="H1270" s="26">
        <v>43629</v>
      </c>
      <c r="I1270" s="25" t="s">
        <v>8234</v>
      </c>
      <c r="J1270" s="25"/>
      <c r="K1270" s="25" t="s">
        <v>8235</v>
      </c>
      <c r="L1270" s="25" t="str">
        <f t="shared" si="140"/>
        <v>PostAlerta</v>
      </c>
      <c r="M1270" s="25" t="str">
        <f t="shared" si="141"/>
        <v>S/PalabrasClaves</v>
      </c>
      <c r="N1270" s="27" t="str">
        <f t="shared" si="139"/>
        <v/>
      </c>
      <c r="O1270" s="25"/>
      <c r="P1270" s="25" t="s">
        <v>8228</v>
      </c>
      <c r="Q1270" s="25"/>
      <c r="R1270" s="25" t="str">
        <f t="shared" si="120"/>
        <v>2019</v>
      </c>
      <c r="S1270" s="25" t="s">
        <v>56</v>
      </c>
      <c r="T1270" s="25"/>
      <c r="U1270" s="25"/>
      <c r="V1270" s="25"/>
      <c r="W1270" s="25"/>
      <c r="X1270" s="25"/>
    </row>
    <row r="1271" spans="1:24" ht="15" hidden="1" customHeight="1">
      <c r="A1271" s="28">
        <v>31182038</v>
      </c>
      <c r="B1271" s="28" t="s">
        <v>8236</v>
      </c>
      <c r="C1271" s="28" t="s">
        <v>8237</v>
      </c>
      <c r="D1271" s="28" t="s">
        <v>8238</v>
      </c>
      <c r="E1271" s="28" t="s">
        <v>510</v>
      </c>
      <c r="F1271" s="28" t="s">
        <v>841</v>
      </c>
      <c r="G1271" s="28">
        <v>2019</v>
      </c>
      <c r="H1271" s="29">
        <v>43628</v>
      </c>
      <c r="I1271" s="28" t="s">
        <v>8239</v>
      </c>
      <c r="J1271" s="28"/>
      <c r="K1271" s="28" t="s">
        <v>8240</v>
      </c>
      <c r="L1271" s="28" t="str">
        <f t="shared" si="140"/>
        <v>PostAlerta</v>
      </c>
      <c r="M1271" s="28" t="str">
        <f t="shared" si="141"/>
        <v>C/PalabrasClaves</v>
      </c>
      <c r="N1271" s="30" t="str">
        <f t="shared" si="139"/>
        <v/>
      </c>
      <c r="O1271" s="28"/>
      <c r="P1271" s="28" t="s">
        <v>8241</v>
      </c>
      <c r="Q1271" s="28"/>
      <c r="R1271" s="28" t="str">
        <f t="shared" si="120"/>
        <v>2019</v>
      </c>
      <c r="S1271" s="28" t="s">
        <v>56</v>
      </c>
      <c r="T1271" s="28"/>
      <c r="U1271" s="28"/>
      <c r="V1271" s="28"/>
      <c r="W1271" s="28"/>
      <c r="X1271" s="28"/>
    </row>
    <row r="1272" spans="1:24" ht="15" hidden="1" customHeight="1">
      <c r="A1272" s="25">
        <v>31410333</v>
      </c>
      <c r="B1272" s="25" t="s">
        <v>8242</v>
      </c>
      <c r="C1272" s="25" t="s">
        <v>8243</v>
      </c>
      <c r="D1272" s="25" t="s">
        <v>8244</v>
      </c>
      <c r="E1272" s="25" t="s">
        <v>8245</v>
      </c>
      <c r="F1272" s="25" t="s">
        <v>867</v>
      </c>
      <c r="G1272" s="25">
        <v>2019</v>
      </c>
      <c r="H1272" s="26">
        <v>43692</v>
      </c>
      <c r="I1272" s="25" t="s">
        <v>8246</v>
      </c>
      <c r="J1272" s="25"/>
      <c r="K1272" s="25" t="s">
        <v>8247</v>
      </c>
      <c r="L1272" s="25" t="str">
        <f t="shared" si="140"/>
        <v>PostAlerta</v>
      </c>
      <c r="M1272" s="25" t="str">
        <f t="shared" si="141"/>
        <v>S/PalabrasClaves</v>
      </c>
      <c r="N1272" s="27" t="str">
        <f t="shared" si="139"/>
        <v/>
      </c>
      <c r="O1272" s="25"/>
      <c r="P1272" s="25" t="s">
        <v>8248</v>
      </c>
      <c r="Q1272" s="25"/>
      <c r="R1272" s="25" t="str">
        <f t="shared" si="120"/>
        <v>2019</v>
      </c>
      <c r="S1272" s="25" t="s">
        <v>56</v>
      </c>
      <c r="T1272" s="25"/>
      <c r="U1272" s="25"/>
      <c r="V1272" s="25"/>
      <c r="W1272" s="25"/>
      <c r="X1272" s="25"/>
    </row>
    <row r="1273" spans="1:24" ht="15" hidden="1" customHeight="1">
      <c r="A1273" s="28">
        <v>31171614</v>
      </c>
      <c r="B1273" s="28" t="s">
        <v>8249</v>
      </c>
      <c r="C1273" s="28" t="s">
        <v>8250</v>
      </c>
      <c r="D1273" s="28" t="s">
        <v>8251</v>
      </c>
      <c r="E1273" s="28" t="s">
        <v>6226</v>
      </c>
      <c r="F1273" s="28" t="s">
        <v>4453</v>
      </c>
      <c r="G1273" s="28">
        <v>2019</v>
      </c>
      <c r="H1273" s="29">
        <v>43624</v>
      </c>
      <c r="I1273" s="28" t="s">
        <v>8252</v>
      </c>
      <c r="J1273" s="28"/>
      <c r="K1273" s="28" t="s">
        <v>8253</v>
      </c>
      <c r="L1273" s="28" t="str">
        <f t="shared" si="140"/>
        <v>PostAlerta</v>
      </c>
      <c r="M1273" s="28" t="str">
        <f t="shared" si="141"/>
        <v>S/PalabrasClaves</v>
      </c>
      <c r="N1273" s="30" t="str">
        <f t="shared" si="139"/>
        <v/>
      </c>
      <c r="O1273" s="28"/>
      <c r="P1273" s="28" t="s">
        <v>8248</v>
      </c>
      <c r="Q1273" s="28"/>
      <c r="R1273" s="28" t="str">
        <f t="shared" si="120"/>
        <v>2019</v>
      </c>
      <c r="S1273" s="28" t="s">
        <v>56</v>
      </c>
      <c r="T1273" s="28"/>
      <c r="U1273" s="28"/>
      <c r="V1273" s="28"/>
      <c r="W1273" s="28"/>
      <c r="X1273" s="28"/>
    </row>
    <row r="1274" spans="1:24" ht="15" hidden="1" customHeight="1">
      <c r="A1274" s="25">
        <v>31170986</v>
      </c>
      <c r="B1274" s="25" t="s">
        <v>8254</v>
      </c>
      <c r="C1274" s="25" t="s">
        <v>8255</v>
      </c>
      <c r="D1274" s="25" t="s">
        <v>8256</v>
      </c>
      <c r="E1274" s="25" t="s">
        <v>5347</v>
      </c>
      <c r="F1274" s="25" t="s">
        <v>1356</v>
      </c>
      <c r="G1274" s="25">
        <v>2019</v>
      </c>
      <c r="H1274" s="26">
        <v>43624</v>
      </c>
      <c r="I1274" s="25" t="s">
        <v>8257</v>
      </c>
      <c r="J1274" s="25"/>
      <c r="K1274" s="25" t="s">
        <v>8258</v>
      </c>
      <c r="L1274" s="25" t="str">
        <f t="shared" si="140"/>
        <v>PostAlerta</v>
      </c>
      <c r="M1274" s="25" t="str">
        <f t="shared" si="141"/>
        <v>S/PalabrasClaves</v>
      </c>
      <c r="N1274" s="27" t="str">
        <f t="shared" si="139"/>
        <v/>
      </c>
      <c r="O1274" s="25"/>
      <c r="P1274" s="25" t="s">
        <v>8248</v>
      </c>
      <c r="Q1274" s="25"/>
      <c r="R1274" s="25" t="str">
        <f t="shared" si="120"/>
        <v>2019</v>
      </c>
      <c r="S1274" s="25" t="s">
        <v>56</v>
      </c>
      <c r="T1274" s="25"/>
      <c r="U1274" s="25"/>
      <c r="V1274" s="25"/>
      <c r="W1274" s="25"/>
      <c r="X1274" s="25"/>
    </row>
    <row r="1275" spans="1:24" ht="15" hidden="1" customHeight="1">
      <c r="A1275" s="28">
        <v>31239655</v>
      </c>
      <c r="B1275" s="28" t="s">
        <v>8259</v>
      </c>
      <c r="C1275" s="28" t="s">
        <v>8260</v>
      </c>
      <c r="D1275" s="28" t="s">
        <v>8261</v>
      </c>
      <c r="E1275" s="28" t="s">
        <v>8262</v>
      </c>
      <c r="F1275" s="28" t="s">
        <v>328</v>
      </c>
      <c r="G1275" s="28">
        <v>2019</v>
      </c>
      <c r="H1275" s="29">
        <v>43643</v>
      </c>
      <c r="I1275" s="28" t="s">
        <v>8263</v>
      </c>
      <c r="J1275" s="28"/>
      <c r="K1275" s="28" t="s">
        <v>8264</v>
      </c>
      <c r="L1275" s="28" t="str">
        <f t="shared" si="140"/>
        <v>Excluido</v>
      </c>
      <c r="M1275" s="28" t="str">
        <f t="shared" si="141"/>
        <v>S/PalabrasClaves</v>
      </c>
      <c r="N1275" s="30"/>
      <c r="O1275" s="28"/>
      <c r="P1275" s="28" t="s">
        <v>8265</v>
      </c>
      <c r="Q1275" s="28"/>
      <c r="R1275" s="28" t="str">
        <f t="shared" si="120"/>
        <v>2019</v>
      </c>
      <c r="S1275" s="28" t="s">
        <v>56</v>
      </c>
      <c r="T1275" s="28"/>
      <c r="U1275" s="28"/>
      <c r="V1275" s="28"/>
      <c r="W1275" s="28"/>
      <c r="X1275" s="28"/>
    </row>
    <row r="1276" spans="1:24" ht="15" hidden="1" customHeight="1">
      <c r="A1276" s="25">
        <v>31205243</v>
      </c>
      <c r="B1276" s="25" t="s">
        <v>8266</v>
      </c>
      <c r="C1276" s="25" t="s">
        <v>8267</v>
      </c>
      <c r="D1276" s="25" t="s">
        <v>8268</v>
      </c>
      <c r="E1276" s="25" t="s">
        <v>8269</v>
      </c>
      <c r="F1276" s="25" t="s">
        <v>979</v>
      </c>
      <c r="G1276" s="25">
        <v>2019</v>
      </c>
      <c r="H1276" s="26">
        <v>43634</v>
      </c>
      <c r="I1276" s="25"/>
      <c r="J1276" s="25"/>
      <c r="K1276" s="25" t="s">
        <v>8270</v>
      </c>
      <c r="L1276" s="25" t="str">
        <f t="shared" si="140"/>
        <v>PostAlerta</v>
      </c>
      <c r="M1276" s="25" t="str">
        <f t="shared" si="141"/>
        <v>S/PalabrasClaves</v>
      </c>
      <c r="N1276" s="27" t="str">
        <f t="shared" ref="N1276:N1314" si="142">IF(ISNUMBER(SEARCH("TREATMENT", B1276)), "4) Nuevos tratamientos", "")</f>
        <v/>
      </c>
      <c r="O1276" s="25"/>
      <c r="P1276" s="25" t="s">
        <v>8271</v>
      </c>
      <c r="Q1276" s="25"/>
      <c r="R1276" s="25" t="str">
        <f t="shared" si="120"/>
        <v>2019</v>
      </c>
      <c r="S1276" s="25" t="s">
        <v>56</v>
      </c>
      <c r="T1276" s="25"/>
      <c r="U1276" s="25"/>
      <c r="V1276" s="25"/>
      <c r="W1276" s="25"/>
      <c r="X1276" s="25"/>
    </row>
    <row r="1277" spans="1:24" ht="15" hidden="1" customHeight="1">
      <c r="A1277" s="28">
        <v>31205019</v>
      </c>
      <c r="B1277" s="28" t="s">
        <v>8272</v>
      </c>
      <c r="C1277" s="28" t="s">
        <v>8273</v>
      </c>
      <c r="D1277" s="28" t="s">
        <v>8274</v>
      </c>
      <c r="E1277" s="28" t="s">
        <v>8275</v>
      </c>
      <c r="F1277" s="28" t="s">
        <v>8276</v>
      </c>
      <c r="G1277" s="28">
        <v>2019</v>
      </c>
      <c r="H1277" s="29">
        <v>43634</v>
      </c>
      <c r="I1277" s="28" t="s">
        <v>8277</v>
      </c>
      <c r="J1277" s="28"/>
      <c r="K1277" s="28" t="s">
        <v>8278</v>
      </c>
      <c r="L1277" s="28" t="str">
        <f t="shared" si="140"/>
        <v>PostAlerta</v>
      </c>
      <c r="M1277" s="28" t="str">
        <f t="shared" si="141"/>
        <v>S/PalabrasClaves</v>
      </c>
      <c r="N1277" s="30" t="str">
        <f t="shared" si="142"/>
        <v/>
      </c>
      <c r="O1277" s="28"/>
      <c r="P1277" s="28" t="s">
        <v>8279</v>
      </c>
      <c r="Q1277" s="28"/>
      <c r="R1277" s="28" t="str">
        <f t="shared" ref="R1277:R1531" si="143">LEFT(P1277,4)</f>
        <v>2019</v>
      </c>
      <c r="S1277" s="28" t="s">
        <v>56</v>
      </c>
      <c r="T1277" s="28"/>
      <c r="U1277" s="28"/>
      <c r="V1277" s="28"/>
      <c r="W1277" s="28"/>
      <c r="X1277" s="28"/>
    </row>
    <row r="1278" spans="1:24" ht="15" hidden="1" customHeight="1">
      <c r="A1278" s="25">
        <v>31116180</v>
      </c>
      <c r="B1278" s="25" t="s">
        <v>8280</v>
      </c>
      <c r="C1278" s="25" t="s">
        <v>8281</v>
      </c>
      <c r="D1278" s="25" t="s">
        <v>8268</v>
      </c>
      <c r="E1278" s="25" t="s">
        <v>8282</v>
      </c>
      <c r="F1278" s="25" t="s">
        <v>979</v>
      </c>
      <c r="G1278" s="25">
        <v>2019</v>
      </c>
      <c r="H1278" s="26">
        <v>43608</v>
      </c>
      <c r="I1278" s="25"/>
      <c r="J1278" s="25"/>
      <c r="K1278" s="25" t="s">
        <v>8283</v>
      </c>
      <c r="L1278" s="25" t="str">
        <f t="shared" si="140"/>
        <v>Excluido</v>
      </c>
      <c r="M1278" s="25" t="str">
        <f t="shared" si="141"/>
        <v>S/PalabrasClaves</v>
      </c>
      <c r="N1278" s="27" t="str">
        <f t="shared" si="142"/>
        <v/>
      </c>
      <c r="O1278" s="25"/>
      <c r="P1278" s="25" t="s">
        <v>8271</v>
      </c>
      <c r="Q1278" s="25"/>
      <c r="R1278" s="25" t="str">
        <f t="shared" si="143"/>
        <v>2019</v>
      </c>
      <c r="S1278" s="25" t="s">
        <v>56</v>
      </c>
      <c r="T1278" s="25"/>
      <c r="U1278" s="25"/>
      <c r="V1278" s="25"/>
      <c r="W1278" s="25"/>
      <c r="X1278" s="25"/>
    </row>
    <row r="1279" spans="1:24" ht="15" hidden="1" customHeight="1">
      <c r="A1279" s="28">
        <v>31097277</v>
      </c>
      <c r="B1279" s="28" t="s">
        <v>8284</v>
      </c>
      <c r="C1279" s="28" t="s">
        <v>8285</v>
      </c>
      <c r="D1279" s="28" t="s">
        <v>8286</v>
      </c>
      <c r="E1279" s="28" t="s">
        <v>8287</v>
      </c>
      <c r="F1279" s="28" t="s">
        <v>8288</v>
      </c>
      <c r="G1279" s="28">
        <v>2019</v>
      </c>
      <c r="H1279" s="29">
        <v>43603</v>
      </c>
      <c r="I1279" s="28" t="s">
        <v>8289</v>
      </c>
      <c r="J1279" s="28"/>
      <c r="K1279" s="28" t="s">
        <v>8290</v>
      </c>
      <c r="L1279" s="28" t="str">
        <f t="shared" si="140"/>
        <v>PostAlerta</v>
      </c>
      <c r="M1279" s="28" t="str">
        <f t="shared" si="141"/>
        <v>S/PalabrasClaves</v>
      </c>
      <c r="N1279" s="30" t="str">
        <f t="shared" si="142"/>
        <v/>
      </c>
      <c r="O1279" s="28"/>
      <c r="P1279" s="28" t="s">
        <v>8291</v>
      </c>
      <c r="Q1279" s="28"/>
      <c r="R1279" s="28" t="str">
        <f t="shared" si="143"/>
        <v>2019</v>
      </c>
      <c r="S1279" s="28" t="s">
        <v>56</v>
      </c>
      <c r="T1279" s="28"/>
      <c r="U1279" s="28"/>
      <c r="V1279" s="28"/>
      <c r="W1279" s="28"/>
      <c r="X1279" s="28"/>
    </row>
    <row r="1280" spans="1:24" ht="15" hidden="1" customHeight="1">
      <c r="A1280" s="25">
        <v>31097264</v>
      </c>
      <c r="B1280" s="25" t="s">
        <v>8292</v>
      </c>
      <c r="C1280" s="25" t="s">
        <v>8293</v>
      </c>
      <c r="D1280" s="25" t="s">
        <v>8286</v>
      </c>
      <c r="E1280" s="25" t="s">
        <v>8294</v>
      </c>
      <c r="F1280" s="25" t="s">
        <v>8288</v>
      </c>
      <c r="G1280" s="25">
        <v>2019</v>
      </c>
      <c r="H1280" s="26">
        <v>43603</v>
      </c>
      <c r="I1280" s="25"/>
      <c r="J1280" s="25"/>
      <c r="K1280" s="25" t="s">
        <v>8295</v>
      </c>
      <c r="L1280" s="25" t="str">
        <f t="shared" si="140"/>
        <v>PostAlerta</v>
      </c>
      <c r="M1280" s="25" t="str">
        <f t="shared" si="141"/>
        <v>S/PalabrasClaves</v>
      </c>
      <c r="N1280" s="27" t="str">
        <f t="shared" si="142"/>
        <v/>
      </c>
      <c r="O1280" s="25"/>
      <c r="P1280" s="25" t="s">
        <v>8291</v>
      </c>
      <c r="Q1280" s="25"/>
      <c r="R1280" s="25" t="str">
        <f t="shared" si="143"/>
        <v>2019</v>
      </c>
      <c r="S1280" s="25" t="s">
        <v>56</v>
      </c>
      <c r="T1280" s="25"/>
      <c r="U1280" s="25"/>
      <c r="V1280" s="25"/>
      <c r="W1280" s="25"/>
      <c r="X1280" s="25"/>
    </row>
    <row r="1281" spans="1:24" ht="15" hidden="1" customHeight="1">
      <c r="A1281" s="28">
        <v>31092026</v>
      </c>
      <c r="B1281" s="28" t="s">
        <v>8296</v>
      </c>
      <c r="C1281" s="28" t="s">
        <v>8297</v>
      </c>
      <c r="D1281" s="28" t="s">
        <v>8298</v>
      </c>
      <c r="E1281" s="28" t="s">
        <v>8299</v>
      </c>
      <c r="F1281" s="28" t="s">
        <v>2611</v>
      </c>
      <c r="G1281" s="28">
        <v>2019</v>
      </c>
      <c r="H1281" s="29">
        <v>43602</v>
      </c>
      <c r="I1281" s="28"/>
      <c r="J1281" s="28"/>
      <c r="K1281" s="28" t="s">
        <v>8300</v>
      </c>
      <c r="L1281" s="28" t="str">
        <f t="shared" si="140"/>
        <v>PostAlerta</v>
      </c>
      <c r="M1281" s="28" t="str">
        <f t="shared" si="141"/>
        <v>S/PalabrasClaves</v>
      </c>
      <c r="N1281" s="30" t="str">
        <f t="shared" si="142"/>
        <v/>
      </c>
      <c r="O1281" s="28"/>
      <c r="P1281" s="28" t="s">
        <v>8271</v>
      </c>
      <c r="Q1281" s="28"/>
      <c r="R1281" s="28" t="str">
        <f t="shared" si="143"/>
        <v>2019</v>
      </c>
      <c r="S1281" s="28" t="s">
        <v>56</v>
      </c>
      <c r="T1281" s="28"/>
      <c r="U1281" s="28"/>
      <c r="V1281" s="28"/>
      <c r="W1281" s="28"/>
      <c r="X1281" s="28"/>
    </row>
    <row r="1282" spans="1:24" ht="15" hidden="1" customHeight="1">
      <c r="A1282" s="25">
        <v>31073957</v>
      </c>
      <c r="B1282" s="25" t="s">
        <v>8301</v>
      </c>
      <c r="C1282" s="25" t="s">
        <v>8302</v>
      </c>
      <c r="D1282" s="25" t="s">
        <v>8303</v>
      </c>
      <c r="E1282" s="25" t="s">
        <v>8304</v>
      </c>
      <c r="F1282" s="25" t="s">
        <v>8305</v>
      </c>
      <c r="G1282" s="25">
        <v>2019</v>
      </c>
      <c r="H1282" s="26">
        <v>43596</v>
      </c>
      <c r="I1282" s="25" t="s">
        <v>8306</v>
      </c>
      <c r="J1282" s="25"/>
      <c r="K1282" s="25" t="s">
        <v>8307</v>
      </c>
      <c r="L1282" s="25" t="str">
        <f t="shared" ref="L1282:L1345" si="144">IF(ISNUMBER(VLOOKUP(A1282,EXCL,1,FALSE)),"Excluido",IF(ISNUMBER(VLOOKUP(A1282,POST,1,FALSE)),"PostAlerta",IF(ISNUMBER(VLOOKUP(A1282,PRE,1,FALSE)),"PreAlerta","")))</f>
        <v>Excluido</v>
      </c>
      <c r="M1282" s="25" t="str">
        <f t="shared" si="141"/>
        <v>S/PalabrasClaves</v>
      </c>
      <c r="N1282" s="27" t="str">
        <f t="shared" si="142"/>
        <v/>
      </c>
      <c r="O1282" s="25"/>
      <c r="P1282" s="25" t="s">
        <v>8271</v>
      </c>
      <c r="Q1282" s="25"/>
      <c r="R1282" s="25" t="str">
        <f t="shared" si="143"/>
        <v>2019</v>
      </c>
      <c r="S1282" s="25" t="s">
        <v>56</v>
      </c>
      <c r="T1282" s="25"/>
      <c r="U1282" s="25"/>
      <c r="V1282" s="25"/>
      <c r="W1282" s="25"/>
      <c r="X1282" s="25"/>
    </row>
    <row r="1283" spans="1:24" ht="15" hidden="1" customHeight="1">
      <c r="A1283" s="28">
        <v>31006971</v>
      </c>
      <c r="B1283" s="28" t="s">
        <v>8308</v>
      </c>
      <c r="C1283" s="28" t="s">
        <v>8309</v>
      </c>
      <c r="D1283" s="28" t="s">
        <v>8310</v>
      </c>
      <c r="E1283" s="28" t="s">
        <v>8311</v>
      </c>
      <c r="F1283" s="28" t="s">
        <v>1604</v>
      </c>
      <c r="G1283" s="28">
        <v>2019</v>
      </c>
      <c r="H1283" s="29">
        <v>43578</v>
      </c>
      <c r="I1283" s="28"/>
      <c r="J1283" s="28"/>
      <c r="K1283" s="28" t="s">
        <v>8312</v>
      </c>
      <c r="L1283" s="28" t="str">
        <f t="shared" si="144"/>
        <v>PostAlerta</v>
      </c>
      <c r="M1283" s="28" t="str">
        <f t="shared" si="141"/>
        <v>S/PalabrasClaves</v>
      </c>
      <c r="N1283" s="30" t="str">
        <f t="shared" si="142"/>
        <v/>
      </c>
      <c r="O1283" s="28"/>
      <c r="P1283" s="28" t="s">
        <v>8271</v>
      </c>
      <c r="Q1283" s="28"/>
      <c r="R1283" s="28" t="str">
        <f t="shared" si="143"/>
        <v>2019</v>
      </c>
      <c r="S1283" s="28" t="s">
        <v>56</v>
      </c>
      <c r="T1283" s="28"/>
      <c r="U1283" s="28"/>
      <c r="V1283" s="28"/>
      <c r="W1283" s="28"/>
      <c r="X1283" s="28"/>
    </row>
    <row r="1284" spans="1:24" ht="15" hidden="1" customHeight="1">
      <c r="A1284" s="25">
        <v>30963520</v>
      </c>
      <c r="B1284" s="25" t="s">
        <v>8313</v>
      </c>
      <c r="C1284" s="25" t="s">
        <v>8314</v>
      </c>
      <c r="D1284" s="25" t="s">
        <v>8315</v>
      </c>
      <c r="E1284" s="25" t="s">
        <v>8316</v>
      </c>
      <c r="F1284" s="25" t="s">
        <v>2408</v>
      </c>
      <c r="G1284" s="25">
        <v>2019</v>
      </c>
      <c r="H1284" s="26">
        <v>43565</v>
      </c>
      <c r="I1284" s="25" t="s">
        <v>8317</v>
      </c>
      <c r="J1284" s="25"/>
      <c r="K1284" s="25" t="s">
        <v>8318</v>
      </c>
      <c r="L1284" s="25" t="str">
        <f t="shared" si="144"/>
        <v>PostAlerta</v>
      </c>
      <c r="M1284" s="25" t="str">
        <f t="shared" ref="M1284:M1347" si="145">IF(ISNUMBER(A1284),(IF(ISNUMBER(VLOOKUP(A1284,KEYWORDS,1,FALSE)),"C/PalabrasClaves","S/PalabrasClaves")),"")</f>
        <v>S/PalabrasClaves</v>
      </c>
      <c r="N1284" s="27" t="str">
        <f t="shared" si="142"/>
        <v/>
      </c>
      <c r="O1284" s="25"/>
      <c r="P1284" s="25" t="s">
        <v>8319</v>
      </c>
      <c r="Q1284" s="25"/>
      <c r="R1284" s="25" t="str">
        <f t="shared" si="143"/>
        <v>2019</v>
      </c>
      <c r="S1284" s="25" t="s">
        <v>56</v>
      </c>
      <c r="T1284" s="25"/>
      <c r="U1284" s="25"/>
      <c r="V1284" s="25"/>
      <c r="W1284" s="25"/>
      <c r="X1284" s="25"/>
    </row>
    <row r="1285" spans="1:24" ht="15" hidden="1" customHeight="1">
      <c r="A1285" s="28">
        <v>30946954</v>
      </c>
      <c r="B1285" s="28" t="s">
        <v>8320</v>
      </c>
      <c r="C1285" s="28" t="s">
        <v>8321</v>
      </c>
      <c r="D1285" s="28" t="s">
        <v>8322</v>
      </c>
      <c r="E1285" s="28" t="s">
        <v>8323</v>
      </c>
      <c r="F1285" s="28" t="s">
        <v>155</v>
      </c>
      <c r="G1285" s="28">
        <v>2019</v>
      </c>
      <c r="H1285" s="29">
        <v>43560</v>
      </c>
      <c r="I1285" s="28"/>
      <c r="J1285" s="28"/>
      <c r="K1285" s="28" t="s">
        <v>8324</v>
      </c>
      <c r="L1285" s="28" t="str">
        <f t="shared" si="144"/>
        <v>PostAlerta</v>
      </c>
      <c r="M1285" s="28" t="str">
        <f t="shared" si="145"/>
        <v>C/PalabrasClaves</v>
      </c>
      <c r="N1285" s="30" t="str">
        <f t="shared" si="142"/>
        <v/>
      </c>
      <c r="O1285" s="28"/>
      <c r="P1285" s="28" t="s">
        <v>8271</v>
      </c>
      <c r="Q1285" s="28"/>
      <c r="R1285" s="28" t="str">
        <f t="shared" si="143"/>
        <v>2019</v>
      </c>
      <c r="S1285" s="28" t="s">
        <v>56</v>
      </c>
      <c r="T1285" s="28"/>
      <c r="U1285" s="28"/>
      <c r="V1285" s="28"/>
      <c r="W1285" s="28"/>
      <c r="X1285" s="28"/>
    </row>
    <row r="1286" spans="1:24" ht="15" hidden="1" customHeight="1">
      <c r="A1286" s="25">
        <v>30944197</v>
      </c>
      <c r="B1286" s="25" t="s">
        <v>8325</v>
      </c>
      <c r="C1286" s="25" t="s">
        <v>8326</v>
      </c>
      <c r="D1286" s="25" t="s">
        <v>8327</v>
      </c>
      <c r="E1286" s="25" t="s">
        <v>8328</v>
      </c>
      <c r="F1286" s="25" t="s">
        <v>1272</v>
      </c>
      <c r="G1286" s="25">
        <v>2019</v>
      </c>
      <c r="H1286" s="26">
        <v>43560</v>
      </c>
      <c r="I1286" s="25" t="s">
        <v>8329</v>
      </c>
      <c r="J1286" s="25"/>
      <c r="K1286" s="25" t="s">
        <v>8330</v>
      </c>
      <c r="L1286" s="25" t="str">
        <f t="shared" si="144"/>
        <v>PostAlerta</v>
      </c>
      <c r="M1286" s="25" t="str">
        <f t="shared" si="145"/>
        <v>S/PalabrasClaves</v>
      </c>
      <c r="N1286" s="27" t="str">
        <f t="shared" si="142"/>
        <v/>
      </c>
      <c r="O1286" s="25"/>
      <c r="P1286" s="25" t="s">
        <v>8331</v>
      </c>
      <c r="Q1286" s="25"/>
      <c r="R1286" s="25" t="str">
        <f t="shared" si="143"/>
        <v>2019</v>
      </c>
      <c r="S1286" s="25" t="s">
        <v>53</v>
      </c>
      <c r="T1286" s="25"/>
      <c r="U1286" s="25"/>
      <c r="V1286" s="25"/>
      <c r="W1286" s="25"/>
      <c r="X1286" s="25"/>
    </row>
    <row r="1287" spans="1:24" ht="15" hidden="1" customHeight="1">
      <c r="A1287" s="28">
        <v>30936154</v>
      </c>
      <c r="B1287" s="28" t="s">
        <v>8332</v>
      </c>
      <c r="C1287" s="28" t="s">
        <v>8333</v>
      </c>
      <c r="D1287" s="28" t="s">
        <v>8334</v>
      </c>
      <c r="E1287" s="28" t="s">
        <v>8335</v>
      </c>
      <c r="F1287" s="28" t="s">
        <v>1110</v>
      </c>
      <c r="G1287" s="28">
        <v>2019</v>
      </c>
      <c r="H1287" s="29">
        <v>43558</v>
      </c>
      <c r="I1287" s="28" t="s">
        <v>8336</v>
      </c>
      <c r="J1287" s="28"/>
      <c r="K1287" s="28" t="s">
        <v>8337</v>
      </c>
      <c r="L1287" s="28" t="str">
        <f t="shared" si="144"/>
        <v>PostAlerta</v>
      </c>
      <c r="M1287" s="28" t="str">
        <f t="shared" si="145"/>
        <v>C/PalabrasClaves</v>
      </c>
      <c r="N1287" s="30" t="str">
        <f t="shared" si="142"/>
        <v/>
      </c>
      <c r="O1287" s="28"/>
      <c r="P1287" s="28" t="s">
        <v>8338</v>
      </c>
      <c r="Q1287" s="28"/>
      <c r="R1287" s="28" t="str">
        <f t="shared" si="143"/>
        <v>2019</v>
      </c>
      <c r="S1287" s="28" t="s">
        <v>53</v>
      </c>
      <c r="T1287" s="28"/>
      <c r="U1287" s="28"/>
      <c r="V1287" s="28"/>
      <c r="W1287" s="28"/>
      <c r="X1287" s="28"/>
    </row>
    <row r="1288" spans="1:24" ht="15" hidden="1" customHeight="1">
      <c r="A1288" s="25">
        <v>30929031</v>
      </c>
      <c r="B1288" s="25" t="s">
        <v>8339</v>
      </c>
      <c r="C1288" s="25" t="s">
        <v>8340</v>
      </c>
      <c r="D1288" s="25" t="s">
        <v>8341</v>
      </c>
      <c r="E1288" s="25" t="s">
        <v>4740</v>
      </c>
      <c r="F1288" s="25" t="s">
        <v>8342</v>
      </c>
      <c r="G1288" s="25">
        <v>2019</v>
      </c>
      <c r="H1288" s="26">
        <v>43556</v>
      </c>
      <c r="I1288" s="25"/>
      <c r="J1288" s="25"/>
      <c r="K1288" s="25" t="s">
        <v>8343</v>
      </c>
      <c r="L1288" s="25" t="str">
        <f t="shared" si="144"/>
        <v>PostAlerta</v>
      </c>
      <c r="M1288" s="25" t="str">
        <f t="shared" si="145"/>
        <v>S/PalabrasClaves</v>
      </c>
      <c r="N1288" s="27" t="str">
        <f t="shared" si="142"/>
        <v/>
      </c>
      <c r="O1288" s="25"/>
      <c r="P1288" s="25" t="s">
        <v>8271</v>
      </c>
      <c r="Q1288" s="25"/>
      <c r="R1288" s="25" t="str">
        <f t="shared" si="143"/>
        <v>2019</v>
      </c>
      <c r="S1288" s="25" t="s">
        <v>56</v>
      </c>
      <c r="T1288" s="25"/>
      <c r="U1288" s="25"/>
      <c r="V1288" s="25"/>
      <c r="W1288" s="25"/>
      <c r="X1288" s="25"/>
    </row>
    <row r="1289" spans="1:24" ht="15" hidden="1" customHeight="1">
      <c r="A1289" s="28">
        <v>30899835</v>
      </c>
      <c r="B1289" s="28" t="s">
        <v>8344</v>
      </c>
      <c r="C1289" s="28" t="s">
        <v>8345</v>
      </c>
      <c r="D1289" s="28" t="s">
        <v>8346</v>
      </c>
      <c r="E1289" s="28" t="s">
        <v>8347</v>
      </c>
      <c r="F1289" s="28" t="s">
        <v>8348</v>
      </c>
      <c r="G1289" s="28">
        <v>2019</v>
      </c>
      <c r="H1289" s="29">
        <v>43547</v>
      </c>
      <c r="I1289" s="28" t="s">
        <v>8349</v>
      </c>
      <c r="J1289" s="28"/>
      <c r="K1289" s="28" t="s">
        <v>8350</v>
      </c>
      <c r="L1289" s="28" t="str">
        <f t="shared" si="144"/>
        <v>PostAlerta</v>
      </c>
      <c r="M1289" s="28" t="str">
        <f t="shared" si="145"/>
        <v>S/PalabrasClaves</v>
      </c>
      <c r="N1289" s="30" t="str">
        <f t="shared" si="142"/>
        <v/>
      </c>
      <c r="O1289" s="28"/>
      <c r="P1289" s="28" t="s">
        <v>8351</v>
      </c>
      <c r="Q1289" s="28"/>
      <c r="R1289" s="28" t="str">
        <f t="shared" si="143"/>
        <v>2019</v>
      </c>
      <c r="S1289" s="28" t="s">
        <v>40</v>
      </c>
      <c r="T1289" s="28"/>
      <c r="U1289" s="28"/>
      <c r="V1289" s="28"/>
      <c r="W1289" s="28"/>
      <c r="X1289" s="28"/>
    </row>
    <row r="1290" spans="1:24" ht="15" hidden="1" customHeight="1">
      <c r="A1290" s="25">
        <v>30861428</v>
      </c>
      <c r="B1290" s="25" t="s">
        <v>8352</v>
      </c>
      <c r="C1290" s="25" t="s">
        <v>8353</v>
      </c>
      <c r="D1290" s="25" t="s">
        <v>8354</v>
      </c>
      <c r="E1290" s="25" t="s">
        <v>8355</v>
      </c>
      <c r="F1290" s="25" t="s">
        <v>1290</v>
      </c>
      <c r="G1290" s="25">
        <v>2019</v>
      </c>
      <c r="H1290" s="26">
        <v>43537</v>
      </c>
      <c r="I1290" s="25"/>
      <c r="J1290" s="25"/>
      <c r="K1290" s="25" t="s">
        <v>8356</v>
      </c>
      <c r="L1290" s="25" t="str">
        <f t="shared" si="144"/>
        <v>PostAlerta</v>
      </c>
      <c r="M1290" s="25" t="str">
        <f t="shared" si="145"/>
        <v>S/PalabrasClaves</v>
      </c>
      <c r="N1290" s="27" t="str">
        <f t="shared" si="142"/>
        <v/>
      </c>
      <c r="O1290" s="25"/>
      <c r="P1290" s="25" t="s">
        <v>8271</v>
      </c>
      <c r="Q1290" s="25"/>
      <c r="R1290" s="25" t="str">
        <f t="shared" si="143"/>
        <v>2019</v>
      </c>
      <c r="S1290" s="25" t="s">
        <v>56</v>
      </c>
      <c r="T1290" s="25"/>
      <c r="U1290" s="25"/>
      <c r="V1290" s="25"/>
      <c r="W1290" s="25"/>
      <c r="X1290" s="25"/>
    </row>
    <row r="1291" spans="1:24" ht="15" hidden="1" customHeight="1">
      <c r="A1291" s="28">
        <v>30793341</v>
      </c>
      <c r="B1291" s="28" t="s">
        <v>8357</v>
      </c>
      <c r="C1291" s="28" t="s">
        <v>8358</v>
      </c>
      <c r="D1291" s="28" t="s">
        <v>8359</v>
      </c>
      <c r="E1291" s="28" t="s">
        <v>8360</v>
      </c>
      <c r="F1291" s="28" t="s">
        <v>8361</v>
      </c>
      <c r="G1291" s="28">
        <v>2019</v>
      </c>
      <c r="H1291" s="29">
        <v>43519</v>
      </c>
      <c r="I1291" s="28"/>
      <c r="J1291" s="28"/>
      <c r="K1291" s="28" t="s">
        <v>8362</v>
      </c>
      <c r="L1291" s="28" t="str">
        <f t="shared" si="144"/>
        <v>PostAlerta</v>
      </c>
      <c r="M1291" s="28" t="str">
        <f t="shared" si="145"/>
        <v>S/PalabrasClaves</v>
      </c>
      <c r="N1291" s="30" t="str">
        <f t="shared" si="142"/>
        <v/>
      </c>
      <c r="O1291" s="28"/>
      <c r="P1291" s="28" t="s">
        <v>8319</v>
      </c>
      <c r="Q1291" s="28"/>
      <c r="R1291" s="28" t="str">
        <f t="shared" si="143"/>
        <v>2019</v>
      </c>
      <c r="S1291" s="28" t="s">
        <v>56</v>
      </c>
      <c r="T1291" s="28"/>
      <c r="U1291" s="28"/>
      <c r="V1291" s="28"/>
      <c r="W1291" s="28"/>
      <c r="X1291" s="28"/>
    </row>
    <row r="1292" spans="1:24" ht="15" hidden="1" customHeight="1">
      <c r="A1292" s="25">
        <v>30724001</v>
      </c>
      <c r="B1292" s="25" t="s">
        <v>8363</v>
      </c>
      <c r="C1292" s="25" t="s">
        <v>8364</v>
      </c>
      <c r="D1292" s="25" t="s">
        <v>8365</v>
      </c>
      <c r="E1292" s="25" t="s">
        <v>1280</v>
      </c>
      <c r="F1292" s="25" t="s">
        <v>8366</v>
      </c>
      <c r="G1292" s="25">
        <v>2019</v>
      </c>
      <c r="H1292" s="26">
        <v>43503</v>
      </c>
      <c r="I1292" s="25" t="s">
        <v>8367</v>
      </c>
      <c r="J1292" s="25" t="s">
        <v>8368</v>
      </c>
      <c r="K1292" s="25" t="s">
        <v>8369</v>
      </c>
      <c r="L1292" s="25" t="str">
        <f t="shared" si="144"/>
        <v>PostAlerta</v>
      </c>
      <c r="M1292" s="25" t="str">
        <f t="shared" si="145"/>
        <v>S/PalabrasClaves</v>
      </c>
      <c r="N1292" s="27" t="str">
        <f t="shared" si="142"/>
        <v/>
      </c>
      <c r="O1292" s="25"/>
      <c r="P1292" s="25" t="s">
        <v>8370</v>
      </c>
      <c r="Q1292" s="25"/>
      <c r="R1292" s="25" t="str">
        <f t="shared" si="143"/>
        <v>2010</v>
      </c>
      <c r="S1292" s="25" t="s">
        <v>56</v>
      </c>
      <c r="T1292" s="25"/>
      <c r="U1292" s="25"/>
      <c r="V1292" s="25"/>
      <c r="W1292" s="25"/>
      <c r="X1292" s="25"/>
    </row>
    <row r="1293" spans="1:24" ht="15" hidden="1" customHeight="1">
      <c r="A1293" s="28">
        <v>31076160</v>
      </c>
      <c r="B1293" s="28" t="s">
        <v>8371</v>
      </c>
      <c r="C1293" s="28" t="s">
        <v>8372</v>
      </c>
      <c r="D1293" s="28" t="s">
        <v>8373</v>
      </c>
      <c r="E1293" s="28" t="s">
        <v>8374</v>
      </c>
      <c r="F1293" s="28" t="s">
        <v>1263</v>
      </c>
      <c r="G1293" s="28">
        <v>2019</v>
      </c>
      <c r="H1293" s="29">
        <v>43597</v>
      </c>
      <c r="I1293" s="28"/>
      <c r="J1293" s="28"/>
      <c r="K1293" s="28" t="s">
        <v>8375</v>
      </c>
      <c r="L1293" s="28" t="str">
        <f t="shared" si="144"/>
        <v>PostAlerta</v>
      </c>
      <c r="M1293" s="28" t="str">
        <f t="shared" si="145"/>
        <v>S/PalabrasClaves</v>
      </c>
      <c r="N1293" s="30" t="str">
        <f t="shared" si="142"/>
        <v/>
      </c>
      <c r="O1293" s="28"/>
      <c r="P1293" s="28" t="s">
        <v>8376</v>
      </c>
      <c r="Q1293" s="28"/>
      <c r="R1293" s="28" t="str">
        <f t="shared" si="143"/>
        <v>2019</v>
      </c>
      <c r="S1293" s="28" t="s">
        <v>53</v>
      </c>
      <c r="T1293" s="28"/>
      <c r="U1293" s="28"/>
      <c r="V1293" s="28"/>
      <c r="W1293" s="28"/>
      <c r="X1293" s="28"/>
    </row>
    <row r="1294" spans="1:24" ht="15" hidden="1" customHeight="1">
      <c r="A1294" s="25">
        <v>31135969</v>
      </c>
      <c r="B1294" s="25" t="s">
        <v>4463</v>
      </c>
      <c r="C1294" s="25" t="s">
        <v>8377</v>
      </c>
      <c r="D1294" s="25" t="s">
        <v>8378</v>
      </c>
      <c r="E1294" s="25" t="s">
        <v>8379</v>
      </c>
      <c r="F1294" s="25" t="s">
        <v>4467</v>
      </c>
      <c r="G1294" s="25">
        <v>2019</v>
      </c>
      <c r="H1294" s="26">
        <v>43614</v>
      </c>
      <c r="I1294" s="25" t="s">
        <v>8380</v>
      </c>
      <c r="J1294" s="25"/>
      <c r="K1294" s="25" t="s">
        <v>8381</v>
      </c>
      <c r="L1294" s="25" t="str">
        <f t="shared" si="144"/>
        <v>Excluido</v>
      </c>
      <c r="M1294" s="25" t="str">
        <f t="shared" si="145"/>
        <v>S/PalabrasClaves</v>
      </c>
      <c r="N1294" s="27" t="str">
        <f t="shared" si="142"/>
        <v/>
      </c>
      <c r="O1294" s="25"/>
      <c r="P1294" s="25" t="s">
        <v>8382</v>
      </c>
      <c r="Q1294" s="25"/>
      <c r="R1294" s="25" t="str">
        <f t="shared" si="143"/>
        <v>2019</v>
      </c>
      <c r="S1294" s="25" t="s">
        <v>53</v>
      </c>
      <c r="T1294" s="25"/>
      <c r="U1294" s="25"/>
      <c r="V1294" s="25"/>
      <c r="W1294" s="25"/>
      <c r="X1294" s="25"/>
    </row>
    <row r="1295" spans="1:24" ht="15" hidden="1" customHeight="1">
      <c r="A1295" s="28">
        <v>31223008</v>
      </c>
      <c r="B1295" s="28" t="s">
        <v>8383</v>
      </c>
      <c r="C1295" s="28" t="s">
        <v>8384</v>
      </c>
      <c r="D1295" s="28" t="s">
        <v>8385</v>
      </c>
      <c r="E1295" s="28" t="s">
        <v>8386</v>
      </c>
      <c r="F1295" s="28" t="s">
        <v>8387</v>
      </c>
      <c r="G1295" s="28">
        <v>2019</v>
      </c>
      <c r="H1295" s="29">
        <v>43638</v>
      </c>
      <c r="I1295" s="28"/>
      <c r="J1295" s="28"/>
      <c r="K1295" s="28" t="s">
        <v>8388</v>
      </c>
      <c r="L1295" s="28" t="str">
        <f t="shared" si="144"/>
        <v>PostAlerta</v>
      </c>
      <c r="M1295" s="28" t="str">
        <f t="shared" si="145"/>
        <v>S/PalabrasClaves</v>
      </c>
      <c r="N1295" s="30" t="str">
        <f t="shared" si="142"/>
        <v/>
      </c>
      <c r="O1295" s="28"/>
      <c r="P1295" s="28" t="s">
        <v>8389</v>
      </c>
      <c r="Q1295" s="28"/>
      <c r="R1295" s="28" t="str">
        <f t="shared" si="143"/>
        <v>2019</v>
      </c>
      <c r="S1295" s="28" t="s">
        <v>53</v>
      </c>
      <c r="T1295" s="28"/>
      <c r="U1295" s="28"/>
      <c r="V1295" s="28"/>
      <c r="W1295" s="28"/>
      <c r="X1295" s="28"/>
    </row>
    <row r="1296" spans="1:24" ht="15" hidden="1" customHeight="1">
      <c r="A1296" s="25">
        <v>31122289</v>
      </c>
      <c r="B1296" s="25" t="s">
        <v>8390</v>
      </c>
      <c r="C1296" s="25" t="s">
        <v>8391</v>
      </c>
      <c r="D1296" s="25" t="s">
        <v>8392</v>
      </c>
      <c r="E1296" s="25" t="s">
        <v>3426</v>
      </c>
      <c r="F1296" s="25" t="s">
        <v>8393</v>
      </c>
      <c r="G1296" s="25">
        <v>2019</v>
      </c>
      <c r="H1296" s="26">
        <v>43610</v>
      </c>
      <c r="I1296" s="25" t="s">
        <v>8394</v>
      </c>
      <c r="J1296" s="25"/>
      <c r="K1296" s="25" t="s">
        <v>8395</v>
      </c>
      <c r="L1296" s="25" t="str">
        <f t="shared" si="144"/>
        <v>PostAlerta</v>
      </c>
      <c r="M1296" s="25" t="str">
        <f t="shared" si="145"/>
        <v>S/PalabrasClaves</v>
      </c>
      <c r="N1296" s="27" t="str">
        <f t="shared" si="142"/>
        <v/>
      </c>
      <c r="O1296" s="25"/>
      <c r="P1296" s="25" t="s">
        <v>8396</v>
      </c>
      <c r="Q1296" s="25"/>
      <c r="R1296" s="25" t="str">
        <f t="shared" si="143"/>
        <v>2019</v>
      </c>
      <c r="S1296" s="25" t="s">
        <v>53</v>
      </c>
      <c r="T1296" s="25"/>
      <c r="U1296" s="25"/>
      <c r="V1296" s="25"/>
      <c r="W1296" s="25"/>
      <c r="X1296" s="25"/>
    </row>
    <row r="1297" spans="1:24" ht="15" hidden="1" customHeight="1">
      <c r="A1297" s="28">
        <v>31139364</v>
      </c>
      <c r="B1297" s="28" t="s">
        <v>8397</v>
      </c>
      <c r="C1297" s="28" t="s">
        <v>8398</v>
      </c>
      <c r="D1297" s="28" t="s">
        <v>8399</v>
      </c>
      <c r="E1297" s="28" t="s">
        <v>8400</v>
      </c>
      <c r="F1297" s="28" t="s">
        <v>8401</v>
      </c>
      <c r="G1297" s="28">
        <v>2019</v>
      </c>
      <c r="H1297" s="29">
        <v>43615</v>
      </c>
      <c r="I1297" s="28" t="s">
        <v>8402</v>
      </c>
      <c r="J1297" s="28"/>
      <c r="K1297" s="28" t="s">
        <v>8403</v>
      </c>
      <c r="L1297" s="28" t="str">
        <f t="shared" si="144"/>
        <v>PostAlerta</v>
      </c>
      <c r="M1297" s="28" t="str">
        <f t="shared" si="145"/>
        <v>S/PalabrasClaves</v>
      </c>
      <c r="N1297" s="30" t="str">
        <f t="shared" si="142"/>
        <v/>
      </c>
      <c r="O1297" s="28"/>
      <c r="P1297" s="28" t="s">
        <v>8210</v>
      </c>
      <c r="Q1297" s="28"/>
      <c r="R1297" s="28" t="str">
        <f t="shared" si="143"/>
        <v>2019</v>
      </c>
      <c r="S1297" s="28" t="s">
        <v>53</v>
      </c>
      <c r="T1297" s="28"/>
      <c r="U1297" s="28"/>
      <c r="V1297" s="28"/>
      <c r="W1297" s="28"/>
      <c r="X1297" s="28"/>
    </row>
    <row r="1298" spans="1:24" ht="15" hidden="1" customHeight="1">
      <c r="A1298" s="25">
        <v>31113421</v>
      </c>
      <c r="B1298" s="25" t="s">
        <v>8404</v>
      </c>
      <c r="C1298" s="25" t="s">
        <v>8405</v>
      </c>
      <c r="D1298" s="25" t="s">
        <v>8406</v>
      </c>
      <c r="E1298" s="25" t="s">
        <v>8407</v>
      </c>
      <c r="F1298" s="25" t="s">
        <v>1356</v>
      </c>
      <c r="G1298" s="25">
        <v>2019</v>
      </c>
      <c r="H1298" s="26">
        <v>43608</v>
      </c>
      <c r="I1298" s="25" t="s">
        <v>8408</v>
      </c>
      <c r="J1298" s="25"/>
      <c r="K1298" s="25" t="s">
        <v>8409</v>
      </c>
      <c r="L1298" s="25" t="str">
        <f t="shared" si="144"/>
        <v>PostAlerta</v>
      </c>
      <c r="M1298" s="25" t="str">
        <f t="shared" si="145"/>
        <v>S/PalabrasClaves</v>
      </c>
      <c r="N1298" s="27" t="str">
        <f t="shared" si="142"/>
        <v/>
      </c>
      <c r="O1298" s="25"/>
      <c r="P1298" s="25" t="s">
        <v>8410</v>
      </c>
      <c r="Q1298" s="25"/>
      <c r="R1298" s="25" t="str">
        <f t="shared" si="143"/>
        <v>2019</v>
      </c>
      <c r="S1298" s="25" t="s">
        <v>53</v>
      </c>
      <c r="T1298" s="25"/>
      <c r="U1298" s="25"/>
      <c r="V1298" s="25"/>
      <c r="W1298" s="25"/>
      <c r="X1298" s="25"/>
    </row>
    <row r="1299" spans="1:24" ht="15" hidden="1" customHeight="1">
      <c r="A1299" s="28">
        <v>31112260</v>
      </c>
      <c r="B1299" s="28" t="s">
        <v>8411</v>
      </c>
      <c r="C1299" s="28" t="s">
        <v>8412</v>
      </c>
      <c r="D1299" s="28" t="s">
        <v>8413</v>
      </c>
      <c r="E1299" s="28" t="s">
        <v>8414</v>
      </c>
      <c r="F1299" s="28" t="s">
        <v>4922</v>
      </c>
      <c r="G1299" s="28">
        <v>2019</v>
      </c>
      <c r="H1299" s="29">
        <v>43607</v>
      </c>
      <c r="I1299" s="28"/>
      <c r="J1299" s="28"/>
      <c r="K1299" s="28" t="s">
        <v>8415</v>
      </c>
      <c r="L1299" s="28" t="str">
        <f t="shared" si="144"/>
        <v>PostAlerta</v>
      </c>
      <c r="M1299" s="28" t="str">
        <f t="shared" si="145"/>
        <v>S/PalabrasClaves</v>
      </c>
      <c r="N1299" s="30" t="str">
        <f t="shared" si="142"/>
        <v/>
      </c>
      <c r="O1299" s="28"/>
      <c r="P1299" s="28" t="s">
        <v>8410</v>
      </c>
      <c r="Q1299" s="28"/>
      <c r="R1299" s="28" t="str">
        <f t="shared" si="143"/>
        <v>2019</v>
      </c>
      <c r="S1299" s="28" t="s">
        <v>53</v>
      </c>
      <c r="T1299" s="28"/>
      <c r="U1299" s="28"/>
      <c r="V1299" s="28"/>
      <c r="W1299" s="28"/>
      <c r="X1299" s="28"/>
    </row>
    <row r="1300" spans="1:24" ht="15" hidden="1" customHeight="1">
      <c r="A1300" s="25">
        <v>31029515</v>
      </c>
      <c r="B1300" s="25" t="s">
        <v>8416</v>
      </c>
      <c r="C1300" s="25" t="s">
        <v>8417</v>
      </c>
      <c r="D1300" s="25" t="s">
        <v>8418</v>
      </c>
      <c r="E1300" s="25" t="s">
        <v>8419</v>
      </c>
      <c r="F1300" s="25" t="s">
        <v>1263</v>
      </c>
      <c r="G1300" s="25">
        <v>2019</v>
      </c>
      <c r="H1300" s="26">
        <v>43584</v>
      </c>
      <c r="I1300" s="25"/>
      <c r="J1300" s="25"/>
      <c r="K1300" s="25" t="s">
        <v>8420</v>
      </c>
      <c r="L1300" s="25" t="str">
        <f t="shared" si="144"/>
        <v>Excluido</v>
      </c>
      <c r="M1300" s="25" t="str">
        <f t="shared" si="145"/>
        <v>S/PalabrasClaves</v>
      </c>
      <c r="N1300" s="27" t="str">
        <f t="shared" si="142"/>
        <v/>
      </c>
      <c r="O1300" s="25"/>
      <c r="P1300" s="25" t="s">
        <v>8410</v>
      </c>
      <c r="Q1300" s="25"/>
      <c r="R1300" s="25" t="str">
        <f t="shared" si="143"/>
        <v>2019</v>
      </c>
      <c r="S1300" s="25" t="s">
        <v>53</v>
      </c>
      <c r="T1300" s="25"/>
      <c r="U1300" s="25"/>
      <c r="V1300" s="25"/>
      <c r="W1300" s="25"/>
      <c r="X1300" s="25"/>
    </row>
    <row r="1301" spans="1:24" ht="15" hidden="1" customHeight="1">
      <c r="A1301" s="28">
        <v>31169800</v>
      </c>
      <c r="B1301" s="28" t="s">
        <v>8421</v>
      </c>
      <c r="C1301" s="28"/>
      <c r="D1301" s="28" t="s">
        <v>8422</v>
      </c>
      <c r="E1301" s="28"/>
      <c r="F1301" s="28" t="s">
        <v>934</v>
      </c>
      <c r="G1301" s="28">
        <v>2019</v>
      </c>
      <c r="H1301" s="29">
        <v>43623</v>
      </c>
      <c r="I1301" s="28"/>
      <c r="J1301" s="28"/>
      <c r="K1301" s="28"/>
      <c r="L1301" s="28" t="str">
        <f t="shared" si="144"/>
        <v>PostAlerta</v>
      </c>
      <c r="M1301" s="28" t="str">
        <f t="shared" si="145"/>
        <v>S/PalabrasClaves</v>
      </c>
      <c r="N1301" s="30" t="str">
        <f t="shared" si="142"/>
        <v/>
      </c>
      <c r="O1301" s="28"/>
      <c r="P1301" s="28" t="s">
        <v>8423</v>
      </c>
      <c r="Q1301" s="28"/>
      <c r="R1301" s="28" t="str">
        <f t="shared" si="143"/>
        <v>2019</v>
      </c>
      <c r="S1301" s="28" t="s">
        <v>53</v>
      </c>
      <c r="T1301" s="28"/>
      <c r="U1301" s="28"/>
      <c r="V1301" s="28"/>
      <c r="W1301" s="28"/>
      <c r="X1301" s="28"/>
    </row>
    <row r="1302" spans="1:24" ht="15" hidden="1" customHeight="1">
      <c r="A1302" s="25">
        <v>31110098</v>
      </c>
      <c r="B1302" s="25" t="s">
        <v>8424</v>
      </c>
      <c r="C1302" s="25" t="s">
        <v>8425</v>
      </c>
      <c r="D1302" s="25" t="s">
        <v>8426</v>
      </c>
      <c r="E1302" s="25" t="s">
        <v>8427</v>
      </c>
      <c r="F1302" s="25" t="s">
        <v>3548</v>
      </c>
      <c r="G1302" s="25">
        <v>2019</v>
      </c>
      <c r="H1302" s="26">
        <v>43607</v>
      </c>
      <c r="I1302" s="25" t="s">
        <v>8428</v>
      </c>
      <c r="J1302" s="25"/>
      <c r="K1302" s="25" t="s">
        <v>8429</v>
      </c>
      <c r="L1302" s="25" t="str">
        <f t="shared" si="144"/>
        <v>Excluido</v>
      </c>
      <c r="M1302" s="25" t="str">
        <f t="shared" si="145"/>
        <v>S/PalabrasClaves</v>
      </c>
      <c r="N1302" s="27" t="str">
        <f t="shared" si="142"/>
        <v/>
      </c>
      <c r="O1302" s="25"/>
      <c r="P1302" s="25" t="s">
        <v>8430</v>
      </c>
      <c r="Q1302" s="25"/>
      <c r="R1302" s="25" t="str">
        <f t="shared" si="143"/>
        <v>2019</v>
      </c>
      <c r="S1302" s="25" t="s">
        <v>53</v>
      </c>
      <c r="T1302" s="25"/>
      <c r="U1302" s="25"/>
      <c r="V1302" s="25"/>
      <c r="W1302" s="25"/>
      <c r="X1302" s="25"/>
    </row>
    <row r="1303" spans="1:24" ht="15" hidden="1" customHeight="1">
      <c r="A1303" s="28">
        <v>31027929</v>
      </c>
      <c r="B1303" s="28" t="s">
        <v>8431</v>
      </c>
      <c r="C1303" s="28" t="s">
        <v>8432</v>
      </c>
      <c r="D1303" s="28" t="s">
        <v>8433</v>
      </c>
      <c r="E1303" s="28" t="s">
        <v>8434</v>
      </c>
      <c r="F1303" s="28" t="s">
        <v>1263</v>
      </c>
      <c r="G1303" s="28">
        <v>2019</v>
      </c>
      <c r="H1303" s="29">
        <v>43583</v>
      </c>
      <c r="I1303" s="28"/>
      <c r="J1303" s="28"/>
      <c r="K1303" s="28" t="s">
        <v>8435</v>
      </c>
      <c r="L1303" s="28" t="str">
        <f t="shared" si="144"/>
        <v>Excluido</v>
      </c>
      <c r="M1303" s="28" t="str">
        <f t="shared" si="145"/>
        <v>S/PalabrasClaves</v>
      </c>
      <c r="N1303" s="30" t="str">
        <f t="shared" si="142"/>
        <v/>
      </c>
      <c r="O1303" s="28"/>
      <c r="P1303" s="28" t="s">
        <v>8436</v>
      </c>
      <c r="Q1303" s="28"/>
      <c r="R1303" s="28" t="str">
        <f t="shared" si="143"/>
        <v>2019</v>
      </c>
      <c r="S1303" s="28" t="s">
        <v>53</v>
      </c>
      <c r="T1303" s="28"/>
      <c r="U1303" s="28"/>
      <c r="V1303" s="28"/>
      <c r="W1303" s="28"/>
      <c r="X1303" s="28"/>
    </row>
    <row r="1304" spans="1:24" ht="15" hidden="1" customHeight="1">
      <c r="A1304" s="25">
        <v>30880154</v>
      </c>
      <c r="B1304" s="25" t="s">
        <v>8437</v>
      </c>
      <c r="C1304" s="25" t="s">
        <v>8438</v>
      </c>
      <c r="D1304" s="25" t="s">
        <v>8439</v>
      </c>
      <c r="E1304" s="25" t="s">
        <v>8440</v>
      </c>
      <c r="F1304" s="25" t="s">
        <v>8441</v>
      </c>
      <c r="G1304" s="25">
        <v>2019</v>
      </c>
      <c r="H1304" s="26">
        <v>43543</v>
      </c>
      <c r="I1304" s="25"/>
      <c r="J1304" s="25"/>
      <c r="K1304" s="25" t="s">
        <v>8442</v>
      </c>
      <c r="L1304" s="25" t="str">
        <f t="shared" si="144"/>
        <v>PostAlerta</v>
      </c>
      <c r="M1304" s="25" t="str">
        <f t="shared" si="145"/>
        <v>S/PalabrasClaves</v>
      </c>
      <c r="N1304" s="27" t="str">
        <f t="shared" si="142"/>
        <v/>
      </c>
      <c r="O1304" s="25"/>
      <c r="P1304" s="25" t="s">
        <v>8436</v>
      </c>
      <c r="Q1304" s="25"/>
      <c r="R1304" s="25" t="str">
        <f t="shared" si="143"/>
        <v>2019</v>
      </c>
      <c r="S1304" s="25" t="s">
        <v>53</v>
      </c>
      <c r="T1304" s="25"/>
      <c r="U1304" s="25"/>
      <c r="V1304" s="25"/>
      <c r="W1304" s="25"/>
      <c r="X1304" s="25"/>
    </row>
    <row r="1305" spans="1:24" ht="15" hidden="1" customHeight="1">
      <c r="A1305" s="28">
        <v>31157175</v>
      </c>
      <c r="B1305" s="28" t="s">
        <v>8443</v>
      </c>
      <c r="C1305" s="28" t="s">
        <v>8444</v>
      </c>
      <c r="D1305" s="28" t="s">
        <v>8445</v>
      </c>
      <c r="E1305" s="28" t="s">
        <v>8446</v>
      </c>
      <c r="F1305" s="28" t="s">
        <v>223</v>
      </c>
      <c r="G1305" s="28">
        <v>2019</v>
      </c>
      <c r="H1305" s="29">
        <v>43620</v>
      </c>
      <c r="I1305" s="28" t="s">
        <v>8447</v>
      </c>
      <c r="J1305" s="28"/>
      <c r="K1305" s="28" t="s">
        <v>8448</v>
      </c>
      <c r="L1305" s="28" t="str">
        <f t="shared" si="144"/>
        <v>PostAlerta</v>
      </c>
      <c r="M1305" s="28" t="str">
        <f t="shared" si="145"/>
        <v>S/PalabrasClaves</v>
      </c>
      <c r="N1305" s="30" t="str">
        <f t="shared" si="142"/>
        <v/>
      </c>
      <c r="O1305" s="28"/>
      <c r="P1305" s="28" t="s">
        <v>8449</v>
      </c>
      <c r="Q1305" s="28"/>
      <c r="R1305" s="28" t="str">
        <f t="shared" si="143"/>
        <v>2019</v>
      </c>
      <c r="S1305" s="28" t="s">
        <v>53</v>
      </c>
      <c r="T1305" s="28"/>
      <c r="U1305" s="28"/>
      <c r="V1305" s="28"/>
      <c r="W1305" s="28"/>
      <c r="X1305" s="28"/>
    </row>
    <row r="1306" spans="1:24" ht="15" hidden="1" customHeight="1">
      <c r="A1306" s="25">
        <v>31156531</v>
      </c>
      <c r="B1306" s="25" t="s">
        <v>8450</v>
      </c>
      <c r="C1306" s="25" t="s">
        <v>8451</v>
      </c>
      <c r="D1306" s="25" t="s">
        <v>8452</v>
      </c>
      <c r="E1306" s="25" t="s">
        <v>8453</v>
      </c>
      <c r="F1306" s="25" t="s">
        <v>8454</v>
      </c>
      <c r="G1306" s="25">
        <v>2019</v>
      </c>
      <c r="H1306" s="26">
        <v>43620</v>
      </c>
      <c r="I1306" s="25" t="s">
        <v>8455</v>
      </c>
      <c r="J1306" s="25"/>
      <c r="K1306" s="25" t="s">
        <v>8456</v>
      </c>
      <c r="L1306" s="25" t="str">
        <f t="shared" si="144"/>
        <v>PostAlerta</v>
      </c>
      <c r="M1306" s="25" t="str">
        <f t="shared" si="145"/>
        <v>S/PalabrasClaves</v>
      </c>
      <c r="N1306" s="27" t="str">
        <f t="shared" si="142"/>
        <v/>
      </c>
      <c r="O1306" s="25"/>
      <c r="P1306" s="25" t="s">
        <v>8457</v>
      </c>
      <c r="Q1306" s="25"/>
      <c r="R1306" s="25" t="str">
        <f t="shared" si="143"/>
        <v>2019</v>
      </c>
      <c r="S1306" s="25" t="s">
        <v>53</v>
      </c>
      <c r="T1306" s="25"/>
      <c r="U1306" s="25"/>
      <c r="V1306" s="25"/>
      <c r="W1306" s="25"/>
      <c r="X1306" s="25"/>
    </row>
    <row r="1307" spans="1:24" ht="15" hidden="1" customHeight="1">
      <c r="A1307" s="28">
        <v>31190909</v>
      </c>
      <c r="B1307" s="28" t="s">
        <v>8458</v>
      </c>
      <c r="C1307" s="28" t="s">
        <v>8459</v>
      </c>
      <c r="D1307" s="28" t="s">
        <v>8460</v>
      </c>
      <c r="E1307" s="28" t="s">
        <v>8461</v>
      </c>
      <c r="F1307" s="28" t="s">
        <v>511</v>
      </c>
      <c r="G1307" s="28">
        <v>2019</v>
      </c>
      <c r="H1307" s="29">
        <v>43630</v>
      </c>
      <c r="I1307" s="28" t="s">
        <v>8462</v>
      </c>
      <c r="J1307" s="28"/>
      <c r="K1307" s="28" t="s">
        <v>8463</v>
      </c>
      <c r="L1307" s="28" t="str">
        <f t="shared" si="144"/>
        <v>PostAlerta</v>
      </c>
      <c r="M1307" s="28" t="str">
        <f t="shared" si="145"/>
        <v>S/PalabrasClaves</v>
      </c>
      <c r="N1307" s="30" t="str">
        <f t="shared" si="142"/>
        <v/>
      </c>
      <c r="O1307" s="28"/>
      <c r="P1307" s="28" t="s">
        <v>8464</v>
      </c>
      <c r="Q1307" s="28"/>
      <c r="R1307" s="28" t="str">
        <f t="shared" si="143"/>
        <v>2019</v>
      </c>
      <c r="S1307" s="28" t="s">
        <v>53</v>
      </c>
      <c r="T1307" s="28"/>
      <c r="U1307" s="28"/>
      <c r="V1307" s="28"/>
      <c r="W1307" s="28"/>
      <c r="X1307" s="28"/>
    </row>
    <row r="1308" spans="1:24" ht="15" hidden="1" customHeight="1">
      <c r="A1308" s="25">
        <v>31077143</v>
      </c>
      <c r="B1308" s="25" t="s">
        <v>8465</v>
      </c>
      <c r="C1308" s="25" t="s">
        <v>8466</v>
      </c>
      <c r="D1308" s="25" t="s">
        <v>8467</v>
      </c>
      <c r="E1308" s="25" t="s">
        <v>8468</v>
      </c>
      <c r="F1308" s="25" t="s">
        <v>841</v>
      </c>
      <c r="G1308" s="25">
        <v>2019</v>
      </c>
      <c r="H1308" s="26">
        <v>43597</v>
      </c>
      <c r="I1308" s="25" t="s">
        <v>8469</v>
      </c>
      <c r="J1308" s="25"/>
      <c r="K1308" s="25" t="s">
        <v>8470</v>
      </c>
      <c r="L1308" s="25" t="str">
        <f t="shared" si="144"/>
        <v>Excluido</v>
      </c>
      <c r="M1308" s="25" t="str">
        <f t="shared" si="145"/>
        <v>S/PalabrasClaves</v>
      </c>
      <c r="N1308" s="27" t="str">
        <f t="shared" si="142"/>
        <v/>
      </c>
      <c r="O1308" s="25"/>
      <c r="P1308" s="25" t="s">
        <v>8464</v>
      </c>
      <c r="Q1308" s="25"/>
      <c r="R1308" s="25" t="str">
        <f t="shared" si="143"/>
        <v>2019</v>
      </c>
      <c r="S1308" s="25" t="s">
        <v>53</v>
      </c>
      <c r="T1308" s="25"/>
      <c r="U1308" s="25"/>
      <c r="V1308" s="25"/>
      <c r="W1308" s="25"/>
      <c r="X1308" s="25"/>
    </row>
    <row r="1309" spans="1:24" ht="15" hidden="1" customHeight="1">
      <c r="A1309" s="28">
        <v>31067752</v>
      </c>
      <c r="B1309" s="28" t="s">
        <v>8471</v>
      </c>
      <c r="C1309" s="28" t="s">
        <v>8472</v>
      </c>
      <c r="D1309" s="28" t="s">
        <v>8473</v>
      </c>
      <c r="E1309" s="28" t="s">
        <v>8474</v>
      </c>
      <c r="F1309" s="28" t="s">
        <v>2469</v>
      </c>
      <c r="G1309" s="28">
        <v>2019</v>
      </c>
      <c r="H1309" s="29">
        <v>43595</v>
      </c>
      <c r="I1309" s="28" t="s">
        <v>8475</v>
      </c>
      <c r="J1309" s="28"/>
      <c r="K1309" s="28" t="s">
        <v>8476</v>
      </c>
      <c r="L1309" s="28" t="str">
        <f t="shared" si="144"/>
        <v>PostAlerta</v>
      </c>
      <c r="M1309" s="28" t="str">
        <f t="shared" si="145"/>
        <v>S/PalabrasClaves</v>
      </c>
      <c r="N1309" s="30" t="str">
        <f t="shared" si="142"/>
        <v/>
      </c>
      <c r="O1309" s="28"/>
      <c r="P1309" s="28" t="s">
        <v>8477</v>
      </c>
      <c r="Q1309" s="28"/>
      <c r="R1309" s="28" t="str">
        <f t="shared" si="143"/>
        <v>2019</v>
      </c>
      <c r="S1309" s="28" t="s">
        <v>53</v>
      </c>
      <c r="T1309" s="28"/>
      <c r="U1309" s="28"/>
      <c r="V1309" s="28"/>
      <c r="W1309" s="28"/>
      <c r="X1309" s="28"/>
    </row>
    <row r="1310" spans="1:24" ht="15" hidden="1" customHeight="1">
      <c r="A1310" s="25">
        <v>31064827</v>
      </c>
      <c r="B1310" s="25" t="s">
        <v>8478</v>
      </c>
      <c r="C1310" s="25" t="s">
        <v>8479</v>
      </c>
      <c r="D1310" s="25" t="s">
        <v>8480</v>
      </c>
      <c r="E1310" s="25" t="s">
        <v>8481</v>
      </c>
      <c r="F1310" s="25" t="s">
        <v>2861</v>
      </c>
      <c r="G1310" s="25">
        <v>2019</v>
      </c>
      <c r="H1310" s="26">
        <v>43594</v>
      </c>
      <c r="I1310" s="25" t="s">
        <v>8482</v>
      </c>
      <c r="J1310" s="25"/>
      <c r="K1310" s="25" t="s">
        <v>8483</v>
      </c>
      <c r="L1310" s="25" t="str">
        <f t="shared" si="144"/>
        <v>PostAlerta</v>
      </c>
      <c r="M1310" s="25" t="str">
        <f t="shared" si="145"/>
        <v>S/PalabrasClaves</v>
      </c>
      <c r="N1310" s="27" t="str">
        <f t="shared" si="142"/>
        <v/>
      </c>
      <c r="O1310" s="25"/>
      <c r="P1310" s="25" t="s">
        <v>8477</v>
      </c>
      <c r="Q1310" s="25"/>
      <c r="R1310" s="25" t="str">
        <f t="shared" si="143"/>
        <v>2019</v>
      </c>
      <c r="S1310" s="25" t="s">
        <v>53</v>
      </c>
      <c r="T1310" s="25"/>
      <c r="U1310" s="25"/>
      <c r="V1310" s="25"/>
      <c r="W1310" s="25"/>
      <c r="X1310" s="25"/>
    </row>
    <row r="1311" spans="1:24" ht="15" hidden="1" customHeight="1">
      <c r="A1311" s="28">
        <v>31192259</v>
      </c>
      <c r="B1311" s="28" t="s">
        <v>8484</v>
      </c>
      <c r="C1311" s="28" t="s">
        <v>8485</v>
      </c>
      <c r="D1311" s="28" t="s">
        <v>8486</v>
      </c>
      <c r="E1311" s="28" t="s">
        <v>8487</v>
      </c>
      <c r="F1311" s="28" t="s">
        <v>231</v>
      </c>
      <c r="G1311" s="28">
        <v>2019</v>
      </c>
      <c r="H1311" s="29">
        <v>43630</v>
      </c>
      <c r="I1311" s="28" t="s">
        <v>8488</v>
      </c>
      <c r="J1311" s="28"/>
      <c r="K1311" s="28" t="s">
        <v>8489</v>
      </c>
      <c r="L1311" s="28" t="str">
        <f t="shared" si="144"/>
        <v>PostAlerta</v>
      </c>
      <c r="M1311" s="28" t="str">
        <f t="shared" si="145"/>
        <v>C/PalabrasClaves</v>
      </c>
      <c r="N1311" s="30" t="str">
        <f t="shared" si="142"/>
        <v/>
      </c>
      <c r="O1311" s="28"/>
      <c r="P1311" s="28" t="s">
        <v>8490</v>
      </c>
      <c r="Q1311" s="28"/>
      <c r="R1311" s="28" t="str">
        <f t="shared" si="143"/>
        <v>2019</v>
      </c>
      <c r="S1311" s="28" t="s">
        <v>53</v>
      </c>
      <c r="T1311" s="28"/>
      <c r="U1311" s="28"/>
      <c r="V1311" s="28"/>
      <c r="W1311" s="28"/>
      <c r="X1311" s="28"/>
    </row>
    <row r="1312" spans="1:24" ht="15" hidden="1" customHeight="1">
      <c r="A1312" s="25">
        <v>31053725</v>
      </c>
      <c r="B1312" s="25" t="s">
        <v>8491</v>
      </c>
      <c r="C1312" s="25" t="s">
        <v>8492</v>
      </c>
      <c r="D1312" s="25" t="s">
        <v>8493</v>
      </c>
      <c r="E1312" s="25" t="s">
        <v>8494</v>
      </c>
      <c r="F1312" s="25" t="s">
        <v>833</v>
      </c>
      <c r="G1312" s="25">
        <v>2019</v>
      </c>
      <c r="H1312" s="26">
        <v>43590</v>
      </c>
      <c r="I1312" s="25" t="s">
        <v>8495</v>
      </c>
      <c r="J1312" s="25"/>
      <c r="K1312" s="25" t="s">
        <v>8496</v>
      </c>
      <c r="L1312" s="25" t="str">
        <f t="shared" si="144"/>
        <v>PostAlerta</v>
      </c>
      <c r="M1312" s="25" t="str">
        <f t="shared" si="145"/>
        <v>S/PalabrasClaves</v>
      </c>
      <c r="N1312" s="27" t="str">
        <f t="shared" si="142"/>
        <v/>
      </c>
      <c r="O1312" s="25"/>
      <c r="P1312" s="25" t="s">
        <v>8497</v>
      </c>
      <c r="Q1312" s="25"/>
      <c r="R1312" s="25" t="str">
        <f t="shared" si="143"/>
        <v>2019</v>
      </c>
      <c r="S1312" s="25" t="s">
        <v>53</v>
      </c>
      <c r="T1312" s="25"/>
      <c r="U1312" s="25"/>
      <c r="V1312" s="25"/>
      <c r="W1312" s="25"/>
      <c r="X1312" s="25"/>
    </row>
    <row r="1313" spans="1:24" ht="15" hidden="1" customHeight="1">
      <c r="A1313" s="28">
        <v>31069118</v>
      </c>
      <c r="B1313" s="28" t="s">
        <v>8498</v>
      </c>
      <c r="C1313" s="28" t="s">
        <v>8499</v>
      </c>
      <c r="D1313" s="28" t="s">
        <v>8500</v>
      </c>
      <c r="E1313" s="28" t="s">
        <v>8501</v>
      </c>
      <c r="F1313" s="28" t="s">
        <v>1447</v>
      </c>
      <c r="G1313" s="28">
        <v>2019</v>
      </c>
      <c r="H1313" s="29">
        <v>43595</v>
      </c>
      <c r="I1313" s="28" t="s">
        <v>8502</v>
      </c>
      <c r="J1313" s="28"/>
      <c r="K1313" s="28" t="s">
        <v>8503</v>
      </c>
      <c r="L1313" s="28" t="str">
        <f t="shared" si="144"/>
        <v>Excluido</v>
      </c>
      <c r="M1313" s="28" t="str">
        <f t="shared" si="145"/>
        <v>S/PalabrasClaves</v>
      </c>
      <c r="N1313" s="30" t="str">
        <f t="shared" si="142"/>
        <v/>
      </c>
      <c r="O1313" s="28"/>
      <c r="P1313" s="28" t="s">
        <v>8504</v>
      </c>
      <c r="Q1313" s="28"/>
      <c r="R1313" s="28" t="str">
        <f t="shared" si="143"/>
        <v>2019</v>
      </c>
      <c r="S1313" s="28" t="s">
        <v>53</v>
      </c>
      <c r="T1313" s="28"/>
      <c r="U1313" s="28"/>
      <c r="V1313" s="28"/>
      <c r="W1313" s="28"/>
      <c r="X1313" s="28"/>
    </row>
    <row r="1314" spans="1:24" ht="15" hidden="1" customHeight="1">
      <c r="A1314" s="25">
        <v>31045566</v>
      </c>
      <c r="B1314" s="25" t="s">
        <v>8505</v>
      </c>
      <c r="C1314" s="25" t="s">
        <v>8506</v>
      </c>
      <c r="D1314" s="25" t="s">
        <v>8507</v>
      </c>
      <c r="E1314" s="25" t="s">
        <v>8508</v>
      </c>
      <c r="F1314" s="25" t="s">
        <v>8509</v>
      </c>
      <c r="G1314" s="25">
        <v>2019</v>
      </c>
      <c r="H1314" s="26">
        <v>43588</v>
      </c>
      <c r="I1314" s="25" t="s">
        <v>8510</v>
      </c>
      <c r="J1314" s="25"/>
      <c r="K1314" s="25" t="s">
        <v>8511</v>
      </c>
      <c r="L1314" s="25" t="str">
        <f t="shared" si="144"/>
        <v>PostAlerta</v>
      </c>
      <c r="M1314" s="25" t="str">
        <f t="shared" si="145"/>
        <v>S/PalabrasClaves</v>
      </c>
      <c r="N1314" s="27" t="str">
        <f t="shared" si="142"/>
        <v/>
      </c>
      <c r="O1314" s="25"/>
      <c r="P1314" s="25" t="s">
        <v>8504</v>
      </c>
      <c r="Q1314" s="25"/>
      <c r="R1314" s="25" t="str">
        <f t="shared" si="143"/>
        <v>2019</v>
      </c>
      <c r="S1314" s="25" t="s">
        <v>53</v>
      </c>
      <c r="T1314" s="25"/>
      <c r="U1314" s="25"/>
      <c r="V1314" s="25"/>
      <c r="W1314" s="25"/>
      <c r="X1314" s="25"/>
    </row>
    <row r="1315" spans="1:24" ht="15" hidden="1" customHeight="1">
      <c r="A1315" s="28">
        <v>31027633</v>
      </c>
      <c r="B1315" s="28" t="s">
        <v>8512</v>
      </c>
      <c r="C1315" s="28" t="s">
        <v>8513</v>
      </c>
      <c r="D1315" s="28" t="s">
        <v>8514</v>
      </c>
      <c r="E1315" s="28" t="s">
        <v>8515</v>
      </c>
      <c r="F1315" s="28" t="s">
        <v>3283</v>
      </c>
      <c r="G1315" s="28">
        <v>2019</v>
      </c>
      <c r="H1315" s="29">
        <v>43583</v>
      </c>
      <c r="I1315" s="28"/>
      <c r="J1315" s="28"/>
      <c r="K1315" s="28" t="s">
        <v>8516</v>
      </c>
      <c r="L1315" s="28" t="str">
        <f t="shared" si="144"/>
        <v>PostAlerta</v>
      </c>
      <c r="M1315" s="28" t="str">
        <f t="shared" si="145"/>
        <v>S/PalabrasClaves</v>
      </c>
      <c r="N1315" s="30"/>
      <c r="O1315" s="28"/>
      <c r="P1315" s="28" t="s">
        <v>8517</v>
      </c>
      <c r="Q1315" s="28"/>
      <c r="R1315" s="28" t="str">
        <f t="shared" si="143"/>
        <v>2019</v>
      </c>
      <c r="S1315" s="28" t="s">
        <v>53</v>
      </c>
      <c r="T1315" s="28"/>
      <c r="U1315" s="28"/>
      <c r="V1315" s="28"/>
      <c r="W1315" s="28"/>
      <c r="X1315" s="28"/>
    </row>
    <row r="1316" spans="1:24" ht="15" hidden="1" customHeight="1">
      <c r="A1316" s="25">
        <v>31027620</v>
      </c>
      <c r="B1316" s="25" t="s">
        <v>8518</v>
      </c>
      <c r="C1316" s="25" t="s">
        <v>8519</v>
      </c>
      <c r="D1316" s="25" t="s">
        <v>8514</v>
      </c>
      <c r="E1316" s="25" t="s">
        <v>8520</v>
      </c>
      <c r="F1316" s="25" t="s">
        <v>3283</v>
      </c>
      <c r="G1316" s="25">
        <v>2019</v>
      </c>
      <c r="H1316" s="26">
        <v>43583</v>
      </c>
      <c r="I1316" s="25"/>
      <c r="J1316" s="25"/>
      <c r="K1316" s="25" t="s">
        <v>8521</v>
      </c>
      <c r="L1316" s="25" t="str">
        <f t="shared" si="144"/>
        <v>PostAlerta</v>
      </c>
      <c r="M1316" s="25" t="str">
        <f t="shared" si="145"/>
        <v>S/PalabrasClaves</v>
      </c>
      <c r="N1316" s="27" t="str">
        <f t="shared" ref="N1316:N1414" si="146">IF(ISNUMBER(SEARCH("TREATMENT", B1316)), "4) Nuevos tratamientos", "")</f>
        <v/>
      </c>
      <c r="O1316" s="25"/>
      <c r="P1316" s="25" t="s">
        <v>8517</v>
      </c>
      <c r="Q1316" s="25"/>
      <c r="R1316" s="25" t="str">
        <f t="shared" si="143"/>
        <v>2019</v>
      </c>
      <c r="S1316" s="25" t="s">
        <v>53</v>
      </c>
      <c r="T1316" s="25"/>
      <c r="U1316" s="25"/>
      <c r="V1316" s="25"/>
      <c r="W1316" s="25"/>
      <c r="X1316" s="25"/>
    </row>
    <row r="1317" spans="1:24" ht="15" hidden="1" customHeight="1">
      <c r="A1317" s="28">
        <v>30985547</v>
      </c>
      <c r="B1317" s="28" t="s">
        <v>8522</v>
      </c>
      <c r="C1317" s="28" t="s">
        <v>8523</v>
      </c>
      <c r="D1317" s="28" t="s">
        <v>8524</v>
      </c>
      <c r="E1317" s="28" t="s">
        <v>8525</v>
      </c>
      <c r="F1317" s="28" t="s">
        <v>979</v>
      </c>
      <c r="G1317" s="28">
        <v>2019</v>
      </c>
      <c r="H1317" s="29">
        <v>43571</v>
      </c>
      <c r="I1317" s="28"/>
      <c r="J1317" s="28"/>
      <c r="K1317" s="28" t="s">
        <v>8526</v>
      </c>
      <c r="L1317" s="28" t="str">
        <f t="shared" si="144"/>
        <v>PostAlerta</v>
      </c>
      <c r="M1317" s="28" t="str">
        <f t="shared" si="145"/>
        <v>S/PalabrasClaves</v>
      </c>
      <c r="N1317" s="30" t="str">
        <f t="shared" si="146"/>
        <v/>
      </c>
      <c r="O1317" s="28"/>
      <c r="P1317" s="28" t="s">
        <v>8517</v>
      </c>
      <c r="Q1317" s="28"/>
      <c r="R1317" s="28" t="str">
        <f t="shared" si="143"/>
        <v>2019</v>
      </c>
      <c r="S1317" s="28" t="s">
        <v>53</v>
      </c>
      <c r="T1317" s="28"/>
      <c r="U1317" s="28"/>
      <c r="V1317" s="28"/>
      <c r="W1317" s="28"/>
      <c r="X1317" s="28"/>
    </row>
    <row r="1318" spans="1:24" ht="15" hidden="1" customHeight="1">
      <c r="A1318" s="25">
        <v>30975570</v>
      </c>
      <c r="B1318" s="25" t="s">
        <v>8527</v>
      </c>
      <c r="C1318" s="25" t="s">
        <v>8528</v>
      </c>
      <c r="D1318" s="25" t="s">
        <v>8529</v>
      </c>
      <c r="E1318" s="25" t="s">
        <v>8530</v>
      </c>
      <c r="F1318" s="25" t="s">
        <v>1263</v>
      </c>
      <c r="G1318" s="25">
        <v>2019</v>
      </c>
      <c r="H1318" s="26">
        <v>43568</v>
      </c>
      <c r="I1318" s="25"/>
      <c r="J1318" s="25"/>
      <c r="K1318" s="25" t="s">
        <v>8531</v>
      </c>
      <c r="L1318" s="25" t="str">
        <f t="shared" si="144"/>
        <v>Excluido</v>
      </c>
      <c r="M1318" s="25" t="str">
        <f t="shared" si="145"/>
        <v>S/PalabrasClaves</v>
      </c>
      <c r="N1318" s="27" t="str">
        <f t="shared" si="146"/>
        <v/>
      </c>
      <c r="O1318" s="25"/>
      <c r="P1318" s="25" t="s">
        <v>8504</v>
      </c>
      <c r="Q1318" s="25"/>
      <c r="R1318" s="25" t="str">
        <f t="shared" si="143"/>
        <v>2019</v>
      </c>
      <c r="S1318" s="25" t="s">
        <v>53</v>
      </c>
      <c r="T1318" s="25"/>
      <c r="U1318" s="25"/>
      <c r="V1318" s="25"/>
      <c r="W1318" s="25"/>
      <c r="X1318" s="25"/>
    </row>
    <row r="1319" spans="1:24" ht="15" hidden="1" customHeight="1">
      <c r="A1319" s="28">
        <v>30858215</v>
      </c>
      <c r="B1319" s="28" t="s">
        <v>8532</v>
      </c>
      <c r="C1319" s="28" t="s">
        <v>8533</v>
      </c>
      <c r="D1319" s="28" t="s">
        <v>8534</v>
      </c>
      <c r="E1319" s="28" t="s">
        <v>8535</v>
      </c>
      <c r="F1319" s="28" t="s">
        <v>1125</v>
      </c>
      <c r="G1319" s="28">
        <v>2019</v>
      </c>
      <c r="H1319" s="29">
        <v>43537</v>
      </c>
      <c r="I1319" s="28" t="s">
        <v>8536</v>
      </c>
      <c r="J1319" s="28"/>
      <c r="K1319" s="28" t="s">
        <v>8537</v>
      </c>
      <c r="L1319" s="28" t="str">
        <f t="shared" si="144"/>
        <v>PostAlerta</v>
      </c>
      <c r="M1319" s="28" t="str">
        <f t="shared" si="145"/>
        <v>C/PalabrasClaves</v>
      </c>
      <c r="N1319" s="30" t="str">
        <f t="shared" si="146"/>
        <v/>
      </c>
      <c r="O1319" s="28"/>
      <c r="P1319" s="28" t="s">
        <v>8538</v>
      </c>
      <c r="Q1319" s="28"/>
      <c r="R1319" s="28" t="str">
        <f t="shared" si="143"/>
        <v>2019</v>
      </c>
      <c r="S1319" s="28" t="s">
        <v>50</v>
      </c>
      <c r="T1319" s="28"/>
      <c r="U1319" s="28"/>
      <c r="V1319" s="28"/>
      <c r="W1319" s="28"/>
      <c r="X1319" s="28"/>
    </row>
    <row r="1320" spans="1:24" ht="15" hidden="1" customHeight="1">
      <c r="A1320" s="25">
        <v>30826292</v>
      </c>
      <c r="B1320" s="25" t="s">
        <v>8539</v>
      </c>
      <c r="C1320" s="25" t="s">
        <v>8540</v>
      </c>
      <c r="D1320" s="25" t="s">
        <v>8541</v>
      </c>
      <c r="E1320" s="25" t="s">
        <v>8542</v>
      </c>
      <c r="F1320" s="25" t="s">
        <v>7813</v>
      </c>
      <c r="G1320" s="25">
        <v>2019</v>
      </c>
      <c r="H1320" s="26">
        <v>43528</v>
      </c>
      <c r="I1320" s="25" t="s">
        <v>8543</v>
      </c>
      <c r="J1320" s="25" t="s">
        <v>8544</v>
      </c>
      <c r="K1320" s="25" t="s">
        <v>8545</v>
      </c>
      <c r="L1320" s="25" t="str">
        <f t="shared" si="144"/>
        <v>PostAlerta</v>
      </c>
      <c r="M1320" s="25" t="str">
        <f t="shared" si="145"/>
        <v>C/PalabrasClaves</v>
      </c>
      <c r="N1320" s="27" t="str">
        <f t="shared" si="146"/>
        <v/>
      </c>
      <c r="O1320" s="25"/>
      <c r="P1320" s="25" t="s">
        <v>8504</v>
      </c>
      <c r="Q1320" s="25"/>
      <c r="R1320" s="25" t="str">
        <f t="shared" si="143"/>
        <v>2019</v>
      </c>
      <c r="S1320" s="25" t="s">
        <v>53</v>
      </c>
      <c r="T1320" s="25"/>
      <c r="U1320" s="25"/>
      <c r="V1320" s="25"/>
      <c r="W1320" s="25"/>
      <c r="X1320" s="25"/>
    </row>
    <row r="1321" spans="1:24" ht="15" hidden="1" customHeight="1">
      <c r="A1321" s="28">
        <v>30739335</v>
      </c>
      <c r="B1321" s="28" t="s">
        <v>8546</v>
      </c>
      <c r="C1321" s="28" t="s">
        <v>8547</v>
      </c>
      <c r="D1321" s="28" t="s">
        <v>8548</v>
      </c>
      <c r="E1321" s="28" t="s">
        <v>8549</v>
      </c>
      <c r="F1321" s="28" t="s">
        <v>6161</v>
      </c>
      <c r="G1321" s="28">
        <v>2019</v>
      </c>
      <c r="H1321" s="29">
        <v>43507</v>
      </c>
      <c r="I1321" s="28" t="s">
        <v>8550</v>
      </c>
      <c r="J1321" s="28"/>
      <c r="K1321" s="28" t="s">
        <v>8551</v>
      </c>
      <c r="L1321" s="28" t="str">
        <f t="shared" si="144"/>
        <v>PostAlerta</v>
      </c>
      <c r="M1321" s="28" t="str">
        <f t="shared" si="145"/>
        <v>S/PalabrasClaves</v>
      </c>
      <c r="N1321" s="30" t="str">
        <f t="shared" si="146"/>
        <v/>
      </c>
      <c r="O1321" s="28"/>
      <c r="P1321" s="28" t="s">
        <v>8517</v>
      </c>
      <c r="Q1321" s="28"/>
      <c r="R1321" s="28" t="str">
        <f t="shared" si="143"/>
        <v>2019</v>
      </c>
      <c r="S1321" s="28" t="s">
        <v>53</v>
      </c>
      <c r="T1321" s="28"/>
      <c r="U1321" s="28"/>
      <c r="V1321" s="28"/>
      <c r="W1321" s="28"/>
      <c r="X1321" s="28"/>
    </row>
    <row r="1322" spans="1:24" ht="15" hidden="1" customHeight="1">
      <c r="A1322" s="25">
        <v>30682574</v>
      </c>
      <c r="B1322" s="25" t="s">
        <v>8552</v>
      </c>
      <c r="C1322" s="25" t="s">
        <v>8553</v>
      </c>
      <c r="D1322" s="25" t="s">
        <v>8554</v>
      </c>
      <c r="E1322" s="25" t="s">
        <v>8555</v>
      </c>
      <c r="F1322" s="25" t="s">
        <v>3522</v>
      </c>
      <c r="G1322" s="25">
        <v>2019</v>
      </c>
      <c r="H1322" s="26">
        <v>43491</v>
      </c>
      <c r="I1322" s="25"/>
      <c r="J1322" s="25"/>
      <c r="K1322" s="25" t="s">
        <v>8556</v>
      </c>
      <c r="L1322" s="25" t="str">
        <f t="shared" si="144"/>
        <v>PostAlerta</v>
      </c>
      <c r="M1322" s="25" t="str">
        <f t="shared" si="145"/>
        <v>S/PalabrasClaves</v>
      </c>
      <c r="N1322" s="27" t="str">
        <f t="shared" si="146"/>
        <v/>
      </c>
      <c r="O1322" s="25"/>
      <c r="P1322" s="25" t="s">
        <v>8557</v>
      </c>
      <c r="Q1322" s="25"/>
      <c r="R1322" s="25" t="str">
        <f t="shared" si="143"/>
        <v>2019</v>
      </c>
      <c r="S1322" s="25" t="s">
        <v>56</v>
      </c>
      <c r="T1322" s="25"/>
      <c r="U1322" s="25"/>
      <c r="V1322" s="25"/>
      <c r="W1322" s="25"/>
      <c r="X1322" s="25"/>
    </row>
    <row r="1323" spans="1:24" ht="15" hidden="1" customHeight="1">
      <c r="A1323" s="28">
        <v>30637585</v>
      </c>
      <c r="B1323" s="28" t="s">
        <v>8558</v>
      </c>
      <c r="C1323" s="28" t="s">
        <v>8559</v>
      </c>
      <c r="D1323" s="28" t="s">
        <v>8560</v>
      </c>
      <c r="E1323" s="28" t="s">
        <v>8561</v>
      </c>
      <c r="F1323" s="28" t="s">
        <v>8562</v>
      </c>
      <c r="G1323" s="28">
        <v>2019</v>
      </c>
      <c r="H1323" s="29">
        <v>43480</v>
      </c>
      <c r="I1323" s="28" t="s">
        <v>8563</v>
      </c>
      <c r="J1323" s="28"/>
      <c r="K1323" s="28" t="s">
        <v>8564</v>
      </c>
      <c r="L1323" s="28" t="str">
        <f t="shared" si="144"/>
        <v>PostAlerta</v>
      </c>
      <c r="M1323" s="28" t="str">
        <f t="shared" si="145"/>
        <v>S/PalabrasClaves</v>
      </c>
      <c r="N1323" s="30" t="str">
        <f t="shared" si="146"/>
        <v/>
      </c>
      <c r="O1323" s="28"/>
      <c r="P1323" s="28" t="s">
        <v>8565</v>
      </c>
      <c r="Q1323" s="28"/>
      <c r="R1323" s="28" t="str">
        <f t="shared" si="143"/>
        <v>2019</v>
      </c>
      <c r="S1323" s="28" t="s">
        <v>53</v>
      </c>
      <c r="T1323" s="28"/>
      <c r="U1323" s="28"/>
      <c r="V1323" s="28"/>
      <c r="W1323" s="28"/>
      <c r="X1323" s="28"/>
    </row>
    <row r="1324" spans="1:24" ht="15" hidden="1" customHeight="1">
      <c r="A1324" s="25">
        <v>30489345</v>
      </c>
      <c r="B1324" s="25" t="s">
        <v>8566</v>
      </c>
      <c r="C1324" s="25" t="s">
        <v>8567</v>
      </c>
      <c r="D1324" s="25" t="s">
        <v>8568</v>
      </c>
      <c r="E1324" s="25" t="s">
        <v>8569</v>
      </c>
      <c r="F1324" s="25" t="s">
        <v>8570</v>
      </c>
      <c r="G1324" s="25">
        <v>2019</v>
      </c>
      <c r="H1324" s="26">
        <v>43434</v>
      </c>
      <c r="I1324" s="25" t="s">
        <v>8571</v>
      </c>
      <c r="J1324" s="25"/>
      <c r="K1324" s="25" t="s">
        <v>8572</v>
      </c>
      <c r="L1324" s="25" t="str">
        <f t="shared" si="144"/>
        <v>PostAlerta</v>
      </c>
      <c r="M1324" s="25" t="str">
        <f t="shared" si="145"/>
        <v>C/PalabrasClaves</v>
      </c>
      <c r="N1324" s="27" t="str">
        <f t="shared" si="146"/>
        <v/>
      </c>
      <c r="O1324" s="25"/>
      <c r="P1324" s="25" t="s">
        <v>8517</v>
      </c>
      <c r="Q1324" s="25"/>
      <c r="R1324" s="25" t="str">
        <f t="shared" si="143"/>
        <v>2019</v>
      </c>
      <c r="S1324" s="25" t="s">
        <v>53</v>
      </c>
      <c r="T1324" s="25"/>
      <c r="U1324" s="25"/>
      <c r="V1324" s="25"/>
      <c r="W1324" s="25"/>
      <c r="X1324" s="25"/>
    </row>
    <row r="1325" spans="1:24" ht="15" hidden="1" customHeight="1">
      <c r="A1325" s="28">
        <v>30484742</v>
      </c>
      <c r="B1325" s="28" t="s">
        <v>8573</v>
      </c>
      <c r="C1325" s="28" t="s">
        <v>8574</v>
      </c>
      <c r="D1325" s="28" t="s">
        <v>8575</v>
      </c>
      <c r="E1325" s="28" t="s">
        <v>8576</v>
      </c>
      <c r="F1325" s="28" t="s">
        <v>8577</v>
      </c>
      <c r="G1325" s="28">
        <v>2019</v>
      </c>
      <c r="H1325" s="29">
        <v>43433</v>
      </c>
      <c r="I1325" s="28"/>
      <c r="J1325" s="28"/>
      <c r="K1325" s="28" t="s">
        <v>8578</v>
      </c>
      <c r="L1325" s="28" t="str">
        <f t="shared" si="144"/>
        <v>PostAlerta</v>
      </c>
      <c r="M1325" s="28" t="str">
        <f t="shared" si="145"/>
        <v>C/PalabrasClaves</v>
      </c>
      <c r="N1325" s="30" t="str">
        <f t="shared" si="146"/>
        <v/>
      </c>
      <c r="O1325" s="28"/>
      <c r="P1325" s="28" t="s">
        <v>8579</v>
      </c>
      <c r="Q1325" s="28"/>
      <c r="R1325" s="28" t="str">
        <f t="shared" si="143"/>
        <v>2019</v>
      </c>
      <c r="S1325" s="28" t="s">
        <v>53</v>
      </c>
      <c r="T1325" s="28"/>
      <c r="U1325" s="28"/>
      <c r="V1325" s="28"/>
      <c r="W1325" s="28"/>
      <c r="X1325" s="28"/>
    </row>
    <row r="1326" spans="1:24" ht="15" hidden="1" customHeight="1">
      <c r="A1326" s="25">
        <v>30482699</v>
      </c>
      <c r="B1326" s="25" t="s">
        <v>8580</v>
      </c>
      <c r="C1326" s="25" t="s">
        <v>8581</v>
      </c>
      <c r="D1326" s="25" t="s">
        <v>8582</v>
      </c>
      <c r="E1326" s="25" t="s">
        <v>8583</v>
      </c>
      <c r="F1326" s="25" t="s">
        <v>1636</v>
      </c>
      <c r="G1326" s="25">
        <v>2019</v>
      </c>
      <c r="H1326" s="26">
        <v>43433</v>
      </c>
      <c r="I1326" s="25"/>
      <c r="J1326" s="25"/>
      <c r="K1326" s="25" t="s">
        <v>8584</v>
      </c>
      <c r="L1326" s="25" t="str">
        <f t="shared" si="144"/>
        <v>PostAlerta</v>
      </c>
      <c r="M1326" s="25" t="str">
        <f t="shared" si="145"/>
        <v>C/PalabrasClaves</v>
      </c>
      <c r="N1326" s="27" t="str">
        <f t="shared" si="146"/>
        <v/>
      </c>
      <c r="O1326" s="25"/>
      <c r="P1326" s="25" t="s">
        <v>8579</v>
      </c>
      <c r="Q1326" s="25"/>
      <c r="R1326" s="25" t="str">
        <f t="shared" si="143"/>
        <v>2019</v>
      </c>
      <c r="S1326" s="25" t="s">
        <v>53</v>
      </c>
      <c r="T1326" s="25"/>
      <c r="U1326" s="25"/>
      <c r="V1326" s="25"/>
      <c r="W1326" s="25"/>
      <c r="X1326" s="25"/>
    </row>
    <row r="1327" spans="1:24" ht="15" hidden="1" customHeight="1">
      <c r="A1327" s="28">
        <v>31019272</v>
      </c>
      <c r="B1327" s="28" t="s">
        <v>8585</v>
      </c>
      <c r="C1327" s="28" t="s">
        <v>8586</v>
      </c>
      <c r="D1327" s="28" t="s">
        <v>8587</v>
      </c>
      <c r="E1327" s="28" t="s">
        <v>8588</v>
      </c>
      <c r="F1327" s="28" t="s">
        <v>833</v>
      </c>
      <c r="G1327" s="28">
        <v>2019</v>
      </c>
      <c r="H1327" s="29">
        <v>43581</v>
      </c>
      <c r="I1327" s="28" t="s">
        <v>8589</v>
      </c>
      <c r="J1327" s="28"/>
      <c r="K1327" s="28" t="s">
        <v>8590</v>
      </c>
      <c r="L1327" s="28" t="str">
        <f t="shared" si="144"/>
        <v>PostAlerta</v>
      </c>
      <c r="M1327" s="28" t="str">
        <f t="shared" si="145"/>
        <v>S/PalabrasClaves</v>
      </c>
      <c r="N1327" s="30" t="str">
        <f t="shared" si="146"/>
        <v/>
      </c>
      <c r="O1327" s="28"/>
      <c r="P1327" s="28" t="s">
        <v>8591</v>
      </c>
      <c r="Q1327" s="28"/>
      <c r="R1327" s="28" t="str">
        <f t="shared" si="143"/>
        <v>2019</v>
      </c>
      <c r="S1327" s="28" t="s">
        <v>50</v>
      </c>
      <c r="T1327" s="28"/>
      <c r="U1327" s="28"/>
      <c r="V1327" s="28"/>
      <c r="W1327" s="28"/>
      <c r="X1327" s="28"/>
    </row>
    <row r="1328" spans="1:24" ht="15" hidden="1" customHeight="1">
      <c r="A1328" s="25">
        <v>30184183</v>
      </c>
      <c r="B1328" s="25" t="s">
        <v>8592</v>
      </c>
      <c r="C1328" s="25" t="s">
        <v>8593</v>
      </c>
      <c r="D1328" s="25"/>
      <c r="E1328" s="25" t="s">
        <v>8594</v>
      </c>
      <c r="F1328" s="25"/>
      <c r="G1328" s="25"/>
      <c r="H1328" s="25"/>
      <c r="I1328" s="25"/>
      <c r="J1328" s="25"/>
      <c r="K1328" s="25"/>
      <c r="L1328" s="25" t="str">
        <f t="shared" si="144"/>
        <v>Excluido</v>
      </c>
      <c r="M1328" s="25" t="str">
        <f t="shared" si="145"/>
        <v>C/PalabrasClaves</v>
      </c>
      <c r="N1328" s="27" t="str">
        <f t="shared" si="146"/>
        <v/>
      </c>
      <c r="O1328" s="25"/>
      <c r="P1328" s="25"/>
      <c r="Q1328" s="25"/>
      <c r="R1328" s="25" t="str">
        <f t="shared" si="143"/>
        <v/>
      </c>
      <c r="S1328" s="25"/>
      <c r="T1328" s="25"/>
      <c r="U1328" s="25"/>
      <c r="V1328" s="25"/>
      <c r="W1328" s="25"/>
      <c r="X1328" s="25"/>
    </row>
    <row r="1329" spans="1:24" ht="15" hidden="1" customHeight="1">
      <c r="A1329" s="28">
        <v>30833337</v>
      </c>
      <c r="B1329" s="28" t="s">
        <v>8595</v>
      </c>
      <c r="C1329" s="28" t="s">
        <v>8596</v>
      </c>
      <c r="D1329" s="28" t="s">
        <v>8597</v>
      </c>
      <c r="E1329" s="28" t="s">
        <v>7138</v>
      </c>
      <c r="F1329" s="28" t="s">
        <v>1110</v>
      </c>
      <c r="G1329" s="28">
        <v>2019</v>
      </c>
      <c r="H1329" s="29">
        <v>43530</v>
      </c>
      <c r="I1329" s="28" t="s">
        <v>8598</v>
      </c>
      <c r="J1329" s="28"/>
      <c r="K1329" s="28" t="s">
        <v>8599</v>
      </c>
      <c r="L1329" s="28" t="str">
        <f t="shared" si="144"/>
        <v>PostAlerta</v>
      </c>
      <c r="M1329" s="28" t="str">
        <f t="shared" si="145"/>
        <v>S/PalabrasClaves</v>
      </c>
      <c r="N1329" s="30" t="str">
        <f t="shared" si="146"/>
        <v/>
      </c>
      <c r="O1329" s="28"/>
      <c r="P1329" s="28" t="s">
        <v>8600</v>
      </c>
      <c r="Q1329" s="28"/>
      <c r="R1329" s="28" t="str">
        <f t="shared" si="143"/>
        <v>2019</v>
      </c>
      <c r="S1329" s="28" t="s">
        <v>50</v>
      </c>
      <c r="T1329" s="28"/>
      <c r="U1329" s="28"/>
      <c r="V1329" s="28"/>
      <c r="W1329" s="28"/>
      <c r="X1329" s="28"/>
    </row>
    <row r="1330" spans="1:24" ht="15" hidden="1" customHeight="1">
      <c r="A1330" s="25">
        <v>31006771</v>
      </c>
      <c r="B1330" s="25" t="s">
        <v>8601</v>
      </c>
      <c r="C1330" s="25" t="s">
        <v>8602</v>
      </c>
      <c r="D1330" s="25" t="s">
        <v>8603</v>
      </c>
      <c r="E1330" s="25" t="s">
        <v>8604</v>
      </c>
      <c r="F1330" s="25" t="s">
        <v>8605</v>
      </c>
      <c r="G1330" s="25">
        <v>2019</v>
      </c>
      <c r="H1330" s="26">
        <v>43578</v>
      </c>
      <c r="I1330" s="25"/>
      <c r="J1330" s="25"/>
      <c r="K1330" s="25"/>
      <c r="L1330" s="25" t="str">
        <f t="shared" si="144"/>
        <v>PostAlerta</v>
      </c>
      <c r="M1330" s="25" t="str">
        <f t="shared" si="145"/>
        <v>S/PalabrasClaves</v>
      </c>
      <c r="N1330" s="27" t="str">
        <f t="shared" si="146"/>
        <v/>
      </c>
      <c r="O1330" s="25"/>
      <c r="P1330" s="25" t="s">
        <v>8606</v>
      </c>
      <c r="Q1330" s="25"/>
      <c r="R1330" s="25" t="str">
        <f t="shared" si="143"/>
        <v>2019</v>
      </c>
      <c r="S1330" s="25" t="s">
        <v>50</v>
      </c>
      <c r="T1330" s="25"/>
      <c r="U1330" s="25"/>
      <c r="V1330" s="25"/>
      <c r="W1330" s="25"/>
      <c r="X1330" s="25"/>
    </row>
    <row r="1331" spans="1:24" ht="15" hidden="1" customHeight="1">
      <c r="A1331" s="28">
        <v>30799223</v>
      </c>
      <c r="B1331" s="28" t="s">
        <v>8607</v>
      </c>
      <c r="C1331" s="28" t="s">
        <v>8608</v>
      </c>
      <c r="D1331" s="28" t="s">
        <v>8609</v>
      </c>
      <c r="E1331" s="28" t="s">
        <v>8610</v>
      </c>
      <c r="F1331" s="28" t="s">
        <v>8441</v>
      </c>
      <c r="G1331" s="28">
        <v>2019</v>
      </c>
      <c r="H1331" s="29">
        <v>43522</v>
      </c>
      <c r="I1331" s="28" t="s">
        <v>8611</v>
      </c>
      <c r="J1331" s="28" t="s">
        <v>8612</v>
      </c>
      <c r="K1331" s="28" t="s">
        <v>8613</v>
      </c>
      <c r="L1331" s="28" t="str">
        <f t="shared" si="144"/>
        <v>PostAlerta</v>
      </c>
      <c r="M1331" s="28" t="str">
        <f t="shared" si="145"/>
        <v>C/PalabrasClaves</v>
      </c>
      <c r="N1331" s="30" t="str">
        <f t="shared" si="146"/>
        <v/>
      </c>
      <c r="O1331" s="28"/>
      <c r="P1331" s="28" t="s">
        <v>8614</v>
      </c>
      <c r="Q1331" s="28"/>
      <c r="R1331" s="28" t="str">
        <f t="shared" si="143"/>
        <v>2019</v>
      </c>
      <c r="S1331" s="28" t="s">
        <v>50</v>
      </c>
      <c r="T1331" s="28"/>
      <c r="U1331" s="28"/>
      <c r="V1331" s="28"/>
      <c r="W1331" s="28"/>
      <c r="X1331" s="28"/>
    </row>
    <row r="1332" spans="1:24" ht="15" hidden="1" customHeight="1">
      <c r="A1332" s="25">
        <v>31119172</v>
      </c>
      <c r="B1332" s="25" t="s">
        <v>8615</v>
      </c>
      <c r="C1332" s="25" t="s">
        <v>8616</v>
      </c>
      <c r="D1332" s="25" t="s">
        <v>8617</v>
      </c>
      <c r="E1332" s="25" t="s">
        <v>4601</v>
      </c>
      <c r="F1332" s="25" t="s">
        <v>231</v>
      </c>
      <c r="G1332" s="25">
        <v>2019</v>
      </c>
      <c r="H1332" s="26">
        <v>43609</v>
      </c>
      <c r="I1332" s="25" t="s">
        <v>8618</v>
      </c>
      <c r="J1332" s="25"/>
      <c r="K1332" s="25" t="s">
        <v>8619</v>
      </c>
      <c r="L1332" s="25" t="str">
        <f t="shared" si="144"/>
        <v>PostAlerta</v>
      </c>
      <c r="M1332" s="25" t="str">
        <f t="shared" si="145"/>
        <v>S/PalabrasClaves</v>
      </c>
      <c r="N1332" s="27" t="str">
        <f t="shared" si="146"/>
        <v/>
      </c>
      <c r="O1332" s="25"/>
      <c r="P1332" s="25" t="s">
        <v>8620</v>
      </c>
      <c r="Q1332" s="25"/>
      <c r="R1332" s="25" t="str">
        <f t="shared" si="143"/>
        <v>2019</v>
      </c>
      <c r="S1332" s="25" t="s">
        <v>50</v>
      </c>
      <c r="T1332" s="25"/>
      <c r="U1332" s="25"/>
      <c r="V1332" s="25"/>
      <c r="W1332" s="25"/>
      <c r="X1332" s="25"/>
    </row>
    <row r="1333" spans="1:24" ht="15" hidden="1" customHeight="1">
      <c r="A1333" s="28">
        <v>30346707</v>
      </c>
      <c r="B1333" s="28" t="s">
        <v>8621</v>
      </c>
      <c r="C1333" s="28" t="s">
        <v>8622</v>
      </c>
      <c r="D1333" s="28" t="s">
        <v>8623</v>
      </c>
      <c r="E1333" s="28" t="s">
        <v>8624</v>
      </c>
      <c r="F1333" s="28" t="s">
        <v>8625</v>
      </c>
      <c r="G1333" s="28">
        <v>2019</v>
      </c>
      <c r="H1333" s="29">
        <v>43396</v>
      </c>
      <c r="I1333" s="28"/>
      <c r="J1333" s="28"/>
      <c r="K1333" s="28" t="s">
        <v>8626</v>
      </c>
      <c r="L1333" s="28" t="str">
        <f t="shared" si="144"/>
        <v>PostAlerta</v>
      </c>
      <c r="M1333" s="28" t="str">
        <f t="shared" si="145"/>
        <v>S/PalabrasClaves</v>
      </c>
      <c r="N1333" s="30" t="str">
        <f t="shared" si="146"/>
        <v/>
      </c>
      <c r="O1333" s="28"/>
      <c r="P1333" s="28" t="s">
        <v>8620</v>
      </c>
      <c r="Q1333" s="28"/>
      <c r="R1333" s="28" t="str">
        <f t="shared" si="143"/>
        <v>2019</v>
      </c>
      <c r="S1333" s="28" t="s">
        <v>50</v>
      </c>
      <c r="T1333" s="28"/>
      <c r="U1333" s="28"/>
      <c r="V1333" s="28"/>
      <c r="W1333" s="28"/>
      <c r="X1333" s="28"/>
    </row>
    <row r="1334" spans="1:24" ht="15" hidden="1" customHeight="1">
      <c r="A1334" s="25">
        <v>31139460</v>
      </c>
      <c r="B1334" s="25" t="s">
        <v>8627</v>
      </c>
      <c r="C1334" s="25" t="s">
        <v>8628</v>
      </c>
      <c r="D1334" s="25" t="s">
        <v>8629</v>
      </c>
      <c r="E1334" s="25" t="s">
        <v>8630</v>
      </c>
      <c r="F1334" s="25" t="s">
        <v>3248</v>
      </c>
      <c r="G1334" s="25">
        <v>2019</v>
      </c>
      <c r="H1334" s="26">
        <v>43615</v>
      </c>
      <c r="I1334" s="25" t="s">
        <v>8631</v>
      </c>
      <c r="J1334" s="25"/>
      <c r="K1334" s="25" t="s">
        <v>8632</v>
      </c>
      <c r="L1334" s="25" t="str">
        <f t="shared" si="144"/>
        <v>Excluido</v>
      </c>
      <c r="M1334" s="25" t="str">
        <f t="shared" si="145"/>
        <v>S/PalabrasClaves</v>
      </c>
      <c r="N1334" s="27" t="str">
        <f t="shared" si="146"/>
        <v/>
      </c>
      <c r="O1334" s="25"/>
      <c r="P1334" s="25" t="s">
        <v>8633</v>
      </c>
      <c r="Q1334" s="25"/>
      <c r="R1334" s="25" t="str">
        <f t="shared" si="143"/>
        <v>2019</v>
      </c>
      <c r="S1334" s="25" t="s">
        <v>50</v>
      </c>
      <c r="T1334" s="25"/>
      <c r="U1334" s="25"/>
      <c r="V1334" s="25"/>
      <c r="W1334" s="25"/>
      <c r="X1334" s="25"/>
    </row>
    <row r="1335" spans="1:24" ht="15" hidden="1" customHeight="1">
      <c r="A1335" s="28">
        <v>31013936</v>
      </c>
      <c r="B1335" s="28" t="s">
        <v>8634</v>
      </c>
      <c r="C1335" s="28" t="s">
        <v>8635</v>
      </c>
      <c r="D1335" s="28" t="s">
        <v>8636</v>
      </c>
      <c r="E1335" s="28" t="s">
        <v>8637</v>
      </c>
      <c r="F1335" s="28" t="s">
        <v>3023</v>
      </c>
      <c r="G1335" s="28">
        <v>2019</v>
      </c>
      <c r="H1335" s="29">
        <v>43580</v>
      </c>
      <c r="I1335" s="28" t="s">
        <v>8638</v>
      </c>
      <c r="J1335" s="28"/>
      <c r="K1335" s="28" t="s">
        <v>8639</v>
      </c>
      <c r="L1335" s="28" t="str">
        <f t="shared" si="144"/>
        <v>Excluido</v>
      </c>
      <c r="M1335" s="28" t="str">
        <f t="shared" si="145"/>
        <v>C/PalabrasClaves</v>
      </c>
      <c r="N1335" s="30" t="str">
        <f t="shared" si="146"/>
        <v/>
      </c>
      <c r="O1335" s="28"/>
      <c r="P1335" s="28" t="s">
        <v>8640</v>
      </c>
      <c r="Q1335" s="55"/>
      <c r="R1335" s="28" t="str">
        <f t="shared" si="143"/>
        <v>2019</v>
      </c>
      <c r="S1335" s="28" t="s">
        <v>50</v>
      </c>
      <c r="T1335" s="28"/>
      <c r="U1335" s="28"/>
      <c r="V1335" s="28"/>
      <c r="W1335" s="28"/>
      <c r="X1335" s="28"/>
    </row>
    <row r="1336" spans="1:24" ht="15" hidden="1" customHeight="1">
      <c r="A1336" s="25">
        <v>30955282</v>
      </c>
      <c r="B1336" s="25" t="s">
        <v>8641</v>
      </c>
      <c r="C1336" s="25" t="s">
        <v>8642</v>
      </c>
      <c r="D1336" s="25" t="s">
        <v>8643</v>
      </c>
      <c r="E1336" s="25" t="s">
        <v>8644</v>
      </c>
      <c r="F1336" s="25" t="s">
        <v>8645</v>
      </c>
      <c r="G1336" s="25">
        <v>2019</v>
      </c>
      <c r="H1336" s="26">
        <v>43563</v>
      </c>
      <c r="I1336" s="25"/>
      <c r="J1336" s="25"/>
      <c r="K1336" s="25" t="s">
        <v>8646</v>
      </c>
      <c r="L1336" s="25" t="str">
        <f t="shared" si="144"/>
        <v>PostAlerta</v>
      </c>
      <c r="M1336" s="25" t="str">
        <f t="shared" si="145"/>
        <v>S/PalabrasClaves</v>
      </c>
      <c r="N1336" s="27" t="str">
        <f t="shared" si="146"/>
        <v/>
      </c>
      <c r="O1336" s="25"/>
      <c r="P1336" s="25" t="s">
        <v>8647</v>
      </c>
      <c r="Q1336" s="25"/>
      <c r="R1336" s="25" t="str">
        <f t="shared" si="143"/>
        <v>2019</v>
      </c>
      <c r="S1336" s="25" t="s">
        <v>50</v>
      </c>
      <c r="T1336" s="25"/>
      <c r="U1336" s="25"/>
      <c r="V1336" s="25"/>
      <c r="W1336" s="25"/>
      <c r="X1336" s="25"/>
    </row>
    <row r="1337" spans="1:24" ht="15" hidden="1" customHeight="1">
      <c r="A1337" s="28">
        <v>30974759</v>
      </c>
      <c r="B1337" s="28" t="s">
        <v>8648</v>
      </c>
      <c r="C1337" s="28" t="s">
        <v>8649</v>
      </c>
      <c r="D1337" s="28" t="s">
        <v>8650</v>
      </c>
      <c r="E1337" s="28" t="s">
        <v>3171</v>
      </c>
      <c r="F1337" s="28" t="s">
        <v>6459</v>
      </c>
      <c r="G1337" s="28">
        <v>2019</v>
      </c>
      <c r="H1337" s="29">
        <v>43568</v>
      </c>
      <c r="I1337" s="28" t="s">
        <v>8651</v>
      </c>
      <c r="J1337" s="28"/>
      <c r="K1337" s="28" t="s">
        <v>8652</v>
      </c>
      <c r="L1337" s="28" t="str">
        <f t="shared" si="144"/>
        <v>Excluido</v>
      </c>
      <c r="M1337" s="28" t="str">
        <f t="shared" si="145"/>
        <v>S/PalabrasClaves</v>
      </c>
      <c r="N1337" s="30" t="str">
        <f t="shared" si="146"/>
        <v/>
      </c>
      <c r="O1337" s="28"/>
      <c r="P1337" s="28" t="s">
        <v>8653</v>
      </c>
      <c r="Q1337" s="28"/>
      <c r="R1337" s="28" t="str">
        <f t="shared" si="143"/>
        <v>2019</v>
      </c>
      <c r="S1337" s="28" t="s">
        <v>50</v>
      </c>
      <c r="T1337" s="28"/>
      <c r="U1337" s="28"/>
      <c r="V1337" s="28"/>
      <c r="W1337" s="28"/>
      <c r="X1337" s="28"/>
    </row>
    <row r="1338" spans="1:24" ht="15" hidden="1" customHeight="1">
      <c r="A1338" s="25">
        <v>31050267</v>
      </c>
      <c r="B1338" s="25" t="s">
        <v>8654</v>
      </c>
      <c r="C1338" s="25" t="s">
        <v>8655</v>
      </c>
      <c r="D1338" s="25" t="s">
        <v>8656</v>
      </c>
      <c r="E1338" s="25" t="s">
        <v>8657</v>
      </c>
      <c r="F1338" s="25" t="s">
        <v>1991</v>
      </c>
      <c r="G1338" s="25">
        <v>2019</v>
      </c>
      <c r="H1338" s="26">
        <v>43589</v>
      </c>
      <c r="I1338" s="25"/>
      <c r="J1338" s="25"/>
      <c r="K1338" s="25"/>
      <c r="L1338" s="25" t="str">
        <f t="shared" si="144"/>
        <v>PostAlerta</v>
      </c>
      <c r="M1338" s="25" t="str">
        <f t="shared" si="145"/>
        <v>S/PalabrasClaves</v>
      </c>
      <c r="N1338" s="27" t="str">
        <f t="shared" si="146"/>
        <v/>
      </c>
      <c r="O1338" s="25"/>
      <c r="P1338" s="25" t="s">
        <v>8658</v>
      </c>
      <c r="Q1338" s="25"/>
      <c r="R1338" s="25" t="str">
        <f t="shared" si="143"/>
        <v>2019</v>
      </c>
      <c r="S1338" s="25" t="s">
        <v>50</v>
      </c>
      <c r="T1338" s="25"/>
      <c r="U1338" s="25"/>
      <c r="V1338" s="25"/>
      <c r="W1338" s="25"/>
      <c r="X1338" s="25"/>
    </row>
    <row r="1339" spans="1:24" ht="15" hidden="1" customHeight="1">
      <c r="A1339" s="28">
        <v>30957137</v>
      </c>
      <c r="B1339" s="28" t="s">
        <v>8659</v>
      </c>
      <c r="C1339" s="28" t="s">
        <v>8660</v>
      </c>
      <c r="D1339" s="28" t="s">
        <v>8661</v>
      </c>
      <c r="E1339" s="28" t="s">
        <v>6774</v>
      </c>
      <c r="F1339" s="28" t="s">
        <v>8662</v>
      </c>
      <c r="G1339" s="28">
        <v>2019</v>
      </c>
      <c r="H1339" s="29">
        <v>43564</v>
      </c>
      <c r="I1339" s="28" t="s">
        <v>8663</v>
      </c>
      <c r="J1339" s="28"/>
      <c r="K1339" s="28" t="s">
        <v>8664</v>
      </c>
      <c r="L1339" s="28" t="str">
        <f t="shared" si="144"/>
        <v>PostAlerta</v>
      </c>
      <c r="M1339" s="28" t="str">
        <f t="shared" si="145"/>
        <v>S/PalabrasClaves</v>
      </c>
      <c r="N1339" s="30" t="str">
        <f t="shared" si="146"/>
        <v/>
      </c>
      <c r="O1339" s="28"/>
      <c r="P1339" s="28" t="s">
        <v>8665</v>
      </c>
      <c r="Q1339" s="28"/>
      <c r="R1339" s="28" t="str">
        <f t="shared" si="143"/>
        <v>2019</v>
      </c>
      <c r="S1339" s="28" t="s">
        <v>50</v>
      </c>
      <c r="T1339" s="28"/>
      <c r="U1339" s="28"/>
      <c r="V1339" s="28"/>
      <c r="W1339" s="28"/>
      <c r="X1339" s="28"/>
    </row>
    <row r="1340" spans="1:24" ht="15" hidden="1" customHeight="1">
      <c r="A1340" s="25">
        <v>30956698</v>
      </c>
      <c r="B1340" s="25" t="s">
        <v>8666</v>
      </c>
      <c r="C1340" s="25" t="s">
        <v>8667</v>
      </c>
      <c r="D1340" s="25" t="s">
        <v>8668</v>
      </c>
      <c r="E1340" s="25" t="s">
        <v>8669</v>
      </c>
      <c r="F1340" s="25" t="s">
        <v>8670</v>
      </c>
      <c r="G1340" s="25">
        <v>2019</v>
      </c>
      <c r="H1340" s="26">
        <v>43564</v>
      </c>
      <c r="I1340" s="25" t="s">
        <v>8671</v>
      </c>
      <c r="J1340" s="25"/>
      <c r="K1340" s="25" t="s">
        <v>8672</v>
      </c>
      <c r="L1340" s="25" t="str">
        <f t="shared" si="144"/>
        <v>PostAlerta</v>
      </c>
      <c r="M1340" s="25" t="str">
        <f t="shared" si="145"/>
        <v>C/PalabrasClaves</v>
      </c>
      <c r="N1340" s="27" t="str">
        <f t="shared" si="146"/>
        <v/>
      </c>
      <c r="O1340" s="25"/>
      <c r="P1340" s="25" t="s">
        <v>8665</v>
      </c>
      <c r="Q1340" s="25"/>
      <c r="R1340" s="25" t="str">
        <f t="shared" si="143"/>
        <v>2019</v>
      </c>
      <c r="S1340" s="25" t="s">
        <v>50</v>
      </c>
      <c r="T1340" s="25"/>
      <c r="U1340" s="25"/>
      <c r="V1340" s="25"/>
      <c r="W1340" s="25"/>
      <c r="X1340" s="25"/>
    </row>
    <row r="1341" spans="1:24" ht="15" hidden="1" customHeight="1">
      <c r="A1341" s="28">
        <v>30938299</v>
      </c>
      <c r="B1341" s="28" t="s">
        <v>8673</v>
      </c>
      <c r="C1341" s="28" t="s">
        <v>8674</v>
      </c>
      <c r="D1341" s="28" t="s">
        <v>8675</v>
      </c>
      <c r="E1341" s="28" t="s">
        <v>5577</v>
      </c>
      <c r="F1341" s="28" t="s">
        <v>1026</v>
      </c>
      <c r="G1341" s="28">
        <v>2019</v>
      </c>
      <c r="H1341" s="29">
        <v>43558</v>
      </c>
      <c r="I1341" s="28"/>
      <c r="J1341" s="28"/>
      <c r="K1341" s="28" t="s">
        <v>8676</v>
      </c>
      <c r="L1341" s="28" t="str">
        <f t="shared" si="144"/>
        <v>Excluido</v>
      </c>
      <c r="M1341" s="28" t="str">
        <f t="shared" si="145"/>
        <v>S/PalabrasClaves</v>
      </c>
      <c r="N1341" s="30" t="str">
        <f t="shared" si="146"/>
        <v/>
      </c>
      <c r="O1341" s="28"/>
      <c r="P1341" s="28" t="s">
        <v>8677</v>
      </c>
      <c r="Q1341" s="28"/>
      <c r="R1341" s="28" t="str">
        <f t="shared" si="143"/>
        <v>2019</v>
      </c>
      <c r="S1341" s="28" t="s">
        <v>50</v>
      </c>
      <c r="T1341" s="28"/>
      <c r="U1341" s="28"/>
      <c r="V1341" s="28"/>
      <c r="W1341" s="28"/>
      <c r="X1341" s="28"/>
    </row>
    <row r="1342" spans="1:24" ht="15" hidden="1" customHeight="1">
      <c r="A1342" s="25">
        <v>30882742</v>
      </c>
      <c r="B1342" s="25" t="s">
        <v>8678</v>
      </c>
      <c r="C1342" s="25" t="s">
        <v>8679</v>
      </c>
      <c r="D1342" s="25" t="s">
        <v>8680</v>
      </c>
      <c r="E1342" s="25" t="s">
        <v>8681</v>
      </c>
      <c r="F1342" s="25" t="s">
        <v>979</v>
      </c>
      <c r="G1342" s="25">
        <v>2019</v>
      </c>
      <c r="H1342" s="26">
        <v>43543</v>
      </c>
      <c r="I1342" s="25"/>
      <c r="J1342" s="25"/>
      <c r="K1342" s="25" t="s">
        <v>8682</v>
      </c>
      <c r="L1342" s="25" t="str">
        <f t="shared" si="144"/>
        <v>PostAlerta</v>
      </c>
      <c r="M1342" s="25" t="str">
        <f t="shared" si="145"/>
        <v>S/PalabrasClaves</v>
      </c>
      <c r="N1342" s="27" t="str">
        <f t="shared" si="146"/>
        <v/>
      </c>
      <c r="O1342" s="25"/>
      <c r="P1342" s="25" t="s">
        <v>8665</v>
      </c>
      <c r="Q1342" s="25"/>
      <c r="R1342" s="25" t="str">
        <f t="shared" si="143"/>
        <v>2019</v>
      </c>
      <c r="S1342" s="25" t="s">
        <v>50</v>
      </c>
      <c r="T1342" s="25"/>
      <c r="U1342" s="25"/>
      <c r="V1342" s="25"/>
      <c r="W1342" s="25"/>
      <c r="X1342" s="25"/>
    </row>
    <row r="1343" spans="1:24" ht="15" hidden="1" customHeight="1">
      <c r="A1343" s="28">
        <v>30796713</v>
      </c>
      <c r="B1343" s="28" t="s">
        <v>8683</v>
      </c>
      <c r="C1343" s="28" t="s">
        <v>8684</v>
      </c>
      <c r="D1343" s="28" t="s">
        <v>8685</v>
      </c>
      <c r="E1343" s="28" t="s">
        <v>8686</v>
      </c>
      <c r="F1343" s="28" t="s">
        <v>8687</v>
      </c>
      <c r="G1343" s="28">
        <v>2019</v>
      </c>
      <c r="H1343" s="29">
        <v>43520</v>
      </c>
      <c r="I1343" s="28" t="s">
        <v>8688</v>
      </c>
      <c r="J1343" s="28"/>
      <c r="K1343" s="28" t="s">
        <v>8689</v>
      </c>
      <c r="L1343" s="28" t="str">
        <f t="shared" si="144"/>
        <v>PostAlerta</v>
      </c>
      <c r="M1343" s="28" t="str">
        <f t="shared" si="145"/>
        <v>C/PalabrasClaves</v>
      </c>
      <c r="N1343" s="30" t="str">
        <f t="shared" si="146"/>
        <v/>
      </c>
      <c r="O1343" s="28"/>
      <c r="P1343" s="28" t="s">
        <v>8690</v>
      </c>
      <c r="Q1343" s="28"/>
      <c r="R1343" s="28" t="str">
        <f t="shared" si="143"/>
        <v>2019</v>
      </c>
      <c r="S1343" s="28" t="s">
        <v>50</v>
      </c>
      <c r="T1343" s="28"/>
      <c r="U1343" s="28"/>
      <c r="V1343" s="28"/>
      <c r="W1343" s="28"/>
      <c r="X1343" s="28"/>
    </row>
    <row r="1344" spans="1:24" ht="15" hidden="1" customHeight="1">
      <c r="A1344" s="25">
        <v>30788730</v>
      </c>
      <c r="B1344" s="25" t="s">
        <v>8691</v>
      </c>
      <c r="C1344" s="25" t="s">
        <v>8692</v>
      </c>
      <c r="D1344" s="25" t="s">
        <v>8693</v>
      </c>
      <c r="E1344" s="25" t="s">
        <v>8694</v>
      </c>
      <c r="F1344" s="25" t="s">
        <v>1038</v>
      </c>
      <c r="G1344" s="25">
        <v>2019</v>
      </c>
      <c r="H1344" s="26">
        <v>43518</v>
      </c>
      <c r="I1344" s="25"/>
      <c r="J1344" s="25"/>
      <c r="K1344" s="25" t="s">
        <v>8695</v>
      </c>
      <c r="L1344" s="25" t="str">
        <f t="shared" si="144"/>
        <v>PostAlerta</v>
      </c>
      <c r="M1344" s="25" t="str">
        <f t="shared" si="145"/>
        <v>S/PalabrasClaves</v>
      </c>
      <c r="N1344" s="27" t="str">
        <f t="shared" si="146"/>
        <v/>
      </c>
      <c r="O1344" s="25"/>
      <c r="P1344" s="25" t="s">
        <v>8665</v>
      </c>
      <c r="Q1344" s="25"/>
      <c r="R1344" s="25" t="str">
        <f t="shared" si="143"/>
        <v>2019</v>
      </c>
      <c r="S1344" s="25" t="s">
        <v>50</v>
      </c>
      <c r="T1344" s="25"/>
      <c r="U1344" s="25"/>
      <c r="V1344" s="25"/>
      <c r="W1344" s="25"/>
      <c r="X1344" s="25"/>
    </row>
    <row r="1345" spans="1:24" ht="15" hidden="1" customHeight="1">
      <c r="A1345" s="28">
        <v>30742990</v>
      </c>
      <c r="B1345" s="28" t="s">
        <v>8696</v>
      </c>
      <c r="C1345" s="28"/>
      <c r="D1345" s="28"/>
      <c r="E1345" s="28" t="s">
        <v>8697</v>
      </c>
      <c r="F1345" s="28" t="s">
        <v>8698</v>
      </c>
      <c r="G1345" s="28"/>
      <c r="H1345" s="28"/>
      <c r="I1345" s="28"/>
      <c r="J1345" s="28"/>
      <c r="K1345" s="28"/>
      <c r="L1345" s="28" t="str">
        <f t="shared" si="144"/>
        <v>PostAlerta</v>
      </c>
      <c r="M1345" s="28" t="str">
        <f t="shared" si="145"/>
        <v>S/PalabrasClaves</v>
      </c>
      <c r="N1345" s="30" t="str">
        <f t="shared" si="146"/>
        <v/>
      </c>
      <c r="O1345" s="28"/>
      <c r="P1345" s="28"/>
      <c r="Q1345" s="28"/>
      <c r="R1345" s="28" t="str">
        <f t="shared" si="143"/>
        <v/>
      </c>
      <c r="S1345" s="28"/>
      <c r="T1345" s="28"/>
      <c r="U1345" s="28"/>
      <c r="V1345" s="28"/>
      <c r="W1345" s="28"/>
      <c r="X1345" s="28"/>
    </row>
    <row r="1346" spans="1:24" ht="15" hidden="1" customHeight="1">
      <c r="A1346" s="25">
        <v>30727714</v>
      </c>
      <c r="B1346" s="25" t="s">
        <v>8699</v>
      </c>
      <c r="C1346" s="25" t="s">
        <v>8700</v>
      </c>
      <c r="D1346" s="25" t="s">
        <v>8701</v>
      </c>
      <c r="E1346" s="25" t="s">
        <v>3955</v>
      </c>
      <c r="F1346" s="25" t="s">
        <v>2304</v>
      </c>
      <c r="G1346" s="25">
        <v>2019</v>
      </c>
      <c r="H1346" s="26">
        <v>43504</v>
      </c>
      <c r="I1346" s="25" t="s">
        <v>8702</v>
      </c>
      <c r="J1346" s="25"/>
      <c r="K1346" s="25"/>
      <c r="L1346" s="25" t="str">
        <f t="shared" ref="L1346:L1409" si="147">IF(ISNUMBER(VLOOKUP(A1346,EXCL,1,FALSE)),"Excluido",IF(ISNUMBER(VLOOKUP(A1346,POST,1,FALSE)),"PostAlerta",IF(ISNUMBER(VLOOKUP(A1346,PRE,1,FALSE)),"PreAlerta","")))</f>
        <v>PostAlerta</v>
      </c>
      <c r="M1346" s="25" t="str">
        <f t="shared" si="145"/>
        <v>S/PalabrasClaves</v>
      </c>
      <c r="N1346" s="27" t="str">
        <f t="shared" si="146"/>
        <v/>
      </c>
      <c r="O1346" s="25"/>
      <c r="P1346" s="25" t="s">
        <v>8677</v>
      </c>
      <c r="Q1346" s="25"/>
      <c r="R1346" s="25" t="str">
        <f t="shared" si="143"/>
        <v>2019</v>
      </c>
      <c r="S1346" s="25" t="s">
        <v>50</v>
      </c>
      <c r="T1346" s="25"/>
      <c r="U1346" s="25"/>
      <c r="V1346" s="25"/>
      <c r="W1346" s="25"/>
      <c r="X1346" s="25"/>
    </row>
    <row r="1347" spans="1:24" ht="15" hidden="1" customHeight="1">
      <c r="A1347" s="28">
        <v>30703661</v>
      </c>
      <c r="B1347" s="28" t="s">
        <v>8703</v>
      </c>
      <c r="C1347" s="28" t="s">
        <v>8704</v>
      </c>
      <c r="D1347" s="28" t="s">
        <v>8705</v>
      </c>
      <c r="E1347" s="28" t="s">
        <v>8706</v>
      </c>
      <c r="F1347" s="28" t="s">
        <v>1290</v>
      </c>
      <c r="G1347" s="28">
        <v>2019</v>
      </c>
      <c r="H1347" s="29">
        <v>43497</v>
      </c>
      <c r="I1347" s="28"/>
      <c r="J1347" s="28"/>
      <c r="K1347" s="28" t="s">
        <v>8707</v>
      </c>
      <c r="L1347" s="28" t="str">
        <f t="shared" si="147"/>
        <v>PostAlerta</v>
      </c>
      <c r="M1347" s="28" t="str">
        <f t="shared" si="145"/>
        <v>S/PalabrasClaves</v>
      </c>
      <c r="N1347" s="30" t="str">
        <f t="shared" si="146"/>
        <v/>
      </c>
      <c r="O1347" s="28"/>
      <c r="P1347" s="28" t="s">
        <v>8665</v>
      </c>
      <c r="Q1347" s="28"/>
      <c r="R1347" s="28" t="str">
        <f t="shared" si="143"/>
        <v>2019</v>
      </c>
      <c r="S1347" s="28" t="s">
        <v>50</v>
      </c>
      <c r="T1347" s="28"/>
      <c r="U1347" s="28"/>
      <c r="V1347" s="28"/>
      <c r="W1347" s="28"/>
      <c r="X1347" s="28"/>
    </row>
    <row r="1348" spans="1:24" ht="15" hidden="1" customHeight="1">
      <c r="A1348" s="25">
        <v>30682526</v>
      </c>
      <c r="B1348" s="25" t="s">
        <v>8708</v>
      </c>
      <c r="C1348" s="25" t="s">
        <v>8709</v>
      </c>
      <c r="D1348" s="25" t="s">
        <v>8710</v>
      </c>
      <c r="E1348" s="25" t="s">
        <v>8711</v>
      </c>
      <c r="F1348" s="25" t="s">
        <v>2799</v>
      </c>
      <c r="G1348" s="25">
        <v>2019</v>
      </c>
      <c r="H1348" s="26">
        <v>43491</v>
      </c>
      <c r="I1348" s="25"/>
      <c r="J1348" s="25"/>
      <c r="K1348" s="25" t="s">
        <v>8712</v>
      </c>
      <c r="L1348" s="25" t="str">
        <f t="shared" si="147"/>
        <v>PostAlerta</v>
      </c>
      <c r="M1348" s="25" t="str">
        <f t="shared" ref="M1348:M1411" si="148">IF(ISNUMBER(A1348),(IF(ISNUMBER(VLOOKUP(A1348,KEYWORDS,1,FALSE)),"C/PalabrasClaves","S/PalabrasClaves")),"")</f>
        <v>S/PalabrasClaves</v>
      </c>
      <c r="N1348" s="27" t="str">
        <f t="shared" si="146"/>
        <v/>
      </c>
      <c r="O1348" s="25"/>
      <c r="P1348" s="25" t="s">
        <v>8665</v>
      </c>
      <c r="Q1348" s="25"/>
      <c r="R1348" s="25" t="str">
        <f t="shared" si="143"/>
        <v>2019</v>
      </c>
      <c r="S1348" s="25" t="s">
        <v>50</v>
      </c>
      <c r="T1348" s="25"/>
      <c r="U1348" s="25"/>
      <c r="V1348" s="25"/>
      <c r="W1348" s="25"/>
      <c r="X1348" s="25"/>
    </row>
    <row r="1349" spans="1:24" ht="15" hidden="1" customHeight="1">
      <c r="A1349" s="28">
        <v>30670415</v>
      </c>
      <c r="B1349" s="28" t="s">
        <v>8713</v>
      </c>
      <c r="C1349" s="28" t="s">
        <v>8714</v>
      </c>
      <c r="D1349" s="28" t="s">
        <v>8715</v>
      </c>
      <c r="E1349" s="28" t="s">
        <v>505</v>
      </c>
      <c r="F1349" s="28" t="s">
        <v>1125</v>
      </c>
      <c r="G1349" s="28">
        <v>2019</v>
      </c>
      <c r="H1349" s="29">
        <v>43489</v>
      </c>
      <c r="I1349" s="28" t="s">
        <v>8716</v>
      </c>
      <c r="J1349" s="28"/>
      <c r="K1349" s="28" t="s">
        <v>8717</v>
      </c>
      <c r="L1349" s="28" t="str">
        <f t="shared" si="147"/>
        <v>PostAlerta</v>
      </c>
      <c r="M1349" s="28" t="str">
        <f t="shared" si="148"/>
        <v>C/PalabrasClaves</v>
      </c>
      <c r="N1349" s="30" t="str">
        <f t="shared" si="146"/>
        <v/>
      </c>
      <c r="O1349" s="28"/>
      <c r="P1349" s="28" t="s">
        <v>8075</v>
      </c>
      <c r="Q1349" s="28"/>
      <c r="R1349" s="28" t="str">
        <f t="shared" si="143"/>
        <v>2019</v>
      </c>
      <c r="S1349" s="28" t="s">
        <v>47</v>
      </c>
      <c r="T1349" s="28"/>
      <c r="U1349" s="28"/>
      <c r="V1349" s="28"/>
      <c r="W1349" s="28"/>
      <c r="X1349" s="28"/>
    </row>
    <row r="1350" spans="1:24" ht="15" hidden="1" customHeight="1">
      <c r="A1350" s="25">
        <v>30624539</v>
      </c>
      <c r="B1350" s="25" t="s">
        <v>8718</v>
      </c>
      <c r="C1350" s="25" t="s">
        <v>8719</v>
      </c>
      <c r="D1350" s="25" t="s">
        <v>8720</v>
      </c>
      <c r="E1350" s="25"/>
      <c r="F1350" s="25"/>
      <c r="G1350" s="25"/>
      <c r="H1350" s="25"/>
      <c r="I1350" s="25"/>
      <c r="J1350" s="25"/>
      <c r="K1350" s="25"/>
      <c r="L1350" s="25" t="str">
        <f t="shared" si="147"/>
        <v>PostAlerta</v>
      </c>
      <c r="M1350" s="25" t="str">
        <f t="shared" si="148"/>
        <v>S/PalabrasClaves</v>
      </c>
      <c r="N1350" s="27" t="str">
        <f t="shared" si="146"/>
        <v/>
      </c>
      <c r="O1350" s="25"/>
      <c r="P1350" s="25" t="s">
        <v>8721</v>
      </c>
      <c r="Q1350" s="25"/>
      <c r="R1350" s="25" t="str">
        <f t="shared" si="143"/>
        <v>2019</v>
      </c>
      <c r="S1350" s="25" t="s">
        <v>56</v>
      </c>
      <c r="T1350" s="25"/>
      <c r="U1350" s="25"/>
      <c r="V1350" s="25"/>
      <c r="W1350" s="25"/>
      <c r="X1350" s="25"/>
    </row>
    <row r="1351" spans="1:24" ht="15" hidden="1" customHeight="1">
      <c r="A1351" s="28">
        <v>30600695</v>
      </c>
      <c r="B1351" s="28" t="s">
        <v>8722</v>
      </c>
      <c r="C1351" s="28" t="s">
        <v>8723</v>
      </c>
      <c r="D1351" s="28" t="s">
        <v>8724</v>
      </c>
      <c r="E1351" s="28" t="s">
        <v>8725</v>
      </c>
      <c r="F1351" s="28" t="s">
        <v>6606</v>
      </c>
      <c r="G1351" s="28">
        <v>2019</v>
      </c>
      <c r="H1351" s="29">
        <v>43468</v>
      </c>
      <c r="I1351" s="28"/>
      <c r="J1351" s="28"/>
      <c r="K1351" s="28" t="s">
        <v>8726</v>
      </c>
      <c r="L1351" s="28" t="str">
        <f t="shared" si="147"/>
        <v>PostAlerta</v>
      </c>
      <c r="M1351" s="28" t="str">
        <f t="shared" si="148"/>
        <v>S/PalabrasClaves</v>
      </c>
      <c r="N1351" s="30" t="str">
        <f t="shared" si="146"/>
        <v/>
      </c>
      <c r="O1351" s="28"/>
      <c r="P1351" s="28" t="s">
        <v>8727</v>
      </c>
      <c r="Q1351" s="28"/>
      <c r="R1351" s="28" t="str">
        <f t="shared" si="143"/>
        <v>2010</v>
      </c>
      <c r="S1351" s="28" t="s">
        <v>50</v>
      </c>
      <c r="T1351" s="28"/>
      <c r="U1351" s="28"/>
      <c r="V1351" s="28"/>
      <c r="W1351" s="28"/>
      <c r="X1351" s="28"/>
    </row>
    <row r="1352" spans="1:24" ht="15" hidden="1" customHeight="1">
      <c r="A1352" s="25">
        <v>30098846</v>
      </c>
      <c r="B1352" s="25" t="s">
        <v>8728</v>
      </c>
      <c r="C1352" s="25" t="s">
        <v>8729</v>
      </c>
      <c r="D1352" s="25" t="s">
        <v>8730</v>
      </c>
      <c r="E1352" s="25" t="s">
        <v>8731</v>
      </c>
      <c r="F1352" s="25" t="s">
        <v>1057</v>
      </c>
      <c r="G1352" s="25">
        <v>2019</v>
      </c>
      <c r="H1352" s="26">
        <v>43325</v>
      </c>
      <c r="I1352" s="25"/>
      <c r="J1352" s="25"/>
      <c r="K1352" s="25" t="s">
        <v>8732</v>
      </c>
      <c r="L1352" s="25" t="str">
        <f t="shared" si="147"/>
        <v>PostAlerta</v>
      </c>
      <c r="M1352" s="25" t="str">
        <f t="shared" si="148"/>
        <v>S/PalabrasClaves</v>
      </c>
      <c r="N1352" s="27" t="str">
        <f t="shared" si="146"/>
        <v/>
      </c>
      <c r="O1352" s="25"/>
      <c r="P1352" s="25" t="s">
        <v>8733</v>
      </c>
      <c r="Q1352" s="25"/>
      <c r="R1352" s="25" t="str">
        <f t="shared" si="143"/>
        <v>2019</v>
      </c>
      <c r="S1352" s="25" t="s">
        <v>50</v>
      </c>
      <c r="T1352" s="25"/>
      <c r="U1352" s="25"/>
      <c r="V1352" s="25"/>
      <c r="W1352" s="25"/>
      <c r="X1352" s="25"/>
    </row>
    <row r="1353" spans="1:24" ht="15" hidden="1" customHeight="1">
      <c r="A1353" s="28">
        <v>30934610</v>
      </c>
      <c r="B1353" s="28" t="s">
        <v>8734</v>
      </c>
      <c r="C1353" s="28" t="s">
        <v>8735</v>
      </c>
      <c r="D1353" s="28" t="s">
        <v>8736</v>
      </c>
      <c r="E1353" s="28" t="s">
        <v>8737</v>
      </c>
      <c r="F1353" s="28" t="s">
        <v>8738</v>
      </c>
      <c r="G1353" s="28">
        <v>2019</v>
      </c>
      <c r="H1353" s="29">
        <v>43558</v>
      </c>
      <c r="I1353" s="28" t="s">
        <v>8739</v>
      </c>
      <c r="J1353" s="28"/>
      <c r="K1353" s="28" t="s">
        <v>8740</v>
      </c>
      <c r="L1353" s="28" t="str">
        <f t="shared" si="147"/>
        <v>PostAlerta</v>
      </c>
      <c r="M1353" s="28" t="str">
        <f t="shared" si="148"/>
        <v>S/PalabrasClaves</v>
      </c>
      <c r="N1353" s="30" t="str">
        <f t="shared" si="146"/>
        <v/>
      </c>
      <c r="O1353" s="28"/>
      <c r="P1353" s="28" t="s">
        <v>8741</v>
      </c>
      <c r="Q1353" s="28"/>
      <c r="R1353" s="28" t="str">
        <f t="shared" si="143"/>
        <v>2019</v>
      </c>
      <c r="S1353" s="28" t="s">
        <v>47</v>
      </c>
      <c r="T1353" s="28"/>
      <c r="U1353" s="28"/>
      <c r="V1353" s="28"/>
      <c r="W1353" s="28"/>
      <c r="X1353" s="28"/>
    </row>
    <row r="1354" spans="1:24" ht="15" hidden="1" customHeight="1">
      <c r="A1354" s="25">
        <v>30909880</v>
      </c>
      <c r="B1354" s="25" t="s">
        <v>8742</v>
      </c>
      <c r="C1354" s="25" t="s">
        <v>8743</v>
      </c>
      <c r="D1354" s="25" t="s">
        <v>8744</v>
      </c>
      <c r="E1354" s="25" t="s">
        <v>4764</v>
      </c>
      <c r="F1354" s="25" t="s">
        <v>2661</v>
      </c>
      <c r="G1354" s="25">
        <v>2019</v>
      </c>
      <c r="H1354" s="26">
        <v>43551</v>
      </c>
      <c r="I1354" s="25" t="s">
        <v>8745</v>
      </c>
      <c r="J1354" s="25"/>
      <c r="K1354" s="25" t="s">
        <v>8746</v>
      </c>
      <c r="L1354" s="25" t="str">
        <f t="shared" si="147"/>
        <v>PostAlerta</v>
      </c>
      <c r="M1354" s="25" t="str">
        <f t="shared" si="148"/>
        <v>S/PalabrasClaves</v>
      </c>
      <c r="N1354" s="27" t="str">
        <f t="shared" si="146"/>
        <v/>
      </c>
      <c r="O1354" s="25"/>
      <c r="P1354" s="25" t="s">
        <v>8747</v>
      </c>
      <c r="Q1354" s="25"/>
      <c r="R1354" s="25" t="str">
        <f t="shared" si="143"/>
        <v>2019</v>
      </c>
      <c r="S1354" s="25" t="s">
        <v>47</v>
      </c>
      <c r="T1354" s="25"/>
      <c r="U1354" s="25"/>
      <c r="V1354" s="25"/>
      <c r="W1354" s="25"/>
      <c r="X1354" s="25"/>
    </row>
    <row r="1355" spans="1:24" ht="15" hidden="1" customHeight="1">
      <c r="A1355" s="28">
        <v>30936871</v>
      </c>
      <c r="B1355" s="28" t="s">
        <v>8748</v>
      </c>
      <c r="C1355" s="28" t="s">
        <v>8749</v>
      </c>
      <c r="D1355" s="28" t="s">
        <v>8750</v>
      </c>
      <c r="E1355" s="28" t="s">
        <v>8751</v>
      </c>
      <c r="F1355" s="28" t="s">
        <v>113</v>
      </c>
      <c r="G1355" s="28">
        <v>2019</v>
      </c>
      <c r="H1355" s="29">
        <v>43558</v>
      </c>
      <c r="I1355" s="28" t="s">
        <v>8752</v>
      </c>
      <c r="J1355" s="28"/>
      <c r="K1355" s="28" t="s">
        <v>8753</v>
      </c>
      <c r="L1355" s="28" t="str">
        <f t="shared" si="147"/>
        <v>PostAlerta</v>
      </c>
      <c r="M1355" s="28" t="str">
        <f t="shared" si="148"/>
        <v>S/PalabrasClaves</v>
      </c>
      <c r="N1355" s="30" t="str">
        <f t="shared" si="146"/>
        <v/>
      </c>
      <c r="O1355" s="28"/>
      <c r="P1355" s="28" t="s">
        <v>8754</v>
      </c>
      <c r="Q1355" s="28"/>
      <c r="R1355" s="28" t="str">
        <f t="shared" si="143"/>
        <v>2019</v>
      </c>
      <c r="S1355" s="28" t="s">
        <v>47</v>
      </c>
      <c r="T1355" s="28"/>
      <c r="U1355" s="28"/>
      <c r="V1355" s="28"/>
      <c r="W1355" s="28"/>
      <c r="X1355" s="28"/>
    </row>
    <row r="1356" spans="1:24" ht="15" hidden="1" customHeight="1">
      <c r="A1356" s="25">
        <v>31453259</v>
      </c>
      <c r="B1356" s="25" t="s">
        <v>8755</v>
      </c>
      <c r="C1356" s="25" t="s">
        <v>8756</v>
      </c>
      <c r="D1356" s="25" t="s">
        <v>8757</v>
      </c>
      <c r="E1356" s="25" t="s">
        <v>8758</v>
      </c>
      <c r="F1356" s="25" t="s">
        <v>8759</v>
      </c>
      <c r="G1356" s="25">
        <v>2019</v>
      </c>
      <c r="H1356" s="26">
        <v>43705</v>
      </c>
      <c r="I1356" s="25" t="s">
        <v>8760</v>
      </c>
      <c r="J1356" s="25"/>
      <c r="K1356" s="25" t="s">
        <v>8761</v>
      </c>
      <c r="L1356" s="25" t="str">
        <f t="shared" si="147"/>
        <v>PostAlerta</v>
      </c>
      <c r="M1356" s="25" t="str">
        <f t="shared" si="148"/>
        <v>C/PalabrasClaves</v>
      </c>
      <c r="N1356" s="27" t="str">
        <f t="shared" si="146"/>
        <v/>
      </c>
      <c r="O1356" s="25"/>
      <c r="P1356" s="25" t="s">
        <v>8762</v>
      </c>
      <c r="Q1356" s="25"/>
      <c r="R1356" s="25" t="str">
        <f t="shared" si="143"/>
        <v>2019</v>
      </c>
      <c r="S1356" s="25" t="s">
        <v>47</v>
      </c>
      <c r="T1356" s="25"/>
      <c r="U1356" s="25"/>
      <c r="V1356" s="25"/>
      <c r="W1356" s="25"/>
      <c r="X1356" s="25"/>
    </row>
    <row r="1357" spans="1:24" ht="15" hidden="1" customHeight="1">
      <c r="A1357" s="28">
        <v>30878989</v>
      </c>
      <c r="B1357" s="28" t="s">
        <v>8763</v>
      </c>
      <c r="C1357" s="28" t="s">
        <v>8764</v>
      </c>
      <c r="D1357" s="28" t="s">
        <v>8765</v>
      </c>
      <c r="E1357" s="28" t="s">
        <v>8766</v>
      </c>
      <c r="F1357" s="28" t="s">
        <v>3548</v>
      </c>
      <c r="G1357" s="28">
        <v>2019</v>
      </c>
      <c r="H1357" s="29">
        <v>43542</v>
      </c>
      <c r="I1357" s="28" t="s">
        <v>8767</v>
      </c>
      <c r="J1357" s="28"/>
      <c r="K1357" s="28" t="s">
        <v>8768</v>
      </c>
      <c r="L1357" s="28" t="str">
        <f t="shared" si="147"/>
        <v>PostAlerta</v>
      </c>
      <c r="M1357" s="28" t="str">
        <f t="shared" si="148"/>
        <v>S/PalabrasClaves</v>
      </c>
      <c r="N1357" s="30" t="str">
        <f t="shared" si="146"/>
        <v/>
      </c>
      <c r="O1357" s="28"/>
      <c r="P1357" s="28" t="s">
        <v>8762</v>
      </c>
      <c r="Q1357" s="28"/>
      <c r="R1357" s="28" t="str">
        <f t="shared" si="143"/>
        <v>2019</v>
      </c>
      <c r="S1357" s="28" t="s">
        <v>47</v>
      </c>
      <c r="T1357" s="28"/>
      <c r="U1357" s="28"/>
      <c r="V1357" s="28"/>
      <c r="W1357" s="28"/>
      <c r="X1357" s="28"/>
    </row>
    <row r="1358" spans="1:24" ht="15" hidden="1" customHeight="1">
      <c r="A1358" s="25">
        <v>30872664</v>
      </c>
      <c r="B1358" s="25" t="s">
        <v>8769</v>
      </c>
      <c r="C1358" s="25" t="s">
        <v>8770</v>
      </c>
      <c r="D1358" s="25" t="s">
        <v>8771</v>
      </c>
      <c r="E1358" s="25" t="s">
        <v>8772</v>
      </c>
      <c r="F1358" s="25" t="s">
        <v>833</v>
      </c>
      <c r="G1358" s="25">
        <v>2019</v>
      </c>
      <c r="H1358" s="26">
        <v>43540</v>
      </c>
      <c r="I1358" s="25" t="s">
        <v>8773</v>
      </c>
      <c r="J1358" s="25"/>
      <c r="K1358" s="25" t="s">
        <v>8774</v>
      </c>
      <c r="L1358" s="25" t="str">
        <f t="shared" si="147"/>
        <v>PostAlerta</v>
      </c>
      <c r="M1358" s="25" t="str">
        <f t="shared" si="148"/>
        <v>C/PalabrasClaves</v>
      </c>
      <c r="N1358" s="27" t="str">
        <f t="shared" si="146"/>
        <v/>
      </c>
      <c r="O1358" s="25"/>
      <c r="P1358" s="25" t="s">
        <v>8775</v>
      </c>
      <c r="Q1358" s="25"/>
      <c r="R1358" s="25" t="str">
        <f t="shared" si="143"/>
        <v>2019</v>
      </c>
      <c r="S1358" s="25" t="s">
        <v>47</v>
      </c>
      <c r="T1358" s="25"/>
      <c r="U1358" s="25"/>
      <c r="V1358" s="25"/>
      <c r="W1358" s="25"/>
      <c r="X1358" s="25"/>
    </row>
    <row r="1359" spans="1:24" ht="15" hidden="1" customHeight="1">
      <c r="A1359" s="28">
        <v>30772069</v>
      </c>
      <c r="B1359" s="28" t="s">
        <v>8776</v>
      </c>
      <c r="C1359" s="28" t="s">
        <v>8777</v>
      </c>
      <c r="D1359" s="28" t="s">
        <v>8778</v>
      </c>
      <c r="E1359" s="28" t="s">
        <v>8779</v>
      </c>
      <c r="F1359" s="28" t="s">
        <v>1263</v>
      </c>
      <c r="G1359" s="28">
        <v>2019</v>
      </c>
      <c r="H1359" s="29">
        <v>43514</v>
      </c>
      <c r="I1359" s="28"/>
      <c r="J1359" s="28"/>
      <c r="K1359" s="28" t="s">
        <v>8780</v>
      </c>
      <c r="L1359" s="28" t="str">
        <f t="shared" si="147"/>
        <v>PostAlerta</v>
      </c>
      <c r="M1359" s="28" t="str">
        <f t="shared" si="148"/>
        <v>S/PalabrasClaves</v>
      </c>
      <c r="N1359" s="30" t="str">
        <f t="shared" si="146"/>
        <v/>
      </c>
      <c r="O1359" s="28"/>
      <c r="P1359" s="28" t="s">
        <v>8775</v>
      </c>
      <c r="Q1359" s="28"/>
      <c r="R1359" s="28" t="str">
        <f t="shared" si="143"/>
        <v>2019</v>
      </c>
      <c r="S1359" s="28" t="s">
        <v>47</v>
      </c>
      <c r="T1359" s="28"/>
      <c r="U1359" s="28"/>
      <c r="V1359" s="28"/>
      <c r="W1359" s="28"/>
      <c r="X1359" s="28"/>
    </row>
    <row r="1360" spans="1:24" ht="15" hidden="1" customHeight="1">
      <c r="A1360" s="25">
        <v>30881168</v>
      </c>
      <c r="B1360" s="25" t="s">
        <v>8781</v>
      </c>
      <c r="C1360" s="25" t="s">
        <v>8782</v>
      </c>
      <c r="D1360" s="25" t="s">
        <v>8783</v>
      </c>
      <c r="E1360" s="25" t="s">
        <v>2311</v>
      </c>
      <c r="F1360" s="25" t="s">
        <v>8784</v>
      </c>
      <c r="G1360" s="25">
        <v>2019</v>
      </c>
      <c r="H1360" s="26">
        <v>43543</v>
      </c>
      <c r="I1360" s="25" t="s">
        <v>8785</v>
      </c>
      <c r="J1360" s="25"/>
      <c r="K1360" s="25" t="s">
        <v>8786</v>
      </c>
      <c r="L1360" s="25" t="str">
        <f t="shared" si="147"/>
        <v>PostAlerta</v>
      </c>
      <c r="M1360" s="25" t="str">
        <f t="shared" si="148"/>
        <v>C/PalabrasClaves</v>
      </c>
      <c r="N1360" s="27" t="str">
        <f t="shared" si="146"/>
        <v/>
      </c>
      <c r="O1360" s="25"/>
      <c r="P1360" s="25" t="s">
        <v>8787</v>
      </c>
      <c r="Q1360" s="25"/>
      <c r="R1360" s="25" t="str">
        <f t="shared" si="143"/>
        <v>2019</v>
      </c>
      <c r="S1360" s="25" t="s">
        <v>47</v>
      </c>
      <c r="T1360" s="25"/>
      <c r="U1360" s="25"/>
      <c r="V1360" s="25"/>
      <c r="W1360" s="25"/>
      <c r="X1360" s="25"/>
    </row>
    <row r="1361" spans="1:24" ht="15" hidden="1" customHeight="1">
      <c r="A1361" s="28">
        <v>30858189</v>
      </c>
      <c r="B1361" s="28" t="s">
        <v>8788</v>
      </c>
      <c r="C1361" s="28" t="s">
        <v>8789</v>
      </c>
      <c r="D1361" s="28" t="s">
        <v>8790</v>
      </c>
      <c r="E1361" s="28" t="s">
        <v>8791</v>
      </c>
      <c r="F1361" s="28" t="s">
        <v>8792</v>
      </c>
      <c r="G1361" s="28">
        <v>2019</v>
      </c>
      <c r="H1361" s="29">
        <v>43537</v>
      </c>
      <c r="I1361" s="28" t="s">
        <v>8793</v>
      </c>
      <c r="J1361" s="28"/>
      <c r="K1361" s="28" t="s">
        <v>8794</v>
      </c>
      <c r="L1361" s="28" t="str">
        <f t="shared" si="147"/>
        <v>PostAlerta</v>
      </c>
      <c r="M1361" s="28" t="str">
        <f t="shared" si="148"/>
        <v>C/PalabrasClaves</v>
      </c>
      <c r="N1361" s="30" t="str">
        <f t="shared" si="146"/>
        <v/>
      </c>
      <c r="O1361" s="28"/>
      <c r="P1361" s="28" t="s">
        <v>8795</v>
      </c>
      <c r="Q1361" s="28"/>
      <c r="R1361" s="28" t="str">
        <f t="shared" si="143"/>
        <v>2019</v>
      </c>
      <c r="S1361" s="28" t="s">
        <v>47</v>
      </c>
      <c r="T1361" s="28"/>
      <c r="U1361" s="28"/>
      <c r="V1361" s="28"/>
      <c r="W1361" s="28"/>
      <c r="X1361" s="28"/>
    </row>
    <row r="1362" spans="1:24" ht="15" hidden="1" customHeight="1">
      <c r="A1362" s="25">
        <v>30845638</v>
      </c>
      <c r="B1362" s="25" t="s">
        <v>8796</v>
      </c>
      <c r="C1362" s="25" t="s">
        <v>8797</v>
      </c>
      <c r="D1362" s="25" t="s">
        <v>8798</v>
      </c>
      <c r="E1362" s="25" t="s">
        <v>8799</v>
      </c>
      <c r="F1362" s="25" t="s">
        <v>2469</v>
      </c>
      <c r="G1362" s="25">
        <v>2019</v>
      </c>
      <c r="H1362" s="26">
        <v>43533</v>
      </c>
      <c r="I1362" s="25" t="s">
        <v>8800</v>
      </c>
      <c r="J1362" s="25"/>
      <c r="K1362" s="25" t="s">
        <v>8801</v>
      </c>
      <c r="L1362" s="25" t="str">
        <f t="shared" si="147"/>
        <v>PostAlerta</v>
      </c>
      <c r="M1362" s="25" t="str">
        <f t="shared" si="148"/>
        <v>S/PalabrasClaves</v>
      </c>
      <c r="N1362" s="27" t="str">
        <f t="shared" si="146"/>
        <v/>
      </c>
      <c r="O1362" s="25"/>
      <c r="P1362" s="25" t="s">
        <v>8802</v>
      </c>
      <c r="Q1362" s="25"/>
      <c r="R1362" s="25" t="str">
        <f t="shared" si="143"/>
        <v>2019</v>
      </c>
      <c r="S1362" s="25" t="s">
        <v>47</v>
      </c>
      <c r="T1362" s="25"/>
      <c r="U1362" s="25"/>
      <c r="V1362" s="25"/>
      <c r="W1362" s="25"/>
      <c r="X1362" s="25"/>
    </row>
    <row r="1363" spans="1:24" ht="15" hidden="1" customHeight="1">
      <c r="A1363" s="28">
        <v>30944683</v>
      </c>
      <c r="B1363" s="28" t="s">
        <v>8803</v>
      </c>
      <c r="C1363" s="28" t="s">
        <v>8804</v>
      </c>
      <c r="D1363" s="28" t="s">
        <v>8805</v>
      </c>
      <c r="E1363" s="28" t="s">
        <v>8806</v>
      </c>
      <c r="F1363" s="28" t="s">
        <v>698</v>
      </c>
      <c r="G1363" s="28">
        <v>2019</v>
      </c>
      <c r="H1363" s="29">
        <v>43560</v>
      </c>
      <c r="I1363" s="28" t="s">
        <v>8807</v>
      </c>
      <c r="J1363" s="28"/>
      <c r="K1363" s="28" t="s">
        <v>8808</v>
      </c>
      <c r="L1363" s="28" t="str">
        <f t="shared" si="147"/>
        <v>PostAlerta</v>
      </c>
      <c r="M1363" s="28" t="str">
        <f t="shared" si="148"/>
        <v>C/PalabrasClaves</v>
      </c>
      <c r="N1363" s="30" t="str">
        <f t="shared" si="146"/>
        <v/>
      </c>
      <c r="O1363" s="28"/>
      <c r="P1363" s="28" t="s">
        <v>8809</v>
      </c>
      <c r="Q1363" s="28"/>
      <c r="R1363" s="28" t="str">
        <f t="shared" si="143"/>
        <v>2019</v>
      </c>
      <c r="S1363" s="28" t="s">
        <v>47</v>
      </c>
      <c r="T1363" s="28"/>
      <c r="U1363" s="28"/>
      <c r="V1363" s="28"/>
      <c r="W1363" s="28"/>
      <c r="X1363" s="28"/>
    </row>
    <row r="1364" spans="1:24" ht="15" hidden="1" customHeight="1">
      <c r="A1364" s="25">
        <v>30994164</v>
      </c>
      <c r="B1364" s="25" t="s">
        <v>8810</v>
      </c>
      <c r="C1364" s="25" t="s">
        <v>8811</v>
      </c>
      <c r="D1364" s="25" t="s">
        <v>8812</v>
      </c>
      <c r="E1364" s="25" t="s">
        <v>8813</v>
      </c>
      <c r="F1364" s="25" t="s">
        <v>8814</v>
      </c>
      <c r="G1364" s="25">
        <v>2019</v>
      </c>
      <c r="H1364" s="26">
        <v>43573</v>
      </c>
      <c r="I1364" s="25"/>
      <c r="J1364" s="25"/>
      <c r="K1364" s="25" t="s">
        <v>8815</v>
      </c>
      <c r="L1364" s="25" t="str">
        <f t="shared" si="147"/>
        <v>PostAlerta</v>
      </c>
      <c r="M1364" s="25" t="str">
        <f t="shared" si="148"/>
        <v>S/PalabrasClaves</v>
      </c>
      <c r="N1364" s="27" t="str">
        <f t="shared" si="146"/>
        <v/>
      </c>
      <c r="O1364" s="25"/>
      <c r="P1364" s="25" t="s">
        <v>8816</v>
      </c>
      <c r="Q1364" s="25"/>
      <c r="R1364" s="25" t="str">
        <f t="shared" si="143"/>
        <v>2019</v>
      </c>
      <c r="S1364" s="25" t="s">
        <v>50</v>
      </c>
      <c r="T1364" s="25"/>
      <c r="U1364" s="25"/>
      <c r="V1364" s="25"/>
      <c r="W1364" s="25"/>
      <c r="X1364" s="25"/>
    </row>
    <row r="1365" spans="1:24" ht="15" hidden="1" customHeight="1">
      <c r="A1365" s="28">
        <v>30915434</v>
      </c>
      <c r="B1365" s="28" t="s">
        <v>8817</v>
      </c>
      <c r="C1365" s="28" t="s">
        <v>8818</v>
      </c>
      <c r="D1365" s="28" t="s">
        <v>8819</v>
      </c>
      <c r="E1365" s="28" t="s">
        <v>8820</v>
      </c>
      <c r="F1365" s="28" t="s">
        <v>8821</v>
      </c>
      <c r="G1365" s="28">
        <v>2019</v>
      </c>
      <c r="H1365" s="29">
        <v>43552</v>
      </c>
      <c r="I1365" s="28"/>
      <c r="J1365" s="28"/>
      <c r="K1365" s="28" t="s">
        <v>8822</v>
      </c>
      <c r="L1365" s="28" t="str">
        <f t="shared" si="147"/>
        <v>PostAlerta</v>
      </c>
      <c r="M1365" s="28" t="str">
        <f t="shared" si="148"/>
        <v>S/PalabrasClaves</v>
      </c>
      <c r="N1365" s="30" t="str">
        <f t="shared" si="146"/>
        <v/>
      </c>
      <c r="O1365" s="28"/>
      <c r="P1365" s="28" t="s">
        <v>8823</v>
      </c>
      <c r="Q1365" s="28"/>
      <c r="R1365" s="28" t="str">
        <f t="shared" si="143"/>
        <v>2019</v>
      </c>
      <c r="S1365" s="28" t="s">
        <v>47</v>
      </c>
      <c r="T1365" s="28"/>
      <c r="U1365" s="28"/>
      <c r="V1365" s="28"/>
      <c r="W1365" s="28"/>
      <c r="X1365" s="28"/>
    </row>
    <row r="1366" spans="1:24" ht="15" hidden="1" customHeight="1">
      <c r="A1366" s="25">
        <v>30901044</v>
      </c>
      <c r="B1366" s="25" t="s">
        <v>8824</v>
      </c>
      <c r="C1366" s="25" t="s">
        <v>8825</v>
      </c>
      <c r="D1366" s="25" t="s">
        <v>8826</v>
      </c>
      <c r="E1366" s="25" t="s">
        <v>8827</v>
      </c>
      <c r="F1366" s="25" t="s">
        <v>6057</v>
      </c>
      <c r="G1366" s="25">
        <v>2019</v>
      </c>
      <c r="H1366" s="26">
        <v>43547</v>
      </c>
      <c r="I1366" s="25" t="s">
        <v>8828</v>
      </c>
      <c r="J1366" s="25"/>
      <c r="K1366" s="25" t="s">
        <v>8829</v>
      </c>
      <c r="L1366" s="25" t="str">
        <f t="shared" si="147"/>
        <v>Excluido</v>
      </c>
      <c r="M1366" s="25" t="str">
        <f t="shared" si="148"/>
        <v>S/PalabrasClaves</v>
      </c>
      <c r="N1366" s="27" t="str">
        <f t="shared" si="146"/>
        <v/>
      </c>
      <c r="O1366" s="25"/>
      <c r="P1366" s="25" t="s">
        <v>8823</v>
      </c>
      <c r="Q1366" s="25"/>
      <c r="R1366" s="25" t="str">
        <f t="shared" si="143"/>
        <v>2019</v>
      </c>
      <c r="S1366" s="25" t="s">
        <v>47</v>
      </c>
      <c r="T1366" s="25"/>
      <c r="U1366" s="25"/>
      <c r="V1366" s="25"/>
      <c r="W1366" s="25"/>
      <c r="X1366" s="25"/>
    </row>
    <row r="1367" spans="1:24" ht="15" hidden="1" customHeight="1">
      <c r="A1367" s="28">
        <v>30850066</v>
      </c>
      <c r="B1367" s="28" t="s">
        <v>8830</v>
      </c>
      <c r="C1367" s="28" t="s">
        <v>8831</v>
      </c>
      <c r="D1367" s="28" t="s">
        <v>8832</v>
      </c>
      <c r="E1367" s="28" t="s">
        <v>8833</v>
      </c>
      <c r="F1367" s="28" t="s">
        <v>8834</v>
      </c>
      <c r="G1367" s="28">
        <v>2019</v>
      </c>
      <c r="H1367" s="29">
        <v>43534</v>
      </c>
      <c r="I1367" s="28"/>
      <c r="J1367" s="28"/>
      <c r="K1367" s="28" t="s">
        <v>8835</v>
      </c>
      <c r="L1367" s="28" t="str">
        <f t="shared" si="147"/>
        <v>PostAlerta</v>
      </c>
      <c r="M1367" s="28" t="str">
        <f t="shared" si="148"/>
        <v>S/PalabrasClaves</v>
      </c>
      <c r="N1367" s="30" t="str">
        <f t="shared" si="146"/>
        <v/>
      </c>
      <c r="O1367" s="28"/>
      <c r="P1367" s="28" t="s">
        <v>8836</v>
      </c>
      <c r="Q1367" s="28"/>
      <c r="R1367" s="28" t="str">
        <f t="shared" si="143"/>
        <v>2019</v>
      </c>
      <c r="S1367" s="28" t="s">
        <v>47</v>
      </c>
      <c r="T1367" s="28"/>
      <c r="U1367" s="28"/>
      <c r="V1367" s="28"/>
      <c r="W1367" s="28"/>
      <c r="X1367" s="28"/>
    </row>
    <row r="1368" spans="1:24" ht="15" hidden="1" customHeight="1">
      <c r="A1368" s="25">
        <v>30850065</v>
      </c>
      <c r="B1368" s="25" t="s">
        <v>8837</v>
      </c>
      <c r="C1368" s="25" t="s">
        <v>8838</v>
      </c>
      <c r="D1368" s="25" t="s">
        <v>8832</v>
      </c>
      <c r="E1368" s="25" t="s">
        <v>8839</v>
      </c>
      <c r="F1368" s="25" t="s">
        <v>8834</v>
      </c>
      <c r="G1368" s="25">
        <v>2019</v>
      </c>
      <c r="H1368" s="26">
        <v>43534</v>
      </c>
      <c r="I1368" s="25"/>
      <c r="J1368" s="25"/>
      <c r="K1368" s="25" t="s">
        <v>8840</v>
      </c>
      <c r="L1368" s="25" t="str">
        <f t="shared" si="147"/>
        <v>PostAlerta</v>
      </c>
      <c r="M1368" s="25" t="str">
        <f t="shared" si="148"/>
        <v>S/PalabrasClaves</v>
      </c>
      <c r="N1368" s="27" t="str">
        <f t="shared" si="146"/>
        <v/>
      </c>
      <c r="O1368" s="25"/>
      <c r="P1368" s="25" t="s">
        <v>8836</v>
      </c>
      <c r="Q1368" s="25"/>
      <c r="R1368" s="25" t="str">
        <f t="shared" si="143"/>
        <v>2019</v>
      </c>
      <c r="S1368" s="25" t="s">
        <v>47</v>
      </c>
      <c r="T1368" s="25"/>
      <c r="U1368" s="25"/>
      <c r="V1368" s="25"/>
      <c r="W1368" s="25"/>
      <c r="X1368" s="25"/>
    </row>
    <row r="1369" spans="1:24" ht="15" hidden="1" customHeight="1">
      <c r="A1369" s="28">
        <v>30849039</v>
      </c>
      <c r="B1369" s="28" t="s">
        <v>8841</v>
      </c>
      <c r="C1369" s="28" t="s">
        <v>8842</v>
      </c>
      <c r="D1369" s="28" t="s">
        <v>8843</v>
      </c>
      <c r="E1369" s="28" t="s">
        <v>8844</v>
      </c>
      <c r="F1369" s="28" t="s">
        <v>8845</v>
      </c>
      <c r="G1369" s="28">
        <v>2019</v>
      </c>
      <c r="H1369" s="29">
        <v>43533</v>
      </c>
      <c r="I1369" s="28"/>
      <c r="J1369" s="28"/>
      <c r="K1369" s="28" t="s">
        <v>8846</v>
      </c>
      <c r="L1369" s="28" t="str">
        <f t="shared" si="147"/>
        <v>PostAlerta</v>
      </c>
      <c r="M1369" s="28" t="str">
        <f t="shared" si="148"/>
        <v>S/PalabrasClaves</v>
      </c>
      <c r="N1369" s="30" t="str">
        <f t="shared" si="146"/>
        <v/>
      </c>
      <c r="O1369" s="28"/>
      <c r="P1369" s="28" t="s">
        <v>8836</v>
      </c>
      <c r="Q1369" s="28"/>
      <c r="R1369" s="28" t="str">
        <f t="shared" si="143"/>
        <v>2019</v>
      </c>
      <c r="S1369" s="28" t="s">
        <v>47</v>
      </c>
      <c r="T1369" s="28"/>
      <c r="U1369" s="28"/>
      <c r="V1369" s="28"/>
      <c r="W1369" s="28"/>
      <c r="X1369" s="28"/>
    </row>
    <row r="1370" spans="1:24" ht="15" hidden="1" customHeight="1">
      <c r="A1370" s="25">
        <v>30832900</v>
      </c>
      <c r="B1370" s="25" t="s">
        <v>8847</v>
      </c>
      <c r="C1370" s="25" t="s">
        <v>8848</v>
      </c>
      <c r="D1370" s="25" t="s">
        <v>8849</v>
      </c>
      <c r="E1370" s="25" t="s">
        <v>8850</v>
      </c>
      <c r="F1370" s="25" t="s">
        <v>2416</v>
      </c>
      <c r="G1370" s="25">
        <v>2019</v>
      </c>
      <c r="H1370" s="26">
        <v>43530</v>
      </c>
      <c r="I1370" s="25"/>
      <c r="J1370" s="25"/>
      <c r="K1370" s="25" t="s">
        <v>8851</v>
      </c>
      <c r="L1370" s="25" t="str">
        <f t="shared" si="147"/>
        <v>PostAlerta</v>
      </c>
      <c r="M1370" s="25" t="str">
        <f t="shared" si="148"/>
        <v>S/PalabrasClaves</v>
      </c>
      <c r="N1370" s="27" t="str">
        <f t="shared" si="146"/>
        <v/>
      </c>
      <c r="O1370" s="25"/>
      <c r="P1370" s="25" t="s">
        <v>8852</v>
      </c>
      <c r="Q1370" s="25"/>
      <c r="R1370" s="25" t="str">
        <f t="shared" si="143"/>
        <v xml:space="preserve">202 </v>
      </c>
      <c r="S1370" s="25" t="s">
        <v>47</v>
      </c>
      <c r="T1370" s="25"/>
      <c r="U1370" s="25"/>
      <c r="V1370" s="25"/>
      <c r="W1370" s="25"/>
      <c r="X1370" s="25"/>
    </row>
    <row r="1371" spans="1:24" ht="15" hidden="1" customHeight="1">
      <c r="A1371" s="28">
        <v>30784634</v>
      </c>
      <c r="B1371" s="28" t="s">
        <v>8853</v>
      </c>
      <c r="C1371" s="28" t="s">
        <v>8854</v>
      </c>
      <c r="D1371" s="28" t="s">
        <v>8855</v>
      </c>
      <c r="E1371" s="28" t="s">
        <v>8856</v>
      </c>
      <c r="F1371" s="28" t="s">
        <v>8288</v>
      </c>
      <c r="G1371" s="28">
        <v>2019</v>
      </c>
      <c r="H1371" s="29">
        <v>43517</v>
      </c>
      <c r="I1371" s="28" t="s">
        <v>8857</v>
      </c>
      <c r="J1371" s="28"/>
      <c r="K1371" s="28" t="s">
        <v>8858</v>
      </c>
      <c r="L1371" s="28" t="str">
        <f t="shared" si="147"/>
        <v>PostAlerta</v>
      </c>
      <c r="M1371" s="28" t="str">
        <f t="shared" si="148"/>
        <v>S/PalabrasClaves</v>
      </c>
      <c r="N1371" s="30" t="str">
        <f t="shared" si="146"/>
        <v/>
      </c>
      <c r="O1371" s="28"/>
      <c r="P1371" s="28" t="s">
        <v>8859</v>
      </c>
      <c r="Q1371" s="28"/>
      <c r="R1371" s="28" t="str">
        <f t="shared" si="143"/>
        <v>2019</v>
      </c>
      <c r="S1371" s="28" t="s">
        <v>47</v>
      </c>
      <c r="T1371" s="28"/>
      <c r="U1371" s="28"/>
      <c r="V1371" s="28"/>
      <c r="W1371" s="28"/>
      <c r="X1371" s="28"/>
    </row>
    <row r="1372" spans="1:24" ht="15" hidden="1" customHeight="1">
      <c r="A1372" s="25">
        <v>30617092</v>
      </c>
      <c r="B1372" s="25" t="s">
        <v>8860</v>
      </c>
      <c r="C1372" s="25" t="s">
        <v>8861</v>
      </c>
      <c r="D1372" s="25" t="s">
        <v>8862</v>
      </c>
      <c r="E1372" s="25" t="s">
        <v>8863</v>
      </c>
      <c r="F1372" s="25" t="s">
        <v>1125</v>
      </c>
      <c r="G1372" s="25">
        <v>2019</v>
      </c>
      <c r="H1372" s="26">
        <v>43474</v>
      </c>
      <c r="I1372" s="25" t="s">
        <v>8864</v>
      </c>
      <c r="J1372" s="25"/>
      <c r="K1372" s="25" t="s">
        <v>8865</v>
      </c>
      <c r="L1372" s="25" t="str">
        <f t="shared" si="147"/>
        <v>PostAlerta</v>
      </c>
      <c r="M1372" s="25" t="str">
        <f t="shared" si="148"/>
        <v>S/PalabrasClaves</v>
      </c>
      <c r="N1372" s="27" t="str">
        <f t="shared" si="146"/>
        <v/>
      </c>
      <c r="O1372" s="25"/>
      <c r="P1372" s="25" t="s">
        <v>8866</v>
      </c>
      <c r="Q1372" s="25"/>
      <c r="R1372" s="25" t="str">
        <f t="shared" si="143"/>
        <v>2019</v>
      </c>
      <c r="S1372" s="25" t="s">
        <v>43</v>
      </c>
      <c r="T1372" s="25"/>
      <c r="U1372" s="25"/>
      <c r="V1372" s="25"/>
      <c r="W1372" s="25"/>
      <c r="X1372" s="25"/>
    </row>
    <row r="1373" spans="1:24" ht="15" hidden="1" customHeight="1">
      <c r="A1373" s="28">
        <v>30609299</v>
      </c>
      <c r="B1373" s="28" t="s">
        <v>8867</v>
      </c>
      <c r="C1373" s="28" t="s">
        <v>8868</v>
      </c>
      <c r="D1373" s="28" t="s">
        <v>8869</v>
      </c>
      <c r="E1373" s="28" t="s">
        <v>8870</v>
      </c>
      <c r="F1373" s="28" t="s">
        <v>1604</v>
      </c>
      <c r="G1373" s="28">
        <v>2019</v>
      </c>
      <c r="H1373" s="29">
        <v>43470</v>
      </c>
      <c r="I1373" s="28" t="s">
        <v>8871</v>
      </c>
      <c r="J1373" s="28"/>
      <c r="K1373" s="28" t="s">
        <v>8872</v>
      </c>
      <c r="L1373" s="28" t="str">
        <f t="shared" si="147"/>
        <v>PostAlerta</v>
      </c>
      <c r="M1373" s="28" t="str">
        <f t="shared" si="148"/>
        <v>S/PalabrasClaves</v>
      </c>
      <c r="N1373" s="30" t="str">
        <f t="shared" si="146"/>
        <v/>
      </c>
      <c r="O1373" s="28"/>
      <c r="P1373" s="28" t="s">
        <v>8836</v>
      </c>
      <c r="Q1373" s="28"/>
      <c r="R1373" s="28" t="str">
        <f t="shared" si="143"/>
        <v>2019</v>
      </c>
      <c r="S1373" s="28" t="s">
        <v>47</v>
      </c>
      <c r="T1373" s="28"/>
      <c r="U1373" s="28"/>
      <c r="V1373" s="28"/>
      <c r="W1373" s="28"/>
      <c r="X1373" s="28"/>
    </row>
    <row r="1374" spans="1:24" ht="15" hidden="1" customHeight="1">
      <c r="A1374" s="25">
        <v>30600131</v>
      </c>
      <c r="B1374" s="25" t="s">
        <v>8873</v>
      </c>
      <c r="C1374" s="25" t="s">
        <v>8874</v>
      </c>
      <c r="D1374" s="25" t="s">
        <v>8875</v>
      </c>
      <c r="E1374" s="25" t="s">
        <v>8876</v>
      </c>
      <c r="F1374" s="25" t="s">
        <v>1636</v>
      </c>
      <c r="G1374" s="25">
        <v>2019</v>
      </c>
      <c r="H1374" s="26">
        <v>43468</v>
      </c>
      <c r="I1374" s="25"/>
      <c r="J1374" s="25"/>
      <c r="K1374" s="25" t="s">
        <v>8877</v>
      </c>
      <c r="L1374" s="25" t="str">
        <f t="shared" si="147"/>
        <v>PostAlerta</v>
      </c>
      <c r="M1374" s="25" t="str">
        <f t="shared" si="148"/>
        <v>C/PalabrasClaves</v>
      </c>
      <c r="N1374" s="27" t="str">
        <f t="shared" si="146"/>
        <v/>
      </c>
      <c r="O1374" s="25"/>
      <c r="P1374" s="25" t="s">
        <v>8859</v>
      </c>
      <c r="Q1374" s="25"/>
      <c r="R1374" s="25" t="str">
        <f t="shared" si="143"/>
        <v>2019</v>
      </c>
      <c r="S1374" s="25" t="s">
        <v>47</v>
      </c>
      <c r="T1374" s="25"/>
      <c r="U1374" s="25"/>
      <c r="V1374" s="25"/>
      <c r="W1374" s="25"/>
      <c r="X1374" s="25"/>
    </row>
    <row r="1375" spans="1:24" ht="15" hidden="1" customHeight="1">
      <c r="A1375" s="28">
        <v>30566236</v>
      </c>
      <c r="B1375" s="28" t="s">
        <v>8878</v>
      </c>
      <c r="C1375" s="28" t="s">
        <v>8879</v>
      </c>
      <c r="D1375" s="28" t="s">
        <v>8880</v>
      </c>
      <c r="E1375" s="28" t="s">
        <v>2260</v>
      </c>
      <c r="F1375" s="28" t="s">
        <v>8881</v>
      </c>
      <c r="G1375" s="28">
        <v>2019</v>
      </c>
      <c r="H1375" s="29">
        <v>43454</v>
      </c>
      <c r="I1375" s="28" t="s">
        <v>8882</v>
      </c>
      <c r="J1375" s="28"/>
      <c r="K1375" s="28" t="s">
        <v>8883</v>
      </c>
      <c r="L1375" s="28" t="str">
        <f t="shared" si="147"/>
        <v>PostAlerta</v>
      </c>
      <c r="M1375" s="28" t="str">
        <f t="shared" si="148"/>
        <v>S/PalabrasClaves</v>
      </c>
      <c r="N1375" s="30" t="str">
        <f t="shared" si="146"/>
        <v/>
      </c>
      <c r="O1375" s="28"/>
      <c r="P1375" s="28" t="s">
        <v>8836</v>
      </c>
      <c r="Q1375" s="28"/>
      <c r="R1375" s="28" t="str">
        <f t="shared" si="143"/>
        <v>2019</v>
      </c>
      <c r="S1375" s="28" t="s">
        <v>47</v>
      </c>
      <c r="T1375" s="28"/>
      <c r="U1375" s="28"/>
      <c r="V1375" s="28"/>
      <c r="W1375" s="28"/>
      <c r="X1375" s="28"/>
    </row>
    <row r="1376" spans="1:24" ht="15" hidden="1" customHeight="1">
      <c r="A1376" s="25">
        <v>30550945</v>
      </c>
      <c r="B1376" s="25" t="s">
        <v>8884</v>
      </c>
      <c r="C1376" s="25" t="s">
        <v>8885</v>
      </c>
      <c r="D1376" s="25" t="s">
        <v>8886</v>
      </c>
      <c r="E1376" s="25" t="s">
        <v>8887</v>
      </c>
      <c r="F1376" s="25" t="s">
        <v>2095</v>
      </c>
      <c r="G1376" s="25">
        <v>2019</v>
      </c>
      <c r="H1376" s="26">
        <v>43449</v>
      </c>
      <c r="I1376" s="25"/>
      <c r="J1376" s="25"/>
      <c r="K1376" s="25" t="s">
        <v>8888</v>
      </c>
      <c r="L1376" s="25" t="str">
        <f t="shared" si="147"/>
        <v>PostAlerta</v>
      </c>
      <c r="M1376" s="25" t="str">
        <f t="shared" si="148"/>
        <v>S/PalabrasClaves</v>
      </c>
      <c r="N1376" s="27" t="str">
        <f t="shared" si="146"/>
        <v/>
      </c>
      <c r="O1376" s="25"/>
      <c r="P1376" s="25" t="s">
        <v>8836</v>
      </c>
      <c r="Q1376" s="25"/>
      <c r="R1376" s="25" t="str">
        <f t="shared" si="143"/>
        <v>2019</v>
      </c>
      <c r="S1376" s="25" t="s">
        <v>47</v>
      </c>
      <c r="T1376" s="25"/>
      <c r="U1376" s="25"/>
      <c r="V1376" s="25"/>
      <c r="W1376" s="25"/>
      <c r="X1376" s="25"/>
    </row>
    <row r="1377" spans="1:24" ht="15" hidden="1" customHeight="1">
      <c r="A1377" s="28">
        <v>30424950</v>
      </c>
      <c r="B1377" s="28" t="s">
        <v>8889</v>
      </c>
      <c r="C1377" s="28" t="s">
        <v>8890</v>
      </c>
      <c r="D1377" s="28" t="s">
        <v>8891</v>
      </c>
      <c r="E1377" s="28" t="s">
        <v>8892</v>
      </c>
      <c r="F1377" s="28" t="s">
        <v>4759</v>
      </c>
      <c r="G1377" s="28">
        <v>2019</v>
      </c>
      <c r="H1377" s="29">
        <v>43419</v>
      </c>
      <c r="I1377" s="28"/>
      <c r="J1377" s="28"/>
      <c r="K1377" s="28" t="s">
        <v>8893</v>
      </c>
      <c r="L1377" s="28" t="str">
        <f t="shared" si="147"/>
        <v>PostAlerta</v>
      </c>
      <c r="M1377" s="28" t="str">
        <f t="shared" si="148"/>
        <v>C/PalabrasClaves</v>
      </c>
      <c r="N1377" s="30" t="str">
        <f t="shared" si="146"/>
        <v/>
      </c>
      <c r="O1377" s="28"/>
      <c r="P1377" s="28" t="s">
        <v>8836</v>
      </c>
      <c r="Q1377" s="28"/>
      <c r="R1377" s="28" t="str">
        <f t="shared" si="143"/>
        <v>2019</v>
      </c>
      <c r="S1377" s="28" t="s">
        <v>47</v>
      </c>
      <c r="T1377" s="28"/>
      <c r="U1377" s="28"/>
      <c r="V1377" s="28"/>
      <c r="W1377" s="28"/>
      <c r="X1377" s="28"/>
    </row>
    <row r="1378" spans="1:24" ht="15" hidden="1" customHeight="1">
      <c r="A1378" s="25">
        <v>30413354</v>
      </c>
      <c r="B1378" s="25" t="s">
        <v>8894</v>
      </c>
      <c r="C1378" s="25" t="s">
        <v>8895</v>
      </c>
      <c r="D1378" s="25" t="s">
        <v>8891</v>
      </c>
      <c r="E1378" s="25" t="s">
        <v>5001</v>
      </c>
      <c r="F1378" s="25" t="s">
        <v>4759</v>
      </c>
      <c r="G1378" s="25">
        <v>2019</v>
      </c>
      <c r="H1378" s="26">
        <v>43415</v>
      </c>
      <c r="I1378" s="25"/>
      <c r="J1378" s="25"/>
      <c r="K1378" s="25" t="s">
        <v>8896</v>
      </c>
      <c r="L1378" s="25" t="str">
        <f t="shared" si="147"/>
        <v>PostAlerta</v>
      </c>
      <c r="M1378" s="25" t="str">
        <f t="shared" si="148"/>
        <v>S/PalabrasClaves</v>
      </c>
      <c r="N1378" s="27" t="str">
        <f t="shared" si="146"/>
        <v/>
      </c>
      <c r="O1378" s="25"/>
      <c r="P1378" s="25" t="s">
        <v>8836</v>
      </c>
      <c r="Q1378" s="25"/>
      <c r="R1378" s="25" t="str">
        <f t="shared" si="143"/>
        <v>2019</v>
      </c>
      <c r="S1378" s="25" t="s">
        <v>47</v>
      </c>
      <c r="T1378" s="25"/>
      <c r="U1378" s="25"/>
      <c r="V1378" s="25"/>
      <c r="W1378" s="25"/>
      <c r="X1378" s="25"/>
    </row>
    <row r="1379" spans="1:24" ht="15" hidden="1" customHeight="1">
      <c r="A1379" s="28">
        <v>30408001</v>
      </c>
      <c r="B1379" s="28" t="s">
        <v>8897</v>
      </c>
      <c r="C1379" s="28" t="s">
        <v>8898</v>
      </c>
      <c r="D1379" s="28" t="s">
        <v>8899</v>
      </c>
      <c r="E1379" s="28" t="s">
        <v>3609</v>
      </c>
      <c r="F1379" s="28" t="s">
        <v>979</v>
      </c>
      <c r="G1379" s="28">
        <v>2019</v>
      </c>
      <c r="H1379" s="29">
        <v>43413</v>
      </c>
      <c r="I1379" s="28"/>
      <c r="J1379" s="28"/>
      <c r="K1379" s="28" t="s">
        <v>8900</v>
      </c>
      <c r="L1379" s="28" t="str">
        <f t="shared" si="147"/>
        <v>Excluido</v>
      </c>
      <c r="M1379" s="28" t="str">
        <f t="shared" si="148"/>
        <v>S/PalabrasClaves</v>
      </c>
      <c r="N1379" s="30" t="str">
        <f t="shared" si="146"/>
        <v/>
      </c>
      <c r="O1379" s="28"/>
      <c r="P1379" s="28" t="s">
        <v>8836</v>
      </c>
      <c r="Q1379" s="28"/>
      <c r="R1379" s="28" t="str">
        <f t="shared" si="143"/>
        <v>2019</v>
      </c>
      <c r="S1379" s="28" t="s">
        <v>47</v>
      </c>
      <c r="T1379" s="28"/>
      <c r="U1379" s="28"/>
      <c r="V1379" s="28"/>
      <c r="W1379" s="28"/>
      <c r="X1379" s="28"/>
    </row>
    <row r="1380" spans="1:24" ht="15" hidden="1" customHeight="1">
      <c r="A1380" s="25">
        <v>30399417</v>
      </c>
      <c r="B1380" s="25" t="s">
        <v>8901</v>
      </c>
      <c r="C1380" s="25" t="s">
        <v>8902</v>
      </c>
      <c r="D1380" s="25" t="s">
        <v>8903</v>
      </c>
      <c r="E1380" s="25" t="s">
        <v>8904</v>
      </c>
      <c r="F1380" s="25" t="s">
        <v>8905</v>
      </c>
      <c r="G1380" s="25">
        <v>2019</v>
      </c>
      <c r="H1380" s="26">
        <v>43411</v>
      </c>
      <c r="I1380" s="25"/>
      <c r="J1380" s="25"/>
      <c r="K1380" s="25" t="s">
        <v>8906</v>
      </c>
      <c r="L1380" s="25" t="str">
        <f t="shared" si="147"/>
        <v>PostAlerta</v>
      </c>
      <c r="M1380" s="25" t="str">
        <f t="shared" si="148"/>
        <v>S/PalabrasClaves</v>
      </c>
      <c r="N1380" s="27" t="str">
        <f t="shared" si="146"/>
        <v/>
      </c>
      <c r="O1380" s="25"/>
      <c r="P1380" s="25" t="s">
        <v>8836</v>
      </c>
      <c r="Q1380" s="25"/>
      <c r="R1380" s="25" t="str">
        <f t="shared" si="143"/>
        <v>2019</v>
      </c>
      <c r="S1380" s="25" t="s">
        <v>47</v>
      </c>
      <c r="T1380" s="25"/>
      <c r="U1380" s="25"/>
      <c r="V1380" s="25"/>
      <c r="W1380" s="25"/>
      <c r="X1380" s="25"/>
    </row>
    <row r="1381" spans="1:24" ht="15" hidden="1" customHeight="1">
      <c r="A1381" s="28">
        <v>30279114</v>
      </c>
      <c r="B1381" s="28" t="s">
        <v>8907</v>
      </c>
      <c r="C1381" s="28" t="s">
        <v>8908</v>
      </c>
      <c r="D1381" s="28" t="s">
        <v>8875</v>
      </c>
      <c r="E1381" s="28" t="s">
        <v>8909</v>
      </c>
      <c r="F1381" s="28" t="s">
        <v>1636</v>
      </c>
      <c r="G1381" s="28">
        <v>2019</v>
      </c>
      <c r="H1381" s="29">
        <v>43377</v>
      </c>
      <c r="I1381" s="28"/>
      <c r="J1381" s="28"/>
      <c r="K1381" s="28" t="s">
        <v>8910</v>
      </c>
      <c r="L1381" s="28" t="str">
        <f t="shared" si="147"/>
        <v>PostAlerta</v>
      </c>
      <c r="M1381" s="28" t="str">
        <f t="shared" si="148"/>
        <v>C/PalabrasClaves</v>
      </c>
      <c r="N1381" s="30" t="str">
        <f t="shared" si="146"/>
        <v/>
      </c>
      <c r="O1381" s="28"/>
      <c r="P1381" s="28" t="s">
        <v>8859</v>
      </c>
      <c r="Q1381" s="28"/>
      <c r="R1381" s="28" t="str">
        <f t="shared" si="143"/>
        <v>2019</v>
      </c>
      <c r="S1381" s="28" t="s">
        <v>47</v>
      </c>
      <c r="T1381" s="28"/>
      <c r="U1381" s="28"/>
      <c r="V1381" s="28"/>
      <c r="W1381" s="28"/>
      <c r="X1381" s="28"/>
    </row>
    <row r="1382" spans="1:24" ht="15" hidden="1" customHeight="1">
      <c r="A1382" s="25">
        <v>30053529</v>
      </c>
      <c r="B1382" s="25" t="s">
        <v>8911</v>
      </c>
      <c r="C1382" s="25" t="s">
        <v>8912</v>
      </c>
      <c r="D1382" s="25" t="s">
        <v>8913</v>
      </c>
      <c r="E1382" s="25" t="s">
        <v>8914</v>
      </c>
      <c r="F1382" s="25" t="s">
        <v>7945</v>
      </c>
      <c r="G1382" s="25">
        <v>2019</v>
      </c>
      <c r="H1382" s="26">
        <v>43309</v>
      </c>
      <c r="I1382" s="25"/>
      <c r="J1382" s="25"/>
      <c r="K1382" s="25" t="s">
        <v>8915</v>
      </c>
      <c r="L1382" s="25" t="str">
        <f t="shared" si="147"/>
        <v>PostAlerta</v>
      </c>
      <c r="M1382" s="25" t="str">
        <f t="shared" si="148"/>
        <v>S/PalabrasClaves</v>
      </c>
      <c r="N1382" s="27" t="str">
        <f t="shared" si="146"/>
        <v/>
      </c>
      <c r="O1382" s="25"/>
      <c r="P1382" s="25" t="s">
        <v>8836</v>
      </c>
      <c r="Q1382" s="25"/>
      <c r="R1382" s="25" t="str">
        <f t="shared" si="143"/>
        <v>2019</v>
      </c>
      <c r="S1382" s="25" t="s">
        <v>47</v>
      </c>
      <c r="T1382" s="25"/>
      <c r="U1382" s="25"/>
      <c r="V1382" s="25"/>
      <c r="W1382" s="25"/>
      <c r="X1382" s="25"/>
    </row>
    <row r="1383" spans="1:24" ht="15" hidden="1" customHeight="1">
      <c r="A1383" s="28">
        <v>29957731</v>
      </c>
      <c r="B1383" s="28" t="s">
        <v>8916</v>
      </c>
      <c r="C1383" s="28" t="s">
        <v>8917</v>
      </c>
      <c r="D1383" s="28" t="s">
        <v>8899</v>
      </c>
      <c r="E1383" s="28" t="s">
        <v>8918</v>
      </c>
      <c r="F1383" s="28" t="s">
        <v>979</v>
      </c>
      <c r="G1383" s="28">
        <v>2019</v>
      </c>
      <c r="H1383" s="29">
        <v>43281</v>
      </c>
      <c r="I1383" s="28"/>
      <c r="J1383" s="28"/>
      <c r="K1383" s="28" t="s">
        <v>8919</v>
      </c>
      <c r="L1383" s="28" t="str">
        <f t="shared" si="147"/>
        <v>Excluido</v>
      </c>
      <c r="M1383" s="28" t="str">
        <f t="shared" si="148"/>
        <v>S/PalabrasClaves</v>
      </c>
      <c r="N1383" s="30" t="str">
        <f t="shared" si="146"/>
        <v/>
      </c>
      <c r="O1383" s="28"/>
      <c r="P1383" s="28" t="s">
        <v>8836</v>
      </c>
      <c r="Q1383" s="28"/>
      <c r="R1383" s="28" t="str">
        <f t="shared" si="143"/>
        <v>2019</v>
      </c>
      <c r="S1383" s="28" t="s">
        <v>47</v>
      </c>
      <c r="T1383" s="28"/>
      <c r="U1383" s="28"/>
      <c r="V1383" s="28"/>
      <c r="W1383" s="28"/>
      <c r="X1383" s="28"/>
    </row>
    <row r="1384" spans="1:24" ht="15" hidden="1" customHeight="1">
      <c r="A1384" s="25">
        <v>30818339</v>
      </c>
      <c r="B1384" s="25" t="s">
        <v>8920</v>
      </c>
      <c r="C1384" s="25" t="s">
        <v>8921</v>
      </c>
      <c r="D1384" s="25" t="s">
        <v>8922</v>
      </c>
      <c r="E1384" s="25" t="s">
        <v>8923</v>
      </c>
      <c r="F1384" s="25" t="s">
        <v>4703</v>
      </c>
      <c r="G1384" s="25">
        <v>2019</v>
      </c>
      <c r="H1384" s="26">
        <v>43525</v>
      </c>
      <c r="I1384" s="25" t="s">
        <v>8924</v>
      </c>
      <c r="J1384" s="25"/>
      <c r="K1384" s="25" t="s">
        <v>8925</v>
      </c>
      <c r="L1384" s="25" t="str">
        <f t="shared" si="147"/>
        <v>PostAlerta</v>
      </c>
      <c r="M1384" s="25" t="str">
        <f t="shared" si="148"/>
        <v>S/PalabrasClaves</v>
      </c>
      <c r="N1384" s="27" t="str">
        <f t="shared" si="146"/>
        <v/>
      </c>
      <c r="O1384" s="25"/>
      <c r="P1384" s="25" t="s">
        <v>8926</v>
      </c>
      <c r="Q1384" s="25"/>
      <c r="R1384" s="25" t="str">
        <f t="shared" si="143"/>
        <v>2019</v>
      </c>
      <c r="S1384" s="25" t="s">
        <v>43</v>
      </c>
      <c r="T1384" s="25"/>
      <c r="U1384" s="25"/>
      <c r="V1384" s="25"/>
      <c r="W1384" s="25"/>
      <c r="X1384" s="25"/>
    </row>
    <row r="1385" spans="1:24" ht="15" hidden="1" customHeight="1">
      <c r="A1385" s="28">
        <v>30578387</v>
      </c>
      <c r="B1385" s="28" t="s">
        <v>8927</v>
      </c>
      <c r="C1385" s="28" t="s">
        <v>8928</v>
      </c>
      <c r="D1385" s="28" t="s">
        <v>8929</v>
      </c>
      <c r="E1385" s="28" t="s">
        <v>8930</v>
      </c>
      <c r="F1385" s="28" t="s">
        <v>2017</v>
      </c>
      <c r="G1385" s="28">
        <v>2019</v>
      </c>
      <c r="H1385" s="29">
        <v>43457</v>
      </c>
      <c r="I1385" s="28"/>
      <c r="J1385" s="28"/>
      <c r="K1385" s="28" t="s">
        <v>8931</v>
      </c>
      <c r="L1385" s="28" t="str">
        <f t="shared" si="147"/>
        <v>PostAlerta</v>
      </c>
      <c r="M1385" s="28" t="str">
        <f t="shared" si="148"/>
        <v>S/PalabrasClaves</v>
      </c>
      <c r="N1385" s="30" t="str">
        <f t="shared" si="146"/>
        <v/>
      </c>
      <c r="O1385" s="28"/>
      <c r="P1385" s="28" t="s">
        <v>8926</v>
      </c>
      <c r="Q1385" s="28"/>
      <c r="R1385" s="28" t="str">
        <f t="shared" si="143"/>
        <v>2019</v>
      </c>
      <c r="S1385" s="28" t="s">
        <v>43</v>
      </c>
      <c r="T1385" s="28"/>
      <c r="U1385" s="28"/>
      <c r="V1385" s="28"/>
      <c r="W1385" s="28"/>
      <c r="X1385" s="28"/>
    </row>
    <row r="1386" spans="1:24" ht="15" hidden="1" customHeight="1">
      <c r="A1386" s="25">
        <v>30814584</v>
      </c>
      <c r="B1386" s="25" t="s">
        <v>8932</v>
      </c>
      <c r="C1386" s="25" t="s">
        <v>8933</v>
      </c>
      <c r="D1386" s="25" t="s">
        <v>8934</v>
      </c>
      <c r="E1386" s="25" t="s">
        <v>8935</v>
      </c>
      <c r="F1386" s="25" t="s">
        <v>833</v>
      </c>
      <c r="G1386" s="25">
        <v>2019</v>
      </c>
      <c r="H1386" s="26">
        <v>43525</v>
      </c>
      <c r="I1386" s="25" t="s">
        <v>8936</v>
      </c>
      <c r="J1386" s="25"/>
      <c r="K1386" s="25" t="s">
        <v>8937</v>
      </c>
      <c r="L1386" s="25" t="str">
        <f t="shared" si="147"/>
        <v>Excluido</v>
      </c>
      <c r="M1386" s="25" t="str">
        <f t="shared" si="148"/>
        <v>S/PalabrasClaves</v>
      </c>
      <c r="N1386" s="27" t="str">
        <f t="shared" si="146"/>
        <v/>
      </c>
      <c r="O1386" s="25"/>
      <c r="P1386" s="25" t="s">
        <v>8938</v>
      </c>
      <c r="Q1386" s="25"/>
      <c r="R1386" s="25" t="str">
        <f t="shared" si="143"/>
        <v>2019</v>
      </c>
      <c r="S1386" s="25" t="s">
        <v>43</v>
      </c>
      <c r="T1386" s="25"/>
      <c r="U1386" s="25"/>
      <c r="V1386" s="25"/>
      <c r="W1386" s="25"/>
      <c r="X1386" s="25"/>
    </row>
    <row r="1387" spans="1:24" ht="15" hidden="1" customHeight="1">
      <c r="A1387" s="28">
        <v>30815467</v>
      </c>
      <c r="B1387" s="28" t="s">
        <v>8939</v>
      </c>
      <c r="C1387" s="28" t="s">
        <v>8940</v>
      </c>
      <c r="D1387" s="28" t="s">
        <v>8941</v>
      </c>
      <c r="E1387" s="28" t="s">
        <v>7511</v>
      </c>
      <c r="F1387" s="28" t="s">
        <v>1517</v>
      </c>
      <c r="G1387" s="28">
        <v>2019</v>
      </c>
      <c r="H1387" s="29">
        <v>43525</v>
      </c>
      <c r="I1387" s="28" t="s">
        <v>8942</v>
      </c>
      <c r="J1387" s="28"/>
      <c r="K1387" s="28" t="s">
        <v>8943</v>
      </c>
      <c r="L1387" s="28" t="str">
        <f t="shared" si="147"/>
        <v>PostAlerta</v>
      </c>
      <c r="M1387" s="28" t="str">
        <f t="shared" si="148"/>
        <v>S/PalabrasClaves</v>
      </c>
      <c r="N1387" s="30" t="str">
        <f t="shared" si="146"/>
        <v/>
      </c>
      <c r="O1387" s="28"/>
      <c r="P1387" s="28" t="s">
        <v>8944</v>
      </c>
      <c r="Q1387" s="28"/>
      <c r="R1387" s="28" t="str">
        <f t="shared" si="143"/>
        <v>2019</v>
      </c>
      <c r="S1387" s="28" t="s">
        <v>43</v>
      </c>
      <c r="T1387" s="28"/>
      <c r="U1387" s="28"/>
      <c r="V1387" s="28"/>
      <c r="W1387" s="28"/>
      <c r="X1387" s="28"/>
    </row>
    <row r="1388" spans="1:24" ht="15" hidden="1" customHeight="1">
      <c r="A1388" s="25">
        <v>30795575</v>
      </c>
      <c r="B1388" s="25" t="s">
        <v>8945</v>
      </c>
      <c r="C1388" s="25" t="s">
        <v>8946</v>
      </c>
      <c r="D1388" s="25" t="s">
        <v>8947</v>
      </c>
      <c r="E1388" s="25" t="s">
        <v>8948</v>
      </c>
      <c r="F1388" s="25" t="s">
        <v>3540</v>
      </c>
      <c r="G1388" s="25">
        <v>2019</v>
      </c>
      <c r="H1388" s="26">
        <v>43520</v>
      </c>
      <c r="I1388" s="25" t="s">
        <v>8949</v>
      </c>
      <c r="J1388" s="25"/>
      <c r="K1388" s="25" t="s">
        <v>8950</v>
      </c>
      <c r="L1388" s="25" t="str">
        <f t="shared" si="147"/>
        <v>PostAlerta</v>
      </c>
      <c r="M1388" s="25" t="str">
        <f t="shared" si="148"/>
        <v>S/PalabrasClaves</v>
      </c>
      <c r="N1388" s="27" t="str">
        <f t="shared" si="146"/>
        <v/>
      </c>
      <c r="O1388" s="25"/>
      <c r="P1388" s="25" t="s">
        <v>8951</v>
      </c>
      <c r="Q1388" s="25"/>
      <c r="R1388" s="25" t="str">
        <f t="shared" si="143"/>
        <v>2019</v>
      </c>
      <c r="S1388" s="25" t="s">
        <v>43</v>
      </c>
      <c r="T1388" s="25"/>
      <c r="U1388" s="25"/>
      <c r="V1388" s="25"/>
      <c r="W1388" s="25"/>
      <c r="X1388" s="25"/>
    </row>
    <row r="1389" spans="1:24" ht="15" hidden="1" customHeight="1">
      <c r="A1389" s="28">
        <v>30787368</v>
      </c>
      <c r="B1389" s="28" t="s">
        <v>8952</v>
      </c>
      <c r="C1389" s="28" t="s">
        <v>8953</v>
      </c>
      <c r="D1389" s="28" t="s">
        <v>8954</v>
      </c>
      <c r="E1389" s="28" t="s">
        <v>8955</v>
      </c>
      <c r="F1389" s="28" t="s">
        <v>833</v>
      </c>
      <c r="G1389" s="28">
        <v>2019</v>
      </c>
      <c r="H1389" s="29">
        <v>43518</v>
      </c>
      <c r="I1389" s="28" t="s">
        <v>8956</v>
      </c>
      <c r="J1389" s="28"/>
      <c r="K1389" s="28" t="s">
        <v>8957</v>
      </c>
      <c r="L1389" s="28" t="str">
        <f t="shared" si="147"/>
        <v>PostAlerta</v>
      </c>
      <c r="M1389" s="28" t="str">
        <f t="shared" si="148"/>
        <v>S/PalabrasClaves</v>
      </c>
      <c r="N1389" s="30" t="str">
        <f t="shared" si="146"/>
        <v/>
      </c>
      <c r="O1389" s="28"/>
      <c r="P1389" s="28" t="s">
        <v>8958</v>
      </c>
      <c r="Q1389" s="28"/>
      <c r="R1389" s="28" t="str">
        <f t="shared" si="143"/>
        <v>2019</v>
      </c>
      <c r="S1389" s="28" t="s">
        <v>43</v>
      </c>
      <c r="T1389" s="28"/>
      <c r="U1389" s="28"/>
      <c r="V1389" s="28"/>
      <c r="W1389" s="28"/>
      <c r="X1389" s="28"/>
    </row>
    <row r="1390" spans="1:24" ht="15" hidden="1" customHeight="1">
      <c r="A1390" s="25">
        <v>30772864</v>
      </c>
      <c r="B1390" s="25" t="s">
        <v>8959</v>
      </c>
      <c r="C1390" s="25" t="s">
        <v>8960</v>
      </c>
      <c r="D1390" s="25"/>
      <c r="E1390" s="25" t="s">
        <v>8961</v>
      </c>
      <c r="F1390" s="25"/>
      <c r="G1390" s="25"/>
      <c r="H1390" s="25"/>
      <c r="I1390" s="25"/>
      <c r="J1390" s="25"/>
      <c r="K1390" s="25"/>
      <c r="L1390" s="25" t="str">
        <f t="shared" si="147"/>
        <v>PostAlerta</v>
      </c>
      <c r="M1390" s="25" t="str">
        <f t="shared" si="148"/>
        <v>S/PalabrasClaves</v>
      </c>
      <c r="N1390" s="27" t="str">
        <f t="shared" si="146"/>
        <v/>
      </c>
      <c r="O1390" s="25"/>
      <c r="P1390" s="25"/>
      <c r="Q1390" s="25"/>
      <c r="R1390" s="25" t="str">
        <f t="shared" si="143"/>
        <v/>
      </c>
      <c r="S1390" s="25"/>
      <c r="T1390" s="25"/>
      <c r="U1390" s="25"/>
      <c r="V1390" s="25"/>
      <c r="W1390" s="25"/>
      <c r="X1390" s="25"/>
    </row>
    <row r="1391" spans="1:24" ht="15" hidden="1" customHeight="1">
      <c r="A1391" s="28">
        <v>30645947</v>
      </c>
      <c r="B1391" s="28" t="s">
        <v>8962</v>
      </c>
      <c r="C1391" s="28" t="s">
        <v>8963</v>
      </c>
      <c r="D1391" s="28" t="s">
        <v>8964</v>
      </c>
      <c r="E1391" s="28" t="s">
        <v>8965</v>
      </c>
      <c r="F1391" s="28" t="s">
        <v>8966</v>
      </c>
      <c r="G1391" s="28">
        <v>2019</v>
      </c>
      <c r="H1391" s="29">
        <v>43481</v>
      </c>
      <c r="I1391" s="28"/>
      <c r="J1391" s="28"/>
      <c r="K1391" s="28" t="s">
        <v>8967</v>
      </c>
      <c r="L1391" s="28" t="str">
        <f t="shared" si="147"/>
        <v>PostAlerta</v>
      </c>
      <c r="M1391" s="28" t="str">
        <f t="shared" si="148"/>
        <v>S/PalabrasClaves</v>
      </c>
      <c r="N1391" s="30" t="str">
        <f t="shared" si="146"/>
        <v/>
      </c>
      <c r="O1391" s="28"/>
      <c r="P1391" s="28" t="s">
        <v>8968</v>
      </c>
      <c r="Q1391" s="28"/>
      <c r="R1391" s="28" t="str">
        <f t="shared" si="143"/>
        <v>2019</v>
      </c>
      <c r="S1391" s="28" t="s">
        <v>43</v>
      </c>
      <c r="T1391" s="28"/>
      <c r="U1391" s="28"/>
      <c r="V1391" s="28"/>
      <c r="W1391" s="28"/>
      <c r="X1391" s="28"/>
    </row>
    <row r="1392" spans="1:24" ht="15" hidden="1" customHeight="1">
      <c r="A1392" s="25">
        <v>30678850</v>
      </c>
      <c r="B1392" s="25" t="s">
        <v>8969</v>
      </c>
      <c r="C1392" s="25" t="s">
        <v>8970</v>
      </c>
      <c r="D1392" s="25" t="s">
        <v>8971</v>
      </c>
      <c r="E1392" s="25" t="s">
        <v>8972</v>
      </c>
      <c r="F1392" s="25" t="s">
        <v>1263</v>
      </c>
      <c r="G1392" s="25">
        <v>2019</v>
      </c>
      <c r="H1392" s="26">
        <v>43491</v>
      </c>
      <c r="I1392" s="25"/>
      <c r="J1392" s="25"/>
      <c r="K1392" s="25" t="s">
        <v>8973</v>
      </c>
      <c r="L1392" s="25" t="str">
        <f t="shared" si="147"/>
        <v>PostAlerta</v>
      </c>
      <c r="M1392" s="25" t="str">
        <f t="shared" si="148"/>
        <v>S/PalabrasClaves</v>
      </c>
      <c r="N1392" s="27" t="str">
        <f t="shared" si="146"/>
        <v/>
      </c>
      <c r="O1392" s="25"/>
      <c r="P1392" s="25" t="s">
        <v>8974</v>
      </c>
      <c r="Q1392" s="25"/>
      <c r="R1392" s="25" t="str">
        <f t="shared" si="143"/>
        <v>2019</v>
      </c>
      <c r="S1392" s="25" t="s">
        <v>43</v>
      </c>
      <c r="T1392" s="25"/>
      <c r="U1392" s="25"/>
      <c r="V1392" s="25"/>
      <c r="W1392" s="25"/>
      <c r="X1392" s="25"/>
    </row>
    <row r="1393" spans="1:24" ht="15" hidden="1" customHeight="1">
      <c r="A1393" s="28">
        <v>30801022</v>
      </c>
      <c r="B1393" s="28" t="s">
        <v>8975</v>
      </c>
      <c r="C1393" s="28" t="s">
        <v>8976</v>
      </c>
      <c r="D1393" s="28" t="s">
        <v>8977</v>
      </c>
      <c r="E1393" s="28" t="s">
        <v>8978</v>
      </c>
      <c r="F1393" s="28" t="s">
        <v>3357</v>
      </c>
      <c r="G1393" s="28">
        <v>2019</v>
      </c>
      <c r="H1393" s="29">
        <v>43522</v>
      </c>
      <c r="I1393" s="28" t="s">
        <v>8979</v>
      </c>
      <c r="J1393" s="28"/>
      <c r="K1393" s="28" t="s">
        <v>8980</v>
      </c>
      <c r="L1393" s="28" t="str">
        <f t="shared" si="147"/>
        <v>PostAlerta</v>
      </c>
      <c r="M1393" s="28" t="str">
        <f t="shared" si="148"/>
        <v>S/PalabrasClaves</v>
      </c>
      <c r="N1393" s="30" t="str">
        <f t="shared" si="146"/>
        <v/>
      </c>
      <c r="O1393" s="28"/>
      <c r="P1393" s="28" t="s">
        <v>8981</v>
      </c>
      <c r="Q1393" s="28"/>
      <c r="R1393" s="28" t="str">
        <f t="shared" si="143"/>
        <v>2019</v>
      </c>
      <c r="S1393" s="28" t="s">
        <v>43</v>
      </c>
      <c r="T1393" s="28"/>
      <c r="U1393" s="28"/>
      <c r="V1393" s="28"/>
      <c r="W1393" s="28"/>
      <c r="X1393" s="28"/>
    </row>
    <row r="1394" spans="1:24" ht="15" hidden="1" customHeight="1">
      <c r="A1394" s="25">
        <v>30759848</v>
      </c>
      <c r="B1394" s="25" t="s">
        <v>8982</v>
      </c>
      <c r="C1394" s="25" t="s">
        <v>8983</v>
      </c>
      <c r="D1394" s="25" t="s">
        <v>8984</v>
      </c>
      <c r="E1394" s="25" t="s">
        <v>8985</v>
      </c>
      <c r="F1394" s="25" t="s">
        <v>8986</v>
      </c>
      <c r="G1394" s="25">
        <v>2019</v>
      </c>
      <c r="H1394" s="26">
        <v>43511</v>
      </c>
      <c r="I1394" s="25" t="s">
        <v>8987</v>
      </c>
      <c r="J1394" s="25"/>
      <c r="K1394" s="25" t="s">
        <v>8988</v>
      </c>
      <c r="L1394" s="25" t="str">
        <f t="shared" si="147"/>
        <v>PostAlerta</v>
      </c>
      <c r="M1394" s="25" t="str">
        <f t="shared" si="148"/>
        <v>S/PalabrasClaves</v>
      </c>
      <c r="N1394" s="27" t="str">
        <f t="shared" si="146"/>
        <v/>
      </c>
      <c r="O1394" s="25"/>
      <c r="P1394" s="25" t="s">
        <v>8981</v>
      </c>
      <c r="Q1394" s="25"/>
      <c r="R1394" s="25" t="str">
        <f t="shared" si="143"/>
        <v>2019</v>
      </c>
      <c r="S1394" s="25" t="s">
        <v>43</v>
      </c>
      <c r="T1394" s="25"/>
      <c r="U1394" s="25"/>
      <c r="V1394" s="25"/>
      <c r="W1394" s="25"/>
      <c r="X1394" s="25"/>
    </row>
    <row r="1395" spans="1:24" ht="15" hidden="1" customHeight="1">
      <c r="A1395" s="28">
        <v>30735539</v>
      </c>
      <c r="B1395" s="28" t="s">
        <v>8989</v>
      </c>
      <c r="C1395" s="28" t="s">
        <v>8990</v>
      </c>
      <c r="D1395" s="28" t="s">
        <v>8991</v>
      </c>
      <c r="E1395" s="28" t="s">
        <v>8992</v>
      </c>
      <c r="F1395" s="28" t="s">
        <v>208</v>
      </c>
      <c r="G1395" s="28">
        <v>2019</v>
      </c>
      <c r="H1395" s="29">
        <v>43505</v>
      </c>
      <c r="I1395" s="28" t="s">
        <v>8993</v>
      </c>
      <c r="J1395" s="28"/>
      <c r="K1395" s="28" t="s">
        <v>8994</v>
      </c>
      <c r="L1395" s="28" t="str">
        <f t="shared" si="147"/>
        <v>PostAlerta</v>
      </c>
      <c r="M1395" s="28" t="str">
        <f t="shared" si="148"/>
        <v>S/PalabrasClaves</v>
      </c>
      <c r="N1395" s="30" t="str">
        <f t="shared" si="146"/>
        <v/>
      </c>
      <c r="O1395" s="28"/>
      <c r="P1395" s="28" t="s">
        <v>8995</v>
      </c>
      <c r="Q1395" s="28"/>
      <c r="R1395" s="28" t="str">
        <f t="shared" si="143"/>
        <v>2019</v>
      </c>
      <c r="S1395" s="28" t="s">
        <v>43</v>
      </c>
      <c r="T1395" s="28"/>
      <c r="U1395" s="28"/>
      <c r="V1395" s="28"/>
      <c r="W1395" s="28"/>
      <c r="X1395" s="28"/>
    </row>
    <row r="1396" spans="1:24" ht="15" hidden="1" customHeight="1">
      <c r="A1396" s="25">
        <v>30744293</v>
      </c>
      <c r="B1396" s="25" t="s">
        <v>8996</v>
      </c>
      <c r="C1396" s="25" t="s">
        <v>8997</v>
      </c>
      <c r="D1396" s="25" t="s">
        <v>8998</v>
      </c>
      <c r="E1396" s="25" t="s">
        <v>7675</v>
      </c>
      <c r="F1396" s="25" t="s">
        <v>3648</v>
      </c>
      <c r="G1396" s="25">
        <v>2019</v>
      </c>
      <c r="H1396" s="26">
        <v>43509</v>
      </c>
      <c r="I1396" s="25"/>
      <c r="J1396" s="25"/>
      <c r="K1396" s="25" t="s">
        <v>8999</v>
      </c>
      <c r="L1396" s="25" t="str">
        <f t="shared" si="147"/>
        <v>PostAlerta</v>
      </c>
      <c r="M1396" s="25" t="str">
        <f t="shared" si="148"/>
        <v>S/PalabrasClaves</v>
      </c>
      <c r="N1396" s="27" t="str">
        <f t="shared" si="146"/>
        <v/>
      </c>
      <c r="O1396" s="25"/>
      <c r="P1396" s="25" t="s">
        <v>9000</v>
      </c>
      <c r="Q1396" s="25"/>
      <c r="R1396" s="25" t="str">
        <f t="shared" si="143"/>
        <v>2019</v>
      </c>
      <c r="S1396" s="25" t="s">
        <v>43</v>
      </c>
      <c r="T1396" s="25"/>
      <c r="U1396" s="25"/>
      <c r="V1396" s="25"/>
      <c r="W1396" s="25"/>
      <c r="X1396" s="25"/>
    </row>
    <row r="1397" spans="1:24" ht="15" hidden="1" customHeight="1">
      <c r="A1397" s="28">
        <v>30744290</v>
      </c>
      <c r="B1397" s="28" t="s">
        <v>9001</v>
      </c>
      <c r="C1397" s="28" t="s">
        <v>9002</v>
      </c>
      <c r="D1397" s="28" t="s">
        <v>8998</v>
      </c>
      <c r="E1397" s="28" t="s">
        <v>9003</v>
      </c>
      <c r="F1397" s="28" t="s">
        <v>3648</v>
      </c>
      <c r="G1397" s="28">
        <v>2019</v>
      </c>
      <c r="H1397" s="29">
        <v>43509</v>
      </c>
      <c r="I1397" s="28"/>
      <c r="J1397" s="28"/>
      <c r="K1397" s="28" t="s">
        <v>9004</v>
      </c>
      <c r="L1397" s="28" t="str">
        <f t="shared" si="147"/>
        <v>PostAlerta</v>
      </c>
      <c r="M1397" s="28" t="str">
        <f t="shared" si="148"/>
        <v>S/PalabrasClaves</v>
      </c>
      <c r="N1397" s="30" t="str">
        <f t="shared" si="146"/>
        <v/>
      </c>
      <c r="O1397" s="28"/>
      <c r="P1397" s="28" t="s">
        <v>9000</v>
      </c>
      <c r="Q1397" s="28"/>
      <c r="R1397" s="28" t="str">
        <f t="shared" si="143"/>
        <v>2019</v>
      </c>
      <c r="S1397" s="28" t="s">
        <v>43</v>
      </c>
      <c r="T1397" s="28"/>
      <c r="U1397" s="28"/>
      <c r="V1397" s="28"/>
      <c r="W1397" s="28"/>
      <c r="X1397" s="28"/>
    </row>
    <row r="1398" spans="1:24" ht="15" hidden="1" customHeight="1">
      <c r="A1398" s="25">
        <v>30740462</v>
      </c>
      <c r="B1398" s="25" t="s">
        <v>9005</v>
      </c>
      <c r="C1398" s="25" t="s">
        <v>9006</v>
      </c>
      <c r="D1398" s="25" t="s">
        <v>9007</v>
      </c>
      <c r="E1398" s="25" t="s">
        <v>9008</v>
      </c>
      <c r="F1398" s="25" t="s">
        <v>1517</v>
      </c>
      <c r="G1398" s="25">
        <v>2019</v>
      </c>
      <c r="H1398" s="26">
        <v>43508</v>
      </c>
      <c r="I1398" s="25" t="s">
        <v>9009</v>
      </c>
      <c r="J1398" s="25"/>
      <c r="K1398" s="25" t="s">
        <v>9010</v>
      </c>
      <c r="L1398" s="25" t="str">
        <f t="shared" si="147"/>
        <v>PostAlerta</v>
      </c>
      <c r="M1398" s="25" t="str">
        <f t="shared" si="148"/>
        <v>S/PalabrasClaves</v>
      </c>
      <c r="N1398" s="27" t="str">
        <f t="shared" si="146"/>
        <v/>
      </c>
      <c r="O1398" s="25"/>
      <c r="P1398" s="25" t="s">
        <v>9011</v>
      </c>
      <c r="Q1398" s="25"/>
      <c r="R1398" s="25" t="str">
        <f t="shared" si="143"/>
        <v>2019</v>
      </c>
      <c r="S1398" s="25" t="s">
        <v>43</v>
      </c>
      <c r="T1398" s="25"/>
      <c r="U1398" s="25"/>
      <c r="V1398" s="25"/>
      <c r="W1398" s="25"/>
      <c r="X1398" s="25"/>
    </row>
    <row r="1399" spans="1:24" ht="15" hidden="1" customHeight="1">
      <c r="A1399" s="28">
        <v>30853830</v>
      </c>
      <c r="B1399" s="28" t="s">
        <v>9012</v>
      </c>
      <c r="C1399" s="28" t="s">
        <v>9013</v>
      </c>
      <c r="D1399" s="28" t="s">
        <v>9014</v>
      </c>
      <c r="E1399" s="28" t="s">
        <v>2181</v>
      </c>
      <c r="F1399" s="28" t="s">
        <v>9015</v>
      </c>
      <c r="G1399" s="28">
        <v>2019</v>
      </c>
      <c r="H1399" s="29">
        <v>43536</v>
      </c>
      <c r="I1399" s="28" t="s">
        <v>9016</v>
      </c>
      <c r="J1399" s="28" t="s">
        <v>9017</v>
      </c>
      <c r="K1399" s="28" t="s">
        <v>9018</v>
      </c>
      <c r="L1399" s="28" t="str">
        <f t="shared" si="147"/>
        <v>PostAlerta</v>
      </c>
      <c r="M1399" s="28" t="str">
        <f t="shared" si="148"/>
        <v>S/PalabrasClaves</v>
      </c>
      <c r="N1399" s="30" t="str">
        <f t="shared" si="146"/>
        <v/>
      </c>
      <c r="O1399" s="28"/>
      <c r="P1399" s="28" t="s">
        <v>9019</v>
      </c>
      <c r="Q1399" s="28"/>
      <c r="R1399" s="28" t="str">
        <f t="shared" si="143"/>
        <v>2019</v>
      </c>
      <c r="S1399" s="28" t="s">
        <v>43</v>
      </c>
      <c r="T1399" s="28"/>
      <c r="U1399" s="28"/>
      <c r="V1399" s="28"/>
      <c r="W1399" s="28"/>
      <c r="X1399" s="28"/>
    </row>
    <row r="1400" spans="1:24" ht="15" hidden="1" customHeight="1">
      <c r="A1400" s="25">
        <v>30782276</v>
      </c>
      <c r="B1400" s="25" t="s">
        <v>9020</v>
      </c>
      <c r="C1400" s="25" t="s">
        <v>9021</v>
      </c>
      <c r="D1400" s="25" t="s">
        <v>9022</v>
      </c>
      <c r="E1400" s="25" t="s">
        <v>9023</v>
      </c>
      <c r="F1400" s="25" t="s">
        <v>9024</v>
      </c>
      <c r="G1400" s="25">
        <v>2019</v>
      </c>
      <c r="H1400" s="26">
        <v>43517</v>
      </c>
      <c r="I1400" s="25" t="s">
        <v>9025</v>
      </c>
      <c r="J1400" s="25"/>
      <c r="K1400" s="25" t="s">
        <v>9026</v>
      </c>
      <c r="L1400" s="25" t="str">
        <f t="shared" si="147"/>
        <v>PostAlerta</v>
      </c>
      <c r="M1400" s="25" t="str">
        <f t="shared" si="148"/>
        <v>S/PalabrasClaves</v>
      </c>
      <c r="N1400" s="27" t="str">
        <f t="shared" si="146"/>
        <v/>
      </c>
      <c r="O1400" s="25"/>
      <c r="P1400" s="25" t="s">
        <v>9019</v>
      </c>
      <c r="Q1400" s="25"/>
      <c r="R1400" s="25" t="str">
        <f t="shared" si="143"/>
        <v>2019</v>
      </c>
      <c r="S1400" s="25" t="s">
        <v>43</v>
      </c>
      <c r="T1400" s="25"/>
      <c r="U1400" s="25"/>
      <c r="V1400" s="25"/>
      <c r="W1400" s="25"/>
      <c r="X1400" s="25"/>
    </row>
    <row r="1401" spans="1:24" ht="15" hidden="1" customHeight="1">
      <c r="A1401" s="28">
        <v>30755293</v>
      </c>
      <c r="B1401" s="28" t="s">
        <v>9027</v>
      </c>
      <c r="C1401" s="28" t="s">
        <v>9028</v>
      </c>
      <c r="D1401" s="28" t="s">
        <v>9029</v>
      </c>
      <c r="E1401" s="28" t="s">
        <v>9030</v>
      </c>
      <c r="F1401" s="28" t="s">
        <v>2046</v>
      </c>
      <c r="G1401" s="28">
        <v>2019</v>
      </c>
      <c r="H1401" s="29">
        <v>43510</v>
      </c>
      <c r="I1401" s="28" t="s">
        <v>9031</v>
      </c>
      <c r="J1401" s="28"/>
      <c r="K1401" s="28" t="s">
        <v>9032</v>
      </c>
      <c r="L1401" s="28" t="str">
        <f t="shared" si="147"/>
        <v>PostAlerta</v>
      </c>
      <c r="M1401" s="28" t="str">
        <f t="shared" si="148"/>
        <v>S/PalabrasClaves</v>
      </c>
      <c r="N1401" s="30" t="str">
        <f t="shared" si="146"/>
        <v/>
      </c>
      <c r="O1401" s="28"/>
      <c r="P1401" s="28" t="s">
        <v>9019</v>
      </c>
      <c r="Q1401" s="28"/>
      <c r="R1401" s="28" t="str">
        <f t="shared" si="143"/>
        <v>2019</v>
      </c>
      <c r="S1401" s="28" t="s">
        <v>43</v>
      </c>
      <c r="T1401" s="28"/>
      <c r="U1401" s="28"/>
      <c r="V1401" s="28"/>
      <c r="W1401" s="28"/>
      <c r="X1401" s="28"/>
    </row>
    <row r="1402" spans="1:24" ht="15" hidden="1" customHeight="1">
      <c r="A1402" s="25">
        <v>30707730</v>
      </c>
      <c r="B1402" s="25" t="s">
        <v>9033</v>
      </c>
      <c r="C1402" s="25" t="s">
        <v>9034</v>
      </c>
      <c r="D1402" s="25" t="s">
        <v>9035</v>
      </c>
      <c r="E1402" s="25" t="s">
        <v>9036</v>
      </c>
      <c r="F1402" s="25" t="s">
        <v>208</v>
      </c>
      <c r="G1402" s="25">
        <v>2019</v>
      </c>
      <c r="H1402" s="26">
        <v>43498</v>
      </c>
      <c r="I1402" s="25" t="s">
        <v>9037</v>
      </c>
      <c r="J1402" s="25"/>
      <c r="K1402" s="25" t="s">
        <v>9038</v>
      </c>
      <c r="L1402" s="25" t="str">
        <f t="shared" si="147"/>
        <v>PostAlerta</v>
      </c>
      <c r="M1402" s="25" t="str">
        <f t="shared" si="148"/>
        <v>S/PalabrasClaves</v>
      </c>
      <c r="N1402" s="27" t="str">
        <f t="shared" si="146"/>
        <v/>
      </c>
      <c r="O1402" s="25"/>
      <c r="P1402" s="25" t="s">
        <v>9039</v>
      </c>
      <c r="Q1402" s="25"/>
      <c r="R1402" s="25" t="str">
        <f t="shared" si="143"/>
        <v>2019</v>
      </c>
      <c r="S1402" s="25" t="s">
        <v>43</v>
      </c>
      <c r="T1402" s="25"/>
      <c r="U1402" s="25"/>
      <c r="V1402" s="25"/>
      <c r="W1402" s="25"/>
      <c r="X1402" s="25"/>
    </row>
    <row r="1403" spans="1:24" ht="15" hidden="1" customHeight="1">
      <c r="A1403" s="28">
        <v>30666844</v>
      </c>
      <c r="B1403" s="28" t="s">
        <v>9040</v>
      </c>
      <c r="C1403" s="28" t="s">
        <v>9041</v>
      </c>
      <c r="D1403" s="28" t="s">
        <v>9042</v>
      </c>
      <c r="E1403" s="28" t="s">
        <v>9043</v>
      </c>
      <c r="F1403" s="28" t="s">
        <v>9044</v>
      </c>
      <c r="G1403" s="28">
        <v>2019</v>
      </c>
      <c r="H1403" s="29">
        <v>43488</v>
      </c>
      <c r="I1403" s="28" t="s">
        <v>9045</v>
      </c>
      <c r="J1403" s="28"/>
      <c r="K1403" s="28" t="s">
        <v>9046</v>
      </c>
      <c r="L1403" s="28" t="str">
        <f t="shared" si="147"/>
        <v>PostAlerta</v>
      </c>
      <c r="M1403" s="28" t="str">
        <f t="shared" si="148"/>
        <v>S/PalabrasClaves</v>
      </c>
      <c r="N1403" s="30" t="str">
        <f t="shared" si="146"/>
        <v/>
      </c>
      <c r="O1403" s="28"/>
      <c r="P1403" s="28" t="s">
        <v>9019</v>
      </c>
      <c r="Q1403" s="28"/>
      <c r="R1403" s="28" t="str">
        <f t="shared" si="143"/>
        <v>2019</v>
      </c>
      <c r="S1403" s="28" t="s">
        <v>43</v>
      </c>
      <c r="T1403" s="28"/>
      <c r="U1403" s="28"/>
      <c r="V1403" s="28"/>
      <c r="W1403" s="28"/>
      <c r="X1403" s="28"/>
    </row>
    <row r="1404" spans="1:24" ht="15" hidden="1" customHeight="1">
      <c r="A1404" s="25">
        <v>30656202</v>
      </c>
      <c r="B1404" s="25" t="s">
        <v>9047</v>
      </c>
      <c r="C1404" s="25" t="s">
        <v>8902</v>
      </c>
      <c r="D1404" s="25" t="s">
        <v>9048</v>
      </c>
      <c r="E1404" s="25" t="s">
        <v>8904</v>
      </c>
      <c r="F1404" s="25" t="s">
        <v>9049</v>
      </c>
      <c r="G1404" s="25">
        <v>2018</v>
      </c>
      <c r="H1404" s="26">
        <v>43484</v>
      </c>
      <c r="I1404" s="25" t="s">
        <v>9050</v>
      </c>
      <c r="J1404" s="25"/>
      <c r="K1404" s="25" t="s">
        <v>9051</v>
      </c>
      <c r="L1404" s="25" t="str">
        <f t="shared" si="147"/>
        <v>PostAlerta</v>
      </c>
      <c r="M1404" s="25" t="str">
        <f t="shared" si="148"/>
        <v>S/PalabrasClaves</v>
      </c>
      <c r="N1404" s="27" t="str">
        <f t="shared" si="146"/>
        <v/>
      </c>
      <c r="O1404" s="25"/>
      <c r="P1404" s="25" t="s">
        <v>9052</v>
      </c>
      <c r="Q1404" s="25"/>
      <c r="R1404" s="25" t="str">
        <f t="shared" si="143"/>
        <v>2018</v>
      </c>
      <c r="S1404" s="25" t="s">
        <v>64</v>
      </c>
      <c r="T1404" s="25"/>
      <c r="U1404" s="25"/>
      <c r="V1404" s="25"/>
      <c r="W1404" s="25"/>
      <c r="X1404" s="25"/>
    </row>
    <row r="1405" spans="1:24" ht="15" hidden="1" customHeight="1">
      <c r="A1405" s="28">
        <v>30638762</v>
      </c>
      <c r="B1405" s="28" t="s">
        <v>9053</v>
      </c>
      <c r="C1405" s="28" t="s">
        <v>9054</v>
      </c>
      <c r="D1405" s="28" t="s">
        <v>9055</v>
      </c>
      <c r="E1405" s="28" t="s">
        <v>9056</v>
      </c>
      <c r="F1405" s="28" t="s">
        <v>685</v>
      </c>
      <c r="G1405" s="28">
        <v>2019</v>
      </c>
      <c r="H1405" s="29">
        <v>43480</v>
      </c>
      <c r="I1405" s="28"/>
      <c r="J1405" s="28"/>
      <c r="K1405" s="28" t="s">
        <v>9057</v>
      </c>
      <c r="L1405" s="28" t="str">
        <f t="shared" si="147"/>
        <v>PostAlerta</v>
      </c>
      <c r="M1405" s="28" t="str">
        <f t="shared" si="148"/>
        <v>S/PalabrasClaves</v>
      </c>
      <c r="N1405" s="30" t="str">
        <f t="shared" si="146"/>
        <v/>
      </c>
      <c r="O1405" s="28"/>
      <c r="P1405" s="28" t="s">
        <v>9019</v>
      </c>
      <c r="Q1405" s="28"/>
      <c r="R1405" s="28" t="str">
        <f t="shared" si="143"/>
        <v>2019</v>
      </c>
      <c r="S1405" s="28" t="s">
        <v>43</v>
      </c>
      <c r="T1405" s="28"/>
      <c r="U1405" s="28"/>
      <c r="V1405" s="28"/>
      <c r="W1405" s="28"/>
      <c r="X1405" s="28"/>
    </row>
    <row r="1406" spans="1:24" ht="15" hidden="1" customHeight="1">
      <c r="A1406" s="25">
        <v>30578888</v>
      </c>
      <c r="B1406" s="25" t="s">
        <v>9058</v>
      </c>
      <c r="C1406" s="25" t="s">
        <v>9059</v>
      </c>
      <c r="D1406" s="25" t="s">
        <v>9060</v>
      </c>
      <c r="E1406" s="25" t="s">
        <v>9061</v>
      </c>
      <c r="F1406" s="25" t="s">
        <v>972</v>
      </c>
      <c r="G1406" s="25">
        <v>2019</v>
      </c>
      <c r="H1406" s="26">
        <v>43457</v>
      </c>
      <c r="I1406" s="25"/>
      <c r="J1406" s="25"/>
      <c r="K1406" s="25" t="s">
        <v>9062</v>
      </c>
      <c r="L1406" s="25" t="str">
        <f t="shared" si="147"/>
        <v>PostAlerta</v>
      </c>
      <c r="M1406" s="25" t="str">
        <f t="shared" si="148"/>
        <v>S/PalabrasClaves</v>
      </c>
      <c r="N1406" s="27" t="str">
        <f t="shared" si="146"/>
        <v/>
      </c>
      <c r="O1406" s="25"/>
      <c r="P1406" s="25" t="s">
        <v>9063</v>
      </c>
      <c r="Q1406" s="25"/>
      <c r="R1406" s="25" t="str">
        <f t="shared" si="143"/>
        <v>2019</v>
      </c>
      <c r="S1406" s="25" t="s">
        <v>43</v>
      </c>
      <c r="T1406" s="25"/>
      <c r="U1406" s="25"/>
      <c r="V1406" s="25"/>
      <c r="W1406" s="25"/>
      <c r="X1406" s="25"/>
    </row>
    <row r="1407" spans="1:24" ht="15" hidden="1" customHeight="1">
      <c r="A1407" s="28">
        <v>30565684</v>
      </c>
      <c r="B1407" s="28" t="s">
        <v>9064</v>
      </c>
      <c r="C1407" s="28" t="s">
        <v>9065</v>
      </c>
      <c r="D1407" s="28" t="s">
        <v>9066</v>
      </c>
      <c r="E1407" s="28" t="s">
        <v>9067</v>
      </c>
      <c r="F1407" s="28" t="s">
        <v>2167</v>
      </c>
      <c r="G1407" s="28">
        <v>2019</v>
      </c>
      <c r="H1407" s="29">
        <v>43454</v>
      </c>
      <c r="I1407" s="28"/>
      <c r="J1407" s="28"/>
      <c r="K1407" s="28" t="s">
        <v>9068</v>
      </c>
      <c r="L1407" s="28" t="str">
        <f t="shared" si="147"/>
        <v>PostAlerta</v>
      </c>
      <c r="M1407" s="28" t="str">
        <f t="shared" si="148"/>
        <v>S/PalabrasClaves</v>
      </c>
      <c r="N1407" s="30" t="str">
        <f t="shared" si="146"/>
        <v/>
      </c>
      <c r="O1407" s="28"/>
      <c r="P1407" s="28" t="s">
        <v>9019</v>
      </c>
      <c r="Q1407" s="28"/>
      <c r="R1407" s="28" t="str">
        <f t="shared" si="143"/>
        <v>2019</v>
      </c>
      <c r="S1407" s="28" t="s">
        <v>43</v>
      </c>
      <c r="T1407" s="28"/>
      <c r="U1407" s="28"/>
      <c r="V1407" s="28"/>
      <c r="W1407" s="28"/>
      <c r="X1407" s="28"/>
    </row>
    <row r="1408" spans="1:24" ht="15" hidden="1" customHeight="1">
      <c r="A1408" s="25">
        <v>30534378</v>
      </c>
      <c r="B1408" s="25" t="s">
        <v>9069</v>
      </c>
      <c r="C1408" s="25" t="s">
        <v>9070</v>
      </c>
      <c r="D1408" s="25" t="s">
        <v>9071</v>
      </c>
      <c r="E1408" s="25" t="s">
        <v>9072</v>
      </c>
      <c r="F1408" s="25" t="s">
        <v>9073</v>
      </c>
      <c r="G1408" s="25">
        <v>2018</v>
      </c>
      <c r="H1408" s="26">
        <v>43446</v>
      </c>
      <c r="I1408" s="25" t="s">
        <v>9074</v>
      </c>
      <c r="J1408" s="25"/>
      <c r="K1408" s="25" t="s">
        <v>9075</v>
      </c>
      <c r="L1408" s="25" t="str">
        <f t="shared" si="147"/>
        <v>PostAlerta</v>
      </c>
      <c r="M1408" s="25" t="str">
        <f t="shared" si="148"/>
        <v>S/PalabrasClaves</v>
      </c>
      <c r="N1408" s="27" t="str">
        <f t="shared" si="146"/>
        <v/>
      </c>
      <c r="O1408" s="25"/>
      <c r="P1408" s="25" t="s">
        <v>9076</v>
      </c>
      <c r="Q1408" s="25"/>
      <c r="R1408" s="25" t="str">
        <f t="shared" si="143"/>
        <v>2018</v>
      </c>
      <c r="S1408" s="25" t="s">
        <v>64</v>
      </c>
      <c r="T1408" s="25"/>
      <c r="U1408" s="25"/>
      <c r="V1408" s="25"/>
      <c r="W1408" s="25"/>
      <c r="X1408" s="25"/>
    </row>
    <row r="1409" spans="1:24" ht="15" hidden="1" customHeight="1">
      <c r="A1409" s="28">
        <v>30527973</v>
      </c>
      <c r="B1409" s="28" t="s">
        <v>9077</v>
      </c>
      <c r="C1409" s="28" t="s">
        <v>9078</v>
      </c>
      <c r="D1409" s="28" t="s">
        <v>9079</v>
      </c>
      <c r="E1409" s="28" t="s">
        <v>9080</v>
      </c>
      <c r="F1409" s="28" t="s">
        <v>4621</v>
      </c>
      <c r="G1409" s="28">
        <v>2019</v>
      </c>
      <c r="H1409" s="29">
        <v>43446</v>
      </c>
      <c r="I1409" s="28"/>
      <c r="J1409" s="28"/>
      <c r="K1409" s="28" t="s">
        <v>9081</v>
      </c>
      <c r="L1409" s="28" t="str">
        <f t="shared" si="147"/>
        <v>PostAlerta</v>
      </c>
      <c r="M1409" s="28" t="str">
        <f t="shared" si="148"/>
        <v>S/PalabrasClaves</v>
      </c>
      <c r="N1409" s="30" t="str">
        <f t="shared" si="146"/>
        <v/>
      </c>
      <c r="O1409" s="28"/>
      <c r="P1409" s="28" t="s">
        <v>9019</v>
      </c>
      <c r="Q1409" s="28"/>
      <c r="R1409" s="28" t="str">
        <f t="shared" si="143"/>
        <v>2019</v>
      </c>
      <c r="S1409" s="28" t="s">
        <v>43</v>
      </c>
      <c r="T1409" s="28"/>
      <c r="U1409" s="28"/>
      <c r="V1409" s="28"/>
      <c r="W1409" s="28"/>
      <c r="X1409" s="28"/>
    </row>
    <row r="1410" spans="1:24" ht="15" hidden="1" customHeight="1">
      <c r="A1410" s="25">
        <v>30477047</v>
      </c>
      <c r="B1410" s="25" t="s">
        <v>9082</v>
      </c>
      <c r="C1410" s="25" t="s">
        <v>9083</v>
      </c>
      <c r="D1410" s="25" t="s">
        <v>9084</v>
      </c>
      <c r="E1410" s="25" t="s">
        <v>9085</v>
      </c>
      <c r="F1410" s="25" t="s">
        <v>3736</v>
      </c>
      <c r="G1410" s="25">
        <v>2019</v>
      </c>
      <c r="H1410" s="26">
        <v>43431</v>
      </c>
      <c r="I1410" s="25"/>
      <c r="J1410" s="25"/>
      <c r="K1410" s="25" t="s">
        <v>9086</v>
      </c>
      <c r="L1410" s="25" t="str">
        <f t="shared" ref="L1410:L1473" si="149">IF(ISNUMBER(VLOOKUP(A1410,EXCL,1,FALSE)),"Excluido",IF(ISNUMBER(VLOOKUP(A1410,POST,1,FALSE)),"PostAlerta",IF(ISNUMBER(VLOOKUP(A1410,PRE,1,FALSE)),"PreAlerta","")))</f>
        <v>Excluido</v>
      </c>
      <c r="M1410" s="25" t="str">
        <f t="shared" si="148"/>
        <v>S/PalabrasClaves</v>
      </c>
      <c r="N1410" s="27" t="str">
        <f t="shared" si="146"/>
        <v/>
      </c>
      <c r="O1410" s="25"/>
      <c r="P1410" s="25" t="s">
        <v>9019</v>
      </c>
      <c r="Q1410" s="25"/>
      <c r="R1410" s="25" t="str">
        <f t="shared" si="143"/>
        <v>2019</v>
      </c>
      <c r="S1410" s="25" t="s">
        <v>43</v>
      </c>
      <c r="T1410" s="25"/>
      <c r="U1410" s="25"/>
      <c r="V1410" s="25"/>
      <c r="W1410" s="25"/>
      <c r="X1410" s="25"/>
    </row>
    <row r="1411" spans="1:24" ht="15" hidden="1" customHeight="1">
      <c r="A1411" s="28">
        <v>30455196</v>
      </c>
      <c r="B1411" s="28" t="s">
        <v>9087</v>
      </c>
      <c r="C1411" s="28" t="s">
        <v>9088</v>
      </c>
      <c r="D1411" s="28" t="s">
        <v>9089</v>
      </c>
      <c r="E1411" s="28" t="s">
        <v>3426</v>
      </c>
      <c r="F1411" s="28" t="s">
        <v>1110</v>
      </c>
      <c r="G1411" s="28">
        <v>2019</v>
      </c>
      <c r="H1411" s="29">
        <v>43425</v>
      </c>
      <c r="I1411" s="28" t="s">
        <v>9090</v>
      </c>
      <c r="J1411" s="28"/>
      <c r="K1411" s="28" t="s">
        <v>9091</v>
      </c>
      <c r="L1411" s="28" t="str">
        <f t="shared" si="149"/>
        <v>PostAlerta</v>
      </c>
      <c r="M1411" s="28" t="str">
        <f t="shared" si="148"/>
        <v>S/PalabrasClaves</v>
      </c>
      <c r="N1411" s="30" t="str">
        <f t="shared" si="146"/>
        <v/>
      </c>
      <c r="O1411" s="28"/>
      <c r="P1411" s="28" t="s">
        <v>9092</v>
      </c>
      <c r="Q1411" s="28"/>
      <c r="R1411" s="28" t="str">
        <f t="shared" si="143"/>
        <v>2019</v>
      </c>
      <c r="S1411" s="28" t="s">
        <v>40</v>
      </c>
      <c r="T1411" s="28"/>
      <c r="U1411" s="28"/>
      <c r="V1411" s="28"/>
      <c r="W1411" s="28"/>
      <c r="X1411" s="28"/>
    </row>
    <row r="1412" spans="1:24" ht="15" hidden="1" customHeight="1">
      <c r="A1412" s="25">
        <v>30420263</v>
      </c>
      <c r="B1412" s="25" t="s">
        <v>9093</v>
      </c>
      <c r="C1412" s="25" t="s">
        <v>9094</v>
      </c>
      <c r="D1412" s="25" t="s">
        <v>9095</v>
      </c>
      <c r="E1412" s="25" t="s">
        <v>9096</v>
      </c>
      <c r="F1412" s="25" t="s">
        <v>9097</v>
      </c>
      <c r="G1412" s="25">
        <v>2019</v>
      </c>
      <c r="H1412" s="26">
        <v>43418</v>
      </c>
      <c r="I1412" s="25"/>
      <c r="J1412" s="25"/>
      <c r="K1412" s="25" t="s">
        <v>9098</v>
      </c>
      <c r="L1412" s="25" t="str">
        <f t="shared" si="149"/>
        <v>PostAlerta</v>
      </c>
      <c r="M1412" s="25" t="str">
        <f t="shared" ref="M1412:M1475" si="150">IF(ISNUMBER(A1412),(IF(ISNUMBER(VLOOKUP(A1412,KEYWORDS,1,FALSE)),"C/PalabrasClaves","S/PalabrasClaves")),"")</f>
        <v>S/PalabrasClaves</v>
      </c>
      <c r="N1412" s="27" t="str">
        <f t="shared" si="146"/>
        <v/>
      </c>
      <c r="O1412" s="25"/>
      <c r="P1412" s="25" t="s">
        <v>9019</v>
      </c>
      <c r="Q1412" s="25"/>
      <c r="R1412" s="25" t="str">
        <f t="shared" si="143"/>
        <v>2019</v>
      </c>
      <c r="S1412" s="25" t="s">
        <v>43</v>
      </c>
      <c r="T1412" s="25"/>
      <c r="U1412" s="25"/>
      <c r="V1412" s="25"/>
      <c r="W1412" s="25"/>
      <c r="X1412" s="25"/>
    </row>
    <row r="1413" spans="1:24" ht="15" hidden="1" customHeight="1">
      <c r="A1413" s="28">
        <v>30284125</v>
      </c>
      <c r="B1413" s="28" t="s">
        <v>9099</v>
      </c>
      <c r="C1413" s="28" t="s">
        <v>9100</v>
      </c>
      <c r="D1413" s="28" t="s">
        <v>9101</v>
      </c>
      <c r="E1413" s="28" t="s">
        <v>9102</v>
      </c>
      <c r="F1413" s="28" t="s">
        <v>9103</v>
      </c>
      <c r="G1413" s="28">
        <v>2019</v>
      </c>
      <c r="H1413" s="29">
        <v>43378</v>
      </c>
      <c r="I1413" s="28" t="s">
        <v>9104</v>
      </c>
      <c r="J1413" s="28"/>
      <c r="K1413" s="28" t="s">
        <v>9105</v>
      </c>
      <c r="L1413" s="28" t="str">
        <f t="shared" si="149"/>
        <v>PostAlerta</v>
      </c>
      <c r="M1413" s="28" t="str">
        <f t="shared" si="150"/>
        <v>S/PalabrasClaves</v>
      </c>
      <c r="N1413" s="30" t="str">
        <f t="shared" si="146"/>
        <v/>
      </c>
      <c r="O1413" s="28"/>
      <c r="P1413" s="28" t="s">
        <v>9019</v>
      </c>
      <c r="Q1413" s="28"/>
      <c r="R1413" s="28" t="str">
        <f t="shared" si="143"/>
        <v>2019</v>
      </c>
      <c r="S1413" s="28" t="s">
        <v>43</v>
      </c>
      <c r="T1413" s="28"/>
      <c r="U1413" s="28"/>
      <c r="V1413" s="28"/>
      <c r="W1413" s="28"/>
      <c r="X1413" s="28"/>
    </row>
    <row r="1414" spans="1:24" ht="15" hidden="1" customHeight="1">
      <c r="A1414" s="25">
        <v>30281547</v>
      </c>
      <c r="B1414" s="25" t="s">
        <v>9106</v>
      </c>
      <c r="C1414" s="25" t="s">
        <v>9107</v>
      </c>
      <c r="D1414" s="25" t="s">
        <v>9108</v>
      </c>
      <c r="E1414" s="25" t="s">
        <v>9109</v>
      </c>
      <c r="F1414" s="25" t="s">
        <v>979</v>
      </c>
      <c r="G1414" s="25">
        <v>2019</v>
      </c>
      <c r="H1414" s="26">
        <v>43377</v>
      </c>
      <c r="I1414" s="25" t="s">
        <v>9110</v>
      </c>
      <c r="J1414" s="25"/>
      <c r="K1414" s="25" t="s">
        <v>9111</v>
      </c>
      <c r="L1414" s="25" t="str">
        <f t="shared" si="149"/>
        <v>PostAlerta</v>
      </c>
      <c r="M1414" s="25" t="str">
        <f t="shared" si="150"/>
        <v>C/PalabrasClaves</v>
      </c>
      <c r="N1414" s="27" t="str">
        <f t="shared" si="146"/>
        <v/>
      </c>
      <c r="O1414" s="25"/>
      <c r="P1414" s="25" t="s">
        <v>9019</v>
      </c>
      <c r="Q1414" s="25"/>
      <c r="R1414" s="25" t="str">
        <f t="shared" si="143"/>
        <v>2019</v>
      </c>
      <c r="S1414" s="25" t="s">
        <v>43</v>
      </c>
      <c r="T1414" s="25"/>
      <c r="U1414" s="25"/>
      <c r="V1414" s="25"/>
      <c r="W1414" s="25"/>
      <c r="X1414" s="25"/>
    </row>
    <row r="1415" spans="1:24" ht="15" hidden="1" customHeight="1">
      <c r="A1415" s="28">
        <v>30249513</v>
      </c>
      <c r="B1415" s="28" t="s">
        <v>9112</v>
      </c>
      <c r="C1415" s="28" t="s">
        <v>9113</v>
      </c>
      <c r="D1415" s="28" t="s">
        <v>9114</v>
      </c>
      <c r="E1415" s="28" t="s">
        <v>9115</v>
      </c>
      <c r="F1415" s="28" t="s">
        <v>4759</v>
      </c>
      <c r="G1415" s="28">
        <v>2019</v>
      </c>
      <c r="H1415" s="29">
        <v>43369</v>
      </c>
      <c r="I1415" s="28"/>
      <c r="J1415" s="28"/>
      <c r="K1415" s="28" t="s">
        <v>9116</v>
      </c>
      <c r="L1415" s="28" t="str">
        <f t="shared" si="149"/>
        <v>PostAlerta</v>
      </c>
      <c r="M1415" s="28" t="str">
        <f t="shared" si="150"/>
        <v>C/PalabrasClaves</v>
      </c>
      <c r="N1415" s="30"/>
      <c r="O1415" s="28"/>
      <c r="P1415" s="28" t="s">
        <v>9019</v>
      </c>
      <c r="Q1415" s="28"/>
      <c r="R1415" s="28" t="str">
        <f t="shared" si="143"/>
        <v>2019</v>
      </c>
      <c r="S1415" s="28" t="s">
        <v>43</v>
      </c>
      <c r="T1415" s="28"/>
      <c r="U1415" s="28"/>
      <c r="V1415" s="28"/>
      <c r="W1415" s="28"/>
      <c r="X1415" s="28"/>
    </row>
    <row r="1416" spans="1:24" ht="15" hidden="1" customHeight="1">
      <c r="A1416" s="25">
        <v>29777925</v>
      </c>
      <c r="B1416" s="25" t="s">
        <v>9117</v>
      </c>
      <c r="C1416" s="25" t="s">
        <v>9118</v>
      </c>
      <c r="D1416" s="25" t="s">
        <v>9119</v>
      </c>
      <c r="E1416" s="25" t="s">
        <v>9120</v>
      </c>
      <c r="F1416" s="25" t="s">
        <v>2416</v>
      </c>
      <c r="G1416" s="25">
        <v>2019</v>
      </c>
      <c r="H1416" s="26">
        <v>43240</v>
      </c>
      <c r="I1416" s="25" t="s">
        <v>9121</v>
      </c>
      <c r="J1416" s="25"/>
      <c r="K1416" s="25" t="s">
        <v>9122</v>
      </c>
      <c r="L1416" s="25" t="str">
        <f t="shared" si="149"/>
        <v>PostAlerta</v>
      </c>
      <c r="M1416" s="25" t="str">
        <f t="shared" si="150"/>
        <v>S/PalabrasClaves</v>
      </c>
      <c r="N1416" s="27" t="str">
        <f t="shared" ref="N1416:N1488" si="151">IF(ISNUMBER(SEARCH("TREATMENT", B1416)), "4) Nuevos tratamientos", "")</f>
        <v/>
      </c>
      <c r="O1416" s="25"/>
      <c r="P1416" s="25" t="s">
        <v>9123</v>
      </c>
      <c r="Q1416" s="25"/>
      <c r="R1416" s="25" t="str">
        <f t="shared" si="143"/>
        <v xml:space="preserve">202 </v>
      </c>
      <c r="S1416" s="25" t="s">
        <v>43</v>
      </c>
      <c r="T1416" s="25"/>
      <c r="U1416" s="25"/>
      <c r="V1416" s="25"/>
      <c r="W1416" s="25"/>
      <c r="X1416" s="25"/>
    </row>
    <row r="1417" spans="1:24" ht="15" hidden="1" customHeight="1">
      <c r="A1417" s="28">
        <v>29655917</v>
      </c>
      <c r="B1417" s="28" t="s">
        <v>9124</v>
      </c>
      <c r="C1417" s="28" t="s">
        <v>9125</v>
      </c>
      <c r="D1417" s="28" t="s">
        <v>9126</v>
      </c>
      <c r="E1417" s="28" t="s">
        <v>9127</v>
      </c>
      <c r="F1417" s="28" t="s">
        <v>137</v>
      </c>
      <c r="G1417" s="28">
        <v>2019</v>
      </c>
      <c r="H1417" s="29">
        <v>43206</v>
      </c>
      <c r="I1417" s="28"/>
      <c r="J1417" s="28"/>
      <c r="K1417" s="28" t="s">
        <v>9128</v>
      </c>
      <c r="L1417" s="28" t="str">
        <f t="shared" si="149"/>
        <v>PostAlerta</v>
      </c>
      <c r="M1417" s="28" t="str">
        <f t="shared" si="150"/>
        <v>C/PalabrasClaves</v>
      </c>
      <c r="N1417" s="30" t="str">
        <f t="shared" si="151"/>
        <v/>
      </c>
      <c r="O1417" s="28"/>
      <c r="P1417" s="28" t="s">
        <v>9019</v>
      </c>
      <c r="Q1417" s="28"/>
      <c r="R1417" s="28" t="str">
        <f t="shared" si="143"/>
        <v>2019</v>
      </c>
      <c r="S1417" s="28" t="s">
        <v>43</v>
      </c>
      <c r="T1417" s="28"/>
      <c r="U1417" s="28"/>
      <c r="V1417" s="28"/>
      <c r="W1417" s="28"/>
      <c r="X1417" s="28"/>
    </row>
    <row r="1418" spans="1:24" ht="15" hidden="1" customHeight="1">
      <c r="A1418" s="25">
        <v>28988664</v>
      </c>
      <c r="B1418" s="25" t="s">
        <v>9129</v>
      </c>
      <c r="C1418" s="25" t="s">
        <v>9130</v>
      </c>
      <c r="D1418" s="25" t="s">
        <v>9131</v>
      </c>
      <c r="E1418" s="25" t="s">
        <v>9132</v>
      </c>
      <c r="F1418" s="25" t="s">
        <v>128</v>
      </c>
      <c r="G1418" s="25">
        <v>2019</v>
      </c>
      <c r="H1418" s="26">
        <v>43018</v>
      </c>
      <c r="I1418" s="25"/>
      <c r="J1418" s="25"/>
      <c r="K1418" s="25" t="s">
        <v>9133</v>
      </c>
      <c r="L1418" s="25" t="str">
        <f t="shared" si="149"/>
        <v>PostAlerta</v>
      </c>
      <c r="M1418" s="25" t="str">
        <f t="shared" si="150"/>
        <v>S/PalabrasClaves</v>
      </c>
      <c r="N1418" s="27" t="str">
        <f t="shared" si="151"/>
        <v/>
      </c>
      <c r="O1418" s="25"/>
      <c r="P1418" s="25" t="s">
        <v>9019</v>
      </c>
      <c r="Q1418" s="25"/>
      <c r="R1418" s="25" t="str">
        <f t="shared" si="143"/>
        <v>2019</v>
      </c>
      <c r="S1418" s="25" t="s">
        <v>43</v>
      </c>
      <c r="T1418" s="25"/>
      <c r="U1418" s="25"/>
      <c r="V1418" s="25"/>
      <c r="W1418" s="25"/>
      <c r="X1418" s="25"/>
    </row>
    <row r="1419" spans="1:24" ht="15" hidden="1" customHeight="1">
      <c r="A1419" s="28">
        <v>28248840</v>
      </c>
      <c r="B1419" s="28" t="s">
        <v>9134</v>
      </c>
      <c r="C1419" s="28" t="s">
        <v>9135</v>
      </c>
      <c r="D1419" s="28" t="s">
        <v>9136</v>
      </c>
      <c r="E1419" s="28" t="s">
        <v>9137</v>
      </c>
      <c r="F1419" s="28" t="s">
        <v>6194</v>
      </c>
      <c r="G1419" s="28">
        <v>2019</v>
      </c>
      <c r="H1419" s="29">
        <v>42796</v>
      </c>
      <c r="I1419" s="28"/>
      <c r="J1419" s="28"/>
      <c r="K1419" s="28" t="s">
        <v>9138</v>
      </c>
      <c r="L1419" s="28" t="str">
        <f t="shared" si="149"/>
        <v>Excluido</v>
      </c>
      <c r="M1419" s="28" t="str">
        <f t="shared" si="150"/>
        <v>S/PalabrasClaves</v>
      </c>
      <c r="N1419" s="30" t="str">
        <f t="shared" si="151"/>
        <v/>
      </c>
      <c r="O1419" s="28"/>
      <c r="P1419" s="28" t="s">
        <v>9139</v>
      </c>
      <c r="Q1419" s="28"/>
      <c r="R1419" s="28" t="str">
        <f t="shared" si="143"/>
        <v>2019</v>
      </c>
      <c r="S1419" s="28" t="s">
        <v>43</v>
      </c>
      <c r="T1419" s="28"/>
      <c r="U1419" s="28"/>
      <c r="V1419" s="28"/>
      <c r="W1419" s="28"/>
      <c r="X1419" s="28"/>
    </row>
    <row r="1420" spans="1:24" ht="15" hidden="1" customHeight="1">
      <c r="A1420" s="25">
        <v>30708945</v>
      </c>
      <c r="B1420" s="25" t="s">
        <v>9140</v>
      </c>
      <c r="C1420" s="25" t="s">
        <v>9141</v>
      </c>
      <c r="D1420" s="25" t="s">
        <v>9142</v>
      </c>
      <c r="E1420" s="25" t="s">
        <v>9143</v>
      </c>
      <c r="F1420" s="25" t="s">
        <v>2246</v>
      </c>
      <c r="G1420" s="25">
        <v>2019</v>
      </c>
      <c r="H1420" s="26">
        <v>43499</v>
      </c>
      <c r="I1420" s="25" t="s">
        <v>9144</v>
      </c>
      <c r="J1420" s="25"/>
      <c r="K1420" s="25" t="s">
        <v>9145</v>
      </c>
      <c r="L1420" s="25" t="str">
        <f t="shared" si="149"/>
        <v>PostAlerta</v>
      </c>
      <c r="M1420" s="25" t="str">
        <f t="shared" si="150"/>
        <v>S/PalabrasClaves</v>
      </c>
      <c r="N1420" s="27" t="str">
        <f t="shared" si="151"/>
        <v/>
      </c>
      <c r="O1420" s="25"/>
      <c r="P1420" s="25" t="s">
        <v>9146</v>
      </c>
      <c r="Q1420" s="25"/>
      <c r="R1420" s="25" t="str">
        <f t="shared" si="143"/>
        <v>2019</v>
      </c>
      <c r="S1420" s="25" t="s">
        <v>40</v>
      </c>
      <c r="T1420" s="25"/>
      <c r="U1420" s="25"/>
      <c r="V1420" s="25"/>
      <c r="W1420" s="25"/>
      <c r="X1420" s="25"/>
    </row>
    <row r="1421" spans="1:24" ht="15" hidden="1" customHeight="1">
      <c r="A1421" s="28">
        <v>30719234</v>
      </c>
      <c r="B1421" s="28" t="s">
        <v>9147</v>
      </c>
      <c r="C1421" s="28" t="s">
        <v>9148</v>
      </c>
      <c r="D1421" s="28" t="s">
        <v>9149</v>
      </c>
      <c r="E1421" s="28" t="s">
        <v>9150</v>
      </c>
      <c r="F1421" s="28" t="s">
        <v>5536</v>
      </c>
      <c r="G1421" s="28">
        <v>2019</v>
      </c>
      <c r="H1421" s="29">
        <v>43502</v>
      </c>
      <c r="I1421" s="28" t="s">
        <v>9151</v>
      </c>
      <c r="J1421" s="28"/>
      <c r="K1421" s="28" t="s">
        <v>9152</v>
      </c>
      <c r="L1421" s="28" t="str">
        <f t="shared" si="149"/>
        <v>PostAlerta</v>
      </c>
      <c r="M1421" s="28" t="str">
        <f t="shared" si="150"/>
        <v>S/PalabrasClaves</v>
      </c>
      <c r="N1421" s="30" t="str">
        <f t="shared" si="151"/>
        <v/>
      </c>
      <c r="O1421" s="28"/>
      <c r="P1421" s="28" t="s">
        <v>9092</v>
      </c>
      <c r="Q1421" s="28"/>
      <c r="R1421" s="28" t="str">
        <f t="shared" si="143"/>
        <v>2019</v>
      </c>
      <c r="S1421" s="28" t="s">
        <v>40</v>
      </c>
      <c r="T1421" s="28"/>
      <c r="U1421" s="28"/>
      <c r="V1421" s="28"/>
      <c r="W1421" s="28"/>
      <c r="X1421" s="28"/>
    </row>
    <row r="1422" spans="1:24" ht="15" hidden="1" customHeight="1">
      <c r="A1422" s="25">
        <v>30677037</v>
      </c>
      <c r="B1422" s="25" t="s">
        <v>9153</v>
      </c>
      <c r="C1422" s="25" t="s">
        <v>9154</v>
      </c>
      <c r="D1422" s="25" t="s">
        <v>9155</v>
      </c>
      <c r="E1422" s="25" t="s">
        <v>9156</v>
      </c>
      <c r="F1422" s="25" t="s">
        <v>208</v>
      </c>
      <c r="G1422" s="25">
        <v>2019</v>
      </c>
      <c r="H1422" s="26">
        <v>43490</v>
      </c>
      <c r="I1422" s="25" t="s">
        <v>9157</v>
      </c>
      <c r="J1422" s="25"/>
      <c r="K1422" s="25" t="s">
        <v>9158</v>
      </c>
      <c r="L1422" s="25" t="str">
        <f t="shared" si="149"/>
        <v>PostAlerta</v>
      </c>
      <c r="M1422" s="25" t="str">
        <f t="shared" si="150"/>
        <v>C/PalabrasClaves</v>
      </c>
      <c r="N1422" s="27" t="str">
        <f t="shared" si="151"/>
        <v/>
      </c>
      <c r="O1422" s="25"/>
      <c r="P1422" s="25" t="s">
        <v>9092</v>
      </c>
      <c r="Q1422" s="25"/>
      <c r="R1422" s="25" t="str">
        <f t="shared" si="143"/>
        <v>2019</v>
      </c>
      <c r="S1422" s="25" t="s">
        <v>40</v>
      </c>
      <c r="T1422" s="25"/>
      <c r="U1422" s="25"/>
      <c r="V1422" s="25"/>
      <c r="W1422" s="25"/>
      <c r="X1422" s="25"/>
    </row>
    <row r="1423" spans="1:24" ht="15" hidden="1" customHeight="1">
      <c r="A1423" s="28">
        <v>30774328</v>
      </c>
      <c r="B1423" s="28" t="s">
        <v>9159</v>
      </c>
      <c r="C1423" s="28" t="s">
        <v>9160</v>
      </c>
      <c r="D1423" s="28" t="s">
        <v>9161</v>
      </c>
      <c r="E1423" s="28" t="s">
        <v>9162</v>
      </c>
      <c r="F1423" s="28" t="s">
        <v>328</v>
      </c>
      <c r="G1423" s="28">
        <v>2019</v>
      </c>
      <c r="H1423" s="29">
        <v>43515</v>
      </c>
      <c r="I1423" s="28" t="s">
        <v>9163</v>
      </c>
      <c r="J1423" s="28"/>
      <c r="K1423" s="28" t="s">
        <v>9164</v>
      </c>
      <c r="L1423" s="28" t="str">
        <f t="shared" si="149"/>
        <v>PostAlerta</v>
      </c>
      <c r="M1423" s="28" t="str">
        <f t="shared" si="150"/>
        <v>S/PalabrasClaves</v>
      </c>
      <c r="N1423" s="30" t="str">
        <f t="shared" si="151"/>
        <v/>
      </c>
      <c r="O1423" s="28"/>
      <c r="P1423" s="28" t="s">
        <v>9165</v>
      </c>
      <c r="Q1423" s="28"/>
      <c r="R1423" s="28" t="str">
        <f t="shared" si="143"/>
        <v>2019</v>
      </c>
      <c r="S1423" s="28" t="s">
        <v>40</v>
      </c>
      <c r="T1423" s="28"/>
      <c r="U1423" s="28"/>
      <c r="V1423" s="28"/>
      <c r="W1423" s="28"/>
      <c r="X1423" s="28"/>
    </row>
    <row r="1424" spans="1:24" ht="15" hidden="1" customHeight="1">
      <c r="A1424" s="25">
        <v>30455346</v>
      </c>
      <c r="B1424" s="25" t="s">
        <v>9166</v>
      </c>
      <c r="C1424" s="25" t="s">
        <v>9167</v>
      </c>
      <c r="D1424" s="25" t="s">
        <v>9168</v>
      </c>
      <c r="E1424" s="25" t="s">
        <v>9169</v>
      </c>
      <c r="F1424" s="25" t="s">
        <v>4165</v>
      </c>
      <c r="G1424" s="25">
        <v>2019</v>
      </c>
      <c r="H1424" s="26">
        <v>43425</v>
      </c>
      <c r="I1424" s="25" t="s">
        <v>9170</v>
      </c>
      <c r="J1424" s="25"/>
      <c r="K1424" s="25" t="s">
        <v>9171</v>
      </c>
      <c r="L1424" s="25" t="str">
        <f t="shared" si="149"/>
        <v>PostAlerta</v>
      </c>
      <c r="M1424" s="25" t="str">
        <f t="shared" si="150"/>
        <v>S/PalabrasClaves</v>
      </c>
      <c r="N1424" s="27" t="str">
        <f t="shared" si="151"/>
        <v/>
      </c>
      <c r="O1424" s="25"/>
      <c r="P1424" s="25" t="s">
        <v>9172</v>
      </c>
      <c r="Q1424" s="25"/>
      <c r="R1424" s="25" t="str">
        <f t="shared" si="143"/>
        <v>2019</v>
      </c>
      <c r="S1424" s="25" t="s">
        <v>40</v>
      </c>
      <c r="T1424" s="25"/>
      <c r="U1424" s="25"/>
      <c r="V1424" s="25"/>
      <c r="W1424" s="25"/>
      <c r="X1424" s="25"/>
    </row>
    <row r="1425" spans="1:24" ht="15" hidden="1" customHeight="1">
      <c r="A1425" s="28">
        <v>30146561</v>
      </c>
      <c r="B1425" s="28" t="s">
        <v>9173</v>
      </c>
      <c r="C1425" s="28" t="s">
        <v>9174</v>
      </c>
      <c r="D1425" s="28" t="s">
        <v>9175</v>
      </c>
      <c r="E1425" s="28" t="s">
        <v>9176</v>
      </c>
      <c r="F1425" s="28" t="s">
        <v>4291</v>
      </c>
      <c r="G1425" s="28">
        <v>2019</v>
      </c>
      <c r="H1425" s="29">
        <v>43340</v>
      </c>
      <c r="I1425" s="28" t="s">
        <v>9177</v>
      </c>
      <c r="J1425" s="28"/>
      <c r="K1425" s="28" t="s">
        <v>9178</v>
      </c>
      <c r="L1425" s="28" t="str">
        <f t="shared" si="149"/>
        <v>PostAlerta</v>
      </c>
      <c r="M1425" s="28" t="str">
        <f t="shared" si="150"/>
        <v>C/PalabrasClaves</v>
      </c>
      <c r="N1425" s="30" t="str">
        <f t="shared" si="151"/>
        <v/>
      </c>
      <c r="O1425" s="28"/>
      <c r="P1425" s="28" t="s">
        <v>9179</v>
      </c>
      <c r="Q1425" s="28"/>
      <c r="R1425" s="28" t="str">
        <f t="shared" si="143"/>
        <v>2019</v>
      </c>
      <c r="S1425" s="28" t="s">
        <v>40</v>
      </c>
      <c r="T1425" s="28"/>
      <c r="U1425" s="28"/>
      <c r="V1425" s="28"/>
      <c r="W1425" s="28"/>
      <c r="X1425" s="28"/>
    </row>
    <row r="1426" spans="1:24" ht="15" hidden="1" customHeight="1">
      <c r="A1426" s="25">
        <v>30634919</v>
      </c>
      <c r="B1426" s="25" t="s">
        <v>9180</v>
      </c>
      <c r="C1426" s="25" t="s">
        <v>9181</v>
      </c>
      <c r="D1426" s="25" t="s">
        <v>9182</v>
      </c>
      <c r="E1426" s="25" t="s">
        <v>9183</v>
      </c>
      <c r="F1426" s="25" t="s">
        <v>841</v>
      </c>
      <c r="G1426" s="25">
        <v>2019</v>
      </c>
      <c r="H1426" s="26">
        <v>43478</v>
      </c>
      <c r="I1426" s="25" t="s">
        <v>9184</v>
      </c>
      <c r="J1426" s="25"/>
      <c r="K1426" s="25" t="s">
        <v>9185</v>
      </c>
      <c r="L1426" s="25" t="str">
        <f t="shared" si="149"/>
        <v>PostAlerta</v>
      </c>
      <c r="M1426" s="25" t="str">
        <f t="shared" si="150"/>
        <v>C/PalabrasClaves</v>
      </c>
      <c r="N1426" s="27" t="str">
        <f t="shared" si="151"/>
        <v/>
      </c>
      <c r="O1426" s="25"/>
      <c r="P1426" s="25" t="s">
        <v>9186</v>
      </c>
      <c r="Q1426" s="25"/>
      <c r="R1426" s="25" t="str">
        <f t="shared" si="143"/>
        <v>2019</v>
      </c>
      <c r="S1426" s="25" t="s">
        <v>40</v>
      </c>
      <c r="T1426" s="25"/>
      <c r="U1426" s="25"/>
      <c r="V1426" s="25"/>
      <c r="W1426" s="25"/>
      <c r="X1426" s="25"/>
    </row>
    <row r="1427" spans="1:24" ht="15" hidden="1" customHeight="1">
      <c r="A1427" s="28">
        <v>30643897</v>
      </c>
      <c r="B1427" s="28" t="s">
        <v>9187</v>
      </c>
      <c r="C1427" s="28" t="s">
        <v>9188</v>
      </c>
      <c r="D1427" s="28" t="s">
        <v>9189</v>
      </c>
      <c r="E1427" s="28" t="s">
        <v>4532</v>
      </c>
      <c r="F1427" s="28" t="s">
        <v>4453</v>
      </c>
      <c r="G1427" s="28">
        <v>2019</v>
      </c>
      <c r="H1427" s="29">
        <v>43481</v>
      </c>
      <c r="I1427" s="28" t="s">
        <v>9190</v>
      </c>
      <c r="J1427" s="28"/>
      <c r="K1427" s="28" t="s">
        <v>9191</v>
      </c>
      <c r="L1427" s="28" t="str">
        <f t="shared" si="149"/>
        <v>PostAlerta</v>
      </c>
      <c r="M1427" s="28" t="str">
        <f t="shared" si="150"/>
        <v>S/PalabrasClaves</v>
      </c>
      <c r="N1427" s="30" t="str">
        <f t="shared" si="151"/>
        <v/>
      </c>
      <c r="O1427" s="28"/>
      <c r="P1427" s="28" t="s">
        <v>9192</v>
      </c>
      <c r="Q1427" s="28"/>
      <c r="R1427" s="28" t="str">
        <f t="shared" si="143"/>
        <v>2019</v>
      </c>
      <c r="S1427" s="28" t="s">
        <v>40</v>
      </c>
      <c r="T1427" s="28"/>
      <c r="U1427" s="28"/>
      <c r="V1427" s="28"/>
      <c r="W1427" s="28"/>
      <c r="X1427" s="28"/>
    </row>
    <row r="1428" spans="1:24" ht="15" hidden="1" customHeight="1">
      <c r="A1428" s="25">
        <v>30620748</v>
      </c>
      <c r="B1428" s="25" t="s">
        <v>9193</v>
      </c>
      <c r="C1428" s="25" t="s">
        <v>9194</v>
      </c>
      <c r="D1428" s="25" t="s">
        <v>9195</v>
      </c>
      <c r="E1428" s="25" t="s">
        <v>9196</v>
      </c>
      <c r="F1428" s="25" t="s">
        <v>208</v>
      </c>
      <c r="G1428" s="25">
        <v>2019</v>
      </c>
      <c r="H1428" s="26">
        <v>43474</v>
      </c>
      <c r="I1428" s="25" t="s">
        <v>9197</v>
      </c>
      <c r="J1428" s="25"/>
      <c r="K1428" s="25" t="s">
        <v>9198</v>
      </c>
      <c r="L1428" s="25" t="str">
        <f t="shared" si="149"/>
        <v>PostAlerta</v>
      </c>
      <c r="M1428" s="25" t="str">
        <f t="shared" si="150"/>
        <v>S/PalabrasClaves</v>
      </c>
      <c r="N1428" s="27" t="str">
        <f t="shared" si="151"/>
        <v/>
      </c>
      <c r="O1428" s="25"/>
      <c r="P1428" s="25" t="s">
        <v>9199</v>
      </c>
      <c r="Q1428" s="25"/>
      <c r="R1428" s="25" t="str">
        <f t="shared" si="143"/>
        <v>2019</v>
      </c>
      <c r="S1428" s="25" t="s">
        <v>40</v>
      </c>
      <c r="T1428" s="25"/>
      <c r="U1428" s="25"/>
      <c r="V1428" s="25"/>
      <c r="W1428" s="25"/>
      <c r="X1428" s="25"/>
    </row>
    <row r="1429" spans="1:24" ht="15" hidden="1" customHeight="1">
      <c r="A1429" s="28">
        <v>30687084</v>
      </c>
      <c r="B1429" s="28" t="s">
        <v>9200</v>
      </c>
      <c r="C1429" s="28"/>
      <c r="D1429" s="28"/>
      <c r="E1429" s="28" t="s">
        <v>9201</v>
      </c>
      <c r="F1429" s="28" t="s">
        <v>9202</v>
      </c>
      <c r="G1429" s="28"/>
      <c r="H1429" s="28"/>
      <c r="I1429" s="28"/>
      <c r="J1429" s="28"/>
      <c r="K1429" s="28"/>
      <c r="L1429" s="28" t="str">
        <f t="shared" si="149"/>
        <v>PostAlerta</v>
      </c>
      <c r="M1429" s="28" t="str">
        <f t="shared" si="150"/>
        <v>S/PalabrasClaves</v>
      </c>
      <c r="N1429" s="30" t="str">
        <f t="shared" si="151"/>
        <v/>
      </c>
      <c r="O1429" s="28"/>
      <c r="P1429" s="28"/>
      <c r="Q1429" s="28"/>
      <c r="R1429" s="28" t="str">
        <f t="shared" si="143"/>
        <v/>
      </c>
      <c r="S1429" s="28"/>
      <c r="T1429" s="28"/>
      <c r="U1429" s="28"/>
      <c r="V1429" s="28"/>
      <c r="W1429" s="28"/>
      <c r="X1429" s="28"/>
    </row>
    <row r="1430" spans="1:24" ht="15" hidden="1" customHeight="1">
      <c r="A1430" s="25">
        <v>30671281</v>
      </c>
      <c r="B1430" s="25" t="s">
        <v>9203</v>
      </c>
      <c r="C1430" s="25" t="s">
        <v>9204</v>
      </c>
      <c r="D1430" s="25" t="s">
        <v>9205</v>
      </c>
      <c r="E1430" s="25" t="s">
        <v>9206</v>
      </c>
      <c r="F1430" s="25" t="s">
        <v>9207</v>
      </c>
      <c r="G1430" s="25">
        <v>2019</v>
      </c>
      <c r="H1430" s="26">
        <v>43489</v>
      </c>
      <c r="I1430" s="25" t="s">
        <v>9208</v>
      </c>
      <c r="J1430" s="25"/>
      <c r="K1430" s="25" t="s">
        <v>9209</v>
      </c>
      <c r="L1430" s="25" t="str">
        <f t="shared" si="149"/>
        <v>PostAlerta</v>
      </c>
      <c r="M1430" s="25" t="str">
        <f t="shared" si="150"/>
        <v>S/PalabrasClaves</v>
      </c>
      <c r="N1430" s="27" t="str">
        <f t="shared" si="151"/>
        <v/>
      </c>
      <c r="O1430" s="25"/>
      <c r="P1430" s="25" t="s">
        <v>9210</v>
      </c>
      <c r="Q1430" s="25"/>
      <c r="R1430" s="25" t="str">
        <f t="shared" si="143"/>
        <v>2019</v>
      </c>
      <c r="S1430" s="25" t="s">
        <v>40</v>
      </c>
      <c r="T1430" s="25"/>
      <c r="U1430" s="25"/>
      <c r="V1430" s="25"/>
      <c r="W1430" s="25"/>
      <c r="X1430" s="25"/>
    </row>
    <row r="1431" spans="1:24" ht="15" hidden="1" customHeight="1">
      <c r="A1431" s="28">
        <v>30616637</v>
      </c>
      <c r="B1431" s="28" t="s">
        <v>9211</v>
      </c>
      <c r="C1431" s="28" t="s">
        <v>9212</v>
      </c>
      <c r="D1431" s="28" t="s">
        <v>9213</v>
      </c>
      <c r="E1431" s="28" t="s">
        <v>8918</v>
      </c>
      <c r="F1431" s="28" t="s">
        <v>2978</v>
      </c>
      <c r="G1431" s="28">
        <v>2019</v>
      </c>
      <c r="H1431" s="29">
        <v>43474</v>
      </c>
      <c r="I1431" s="28" t="s">
        <v>9214</v>
      </c>
      <c r="J1431" s="28"/>
      <c r="K1431" s="28" t="s">
        <v>9215</v>
      </c>
      <c r="L1431" s="28" t="str">
        <f t="shared" si="149"/>
        <v>PostAlerta</v>
      </c>
      <c r="M1431" s="28" t="str">
        <f t="shared" si="150"/>
        <v>S/PalabrasClaves</v>
      </c>
      <c r="N1431" s="30" t="str">
        <f t="shared" si="151"/>
        <v/>
      </c>
      <c r="O1431" s="28"/>
      <c r="P1431" s="28" t="s">
        <v>9210</v>
      </c>
      <c r="Q1431" s="28"/>
      <c r="R1431" s="28" t="str">
        <f t="shared" si="143"/>
        <v>2019</v>
      </c>
      <c r="S1431" s="28" t="s">
        <v>40</v>
      </c>
      <c r="T1431" s="28"/>
      <c r="U1431" s="28"/>
      <c r="V1431" s="28"/>
      <c r="W1431" s="28"/>
      <c r="X1431" s="28"/>
    </row>
    <row r="1432" spans="1:24" ht="15" hidden="1" customHeight="1">
      <c r="A1432" s="25">
        <v>30497832</v>
      </c>
      <c r="B1432" s="25" t="s">
        <v>9216</v>
      </c>
      <c r="C1432" s="25" t="s">
        <v>9217</v>
      </c>
      <c r="D1432" s="25" t="s">
        <v>9218</v>
      </c>
      <c r="E1432" s="25" t="s">
        <v>9219</v>
      </c>
      <c r="F1432" s="25" t="s">
        <v>1263</v>
      </c>
      <c r="G1432" s="25">
        <v>2019</v>
      </c>
      <c r="H1432" s="26">
        <v>43435</v>
      </c>
      <c r="I1432" s="25"/>
      <c r="J1432" s="25"/>
      <c r="K1432" s="25" t="s">
        <v>9220</v>
      </c>
      <c r="L1432" s="25" t="str">
        <f t="shared" si="149"/>
        <v>PostAlerta</v>
      </c>
      <c r="M1432" s="25" t="str">
        <f t="shared" si="150"/>
        <v>S/PalabrasClaves</v>
      </c>
      <c r="N1432" s="27" t="str">
        <f t="shared" si="151"/>
        <v/>
      </c>
      <c r="O1432" s="25"/>
      <c r="P1432" s="25" t="s">
        <v>9221</v>
      </c>
      <c r="Q1432" s="25"/>
      <c r="R1432" s="25" t="str">
        <f t="shared" si="143"/>
        <v>2019</v>
      </c>
      <c r="S1432" s="25" t="s">
        <v>40</v>
      </c>
      <c r="T1432" s="25"/>
      <c r="U1432" s="25"/>
      <c r="V1432" s="25"/>
      <c r="W1432" s="25"/>
      <c r="X1432" s="25"/>
    </row>
    <row r="1433" spans="1:24" ht="15" hidden="1" customHeight="1">
      <c r="A1433" s="28">
        <v>30478004</v>
      </c>
      <c r="B1433" s="28" t="s">
        <v>9222</v>
      </c>
      <c r="C1433" s="28" t="s">
        <v>9223</v>
      </c>
      <c r="D1433" s="28" t="s">
        <v>9218</v>
      </c>
      <c r="E1433" s="28" t="s">
        <v>9224</v>
      </c>
      <c r="F1433" s="28" t="s">
        <v>1263</v>
      </c>
      <c r="G1433" s="28">
        <v>2019</v>
      </c>
      <c r="H1433" s="29">
        <v>43432</v>
      </c>
      <c r="I1433" s="28"/>
      <c r="J1433" s="28"/>
      <c r="K1433" s="28" t="s">
        <v>9225</v>
      </c>
      <c r="L1433" s="28" t="str">
        <f t="shared" si="149"/>
        <v>PostAlerta</v>
      </c>
      <c r="M1433" s="28" t="str">
        <f t="shared" si="150"/>
        <v>S/PalabrasClaves</v>
      </c>
      <c r="N1433" s="30" t="str">
        <f t="shared" si="151"/>
        <v/>
      </c>
      <c r="O1433" s="28"/>
      <c r="P1433" s="28" t="s">
        <v>9221</v>
      </c>
      <c r="Q1433" s="28"/>
      <c r="R1433" s="28" t="str">
        <f t="shared" si="143"/>
        <v>2019</v>
      </c>
      <c r="S1433" s="28" t="s">
        <v>40</v>
      </c>
      <c r="T1433" s="28"/>
      <c r="U1433" s="28"/>
      <c r="V1433" s="28"/>
      <c r="W1433" s="28"/>
      <c r="X1433" s="28"/>
    </row>
    <row r="1434" spans="1:24" ht="15" hidden="1" customHeight="1">
      <c r="A1434" s="25">
        <v>30054160</v>
      </c>
      <c r="B1434" s="25" t="s">
        <v>9226</v>
      </c>
      <c r="C1434" s="25" t="s">
        <v>9227</v>
      </c>
      <c r="D1434" s="25" t="s">
        <v>9218</v>
      </c>
      <c r="E1434" s="25" t="s">
        <v>9228</v>
      </c>
      <c r="F1434" s="25" t="s">
        <v>1263</v>
      </c>
      <c r="G1434" s="25">
        <v>2019</v>
      </c>
      <c r="H1434" s="26">
        <v>43310</v>
      </c>
      <c r="I1434" s="25"/>
      <c r="J1434" s="25"/>
      <c r="K1434" s="25" t="s">
        <v>9229</v>
      </c>
      <c r="L1434" s="25" t="str">
        <f t="shared" si="149"/>
        <v>Excluido</v>
      </c>
      <c r="M1434" s="25" t="str">
        <f t="shared" si="150"/>
        <v>S/PalabrasClaves</v>
      </c>
      <c r="N1434" s="27" t="str">
        <f t="shared" si="151"/>
        <v/>
      </c>
      <c r="O1434" s="25"/>
      <c r="P1434" s="25" t="s">
        <v>9221</v>
      </c>
      <c r="Q1434" s="25"/>
      <c r="R1434" s="25" t="str">
        <f t="shared" si="143"/>
        <v>2019</v>
      </c>
      <c r="S1434" s="25" t="s">
        <v>40</v>
      </c>
      <c r="T1434" s="25"/>
      <c r="U1434" s="25"/>
      <c r="V1434" s="25"/>
      <c r="W1434" s="25"/>
      <c r="X1434" s="25"/>
    </row>
    <row r="1435" spans="1:24" ht="15" hidden="1" customHeight="1">
      <c r="A1435" s="28">
        <v>30355759</v>
      </c>
      <c r="B1435" s="28" t="s">
        <v>9230</v>
      </c>
      <c r="C1435" s="28" t="s">
        <v>9231</v>
      </c>
      <c r="D1435" s="28" t="s">
        <v>9232</v>
      </c>
      <c r="E1435" s="28" t="s">
        <v>9233</v>
      </c>
      <c r="F1435" s="28" t="s">
        <v>1272</v>
      </c>
      <c r="G1435" s="28">
        <v>2019</v>
      </c>
      <c r="H1435" s="29">
        <v>43399</v>
      </c>
      <c r="I1435" s="28" t="s">
        <v>9234</v>
      </c>
      <c r="J1435" s="28"/>
      <c r="K1435" s="28" t="s">
        <v>9235</v>
      </c>
      <c r="L1435" s="28" t="str">
        <f t="shared" si="149"/>
        <v>PostAlerta</v>
      </c>
      <c r="M1435" s="28" t="str">
        <f t="shared" si="150"/>
        <v>S/PalabrasClaves</v>
      </c>
      <c r="N1435" s="30" t="str">
        <f t="shared" si="151"/>
        <v/>
      </c>
      <c r="O1435" s="28"/>
      <c r="P1435" s="28" t="s">
        <v>9236</v>
      </c>
      <c r="Q1435" s="28"/>
      <c r="R1435" s="28" t="str">
        <f t="shared" si="143"/>
        <v>2019</v>
      </c>
      <c r="S1435" s="28" t="s">
        <v>40</v>
      </c>
      <c r="T1435" s="28"/>
      <c r="U1435" s="28"/>
      <c r="V1435" s="28"/>
      <c r="W1435" s="28"/>
      <c r="X1435" s="28"/>
    </row>
    <row r="1436" spans="1:24" ht="15" hidden="1" customHeight="1">
      <c r="A1436" s="25">
        <v>32237691</v>
      </c>
      <c r="B1436" s="25" t="s">
        <v>9237</v>
      </c>
      <c r="C1436" s="25" t="s">
        <v>9238</v>
      </c>
      <c r="D1436" s="25" t="s">
        <v>9239</v>
      </c>
      <c r="E1436" s="25" t="s">
        <v>9240</v>
      </c>
      <c r="F1436" s="25" t="s">
        <v>1193</v>
      </c>
      <c r="G1436" s="25">
        <v>2019</v>
      </c>
      <c r="H1436" s="26">
        <v>43924</v>
      </c>
      <c r="I1436" s="25"/>
      <c r="J1436" s="25"/>
      <c r="K1436" s="25" t="s">
        <v>9241</v>
      </c>
      <c r="L1436" s="25" t="str">
        <f t="shared" si="149"/>
        <v>PostAlerta</v>
      </c>
      <c r="M1436" s="25" t="str">
        <f t="shared" si="150"/>
        <v>S/PalabrasClaves</v>
      </c>
      <c r="N1436" s="27" t="str">
        <f t="shared" si="151"/>
        <v/>
      </c>
      <c r="O1436" s="25"/>
      <c r="P1436" s="25">
        <v>2019</v>
      </c>
      <c r="Q1436" s="25"/>
      <c r="R1436" s="25" t="str">
        <f t="shared" si="143"/>
        <v>2019</v>
      </c>
      <c r="S1436" s="25"/>
      <c r="T1436" s="25"/>
      <c r="U1436" s="25"/>
      <c r="V1436" s="25"/>
      <c r="W1436" s="25"/>
      <c r="X1436" s="25"/>
    </row>
    <row r="1437" spans="1:24" ht="15" hidden="1" customHeight="1">
      <c r="A1437" s="28">
        <v>32226660</v>
      </c>
      <c r="B1437" s="28" t="s">
        <v>9242</v>
      </c>
      <c r="C1437" s="28" t="s">
        <v>9243</v>
      </c>
      <c r="D1437" s="28" t="s">
        <v>9244</v>
      </c>
      <c r="E1437" s="28" t="s">
        <v>9245</v>
      </c>
      <c r="F1437" s="28" t="s">
        <v>9246</v>
      </c>
      <c r="G1437" s="28">
        <v>2019</v>
      </c>
      <c r="H1437" s="29">
        <v>43922</v>
      </c>
      <c r="I1437" s="28" t="s">
        <v>9247</v>
      </c>
      <c r="J1437" s="28"/>
      <c r="K1437" s="28" t="s">
        <v>9248</v>
      </c>
      <c r="L1437" s="28" t="str">
        <f t="shared" si="149"/>
        <v>Excluido</v>
      </c>
      <c r="M1437" s="28" t="str">
        <f t="shared" si="150"/>
        <v>S/PalabrasClaves</v>
      </c>
      <c r="N1437" s="30" t="str">
        <f t="shared" si="151"/>
        <v/>
      </c>
      <c r="O1437" s="28"/>
      <c r="P1437" s="28">
        <v>2019</v>
      </c>
      <c r="Q1437" s="28"/>
      <c r="R1437" s="28" t="str">
        <f t="shared" si="143"/>
        <v>2019</v>
      </c>
      <c r="S1437" s="28"/>
      <c r="T1437" s="28"/>
      <c r="U1437" s="28"/>
      <c r="V1437" s="28"/>
      <c r="W1437" s="28"/>
      <c r="X1437" s="28"/>
    </row>
    <row r="1438" spans="1:24" ht="15" hidden="1" customHeight="1">
      <c r="A1438" s="25">
        <v>32140050</v>
      </c>
      <c r="B1438" s="25" t="s">
        <v>9249</v>
      </c>
      <c r="C1438" s="25" t="s">
        <v>9250</v>
      </c>
      <c r="D1438" s="25" t="s">
        <v>9251</v>
      </c>
      <c r="E1438" s="25" t="s">
        <v>9252</v>
      </c>
      <c r="F1438" s="25" t="s">
        <v>9253</v>
      </c>
      <c r="G1438" s="25">
        <v>2019</v>
      </c>
      <c r="H1438" s="26">
        <v>43897</v>
      </c>
      <c r="I1438" s="25" t="s">
        <v>9254</v>
      </c>
      <c r="J1438" s="25"/>
      <c r="K1438" s="25" t="s">
        <v>9255</v>
      </c>
      <c r="L1438" s="25" t="str">
        <f t="shared" si="149"/>
        <v>PostAlerta</v>
      </c>
      <c r="M1438" s="25" t="str">
        <f t="shared" si="150"/>
        <v>S/PalabrasClaves</v>
      </c>
      <c r="N1438" s="27" t="str">
        <f t="shared" si="151"/>
        <v/>
      </c>
      <c r="O1438" s="25"/>
      <c r="P1438" s="25">
        <v>2019</v>
      </c>
      <c r="Q1438" s="25"/>
      <c r="R1438" s="25" t="str">
        <f t="shared" si="143"/>
        <v>2019</v>
      </c>
      <c r="S1438" s="25"/>
      <c r="T1438" s="25"/>
      <c r="U1438" s="25"/>
      <c r="V1438" s="25"/>
      <c r="W1438" s="25"/>
      <c r="X1438" s="25"/>
    </row>
    <row r="1439" spans="1:24" ht="15" hidden="1" customHeight="1">
      <c r="A1439" s="28">
        <v>31749410</v>
      </c>
      <c r="B1439" s="28" t="s">
        <v>9256</v>
      </c>
      <c r="C1439" s="28" t="s">
        <v>9257</v>
      </c>
      <c r="D1439" s="28" t="s">
        <v>9258</v>
      </c>
      <c r="E1439" s="28" t="s">
        <v>2587</v>
      </c>
      <c r="F1439" s="28" t="s">
        <v>9259</v>
      </c>
      <c r="G1439" s="28">
        <v>2019</v>
      </c>
      <c r="H1439" s="29">
        <v>43791</v>
      </c>
      <c r="I1439" s="28" t="s">
        <v>9260</v>
      </c>
      <c r="J1439" s="28"/>
      <c r="K1439" s="28" t="s">
        <v>9261</v>
      </c>
      <c r="L1439" s="28" t="str">
        <f t="shared" si="149"/>
        <v>PostAlerta</v>
      </c>
      <c r="M1439" s="28" t="str">
        <f t="shared" si="150"/>
        <v>S/PalabrasClaves</v>
      </c>
      <c r="N1439" s="30" t="str">
        <f t="shared" si="151"/>
        <v/>
      </c>
      <c r="O1439" s="28"/>
      <c r="P1439" s="28">
        <v>2019</v>
      </c>
      <c r="Q1439" s="28"/>
      <c r="R1439" s="28" t="str">
        <f t="shared" si="143"/>
        <v>2019</v>
      </c>
      <c r="S1439" s="28"/>
      <c r="T1439" s="28"/>
      <c r="U1439" s="28"/>
      <c r="V1439" s="28"/>
      <c r="W1439" s="28"/>
      <c r="X1439" s="28"/>
    </row>
    <row r="1440" spans="1:24" ht="15" hidden="1" customHeight="1">
      <c r="A1440" s="25">
        <v>31742955</v>
      </c>
      <c r="B1440" s="25" t="s">
        <v>9262</v>
      </c>
      <c r="C1440" s="25" t="s">
        <v>9263</v>
      </c>
      <c r="D1440" s="25" t="s">
        <v>9264</v>
      </c>
      <c r="E1440" s="25" t="s">
        <v>3603</v>
      </c>
      <c r="F1440" s="25" t="s">
        <v>3604</v>
      </c>
      <c r="G1440" s="25">
        <v>2019</v>
      </c>
      <c r="H1440" s="26">
        <v>43789</v>
      </c>
      <c r="I1440" s="25"/>
      <c r="J1440" s="25"/>
      <c r="K1440" s="25" t="s">
        <v>9265</v>
      </c>
      <c r="L1440" s="25" t="str">
        <f t="shared" si="149"/>
        <v>PostAlerta</v>
      </c>
      <c r="M1440" s="25" t="str">
        <f t="shared" si="150"/>
        <v>S/PalabrasClaves</v>
      </c>
      <c r="N1440" s="27" t="str">
        <f t="shared" si="151"/>
        <v/>
      </c>
      <c r="O1440" s="25"/>
      <c r="P1440" s="25">
        <v>2019</v>
      </c>
      <c r="Q1440" s="25"/>
      <c r="R1440" s="25" t="str">
        <f t="shared" si="143"/>
        <v>2019</v>
      </c>
      <c r="S1440" s="25"/>
      <c r="T1440" s="25"/>
      <c r="U1440" s="25"/>
      <c r="V1440" s="25"/>
      <c r="W1440" s="25"/>
      <c r="X1440" s="25"/>
    </row>
    <row r="1441" spans="1:24" ht="15" hidden="1" customHeight="1">
      <c r="A1441" s="28">
        <v>31342808</v>
      </c>
      <c r="B1441" s="28" t="s">
        <v>9266</v>
      </c>
      <c r="C1441" s="28" t="s">
        <v>9267</v>
      </c>
      <c r="D1441" s="28" t="s">
        <v>9268</v>
      </c>
      <c r="E1441" s="28" t="s">
        <v>9269</v>
      </c>
      <c r="F1441" s="28" t="s">
        <v>9270</v>
      </c>
      <c r="G1441" s="28">
        <v>2019</v>
      </c>
      <c r="H1441" s="29">
        <v>43672</v>
      </c>
      <c r="I1441" s="28" t="s">
        <v>9271</v>
      </c>
      <c r="J1441" s="28"/>
      <c r="K1441" s="28" t="s">
        <v>9272</v>
      </c>
      <c r="L1441" s="28" t="str">
        <f t="shared" si="149"/>
        <v>PostAlerta</v>
      </c>
      <c r="M1441" s="28" t="str">
        <f t="shared" si="150"/>
        <v>S/PalabrasClaves</v>
      </c>
      <c r="N1441" s="30" t="str">
        <f t="shared" si="151"/>
        <v/>
      </c>
      <c r="O1441" s="28"/>
      <c r="P1441" s="28" t="s">
        <v>9273</v>
      </c>
      <c r="Q1441" s="28"/>
      <c r="R1441" s="28" t="str">
        <f t="shared" si="143"/>
        <v>2019</v>
      </c>
      <c r="S1441" s="28" t="s">
        <v>64</v>
      </c>
      <c r="T1441" s="28"/>
      <c r="U1441" s="28"/>
      <c r="V1441" s="28"/>
      <c r="W1441" s="28"/>
      <c r="X1441" s="28"/>
    </row>
    <row r="1442" spans="1:24" ht="15" hidden="1" customHeight="1">
      <c r="A1442" s="25">
        <v>31216216</v>
      </c>
      <c r="B1442" s="25" t="s">
        <v>9274</v>
      </c>
      <c r="C1442" s="25" t="s">
        <v>9275</v>
      </c>
      <c r="D1442" s="25" t="s">
        <v>9276</v>
      </c>
      <c r="E1442" s="25" t="s">
        <v>9277</v>
      </c>
      <c r="F1442" s="25" t="s">
        <v>147</v>
      </c>
      <c r="G1442" s="25">
        <v>2019</v>
      </c>
      <c r="H1442" s="26">
        <v>43636</v>
      </c>
      <c r="I1442" s="25" t="s">
        <v>9278</v>
      </c>
      <c r="J1442" s="25"/>
      <c r="K1442" s="25" t="s">
        <v>9279</v>
      </c>
      <c r="L1442" s="25" t="str">
        <f t="shared" si="149"/>
        <v>Excluido</v>
      </c>
      <c r="M1442" s="25" t="str">
        <f t="shared" si="150"/>
        <v>S/PalabrasClaves</v>
      </c>
      <c r="N1442" s="27" t="str">
        <f t="shared" si="151"/>
        <v/>
      </c>
      <c r="O1442" s="25"/>
      <c r="P1442" s="25">
        <v>2019</v>
      </c>
      <c r="Q1442" s="25"/>
      <c r="R1442" s="25" t="str">
        <f t="shared" si="143"/>
        <v>2019</v>
      </c>
      <c r="S1442" s="25"/>
      <c r="T1442" s="25"/>
      <c r="U1442" s="25"/>
      <c r="V1442" s="25"/>
      <c r="W1442" s="25"/>
      <c r="X1442" s="25"/>
    </row>
    <row r="1443" spans="1:24" ht="15" hidden="1" customHeight="1">
      <c r="A1443" s="28">
        <v>30958343</v>
      </c>
      <c r="B1443" s="28" t="s">
        <v>9280</v>
      </c>
      <c r="C1443" s="28" t="s">
        <v>9281</v>
      </c>
      <c r="D1443" s="28" t="s">
        <v>9282</v>
      </c>
      <c r="E1443" s="28" t="s">
        <v>9283</v>
      </c>
      <c r="F1443" s="28" t="s">
        <v>9284</v>
      </c>
      <c r="G1443" s="28">
        <v>2019</v>
      </c>
      <c r="H1443" s="29">
        <v>43564</v>
      </c>
      <c r="I1443" s="28"/>
      <c r="J1443" s="28"/>
      <c r="K1443" s="28" t="s">
        <v>9285</v>
      </c>
      <c r="L1443" s="28" t="str">
        <f t="shared" si="149"/>
        <v>Excluido</v>
      </c>
      <c r="M1443" s="28" t="str">
        <f t="shared" si="150"/>
        <v>S/PalabrasClaves</v>
      </c>
      <c r="N1443" s="30" t="str">
        <f t="shared" si="151"/>
        <v/>
      </c>
      <c r="O1443" s="28"/>
      <c r="P1443" s="28">
        <v>2019</v>
      </c>
      <c r="Q1443" s="28"/>
      <c r="R1443" s="28" t="str">
        <f t="shared" si="143"/>
        <v>2019</v>
      </c>
      <c r="S1443" s="28"/>
      <c r="T1443" s="28"/>
      <c r="U1443" s="28"/>
      <c r="V1443" s="28"/>
      <c r="W1443" s="28"/>
      <c r="X1443" s="28"/>
    </row>
    <row r="1444" spans="1:24" ht="15" hidden="1" customHeight="1">
      <c r="A1444" s="25">
        <v>30945967</v>
      </c>
      <c r="B1444" s="25" t="s">
        <v>9286</v>
      </c>
      <c r="C1444" s="25" t="s">
        <v>9287</v>
      </c>
      <c r="D1444" s="25" t="s">
        <v>9276</v>
      </c>
      <c r="E1444" s="25" t="s">
        <v>9288</v>
      </c>
      <c r="F1444" s="25" t="s">
        <v>147</v>
      </c>
      <c r="G1444" s="25">
        <v>2019</v>
      </c>
      <c r="H1444" s="26">
        <v>43560</v>
      </c>
      <c r="I1444" s="25" t="s">
        <v>9289</v>
      </c>
      <c r="J1444" s="25"/>
      <c r="K1444" s="25" t="s">
        <v>9290</v>
      </c>
      <c r="L1444" s="25" t="str">
        <f t="shared" si="149"/>
        <v>Excluido</v>
      </c>
      <c r="M1444" s="25" t="str">
        <f t="shared" si="150"/>
        <v>S/PalabrasClaves</v>
      </c>
      <c r="N1444" s="27" t="str">
        <f t="shared" si="151"/>
        <v/>
      </c>
      <c r="O1444" s="25"/>
      <c r="P1444" s="25">
        <v>2019</v>
      </c>
      <c r="Q1444" s="25"/>
      <c r="R1444" s="25" t="str">
        <f t="shared" si="143"/>
        <v>2019</v>
      </c>
      <c r="S1444" s="25"/>
      <c r="T1444" s="25"/>
      <c r="U1444" s="25"/>
      <c r="V1444" s="25"/>
      <c r="W1444" s="25"/>
      <c r="X1444" s="25"/>
    </row>
    <row r="1445" spans="1:24" ht="15" hidden="1" customHeight="1">
      <c r="A1445" s="28">
        <v>30917254</v>
      </c>
      <c r="B1445" s="28" t="s">
        <v>9291</v>
      </c>
      <c r="C1445" s="28" t="s">
        <v>9292</v>
      </c>
      <c r="D1445" s="28" t="s">
        <v>9264</v>
      </c>
      <c r="E1445" s="28" t="s">
        <v>9293</v>
      </c>
      <c r="F1445" s="28" t="s">
        <v>3604</v>
      </c>
      <c r="G1445" s="28">
        <v>2019</v>
      </c>
      <c r="H1445" s="29">
        <v>43552</v>
      </c>
      <c r="I1445" s="28"/>
      <c r="J1445" s="28"/>
      <c r="K1445" s="28" t="s">
        <v>9294</v>
      </c>
      <c r="L1445" s="28" t="str">
        <f t="shared" si="149"/>
        <v>PostAlerta</v>
      </c>
      <c r="M1445" s="28" t="str">
        <f t="shared" si="150"/>
        <v>S/PalabrasClaves</v>
      </c>
      <c r="N1445" s="30" t="str">
        <f t="shared" si="151"/>
        <v/>
      </c>
      <c r="O1445" s="28"/>
      <c r="P1445" s="28">
        <v>2019</v>
      </c>
      <c r="Q1445" s="28"/>
      <c r="R1445" s="28" t="str">
        <f t="shared" si="143"/>
        <v>2019</v>
      </c>
      <c r="S1445" s="28"/>
      <c r="T1445" s="28"/>
      <c r="U1445" s="28"/>
      <c r="V1445" s="28"/>
      <c r="W1445" s="28"/>
      <c r="X1445" s="28"/>
    </row>
    <row r="1446" spans="1:24" ht="15" hidden="1" customHeight="1">
      <c r="A1446" s="25">
        <v>30879381</v>
      </c>
      <c r="B1446" s="25" t="s">
        <v>9295</v>
      </c>
      <c r="C1446" s="25" t="s">
        <v>9296</v>
      </c>
      <c r="D1446" s="25" t="s">
        <v>9297</v>
      </c>
      <c r="E1446" s="25" t="s">
        <v>9298</v>
      </c>
      <c r="F1446" s="25" t="s">
        <v>9299</v>
      </c>
      <c r="G1446" s="25">
        <v>2019</v>
      </c>
      <c r="H1446" s="26">
        <v>43543</v>
      </c>
      <c r="I1446" s="25"/>
      <c r="J1446" s="25"/>
      <c r="K1446" s="25" t="s">
        <v>9300</v>
      </c>
      <c r="L1446" s="25" t="str">
        <f t="shared" si="149"/>
        <v>PostAlerta</v>
      </c>
      <c r="M1446" s="25" t="str">
        <f t="shared" si="150"/>
        <v>C/PalabrasClaves</v>
      </c>
      <c r="N1446" s="27" t="str">
        <f t="shared" si="151"/>
        <v/>
      </c>
      <c r="O1446" s="25"/>
      <c r="P1446" s="25">
        <v>2019</v>
      </c>
      <c r="Q1446" s="25"/>
      <c r="R1446" s="25" t="str">
        <f t="shared" si="143"/>
        <v>2019</v>
      </c>
      <c r="S1446" s="25"/>
      <c r="T1446" s="25"/>
      <c r="U1446" s="25"/>
      <c r="V1446" s="25"/>
      <c r="W1446" s="25"/>
      <c r="X1446" s="25"/>
    </row>
    <row r="1447" spans="1:24" ht="15" hidden="1" customHeight="1">
      <c r="A1447" s="28">
        <v>30690443</v>
      </c>
      <c r="B1447" s="28" t="s">
        <v>9301</v>
      </c>
      <c r="C1447" s="28" t="s">
        <v>9302</v>
      </c>
      <c r="D1447" s="28" t="s">
        <v>9303</v>
      </c>
      <c r="E1447" s="28" t="s">
        <v>9304</v>
      </c>
      <c r="F1447" s="28" t="s">
        <v>9305</v>
      </c>
      <c r="G1447" s="28">
        <v>2019</v>
      </c>
      <c r="H1447" s="29">
        <v>43494</v>
      </c>
      <c r="I1447" s="28"/>
      <c r="J1447" s="28"/>
      <c r="K1447" s="28" t="s">
        <v>9306</v>
      </c>
      <c r="L1447" s="28" t="str">
        <f t="shared" si="149"/>
        <v>PostAlerta</v>
      </c>
      <c r="M1447" s="28" t="str">
        <f t="shared" si="150"/>
        <v>S/PalabrasClaves</v>
      </c>
      <c r="N1447" s="30" t="str">
        <f t="shared" si="151"/>
        <v/>
      </c>
      <c r="O1447" s="28"/>
      <c r="P1447" s="28">
        <v>2019</v>
      </c>
      <c r="Q1447" s="28"/>
      <c r="R1447" s="28" t="str">
        <f t="shared" si="143"/>
        <v>2019</v>
      </c>
      <c r="S1447" s="28"/>
      <c r="T1447" s="28"/>
      <c r="U1447" s="28"/>
      <c r="V1447" s="28"/>
      <c r="W1447" s="28"/>
      <c r="X1447" s="28"/>
    </row>
    <row r="1448" spans="1:24" ht="15" hidden="1" customHeight="1">
      <c r="A1448" s="25">
        <v>30627047</v>
      </c>
      <c r="B1448" s="25" t="s">
        <v>9307</v>
      </c>
      <c r="C1448" s="25" t="s">
        <v>9308</v>
      </c>
      <c r="D1448" s="25" t="s">
        <v>9309</v>
      </c>
      <c r="E1448" s="25" t="s">
        <v>9310</v>
      </c>
      <c r="F1448" s="25" t="s">
        <v>9311</v>
      </c>
      <c r="G1448" s="25">
        <v>2019</v>
      </c>
      <c r="H1448" s="26">
        <v>43476</v>
      </c>
      <c r="I1448" s="25" t="s">
        <v>9312</v>
      </c>
      <c r="J1448" s="25"/>
      <c r="K1448" s="25" t="s">
        <v>9313</v>
      </c>
      <c r="L1448" s="25" t="str">
        <f t="shared" si="149"/>
        <v>PostAlerta</v>
      </c>
      <c r="M1448" s="25" t="str">
        <f t="shared" si="150"/>
        <v>S/PalabrasClaves</v>
      </c>
      <c r="N1448" s="27" t="str">
        <f t="shared" si="151"/>
        <v/>
      </c>
      <c r="O1448" s="25"/>
      <c r="P1448" s="25" t="s">
        <v>9314</v>
      </c>
      <c r="Q1448" s="25"/>
      <c r="R1448" s="25" t="str">
        <f t="shared" si="143"/>
        <v>2019</v>
      </c>
      <c r="S1448" s="25" t="s">
        <v>40</v>
      </c>
      <c r="T1448" s="25"/>
      <c r="U1448" s="25"/>
      <c r="V1448" s="25"/>
      <c r="W1448" s="25"/>
      <c r="X1448" s="25"/>
    </row>
    <row r="1449" spans="1:24" ht="15" hidden="1" customHeight="1">
      <c r="A1449" s="28">
        <v>30605912</v>
      </c>
      <c r="B1449" s="28" t="s">
        <v>9315</v>
      </c>
      <c r="C1449" s="28" t="s">
        <v>9316</v>
      </c>
      <c r="D1449" s="28" t="s">
        <v>9317</v>
      </c>
      <c r="E1449" s="28" t="s">
        <v>9318</v>
      </c>
      <c r="F1449" s="28" t="s">
        <v>9319</v>
      </c>
      <c r="G1449" s="28">
        <v>2019</v>
      </c>
      <c r="H1449" s="29">
        <v>43469</v>
      </c>
      <c r="I1449" s="28"/>
      <c r="J1449" s="28"/>
      <c r="K1449" s="28" t="s">
        <v>9320</v>
      </c>
      <c r="L1449" s="28" t="str">
        <f t="shared" si="149"/>
        <v>PostAlerta</v>
      </c>
      <c r="M1449" s="28" t="str">
        <f t="shared" si="150"/>
        <v>S/PalabrasClaves</v>
      </c>
      <c r="N1449" s="30" t="str">
        <f t="shared" si="151"/>
        <v/>
      </c>
      <c r="O1449" s="28"/>
      <c r="P1449" s="28">
        <v>2019</v>
      </c>
      <c r="Q1449" s="28"/>
      <c r="R1449" s="28" t="str">
        <f t="shared" si="143"/>
        <v>2019</v>
      </c>
      <c r="S1449" s="28"/>
      <c r="T1449" s="28"/>
      <c r="U1449" s="28"/>
      <c r="V1449" s="28"/>
      <c r="W1449" s="28"/>
      <c r="X1449" s="28"/>
    </row>
    <row r="1450" spans="1:24" ht="15" hidden="1" customHeight="1">
      <c r="A1450" s="25">
        <v>30444673</v>
      </c>
      <c r="B1450" s="25" t="s">
        <v>9321</v>
      </c>
      <c r="C1450" s="25" t="s">
        <v>9322</v>
      </c>
      <c r="D1450" s="25" t="s">
        <v>9276</v>
      </c>
      <c r="E1450" s="25" t="s">
        <v>9323</v>
      </c>
      <c r="F1450" s="25" t="s">
        <v>147</v>
      </c>
      <c r="G1450" s="25">
        <v>2019</v>
      </c>
      <c r="H1450" s="26">
        <v>43421</v>
      </c>
      <c r="I1450" s="25" t="s">
        <v>9324</v>
      </c>
      <c r="J1450" s="25"/>
      <c r="K1450" s="25" t="s">
        <v>9325</v>
      </c>
      <c r="L1450" s="25" t="str">
        <f t="shared" si="149"/>
        <v>Excluido</v>
      </c>
      <c r="M1450" s="25" t="str">
        <f t="shared" si="150"/>
        <v>S/PalabrasClaves</v>
      </c>
      <c r="N1450" s="27" t="str">
        <f t="shared" si="151"/>
        <v/>
      </c>
      <c r="O1450" s="25"/>
      <c r="P1450" s="25">
        <v>2019</v>
      </c>
      <c r="Q1450" s="25"/>
      <c r="R1450" s="25" t="str">
        <f t="shared" si="143"/>
        <v>2019</v>
      </c>
      <c r="S1450" s="25"/>
      <c r="T1450" s="25"/>
      <c r="U1450" s="25"/>
      <c r="V1450" s="25"/>
      <c r="W1450" s="25"/>
      <c r="X1450" s="25"/>
    </row>
    <row r="1451" spans="1:24" ht="15" hidden="1" customHeight="1">
      <c r="A1451" s="28">
        <v>30431387</v>
      </c>
      <c r="B1451" s="28" t="s">
        <v>9326</v>
      </c>
      <c r="C1451" s="28" t="s">
        <v>9327</v>
      </c>
      <c r="D1451" s="28" t="s">
        <v>9276</v>
      </c>
      <c r="E1451" s="28" t="s">
        <v>9328</v>
      </c>
      <c r="F1451" s="28" t="s">
        <v>147</v>
      </c>
      <c r="G1451" s="28">
        <v>2019</v>
      </c>
      <c r="H1451" s="29">
        <v>43420</v>
      </c>
      <c r="I1451" s="28" t="s">
        <v>9329</v>
      </c>
      <c r="J1451" s="28"/>
      <c r="K1451" s="28" t="s">
        <v>9330</v>
      </c>
      <c r="L1451" s="28" t="str">
        <f t="shared" si="149"/>
        <v>Excluido</v>
      </c>
      <c r="M1451" s="28" t="str">
        <f t="shared" si="150"/>
        <v>S/PalabrasClaves</v>
      </c>
      <c r="N1451" s="30" t="str">
        <f t="shared" si="151"/>
        <v/>
      </c>
      <c r="O1451" s="28"/>
      <c r="P1451" s="28">
        <v>2019</v>
      </c>
      <c r="Q1451" s="28"/>
      <c r="R1451" s="28" t="str">
        <f t="shared" si="143"/>
        <v>2019</v>
      </c>
      <c r="S1451" s="28"/>
      <c r="T1451" s="28"/>
      <c r="U1451" s="28"/>
      <c r="V1451" s="28"/>
      <c r="W1451" s="28"/>
      <c r="X1451" s="28"/>
    </row>
    <row r="1452" spans="1:24" ht="15" hidden="1" customHeight="1">
      <c r="A1452" s="25">
        <v>30391557</v>
      </c>
      <c r="B1452" s="25" t="s">
        <v>9331</v>
      </c>
      <c r="C1452" s="25" t="s">
        <v>9332</v>
      </c>
      <c r="D1452" s="25" t="s">
        <v>9333</v>
      </c>
      <c r="E1452" s="25" t="s">
        <v>9334</v>
      </c>
      <c r="F1452" s="25" t="s">
        <v>2402</v>
      </c>
      <c r="G1452" s="25">
        <v>2019</v>
      </c>
      <c r="H1452" s="26">
        <v>43409</v>
      </c>
      <c r="I1452" s="25"/>
      <c r="J1452" s="25"/>
      <c r="K1452" s="25" t="s">
        <v>9335</v>
      </c>
      <c r="L1452" s="25" t="str">
        <f t="shared" si="149"/>
        <v>PostAlerta</v>
      </c>
      <c r="M1452" s="25" t="str">
        <f t="shared" si="150"/>
        <v>S/PalabrasClaves</v>
      </c>
      <c r="N1452" s="27" t="str">
        <f t="shared" si="151"/>
        <v/>
      </c>
      <c r="O1452" s="25"/>
      <c r="P1452" s="25" t="s">
        <v>9336</v>
      </c>
      <c r="Q1452" s="25"/>
      <c r="R1452" s="25" t="str">
        <f t="shared" si="143"/>
        <v>2019</v>
      </c>
      <c r="S1452" s="25" t="s">
        <v>40</v>
      </c>
      <c r="T1452" s="25"/>
      <c r="U1452" s="25"/>
      <c r="V1452" s="25"/>
      <c r="W1452" s="25"/>
      <c r="X1452" s="25"/>
    </row>
    <row r="1453" spans="1:24" ht="15" hidden="1" customHeight="1">
      <c r="A1453" s="28">
        <v>30373807</v>
      </c>
      <c r="B1453" s="28" t="s">
        <v>9337</v>
      </c>
      <c r="C1453" s="28" t="s">
        <v>9338</v>
      </c>
      <c r="D1453" s="28" t="s">
        <v>9339</v>
      </c>
      <c r="E1453" s="28" t="s">
        <v>1577</v>
      </c>
      <c r="F1453" s="28" t="s">
        <v>1125</v>
      </c>
      <c r="G1453" s="28">
        <v>2018</v>
      </c>
      <c r="H1453" s="29">
        <v>43404</v>
      </c>
      <c r="I1453" s="28" t="s">
        <v>9340</v>
      </c>
      <c r="J1453" s="28"/>
      <c r="K1453" s="28" t="s">
        <v>9341</v>
      </c>
      <c r="L1453" s="28" t="str">
        <f t="shared" si="149"/>
        <v>PostAlerta</v>
      </c>
      <c r="M1453" s="28" t="str">
        <f t="shared" si="150"/>
        <v>S/PalabrasClaves</v>
      </c>
      <c r="N1453" s="30" t="str">
        <f t="shared" si="151"/>
        <v/>
      </c>
      <c r="O1453" s="28"/>
      <c r="P1453" s="28" t="s">
        <v>9342</v>
      </c>
      <c r="Q1453" s="28"/>
      <c r="R1453" s="28" t="str">
        <f t="shared" si="143"/>
        <v>2018</v>
      </c>
      <c r="S1453" s="28" t="s">
        <v>64</v>
      </c>
      <c r="T1453" s="28"/>
      <c r="U1453" s="28"/>
      <c r="V1453" s="28"/>
      <c r="W1453" s="28"/>
      <c r="X1453" s="28"/>
    </row>
    <row r="1454" spans="1:24" ht="15" hidden="1" customHeight="1">
      <c r="A1454" s="25">
        <v>30352001</v>
      </c>
      <c r="B1454" s="25" t="s">
        <v>9343</v>
      </c>
      <c r="C1454" s="25" t="s">
        <v>9344</v>
      </c>
      <c r="D1454" s="25" t="s">
        <v>9276</v>
      </c>
      <c r="E1454" s="25" t="s">
        <v>9345</v>
      </c>
      <c r="F1454" s="25" t="s">
        <v>147</v>
      </c>
      <c r="G1454" s="25">
        <v>2019</v>
      </c>
      <c r="H1454" s="26">
        <v>43397</v>
      </c>
      <c r="I1454" s="25" t="s">
        <v>9346</v>
      </c>
      <c r="J1454" s="25"/>
      <c r="K1454" s="25" t="s">
        <v>9347</v>
      </c>
      <c r="L1454" s="25" t="str">
        <f t="shared" si="149"/>
        <v>PostAlerta</v>
      </c>
      <c r="M1454" s="25" t="str">
        <f t="shared" si="150"/>
        <v>S/PalabrasClaves</v>
      </c>
      <c r="N1454" s="27" t="str">
        <f t="shared" si="151"/>
        <v/>
      </c>
      <c r="O1454" s="25"/>
      <c r="P1454" s="25">
        <v>2019</v>
      </c>
      <c r="Q1454" s="25"/>
      <c r="R1454" s="25" t="str">
        <f t="shared" si="143"/>
        <v>2019</v>
      </c>
      <c r="S1454" s="25"/>
      <c r="T1454" s="25"/>
      <c r="U1454" s="25"/>
      <c r="V1454" s="25"/>
      <c r="W1454" s="25"/>
      <c r="X1454" s="25"/>
    </row>
    <row r="1455" spans="1:24" ht="15" hidden="1" customHeight="1">
      <c r="A1455" s="28">
        <v>30295754</v>
      </c>
      <c r="B1455" s="28" t="s">
        <v>9348</v>
      </c>
      <c r="C1455" s="28" t="s">
        <v>9349</v>
      </c>
      <c r="D1455" s="28" t="s">
        <v>9350</v>
      </c>
      <c r="E1455" s="28" t="s">
        <v>3791</v>
      </c>
      <c r="F1455" s="28" t="s">
        <v>215</v>
      </c>
      <c r="G1455" s="28">
        <v>2019</v>
      </c>
      <c r="H1455" s="29">
        <v>43382</v>
      </c>
      <c r="I1455" s="28" t="s">
        <v>9351</v>
      </c>
      <c r="J1455" s="28"/>
      <c r="K1455" s="28" t="s">
        <v>9352</v>
      </c>
      <c r="L1455" s="28" t="str">
        <f t="shared" si="149"/>
        <v>PostAlerta</v>
      </c>
      <c r="M1455" s="28" t="str">
        <f t="shared" si="150"/>
        <v>C/PalabrasClaves</v>
      </c>
      <c r="N1455" s="30" t="str">
        <f t="shared" si="151"/>
        <v/>
      </c>
      <c r="O1455" s="28"/>
      <c r="P1455" s="28" t="s">
        <v>9353</v>
      </c>
      <c r="Q1455" s="28"/>
      <c r="R1455" s="28" t="str">
        <f t="shared" si="143"/>
        <v>2019</v>
      </c>
      <c r="S1455" s="28" t="s">
        <v>40</v>
      </c>
      <c r="T1455" s="28"/>
      <c r="U1455" s="28"/>
      <c r="V1455" s="28"/>
      <c r="W1455" s="28"/>
      <c r="X1455" s="28"/>
    </row>
    <row r="1456" spans="1:24" ht="15" hidden="1" customHeight="1">
      <c r="A1456" s="25">
        <v>30292448</v>
      </c>
      <c r="B1456" s="25" t="s">
        <v>9354</v>
      </c>
      <c r="C1456" s="25" t="s">
        <v>9355</v>
      </c>
      <c r="D1456" s="25" t="s">
        <v>9356</v>
      </c>
      <c r="E1456" s="25" t="s">
        <v>9357</v>
      </c>
      <c r="F1456" s="25" t="s">
        <v>9358</v>
      </c>
      <c r="G1456" s="25">
        <v>2019</v>
      </c>
      <c r="H1456" s="26">
        <v>43381</v>
      </c>
      <c r="I1456" s="25"/>
      <c r="J1456" s="25"/>
      <c r="K1456" s="25" t="s">
        <v>9359</v>
      </c>
      <c r="L1456" s="25" t="str">
        <f t="shared" si="149"/>
        <v>PostAlerta</v>
      </c>
      <c r="M1456" s="25" t="str">
        <f t="shared" si="150"/>
        <v>C/PalabrasClaves</v>
      </c>
      <c r="N1456" s="27" t="str">
        <f t="shared" si="151"/>
        <v/>
      </c>
      <c r="O1456" s="25"/>
      <c r="P1456" s="25" t="s">
        <v>9314</v>
      </c>
      <c r="Q1456" s="25"/>
      <c r="R1456" s="25" t="str">
        <f t="shared" si="143"/>
        <v>2019</v>
      </c>
      <c r="S1456" s="25" t="s">
        <v>40</v>
      </c>
      <c r="T1456" s="25"/>
      <c r="U1456" s="25"/>
      <c r="V1456" s="25"/>
      <c r="W1456" s="25"/>
      <c r="X1456" s="25"/>
    </row>
    <row r="1457" spans="1:24" ht="15" hidden="1" customHeight="1">
      <c r="A1457" s="28">
        <v>30285291</v>
      </c>
      <c r="B1457" s="28" t="s">
        <v>9360</v>
      </c>
      <c r="C1457" s="28" t="s">
        <v>9361</v>
      </c>
      <c r="D1457" s="28" t="s">
        <v>9362</v>
      </c>
      <c r="E1457" s="28" t="s">
        <v>9363</v>
      </c>
      <c r="F1457" s="28" t="s">
        <v>1890</v>
      </c>
      <c r="G1457" s="28">
        <v>2019</v>
      </c>
      <c r="H1457" s="29">
        <v>43378</v>
      </c>
      <c r="I1457" s="28" t="s">
        <v>9364</v>
      </c>
      <c r="J1457" s="28" t="s">
        <v>9365</v>
      </c>
      <c r="K1457" s="28" t="s">
        <v>9366</v>
      </c>
      <c r="L1457" s="28" t="str">
        <f t="shared" si="149"/>
        <v>PostAlerta</v>
      </c>
      <c r="M1457" s="28" t="str">
        <f t="shared" si="150"/>
        <v>S/PalabrasClaves</v>
      </c>
      <c r="N1457" s="30" t="str">
        <f t="shared" si="151"/>
        <v/>
      </c>
      <c r="O1457" s="28"/>
      <c r="P1457" s="28" t="s">
        <v>9314</v>
      </c>
      <c r="Q1457" s="28"/>
      <c r="R1457" s="28" t="str">
        <f t="shared" si="143"/>
        <v>2019</v>
      </c>
      <c r="S1457" s="28" t="s">
        <v>40</v>
      </c>
      <c r="T1457" s="28"/>
      <c r="U1457" s="28"/>
      <c r="V1457" s="28"/>
      <c r="W1457" s="28"/>
      <c r="X1457" s="28"/>
    </row>
    <row r="1458" spans="1:24" ht="15" hidden="1" customHeight="1">
      <c r="A1458" s="25">
        <v>30265765</v>
      </c>
      <c r="B1458" s="25" t="s">
        <v>9367</v>
      </c>
      <c r="C1458" s="25" t="s">
        <v>7023</v>
      </c>
      <c r="D1458" s="25" t="s">
        <v>9368</v>
      </c>
      <c r="E1458" s="25" t="s">
        <v>7024</v>
      </c>
      <c r="F1458" s="25" t="s">
        <v>9369</v>
      </c>
      <c r="G1458" s="25">
        <v>2019</v>
      </c>
      <c r="H1458" s="26">
        <v>43372</v>
      </c>
      <c r="I1458" s="25" t="s">
        <v>9370</v>
      </c>
      <c r="J1458" s="25"/>
      <c r="K1458" s="25" t="s">
        <v>9371</v>
      </c>
      <c r="L1458" s="25" t="str">
        <f t="shared" si="149"/>
        <v>PostAlerta</v>
      </c>
      <c r="M1458" s="25" t="str">
        <f t="shared" si="150"/>
        <v>S/PalabrasClaves</v>
      </c>
      <c r="N1458" s="27" t="str">
        <f t="shared" si="151"/>
        <v/>
      </c>
      <c r="O1458" s="25"/>
      <c r="P1458" s="25" t="s">
        <v>9314</v>
      </c>
      <c r="Q1458" s="25"/>
      <c r="R1458" s="25" t="str">
        <f t="shared" si="143"/>
        <v>2019</v>
      </c>
      <c r="S1458" s="25" t="s">
        <v>40</v>
      </c>
      <c r="T1458" s="25"/>
      <c r="U1458" s="25"/>
      <c r="V1458" s="25"/>
      <c r="W1458" s="25"/>
      <c r="X1458" s="25"/>
    </row>
    <row r="1459" spans="1:24" ht="15" hidden="1" customHeight="1">
      <c r="A1459" s="28">
        <v>30252603</v>
      </c>
      <c r="B1459" s="28" t="s">
        <v>9372</v>
      </c>
      <c r="C1459" s="28" t="s">
        <v>9373</v>
      </c>
      <c r="D1459" s="28" t="s">
        <v>9276</v>
      </c>
      <c r="E1459" s="28" t="s">
        <v>9323</v>
      </c>
      <c r="F1459" s="28" t="s">
        <v>147</v>
      </c>
      <c r="G1459" s="28">
        <v>2019</v>
      </c>
      <c r="H1459" s="29">
        <v>43369</v>
      </c>
      <c r="I1459" s="28" t="s">
        <v>9374</v>
      </c>
      <c r="J1459" s="28"/>
      <c r="K1459" s="28" t="s">
        <v>9375</v>
      </c>
      <c r="L1459" s="28" t="str">
        <f t="shared" si="149"/>
        <v>Excluido</v>
      </c>
      <c r="M1459" s="28" t="str">
        <f t="shared" si="150"/>
        <v>S/PalabrasClaves</v>
      </c>
      <c r="N1459" s="30" t="str">
        <f t="shared" si="151"/>
        <v/>
      </c>
      <c r="O1459" s="28"/>
      <c r="P1459" s="28">
        <v>2019</v>
      </c>
      <c r="Q1459" s="28"/>
      <c r="R1459" s="28" t="str">
        <f t="shared" si="143"/>
        <v>2019</v>
      </c>
      <c r="S1459" s="28"/>
      <c r="T1459" s="28"/>
      <c r="U1459" s="28"/>
      <c r="V1459" s="28"/>
      <c r="W1459" s="28"/>
      <c r="X1459" s="28"/>
    </row>
    <row r="1460" spans="1:24" ht="15" hidden="1" customHeight="1">
      <c r="A1460" s="25">
        <v>30230953</v>
      </c>
      <c r="B1460" s="25" t="s">
        <v>9376</v>
      </c>
      <c r="C1460" s="25" t="s">
        <v>9377</v>
      </c>
      <c r="D1460" s="25" t="s">
        <v>9276</v>
      </c>
      <c r="E1460" s="25" t="s">
        <v>9378</v>
      </c>
      <c r="F1460" s="25" t="s">
        <v>147</v>
      </c>
      <c r="G1460" s="25">
        <v>2019</v>
      </c>
      <c r="H1460" s="26">
        <v>43363</v>
      </c>
      <c r="I1460" s="25" t="s">
        <v>9379</v>
      </c>
      <c r="J1460" s="25"/>
      <c r="K1460" s="25" t="s">
        <v>9380</v>
      </c>
      <c r="L1460" s="25" t="str">
        <f t="shared" si="149"/>
        <v>Excluido</v>
      </c>
      <c r="M1460" s="25" t="str">
        <f t="shared" si="150"/>
        <v>S/PalabrasClaves</v>
      </c>
      <c r="N1460" s="27" t="str">
        <f t="shared" si="151"/>
        <v/>
      </c>
      <c r="O1460" s="25"/>
      <c r="P1460" s="25">
        <v>2019</v>
      </c>
      <c r="Q1460" s="25"/>
      <c r="R1460" s="25" t="str">
        <f t="shared" si="143"/>
        <v>2019</v>
      </c>
      <c r="S1460" s="25"/>
      <c r="T1460" s="25"/>
      <c r="U1460" s="25"/>
      <c r="V1460" s="25"/>
      <c r="W1460" s="25"/>
      <c r="X1460" s="25"/>
    </row>
    <row r="1461" spans="1:24" ht="15" hidden="1" customHeight="1">
      <c r="A1461" s="28">
        <v>30224331</v>
      </c>
      <c r="B1461" s="28" t="s">
        <v>9381</v>
      </c>
      <c r="C1461" s="28" t="s">
        <v>9382</v>
      </c>
      <c r="D1461" s="28" t="s">
        <v>9383</v>
      </c>
      <c r="E1461" s="28" t="s">
        <v>9384</v>
      </c>
      <c r="F1461" s="28" t="s">
        <v>7746</v>
      </c>
      <c r="G1461" s="28">
        <v>2019</v>
      </c>
      <c r="H1461" s="29">
        <v>43362</v>
      </c>
      <c r="I1461" s="28"/>
      <c r="J1461" s="28"/>
      <c r="K1461" s="28" t="s">
        <v>9385</v>
      </c>
      <c r="L1461" s="28" t="str">
        <f t="shared" si="149"/>
        <v>PostAlerta</v>
      </c>
      <c r="M1461" s="28" t="str">
        <f t="shared" si="150"/>
        <v>S/PalabrasClaves</v>
      </c>
      <c r="N1461" s="30" t="str">
        <f t="shared" si="151"/>
        <v/>
      </c>
      <c r="O1461" s="28"/>
      <c r="P1461" s="28" t="s">
        <v>9314</v>
      </c>
      <c r="Q1461" s="28"/>
      <c r="R1461" s="28" t="str">
        <f t="shared" si="143"/>
        <v>2019</v>
      </c>
      <c r="S1461" s="28" t="s">
        <v>40</v>
      </c>
      <c r="T1461" s="28"/>
      <c r="U1461" s="28"/>
      <c r="V1461" s="28"/>
      <c r="W1461" s="28"/>
      <c r="X1461" s="28"/>
    </row>
    <row r="1462" spans="1:24" ht="15" hidden="1" customHeight="1">
      <c r="A1462" s="25">
        <v>30118633</v>
      </c>
      <c r="B1462" s="25" t="s">
        <v>9386</v>
      </c>
      <c r="C1462" s="25" t="s">
        <v>9387</v>
      </c>
      <c r="D1462" s="25" t="s">
        <v>9276</v>
      </c>
      <c r="E1462" s="25" t="s">
        <v>9388</v>
      </c>
      <c r="F1462" s="25" t="s">
        <v>147</v>
      </c>
      <c r="G1462" s="25">
        <v>2019</v>
      </c>
      <c r="H1462" s="26">
        <v>43330</v>
      </c>
      <c r="I1462" s="25" t="s">
        <v>9389</v>
      </c>
      <c r="J1462" s="25"/>
      <c r="K1462" s="25" t="s">
        <v>9390</v>
      </c>
      <c r="L1462" s="25" t="str">
        <f t="shared" si="149"/>
        <v>Excluido</v>
      </c>
      <c r="M1462" s="25" t="str">
        <f t="shared" si="150"/>
        <v>S/PalabrasClaves</v>
      </c>
      <c r="N1462" s="27" t="str">
        <f t="shared" si="151"/>
        <v/>
      </c>
      <c r="O1462" s="25"/>
      <c r="P1462" s="25">
        <v>2019</v>
      </c>
      <c r="Q1462" s="25"/>
      <c r="R1462" s="25" t="str">
        <f t="shared" si="143"/>
        <v>2019</v>
      </c>
      <c r="S1462" s="25"/>
      <c r="T1462" s="25"/>
      <c r="U1462" s="25"/>
      <c r="V1462" s="25"/>
      <c r="W1462" s="25"/>
      <c r="X1462" s="25"/>
    </row>
    <row r="1463" spans="1:24" ht="15" hidden="1" customHeight="1">
      <c r="A1463" s="28">
        <v>30103310</v>
      </c>
      <c r="B1463" s="28" t="s">
        <v>9391</v>
      </c>
      <c r="C1463" s="28" t="s">
        <v>9392</v>
      </c>
      <c r="D1463" s="28" t="s">
        <v>9282</v>
      </c>
      <c r="E1463" s="28" t="s">
        <v>9283</v>
      </c>
      <c r="F1463" s="28" t="s">
        <v>9284</v>
      </c>
      <c r="G1463" s="28">
        <v>2019</v>
      </c>
      <c r="H1463" s="29">
        <v>43327</v>
      </c>
      <c r="I1463" s="28"/>
      <c r="J1463" s="28"/>
      <c r="K1463" s="28" t="s">
        <v>9393</v>
      </c>
      <c r="L1463" s="28" t="str">
        <f t="shared" si="149"/>
        <v>PostAlerta</v>
      </c>
      <c r="M1463" s="28" t="str">
        <f t="shared" si="150"/>
        <v>S/PalabrasClaves</v>
      </c>
      <c r="N1463" s="30" t="str">
        <f t="shared" si="151"/>
        <v/>
      </c>
      <c r="O1463" s="28"/>
      <c r="P1463" s="28">
        <v>2019</v>
      </c>
      <c r="Q1463" s="28"/>
      <c r="R1463" s="28" t="str">
        <f t="shared" si="143"/>
        <v>2019</v>
      </c>
      <c r="S1463" s="28"/>
      <c r="T1463" s="28"/>
      <c r="U1463" s="28"/>
      <c r="V1463" s="28"/>
      <c r="W1463" s="28"/>
      <c r="X1463" s="28"/>
    </row>
    <row r="1464" spans="1:24" ht="15" hidden="1" customHeight="1">
      <c r="A1464" s="25">
        <v>30103308</v>
      </c>
      <c r="B1464" s="25" t="s">
        <v>9394</v>
      </c>
      <c r="C1464" s="25" t="s">
        <v>9392</v>
      </c>
      <c r="D1464" s="25" t="s">
        <v>9282</v>
      </c>
      <c r="E1464" s="25" t="s">
        <v>9283</v>
      </c>
      <c r="F1464" s="25" t="s">
        <v>9284</v>
      </c>
      <c r="G1464" s="25">
        <v>2019</v>
      </c>
      <c r="H1464" s="26">
        <v>43327</v>
      </c>
      <c r="I1464" s="25"/>
      <c r="J1464" s="25"/>
      <c r="K1464" s="25" t="s">
        <v>9395</v>
      </c>
      <c r="L1464" s="25" t="str">
        <f t="shared" si="149"/>
        <v>PostAlerta</v>
      </c>
      <c r="M1464" s="25" t="str">
        <f t="shared" si="150"/>
        <v>S/PalabrasClaves</v>
      </c>
      <c r="N1464" s="27" t="str">
        <f t="shared" si="151"/>
        <v/>
      </c>
      <c r="O1464" s="25"/>
      <c r="P1464" s="25">
        <v>2019</v>
      </c>
      <c r="Q1464" s="25"/>
      <c r="R1464" s="25" t="str">
        <f t="shared" si="143"/>
        <v>2019</v>
      </c>
      <c r="S1464" s="25"/>
      <c r="T1464" s="25"/>
      <c r="U1464" s="25"/>
      <c r="V1464" s="25"/>
      <c r="W1464" s="25"/>
      <c r="X1464" s="25"/>
    </row>
    <row r="1465" spans="1:24" ht="15" hidden="1" customHeight="1">
      <c r="A1465" s="28">
        <v>29581053</v>
      </c>
      <c r="B1465" s="28" t="s">
        <v>9396</v>
      </c>
      <c r="C1465" s="28" t="s">
        <v>9397</v>
      </c>
      <c r="D1465" s="28" t="s">
        <v>9398</v>
      </c>
      <c r="E1465" s="28" t="s">
        <v>9399</v>
      </c>
      <c r="F1465" s="28" t="s">
        <v>2416</v>
      </c>
      <c r="G1465" s="28">
        <v>2019</v>
      </c>
      <c r="H1465" s="29">
        <v>43187</v>
      </c>
      <c r="I1465" s="28" t="s">
        <v>9400</v>
      </c>
      <c r="J1465" s="28"/>
      <c r="K1465" s="28" t="s">
        <v>9401</v>
      </c>
      <c r="L1465" s="28" t="str">
        <f t="shared" si="149"/>
        <v>PostAlerta</v>
      </c>
      <c r="M1465" s="28" t="str">
        <f t="shared" si="150"/>
        <v>S/PalabrasClaves</v>
      </c>
      <c r="N1465" s="30" t="str">
        <f t="shared" si="151"/>
        <v/>
      </c>
      <c r="O1465" s="28"/>
      <c r="P1465" s="28" t="s">
        <v>9402</v>
      </c>
      <c r="Q1465" s="28"/>
      <c r="R1465" s="28" t="str">
        <f t="shared" si="143"/>
        <v xml:space="preserve">202 </v>
      </c>
      <c r="S1465" s="28" t="s">
        <v>40</v>
      </c>
      <c r="T1465" s="28"/>
      <c r="U1465" s="28"/>
      <c r="V1465" s="28"/>
      <c r="W1465" s="28"/>
      <c r="X1465" s="28"/>
    </row>
    <row r="1466" spans="1:24" ht="15" hidden="1" customHeight="1">
      <c r="A1466" s="25">
        <v>30315109</v>
      </c>
      <c r="B1466" s="25" t="s">
        <v>9403</v>
      </c>
      <c r="C1466" s="25" t="s">
        <v>9404</v>
      </c>
      <c r="D1466" s="25" t="s">
        <v>9405</v>
      </c>
      <c r="E1466" s="25" t="s">
        <v>4305</v>
      </c>
      <c r="F1466" s="25" t="s">
        <v>4165</v>
      </c>
      <c r="G1466" s="25">
        <v>2018</v>
      </c>
      <c r="H1466" s="26">
        <v>43387</v>
      </c>
      <c r="I1466" s="25" t="s">
        <v>9406</v>
      </c>
      <c r="J1466" s="25"/>
      <c r="K1466" s="25" t="s">
        <v>9407</v>
      </c>
      <c r="L1466" s="25" t="str">
        <f t="shared" si="149"/>
        <v>PostAlerta</v>
      </c>
      <c r="M1466" s="25" t="str">
        <f t="shared" si="150"/>
        <v>S/PalabrasClaves</v>
      </c>
      <c r="N1466" s="27" t="str">
        <f t="shared" si="151"/>
        <v/>
      </c>
      <c r="O1466" s="25"/>
      <c r="P1466" s="25" t="s">
        <v>9408</v>
      </c>
      <c r="Q1466" s="25"/>
      <c r="R1466" s="25" t="str">
        <f t="shared" si="143"/>
        <v>2018</v>
      </c>
      <c r="S1466" s="25" t="s">
        <v>64</v>
      </c>
      <c r="T1466" s="25"/>
      <c r="U1466" s="25"/>
      <c r="V1466" s="25"/>
      <c r="W1466" s="25"/>
      <c r="X1466" s="25"/>
    </row>
    <row r="1467" spans="1:24" ht="15" hidden="1" customHeight="1">
      <c r="A1467" s="28">
        <v>30603377</v>
      </c>
      <c r="B1467" s="28" t="s">
        <v>9409</v>
      </c>
      <c r="C1467" s="28" t="s">
        <v>9410</v>
      </c>
      <c r="D1467" s="28" t="s">
        <v>9411</v>
      </c>
      <c r="E1467" s="28" t="s">
        <v>9412</v>
      </c>
      <c r="F1467" s="28" t="s">
        <v>4718</v>
      </c>
      <c r="G1467" s="28">
        <v>2018</v>
      </c>
      <c r="H1467" s="29">
        <v>43469</v>
      </c>
      <c r="I1467" s="28" t="s">
        <v>9413</v>
      </c>
      <c r="J1467" s="28"/>
      <c r="K1467" s="28" t="s">
        <v>9414</v>
      </c>
      <c r="L1467" s="28" t="str">
        <f t="shared" si="149"/>
        <v>PostAlerta</v>
      </c>
      <c r="M1467" s="28" t="str">
        <f t="shared" si="150"/>
        <v>S/PalabrasClaves</v>
      </c>
      <c r="N1467" s="30" t="str">
        <f t="shared" si="151"/>
        <v/>
      </c>
      <c r="O1467" s="28"/>
      <c r="P1467" s="28" t="s">
        <v>9415</v>
      </c>
      <c r="Q1467" s="28"/>
      <c r="R1467" s="28" t="str">
        <f t="shared" si="143"/>
        <v>2018</v>
      </c>
      <c r="S1467" s="28" t="s">
        <v>64</v>
      </c>
      <c r="T1467" s="28"/>
      <c r="U1467" s="28"/>
      <c r="V1467" s="28"/>
      <c r="W1467" s="28"/>
      <c r="X1467" s="28"/>
    </row>
    <row r="1468" spans="1:24" ht="15" hidden="1" customHeight="1">
      <c r="A1468" s="25">
        <v>30619797</v>
      </c>
      <c r="B1468" s="25" t="s">
        <v>9416</v>
      </c>
      <c r="C1468" s="25" t="s">
        <v>9417</v>
      </c>
      <c r="D1468" s="25" t="s">
        <v>9418</v>
      </c>
      <c r="E1468" s="25" t="s">
        <v>9419</v>
      </c>
      <c r="F1468" s="25" t="s">
        <v>380</v>
      </c>
      <c r="G1468" s="25">
        <v>2018</v>
      </c>
      <c r="H1468" s="26">
        <v>43474</v>
      </c>
      <c r="I1468" s="25" t="s">
        <v>9420</v>
      </c>
      <c r="J1468" s="25"/>
      <c r="K1468" s="25" t="s">
        <v>9421</v>
      </c>
      <c r="L1468" s="25" t="str">
        <f t="shared" si="149"/>
        <v>PostAlerta</v>
      </c>
      <c r="M1468" s="25" t="str">
        <f t="shared" si="150"/>
        <v>S/PalabrasClaves</v>
      </c>
      <c r="N1468" s="27" t="str">
        <f t="shared" si="151"/>
        <v/>
      </c>
      <c r="O1468" s="25"/>
      <c r="P1468" s="25" t="s">
        <v>9422</v>
      </c>
      <c r="Q1468" s="25"/>
      <c r="R1468" s="25" t="str">
        <f t="shared" si="143"/>
        <v>2018</v>
      </c>
      <c r="S1468" s="25" t="s">
        <v>64</v>
      </c>
      <c r="T1468" s="25"/>
      <c r="U1468" s="25"/>
      <c r="V1468" s="25"/>
      <c r="W1468" s="25"/>
      <c r="X1468" s="25"/>
    </row>
    <row r="1469" spans="1:24" ht="15" hidden="1" customHeight="1">
      <c r="A1469" s="28">
        <v>30619274</v>
      </c>
      <c r="B1469" s="28" t="s">
        <v>9423</v>
      </c>
      <c r="C1469" s="28" t="s">
        <v>9424</v>
      </c>
      <c r="D1469" s="28" t="s">
        <v>9425</v>
      </c>
      <c r="E1469" s="28" t="s">
        <v>2260</v>
      </c>
      <c r="F1469" s="28" t="s">
        <v>113</v>
      </c>
      <c r="G1469" s="28">
        <v>2018</v>
      </c>
      <c r="H1469" s="29">
        <v>43474</v>
      </c>
      <c r="I1469" s="28" t="s">
        <v>9426</v>
      </c>
      <c r="J1469" s="28"/>
      <c r="K1469" s="28" t="s">
        <v>9427</v>
      </c>
      <c r="L1469" s="28" t="str">
        <f t="shared" si="149"/>
        <v>PostAlerta</v>
      </c>
      <c r="M1469" s="28" t="str">
        <f t="shared" si="150"/>
        <v>S/PalabrasClaves</v>
      </c>
      <c r="N1469" s="30" t="str">
        <f t="shared" si="151"/>
        <v/>
      </c>
      <c r="O1469" s="28"/>
      <c r="P1469" s="28" t="s">
        <v>9422</v>
      </c>
      <c r="Q1469" s="28"/>
      <c r="R1469" s="28" t="str">
        <f t="shared" si="143"/>
        <v>2018</v>
      </c>
      <c r="S1469" s="28" t="s">
        <v>64</v>
      </c>
      <c r="T1469" s="28"/>
      <c r="U1469" s="28"/>
      <c r="V1469" s="28"/>
      <c r="W1469" s="28"/>
      <c r="X1469" s="28"/>
    </row>
    <row r="1470" spans="1:24" ht="15" hidden="1" customHeight="1">
      <c r="A1470" s="25">
        <v>30619272</v>
      </c>
      <c r="B1470" s="25" t="s">
        <v>9428</v>
      </c>
      <c r="C1470" s="25" t="s">
        <v>9429</v>
      </c>
      <c r="D1470" s="25" t="s">
        <v>9425</v>
      </c>
      <c r="E1470" s="25" t="s">
        <v>9430</v>
      </c>
      <c r="F1470" s="25" t="s">
        <v>113</v>
      </c>
      <c r="G1470" s="25">
        <v>2018</v>
      </c>
      <c r="H1470" s="26">
        <v>43474</v>
      </c>
      <c r="I1470" s="25" t="s">
        <v>9431</v>
      </c>
      <c r="J1470" s="25"/>
      <c r="K1470" s="25" t="s">
        <v>9432</v>
      </c>
      <c r="L1470" s="25" t="str">
        <f t="shared" si="149"/>
        <v>PostAlerta</v>
      </c>
      <c r="M1470" s="25" t="str">
        <f t="shared" si="150"/>
        <v>S/PalabrasClaves</v>
      </c>
      <c r="N1470" s="27" t="str">
        <f t="shared" si="151"/>
        <v/>
      </c>
      <c r="O1470" s="25"/>
      <c r="P1470" s="25" t="s">
        <v>9422</v>
      </c>
      <c r="Q1470" s="25"/>
      <c r="R1470" s="25" t="str">
        <f t="shared" si="143"/>
        <v>2018</v>
      </c>
      <c r="S1470" s="25" t="s">
        <v>64</v>
      </c>
      <c r="T1470" s="25"/>
      <c r="U1470" s="25"/>
      <c r="V1470" s="25"/>
      <c r="W1470" s="25"/>
      <c r="X1470" s="25"/>
    </row>
    <row r="1471" spans="1:24" ht="15" hidden="1" customHeight="1">
      <c r="A1471" s="28">
        <v>30538189</v>
      </c>
      <c r="B1471" s="28" t="s">
        <v>9433</v>
      </c>
      <c r="C1471" s="28" t="s">
        <v>9434</v>
      </c>
      <c r="D1471" s="28" t="s">
        <v>9435</v>
      </c>
      <c r="E1471" s="28" t="s">
        <v>4359</v>
      </c>
      <c r="F1471" s="28" t="s">
        <v>2861</v>
      </c>
      <c r="G1471" s="28">
        <v>2018</v>
      </c>
      <c r="H1471" s="29">
        <v>43447</v>
      </c>
      <c r="I1471" s="28" t="s">
        <v>9436</v>
      </c>
      <c r="J1471" s="28"/>
      <c r="K1471" s="28" t="s">
        <v>9437</v>
      </c>
      <c r="L1471" s="28" t="str">
        <f t="shared" si="149"/>
        <v>PostAlerta</v>
      </c>
      <c r="M1471" s="28" t="str">
        <f t="shared" si="150"/>
        <v>C/PalabrasClaves</v>
      </c>
      <c r="N1471" s="30" t="str">
        <f t="shared" si="151"/>
        <v/>
      </c>
      <c r="O1471" s="28"/>
      <c r="P1471" s="28" t="s">
        <v>9438</v>
      </c>
      <c r="Q1471" s="28"/>
      <c r="R1471" s="28" t="str">
        <f t="shared" si="143"/>
        <v>2018</v>
      </c>
      <c r="S1471" s="28" t="s">
        <v>64</v>
      </c>
      <c r="T1471" s="28"/>
      <c r="U1471" s="28"/>
      <c r="V1471" s="28"/>
      <c r="W1471" s="28"/>
      <c r="X1471" s="28"/>
    </row>
    <row r="1472" spans="1:24" ht="15" hidden="1" customHeight="1">
      <c r="A1472" s="25">
        <v>30864769</v>
      </c>
      <c r="B1472" s="25" t="s">
        <v>9439</v>
      </c>
      <c r="C1472" s="25" t="s">
        <v>9440</v>
      </c>
      <c r="D1472" s="25" t="s">
        <v>9441</v>
      </c>
      <c r="E1472" s="25" t="s">
        <v>9442</v>
      </c>
      <c r="F1472" s="25" t="s">
        <v>2431</v>
      </c>
      <c r="G1472" s="25">
        <v>2018</v>
      </c>
      <c r="H1472" s="26">
        <v>43538</v>
      </c>
      <c r="I1472" s="25" t="s">
        <v>9443</v>
      </c>
      <c r="J1472" s="25"/>
      <c r="K1472" s="25" t="s">
        <v>9444</v>
      </c>
      <c r="L1472" s="25" t="str">
        <f t="shared" si="149"/>
        <v>PostAlerta</v>
      </c>
      <c r="M1472" s="25" t="str">
        <f t="shared" si="150"/>
        <v>S/PalabrasClaves</v>
      </c>
      <c r="N1472" s="27" t="str">
        <f t="shared" si="151"/>
        <v/>
      </c>
      <c r="O1472" s="25"/>
      <c r="P1472" s="25" t="s">
        <v>9445</v>
      </c>
      <c r="Q1472" s="25"/>
      <c r="R1472" s="25" t="str">
        <f t="shared" si="143"/>
        <v>2018</v>
      </c>
      <c r="S1472" s="25" t="s">
        <v>64</v>
      </c>
      <c r="T1472" s="25"/>
      <c r="U1472" s="25"/>
      <c r="V1472" s="25"/>
      <c r="W1472" s="25"/>
      <c r="X1472" s="25"/>
    </row>
    <row r="1473" spans="1:24" ht="15" hidden="1" customHeight="1">
      <c r="A1473" s="28">
        <v>30593745</v>
      </c>
      <c r="B1473" s="28" t="s">
        <v>9446</v>
      </c>
      <c r="C1473" s="28" t="s">
        <v>9447</v>
      </c>
      <c r="D1473" s="28" t="s">
        <v>9448</v>
      </c>
      <c r="E1473" s="28" t="s">
        <v>9449</v>
      </c>
      <c r="F1473" s="28" t="s">
        <v>9450</v>
      </c>
      <c r="G1473" s="28">
        <v>2018</v>
      </c>
      <c r="H1473" s="29">
        <v>43464</v>
      </c>
      <c r="I1473" s="28"/>
      <c r="J1473" s="28"/>
      <c r="K1473" s="28" t="s">
        <v>9451</v>
      </c>
      <c r="L1473" s="28" t="str">
        <f t="shared" si="149"/>
        <v>PostAlerta</v>
      </c>
      <c r="M1473" s="28" t="str">
        <f t="shared" si="150"/>
        <v>S/PalabrasClaves</v>
      </c>
      <c r="N1473" s="30" t="str">
        <f t="shared" si="151"/>
        <v/>
      </c>
      <c r="O1473" s="28"/>
      <c r="P1473" s="28" t="s">
        <v>9445</v>
      </c>
      <c r="Q1473" s="28"/>
      <c r="R1473" s="28" t="str">
        <f t="shared" si="143"/>
        <v>2018</v>
      </c>
      <c r="S1473" s="28" t="s">
        <v>64</v>
      </c>
      <c r="T1473" s="28"/>
      <c r="U1473" s="28"/>
      <c r="V1473" s="28"/>
      <c r="W1473" s="28"/>
      <c r="X1473" s="28"/>
    </row>
    <row r="1474" spans="1:24" ht="15" hidden="1" customHeight="1">
      <c r="A1474" s="25">
        <v>30555847</v>
      </c>
      <c r="B1474" s="25" t="s">
        <v>9452</v>
      </c>
      <c r="C1474" s="25" t="s">
        <v>9453</v>
      </c>
      <c r="D1474" s="25" t="s">
        <v>9454</v>
      </c>
      <c r="E1474" s="25" t="s">
        <v>9455</v>
      </c>
      <c r="F1474" s="25" t="s">
        <v>2889</v>
      </c>
      <c r="G1474" s="25">
        <v>2018</v>
      </c>
      <c r="H1474" s="26">
        <v>43452</v>
      </c>
      <c r="I1474" s="25" t="s">
        <v>9456</v>
      </c>
      <c r="J1474" s="25"/>
      <c r="K1474" s="25" t="s">
        <v>9457</v>
      </c>
      <c r="L1474" s="25" t="str">
        <f t="shared" ref="L1474:L1537" si="152">IF(ISNUMBER(VLOOKUP(A1474,EXCL,1,FALSE)),"Excluido",IF(ISNUMBER(VLOOKUP(A1474,POST,1,FALSE)),"PostAlerta",IF(ISNUMBER(VLOOKUP(A1474,PRE,1,FALSE)),"PreAlerta","")))</f>
        <v>PostAlerta</v>
      </c>
      <c r="M1474" s="25" t="str">
        <f t="shared" si="150"/>
        <v>S/PalabrasClaves</v>
      </c>
      <c r="N1474" s="27" t="str">
        <f t="shared" si="151"/>
        <v/>
      </c>
      <c r="O1474" s="25"/>
      <c r="P1474" s="25" t="s">
        <v>9458</v>
      </c>
      <c r="Q1474" s="25"/>
      <c r="R1474" s="25" t="str">
        <f t="shared" si="143"/>
        <v>2018</v>
      </c>
      <c r="S1474" s="25" t="s">
        <v>63</v>
      </c>
      <c r="T1474" s="25"/>
      <c r="U1474" s="25"/>
      <c r="V1474" s="25"/>
      <c r="W1474" s="25"/>
      <c r="X1474" s="25"/>
    </row>
    <row r="1475" spans="1:24" ht="15" hidden="1" customHeight="1">
      <c r="A1475" s="28">
        <v>30509391</v>
      </c>
      <c r="B1475" s="28" t="s">
        <v>9459</v>
      </c>
      <c r="C1475" s="28" t="s">
        <v>9460</v>
      </c>
      <c r="D1475" s="28" t="s">
        <v>9461</v>
      </c>
      <c r="E1475" s="28" t="s">
        <v>9462</v>
      </c>
      <c r="F1475" s="28" t="s">
        <v>9463</v>
      </c>
      <c r="G1475" s="28">
        <v>2018</v>
      </c>
      <c r="H1475" s="29">
        <v>43439</v>
      </c>
      <c r="I1475" s="28"/>
      <c r="J1475" s="28"/>
      <c r="K1475" s="28" t="s">
        <v>9464</v>
      </c>
      <c r="L1475" s="28" t="str">
        <f t="shared" si="152"/>
        <v>PostAlerta</v>
      </c>
      <c r="M1475" s="28" t="str">
        <f t="shared" si="150"/>
        <v>S/PalabrasClaves</v>
      </c>
      <c r="N1475" s="30" t="str">
        <f t="shared" si="151"/>
        <v/>
      </c>
      <c r="O1475" s="28"/>
      <c r="P1475" s="28" t="s">
        <v>9445</v>
      </c>
      <c r="Q1475" s="28"/>
      <c r="R1475" s="28" t="str">
        <f t="shared" si="143"/>
        <v>2018</v>
      </c>
      <c r="S1475" s="28" t="s">
        <v>64</v>
      </c>
      <c r="T1475" s="28"/>
      <c r="U1475" s="28"/>
      <c r="V1475" s="28"/>
      <c r="W1475" s="28"/>
      <c r="X1475" s="28"/>
    </row>
    <row r="1476" spans="1:24" ht="15" hidden="1" customHeight="1">
      <c r="A1476" s="25">
        <v>30509390</v>
      </c>
      <c r="B1476" s="25" t="s">
        <v>9465</v>
      </c>
      <c r="C1476" s="25" t="s">
        <v>9466</v>
      </c>
      <c r="D1476" s="25" t="s">
        <v>9461</v>
      </c>
      <c r="E1476" s="25" t="s">
        <v>9467</v>
      </c>
      <c r="F1476" s="25" t="s">
        <v>9463</v>
      </c>
      <c r="G1476" s="25">
        <v>2018</v>
      </c>
      <c r="H1476" s="26">
        <v>43439</v>
      </c>
      <c r="I1476" s="25"/>
      <c r="J1476" s="25"/>
      <c r="K1476" s="25" t="s">
        <v>9468</v>
      </c>
      <c r="L1476" s="25" t="str">
        <f t="shared" si="152"/>
        <v>PostAlerta</v>
      </c>
      <c r="M1476" s="25" t="str">
        <f t="shared" ref="M1476:M1539" si="153">IF(ISNUMBER(A1476),(IF(ISNUMBER(VLOOKUP(A1476,KEYWORDS,1,FALSE)),"C/PalabrasClaves","S/PalabrasClaves")),"")</f>
        <v>S/PalabrasClaves</v>
      </c>
      <c r="N1476" s="27" t="str">
        <f t="shared" si="151"/>
        <v/>
      </c>
      <c r="O1476" s="25"/>
      <c r="P1476" s="25" t="s">
        <v>9445</v>
      </c>
      <c r="Q1476" s="25"/>
      <c r="R1476" s="25" t="str">
        <f t="shared" si="143"/>
        <v>2018</v>
      </c>
      <c r="S1476" s="25" t="s">
        <v>64</v>
      </c>
      <c r="T1476" s="25"/>
      <c r="U1476" s="25"/>
      <c r="V1476" s="25"/>
      <c r="W1476" s="25"/>
      <c r="X1476" s="25"/>
    </row>
    <row r="1477" spans="1:24" ht="15" hidden="1" customHeight="1">
      <c r="A1477" s="28">
        <v>30507391</v>
      </c>
      <c r="B1477" s="28" t="s">
        <v>9469</v>
      </c>
      <c r="C1477" s="28" t="s">
        <v>9470</v>
      </c>
      <c r="D1477" s="28" t="s">
        <v>9471</v>
      </c>
      <c r="E1477" s="28" t="s">
        <v>9472</v>
      </c>
      <c r="F1477" s="28" t="s">
        <v>9473</v>
      </c>
      <c r="G1477" s="28">
        <v>2018</v>
      </c>
      <c r="H1477" s="29">
        <v>43438</v>
      </c>
      <c r="I1477" s="28" t="s">
        <v>9474</v>
      </c>
      <c r="J1477" s="28"/>
      <c r="K1477" s="28" t="s">
        <v>9475</v>
      </c>
      <c r="L1477" s="28" t="str">
        <f t="shared" si="152"/>
        <v>PostAlerta</v>
      </c>
      <c r="M1477" s="28" t="str">
        <f t="shared" si="153"/>
        <v>S/PalabrasClaves</v>
      </c>
      <c r="N1477" s="30" t="str">
        <f t="shared" si="151"/>
        <v/>
      </c>
      <c r="O1477" s="28"/>
      <c r="P1477" s="28" t="s">
        <v>9445</v>
      </c>
      <c r="Q1477" s="28"/>
      <c r="R1477" s="28" t="str">
        <f t="shared" si="143"/>
        <v>2018</v>
      </c>
      <c r="S1477" s="28" t="s">
        <v>64</v>
      </c>
      <c r="T1477" s="28"/>
      <c r="U1477" s="28"/>
      <c r="V1477" s="28"/>
      <c r="W1477" s="28"/>
      <c r="X1477" s="28"/>
    </row>
    <row r="1478" spans="1:24" ht="15" hidden="1" customHeight="1">
      <c r="A1478" s="25">
        <v>30463732</v>
      </c>
      <c r="B1478" s="25" t="s">
        <v>9476</v>
      </c>
      <c r="C1478" s="25" t="s">
        <v>9477</v>
      </c>
      <c r="D1478" s="25" t="s">
        <v>9478</v>
      </c>
      <c r="E1478" s="25" t="s">
        <v>9479</v>
      </c>
      <c r="F1478" s="25" t="s">
        <v>9480</v>
      </c>
      <c r="G1478" s="25">
        <v>2018</v>
      </c>
      <c r="H1478" s="26">
        <v>43427</v>
      </c>
      <c r="I1478" s="25"/>
      <c r="J1478" s="25"/>
      <c r="K1478" s="25" t="s">
        <v>9481</v>
      </c>
      <c r="L1478" s="25" t="str">
        <f t="shared" si="152"/>
        <v>PostAlerta</v>
      </c>
      <c r="M1478" s="25" t="str">
        <f t="shared" si="153"/>
        <v>S/PalabrasClaves</v>
      </c>
      <c r="N1478" s="27" t="str">
        <f t="shared" si="151"/>
        <v/>
      </c>
      <c r="O1478" s="25"/>
      <c r="P1478" s="25" t="s">
        <v>9445</v>
      </c>
      <c r="Q1478" s="25"/>
      <c r="R1478" s="25" t="str">
        <f t="shared" si="143"/>
        <v>2018</v>
      </c>
      <c r="S1478" s="25" t="s">
        <v>64</v>
      </c>
      <c r="T1478" s="25"/>
      <c r="U1478" s="25"/>
      <c r="V1478" s="25"/>
      <c r="W1478" s="25"/>
      <c r="X1478" s="25"/>
    </row>
    <row r="1479" spans="1:24" ht="15" hidden="1" customHeight="1">
      <c r="A1479" s="28">
        <v>30315990</v>
      </c>
      <c r="B1479" s="28" t="s">
        <v>9482</v>
      </c>
      <c r="C1479" s="28" t="s">
        <v>9483</v>
      </c>
      <c r="D1479" s="28" t="s">
        <v>9484</v>
      </c>
      <c r="E1479" s="28" t="s">
        <v>6101</v>
      </c>
      <c r="F1479" s="28" t="s">
        <v>2095</v>
      </c>
      <c r="G1479" s="28">
        <v>2018</v>
      </c>
      <c r="H1479" s="29">
        <v>43387</v>
      </c>
      <c r="I1479" s="28"/>
      <c r="J1479" s="28"/>
      <c r="K1479" s="28" t="s">
        <v>9485</v>
      </c>
      <c r="L1479" s="28" t="str">
        <f t="shared" si="152"/>
        <v>PostAlerta</v>
      </c>
      <c r="M1479" s="28" t="str">
        <f t="shared" si="153"/>
        <v>C/PalabrasClaves</v>
      </c>
      <c r="N1479" s="30" t="str">
        <f t="shared" si="151"/>
        <v/>
      </c>
      <c r="O1479" s="28"/>
      <c r="P1479" s="28" t="s">
        <v>9445</v>
      </c>
      <c r="Q1479" s="28"/>
      <c r="R1479" s="28" t="str">
        <f t="shared" si="143"/>
        <v>2018</v>
      </c>
      <c r="S1479" s="28" t="s">
        <v>64</v>
      </c>
      <c r="T1479" s="28"/>
      <c r="U1479" s="28"/>
      <c r="V1479" s="28"/>
      <c r="W1479" s="28"/>
      <c r="X1479" s="28"/>
    </row>
    <row r="1480" spans="1:24" ht="15" hidden="1" customHeight="1">
      <c r="A1480" s="25">
        <v>30249749</v>
      </c>
      <c r="B1480" s="25" t="s">
        <v>9486</v>
      </c>
      <c r="C1480" s="25" t="s">
        <v>9487</v>
      </c>
      <c r="D1480" s="25" t="s">
        <v>9488</v>
      </c>
      <c r="E1480" s="25" t="s">
        <v>9489</v>
      </c>
      <c r="F1480" s="25" t="s">
        <v>1110</v>
      </c>
      <c r="G1480" s="25">
        <v>2018</v>
      </c>
      <c r="H1480" s="26">
        <v>43369</v>
      </c>
      <c r="I1480" s="25" t="s">
        <v>9490</v>
      </c>
      <c r="J1480" s="25"/>
      <c r="K1480" s="25" t="s">
        <v>9491</v>
      </c>
      <c r="L1480" s="25" t="str">
        <f t="shared" si="152"/>
        <v>PostAlerta</v>
      </c>
      <c r="M1480" s="25" t="str">
        <f t="shared" si="153"/>
        <v>S/PalabrasClaves</v>
      </c>
      <c r="N1480" s="27" t="str">
        <f t="shared" si="151"/>
        <v/>
      </c>
      <c r="O1480" s="25"/>
      <c r="P1480" s="25" t="s">
        <v>9492</v>
      </c>
      <c r="Q1480" s="25"/>
      <c r="R1480" s="25" t="str">
        <f t="shared" si="143"/>
        <v>2018</v>
      </c>
      <c r="S1480" s="25" t="s">
        <v>63</v>
      </c>
      <c r="T1480" s="25"/>
      <c r="U1480" s="25"/>
      <c r="V1480" s="25"/>
      <c r="W1480" s="25"/>
      <c r="X1480" s="25"/>
    </row>
    <row r="1481" spans="1:24" ht="15" hidden="1" customHeight="1">
      <c r="A1481" s="28">
        <v>30234676</v>
      </c>
      <c r="B1481" s="28" t="s">
        <v>9493</v>
      </c>
      <c r="C1481" s="28" t="s">
        <v>9494</v>
      </c>
      <c r="D1481" s="28" t="s">
        <v>9495</v>
      </c>
      <c r="E1481" s="28" t="s">
        <v>9496</v>
      </c>
      <c r="F1481" s="28" t="s">
        <v>9497</v>
      </c>
      <c r="G1481" s="28">
        <v>2018</v>
      </c>
      <c r="H1481" s="29">
        <v>43364</v>
      </c>
      <c r="I1481" s="28"/>
      <c r="J1481" s="28"/>
      <c r="K1481" s="28" t="s">
        <v>9498</v>
      </c>
      <c r="L1481" s="28" t="str">
        <f t="shared" si="152"/>
        <v>PostAlerta</v>
      </c>
      <c r="M1481" s="28" t="str">
        <f t="shared" si="153"/>
        <v>S/PalabrasClaves</v>
      </c>
      <c r="N1481" s="30" t="str">
        <f t="shared" si="151"/>
        <v/>
      </c>
      <c r="O1481" s="28"/>
      <c r="P1481" s="28" t="s">
        <v>9445</v>
      </c>
      <c r="Q1481" s="28"/>
      <c r="R1481" s="28" t="str">
        <f t="shared" si="143"/>
        <v>2018</v>
      </c>
      <c r="S1481" s="28" t="s">
        <v>64</v>
      </c>
      <c r="T1481" s="28"/>
      <c r="U1481" s="28"/>
      <c r="V1481" s="28"/>
      <c r="W1481" s="28"/>
      <c r="X1481" s="28"/>
    </row>
    <row r="1482" spans="1:24" ht="15" hidden="1" customHeight="1">
      <c r="A1482" s="25">
        <v>30203855</v>
      </c>
      <c r="B1482" s="25" t="s">
        <v>9499</v>
      </c>
      <c r="C1482" s="25" t="s">
        <v>9500</v>
      </c>
      <c r="D1482" s="25" t="s">
        <v>9501</v>
      </c>
      <c r="E1482" s="25" t="s">
        <v>9502</v>
      </c>
      <c r="F1482" s="25" t="s">
        <v>9503</v>
      </c>
      <c r="G1482" s="25">
        <v>2018</v>
      </c>
      <c r="H1482" s="26">
        <v>43355</v>
      </c>
      <c r="I1482" s="25"/>
      <c r="J1482" s="25"/>
      <c r="K1482" s="25" t="s">
        <v>9504</v>
      </c>
      <c r="L1482" s="25" t="str">
        <f t="shared" si="152"/>
        <v>PostAlerta</v>
      </c>
      <c r="M1482" s="25" t="str">
        <f t="shared" si="153"/>
        <v>C/PalabrasClaves</v>
      </c>
      <c r="N1482" s="27" t="str">
        <f t="shared" si="151"/>
        <v/>
      </c>
      <c r="O1482" s="25"/>
      <c r="P1482" s="25" t="s">
        <v>9505</v>
      </c>
      <c r="Q1482" s="25"/>
      <c r="R1482" s="25" t="str">
        <f t="shared" si="143"/>
        <v>2018</v>
      </c>
      <c r="S1482" s="25" t="s">
        <v>64</v>
      </c>
      <c r="T1482" s="25"/>
      <c r="U1482" s="25"/>
      <c r="V1482" s="25"/>
      <c r="W1482" s="25"/>
      <c r="X1482" s="25"/>
    </row>
    <row r="1483" spans="1:24" ht="15" hidden="1" customHeight="1">
      <c r="A1483" s="28">
        <v>30191513</v>
      </c>
      <c r="B1483" s="28" t="s">
        <v>9506</v>
      </c>
      <c r="C1483" s="28" t="s">
        <v>9507</v>
      </c>
      <c r="D1483" s="28" t="s">
        <v>9508</v>
      </c>
      <c r="E1483" s="28" t="s">
        <v>9509</v>
      </c>
      <c r="F1483" s="28" t="s">
        <v>492</v>
      </c>
      <c r="G1483" s="28">
        <v>2018</v>
      </c>
      <c r="H1483" s="29">
        <v>43351</v>
      </c>
      <c r="I1483" s="28"/>
      <c r="J1483" s="28"/>
      <c r="K1483" s="28" t="s">
        <v>9510</v>
      </c>
      <c r="L1483" s="28" t="str">
        <f t="shared" si="152"/>
        <v>PostAlerta</v>
      </c>
      <c r="M1483" s="28" t="str">
        <f t="shared" si="153"/>
        <v>C/PalabrasClaves</v>
      </c>
      <c r="N1483" s="30" t="str">
        <f t="shared" si="151"/>
        <v/>
      </c>
      <c r="O1483" s="28"/>
      <c r="P1483" s="28" t="s">
        <v>9445</v>
      </c>
      <c r="Q1483" s="28"/>
      <c r="R1483" s="28" t="str">
        <f t="shared" si="143"/>
        <v>2018</v>
      </c>
      <c r="S1483" s="28" t="s">
        <v>64</v>
      </c>
      <c r="T1483" s="28"/>
      <c r="U1483" s="28"/>
      <c r="V1483" s="28"/>
      <c r="W1483" s="28"/>
      <c r="X1483" s="28"/>
    </row>
    <row r="1484" spans="1:24" ht="15" hidden="1" customHeight="1">
      <c r="A1484" s="25">
        <v>30191424</v>
      </c>
      <c r="B1484" s="25" t="s">
        <v>9511</v>
      </c>
      <c r="C1484" s="25" t="s">
        <v>9512</v>
      </c>
      <c r="D1484" s="25" t="s">
        <v>9513</v>
      </c>
      <c r="E1484" s="25" t="s">
        <v>397</v>
      </c>
      <c r="F1484" s="25" t="s">
        <v>9514</v>
      </c>
      <c r="G1484" s="25">
        <v>2018</v>
      </c>
      <c r="H1484" s="26">
        <v>43351</v>
      </c>
      <c r="I1484" s="25" t="s">
        <v>9515</v>
      </c>
      <c r="J1484" s="25"/>
      <c r="K1484" s="25" t="s">
        <v>9516</v>
      </c>
      <c r="L1484" s="25" t="str">
        <f t="shared" si="152"/>
        <v>PostAlerta</v>
      </c>
      <c r="M1484" s="25" t="str">
        <f t="shared" si="153"/>
        <v>S/PalabrasClaves</v>
      </c>
      <c r="N1484" s="27" t="str">
        <f t="shared" si="151"/>
        <v/>
      </c>
      <c r="O1484" s="25"/>
      <c r="P1484" s="25" t="s">
        <v>9445</v>
      </c>
      <c r="Q1484" s="25"/>
      <c r="R1484" s="25" t="str">
        <f t="shared" si="143"/>
        <v>2018</v>
      </c>
      <c r="S1484" s="25" t="s">
        <v>64</v>
      </c>
      <c r="T1484" s="25"/>
      <c r="U1484" s="25"/>
      <c r="V1484" s="25"/>
      <c r="W1484" s="25"/>
      <c r="X1484" s="25"/>
    </row>
    <row r="1485" spans="1:24" ht="15" hidden="1" customHeight="1">
      <c r="A1485" s="28">
        <v>30187651</v>
      </c>
      <c r="B1485" s="28" t="s">
        <v>9517</v>
      </c>
      <c r="C1485" s="28" t="s">
        <v>9518</v>
      </c>
      <c r="D1485" s="28" t="s">
        <v>9519</v>
      </c>
      <c r="E1485" s="28" t="s">
        <v>9520</v>
      </c>
      <c r="F1485" s="28" t="s">
        <v>9521</v>
      </c>
      <c r="G1485" s="28">
        <v>2018</v>
      </c>
      <c r="H1485" s="29">
        <v>43350</v>
      </c>
      <c r="I1485" s="28" t="s">
        <v>9522</v>
      </c>
      <c r="J1485" s="28" t="s">
        <v>9523</v>
      </c>
      <c r="K1485" s="28" t="s">
        <v>9524</v>
      </c>
      <c r="L1485" s="28" t="str">
        <f t="shared" si="152"/>
        <v>Excluido</v>
      </c>
      <c r="M1485" s="28" t="str">
        <f t="shared" si="153"/>
        <v>S/PalabrasClaves</v>
      </c>
      <c r="N1485" s="30" t="str">
        <f t="shared" si="151"/>
        <v/>
      </c>
      <c r="O1485" s="28"/>
      <c r="P1485" s="28" t="s">
        <v>9445</v>
      </c>
      <c r="Q1485" s="28"/>
      <c r="R1485" s="28" t="str">
        <f t="shared" si="143"/>
        <v>2018</v>
      </c>
      <c r="S1485" s="28" t="s">
        <v>64</v>
      </c>
      <c r="T1485" s="28"/>
      <c r="U1485" s="28"/>
      <c r="V1485" s="28"/>
      <c r="W1485" s="28"/>
      <c r="X1485" s="28"/>
    </row>
    <row r="1486" spans="1:24" ht="15" hidden="1" customHeight="1">
      <c r="A1486" s="25">
        <v>30170126</v>
      </c>
      <c r="B1486" s="25" t="s">
        <v>9525</v>
      </c>
      <c r="C1486" s="25" t="s">
        <v>9526</v>
      </c>
      <c r="D1486" s="25" t="s">
        <v>9527</v>
      </c>
      <c r="E1486" s="25" t="s">
        <v>9528</v>
      </c>
      <c r="F1486" s="25" t="s">
        <v>7945</v>
      </c>
      <c r="G1486" s="25">
        <v>2018</v>
      </c>
      <c r="H1486" s="26">
        <v>43344</v>
      </c>
      <c r="I1486" s="25"/>
      <c r="J1486" s="25"/>
      <c r="K1486" s="25" t="s">
        <v>9529</v>
      </c>
      <c r="L1486" s="25" t="str">
        <f t="shared" si="152"/>
        <v>PostAlerta</v>
      </c>
      <c r="M1486" s="25" t="str">
        <f t="shared" si="153"/>
        <v>C/PalabrasClaves</v>
      </c>
      <c r="N1486" s="27" t="str">
        <f t="shared" si="151"/>
        <v/>
      </c>
      <c r="O1486" s="25"/>
      <c r="P1486" s="25" t="s">
        <v>9445</v>
      </c>
      <c r="Q1486" s="25"/>
      <c r="R1486" s="25" t="str">
        <f t="shared" si="143"/>
        <v>2018</v>
      </c>
      <c r="S1486" s="25" t="s">
        <v>64</v>
      </c>
      <c r="T1486" s="25"/>
      <c r="U1486" s="25"/>
      <c r="V1486" s="25"/>
      <c r="W1486" s="25"/>
      <c r="X1486" s="25"/>
    </row>
    <row r="1487" spans="1:24" ht="15" hidden="1" customHeight="1">
      <c r="A1487" s="28">
        <v>30094698</v>
      </c>
      <c r="B1487" s="28" t="s">
        <v>9530</v>
      </c>
      <c r="C1487" s="28" t="s">
        <v>9531</v>
      </c>
      <c r="D1487" s="28" t="s">
        <v>9532</v>
      </c>
      <c r="E1487" s="28" t="s">
        <v>6082</v>
      </c>
      <c r="F1487" s="28" t="s">
        <v>678</v>
      </c>
      <c r="G1487" s="28">
        <v>2018</v>
      </c>
      <c r="H1487" s="29">
        <v>43323</v>
      </c>
      <c r="I1487" s="28" t="s">
        <v>9533</v>
      </c>
      <c r="J1487" s="28"/>
      <c r="K1487" s="28" t="s">
        <v>9534</v>
      </c>
      <c r="L1487" s="28" t="str">
        <f t="shared" si="152"/>
        <v>PostAlerta</v>
      </c>
      <c r="M1487" s="28" t="str">
        <f t="shared" si="153"/>
        <v>C/PalabrasClaves</v>
      </c>
      <c r="N1487" s="30" t="str">
        <f t="shared" si="151"/>
        <v/>
      </c>
      <c r="O1487" s="28"/>
      <c r="P1487" s="28" t="s">
        <v>9445</v>
      </c>
      <c r="Q1487" s="28"/>
      <c r="R1487" s="28" t="str">
        <f t="shared" si="143"/>
        <v>2018</v>
      </c>
      <c r="S1487" s="28" t="s">
        <v>64</v>
      </c>
      <c r="T1487" s="28"/>
      <c r="U1487" s="28"/>
      <c r="V1487" s="28"/>
      <c r="W1487" s="28"/>
      <c r="X1487" s="28"/>
    </row>
    <row r="1488" spans="1:24" ht="15" hidden="1" customHeight="1">
      <c r="A1488" s="25">
        <v>29926438</v>
      </c>
      <c r="B1488" s="25" t="s">
        <v>9535</v>
      </c>
      <c r="C1488" s="25" t="s">
        <v>9536</v>
      </c>
      <c r="D1488" s="25" t="s">
        <v>9537</v>
      </c>
      <c r="E1488" s="25" t="s">
        <v>9538</v>
      </c>
      <c r="F1488" s="25" t="s">
        <v>9539</v>
      </c>
      <c r="G1488" s="25">
        <v>2018</v>
      </c>
      <c r="H1488" s="26">
        <v>43273</v>
      </c>
      <c r="I1488" s="25"/>
      <c r="J1488" s="25"/>
      <c r="K1488" s="25" t="s">
        <v>9540</v>
      </c>
      <c r="L1488" s="25" t="str">
        <f t="shared" si="152"/>
        <v>PostAlerta</v>
      </c>
      <c r="M1488" s="25" t="str">
        <f t="shared" si="153"/>
        <v>S/PalabrasClaves</v>
      </c>
      <c r="N1488" s="27" t="str">
        <f t="shared" si="151"/>
        <v/>
      </c>
      <c r="O1488" s="25"/>
      <c r="P1488" s="25" t="s">
        <v>9445</v>
      </c>
      <c r="Q1488" s="25"/>
      <c r="R1488" s="25" t="str">
        <f t="shared" si="143"/>
        <v>2018</v>
      </c>
      <c r="S1488" s="25" t="s">
        <v>64</v>
      </c>
      <c r="T1488" s="25"/>
      <c r="U1488" s="25"/>
      <c r="V1488" s="25"/>
      <c r="W1488" s="25"/>
      <c r="X1488" s="25"/>
    </row>
    <row r="1489" spans="1:24" ht="15" hidden="1" customHeight="1">
      <c r="A1489" s="28">
        <v>30497244</v>
      </c>
      <c r="B1489" s="28" t="s">
        <v>9541</v>
      </c>
      <c r="C1489" s="28" t="s">
        <v>9542</v>
      </c>
      <c r="D1489" s="28" t="s">
        <v>9543</v>
      </c>
      <c r="E1489" s="28" t="s">
        <v>9544</v>
      </c>
      <c r="F1489" s="28" t="s">
        <v>180</v>
      </c>
      <c r="G1489" s="28">
        <v>2018</v>
      </c>
      <c r="H1489" s="29">
        <v>43435</v>
      </c>
      <c r="I1489" s="28"/>
      <c r="J1489" s="28"/>
      <c r="K1489" s="28" t="s">
        <v>9545</v>
      </c>
      <c r="L1489" s="28" t="str">
        <f t="shared" si="152"/>
        <v>PostAlerta</v>
      </c>
      <c r="M1489" s="28" t="str">
        <f t="shared" si="153"/>
        <v>S/PalabrasClaves</v>
      </c>
      <c r="N1489" s="30"/>
      <c r="O1489" s="28"/>
      <c r="P1489" s="28" t="s">
        <v>9546</v>
      </c>
      <c r="Q1489" s="28"/>
      <c r="R1489" s="28" t="str">
        <f t="shared" si="143"/>
        <v>2018</v>
      </c>
      <c r="S1489" s="28" t="s">
        <v>63</v>
      </c>
      <c r="T1489" s="28"/>
      <c r="U1489" s="28"/>
      <c r="V1489" s="28"/>
      <c r="W1489" s="28"/>
      <c r="X1489" s="28"/>
    </row>
    <row r="1490" spans="1:24" ht="15" hidden="1" customHeight="1">
      <c r="A1490" s="25">
        <v>30044760</v>
      </c>
      <c r="B1490" s="25" t="s">
        <v>9547</v>
      </c>
      <c r="C1490" s="25" t="s">
        <v>9548</v>
      </c>
      <c r="D1490" s="25" t="s">
        <v>9549</v>
      </c>
      <c r="E1490" s="25" t="s">
        <v>9550</v>
      </c>
      <c r="F1490" s="25" t="s">
        <v>9551</v>
      </c>
      <c r="G1490" s="25">
        <v>2018</v>
      </c>
      <c r="H1490" s="26">
        <v>43307</v>
      </c>
      <c r="I1490" s="25"/>
      <c r="J1490" s="25"/>
      <c r="K1490" s="25" t="s">
        <v>9552</v>
      </c>
      <c r="L1490" s="25" t="str">
        <f t="shared" si="152"/>
        <v>PostAlerta</v>
      </c>
      <c r="M1490" s="25" t="str">
        <f t="shared" si="153"/>
        <v>S/PalabrasClaves</v>
      </c>
      <c r="N1490" s="27" t="str">
        <f t="shared" ref="N1490:N1502" si="154">IF(ISNUMBER(SEARCH("TREATMENT", B1490)), "4) Nuevos tratamientos", "")</f>
        <v/>
      </c>
      <c r="O1490" s="25"/>
      <c r="P1490" s="25" t="s">
        <v>9553</v>
      </c>
      <c r="Q1490" s="25"/>
      <c r="R1490" s="25" t="str">
        <f t="shared" si="143"/>
        <v>2018</v>
      </c>
      <c r="S1490" s="25" t="s">
        <v>63</v>
      </c>
      <c r="T1490" s="25"/>
      <c r="U1490" s="25"/>
      <c r="V1490" s="25"/>
      <c r="W1490" s="25"/>
      <c r="X1490" s="25"/>
    </row>
    <row r="1491" spans="1:24" ht="15" hidden="1" customHeight="1">
      <c r="A1491" s="28">
        <v>30470228</v>
      </c>
      <c r="B1491" s="28" t="s">
        <v>9554</v>
      </c>
      <c r="C1491" s="28" t="s">
        <v>9555</v>
      </c>
      <c r="D1491" s="28" t="s">
        <v>9556</v>
      </c>
      <c r="E1491" s="28" t="s">
        <v>9557</v>
      </c>
      <c r="F1491" s="28" t="s">
        <v>9558</v>
      </c>
      <c r="G1491" s="28">
        <v>2018</v>
      </c>
      <c r="H1491" s="29">
        <v>43429</v>
      </c>
      <c r="I1491" s="28" t="s">
        <v>9559</v>
      </c>
      <c r="J1491" s="28"/>
      <c r="K1491" s="28" t="s">
        <v>9560</v>
      </c>
      <c r="L1491" s="28" t="str">
        <f t="shared" si="152"/>
        <v>PostAlerta</v>
      </c>
      <c r="M1491" s="28" t="str">
        <f t="shared" si="153"/>
        <v>C/PalabrasClaves</v>
      </c>
      <c r="N1491" s="30" t="str">
        <f t="shared" si="154"/>
        <v/>
      </c>
      <c r="O1491" s="28"/>
      <c r="P1491" s="28" t="s">
        <v>9561</v>
      </c>
      <c r="Q1491" s="28"/>
      <c r="R1491" s="28" t="str">
        <f t="shared" si="143"/>
        <v>2018</v>
      </c>
      <c r="S1491" s="28" t="s">
        <v>63</v>
      </c>
      <c r="T1491" s="28"/>
      <c r="U1491" s="28"/>
      <c r="V1491" s="28"/>
      <c r="W1491" s="28"/>
      <c r="X1491" s="28"/>
    </row>
    <row r="1492" spans="1:24" ht="15" hidden="1" customHeight="1">
      <c r="A1492" s="25">
        <v>30466407</v>
      </c>
      <c r="B1492" s="25" t="s">
        <v>9562</v>
      </c>
      <c r="C1492" s="25" t="s">
        <v>9563</v>
      </c>
      <c r="D1492" s="25" t="s">
        <v>9564</v>
      </c>
      <c r="E1492" s="25" t="s">
        <v>9565</v>
      </c>
      <c r="F1492" s="25" t="s">
        <v>841</v>
      </c>
      <c r="G1492" s="25">
        <v>2018</v>
      </c>
      <c r="H1492" s="26">
        <v>43428</v>
      </c>
      <c r="I1492" s="25" t="s">
        <v>9566</v>
      </c>
      <c r="J1492" s="25"/>
      <c r="K1492" s="25" t="s">
        <v>9567</v>
      </c>
      <c r="L1492" s="25" t="str">
        <f t="shared" si="152"/>
        <v>PostAlerta</v>
      </c>
      <c r="M1492" s="25" t="str">
        <f t="shared" si="153"/>
        <v>S/PalabrasClaves</v>
      </c>
      <c r="N1492" s="27" t="str">
        <f t="shared" si="154"/>
        <v/>
      </c>
      <c r="O1492" s="25"/>
      <c r="P1492" s="25" t="s">
        <v>9568</v>
      </c>
      <c r="Q1492" s="25"/>
      <c r="R1492" s="25" t="str">
        <f t="shared" si="143"/>
        <v>2018</v>
      </c>
      <c r="S1492" s="25" t="s">
        <v>63</v>
      </c>
      <c r="T1492" s="25"/>
      <c r="U1492" s="25"/>
      <c r="V1492" s="25"/>
      <c r="W1492" s="25"/>
      <c r="X1492" s="25"/>
    </row>
    <row r="1493" spans="1:24" ht="15" hidden="1" customHeight="1">
      <c r="A1493" s="28">
        <v>30462659</v>
      </c>
      <c r="B1493" s="28" t="s">
        <v>9569</v>
      </c>
      <c r="C1493" s="28" t="s">
        <v>9570</v>
      </c>
      <c r="D1493" s="28" t="s">
        <v>9571</v>
      </c>
      <c r="E1493" s="28" t="s">
        <v>9572</v>
      </c>
      <c r="F1493" s="28" t="s">
        <v>208</v>
      </c>
      <c r="G1493" s="28">
        <v>2018</v>
      </c>
      <c r="H1493" s="29">
        <v>43426</v>
      </c>
      <c r="I1493" s="28" t="s">
        <v>9573</v>
      </c>
      <c r="J1493" s="28"/>
      <c r="K1493" s="28" t="s">
        <v>9574</v>
      </c>
      <c r="L1493" s="28" t="str">
        <f t="shared" si="152"/>
        <v>PostAlerta</v>
      </c>
      <c r="M1493" s="28" t="str">
        <f t="shared" si="153"/>
        <v>S/PalabrasClaves</v>
      </c>
      <c r="N1493" s="30" t="str">
        <f t="shared" si="154"/>
        <v/>
      </c>
      <c r="O1493" s="28"/>
      <c r="P1493" s="28" t="s">
        <v>9575</v>
      </c>
      <c r="Q1493" s="28"/>
      <c r="R1493" s="28" t="str">
        <f t="shared" si="143"/>
        <v>2018</v>
      </c>
      <c r="S1493" s="28" t="s">
        <v>63</v>
      </c>
      <c r="T1493" s="28"/>
      <c r="U1493" s="28"/>
      <c r="V1493" s="28"/>
      <c r="W1493" s="28"/>
      <c r="X1493" s="28"/>
    </row>
    <row r="1494" spans="1:24" ht="15" hidden="1" customHeight="1">
      <c r="A1494" s="25">
        <v>30515161</v>
      </c>
      <c r="B1494" s="25" t="s">
        <v>9576</v>
      </c>
      <c r="C1494" s="25" t="s">
        <v>9577</v>
      </c>
      <c r="D1494" s="25" t="s">
        <v>9578</v>
      </c>
      <c r="E1494" s="25" t="s">
        <v>9579</v>
      </c>
      <c r="F1494" s="25" t="s">
        <v>113</v>
      </c>
      <c r="G1494" s="25">
        <v>2018</v>
      </c>
      <c r="H1494" s="26">
        <v>43440</v>
      </c>
      <c r="I1494" s="25" t="s">
        <v>9580</v>
      </c>
      <c r="J1494" s="25"/>
      <c r="K1494" s="25" t="s">
        <v>9581</v>
      </c>
      <c r="L1494" s="25" t="str">
        <f t="shared" si="152"/>
        <v>Excluido</v>
      </c>
      <c r="M1494" s="25" t="str">
        <f t="shared" si="153"/>
        <v>S/PalabrasClaves</v>
      </c>
      <c r="N1494" s="27" t="str">
        <f t="shared" si="154"/>
        <v/>
      </c>
      <c r="O1494" s="25"/>
      <c r="P1494" s="25" t="s">
        <v>9582</v>
      </c>
      <c r="Q1494" s="25"/>
      <c r="R1494" s="25" t="str">
        <f t="shared" si="143"/>
        <v>2018</v>
      </c>
      <c r="S1494" s="25" t="s">
        <v>63</v>
      </c>
      <c r="T1494" s="25"/>
      <c r="U1494" s="25"/>
      <c r="V1494" s="25"/>
      <c r="W1494" s="25"/>
      <c r="X1494" s="25"/>
    </row>
    <row r="1495" spans="1:24" ht="15" hidden="1" customHeight="1">
      <c r="A1495" s="28">
        <v>30309300</v>
      </c>
      <c r="B1495" s="28" t="s">
        <v>9583</v>
      </c>
      <c r="C1495" s="28" t="s">
        <v>9584</v>
      </c>
      <c r="D1495" s="28" t="s">
        <v>9585</v>
      </c>
      <c r="E1495" s="28" t="s">
        <v>9586</v>
      </c>
      <c r="F1495" s="28" t="s">
        <v>9587</v>
      </c>
      <c r="G1495" s="28">
        <v>2018</v>
      </c>
      <c r="H1495" s="29">
        <v>43386</v>
      </c>
      <c r="I1495" s="28"/>
      <c r="J1495" s="28"/>
      <c r="K1495" s="28" t="s">
        <v>9588</v>
      </c>
      <c r="L1495" s="28" t="str">
        <f t="shared" si="152"/>
        <v>Excluido</v>
      </c>
      <c r="M1495" s="28" t="str">
        <f t="shared" si="153"/>
        <v>S/PalabrasClaves</v>
      </c>
      <c r="N1495" s="30" t="str">
        <f t="shared" si="154"/>
        <v/>
      </c>
      <c r="O1495" s="28"/>
      <c r="P1495" s="28" t="s">
        <v>9589</v>
      </c>
      <c r="Q1495" s="28"/>
      <c r="R1495" s="28" t="str">
        <f t="shared" si="143"/>
        <v>2018</v>
      </c>
      <c r="S1495" s="28" t="s">
        <v>63</v>
      </c>
      <c r="T1495" s="28"/>
      <c r="U1495" s="28"/>
      <c r="V1495" s="28"/>
      <c r="W1495" s="28"/>
      <c r="X1495" s="28"/>
    </row>
    <row r="1496" spans="1:24" ht="15" hidden="1" customHeight="1">
      <c r="A1496" s="25">
        <v>30439873</v>
      </c>
      <c r="B1496" s="25" t="s">
        <v>9590</v>
      </c>
      <c r="C1496" s="25" t="s">
        <v>9591</v>
      </c>
      <c r="D1496" s="25" t="s">
        <v>9592</v>
      </c>
      <c r="E1496" s="25" t="s">
        <v>9593</v>
      </c>
      <c r="F1496" s="25" t="s">
        <v>1919</v>
      </c>
      <c r="G1496" s="25">
        <v>2018</v>
      </c>
      <c r="H1496" s="26">
        <v>43420</v>
      </c>
      <c r="I1496" s="25" t="s">
        <v>9594</v>
      </c>
      <c r="J1496" s="25"/>
      <c r="K1496" s="25" t="s">
        <v>9595</v>
      </c>
      <c r="L1496" s="25" t="str">
        <f t="shared" si="152"/>
        <v>PostAlerta</v>
      </c>
      <c r="M1496" s="25" t="str">
        <f t="shared" si="153"/>
        <v>S/PalabrasClaves</v>
      </c>
      <c r="N1496" s="27" t="str">
        <f t="shared" si="154"/>
        <v/>
      </c>
      <c r="O1496" s="25"/>
      <c r="P1496" s="25" t="s">
        <v>9596</v>
      </c>
      <c r="Q1496" s="25"/>
      <c r="R1496" s="25" t="str">
        <f t="shared" si="143"/>
        <v>2018</v>
      </c>
      <c r="S1496" s="25" t="s">
        <v>63</v>
      </c>
      <c r="T1496" s="25"/>
      <c r="U1496" s="25"/>
      <c r="V1496" s="25"/>
      <c r="W1496" s="25"/>
      <c r="X1496" s="25"/>
    </row>
    <row r="1497" spans="1:24" ht="15" hidden="1" customHeight="1">
      <c r="A1497" s="28">
        <v>30564392</v>
      </c>
      <c r="B1497" s="28" t="s">
        <v>9597</v>
      </c>
      <c r="C1497" s="28" t="s">
        <v>9598</v>
      </c>
      <c r="D1497" s="28" t="s">
        <v>9599</v>
      </c>
      <c r="E1497" s="28" t="s">
        <v>9600</v>
      </c>
      <c r="F1497" s="28" t="s">
        <v>9601</v>
      </c>
      <c r="G1497" s="28">
        <v>2018</v>
      </c>
      <c r="H1497" s="29">
        <v>43454</v>
      </c>
      <c r="I1497" s="28" t="s">
        <v>9602</v>
      </c>
      <c r="J1497" s="28"/>
      <c r="K1497" s="28" t="s">
        <v>9603</v>
      </c>
      <c r="L1497" s="28" t="str">
        <f t="shared" si="152"/>
        <v>PostAlerta</v>
      </c>
      <c r="M1497" s="28" t="str">
        <f t="shared" si="153"/>
        <v>S/PalabrasClaves</v>
      </c>
      <c r="N1497" s="30" t="str">
        <f t="shared" si="154"/>
        <v/>
      </c>
      <c r="O1497" s="28"/>
      <c r="P1497" s="28" t="s">
        <v>9604</v>
      </c>
      <c r="Q1497" s="28"/>
      <c r="R1497" s="28" t="str">
        <f t="shared" si="143"/>
        <v>2018</v>
      </c>
      <c r="S1497" s="28" t="s">
        <v>63</v>
      </c>
      <c r="T1497" s="28"/>
      <c r="U1497" s="28"/>
      <c r="V1497" s="28"/>
      <c r="W1497" s="28"/>
      <c r="X1497" s="28"/>
    </row>
    <row r="1498" spans="1:24" ht="15" hidden="1" customHeight="1">
      <c r="A1498" s="25">
        <v>30424821</v>
      </c>
      <c r="B1498" s="25" t="s">
        <v>9605</v>
      </c>
      <c r="C1498" s="25" t="s">
        <v>9606</v>
      </c>
      <c r="D1498" s="25" t="s">
        <v>9607</v>
      </c>
      <c r="E1498" s="25" t="s">
        <v>9608</v>
      </c>
      <c r="F1498" s="25" t="s">
        <v>8020</v>
      </c>
      <c r="G1498" s="25">
        <v>2018</v>
      </c>
      <c r="H1498" s="26">
        <v>43419</v>
      </c>
      <c r="I1498" s="25" t="s">
        <v>9609</v>
      </c>
      <c r="J1498" s="25"/>
      <c r="K1498" s="25" t="s">
        <v>9610</v>
      </c>
      <c r="L1498" s="25" t="str">
        <f t="shared" si="152"/>
        <v>PostAlerta</v>
      </c>
      <c r="M1498" s="25" t="str">
        <f t="shared" si="153"/>
        <v>C/PalabrasClaves</v>
      </c>
      <c r="N1498" s="27" t="str">
        <f t="shared" si="154"/>
        <v/>
      </c>
      <c r="O1498" s="25"/>
      <c r="P1498" s="25" t="s">
        <v>9611</v>
      </c>
      <c r="Q1498" s="25"/>
      <c r="R1498" s="25" t="str">
        <f t="shared" si="143"/>
        <v>2018</v>
      </c>
      <c r="S1498" s="25" t="s">
        <v>63</v>
      </c>
      <c r="T1498" s="25"/>
      <c r="U1498" s="25"/>
      <c r="V1498" s="25"/>
      <c r="W1498" s="25"/>
      <c r="X1498" s="25"/>
    </row>
    <row r="1499" spans="1:24" ht="15" hidden="1" customHeight="1">
      <c r="A1499" s="28">
        <v>30413022</v>
      </c>
      <c r="B1499" s="28" t="s">
        <v>9612</v>
      </c>
      <c r="C1499" s="28" t="s">
        <v>9613</v>
      </c>
      <c r="D1499" s="28" t="s">
        <v>9614</v>
      </c>
      <c r="E1499" s="28" t="s">
        <v>9615</v>
      </c>
      <c r="F1499" s="28" t="s">
        <v>3023</v>
      </c>
      <c r="G1499" s="28">
        <v>2018</v>
      </c>
      <c r="H1499" s="29">
        <v>43415</v>
      </c>
      <c r="I1499" s="28" t="s">
        <v>9616</v>
      </c>
      <c r="J1499" s="28"/>
      <c r="K1499" s="28" t="s">
        <v>9617</v>
      </c>
      <c r="L1499" s="28" t="str">
        <f t="shared" si="152"/>
        <v>PostAlerta</v>
      </c>
      <c r="M1499" s="28" t="str">
        <f t="shared" si="153"/>
        <v>S/PalabrasClaves</v>
      </c>
      <c r="N1499" s="30" t="str">
        <f t="shared" si="154"/>
        <v/>
      </c>
      <c r="O1499" s="28"/>
      <c r="P1499" s="28" t="s">
        <v>9618</v>
      </c>
      <c r="Q1499" s="28"/>
      <c r="R1499" s="28" t="str">
        <f t="shared" si="143"/>
        <v>2018</v>
      </c>
      <c r="S1499" s="28" t="s">
        <v>63</v>
      </c>
      <c r="T1499" s="28"/>
      <c r="U1499" s="28"/>
      <c r="V1499" s="28"/>
      <c r="W1499" s="28"/>
      <c r="X1499" s="28"/>
    </row>
    <row r="1500" spans="1:24" ht="15" hidden="1" customHeight="1">
      <c r="A1500" s="25">
        <v>31193660</v>
      </c>
      <c r="B1500" s="25" t="s">
        <v>9619</v>
      </c>
      <c r="C1500" s="25" t="s">
        <v>9620</v>
      </c>
      <c r="D1500" s="25" t="s">
        <v>9621</v>
      </c>
      <c r="E1500" s="25" t="s">
        <v>9622</v>
      </c>
      <c r="F1500" s="25" t="s">
        <v>2753</v>
      </c>
      <c r="G1500" s="25">
        <v>2018</v>
      </c>
      <c r="H1500" s="26">
        <v>43630</v>
      </c>
      <c r="I1500" s="25" t="s">
        <v>9623</v>
      </c>
      <c r="J1500" s="25"/>
      <c r="K1500" s="25" t="s">
        <v>9624</v>
      </c>
      <c r="L1500" s="25" t="str">
        <f t="shared" si="152"/>
        <v>PostAlerta</v>
      </c>
      <c r="M1500" s="25" t="str">
        <f t="shared" si="153"/>
        <v>S/PalabrasClaves</v>
      </c>
      <c r="N1500" s="27" t="str">
        <f t="shared" si="154"/>
        <v/>
      </c>
      <c r="O1500" s="25"/>
      <c r="P1500" s="25" t="s">
        <v>9625</v>
      </c>
      <c r="Q1500" s="25"/>
      <c r="R1500" s="25" t="str">
        <f t="shared" si="143"/>
        <v>2018</v>
      </c>
      <c r="S1500" s="25" t="s">
        <v>63</v>
      </c>
      <c r="T1500" s="25"/>
      <c r="U1500" s="25"/>
      <c r="V1500" s="25"/>
      <c r="W1500" s="25"/>
      <c r="X1500" s="25"/>
    </row>
    <row r="1501" spans="1:24" ht="15" hidden="1" customHeight="1">
      <c r="A1501" s="28">
        <v>30455693</v>
      </c>
      <c r="B1501" s="28" t="s">
        <v>9626</v>
      </c>
      <c r="C1501" s="28" t="s">
        <v>9627</v>
      </c>
      <c r="D1501" s="28" t="s">
        <v>9628</v>
      </c>
      <c r="E1501" s="28" t="s">
        <v>7837</v>
      </c>
      <c r="F1501" s="28" t="s">
        <v>113</v>
      </c>
      <c r="G1501" s="28">
        <v>2018</v>
      </c>
      <c r="H1501" s="29">
        <v>43425</v>
      </c>
      <c r="I1501" s="28" t="s">
        <v>9629</v>
      </c>
      <c r="J1501" s="28"/>
      <c r="K1501" s="28" t="s">
        <v>9630</v>
      </c>
      <c r="L1501" s="28" t="str">
        <f t="shared" si="152"/>
        <v>Excluido</v>
      </c>
      <c r="M1501" s="28" t="str">
        <f t="shared" si="153"/>
        <v>S/PalabrasClaves</v>
      </c>
      <c r="N1501" s="30" t="str">
        <f t="shared" si="154"/>
        <v/>
      </c>
      <c r="O1501" s="28"/>
      <c r="P1501" s="28" t="s">
        <v>9631</v>
      </c>
      <c r="Q1501" s="28"/>
      <c r="R1501" s="28" t="str">
        <f t="shared" si="143"/>
        <v>2018</v>
      </c>
      <c r="S1501" s="28" t="s">
        <v>63</v>
      </c>
      <c r="T1501" s="28"/>
      <c r="U1501" s="28"/>
      <c r="V1501" s="28"/>
      <c r="W1501" s="28"/>
      <c r="X1501" s="28"/>
    </row>
    <row r="1502" spans="1:24" ht="15" hidden="1" customHeight="1">
      <c r="A1502" s="25">
        <v>30396360</v>
      </c>
      <c r="B1502" s="25" t="s">
        <v>9632</v>
      </c>
      <c r="C1502" s="25" t="s">
        <v>9633</v>
      </c>
      <c r="D1502" s="25" t="s">
        <v>9634</v>
      </c>
      <c r="E1502" s="25" t="s">
        <v>799</v>
      </c>
      <c r="F1502" s="25" t="s">
        <v>8020</v>
      </c>
      <c r="G1502" s="25">
        <v>2018</v>
      </c>
      <c r="H1502" s="26">
        <v>43411</v>
      </c>
      <c r="I1502" s="25" t="s">
        <v>9635</v>
      </c>
      <c r="J1502" s="25"/>
      <c r="K1502" s="25" t="s">
        <v>9636</v>
      </c>
      <c r="L1502" s="25" t="str">
        <f t="shared" si="152"/>
        <v>Excluido</v>
      </c>
      <c r="M1502" s="25" t="str">
        <f t="shared" si="153"/>
        <v>S/PalabrasClaves</v>
      </c>
      <c r="N1502" s="27" t="str">
        <f t="shared" si="154"/>
        <v/>
      </c>
      <c r="O1502" s="25"/>
      <c r="P1502" s="25" t="s">
        <v>9637</v>
      </c>
      <c r="Q1502" s="25"/>
      <c r="R1502" s="25" t="str">
        <f t="shared" si="143"/>
        <v>2018</v>
      </c>
      <c r="S1502" s="25" t="s">
        <v>63</v>
      </c>
      <c r="T1502" s="25"/>
      <c r="U1502" s="25"/>
      <c r="V1502" s="25"/>
      <c r="W1502" s="25"/>
      <c r="X1502" s="25"/>
    </row>
    <row r="1503" spans="1:24" ht="15" hidden="1" customHeight="1">
      <c r="A1503" s="28">
        <v>30410757</v>
      </c>
      <c r="B1503" s="28" t="s">
        <v>9638</v>
      </c>
      <c r="C1503" s="28" t="s">
        <v>9639</v>
      </c>
      <c r="D1503" s="28" t="s">
        <v>9640</v>
      </c>
      <c r="E1503" s="28" t="s">
        <v>9641</v>
      </c>
      <c r="F1503" s="28" t="s">
        <v>9642</v>
      </c>
      <c r="G1503" s="28">
        <v>2018</v>
      </c>
      <c r="H1503" s="29">
        <v>43414</v>
      </c>
      <c r="I1503" s="28" t="s">
        <v>9643</v>
      </c>
      <c r="J1503" s="28"/>
      <c r="K1503" s="28" t="s">
        <v>9644</v>
      </c>
      <c r="L1503" s="28" t="str">
        <f t="shared" si="152"/>
        <v>Excluido</v>
      </c>
      <c r="M1503" s="28" t="str">
        <f t="shared" si="153"/>
        <v>S/PalabrasClaves</v>
      </c>
      <c r="N1503" s="30"/>
      <c r="O1503" s="28"/>
      <c r="P1503" s="28" t="s">
        <v>9645</v>
      </c>
      <c r="Q1503" s="28"/>
      <c r="R1503" s="28" t="str">
        <f t="shared" si="143"/>
        <v>2018</v>
      </c>
      <c r="S1503" s="28" t="s">
        <v>63</v>
      </c>
      <c r="T1503" s="28"/>
      <c r="U1503" s="28"/>
      <c r="V1503" s="28"/>
      <c r="W1503" s="28"/>
      <c r="X1503" s="28"/>
    </row>
    <row r="1504" spans="1:24" ht="15" hidden="1" customHeight="1">
      <c r="A1504" s="25">
        <v>30389954</v>
      </c>
      <c r="B1504" s="25" t="s">
        <v>9646</v>
      </c>
      <c r="C1504" s="25" t="s">
        <v>9647</v>
      </c>
      <c r="D1504" s="25" t="s">
        <v>9648</v>
      </c>
      <c r="E1504" s="25" t="s">
        <v>9649</v>
      </c>
      <c r="F1504" s="25" t="s">
        <v>833</v>
      </c>
      <c r="G1504" s="25">
        <v>2018</v>
      </c>
      <c r="H1504" s="26">
        <v>43408</v>
      </c>
      <c r="I1504" s="25" t="s">
        <v>9650</v>
      </c>
      <c r="J1504" s="25"/>
      <c r="K1504" s="25" t="s">
        <v>9651</v>
      </c>
      <c r="L1504" s="25" t="str">
        <f t="shared" si="152"/>
        <v>PostAlerta</v>
      </c>
      <c r="M1504" s="25" t="str">
        <f t="shared" si="153"/>
        <v>S/PalabrasClaves</v>
      </c>
      <c r="N1504" s="27" t="str">
        <f t="shared" ref="N1504:N1585" si="155">IF(ISNUMBER(SEARCH("TREATMENT", B1504)), "4) Nuevos tratamientos", "")</f>
        <v/>
      </c>
      <c r="O1504" s="25"/>
      <c r="P1504" s="25" t="s">
        <v>9645</v>
      </c>
      <c r="Q1504" s="25"/>
      <c r="R1504" s="25" t="str">
        <f t="shared" si="143"/>
        <v>2018</v>
      </c>
      <c r="S1504" s="25" t="s">
        <v>63</v>
      </c>
      <c r="T1504" s="25"/>
      <c r="U1504" s="25"/>
      <c r="V1504" s="25"/>
      <c r="W1504" s="25"/>
      <c r="X1504" s="25"/>
    </row>
    <row r="1505" spans="1:24" ht="15" hidden="1" customHeight="1">
      <c r="A1505" s="28">
        <v>31033407</v>
      </c>
      <c r="B1505" s="28" t="s">
        <v>9652</v>
      </c>
      <c r="C1505" s="28" t="s">
        <v>9653</v>
      </c>
      <c r="D1505" s="28" t="s">
        <v>9654</v>
      </c>
      <c r="E1505" s="28" t="s">
        <v>9655</v>
      </c>
      <c r="F1505" s="28" t="s">
        <v>3528</v>
      </c>
      <c r="G1505" s="28">
        <v>2018</v>
      </c>
      <c r="H1505" s="29">
        <v>43585</v>
      </c>
      <c r="I1505" s="28"/>
      <c r="J1505" s="28"/>
      <c r="K1505" s="28" t="s">
        <v>9656</v>
      </c>
      <c r="L1505" s="28" t="str">
        <f t="shared" si="152"/>
        <v>Excluido</v>
      </c>
      <c r="M1505" s="28" t="str">
        <f t="shared" si="153"/>
        <v>C/PalabrasClaves</v>
      </c>
      <c r="N1505" s="30" t="str">
        <f t="shared" si="155"/>
        <v/>
      </c>
      <c r="O1505" s="28"/>
      <c r="P1505" s="28" t="s">
        <v>9657</v>
      </c>
      <c r="Q1505" s="28"/>
      <c r="R1505" s="28" t="str">
        <f t="shared" si="143"/>
        <v>2018</v>
      </c>
      <c r="S1505" s="28" t="s">
        <v>64</v>
      </c>
      <c r="T1505" s="28"/>
      <c r="U1505" s="28"/>
      <c r="V1505" s="28"/>
      <c r="W1505" s="28"/>
      <c r="X1505" s="28"/>
    </row>
    <row r="1506" spans="1:24" ht="15" hidden="1" customHeight="1">
      <c r="A1506" s="25">
        <v>30515253</v>
      </c>
      <c r="B1506" s="25" t="s">
        <v>9658</v>
      </c>
      <c r="C1506" s="25" t="s">
        <v>9659</v>
      </c>
      <c r="D1506" s="25" t="s">
        <v>9660</v>
      </c>
      <c r="E1506" s="25" t="s">
        <v>9661</v>
      </c>
      <c r="F1506" s="25" t="s">
        <v>698</v>
      </c>
      <c r="G1506" s="25">
        <v>2018</v>
      </c>
      <c r="H1506" s="26">
        <v>43440</v>
      </c>
      <c r="I1506" s="25" t="s">
        <v>9662</v>
      </c>
      <c r="J1506" s="25"/>
      <c r="K1506" s="25" t="s">
        <v>9663</v>
      </c>
      <c r="L1506" s="25" t="str">
        <f t="shared" si="152"/>
        <v>PostAlerta</v>
      </c>
      <c r="M1506" s="25" t="str">
        <f t="shared" si="153"/>
        <v>S/PalabrasClaves</v>
      </c>
      <c r="N1506" s="27" t="str">
        <f t="shared" si="155"/>
        <v/>
      </c>
      <c r="O1506" s="25"/>
      <c r="P1506" s="25" t="s">
        <v>9664</v>
      </c>
      <c r="Q1506" s="25"/>
      <c r="R1506" s="25" t="str">
        <f t="shared" si="143"/>
        <v>2018</v>
      </c>
      <c r="S1506" s="25" t="s">
        <v>63</v>
      </c>
      <c r="T1506" s="25"/>
      <c r="U1506" s="25"/>
      <c r="V1506" s="25"/>
      <c r="W1506" s="25"/>
      <c r="X1506" s="25"/>
    </row>
    <row r="1507" spans="1:24" ht="15" hidden="1" customHeight="1">
      <c r="A1507" s="28">
        <v>30443621</v>
      </c>
      <c r="B1507" s="28" t="s">
        <v>9665</v>
      </c>
      <c r="C1507" s="28" t="s">
        <v>9666</v>
      </c>
      <c r="D1507" s="28" t="s">
        <v>9667</v>
      </c>
      <c r="E1507" s="28" t="s">
        <v>9668</v>
      </c>
      <c r="F1507" s="28" t="s">
        <v>1830</v>
      </c>
      <c r="G1507" s="28">
        <v>2018</v>
      </c>
      <c r="H1507" s="29">
        <v>43421</v>
      </c>
      <c r="I1507" s="28" t="s">
        <v>9669</v>
      </c>
      <c r="J1507" s="28"/>
      <c r="K1507" s="28" t="s">
        <v>9670</v>
      </c>
      <c r="L1507" s="28" t="str">
        <f t="shared" si="152"/>
        <v>PostAlerta</v>
      </c>
      <c r="M1507" s="28" t="str">
        <f t="shared" si="153"/>
        <v>S/PalabrasClaves</v>
      </c>
      <c r="N1507" s="30" t="str">
        <f t="shared" si="155"/>
        <v/>
      </c>
      <c r="O1507" s="28"/>
      <c r="P1507" s="28" t="s">
        <v>9671</v>
      </c>
      <c r="Q1507" s="28"/>
      <c r="R1507" s="28" t="str">
        <f t="shared" si="143"/>
        <v>2018</v>
      </c>
      <c r="S1507" s="28" t="s">
        <v>62</v>
      </c>
      <c r="T1507" s="28"/>
      <c r="U1507" s="28"/>
      <c r="V1507" s="28"/>
      <c r="W1507" s="28"/>
      <c r="X1507" s="28"/>
    </row>
    <row r="1508" spans="1:24" ht="15" hidden="1" customHeight="1">
      <c r="A1508" s="25">
        <v>30431343</v>
      </c>
      <c r="B1508" s="25" t="s">
        <v>9672</v>
      </c>
      <c r="C1508" s="25" t="s">
        <v>9673</v>
      </c>
      <c r="D1508" s="25" t="s">
        <v>9674</v>
      </c>
      <c r="E1508" s="25" t="s">
        <v>9675</v>
      </c>
      <c r="F1508" s="25" t="s">
        <v>9676</v>
      </c>
      <c r="G1508" s="25">
        <v>2018</v>
      </c>
      <c r="H1508" s="26">
        <v>43420</v>
      </c>
      <c r="I1508" s="25" t="s">
        <v>9677</v>
      </c>
      <c r="J1508" s="25"/>
      <c r="K1508" s="25" t="s">
        <v>9678</v>
      </c>
      <c r="L1508" s="25" t="str">
        <f t="shared" si="152"/>
        <v>Excluido</v>
      </c>
      <c r="M1508" s="25" t="str">
        <f t="shared" si="153"/>
        <v>S/PalabrasClaves</v>
      </c>
      <c r="N1508" s="27" t="str">
        <f t="shared" si="155"/>
        <v/>
      </c>
      <c r="O1508" s="25"/>
      <c r="P1508" s="25" t="s">
        <v>9679</v>
      </c>
      <c r="Q1508" s="25"/>
      <c r="R1508" s="25" t="str">
        <f t="shared" si="143"/>
        <v>2018</v>
      </c>
      <c r="S1508" s="25" t="s">
        <v>63</v>
      </c>
      <c r="T1508" s="25"/>
      <c r="U1508" s="25"/>
      <c r="V1508" s="25"/>
      <c r="W1508" s="25"/>
      <c r="X1508" s="25"/>
    </row>
    <row r="1509" spans="1:24" ht="15" hidden="1" customHeight="1">
      <c r="A1509" s="28">
        <v>30402160</v>
      </c>
      <c r="B1509" s="28" t="s">
        <v>9680</v>
      </c>
      <c r="C1509" s="28" t="s">
        <v>9681</v>
      </c>
      <c r="D1509" s="28" t="s">
        <v>9682</v>
      </c>
      <c r="E1509" s="28" t="s">
        <v>5467</v>
      </c>
      <c r="F1509" s="28" t="s">
        <v>9683</v>
      </c>
      <c r="G1509" s="28">
        <v>2018</v>
      </c>
      <c r="H1509" s="29">
        <v>43412</v>
      </c>
      <c r="I1509" s="28" t="s">
        <v>9684</v>
      </c>
      <c r="J1509" s="28"/>
      <c r="K1509" s="28" t="s">
        <v>9685</v>
      </c>
      <c r="L1509" s="28" t="str">
        <f t="shared" si="152"/>
        <v>PostAlerta</v>
      </c>
      <c r="M1509" s="28" t="str">
        <f t="shared" si="153"/>
        <v>S/PalabrasClaves</v>
      </c>
      <c r="N1509" s="30" t="str">
        <f t="shared" si="155"/>
        <v/>
      </c>
      <c r="O1509" s="28"/>
      <c r="P1509" s="28" t="s">
        <v>9679</v>
      </c>
      <c r="Q1509" s="28"/>
      <c r="R1509" s="28" t="str">
        <f t="shared" si="143"/>
        <v>2018</v>
      </c>
      <c r="S1509" s="28" t="s">
        <v>63</v>
      </c>
      <c r="T1509" s="28"/>
      <c r="U1509" s="28"/>
      <c r="V1509" s="28"/>
      <c r="W1509" s="28"/>
      <c r="X1509" s="28"/>
    </row>
    <row r="1510" spans="1:24" ht="15" hidden="1" customHeight="1">
      <c r="A1510" s="25">
        <v>30401457</v>
      </c>
      <c r="B1510" s="25" t="s">
        <v>9686</v>
      </c>
      <c r="C1510" s="25" t="s">
        <v>9687</v>
      </c>
      <c r="D1510" s="25"/>
      <c r="E1510" s="25"/>
      <c r="F1510" s="25"/>
      <c r="G1510" s="25"/>
      <c r="H1510" s="25"/>
      <c r="I1510" s="25"/>
      <c r="J1510" s="25"/>
      <c r="K1510" s="25"/>
      <c r="L1510" s="25" t="str">
        <f t="shared" si="152"/>
        <v>PostAlerta</v>
      </c>
      <c r="M1510" s="25" t="str">
        <f t="shared" si="153"/>
        <v>S/PalabrasClaves</v>
      </c>
      <c r="N1510" s="27" t="str">
        <f t="shared" si="155"/>
        <v/>
      </c>
      <c r="O1510" s="25"/>
      <c r="P1510" s="25"/>
      <c r="Q1510" s="25"/>
      <c r="R1510" s="25" t="str">
        <f t="shared" si="143"/>
        <v/>
      </c>
      <c r="S1510" s="25"/>
      <c r="T1510" s="25"/>
      <c r="U1510" s="25"/>
      <c r="V1510" s="25"/>
      <c r="W1510" s="25"/>
      <c r="X1510" s="25"/>
    </row>
    <row r="1511" spans="1:24" ht="15" hidden="1" customHeight="1">
      <c r="A1511" s="28">
        <v>30382022</v>
      </c>
      <c r="B1511" s="28" t="s">
        <v>9688</v>
      </c>
      <c r="C1511" s="28" t="s">
        <v>9689</v>
      </c>
      <c r="D1511" s="28" t="s">
        <v>9690</v>
      </c>
      <c r="E1511" s="28" t="s">
        <v>9691</v>
      </c>
      <c r="F1511" s="28" t="s">
        <v>9692</v>
      </c>
      <c r="G1511" s="28">
        <v>2018</v>
      </c>
      <c r="H1511" s="29">
        <v>43406</v>
      </c>
      <c r="I1511" s="28"/>
      <c r="J1511" s="28"/>
      <c r="K1511" s="28"/>
      <c r="L1511" s="28" t="str">
        <f t="shared" si="152"/>
        <v>PostAlerta</v>
      </c>
      <c r="M1511" s="28" t="str">
        <f t="shared" si="153"/>
        <v>S/PalabrasClaves</v>
      </c>
      <c r="N1511" s="30" t="str">
        <f t="shared" si="155"/>
        <v/>
      </c>
      <c r="O1511" s="28"/>
      <c r="P1511" s="28" t="s">
        <v>9679</v>
      </c>
      <c r="Q1511" s="28"/>
      <c r="R1511" s="28" t="str">
        <f t="shared" si="143"/>
        <v>2018</v>
      </c>
      <c r="S1511" s="28" t="s">
        <v>63</v>
      </c>
      <c r="T1511" s="28"/>
      <c r="U1511" s="28"/>
      <c r="V1511" s="28"/>
      <c r="W1511" s="28"/>
      <c r="X1511" s="28"/>
    </row>
    <row r="1512" spans="1:24" ht="15" hidden="1" customHeight="1">
      <c r="A1512" s="25">
        <v>30243584</v>
      </c>
      <c r="B1512" s="25" t="s">
        <v>9693</v>
      </c>
      <c r="C1512" s="25" t="s">
        <v>9694</v>
      </c>
      <c r="D1512" s="25" t="s">
        <v>9695</v>
      </c>
      <c r="E1512" s="25" t="s">
        <v>9696</v>
      </c>
      <c r="F1512" s="25" t="s">
        <v>1026</v>
      </c>
      <c r="G1512" s="25">
        <v>2018</v>
      </c>
      <c r="H1512" s="26">
        <v>43367</v>
      </c>
      <c r="I1512" s="25" t="s">
        <v>9697</v>
      </c>
      <c r="J1512" s="25"/>
      <c r="K1512" s="25" t="s">
        <v>9698</v>
      </c>
      <c r="L1512" s="25" t="str">
        <f t="shared" si="152"/>
        <v>PostAlerta</v>
      </c>
      <c r="M1512" s="25" t="str">
        <f t="shared" si="153"/>
        <v>S/PalabrasClaves</v>
      </c>
      <c r="N1512" s="27" t="str">
        <f t="shared" si="155"/>
        <v/>
      </c>
      <c r="O1512" s="25"/>
      <c r="P1512" s="25" t="s">
        <v>9699</v>
      </c>
      <c r="Q1512" s="25"/>
      <c r="R1512" s="25" t="str">
        <f t="shared" si="143"/>
        <v>2018</v>
      </c>
      <c r="S1512" s="25" t="s">
        <v>63</v>
      </c>
      <c r="T1512" s="25"/>
      <c r="U1512" s="25"/>
      <c r="V1512" s="25"/>
      <c r="W1512" s="25"/>
      <c r="X1512" s="25"/>
    </row>
    <row r="1513" spans="1:24" ht="15" hidden="1" customHeight="1">
      <c r="A1513" s="28">
        <v>30208475</v>
      </c>
      <c r="B1513" s="28" t="s">
        <v>9700</v>
      </c>
      <c r="C1513" s="28" t="s">
        <v>9701</v>
      </c>
      <c r="D1513" s="28" t="s">
        <v>9702</v>
      </c>
      <c r="E1513" s="28" t="s">
        <v>9703</v>
      </c>
      <c r="F1513" s="28" t="s">
        <v>9704</v>
      </c>
      <c r="G1513" s="28">
        <v>2018</v>
      </c>
      <c r="H1513" s="29">
        <v>43356</v>
      </c>
      <c r="I1513" s="28" t="s">
        <v>9705</v>
      </c>
      <c r="J1513" s="28"/>
      <c r="K1513" s="28" t="s">
        <v>9706</v>
      </c>
      <c r="L1513" s="28" t="str">
        <f t="shared" si="152"/>
        <v>Excluido</v>
      </c>
      <c r="M1513" s="28" t="str">
        <f t="shared" si="153"/>
        <v>S/PalabrasClaves</v>
      </c>
      <c r="N1513" s="30" t="str">
        <f t="shared" si="155"/>
        <v/>
      </c>
      <c r="O1513" s="28"/>
      <c r="P1513" s="28" t="s">
        <v>9664</v>
      </c>
      <c r="Q1513" s="28"/>
      <c r="R1513" s="28" t="str">
        <f t="shared" si="143"/>
        <v>2018</v>
      </c>
      <c r="S1513" s="28" t="s">
        <v>63</v>
      </c>
      <c r="T1513" s="28"/>
      <c r="U1513" s="28"/>
      <c r="V1513" s="28"/>
      <c r="W1513" s="28"/>
      <c r="X1513" s="28"/>
    </row>
    <row r="1514" spans="1:24" ht="15" hidden="1" customHeight="1">
      <c r="A1514" s="25">
        <v>30207030</v>
      </c>
      <c r="B1514" s="25" t="s">
        <v>9707</v>
      </c>
      <c r="C1514" s="25" t="s">
        <v>9708</v>
      </c>
      <c r="D1514" s="25" t="s">
        <v>9709</v>
      </c>
      <c r="E1514" s="25" t="s">
        <v>9710</v>
      </c>
      <c r="F1514" s="25" t="s">
        <v>9711</v>
      </c>
      <c r="G1514" s="25">
        <v>2018</v>
      </c>
      <c r="H1514" s="26">
        <v>43356</v>
      </c>
      <c r="I1514" s="25"/>
      <c r="J1514" s="25"/>
      <c r="K1514" s="25" t="s">
        <v>9712</v>
      </c>
      <c r="L1514" s="25" t="str">
        <f t="shared" si="152"/>
        <v>PostAlerta</v>
      </c>
      <c r="M1514" s="25" t="str">
        <f t="shared" si="153"/>
        <v>S/PalabrasClaves</v>
      </c>
      <c r="N1514" s="27" t="str">
        <f t="shared" si="155"/>
        <v/>
      </c>
      <c r="O1514" s="25"/>
      <c r="P1514" s="25" t="s">
        <v>9679</v>
      </c>
      <c r="Q1514" s="25"/>
      <c r="R1514" s="25" t="str">
        <f t="shared" si="143"/>
        <v>2018</v>
      </c>
      <c r="S1514" s="25" t="s">
        <v>63</v>
      </c>
      <c r="T1514" s="25"/>
      <c r="U1514" s="25"/>
      <c r="V1514" s="25"/>
      <c r="W1514" s="25"/>
      <c r="X1514" s="25"/>
    </row>
    <row r="1515" spans="1:24" ht="15" hidden="1" customHeight="1">
      <c r="A1515" s="28">
        <v>30145620</v>
      </c>
      <c r="B1515" s="28" t="s">
        <v>9713</v>
      </c>
      <c r="C1515" s="28" t="s">
        <v>9714</v>
      </c>
      <c r="D1515" s="28" t="s">
        <v>9715</v>
      </c>
      <c r="E1515" s="28" t="s">
        <v>5744</v>
      </c>
      <c r="F1515" s="28" t="s">
        <v>1038</v>
      </c>
      <c r="G1515" s="28">
        <v>2018</v>
      </c>
      <c r="H1515" s="29">
        <v>43339</v>
      </c>
      <c r="I1515" s="28"/>
      <c r="J1515" s="28"/>
      <c r="K1515" s="28" t="s">
        <v>9716</v>
      </c>
      <c r="L1515" s="28" t="str">
        <f t="shared" si="152"/>
        <v>PostAlerta</v>
      </c>
      <c r="M1515" s="28" t="str">
        <f t="shared" si="153"/>
        <v>C/PalabrasClaves</v>
      </c>
      <c r="N1515" s="30" t="str">
        <f t="shared" si="155"/>
        <v/>
      </c>
      <c r="O1515" s="28"/>
      <c r="P1515" s="28" t="s">
        <v>9679</v>
      </c>
      <c r="Q1515" s="28"/>
      <c r="R1515" s="28" t="str">
        <f t="shared" si="143"/>
        <v>2018</v>
      </c>
      <c r="S1515" s="28" t="s">
        <v>63</v>
      </c>
      <c r="T1515" s="28"/>
      <c r="U1515" s="28"/>
      <c r="V1515" s="28"/>
      <c r="W1515" s="28"/>
      <c r="X1515" s="28"/>
    </row>
    <row r="1516" spans="1:24" ht="15" hidden="1" customHeight="1">
      <c r="A1516" s="25">
        <v>30097415</v>
      </c>
      <c r="B1516" s="25" t="s">
        <v>9717</v>
      </c>
      <c r="C1516" s="25" t="s">
        <v>9718</v>
      </c>
      <c r="D1516" s="25" t="s">
        <v>9719</v>
      </c>
      <c r="E1516" s="25" t="s">
        <v>3336</v>
      </c>
      <c r="F1516" s="25" t="s">
        <v>5527</v>
      </c>
      <c r="G1516" s="25">
        <v>2018</v>
      </c>
      <c r="H1516" s="26">
        <v>43324</v>
      </c>
      <c r="I1516" s="25"/>
      <c r="J1516" s="25"/>
      <c r="K1516" s="25" t="s">
        <v>9720</v>
      </c>
      <c r="L1516" s="25" t="str">
        <f t="shared" si="152"/>
        <v>PostAlerta</v>
      </c>
      <c r="M1516" s="25" t="str">
        <f t="shared" si="153"/>
        <v>S/PalabrasClaves</v>
      </c>
      <c r="N1516" s="27" t="str">
        <f t="shared" si="155"/>
        <v/>
      </c>
      <c r="O1516" s="25"/>
      <c r="P1516" s="25" t="s">
        <v>9721</v>
      </c>
      <c r="Q1516" s="25"/>
      <c r="R1516" s="25" t="str">
        <f t="shared" si="143"/>
        <v>2018</v>
      </c>
      <c r="S1516" s="25" t="s">
        <v>64</v>
      </c>
      <c r="T1516" s="25"/>
      <c r="U1516" s="25"/>
      <c r="V1516" s="25"/>
      <c r="W1516" s="25"/>
      <c r="X1516" s="25"/>
    </row>
    <row r="1517" spans="1:24" ht="15" hidden="1" customHeight="1">
      <c r="A1517" s="28">
        <v>29959904</v>
      </c>
      <c r="B1517" s="28" t="s">
        <v>9722</v>
      </c>
      <c r="C1517" s="28" t="s">
        <v>9723</v>
      </c>
      <c r="D1517" s="28" t="s">
        <v>9724</v>
      </c>
      <c r="E1517" s="28" t="s">
        <v>9725</v>
      </c>
      <c r="F1517" s="28" t="s">
        <v>448</v>
      </c>
      <c r="G1517" s="28">
        <v>2018</v>
      </c>
      <c r="H1517" s="29">
        <v>43282</v>
      </c>
      <c r="I1517" s="28"/>
      <c r="J1517" s="28"/>
      <c r="K1517" s="28" t="s">
        <v>9726</v>
      </c>
      <c r="L1517" s="28" t="str">
        <f t="shared" si="152"/>
        <v>Excluido</v>
      </c>
      <c r="M1517" s="28" t="str">
        <f t="shared" si="153"/>
        <v>C/PalabrasClaves</v>
      </c>
      <c r="N1517" s="30" t="str">
        <f t="shared" si="155"/>
        <v/>
      </c>
      <c r="O1517" s="28"/>
      <c r="P1517" s="28" t="s">
        <v>9679</v>
      </c>
      <c r="Q1517" s="28"/>
      <c r="R1517" s="28" t="str">
        <f t="shared" si="143"/>
        <v>2018</v>
      </c>
      <c r="S1517" s="28" t="s">
        <v>63</v>
      </c>
      <c r="T1517" s="28"/>
      <c r="U1517" s="28"/>
      <c r="V1517" s="28"/>
      <c r="W1517" s="28"/>
      <c r="X1517" s="28"/>
    </row>
    <row r="1518" spans="1:24" ht="15" hidden="1" customHeight="1">
      <c r="A1518" s="25">
        <v>29754466</v>
      </c>
      <c r="B1518" s="25" t="s">
        <v>9727</v>
      </c>
      <c r="C1518" s="25" t="s">
        <v>9728</v>
      </c>
      <c r="D1518" s="25" t="s">
        <v>9729</v>
      </c>
      <c r="E1518" s="25" t="s">
        <v>9730</v>
      </c>
      <c r="F1518" s="25" t="s">
        <v>499</v>
      </c>
      <c r="G1518" s="25">
        <v>2018</v>
      </c>
      <c r="H1518" s="26">
        <v>43234</v>
      </c>
      <c r="I1518" s="25"/>
      <c r="J1518" s="25"/>
      <c r="K1518" s="25" t="s">
        <v>9731</v>
      </c>
      <c r="L1518" s="25" t="str">
        <f t="shared" si="152"/>
        <v>PostAlerta</v>
      </c>
      <c r="M1518" s="25" t="str">
        <f t="shared" si="153"/>
        <v>S/PalabrasClaves</v>
      </c>
      <c r="N1518" s="27" t="str">
        <f t="shared" si="155"/>
        <v/>
      </c>
      <c r="O1518" s="25"/>
      <c r="P1518" s="25" t="s">
        <v>9679</v>
      </c>
      <c r="Q1518" s="25"/>
      <c r="R1518" s="25" t="str">
        <f t="shared" si="143"/>
        <v>2018</v>
      </c>
      <c r="S1518" s="25" t="s">
        <v>63</v>
      </c>
      <c r="T1518" s="25"/>
      <c r="U1518" s="25"/>
      <c r="V1518" s="25"/>
      <c r="W1518" s="25"/>
      <c r="X1518" s="25"/>
    </row>
    <row r="1519" spans="1:24" ht="15" hidden="1" customHeight="1">
      <c r="A1519" s="28">
        <v>29746872</v>
      </c>
      <c r="B1519" s="28" t="s">
        <v>9732</v>
      </c>
      <c r="C1519" s="28" t="s">
        <v>9733</v>
      </c>
      <c r="D1519" s="28" t="s">
        <v>9734</v>
      </c>
      <c r="E1519" s="28" t="s">
        <v>9735</v>
      </c>
      <c r="F1519" s="28" t="s">
        <v>9736</v>
      </c>
      <c r="G1519" s="28">
        <v>2018</v>
      </c>
      <c r="H1519" s="29">
        <v>43231</v>
      </c>
      <c r="I1519" s="28"/>
      <c r="J1519" s="28"/>
      <c r="K1519" s="28" t="s">
        <v>9737</v>
      </c>
      <c r="L1519" s="28" t="str">
        <f t="shared" si="152"/>
        <v>Excluido</v>
      </c>
      <c r="M1519" s="28" t="str">
        <f t="shared" si="153"/>
        <v>C/PalabrasClaves</v>
      </c>
      <c r="N1519" s="30" t="str">
        <f t="shared" si="155"/>
        <v/>
      </c>
      <c r="O1519" s="28"/>
      <c r="P1519" s="28" t="s">
        <v>9679</v>
      </c>
      <c r="Q1519" s="28"/>
      <c r="R1519" s="28" t="str">
        <f t="shared" si="143"/>
        <v>2018</v>
      </c>
      <c r="S1519" s="28" t="s">
        <v>63</v>
      </c>
      <c r="T1519" s="28"/>
      <c r="U1519" s="28"/>
      <c r="V1519" s="28"/>
      <c r="W1519" s="28"/>
      <c r="X1519" s="28"/>
    </row>
    <row r="1520" spans="1:24" ht="15" hidden="1" customHeight="1">
      <c r="A1520" s="25">
        <v>29742648</v>
      </c>
      <c r="B1520" s="25" t="s">
        <v>9738</v>
      </c>
      <c r="C1520" s="25" t="s">
        <v>9739</v>
      </c>
      <c r="D1520" s="25" t="s">
        <v>9740</v>
      </c>
      <c r="E1520" s="25" t="s">
        <v>9741</v>
      </c>
      <c r="F1520" s="25" t="s">
        <v>979</v>
      </c>
      <c r="G1520" s="25">
        <v>2018</v>
      </c>
      <c r="H1520" s="26">
        <v>43230</v>
      </c>
      <c r="I1520" s="25"/>
      <c r="J1520" s="25"/>
      <c r="K1520" s="25" t="s">
        <v>9742</v>
      </c>
      <c r="L1520" s="25" t="str">
        <f t="shared" si="152"/>
        <v>PostAlerta</v>
      </c>
      <c r="M1520" s="25" t="str">
        <f t="shared" si="153"/>
        <v>S/PalabrasClaves</v>
      </c>
      <c r="N1520" s="27" t="str">
        <f t="shared" si="155"/>
        <v/>
      </c>
      <c r="O1520" s="25"/>
      <c r="P1520" s="25" t="s">
        <v>9679</v>
      </c>
      <c r="Q1520" s="25"/>
      <c r="R1520" s="25" t="str">
        <f t="shared" si="143"/>
        <v>2018</v>
      </c>
      <c r="S1520" s="25" t="s">
        <v>63</v>
      </c>
      <c r="T1520" s="25"/>
      <c r="U1520" s="25"/>
      <c r="V1520" s="25"/>
      <c r="W1520" s="25"/>
      <c r="X1520" s="25"/>
    </row>
    <row r="1521" spans="1:24" ht="15" hidden="1" customHeight="1">
      <c r="A1521" s="28">
        <v>29672858</v>
      </c>
      <c r="B1521" s="28" t="s">
        <v>9743</v>
      </c>
      <c r="C1521" s="28" t="s">
        <v>9744</v>
      </c>
      <c r="D1521" s="28" t="s">
        <v>9745</v>
      </c>
      <c r="E1521" s="28" t="s">
        <v>9746</v>
      </c>
      <c r="F1521" s="28" t="s">
        <v>6181</v>
      </c>
      <c r="G1521" s="28">
        <v>2018</v>
      </c>
      <c r="H1521" s="29">
        <v>43210</v>
      </c>
      <c r="I1521" s="28"/>
      <c r="J1521" s="28"/>
      <c r="K1521" s="28" t="s">
        <v>9747</v>
      </c>
      <c r="L1521" s="28" t="str">
        <f t="shared" si="152"/>
        <v>PostAlerta</v>
      </c>
      <c r="M1521" s="28" t="str">
        <f t="shared" si="153"/>
        <v>S/PalabrasClaves</v>
      </c>
      <c r="N1521" s="30" t="str">
        <f t="shared" si="155"/>
        <v/>
      </c>
      <c r="O1521" s="28"/>
      <c r="P1521" s="28" t="s">
        <v>9679</v>
      </c>
      <c r="Q1521" s="28"/>
      <c r="R1521" s="28" t="str">
        <f t="shared" si="143"/>
        <v>2018</v>
      </c>
      <c r="S1521" s="28" t="s">
        <v>63</v>
      </c>
      <c r="T1521" s="28"/>
      <c r="U1521" s="28"/>
      <c r="V1521" s="28"/>
      <c r="W1521" s="28"/>
      <c r="X1521" s="28"/>
    </row>
    <row r="1522" spans="1:24" ht="15" hidden="1" customHeight="1">
      <c r="A1522" s="25">
        <v>29462107</v>
      </c>
      <c r="B1522" s="25" t="s">
        <v>9748</v>
      </c>
      <c r="C1522" s="25" t="s">
        <v>9749</v>
      </c>
      <c r="D1522" s="25" t="s">
        <v>9740</v>
      </c>
      <c r="E1522" s="25" t="s">
        <v>9750</v>
      </c>
      <c r="F1522" s="25" t="s">
        <v>979</v>
      </c>
      <c r="G1522" s="25">
        <v>2018</v>
      </c>
      <c r="H1522" s="26">
        <v>43152</v>
      </c>
      <c r="I1522" s="25" t="s">
        <v>9751</v>
      </c>
      <c r="J1522" s="25" t="s">
        <v>9752</v>
      </c>
      <c r="K1522" s="25" t="s">
        <v>9753</v>
      </c>
      <c r="L1522" s="25" t="str">
        <f t="shared" si="152"/>
        <v>PostAlerta</v>
      </c>
      <c r="M1522" s="25" t="str">
        <f t="shared" si="153"/>
        <v>S/PalabrasClaves</v>
      </c>
      <c r="N1522" s="27" t="str">
        <f t="shared" si="155"/>
        <v/>
      </c>
      <c r="O1522" s="25"/>
      <c r="P1522" s="25" t="s">
        <v>9679</v>
      </c>
      <c r="Q1522" s="25"/>
      <c r="R1522" s="25" t="str">
        <f t="shared" si="143"/>
        <v>2018</v>
      </c>
      <c r="S1522" s="25" t="s">
        <v>63</v>
      </c>
      <c r="T1522" s="25"/>
      <c r="U1522" s="25"/>
      <c r="V1522" s="25"/>
      <c r="W1522" s="25"/>
      <c r="X1522" s="25"/>
    </row>
    <row r="1523" spans="1:24" ht="15" hidden="1" customHeight="1">
      <c r="A1523" s="28">
        <v>29447989</v>
      </c>
      <c r="B1523" s="28" t="s">
        <v>9754</v>
      </c>
      <c r="C1523" s="28" t="s">
        <v>9755</v>
      </c>
      <c r="D1523" s="28"/>
      <c r="E1523" s="28" t="s">
        <v>9756</v>
      </c>
      <c r="F1523" s="28"/>
      <c r="G1523" s="28"/>
      <c r="H1523" s="28"/>
      <c r="I1523" s="28"/>
      <c r="J1523" s="28"/>
      <c r="K1523" s="28"/>
      <c r="L1523" s="28" t="str">
        <f t="shared" si="152"/>
        <v>PostAlerta</v>
      </c>
      <c r="M1523" s="28" t="str">
        <f t="shared" si="153"/>
        <v>C/PalabrasClaves</v>
      </c>
      <c r="N1523" s="30" t="str">
        <f t="shared" si="155"/>
        <v/>
      </c>
      <c r="O1523" s="28"/>
      <c r="P1523" s="28"/>
      <c r="Q1523" s="28"/>
      <c r="R1523" s="28" t="str">
        <f t="shared" si="143"/>
        <v/>
      </c>
      <c r="S1523" s="28"/>
      <c r="T1523" s="28"/>
      <c r="U1523" s="28"/>
      <c r="V1523" s="28"/>
      <c r="W1523" s="28"/>
      <c r="X1523" s="28"/>
    </row>
    <row r="1524" spans="1:24" ht="15" hidden="1" customHeight="1">
      <c r="A1524" s="25">
        <v>28342711</v>
      </c>
      <c r="B1524" s="25" t="s">
        <v>9757</v>
      </c>
      <c r="C1524" s="25" t="s">
        <v>9758</v>
      </c>
      <c r="D1524" s="25" t="s">
        <v>9759</v>
      </c>
      <c r="E1524" s="25" t="s">
        <v>9760</v>
      </c>
      <c r="F1524" s="25" t="s">
        <v>9761</v>
      </c>
      <c r="G1524" s="25">
        <v>2018</v>
      </c>
      <c r="H1524" s="26">
        <v>42821</v>
      </c>
      <c r="I1524" s="25"/>
      <c r="J1524" s="25"/>
      <c r="K1524" s="25" t="s">
        <v>9762</v>
      </c>
      <c r="L1524" s="25" t="str">
        <f t="shared" si="152"/>
        <v>PostAlerta</v>
      </c>
      <c r="M1524" s="25" t="str">
        <f t="shared" si="153"/>
        <v>S/PalabrasClaves</v>
      </c>
      <c r="N1524" s="27" t="str">
        <f t="shared" si="155"/>
        <v/>
      </c>
      <c r="O1524" s="25"/>
      <c r="P1524" s="25" t="s">
        <v>9721</v>
      </c>
      <c r="Q1524" s="25"/>
      <c r="R1524" s="25" t="str">
        <f t="shared" si="143"/>
        <v>2018</v>
      </c>
      <c r="S1524" s="25" t="s">
        <v>64</v>
      </c>
      <c r="T1524" s="25"/>
      <c r="U1524" s="25"/>
      <c r="V1524" s="25"/>
      <c r="W1524" s="25"/>
      <c r="X1524" s="25"/>
    </row>
    <row r="1525" spans="1:24" ht="15" hidden="1" customHeight="1">
      <c r="A1525" s="28">
        <v>30464548</v>
      </c>
      <c r="B1525" s="28" t="s">
        <v>9763</v>
      </c>
      <c r="C1525" s="28" t="s">
        <v>9764</v>
      </c>
      <c r="D1525" s="28" t="s">
        <v>9765</v>
      </c>
      <c r="E1525" s="28" t="s">
        <v>9766</v>
      </c>
      <c r="F1525" s="28" t="s">
        <v>511</v>
      </c>
      <c r="G1525" s="28">
        <v>2018</v>
      </c>
      <c r="H1525" s="29">
        <v>43427</v>
      </c>
      <c r="I1525" s="28" t="s">
        <v>9767</v>
      </c>
      <c r="J1525" s="28"/>
      <c r="K1525" s="28" t="s">
        <v>9768</v>
      </c>
      <c r="L1525" s="28" t="str">
        <f t="shared" si="152"/>
        <v>PostAlerta</v>
      </c>
      <c r="M1525" s="28" t="str">
        <f t="shared" si="153"/>
        <v>S/PalabrasClaves</v>
      </c>
      <c r="N1525" s="30" t="str">
        <f t="shared" si="155"/>
        <v/>
      </c>
      <c r="O1525" s="28"/>
      <c r="P1525" s="28" t="s">
        <v>9769</v>
      </c>
      <c r="Q1525" s="28"/>
      <c r="R1525" s="28" t="str">
        <f t="shared" si="143"/>
        <v>2018</v>
      </c>
      <c r="S1525" s="28" t="s">
        <v>62</v>
      </c>
      <c r="T1525" s="28"/>
      <c r="U1525" s="28"/>
      <c r="V1525" s="28"/>
      <c r="W1525" s="28"/>
      <c r="X1525" s="28"/>
    </row>
    <row r="1526" spans="1:24" ht="15" hidden="1" customHeight="1">
      <c r="A1526" s="25">
        <v>30392296</v>
      </c>
      <c r="B1526" s="25" t="s">
        <v>9770</v>
      </c>
      <c r="C1526" s="25" t="s">
        <v>9771</v>
      </c>
      <c r="D1526" s="25" t="s">
        <v>9772</v>
      </c>
      <c r="E1526" s="25" t="s">
        <v>9773</v>
      </c>
      <c r="F1526" s="25" t="s">
        <v>9774</v>
      </c>
      <c r="G1526" s="25">
        <v>2018</v>
      </c>
      <c r="H1526" s="26">
        <v>43410</v>
      </c>
      <c r="I1526" s="25"/>
      <c r="J1526" s="25"/>
      <c r="K1526" s="25" t="s">
        <v>9775</v>
      </c>
      <c r="L1526" s="25" t="str">
        <f t="shared" si="152"/>
        <v>PostAlerta</v>
      </c>
      <c r="M1526" s="25" t="str">
        <f t="shared" si="153"/>
        <v>C/PalabrasClaves</v>
      </c>
      <c r="N1526" s="27" t="str">
        <f t="shared" si="155"/>
        <v/>
      </c>
      <c r="O1526" s="25"/>
      <c r="P1526" s="25" t="s">
        <v>9776</v>
      </c>
      <c r="Q1526" s="25"/>
      <c r="R1526" s="25" t="str">
        <f t="shared" si="143"/>
        <v>2018</v>
      </c>
      <c r="S1526" s="25" t="s">
        <v>62</v>
      </c>
      <c r="T1526" s="25"/>
      <c r="U1526" s="25"/>
      <c r="V1526" s="25"/>
      <c r="W1526" s="25"/>
      <c r="X1526" s="25"/>
    </row>
    <row r="1527" spans="1:24" ht="15" hidden="1" customHeight="1">
      <c r="A1527" s="28">
        <v>30505857</v>
      </c>
      <c r="B1527" s="28" t="s">
        <v>9777</v>
      </c>
      <c r="C1527" s="28" t="s">
        <v>9778</v>
      </c>
      <c r="D1527" s="28" t="s">
        <v>9779</v>
      </c>
      <c r="E1527" s="28" t="s">
        <v>9780</v>
      </c>
      <c r="F1527" s="28" t="s">
        <v>9781</v>
      </c>
      <c r="G1527" s="28">
        <v>2018</v>
      </c>
      <c r="H1527" s="29">
        <v>43438</v>
      </c>
      <c r="I1527" s="28" t="s">
        <v>9782</v>
      </c>
      <c r="J1527" s="28"/>
      <c r="K1527" s="28" t="s">
        <v>9783</v>
      </c>
      <c r="L1527" s="28" t="str">
        <f t="shared" si="152"/>
        <v>PostAlerta</v>
      </c>
      <c r="M1527" s="28" t="str">
        <f t="shared" si="153"/>
        <v>S/PalabrasClaves</v>
      </c>
      <c r="N1527" s="30" t="str">
        <f t="shared" si="155"/>
        <v/>
      </c>
      <c r="O1527" s="28"/>
      <c r="P1527" s="28" t="s">
        <v>9784</v>
      </c>
      <c r="Q1527" s="28"/>
      <c r="R1527" s="28" t="str">
        <f t="shared" si="143"/>
        <v>2018</v>
      </c>
      <c r="S1527" s="28" t="s">
        <v>62</v>
      </c>
      <c r="T1527" s="28"/>
      <c r="U1527" s="28"/>
      <c r="V1527" s="28"/>
      <c r="W1527" s="28"/>
      <c r="X1527" s="28"/>
    </row>
    <row r="1528" spans="1:24" ht="15" hidden="1" customHeight="1">
      <c r="A1528" s="25">
        <v>30373523</v>
      </c>
      <c r="B1528" s="25" t="s">
        <v>9785</v>
      </c>
      <c r="C1528" s="25" t="s">
        <v>9786</v>
      </c>
      <c r="D1528" s="25" t="s">
        <v>9787</v>
      </c>
      <c r="E1528" s="25" t="s">
        <v>9788</v>
      </c>
      <c r="F1528" s="25" t="s">
        <v>875</v>
      </c>
      <c r="G1528" s="25">
        <v>2018</v>
      </c>
      <c r="H1528" s="26">
        <v>43404</v>
      </c>
      <c r="I1528" s="25" t="s">
        <v>9789</v>
      </c>
      <c r="J1528" s="25"/>
      <c r="K1528" s="25" t="s">
        <v>9790</v>
      </c>
      <c r="L1528" s="25" t="str">
        <f t="shared" si="152"/>
        <v>PostAlerta</v>
      </c>
      <c r="M1528" s="25" t="str">
        <f t="shared" si="153"/>
        <v>S/PalabrasClaves</v>
      </c>
      <c r="N1528" s="27" t="str">
        <f t="shared" si="155"/>
        <v/>
      </c>
      <c r="O1528" s="25"/>
      <c r="P1528" s="25" t="s">
        <v>9791</v>
      </c>
      <c r="Q1528" s="25"/>
      <c r="R1528" s="25" t="str">
        <f t="shared" si="143"/>
        <v>2018</v>
      </c>
      <c r="S1528" s="25" t="s">
        <v>62</v>
      </c>
      <c r="T1528" s="25"/>
      <c r="U1528" s="25"/>
      <c r="V1528" s="25"/>
      <c r="W1528" s="25"/>
      <c r="X1528" s="25"/>
    </row>
    <row r="1529" spans="1:24" ht="15" hidden="1" customHeight="1">
      <c r="A1529" s="28">
        <v>30292458</v>
      </c>
      <c r="B1529" s="28" t="s">
        <v>9792</v>
      </c>
      <c r="C1529" s="28" t="s">
        <v>9793</v>
      </c>
      <c r="D1529" s="28" t="s">
        <v>9794</v>
      </c>
      <c r="E1529" s="28" t="s">
        <v>4874</v>
      </c>
      <c r="F1529" s="28" t="s">
        <v>1263</v>
      </c>
      <c r="G1529" s="28">
        <v>2018</v>
      </c>
      <c r="H1529" s="29">
        <v>43381</v>
      </c>
      <c r="I1529" s="28"/>
      <c r="J1529" s="28"/>
      <c r="K1529" s="28" t="s">
        <v>9795</v>
      </c>
      <c r="L1529" s="28" t="str">
        <f t="shared" si="152"/>
        <v>PostAlerta</v>
      </c>
      <c r="M1529" s="28" t="str">
        <f t="shared" si="153"/>
        <v>C/PalabrasClaves</v>
      </c>
      <c r="N1529" s="30" t="str">
        <f t="shared" si="155"/>
        <v/>
      </c>
      <c r="O1529" s="28"/>
      <c r="P1529" s="28" t="s">
        <v>9784</v>
      </c>
      <c r="Q1529" s="28"/>
      <c r="R1529" s="28" t="str">
        <f t="shared" si="143"/>
        <v>2018</v>
      </c>
      <c r="S1529" s="28" t="s">
        <v>62</v>
      </c>
      <c r="T1529" s="28"/>
      <c r="U1529" s="28"/>
      <c r="V1529" s="28"/>
      <c r="W1529" s="28"/>
      <c r="X1529" s="28"/>
    </row>
    <row r="1530" spans="1:24" ht="15" hidden="1" customHeight="1">
      <c r="A1530" s="25">
        <v>30269915</v>
      </c>
      <c r="B1530" s="25" t="s">
        <v>9796</v>
      </c>
      <c r="C1530" s="25" t="s">
        <v>9797</v>
      </c>
      <c r="D1530" s="25" t="s">
        <v>9794</v>
      </c>
      <c r="E1530" s="25" t="s">
        <v>9798</v>
      </c>
      <c r="F1530" s="25" t="s">
        <v>1263</v>
      </c>
      <c r="G1530" s="25">
        <v>2018</v>
      </c>
      <c r="H1530" s="26">
        <v>43375</v>
      </c>
      <c r="I1530" s="25"/>
      <c r="J1530" s="25"/>
      <c r="K1530" s="25" t="s">
        <v>9799</v>
      </c>
      <c r="L1530" s="25" t="str">
        <f t="shared" si="152"/>
        <v>PostAlerta</v>
      </c>
      <c r="M1530" s="25" t="str">
        <f t="shared" si="153"/>
        <v>S/PalabrasClaves</v>
      </c>
      <c r="N1530" s="27" t="str">
        <f t="shared" si="155"/>
        <v/>
      </c>
      <c r="O1530" s="25"/>
      <c r="P1530" s="25" t="s">
        <v>9784</v>
      </c>
      <c r="Q1530" s="25"/>
      <c r="R1530" s="25" t="str">
        <f t="shared" si="143"/>
        <v>2018</v>
      </c>
      <c r="S1530" s="25" t="s">
        <v>62</v>
      </c>
      <c r="T1530" s="25"/>
      <c r="U1530" s="25"/>
      <c r="V1530" s="25"/>
      <c r="W1530" s="25"/>
      <c r="X1530" s="25"/>
    </row>
    <row r="1531" spans="1:24" ht="15" hidden="1" customHeight="1">
      <c r="A1531" s="28">
        <v>30266484</v>
      </c>
      <c r="B1531" s="28" t="s">
        <v>9800</v>
      </c>
      <c r="C1531" s="28" t="s">
        <v>9801</v>
      </c>
      <c r="D1531" s="28" t="s">
        <v>9794</v>
      </c>
      <c r="E1531" s="28" t="s">
        <v>9802</v>
      </c>
      <c r="F1531" s="28" t="s">
        <v>1263</v>
      </c>
      <c r="G1531" s="28">
        <v>2018</v>
      </c>
      <c r="H1531" s="29">
        <v>43373</v>
      </c>
      <c r="I1531" s="28"/>
      <c r="J1531" s="28"/>
      <c r="K1531" s="28" t="s">
        <v>9803</v>
      </c>
      <c r="L1531" s="28" t="str">
        <f t="shared" si="152"/>
        <v>PostAlerta</v>
      </c>
      <c r="M1531" s="28" t="str">
        <f t="shared" si="153"/>
        <v>S/PalabrasClaves</v>
      </c>
      <c r="N1531" s="30" t="str">
        <f t="shared" si="155"/>
        <v/>
      </c>
      <c r="O1531" s="28"/>
      <c r="P1531" s="28" t="s">
        <v>9784</v>
      </c>
      <c r="Q1531" s="28"/>
      <c r="R1531" s="28" t="str">
        <f t="shared" si="143"/>
        <v>2018</v>
      </c>
      <c r="S1531" s="28" t="s">
        <v>62</v>
      </c>
      <c r="T1531" s="28"/>
      <c r="U1531" s="28"/>
      <c r="V1531" s="28"/>
      <c r="W1531" s="28"/>
      <c r="X1531" s="28"/>
    </row>
    <row r="1532" spans="1:24" ht="15" hidden="1" customHeight="1">
      <c r="A1532" s="25">
        <v>30178647</v>
      </c>
      <c r="B1532" s="25" t="s">
        <v>9804</v>
      </c>
      <c r="C1532" s="25" t="s">
        <v>9805</v>
      </c>
      <c r="D1532" s="25" t="s">
        <v>9806</v>
      </c>
      <c r="E1532" s="25" t="s">
        <v>9807</v>
      </c>
      <c r="F1532" s="25" t="s">
        <v>9808</v>
      </c>
      <c r="G1532" s="25">
        <v>2018</v>
      </c>
      <c r="H1532" s="26">
        <v>43348</v>
      </c>
      <c r="I1532" s="25"/>
      <c r="J1532" s="25"/>
      <c r="K1532" s="25" t="s">
        <v>9809</v>
      </c>
      <c r="L1532" s="25" t="str">
        <f t="shared" si="152"/>
        <v>PostAlerta</v>
      </c>
      <c r="M1532" s="25" t="str">
        <f t="shared" si="153"/>
        <v>S/PalabrasClaves</v>
      </c>
      <c r="N1532" s="27" t="str">
        <f t="shared" si="155"/>
        <v/>
      </c>
      <c r="O1532" s="25"/>
      <c r="P1532" s="25" t="s">
        <v>9810</v>
      </c>
      <c r="Q1532" s="25"/>
      <c r="R1532" s="25" t="str">
        <f t="shared" ref="R1532:R1786" si="156">LEFT(P1532,4)</f>
        <v>2018</v>
      </c>
      <c r="S1532" s="25" t="s">
        <v>62</v>
      </c>
      <c r="T1532" s="25"/>
      <c r="U1532" s="25"/>
      <c r="V1532" s="25"/>
      <c r="W1532" s="25"/>
      <c r="X1532" s="25"/>
    </row>
    <row r="1533" spans="1:24" ht="15" hidden="1" customHeight="1">
      <c r="A1533" s="28">
        <v>30335799</v>
      </c>
      <c r="B1533" s="28" t="s">
        <v>9811</v>
      </c>
      <c r="C1533" s="28" t="s">
        <v>9812</v>
      </c>
      <c r="D1533" s="28" t="s">
        <v>9813</v>
      </c>
      <c r="E1533" s="28" t="s">
        <v>6082</v>
      </c>
      <c r="F1533" s="28" t="s">
        <v>208</v>
      </c>
      <c r="G1533" s="28">
        <v>2018</v>
      </c>
      <c r="H1533" s="29">
        <v>43392</v>
      </c>
      <c r="I1533" s="28" t="s">
        <v>9814</v>
      </c>
      <c r="J1533" s="28"/>
      <c r="K1533" s="28" t="s">
        <v>9815</v>
      </c>
      <c r="L1533" s="28" t="str">
        <f t="shared" si="152"/>
        <v>PostAlerta</v>
      </c>
      <c r="M1533" s="28" t="str">
        <f t="shared" si="153"/>
        <v>C/PalabrasClaves</v>
      </c>
      <c r="N1533" s="30" t="str">
        <f t="shared" si="155"/>
        <v/>
      </c>
      <c r="O1533" s="28"/>
      <c r="P1533" s="28" t="s">
        <v>9816</v>
      </c>
      <c r="Q1533" s="28"/>
      <c r="R1533" s="28" t="str">
        <f t="shared" si="156"/>
        <v>2018</v>
      </c>
      <c r="S1533" s="28" t="s">
        <v>62</v>
      </c>
      <c r="T1533" s="28"/>
      <c r="U1533" s="28"/>
      <c r="V1533" s="28"/>
      <c r="W1533" s="28"/>
      <c r="X1533" s="28"/>
    </row>
    <row r="1534" spans="1:24" ht="15" hidden="1" customHeight="1">
      <c r="A1534" s="25">
        <v>29983272</v>
      </c>
      <c r="B1534" s="25" t="s">
        <v>9817</v>
      </c>
      <c r="C1534" s="25" t="s">
        <v>9818</v>
      </c>
      <c r="D1534" s="25" t="s">
        <v>9819</v>
      </c>
      <c r="E1534" s="25" t="s">
        <v>9820</v>
      </c>
      <c r="F1534" s="25" t="s">
        <v>8441</v>
      </c>
      <c r="G1534" s="25">
        <v>2018</v>
      </c>
      <c r="H1534" s="26">
        <v>43291</v>
      </c>
      <c r="I1534" s="25"/>
      <c r="J1534" s="25"/>
      <c r="K1534" s="25" t="s">
        <v>9821</v>
      </c>
      <c r="L1534" s="25" t="str">
        <f t="shared" si="152"/>
        <v>PostAlerta</v>
      </c>
      <c r="M1534" s="25" t="str">
        <f t="shared" si="153"/>
        <v>S/PalabrasClaves</v>
      </c>
      <c r="N1534" s="27" t="str">
        <f t="shared" si="155"/>
        <v/>
      </c>
      <c r="O1534" s="25"/>
      <c r="P1534" s="25" t="s">
        <v>9816</v>
      </c>
      <c r="Q1534" s="25"/>
      <c r="R1534" s="25" t="str">
        <f t="shared" si="156"/>
        <v>2018</v>
      </c>
      <c r="S1534" s="25" t="s">
        <v>62</v>
      </c>
      <c r="T1534" s="25"/>
      <c r="U1534" s="25"/>
      <c r="V1534" s="25"/>
      <c r="W1534" s="25"/>
      <c r="X1534" s="25"/>
    </row>
    <row r="1535" spans="1:24" ht="15" hidden="1" customHeight="1">
      <c r="A1535" s="28">
        <v>30332468</v>
      </c>
      <c r="B1535" s="28" t="s">
        <v>9822</v>
      </c>
      <c r="C1535" s="28" t="s">
        <v>9823</v>
      </c>
      <c r="D1535" s="28" t="s">
        <v>9824</v>
      </c>
      <c r="E1535" s="28" t="s">
        <v>9825</v>
      </c>
      <c r="F1535" s="28" t="s">
        <v>1232</v>
      </c>
      <c r="G1535" s="28">
        <v>2018</v>
      </c>
      <c r="H1535" s="29">
        <v>43391</v>
      </c>
      <c r="I1535" s="28" t="s">
        <v>9826</v>
      </c>
      <c r="J1535" s="28"/>
      <c r="K1535" s="28" t="s">
        <v>9827</v>
      </c>
      <c r="L1535" s="28" t="str">
        <f t="shared" si="152"/>
        <v>PostAlerta</v>
      </c>
      <c r="M1535" s="28" t="str">
        <f t="shared" si="153"/>
        <v>S/PalabrasClaves</v>
      </c>
      <c r="N1535" s="30" t="str">
        <f t="shared" si="155"/>
        <v/>
      </c>
      <c r="O1535" s="28"/>
      <c r="P1535" s="28" t="s">
        <v>9828</v>
      </c>
      <c r="Q1535" s="28"/>
      <c r="R1535" s="28" t="str">
        <f t="shared" si="156"/>
        <v>2018</v>
      </c>
      <c r="S1535" s="28" t="s">
        <v>62</v>
      </c>
      <c r="T1535" s="28"/>
      <c r="U1535" s="28"/>
      <c r="V1535" s="28"/>
      <c r="W1535" s="28"/>
      <c r="X1535" s="28"/>
    </row>
    <row r="1536" spans="1:24" ht="15" hidden="1" customHeight="1">
      <c r="A1536" s="25">
        <v>30394376</v>
      </c>
      <c r="B1536" s="25" t="s">
        <v>9829</v>
      </c>
      <c r="C1536" s="25" t="s">
        <v>9830</v>
      </c>
      <c r="D1536" s="25" t="s">
        <v>9831</v>
      </c>
      <c r="E1536" s="25" t="s">
        <v>9832</v>
      </c>
      <c r="F1536" s="25" t="s">
        <v>2854</v>
      </c>
      <c r="G1536" s="25">
        <v>2018</v>
      </c>
      <c r="H1536" s="26">
        <v>43410</v>
      </c>
      <c r="I1536" s="25" t="s">
        <v>9833</v>
      </c>
      <c r="J1536" s="25"/>
      <c r="K1536" s="25" t="s">
        <v>9834</v>
      </c>
      <c r="L1536" s="25" t="str">
        <f t="shared" si="152"/>
        <v>PostAlerta</v>
      </c>
      <c r="M1536" s="25" t="str">
        <f t="shared" si="153"/>
        <v>S/PalabrasClaves</v>
      </c>
      <c r="N1536" s="27" t="str">
        <f t="shared" si="155"/>
        <v/>
      </c>
      <c r="O1536" s="25"/>
      <c r="P1536" s="25" t="s">
        <v>9671</v>
      </c>
      <c r="Q1536" s="25"/>
      <c r="R1536" s="25" t="str">
        <f t="shared" si="156"/>
        <v>2018</v>
      </c>
      <c r="S1536" s="25" t="s">
        <v>62</v>
      </c>
      <c r="T1536" s="25"/>
      <c r="U1536" s="25"/>
      <c r="V1536" s="25"/>
      <c r="W1536" s="25"/>
      <c r="X1536" s="25"/>
    </row>
    <row r="1537" spans="1:24" ht="15" hidden="1" customHeight="1">
      <c r="A1537" s="28">
        <v>29741601</v>
      </c>
      <c r="B1537" s="28" t="s">
        <v>9835</v>
      </c>
      <c r="C1537" s="28" t="s">
        <v>2193</v>
      </c>
      <c r="D1537" s="28" t="s">
        <v>9836</v>
      </c>
      <c r="E1537" s="28" t="s">
        <v>2195</v>
      </c>
      <c r="F1537" s="28" t="s">
        <v>1488</v>
      </c>
      <c r="G1537" s="28">
        <v>2018</v>
      </c>
      <c r="H1537" s="29">
        <v>43230</v>
      </c>
      <c r="I1537" s="28"/>
      <c r="J1537" s="28"/>
      <c r="K1537" s="28" t="s">
        <v>9837</v>
      </c>
      <c r="L1537" s="28" t="str">
        <f t="shared" si="152"/>
        <v>PostAlerta</v>
      </c>
      <c r="M1537" s="28" t="str">
        <f t="shared" si="153"/>
        <v>S/PalabrasClaves</v>
      </c>
      <c r="N1537" s="30" t="str">
        <f t="shared" si="155"/>
        <v/>
      </c>
      <c r="O1537" s="28"/>
      <c r="P1537" s="28" t="s">
        <v>9838</v>
      </c>
      <c r="Q1537" s="28"/>
      <c r="R1537" s="28" t="str">
        <f t="shared" si="156"/>
        <v>2018</v>
      </c>
      <c r="S1537" s="28" t="s">
        <v>62</v>
      </c>
      <c r="T1537" s="28"/>
      <c r="U1537" s="28"/>
      <c r="V1537" s="28"/>
      <c r="W1537" s="28"/>
      <c r="X1537" s="28"/>
    </row>
    <row r="1538" spans="1:24" ht="15" hidden="1" customHeight="1">
      <c r="A1538" s="25">
        <v>30282975</v>
      </c>
      <c r="B1538" s="25" t="s">
        <v>9839</v>
      </c>
      <c r="C1538" s="25" t="s">
        <v>9840</v>
      </c>
      <c r="D1538" s="25"/>
      <c r="E1538" s="25" t="s">
        <v>9841</v>
      </c>
      <c r="F1538" s="25"/>
      <c r="G1538" s="25"/>
      <c r="H1538" s="25"/>
      <c r="I1538" s="25"/>
      <c r="J1538" s="25"/>
      <c r="K1538" s="25"/>
      <c r="L1538" s="25" t="str">
        <f t="shared" ref="L1538:L1601" si="157">IF(ISNUMBER(VLOOKUP(A1538,EXCL,1,FALSE)),"Excluido",IF(ISNUMBER(VLOOKUP(A1538,POST,1,FALSE)),"PostAlerta",IF(ISNUMBER(VLOOKUP(A1538,PRE,1,FALSE)),"PreAlerta","")))</f>
        <v>Excluido</v>
      </c>
      <c r="M1538" s="25" t="str">
        <f t="shared" si="153"/>
        <v>S/PalabrasClaves</v>
      </c>
      <c r="N1538" s="27" t="str">
        <f t="shared" si="155"/>
        <v/>
      </c>
      <c r="O1538" s="25"/>
      <c r="P1538" s="25"/>
      <c r="Q1538" s="25"/>
      <c r="R1538" s="25" t="str">
        <f t="shared" si="156"/>
        <v/>
      </c>
      <c r="S1538" s="25"/>
      <c r="T1538" s="25"/>
      <c r="U1538" s="25"/>
      <c r="V1538" s="25"/>
      <c r="W1538" s="25"/>
      <c r="X1538" s="25"/>
    </row>
    <row r="1539" spans="1:24" ht="15" hidden="1" customHeight="1">
      <c r="A1539" s="28">
        <v>30920388</v>
      </c>
      <c r="B1539" s="28" t="s">
        <v>9842</v>
      </c>
      <c r="C1539" s="28" t="s">
        <v>9843</v>
      </c>
      <c r="D1539" s="28" t="s">
        <v>9844</v>
      </c>
      <c r="E1539" s="28" t="s">
        <v>9845</v>
      </c>
      <c r="F1539" s="28" t="s">
        <v>9846</v>
      </c>
      <c r="G1539" s="28">
        <v>2018</v>
      </c>
      <c r="H1539" s="29">
        <v>43553</v>
      </c>
      <c r="I1539" s="28"/>
      <c r="J1539" s="28"/>
      <c r="K1539" s="28" t="s">
        <v>9847</v>
      </c>
      <c r="L1539" s="28" t="str">
        <f t="shared" si="157"/>
        <v>PostAlerta</v>
      </c>
      <c r="M1539" s="28" t="str">
        <f t="shared" si="153"/>
        <v>C/PalabrasClaves</v>
      </c>
      <c r="N1539" s="30" t="str">
        <f t="shared" si="155"/>
        <v/>
      </c>
      <c r="O1539" s="28"/>
      <c r="P1539" s="28" t="s">
        <v>9848</v>
      </c>
      <c r="Q1539" s="28"/>
      <c r="R1539" s="28" t="str">
        <f t="shared" si="156"/>
        <v>2018</v>
      </c>
      <c r="S1539" s="28" t="s">
        <v>62</v>
      </c>
      <c r="T1539" s="28"/>
      <c r="U1539" s="28"/>
      <c r="V1539" s="28"/>
      <c r="W1539" s="28"/>
      <c r="X1539" s="28"/>
    </row>
    <row r="1540" spans="1:24" ht="15" hidden="1" customHeight="1">
      <c r="A1540" s="25">
        <v>30746663</v>
      </c>
      <c r="B1540" s="25" t="s">
        <v>9849</v>
      </c>
      <c r="C1540" s="25" t="s">
        <v>9850</v>
      </c>
      <c r="D1540" s="25" t="s">
        <v>9851</v>
      </c>
      <c r="E1540" s="25" t="s">
        <v>9852</v>
      </c>
      <c r="F1540" s="25" t="s">
        <v>4158</v>
      </c>
      <c r="G1540" s="25">
        <v>2018</v>
      </c>
      <c r="H1540" s="26">
        <v>43509</v>
      </c>
      <c r="I1540" s="25"/>
      <c r="J1540" s="25"/>
      <c r="K1540" s="25"/>
      <c r="L1540" s="25" t="str">
        <f t="shared" si="157"/>
        <v>Excluido</v>
      </c>
      <c r="M1540" s="25" t="str">
        <f t="shared" ref="M1540:M1603" si="158">IF(ISNUMBER(A1540),(IF(ISNUMBER(VLOOKUP(A1540,KEYWORDS,1,FALSE)),"C/PalabrasClaves","S/PalabrasClaves")),"")</f>
        <v>S/PalabrasClaves</v>
      </c>
      <c r="N1540" s="27" t="str">
        <f t="shared" si="155"/>
        <v/>
      </c>
      <c r="O1540" s="25"/>
      <c r="P1540" s="25" t="s">
        <v>9853</v>
      </c>
      <c r="Q1540" s="25"/>
      <c r="R1540" s="25" t="str">
        <f t="shared" si="156"/>
        <v>2018</v>
      </c>
      <c r="S1540" s="25" t="s">
        <v>63</v>
      </c>
      <c r="T1540" s="25"/>
      <c r="U1540" s="25"/>
      <c r="V1540" s="25"/>
      <c r="W1540" s="25"/>
      <c r="X1540" s="25"/>
    </row>
    <row r="1541" spans="1:24" ht="15" hidden="1" customHeight="1">
      <c r="A1541" s="28">
        <v>30325317</v>
      </c>
      <c r="B1541" s="28" t="s">
        <v>9854</v>
      </c>
      <c r="C1541" s="28" t="s">
        <v>9855</v>
      </c>
      <c r="D1541" s="28" t="s">
        <v>9856</v>
      </c>
      <c r="E1541" s="28" t="s">
        <v>9857</v>
      </c>
      <c r="F1541" s="28" t="s">
        <v>9858</v>
      </c>
      <c r="G1541" s="28">
        <v>2018</v>
      </c>
      <c r="H1541" s="29">
        <v>43390</v>
      </c>
      <c r="I1541" s="28"/>
      <c r="J1541" s="28"/>
      <c r="K1541" s="28" t="s">
        <v>9859</v>
      </c>
      <c r="L1541" s="28" t="str">
        <f t="shared" si="157"/>
        <v>PostAlerta</v>
      </c>
      <c r="M1541" s="28" t="str">
        <f t="shared" si="158"/>
        <v>S/PalabrasClaves</v>
      </c>
      <c r="N1541" s="30" t="str">
        <f t="shared" si="155"/>
        <v/>
      </c>
      <c r="O1541" s="28"/>
      <c r="P1541" s="28" t="s">
        <v>9848</v>
      </c>
      <c r="Q1541" s="28"/>
      <c r="R1541" s="28" t="str">
        <f t="shared" si="156"/>
        <v>2018</v>
      </c>
      <c r="S1541" s="28" t="s">
        <v>62</v>
      </c>
      <c r="T1541" s="28"/>
      <c r="U1541" s="28"/>
      <c r="V1541" s="28"/>
      <c r="W1541" s="28"/>
      <c r="X1541" s="28"/>
    </row>
    <row r="1542" spans="1:24" ht="15" hidden="1" customHeight="1">
      <c r="A1542" s="25">
        <v>30285091</v>
      </c>
      <c r="B1542" s="25" t="s">
        <v>9860</v>
      </c>
      <c r="C1542" s="25" t="s">
        <v>9861</v>
      </c>
      <c r="D1542" s="25" t="s">
        <v>9862</v>
      </c>
      <c r="E1542" s="25" t="s">
        <v>528</v>
      </c>
      <c r="F1542" s="25" t="s">
        <v>8821</v>
      </c>
      <c r="G1542" s="25">
        <v>2018</v>
      </c>
      <c r="H1542" s="26">
        <v>43378</v>
      </c>
      <c r="I1542" s="25"/>
      <c r="J1542" s="25"/>
      <c r="K1542" s="25" t="s">
        <v>9863</v>
      </c>
      <c r="L1542" s="25" t="str">
        <f t="shared" si="157"/>
        <v>PostAlerta</v>
      </c>
      <c r="M1542" s="25" t="str">
        <f t="shared" si="158"/>
        <v>C/PalabrasClaves</v>
      </c>
      <c r="N1542" s="27" t="str">
        <f t="shared" si="155"/>
        <v/>
      </c>
      <c r="O1542" s="25"/>
      <c r="P1542" s="25" t="s">
        <v>9848</v>
      </c>
      <c r="Q1542" s="25"/>
      <c r="R1542" s="25" t="str">
        <f t="shared" si="156"/>
        <v>2018</v>
      </c>
      <c r="S1542" s="25" t="s">
        <v>62</v>
      </c>
      <c r="T1542" s="25"/>
      <c r="U1542" s="25"/>
      <c r="V1542" s="25"/>
      <c r="W1542" s="25"/>
      <c r="X1542" s="25"/>
    </row>
    <row r="1543" spans="1:24" ht="15" hidden="1" customHeight="1">
      <c r="A1543" s="28">
        <v>30273239</v>
      </c>
      <c r="B1543" s="28" t="s">
        <v>9864</v>
      </c>
      <c r="C1543" s="28" t="s">
        <v>9865</v>
      </c>
      <c r="D1543" s="28" t="s">
        <v>9866</v>
      </c>
      <c r="E1543" s="28" t="s">
        <v>9867</v>
      </c>
      <c r="F1543" s="28" t="s">
        <v>9868</v>
      </c>
      <c r="G1543" s="28" t="s">
        <v>9869</v>
      </c>
      <c r="H1543" s="28">
        <v>2018</v>
      </c>
      <c r="I1543" s="29">
        <v>43375</v>
      </c>
      <c r="J1543" s="28"/>
      <c r="K1543" s="28"/>
      <c r="L1543" s="28" t="str">
        <f t="shared" si="157"/>
        <v>Excluido</v>
      </c>
      <c r="M1543" s="28" t="str">
        <f t="shared" si="158"/>
        <v>S/PalabrasClaves</v>
      </c>
      <c r="N1543" s="30" t="str">
        <f t="shared" si="155"/>
        <v/>
      </c>
      <c r="O1543" s="28"/>
      <c r="P1543" s="28" t="s">
        <v>9870</v>
      </c>
      <c r="Q1543" s="28"/>
      <c r="R1543" s="28" t="str">
        <f t="shared" si="156"/>
        <v>2018</v>
      </c>
      <c r="S1543" s="28" t="s">
        <v>62</v>
      </c>
      <c r="T1543" s="28"/>
      <c r="U1543" s="28"/>
      <c r="V1543" s="28"/>
      <c r="W1543" s="28"/>
      <c r="X1543" s="28"/>
    </row>
    <row r="1544" spans="1:24" ht="15" hidden="1" customHeight="1">
      <c r="A1544" s="25">
        <v>30222697</v>
      </c>
      <c r="B1544" s="25" t="s">
        <v>9871</v>
      </c>
      <c r="C1544" s="25" t="s">
        <v>9872</v>
      </c>
      <c r="D1544" s="25" t="s">
        <v>9873</v>
      </c>
      <c r="E1544" s="25" t="s">
        <v>9874</v>
      </c>
      <c r="F1544" s="25" t="s">
        <v>979</v>
      </c>
      <c r="G1544" s="25">
        <v>2018</v>
      </c>
      <c r="H1544" s="26">
        <v>43361</v>
      </c>
      <c r="I1544" s="25"/>
      <c r="J1544" s="25"/>
      <c r="K1544" s="25" t="s">
        <v>9875</v>
      </c>
      <c r="L1544" s="25" t="str">
        <f t="shared" si="157"/>
        <v>PostAlerta</v>
      </c>
      <c r="M1544" s="25" t="str">
        <f t="shared" si="158"/>
        <v>S/PalabrasClaves</v>
      </c>
      <c r="N1544" s="27" t="str">
        <f t="shared" si="155"/>
        <v/>
      </c>
      <c r="O1544" s="25"/>
      <c r="P1544" s="25" t="s">
        <v>9870</v>
      </c>
      <c r="Q1544" s="25"/>
      <c r="R1544" s="25" t="str">
        <f t="shared" si="156"/>
        <v>2018</v>
      </c>
      <c r="S1544" s="25" t="s">
        <v>62</v>
      </c>
      <c r="T1544" s="25"/>
      <c r="U1544" s="25"/>
      <c r="V1544" s="25"/>
      <c r="W1544" s="25"/>
      <c r="X1544" s="25"/>
    </row>
    <row r="1545" spans="1:24" ht="15" hidden="1" customHeight="1">
      <c r="A1545" s="28">
        <v>30182916</v>
      </c>
      <c r="B1545" s="28" t="s">
        <v>9876</v>
      </c>
      <c r="C1545" s="28" t="s">
        <v>9877</v>
      </c>
      <c r="D1545" s="28" t="s">
        <v>9878</v>
      </c>
      <c r="E1545" s="28" t="s">
        <v>9879</v>
      </c>
      <c r="F1545" s="28" t="s">
        <v>5258</v>
      </c>
      <c r="G1545" s="28">
        <v>2018</v>
      </c>
      <c r="H1545" s="29">
        <v>43349</v>
      </c>
      <c r="I1545" s="28" t="s">
        <v>9880</v>
      </c>
      <c r="J1545" s="28"/>
      <c r="K1545" s="28" t="s">
        <v>9881</v>
      </c>
      <c r="L1545" s="28" t="str">
        <f t="shared" si="157"/>
        <v>PostAlerta</v>
      </c>
      <c r="M1545" s="28" t="str">
        <f t="shared" si="158"/>
        <v>S/PalabrasClaves</v>
      </c>
      <c r="N1545" s="30" t="str">
        <f t="shared" si="155"/>
        <v/>
      </c>
      <c r="O1545" s="28"/>
      <c r="P1545" s="28" t="s">
        <v>9870</v>
      </c>
      <c r="Q1545" s="28"/>
      <c r="R1545" s="28" t="str">
        <f t="shared" si="156"/>
        <v>2018</v>
      </c>
      <c r="S1545" s="28" t="s">
        <v>62</v>
      </c>
      <c r="T1545" s="28"/>
      <c r="U1545" s="28"/>
      <c r="V1545" s="28"/>
      <c r="W1545" s="28"/>
      <c r="X1545" s="28"/>
    </row>
    <row r="1546" spans="1:24" ht="15" hidden="1" customHeight="1">
      <c r="A1546" s="25">
        <v>30136923</v>
      </c>
      <c r="B1546" s="25" t="s">
        <v>9882</v>
      </c>
      <c r="C1546" s="25" t="s">
        <v>9883</v>
      </c>
      <c r="D1546" s="25" t="s">
        <v>9884</v>
      </c>
      <c r="E1546" s="25" t="s">
        <v>9885</v>
      </c>
      <c r="F1546" s="25" t="s">
        <v>2053</v>
      </c>
      <c r="G1546" s="25">
        <v>2018</v>
      </c>
      <c r="H1546" s="26">
        <v>43336</v>
      </c>
      <c r="I1546" s="25"/>
      <c r="J1546" s="25"/>
      <c r="K1546" s="25" t="s">
        <v>9886</v>
      </c>
      <c r="L1546" s="25" t="str">
        <f t="shared" si="157"/>
        <v>PostAlerta</v>
      </c>
      <c r="M1546" s="25" t="str">
        <f t="shared" si="158"/>
        <v>S/PalabrasClaves</v>
      </c>
      <c r="N1546" s="27" t="str">
        <f t="shared" si="155"/>
        <v/>
      </c>
      <c r="O1546" s="25"/>
      <c r="P1546" s="25" t="s">
        <v>9887</v>
      </c>
      <c r="Q1546" s="25"/>
      <c r="R1546" s="25" t="str">
        <f t="shared" si="156"/>
        <v>2018</v>
      </c>
      <c r="S1546" s="25" t="s">
        <v>62</v>
      </c>
      <c r="T1546" s="25"/>
      <c r="U1546" s="25"/>
      <c r="V1546" s="25"/>
      <c r="W1546" s="25"/>
      <c r="X1546" s="25"/>
    </row>
    <row r="1547" spans="1:24" ht="15" hidden="1" customHeight="1">
      <c r="A1547" s="28">
        <v>30054229</v>
      </c>
      <c r="B1547" s="28" t="s">
        <v>9888</v>
      </c>
      <c r="C1547" s="28" t="s">
        <v>9889</v>
      </c>
      <c r="D1547" s="28" t="s">
        <v>9890</v>
      </c>
      <c r="E1547" s="28" t="s">
        <v>9891</v>
      </c>
      <c r="F1547" s="28" t="s">
        <v>1636</v>
      </c>
      <c r="G1547" s="28">
        <v>2018</v>
      </c>
      <c r="H1547" s="29">
        <v>43310</v>
      </c>
      <c r="I1547" s="28"/>
      <c r="J1547" s="28"/>
      <c r="K1547" s="28" t="s">
        <v>9892</v>
      </c>
      <c r="L1547" s="28" t="str">
        <f t="shared" si="157"/>
        <v>PostAlerta</v>
      </c>
      <c r="M1547" s="28" t="str">
        <f t="shared" si="158"/>
        <v>S/PalabrasClaves</v>
      </c>
      <c r="N1547" s="30" t="str">
        <f t="shared" si="155"/>
        <v/>
      </c>
      <c r="O1547" s="28"/>
      <c r="P1547" s="28" t="s">
        <v>9893</v>
      </c>
      <c r="Q1547" s="63"/>
      <c r="R1547" s="28" t="str">
        <f t="shared" si="156"/>
        <v>2018</v>
      </c>
      <c r="S1547" s="28" t="s">
        <v>62</v>
      </c>
      <c r="T1547" s="28"/>
      <c r="U1547" s="28"/>
      <c r="V1547" s="28"/>
      <c r="W1547" s="28"/>
      <c r="X1547" s="28"/>
    </row>
    <row r="1548" spans="1:24" ht="15" hidden="1" customHeight="1">
      <c r="A1548" s="25">
        <v>30049648</v>
      </c>
      <c r="B1548" s="25" t="s">
        <v>9894</v>
      </c>
      <c r="C1548" s="25" t="s">
        <v>9895</v>
      </c>
      <c r="D1548" s="25" t="s">
        <v>9896</v>
      </c>
      <c r="E1548" s="25" t="s">
        <v>9897</v>
      </c>
      <c r="F1548" s="25" t="s">
        <v>9898</v>
      </c>
      <c r="G1548" s="25">
        <v>2018</v>
      </c>
      <c r="H1548" s="26">
        <v>43309</v>
      </c>
      <c r="I1548" s="25"/>
      <c r="J1548" s="25"/>
      <c r="K1548" s="25" t="s">
        <v>9899</v>
      </c>
      <c r="L1548" s="25" t="str">
        <f t="shared" si="157"/>
        <v>PostAlerta</v>
      </c>
      <c r="M1548" s="25" t="str">
        <f t="shared" si="158"/>
        <v>S/PalabrasClaves</v>
      </c>
      <c r="N1548" s="27" t="str">
        <f t="shared" si="155"/>
        <v/>
      </c>
      <c r="O1548" s="25"/>
      <c r="P1548" s="25" t="s">
        <v>9870</v>
      </c>
      <c r="Q1548" s="25"/>
      <c r="R1548" s="25" t="str">
        <f t="shared" si="156"/>
        <v>2018</v>
      </c>
      <c r="S1548" s="25" t="s">
        <v>62</v>
      </c>
      <c r="T1548" s="25"/>
      <c r="U1548" s="25"/>
      <c r="V1548" s="25"/>
      <c r="W1548" s="25"/>
      <c r="X1548" s="25"/>
    </row>
    <row r="1549" spans="1:24" ht="15" hidden="1" customHeight="1">
      <c r="A1549" s="28">
        <v>30045868</v>
      </c>
      <c r="B1549" s="28" t="s">
        <v>9900</v>
      </c>
      <c r="C1549" s="28" t="s">
        <v>9901</v>
      </c>
      <c r="D1549" s="28" t="s">
        <v>9902</v>
      </c>
      <c r="E1549" s="28" t="s">
        <v>9903</v>
      </c>
      <c r="F1549" s="28" t="s">
        <v>1272</v>
      </c>
      <c r="G1549" s="28">
        <v>2018</v>
      </c>
      <c r="H1549" s="29">
        <v>43308</v>
      </c>
      <c r="I1549" s="28" t="s">
        <v>9904</v>
      </c>
      <c r="J1549" s="28"/>
      <c r="K1549" s="28" t="s">
        <v>9905</v>
      </c>
      <c r="L1549" s="28" t="str">
        <f t="shared" si="157"/>
        <v>PostAlerta</v>
      </c>
      <c r="M1549" s="28" t="str">
        <f t="shared" si="158"/>
        <v>C/PalabrasClaves</v>
      </c>
      <c r="N1549" s="30" t="str">
        <f t="shared" si="155"/>
        <v/>
      </c>
      <c r="O1549" s="28"/>
      <c r="P1549" s="28" t="s">
        <v>9906</v>
      </c>
      <c r="Q1549" s="28"/>
      <c r="R1549" s="28" t="str">
        <f t="shared" si="156"/>
        <v>2018</v>
      </c>
      <c r="S1549" s="28" t="s">
        <v>61</v>
      </c>
      <c r="T1549" s="28"/>
      <c r="U1549" s="28"/>
      <c r="V1549" s="28"/>
      <c r="W1549" s="28"/>
      <c r="X1549" s="28"/>
    </row>
    <row r="1550" spans="1:24" ht="15" hidden="1" customHeight="1">
      <c r="A1550" s="25">
        <v>29989532</v>
      </c>
      <c r="B1550" s="25" t="s">
        <v>9907</v>
      </c>
      <c r="C1550" s="25" t="s">
        <v>9908</v>
      </c>
      <c r="D1550" s="25" t="s">
        <v>9909</v>
      </c>
      <c r="E1550" s="25" t="s">
        <v>9910</v>
      </c>
      <c r="F1550" s="25" t="s">
        <v>1582</v>
      </c>
      <c r="G1550" s="25">
        <v>2018</v>
      </c>
      <c r="H1550" s="26">
        <v>43292</v>
      </c>
      <c r="I1550" s="25" t="s">
        <v>9911</v>
      </c>
      <c r="J1550" s="25"/>
      <c r="K1550" s="25" t="s">
        <v>9912</v>
      </c>
      <c r="L1550" s="25" t="str">
        <f t="shared" si="157"/>
        <v>PostAlerta</v>
      </c>
      <c r="M1550" s="25" t="str">
        <f t="shared" si="158"/>
        <v>S/PalabrasClaves</v>
      </c>
      <c r="N1550" s="27" t="str">
        <f t="shared" si="155"/>
        <v/>
      </c>
      <c r="O1550" s="25"/>
      <c r="P1550" s="25" t="s">
        <v>9870</v>
      </c>
      <c r="Q1550" s="25"/>
      <c r="R1550" s="25" t="str">
        <f t="shared" si="156"/>
        <v>2018</v>
      </c>
      <c r="S1550" s="25" t="s">
        <v>62</v>
      </c>
      <c r="T1550" s="25"/>
      <c r="U1550" s="25"/>
      <c r="V1550" s="25"/>
      <c r="W1550" s="25"/>
      <c r="X1550" s="25"/>
    </row>
    <row r="1551" spans="1:24" ht="15" hidden="1" customHeight="1">
      <c r="A1551" s="28">
        <v>29948465</v>
      </c>
      <c r="B1551" s="28" t="s">
        <v>9913</v>
      </c>
      <c r="C1551" s="28" t="s">
        <v>9914</v>
      </c>
      <c r="D1551" s="28" t="s">
        <v>9915</v>
      </c>
      <c r="E1551" s="28" t="s">
        <v>9916</v>
      </c>
      <c r="F1551" s="28" t="s">
        <v>9917</v>
      </c>
      <c r="G1551" s="28">
        <v>2018</v>
      </c>
      <c r="H1551" s="29">
        <v>43279</v>
      </c>
      <c r="I1551" s="28"/>
      <c r="J1551" s="28"/>
      <c r="K1551" s="28" t="s">
        <v>9918</v>
      </c>
      <c r="L1551" s="28" t="str">
        <f t="shared" si="157"/>
        <v>PostAlerta</v>
      </c>
      <c r="M1551" s="28" t="str">
        <f t="shared" si="158"/>
        <v>S/PalabrasClaves</v>
      </c>
      <c r="N1551" s="30" t="str">
        <f t="shared" si="155"/>
        <v/>
      </c>
      <c r="O1551" s="28"/>
      <c r="P1551" s="28" t="s">
        <v>9870</v>
      </c>
      <c r="Q1551" s="28"/>
      <c r="R1551" s="28" t="str">
        <f t="shared" si="156"/>
        <v>2018</v>
      </c>
      <c r="S1551" s="28" t="s">
        <v>62</v>
      </c>
      <c r="T1551" s="28"/>
      <c r="U1551" s="28"/>
      <c r="V1551" s="28"/>
      <c r="W1551" s="28"/>
      <c r="X1551" s="28"/>
    </row>
    <row r="1552" spans="1:24" ht="15" hidden="1" customHeight="1">
      <c r="A1552" s="25">
        <v>29768730</v>
      </c>
      <c r="B1552" s="25" t="s">
        <v>9919</v>
      </c>
      <c r="C1552" s="25" t="s">
        <v>9920</v>
      </c>
      <c r="D1552" s="25" t="s">
        <v>9921</v>
      </c>
      <c r="E1552" s="25" t="s">
        <v>9922</v>
      </c>
      <c r="F1552" s="25" t="s">
        <v>9923</v>
      </c>
      <c r="G1552" s="25">
        <v>2018</v>
      </c>
      <c r="H1552" s="26">
        <v>43237</v>
      </c>
      <c r="I1552" s="25"/>
      <c r="J1552" s="25"/>
      <c r="K1552" s="25" t="s">
        <v>9924</v>
      </c>
      <c r="L1552" s="25" t="str">
        <f t="shared" si="157"/>
        <v>PostAlerta</v>
      </c>
      <c r="M1552" s="25" t="str">
        <f t="shared" si="158"/>
        <v>S/PalabrasClaves</v>
      </c>
      <c r="N1552" s="27" t="str">
        <f t="shared" si="155"/>
        <v/>
      </c>
      <c r="O1552" s="25"/>
      <c r="P1552" s="25" t="s">
        <v>9870</v>
      </c>
      <c r="Q1552" s="25"/>
      <c r="R1552" s="25" t="str">
        <f t="shared" si="156"/>
        <v>2018</v>
      </c>
      <c r="S1552" s="25" t="s">
        <v>62</v>
      </c>
      <c r="T1552" s="25"/>
      <c r="U1552" s="25"/>
      <c r="V1552" s="25"/>
      <c r="W1552" s="25"/>
      <c r="X1552" s="25"/>
    </row>
    <row r="1553" spans="1:24" ht="15" hidden="1" customHeight="1">
      <c r="A1553" s="28">
        <v>29453018</v>
      </c>
      <c r="B1553" s="28" t="s">
        <v>9925</v>
      </c>
      <c r="C1553" s="28" t="s">
        <v>9926</v>
      </c>
      <c r="D1553" s="28" t="s">
        <v>9927</v>
      </c>
      <c r="E1553" s="28" t="s">
        <v>9928</v>
      </c>
      <c r="F1553" s="28" t="s">
        <v>9929</v>
      </c>
      <c r="G1553" s="28">
        <v>2018</v>
      </c>
      <c r="H1553" s="29">
        <v>43149</v>
      </c>
      <c r="I1553" s="28"/>
      <c r="J1553" s="28"/>
      <c r="K1553" s="28" t="s">
        <v>9930</v>
      </c>
      <c r="L1553" s="28" t="str">
        <f t="shared" si="157"/>
        <v>PostAlerta</v>
      </c>
      <c r="M1553" s="28" t="str">
        <f t="shared" si="158"/>
        <v>S/PalabrasClaves</v>
      </c>
      <c r="N1553" s="30" t="str">
        <f t="shared" si="155"/>
        <v/>
      </c>
      <c r="O1553" s="28"/>
      <c r="P1553" s="28" t="s">
        <v>9870</v>
      </c>
      <c r="Q1553" s="28"/>
      <c r="R1553" s="28" t="str">
        <f t="shared" si="156"/>
        <v>2018</v>
      </c>
      <c r="S1553" s="28" t="s">
        <v>62</v>
      </c>
      <c r="T1553" s="28"/>
      <c r="U1553" s="28"/>
      <c r="V1553" s="28"/>
      <c r="W1553" s="28"/>
      <c r="X1553" s="28"/>
    </row>
    <row r="1554" spans="1:24" ht="15" hidden="1" customHeight="1">
      <c r="A1554" s="25">
        <v>29617959</v>
      </c>
      <c r="B1554" s="25" t="s">
        <v>9931</v>
      </c>
      <c r="C1554" s="25" t="s">
        <v>9932</v>
      </c>
      <c r="D1554" s="25" t="s">
        <v>9933</v>
      </c>
      <c r="E1554" s="25" t="s">
        <v>9934</v>
      </c>
      <c r="F1554" s="25" t="s">
        <v>1488</v>
      </c>
      <c r="G1554" s="25">
        <v>2018</v>
      </c>
      <c r="H1554" s="26">
        <v>43195</v>
      </c>
      <c r="I1554" s="25"/>
      <c r="J1554" s="25"/>
      <c r="K1554" s="25" t="s">
        <v>9935</v>
      </c>
      <c r="L1554" s="25" t="str">
        <f t="shared" si="157"/>
        <v>PostAlerta</v>
      </c>
      <c r="M1554" s="25" t="str">
        <f t="shared" si="158"/>
        <v>S/PalabrasClaves</v>
      </c>
      <c r="N1554" s="27" t="str">
        <f t="shared" si="155"/>
        <v/>
      </c>
      <c r="O1554" s="25"/>
      <c r="P1554" s="25" t="s">
        <v>9936</v>
      </c>
      <c r="Q1554" s="25"/>
      <c r="R1554" s="25" t="str">
        <f t="shared" si="156"/>
        <v>2018</v>
      </c>
      <c r="S1554" s="25" t="s">
        <v>61</v>
      </c>
      <c r="T1554" s="25"/>
      <c r="U1554" s="25"/>
      <c r="V1554" s="25"/>
      <c r="W1554" s="25"/>
      <c r="X1554" s="25"/>
    </row>
    <row r="1555" spans="1:24" ht="15" hidden="1" customHeight="1">
      <c r="A1555" s="28">
        <v>30259827</v>
      </c>
      <c r="B1555" s="28" t="s">
        <v>9937</v>
      </c>
      <c r="C1555" s="28" t="s">
        <v>9938</v>
      </c>
      <c r="D1555" s="28" t="s">
        <v>9939</v>
      </c>
      <c r="E1555" s="28" t="s">
        <v>9940</v>
      </c>
      <c r="F1555" s="28" t="s">
        <v>9941</v>
      </c>
      <c r="G1555" s="28">
        <v>2018</v>
      </c>
      <c r="H1555" s="29">
        <v>43371</v>
      </c>
      <c r="I1555" s="28" t="s">
        <v>9942</v>
      </c>
      <c r="J1555" s="28"/>
      <c r="K1555" s="28" t="s">
        <v>9943</v>
      </c>
      <c r="L1555" s="28" t="str">
        <f t="shared" si="157"/>
        <v>PostAlerta</v>
      </c>
      <c r="M1555" s="28" t="str">
        <f t="shared" si="158"/>
        <v>S/PalabrasClaves</v>
      </c>
      <c r="N1555" s="30" t="str">
        <f t="shared" si="155"/>
        <v/>
      </c>
      <c r="O1555" s="28"/>
      <c r="P1555" s="28" t="s">
        <v>9944</v>
      </c>
      <c r="Q1555" s="28"/>
      <c r="R1555" s="28" t="str">
        <f t="shared" si="156"/>
        <v>2018</v>
      </c>
      <c r="S1555" s="28" t="s">
        <v>61</v>
      </c>
      <c r="T1555" s="28"/>
      <c r="U1555" s="28"/>
      <c r="V1555" s="28"/>
      <c r="W1555" s="28"/>
      <c r="X1555" s="28"/>
    </row>
    <row r="1556" spans="1:24" ht="15" hidden="1" customHeight="1">
      <c r="A1556" s="25">
        <v>30254117</v>
      </c>
      <c r="B1556" s="25" t="s">
        <v>9945</v>
      </c>
      <c r="C1556" s="25" t="s">
        <v>9946</v>
      </c>
      <c r="D1556" s="25" t="s">
        <v>9947</v>
      </c>
      <c r="E1556" s="25" t="s">
        <v>9948</v>
      </c>
      <c r="F1556" s="25" t="s">
        <v>2861</v>
      </c>
      <c r="G1556" s="25">
        <v>2018</v>
      </c>
      <c r="H1556" s="26">
        <v>43370</v>
      </c>
      <c r="I1556" s="25" t="s">
        <v>9949</v>
      </c>
      <c r="J1556" s="25"/>
      <c r="K1556" s="25" t="s">
        <v>9950</v>
      </c>
      <c r="L1556" s="25" t="str">
        <f t="shared" si="157"/>
        <v>PostAlerta</v>
      </c>
      <c r="M1556" s="25" t="str">
        <f t="shared" si="158"/>
        <v>S/PalabrasClaves</v>
      </c>
      <c r="N1556" s="27" t="str">
        <f t="shared" si="155"/>
        <v/>
      </c>
      <c r="O1556" s="25"/>
      <c r="P1556" s="25" t="s">
        <v>9906</v>
      </c>
      <c r="Q1556" s="25"/>
      <c r="R1556" s="25" t="str">
        <f t="shared" si="156"/>
        <v>2018</v>
      </c>
      <c r="S1556" s="25" t="s">
        <v>61</v>
      </c>
      <c r="T1556" s="25"/>
      <c r="U1556" s="25"/>
      <c r="V1556" s="25"/>
      <c r="W1556" s="25"/>
      <c r="X1556" s="25"/>
    </row>
    <row r="1557" spans="1:24" ht="15" hidden="1" customHeight="1">
      <c r="A1557" s="28">
        <v>29485971</v>
      </c>
      <c r="B1557" s="28" t="s">
        <v>9951</v>
      </c>
      <c r="C1557" s="28" t="s">
        <v>9952</v>
      </c>
      <c r="D1557" s="28" t="s">
        <v>9953</v>
      </c>
      <c r="E1557" s="28" t="s">
        <v>9954</v>
      </c>
      <c r="F1557" s="28" t="s">
        <v>9955</v>
      </c>
      <c r="G1557" s="28">
        <v>2018</v>
      </c>
      <c r="H1557" s="29">
        <v>43159</v>
      </c>
      <c r="I1557" s="28"/>
      <c r="J1557" s="28"/>
      <c r="K1557" s="28" t="s">
        <v>9956</v>
      </c>
      <c r="L1557" s="28" t="str">
        <f t="shared" si="157"/>
        <v>PostAlerta</v>
      </c>
      <c r="M1557" s="28" t="str">
        <f t="shared" si="158"/>
        <v>S/PalabrasClaves</v>
      </c>
      <c r="N1557" s="30" t="str">
        <f t="shared" si="155"/>
        <v/>
      </c>
      <c r="O1557" s="28"/>
      <c r="P1557" s="28" t="s">
        <v>9906</v>
      </c>
      <c r="Q1557" s="55"/>
      <c r="R1557" s="28" t="str">
        <f t="shared" si="156"/>
        <v>2018</v>
      </c>
      <c r="S1557" s="28" t="s">
        <v>61</v>
      </c>
      <c r="T1557" s="28"/>
      <c r="U1557" s="28"/>
      <c r="V1557" s="28"/>
      <c r="W1557" s="28"/>
      <c r="X1557" s="28"/>
    </row>
    <row r="1558" spans="1:24" ht="15" hidden="1" customHeight="1">
      <c r="A1558" s="25">
        <v>30288067</v>
      </c>
      <c r="B1558" s="25" t="s">
        <v>9957</v>
      </c>
      <c r="C1558" s="25" t="s">
        <v>9958</v>
      </c>
      <c r="D1558" s="25" t="s">
        <v>9959</v>
      </c>
      <c r="E1558" s="25" t="s">
        <v>9960</v>
      </c>
      <c r="F1558" s="25" t="s">
        <v>511</v>
      </c>
      <c r="G1558" s="25">
        <v>2018</v>
      </c>
      <c r="H1558" s="26">
        <v>43379</v>
      </c>
      <c r="I1558" s="25" t="s">
        <v>9961</v>
      </c>
      <c r="J1558" s="25"/>
      <c r="K1558" s="25" t="s">
        <v>9962</v>
      </c>
      <c r="L1558" s="25" t="str">
        <f t="shared" si="157"/>
        <v>PostAlerta</v>
      </c>
      <c r="M1558" s="25" t="str">
        <f t="shared" si="158"/>
        <v>S/PalabrasClaves</v>
      </c>
      <c r="N1558" s="27" t="str">
        <f t="shared" si="155"/>
        <v/>
      </c>
      <c r="O1558" s="25"/>
      <c r="P1558" s="25" t="s">
        <v>9963</v>
      </c>
      <c r="Q1558" s="25"/>
      <c r="R1558" s="25" t="str">
        <f t="shared" si="156"/>
        <v>2018</v>
      </c>
      <c r="S1558" s="25" t="s">
        <v>61</v>
      </c>
      <c r="T1558" s="25"/>
      <c r="U1558" s="25"/>
      <c r="V1558" s="25"/>
      <c r="W1558" s="25"/>
      <c r="X1558" s="25"/>
    </row>
    <row r="1559" spans="1:24" ht="15" hidden="1" customHeight="1">
      <c r="A1559" s="28">
        <v>30228240</v>
      </c>
      <c r="B1559" s="28" t="s">
        <v>9964</v>
      </c>
      <c r="C1559" s="28" t="s">
        <v>9965</v>
      </c>
      <c r="D1559" s="28" t="s">
        <v>9966</v>
      </c>
      <c r="E1559" s="28" t="s">
        <v>9967</v>
      </c>
      <c r="F1559" s="28" t="s">
        <v>2861</v>
      </c>
      <c r="G1559" s="28">
        <v>2018</v>
      </c>
      <c r="H1559" s="29">
        <v>43363</v>
      </c>
      <c r="I1559" s="28" t="s">
        <v>9968</v>
      </c>
      <c r="J1559" s="28"/>
      <c r="K1559" s="28" t="s">
        <v>9969</v>
      </c>
      <c r="L1559" s="28" t="str">
        <f t="shared" si="157"/>
        <v>PostAlerta</v>
      </c>
      <c r="M1559" s="28" t="str">
        <f t="shared" si="158"/>
        <v>S/PalabrasClaves</v>
      </c>
      <c r="N1559" s="30" t="str">
        <f t="shared" si="155"/>
        <v/>
      </c>
      <c r="O1559" s="28"/>
      <c r="P1559" s="28" t="s">
        <v>9970</v>
      </c>
      <c r="Q1559" s="28"/>
      <c r="R1559" s="28" t="str">
        <f t="shared" si="156"/>
        <v>2018</v>
      </c>
      <c r="S1559" s="28" t="s">
        <v>61</v>
      </c>
      <c r="T1559" s="28"/>
      <c r="U1559" s="28"/>
      <c r="V1559" s="28"/>
      <c r="W1559" s="28"/>
      <c r="X1559" s="28"/>
    </row>
    <row r="1560" spans="1:24" ht="15" hidden="1" customHeight="1">
      <c r="A1560" s="25">
        <v>30145101</v>
      </c>
      <c r="B1560" s="25" t="s">
        <v>9971</v>
      </c>
      <c r="C1560" s="25" t="s">
        <v>9972</v>
      </c>
      <c r="D1560" s="25" t="s">
        <v>9973</v>
      </c>
      <c r="E1560" s="25" t="s">
        <v>9974</v>
      </c>
      <c r="F1560" s="25" t="s">
        <v>1263</v>
      </c>
      <c r="G1560" s="25">
        <v>2018</v>
      </c>
      <c r="H1560" s="26">
        <v>43339</v>
      </c>
      <c r="I1560" s="25"/>
      <c r="J1560" s="25"/>
      <c r="K1560" s="25" t="s">
        <v>9975</v>
      </c>
      <c r="L1560" s="25" t="str">
        <f t="shared" si="157"/>
        <v>Excluido</v>
      </c>
      <c r="M1560" s="25" t="str">
        <f t="shared" si="158"/>
        <v>S/PalabrasClaves</v>
      </c>
      <c r="N1560" s="27" t="str">
        <f t="shared" si="155"/>
        <v/>
      </c>
      <c r="O1560" s="25"/>
      <c r="P1560" s="25" t="s">
        <v>9970</v>
      </c>
      <c r="Q1560" s="56"/>
      <c r="R1560" s="25" t="str">
        <f t="shared" si="156"/>
        <v>2018</v>
      </c>
      <c r="S1560" s="25" t="s">
        <v>61</v>
      </c>
      <c r="T1560" s="25"/>
      <c r="U1560" s="25"/>
      <c r="V1560" s="25"/>
      <c r="W1560" s="25"/>
      <c r="X1560" s="25"/>
    </row>
    <row r="1561" spans="1:24" ht="15" hidden="1" customHeight="1">
      <c r="A1561" s="28">
        <v>30145098</v>
      </c>
      <c r="B1561" s="28" t="s">
        <v>9976</v>
      </c>
      <c r="C1561" s="28" t="s">
        <v>9977</v>
      </c>
      <c r="D1561" s="28" t="s">
        <v>9973</v>
      </c>
      <c r="E1561" s="28" t="s">
        <v>9978</v>
      </c>
      <c r="F1561" s="28" t="s">
        <v>1263</v>
      </c>
      <c r="G1561" s="28">
        <v>2018</v>
      </c>
      <c r="H1561" s="29">
        <v>43339</v>
      </c>
      <c r="I1561" s="28"/>
      <c r="J1561" s="28"/>
      <c r="K1561" s="28" t="s">
        <v>9979</v>
      </c>
      <c r="L1561" s="28" t="str">
        <f t="shared" si="157"/>
        <v>Excluido</v>
      </c>
      <c r="M1561" s="28" t="str">
        <f t="shared" si="158"/>
        <v>S/PalabrasClaves</v>
      </c>
      <c r="N1561" s="30" t="str">
        <f t="shared" si="155"/>
        <v/>
      </c>
      <c r="O1561" s="28"/>
      <c r="P1561" s="28" t="s">
        <v>9970</v>
      </c>
      <c r="Q1561" s="28"/>
      <c r="R1561" s="28" t="str">
        <f t="shared" si="156"/>
        <v>2018</v>
      </c>
      <c r="S1561" s="28" t="s">
        <v>61</v>
      </c>
      <c r="T1561" s="28"/>
      <c r="U1561" s="28"/>
      <c r="V1561" s="28"/>
      <c r="W1561" s="28"/>
      <c r="X1561" s="28"/>
    </row>
    <row r="1562" spans="1:24" ht="15" hidden="1" customHeight="1">
      <c r="A1562" s="25">
        <v>30139653</v>
      </c>
      <c r="B1562" s="25" t="s">
        <v>9980</v>
      </c>
      <c r="C1562" s="25" t="s">
        <v>9981</v>
      </c>
      <c r="D1562" s="25" t="s">
        <v>9973</v>
      </c>
      <c r="E1562" s="25" t="s">
        <v>9982</v>
      </c>
      <c r="F1562" s="25" t="s">
        <v>1263</v>
      </c>
      <c r="G1562" s="25">
        <v>2018</v>
      </c>
      <c r="H1562" s="26">
        <v>43337</v>
      </c>
      <c r="I1562" s="25"/>
      <c r="J1562" s="25"/>
      <c r="K1562" s="25" t="s">
        <v>9983</v>
      </c>
      <c r="L1562" s="25" t="str">
        <f t="shared" si="157"/>
        <v>Excluido</v>
      </c>
      <c r="M1562" s="25" t="str">
        <f t="shared" si="158"/>
        <v>S/PalabrasClaves</v>
      </c>
      <c r="N1562" s="27" t="str">
        <f t="shared" si="155"/>
        <v/>
      </c>
      <c r="O1562" s="25"/>
      <c r="P1562" s="25" t="s">
        <v>9970</v>
      </c>
      <c r="Q1562" s="25"/>
      <c r="R1562" s="25" t="str">
        <f t="shared" si="156"/>
        <v>2018</v>
      </c>
      <c r="S1562" s="25" t="s">
        <v>61</v>
      </c>
      <c r="T1562" s="25"/>
      <c r="U1562" s="25"/>
      <c r="V1562" s="25"/>
      <c r="W1562" s="25"/>
      <c r="X1562" s="25"/>
    </row>
    <row r="1563" spans="1:24" ht="15" hidden="1" customHeight="1">
      <c r="A1563" s="28">
        <v>30271135</v>
      </c>
      <c r="B1563" s="28" t="s">
        <v>9984</v>
      </c>
      <c r="C1563" s="28" t="s">
        <v>9985</v>
      </c>
      <c r="D1563" s="28" t="s">
        <v>9986</v>
      </c>
      <c r="E1563" s="28" t="s">
        <v>9987</v>
      </c>
      <c r="F1563" s="28" t="s">
        <v>328</v>
      </c>
      <c r="G1563" s="28">
        <v>2018</v>
      </c>
      <c r="H1563" s="29">
        <v>43375</v>
      </c>
      <c r="I1563" s="28" t="s">
        <v>9988</v>
      </c>
      <c r="J1563" s="28"/>
      <c r="K1563" s="28" t="s">
        <v>9989</v>
      </c>
      <c r="L1563" s="28" t="str">
        <f t="shared" si="157"/>
        <v>PostAlerta</v>
      </c>
      <c r="M1563" s="28" t="str">
        <f t="shared" si="158"/>
        <v>S/PalabrasClaves</v>
      </c>
      <c r="N1563" s="30" t="str">
        <f t="shared" si="155"/>
        <v/>
      </c>
      <c r="O1563" s="28"/>
      <c r="P1563" s="28" t="s">
        <v>9990</v>
      </c>
      <c r="Q1563" s="28"/>
      <c r="R1563" s="28" t="str">
        <f t="shared" si="156"/>
        <v>2018</v>
      </c>
      <c r="S1563" s="28" t="s">
        <v>61</v>
      </c>
      <c r="T1563" s="28"/>
      <c r="U1563" s="28"/>
      <c r="V1563" s="28"/>
      <c r="W1563" s="28"/>
      <c r="X1563" s="28"/>
    </row>
    <row r="1564" spans="1:24" ht="15" hidden="1" customHeight="1">
      <c r="A1564" s="25">
        <v>29547002</v>
      </c>
      <c r="B1564" s="25" t="s">
        <v>9991</v>
      </c>
      <c r="C1564" s="25" t="s">
        <v>9992</v>
      </c>
      <c r="D1564" s="25"/>
      <c r="E1564" s="25" t="s">
        <v>9993</v>
      </c>
      <c r="F1564" s="25"/>
      <c r="G1564" s="25"/>
      <c r="H1564" s="25"/>
      <c r="I1564" s="25"/>
      <c r="J1564" s="25"/>
      <c r="K1564" s="25"/>
      <c r="L1564" s="25" t="str">
        <f t="shared" si="157"/>
        <v>PostAlerta</v>
      </c>
      <c r="M1564" s="25" t="str">
        <f t="shared" si="158"/>
        <v>S/PalabrasClaves</v>
      </c>
      <c r="N1564" s="27" t="str">
        <f t="shared" si="155"/>
        <v/>
      </c>
      <c r="O1564" s="25"/>
      <c r="P1564" s="25"/>
      <c r="Q1564" s="25"/>
      <c r="R1564" s="25" t="str">
        <f t="shared" si="156"/>
        <v/>
      </c>
      <c r="S1564" s="25"/>
      <c r="T1564" s="25"/>
      <c r="U1564" s="25"/>
      <c r="V1564" s="25"/>
      <c r="W1564" s="25"/>
      <c r="X1564" s="25"/>
    </row>
    <row r="1565" spans="1:24" ht="15" hidden="1" customHeight="1">
      <c r="A1565" s="28">
        <v>30217168</v>
      </c>
      <c r="B1565" s="28" t="s">
        <v>9994</v>
      </c>
      <c r="C1565" s="28" t="s">
        <v>9995</v>
      </c>
      <c r="D1565" s="28" t="s">
        <v>9996</v>
      </c>
      <c r="E1565" s="28" t="s">
        <v>9879</v>
      </c>
      <c r="F1565" s="28" t="s">
        <v>841</v>
      </c>
      <c r="G1565" s="28">
        <v>2018</v>
      </c>
      <c r="H1565" s="29">
        <v>43359</v>
      </c>
      <c r="I1565" s="28" t="s">
        <v>9997</v>
      </c>
      <c r="J1565" s="28"/>
      <c r="K1565" s="28" t="s">
        <v>9998</v>
      </c>
      <c r="L1565" s="28" t="str">
        <f t="shared" si="157"/>
        <v>PostAlerta</v>
      </c>
      <c r="M1565" s="28" t="str">
        <f t="shared" si="158"/>
        <v>S/PalabrasClaves</v>
      </c>
      <c r="N1565" s="30" t="str">
        <f t="shared" si="155"/>
        <v/>
      </c>
      <c r="O1565" s="28"/>
      <c r="P1565" s="28" t="s">
        <v>9999</v>
      </c>
      <c r="Q1565" s="28"/>
      <c r="R1565" s="28" t="str">
        <f t="shared" si="156"/>
        <v>2018</v>
      </c>
      <c r="S1565" s="28" t="s">
        <v>61</v>
      </c>
      <c r="T1565" s="28"/>
      <c r="U1565" s="28"/>
      <c r="V1565" s="28"/>
      <c r="W1565" s="28"/>
      <c r="X1565" s="28"/>
    </row>
    <row r="1566" spans="1:24" ht="15" hidden="1" customHeight="1">
      <c r="A1566" s="25">
        <v>30254474</v>
      </c>
      <c r="B1566" s="25" t="s">
        <v>10000</v>
      </c>
      <c r="C1566" s="25" t="s">
        <v>10001</v>
      </c>
      <c r="D1566" s="25" t="s">
        <v>10002</v>
      </c>
      <c r="E1566" s="25" t="s">
        <v>10003</v>
      </c>
      <c r="F1566" s="25" t="s">
        <v>10004</v>
      </c>
      <c r="G1566" s="25">
        <v>2018</v>
      </c>
      <c r="H1566" s="26">
        <v>43370</v>
      </c>
      <c r="I1566" s="25" t="s">
        <v>10005</v>
      </c>
      <c r="J1566" s="25"/>
      <c r="K1566" s="25" t="s">
        <v>10006</v>
      </c>
      <c r="L1566" s="25" t="str">
        <f t="shared" si="157"/>
        <v>PostAlerta</v>
      </c>
      <c r="M1566" s="25" t="str">
        <f t="shared" si="158"/>
        <v>S/PalabrasClaves</v>
      </c>
      <c r="N1566" s="27" t="str">
        <f t="shared" si="155"/>
        <v/>
      </c>
      <c r="O1566" s="25"/>
      <c r="P1566" s="25" t="s">
        <v>10007</v>
      </c>
      <c r="Q1566" s="25"/>
      <c r="R1566" s="25" t="str">
        <f t="shared" si="156"/>
        <v>2018</v>
      </c>
      <c r="S1566" s="25" t="s">
        <v>61</v>
      </c>
      <c r="T1566" s="25"/>
      <c r="U1566" s="25"/>
      <c r="V1566" s="25"/>
      <c r="W1566" s="25"/>
      <c r="X1566" s="25"/>
    </row>
    <row r="1567" spans="1:24" ht="15" hidden="1" customHeight="1">
      <c r="A1567" s="28">
        <v>30209128</v>
      </c>
      <c r="B1567" s="28" t="s">
        <v>10008</v>
      </c>
      <c r="C1567" s="28" t="s">
        <v>10009</v>
      </c>
      <c r="D1567" s="28" t="s">
        <v>10010</v>
      </c>
      <c r="E1567" s="28" t="s">
        <v>9825</v>
      </c>
      <c r="F1567" s="28" t="s">
        <v>1095</v>
      </c>
      <c r="G1567" s="28">
        <v>2018</v>
      </c>
      <c r="H1567" s="29">
        <v>43357</v>
      </c>
      <c r="I1567" s="28" t="s">
        <v>10011</v>
      </c>
      <c r="J1567" s="28"/>
      <c r="K1567" s="28" t="s">
        <v>10012</v>
      </c>
      <c r="L1567" s="28" t="str">
        <f t="shared" si="157"/>
        <v>PostAlerta</v>
      </c>
      <c r="M1567" s="28" t="str">
        <f t="shared" si="158"/>
        <v>C/PalabrasClaves</v>
      </c>
      <c r="N1567" s="30" t="str">
        <f t="shared" si="155"/>
        <v/>
      </c>
      <c r="O1567" s="28"/>
      <c r="P1567" s="28" t="s">
        <v>10007</v>
      </c>
      <c r="Q1567" s="28"/>
      <c r="R1567" s="28" t="str">
        <f t="shared" si="156"/>
        <v>2018</v>
      </c>
      <c r="S1567" s="28" t="s">
        <v>61</v>
      </c>
      <c r="T1567" s="28"/>
      <c r="U1567" s="28"/>
      <c r="V1567" s="28"/>
      <c r="W1567" s="28"/>
      <c r="X1567" s="28"/>
    </row>
    <row r="1568" spans="1:24" ht="15" hidden="1" customHeight="1">
      <c r="A1568" s="25">
        <v>30271410</v>
      </c>
      <c r="B1568" s="25" t="s">
        <v>10013</v>
      </c>
      <c r="C1568" s="25" t="s">
        <v>10014</v>
      </c>
      <c r="D1568" s="25" t="s">
        <v>10015</v>
      </c>
      <c r="E1568" s="25" t="s">
        <v>10016</v>
      </c>
      <c r="F1568" s="25" t="s">
        <v>113</v>
      </c>
      <c r="G1568" s="25">
        <v>2018</v>
      </c>
      <c r="H1568" s="26">
        <v>43375</v>
      </c>
      <c r="I1568" s="25" t="s">
        <v>10017</v>
      </c>
      <c r="J1568" s="25"/>
      <c r="K1568" s="25" t="s">
        <v>10018</v>
      </c>
      <c r="L1568" s="25" t="str">
        <f t="shared" si="157"/>
        <v>PostAlerta</v>
      </c>
      <c r="M1568" s="25" t="str">
        <f t="shared" si="158"/>
        <v>S/PalabrasClaves</v>
      </c>
      <c r="N1568" s="27" t="str">
        <f t="shared" si="155"/>
        <v/>
      </c>
      <c r="O1568" s="25"/>
      <c r="P1568" s="25" t="s">
        <v>10019</v>
      </c>
      <c r="Q1568" s="25"/>
      <c r="R1568" s="25" t="str">
        <f t="shared" si="156"/>
        <v>2018</v>
      </c>
      <c r="S1568" s="25" t="s">
        <v>61</v>
      </c>
      <c r="T1568" s="25"/>
      <c r="U1568" s="25"/>
      <c r="V1568" s="25"/>
      <c r="W1568" s="25"/>
      <c r="X1568" s="25"/>
    </row>
    <row r="1569" spans="1:24" ht="15" hidden="1" customHeight="1">
      <c r="A1569" s="28">
        <v>30122645</v>
      </c>
      <c r="B1569" s="28" t="s">
        <v>10020</v>
      </c>
      <c r="C1569" s="28" t="s">
        <v>10021</v>
      </c>
      <c r="D1569" s="28" t="s">
        <v>10022</v>
      </c>
      <c r="E1569" s="28" t="s">
        <v>10023</v>
      </c>
      <c r="F1569" s="28" t="s">
        <v>1263</v>
      </c>
      <c r="G1569" s="28">
        <v>2018</v>
      </c>
      <c r="H1569" s="29">
        <v>43333</v>
      </c>
      <c r="I1569" s="28"/>
      <c r="J1569" s="28"/>
      <c r="K1569" s="28" t="s">
        <v>10024</v>
      </c>
      <c r="L1569" s="28" t="str">
        <f t="shared" si="157"/>
        <v>PostAlerta</v>
      </c>
      <c r="M1569" s="28" t="str">
        <f t="shared" si="158"/>
        <v>C/PalabrasClaves</v>
      </c>
      <c r="N1569" s="30" t="str">
        <f t="shared" si="155"/>
        <v/>
      </c>
      <c r="O1569" s="28"/>
      <c r="P1569" s="28" t="s">
        <v>10025</v>
      </c>
      <c r="Q1569" s="28"/>
      <c r="R1569" s="28" t="str">
        <f t="shared" si="156"/>
        <v>2018</v>
      </c>
      <c r="S1569" s="28" t="s">
        <v>61</v>
      </c>
      <c r="T1569" s="28"/>
      <c r="U1569" s="28"/>
      <c r="V1569" s="28"/>
      <c r="W1569" s="28"/>
      <c r="X1569" s="28"/>
    </row>
    <row r="1570" spans="1:24" ht="15" hidden="1" customHeight="1">
      <c r="A1570" s="25">
        <v>30087049</v>
      </c>
      <c r="B1570" s="25" t="s">
        <v>10026</v>
      </c>
      <c r="C1570" s="25" t="s">
        <v>10027</v>
      </c>
      <c r="D1570" s="25" t="s">
        <v>10022</v>
      </c>
      <c r="E1570" s="25" t="s">
        <v>10028</v>
      </c>
      <c r="F1570" s="25" t="s">
        <v>1263</v>
      </c>
      <c r="G1570" s="25">
        <v>2018</v>
      </c>
      <c r="H1570" s="26">
        <v>43321</v>
      </c>
      <c r="I1570" s="25"/>
      <c r="J1570" s="25"/>
      <c r="K1570" s="25" t="s">
        <v>10029</v>
      </c>
      <c r="L1570" s="25" t="str">
        <f t="shared" si="157"/>
        <v>PostAlerta</v>
      </c>
      <c r="M1570" s="25" t="str">
        <f t="shared" si="158"/>
        <v>S/PalabrasClaves</v>
      </c>
      <c r="N1570" s="27" t="str">
        <f t="shared" si="155"/>
        <v/>
      </c>
      <c r="O1570" s="25"/>
      <c r="P1570" s="25" t="s">
        <v>10025</v>
      </c>
      <c r="Q1570" s="25"/>
      <c r="R1570" s="25" t="str">
        <f t="shared" si="156"/>
        <v>2018</v>
      </c>
      <c r="S1570" s="25" t="s">
        <v>61</v>
      </c>
      <c r="T1570" s="25"/>
      <c r="U1570" s="25"/>
      <c r="V1570" s="25"/>
      <c r="W1570" s="25"/>
      <c r="X1570" s="25"/>
    </row>
    <row r="1571" spans="1:24" ht="15" hidden="1" customHeight="1">
      <c r="A1571" s="28">
        <v>30194323</v>
      </c>
      <c r="B1571" s="28" t="s">
        <v>10030</v>
      </c>
      <c r="C1571" s="28" t="s">
        <v>10031</v>
      </c>
      <c r="D1571" s="28" t="s">
        <v>10032</v>
      </c>
      <c r="E1571" s="28" t="s">
        <v>10033</v>
      </c>
      <c r="F1571" s="28" t="s">
        <v>833</v>
      </c>
      <c r="G1571" s="28">
        <v>2018</v>
      </c>
      <c r="H1571" s="29">
        <v>43352</v>
      </c>
      <c r="I1571" s="28" t="s">
        <v>10034</v>
      </c>
      <c r="J1571" s="28"/>
      <c r="K1571" s="28" t="s">
        <v>10035</v>
      </c>
      <c r="L1571" s="28" t="str">
        <f t="shared" si="157"/>
        <v>PostAlerta</v>
      </c>
      <c r="M1571" s="28" t="str">
        <f t="shared" si="158"/>
        <v>S/PalabrasClaves</v>
      </c>
      <c r="N1571" s="30" t="str">
        <f t="shared" si="155"/>
        <v/>
      </c>
      <c r="O1571" s="28"/>
      <c r="P1571" s="28" t="s">
        <v>10036</v>
      </c>
      <c r="Q1571" s="28"/>
      <c r="R1571" s="28" t="str">
        <f t="shared" si="156"/>
        <v>2018</v>
      </c>
      <c r="S1571" s="28" t="s">
        <v>61</v>
      </c>
      <c r="T1571" s="28"/>
      <c r="U1571" s="28"/>
      <c r="V1571" s="28"/>
      <c r="W1571" s="28"/>
      <c r="X1571" s="28"/>
    </row>
    <row r="1572" spans="1:24" ht="15" hidden="1" customHeight="1">
      <c r="A1572" s="25">
        <v>30104114</v>
      </c>
      <c r="B1572" s="25" t="s">
        <v>10037</v>
      </c>
      <c r="C1572" s="25" t="s">
        <v>10038</v>
      </c>
      <c r="D1572" s="25" t="s">
        <v>10039</v>
      </c>
      <c r="E1572" s="25" t="s">
        <v>10040</v>
      </c>
      <c r="F1572" s="25" t="s">
        <v>1263</v>
      </c>
      <c r="G1572" s="25">
        <v>2018</v>
      </c>
      <c r="H1572" s="26">
        <v>43327</v>
      </c>
      <c r="I1572" s="25" t="s">
        <v>10041</v>
      </c>
      <c r="J1572" s="25"/>
      <c r="K1572" s="25" t="s">
        <v>10042</v>
      </c>
      <c r="L1572" s="25" t="str">
        <f t="shared" si="157"/>
        <v>Excluido</v>
      </c>
      <c r="M1572" s="25" t="str">
        <f t="shared" si="158"/>
        <v>S/PalabrasClaves</v>
      </c>
      <c r="N1572" s="27" t="str">
        <f t="shared" si="155"/>
        <v/>
      </c>
      <c r="O1572" s="25"/>
      <c r="P1572" s="25" t="s">
        <v>10043</v>
      </c>
      <c r="Q1572" s="25"/>
      <c r="R1572" s="25" t="str">
        <f t="shared" si="156"/>
        <v>2018</v>
      </c>
      <c r="S1572" s="25" t="s">
        <v>61</v>
      </c>
      <c r="T1572" s="25"/>
      <c r="U1572" s="25"/>
      <c r="V1572" s="25"/>
      <c r="W1572" s="25"/>
      <c r="X1572" s="25"/>
    </row>
    <row r="1573" spans="1:24" ht="15" hidden="1" customHeight="1">
      <c r="A1573" s="28">
        <v>30087048</v>
      </c>
      <c r="B1573" s="28" t="s">
        <v>10044</v>
      </c>
      <c r="C1573" s="28" t="s">
        <v>10045</v>
      </c>
      <c r="D1573" s="28" t="s">
        <v>10039</v>
      </c>
      <c r="E1573" s="28" t="s">
        <v>10046</v>
      </c>
      <c r="F1573" s="28" t="s">
        <v>1263</v>
      </c>
      <c r="G1573" s="28">
        <v>2018</v>
      </c>
      <c r="H1573" s="29">
        <v>43321</v>
      </c>
      <c r="I1573" s="28" t="s">
        <v>10047</v>
      </c>
      <c r="J1573" s="28" t="s">
        <v>10048</v>
      </c>
      <c r="K1573" s="28" t="s">
        <v>10049</v>
      </c>
      <c r="L1573" s="28" t="str">
        <f t="shared" si="157"/>
        <v>PostAlerta</v>
      </c>
      <c r="M1573" s="28" t="str">
        <f t="shared" si="158"/>
        <v>S/PalabrasClaves</v>
      </c>
      <c r="N1573" s="30" t="str">
        <f t="shared" si="155"/>
        <v/>
      </c>
      <c r="O1573" s="28"/>
      <c r="P1573" s="28" t="s">
        <v>10043</v>
      </c>
      <c r="Q1573" s="28"/>
      <c r="R1573" s="28" t="str">
        <f t="shared" si="156"/>
        <v>2018</v>
      </c>
      <c r="S1573" s="28" t="s">
        <v>61</v>
      </c>
      <c r="T1573" s="28"/>
      <c r="U1573" s="28"/>
      <c r="V1573" s="28"/>
      <c r="W1573" s="28"/>
      <c r="X1573" s="28"/>
    </row>
    <row r="1574" spans="1:24" ht="15" hidden="1" customHeight="1">
      <c r="A1574" s="25">
        <v>29944882</v>
      </c>
      <c r="B1574" s="25" t="s">
        <v>10050</v>
      </c>
      <c r="C1574" s="25" t="s">
        <v>10051</v>
      </c>
      <c r="D1574" s="25" t="s">
        <v>10052</v>
      </c>
      <c r="E1574" s="25" t="s">
        <v>4532</v>
      </c>
      <c r="F1574" s="25" t="s">
        <v>6115</v>
      </c>
      <c r="G1574" s="25">
        <v>2018</v>
      </c>
      <c r="H1574" s="26">
        <v>43278</v>
      </c>
      <c r="I1574" s="25" t="s">
        <v>10053</v>
      </c>
      <c r="J1574" s="25" t="s">
        <v>10054</v>
      </c>
      <c r="K1574" s="25" t="s">
        <v>10055</v>
      </c>
      <c r="L1574" s="25" t="str">
        <f t="shared" si="157"/>
        <v>PostAlerta</v>
      </c>
      <c r="M1574" s="25" t="str">
        <f t="shared" si="158"/>
        <v>S/PalabrasClaves</v>
      </c>
      <c r="N1574" s="27" t="str">
        <f t="shared" si="155"/>
        <v/>
      </c>
      <c r="O1574" s="25"/>
      <c r="P1574" s="25" t="s">
        <v>10043</v>
      </c>
      <c r="Q1574" s="25"/>
      <c r="R1574" s="25" t="str">
        <f t="shared" si="156"/>
        <v>2018</v>
      </c>
      <c r="S1574" s="25" t="s">
        <v>61</v>
      </c>
      <c r="T1574" s="25"/>
      <c r="U1574" s="25"/>
      <c r="V1574" s="25"/>
      <c r="W1574" s="25"/>
      <c r="X1574" s="25"/>
    </row>
    <row r="1575" spans="1:24" ht="15" hidden="1" customHeight="1">
      <c r="A1575" s="28">
        <v>30255980</v>
      </c>
      <c r="B1575" s="28" t="s">
        <v>10056</v>
      </c>
      <c r="C1575" s="28" t="s">
        <v>10057</v>
      </c>
      <c r="D1575" s="28" t="s">
        <v>10058</v>
      </c>
      <c r="E1575" s="28" t="s">
        <v>10059</v>
      </c>
      <c r="F1575" s="28" t="s">
        <v>1199</v>
      </c>
      <c r="G1575" s="28">
        <v>2018</v>
      </c>
      <c r="H1575" s="29">
        <v>43370</v>
      </c>
      <c r="I1575" s="28"/>
      <c r="J1575" s="28"/>
      <c r="K1575" s="28" t="s">
        <v>10060</v>
      </c>
      <c r="L1575" s="28" t="str">
        <f t="shared" si="157"/>
        <v>PostAlerta</v>
      </c>
      <c r="M1575" s="28" t="str">
        <f t="shared" si="158"/>
        <v>S/PalabrasClaves</v>
      </c>
      <c r="N1575" s="30" t="str">
        <f t="shared" si="155"/>
        <v/>
      </c>
      <c r="O1575" s="28"/>
      <c r="P1575" s="28" t="s">
        <v>10061</v>
      </c>
      <c r="Q1575" s="28"/>
      <c r="R1575" s="28" t="str">
        <f t="shared" si="156"/>
        <v>2018</v>
      </c>
      <c r="S1575" s="28" t="s">
        <v>61</v>
      </c>
      <c r="T1575" s="28"/>
      <c r="U1575" s="28"/>
      <c r="V1575" s="28"/>
      <c r="W1575" s="28"/>
      <c r="X1575" s="28"/>
    </row>
    <row r="1576" spans="1:24" ht="15" hidden="1" customHeight="1">
      <c r="A1576" s="25">
        <v>30207515</v>
      </c>
      <c r="B1576" s="25" t="s">
        <v>10062</v>
      </c>
      <c r="C1576" s="25" t="s">
        <v>10063</v>
      </c>
      <c r="D1576" s="25" t="s">
        <v>10064</v>
      </c>
      <c r="E1576" s="25" t="s">
        <v>10065</v>
      </c>
      <c r="F1576" s="25" t="s">
        <v>1546</v>
      </c>
      <c r="G1576" s="25">
        <v>2018</v>
      </c>
      <c r="H1576" s="26">
        <v>43356</v>
      </c>
      <c r="I1576" s="25" t="s">
        <v>10066</v>
      </c>
      <c r="J1576" s="25"/>
      <c r="K1576" s="25" t="s">
        <v>10067</v>
      </c>
      <c r="L1576" s="25" t="str">
        <f t="shared" si="157"/>
        <v>Excluido</v>
      </c>
      <c r="M1576" s="25" t="str">
        <f t="shared" si="158"/>
        <v>C/PalabrasClaves</v>
      </c>
      <c r="N1576" s="27" t="str">
        <f t="shared" si="155"/>
        <v/>
      </c>
      <c r="O1576" s="25"/>
      <c r="P1576" s="25" t="s">
        <v>10061</v>
      </c>
      <c r="Q1576" s="25"/>
      <c r="R1576" s="25" t="str">
        <f t="shared" si="156"/>
        <v>2018</v>
      </c>
      <c r="S1576" s="25" t="s">
        <v>61</v>
      </c>
      <c r="T1576" s="25"/>
      <c r="U1576" s="25"/>
      <c r="V1576" s="25"/>
      <c r="W1576" s="25"/>
      <c r="X1576" s="25"/>
    </row>
    <row r="1577" spans="1:24" ht="15" hidden="1" customHeight="1">
      <c r="A1577" s="28">
        <v>30185083</v>
      </c>
      <c r="B1577" s="28" t="s">
        <v>10068</v>
      </c>
      <c r="C1577" s="28" t="s">
        <v>10069</v>
      </c>
      <c r="D1577" s="28" t="s">
        <v>10070</v>
      </c>
      <c r="E1577" s="28" t="s">
        <v>10071</v>
      </c>
      <c r="F1577" s="28" t="s">
        <v>454</v>
      </c>
      <c r="G1577" s="28">
        <v>2018</v>
      </c>
      <c r="H1577" s="29">
        <v>43350</v>
      </c>
      <c r="I1577" s="28"/>
      <c r="J1577" s="28"/>
      <c r="K1577" s="28" t="s">
        <v>10072</v>
      </c>
      <c r="L1577" s="28" t="str">
        <f t="shared" si="157"/>
        <v>Excluido</v>
      </c>
      <c r="M1577" s="28" t="str">
        <f t="shared" si="158"/>
        <v>S/PalabrasClaves</v>
      </c>
      <c r="N1577" s="30" t="str">
        <f t="shared" si="155"/>
        <v/>
      </c>
      <c r="O1577" s="28"/>
      <c r="P1577" s="28" t="s">
        <v>10073</v>
      </c>
      <c r="Q1577" s="28"/>
      <c r="R1577" s="28" t="str">
        <f t="shared" si="156"/>
        <v>2018</v>
      </c>
      <c r="S1577" s="28" t="s">
        <v>61</v>
      </c>
      <c r="T1577" s="28"/>
      <c r="U1577" s="28"/>
      <c r="V1577" s="28"/>
      <c r="W1577" s="28"/>
      <c r="X1577" s="28"/>
    </row>
    <row r="1578" spans="1:24" ht="15" hidden="1" customHeight="1">
      <c r="A1578" s="25">
        <v>30080135</v>
      </c>
      <c r="B1578" s="25" t="s">
        <v>10074</v>
      </c>
      <c r="C1578" s="25" t="s">
        <v>3253</v>
      </c>
      <c r="D1578" s="25" t="s">
        <v>10064</v>
      </c>
      <c r="E1578" s="25" t="s">
        <v>3255</v>
      </c>
      <c r="F1578" s="25" t="s">
        <v>1546</v>
      </c>
      <c r="G1578" s="25">
        <v>2018</v>
      </c>
      <c r="H1578" s="26">
        <v>43319</v>
      </c>
      <c r="I1578" s="25" t="s">
        <v>10075</v>
      </c>
      <c r="J1578" s="25"/>
      <c r="K1578" s="25" t="s">
        <v>10076</v>
      </c>
      <c r="L1578" s="25" t="str">
        <f t="shared" si="157"/>
        <v>PostAlerta</v>
      </c>
      <c r="M1578" s="25" t="str">
        <f t="shared" si="158"/>
        <v>C/PalabrasClaves</v>
      </c>
      <c r="N1578" s="27" t="str">
        <f t="shared" si="155"/>
        <v/>
      </c>
      <c r="O1578" s="25"/>
      <c r="P1578" s="25" t="s">
        <v>10061</v>
      </c>
      <c r="Q1578" s="25"/>
      <c r="R1578" s="25" t="str">
        <f t="shared" si="156"/>
        <v>2018</v>
      </c>
      <c r="S1578" s="25" t="s">
        <v>61</v>
      </c>
      <c r="T1578" s="25"/>
      <c r="U1578" s="25"/>
      <c r="V1578" s="25"/>
      <c r="W1578" s="25"/>
      <c r="X1578" s="25"/>
    </row>
    <row r="1579" spans="1:24" ht="15" hidden="1" customHeight="1">
      <c r="A1579" s="28">
        <v>30061194</v>
      </c>
      <c r="B1579" s="28" t="s">
        <v>10077</v>
      </c>
      <c r="C1579" s="28" t="s">
        <v>10078</v>
      </c>
      <c r="D1579" s="28"/>
      <c r="E1579" s="28" t="s">
        <v>10079</v>
      </c>
      <c r="F1579" s="28"/>
      <c r="G1579" s="28"/>
      <c r="H1579" s="28"/>
      <c r="I1579" s="28"/>
      <c r="J1579" s="28"/>
      <c r="K1579" s="28"/>
      <c r="L1579" s="28" t="str">
        <f t="shared" si="157"/>
        <v>Excluido</v>
      </c>
      <c r="M1579" s="28" t="str">
        <f t="shared" si="158"/>
        <v>C/PalabrasClaves</v>
      </c>
      <c r="N1579" s="30" t="str">
        <f t="shared" si="155"/>
        <v/>
      </c>
      <c r="O1579" s="28"/>
      <c r="P1579" s="28"/>
      <c r="Q1579" s="28"/>
      <c r="R1579" s="28" t="str">
        <f t="shared" si="156"/>
        <v/>
      </c>
      <c r="S1579" s="28"/>
      <c r="T1579" s="28"/>
      <c r="U1579" s="28"/>
      <c r="V1579" s="28"/>
      <c r="W1579" s="28"/>
      <c r="X1579" s="28"/>
    </row>
    <row r="1580" spans="1:24" ht="15" hidden="1" customHeight="1">
      <c r="A1580" s="25">
        <v>30055742</v>
      </c>
      <c r="B1580" s="25" t="s">
        <v>10080</v>
      </c>
      <c r="C1580" s="25" t="s">
        <v>10081</v>
      </c>
      <c r="D1580" s="25" t="s">
        <v>10082</v>
      </c>
      <c r="E1580" s="25" t="s">
        <v>10083</v>
      </c>
      <c r="F1580" s="25" t="s">
        <v>1290</v>
      </c>
      <c r="G1580" s="25">
        <v>2018</v>
      </c>
      <c r="H1580" s="26">
        <v>43311</v>
      </c>
      <c r="I1580" s="25"/>
      <c r="J1580" s="25"/>
      <c r="K1580" s="25" t="s">
        <v>10084</v>
      </c>
      <c r="L1580" s="25" t="str">
        <f t="shared" si="157"/>
        <v>PostAlerta</v>
      </c>
      <c r="M1580" s="25" t="str">
        <f t="shared" si="158"/>
        <v>S/PalabrasClaves</v>
      </c>
      <c r="N1580" s="27" t="str">
        <f t="shared" si="155"/>
        <v/>
      </c>
      <c r="O1580" s="25"/>
      <c r="P1580" s="25" t="s">
        <v>10061</v>
      </c>
      <c r="Q1580" s="25"/>
      <c r="R1580" s="25" t="str">
        <f t="shared" si="156"/>
        <v>2018</v>
      </c>
      <c r="S1580" s="25" t="s">
        <v>61</v>
      </c>
      <c r="T1580" s="25"/>
      <c r="U1580" s="25"/>
      <c r="V1580" s="25"/>
      <c r="W1580" s="25"/>
      <c r="X1580" s="25"/>
    </row>
    <row r="1581" spans="1:24" ht="15" hidden="1" customHeight="1">
      <c r="A1581" s="28">
        <v>30055735</v>
      </c>
      <c r="B1581" s="28" t="s">
        <v>10085</v>
      </c>
      <c r="C1581" s="28" t="s">
        <v>10086</v>
      </c>
      <c r="D1581" s="28" t="s">
        <v>10082</v>
      </c>
      <c r="E1581" s="28" t="s">
        <v>10087</v>
      </c>
      <c r="F1581" s="28" t="s">
        <v>1290</v>
      </c>
      <c r="G1581" s="28">
        <v>2018</v>
      </c>
      <c r="H1581" s="29">
        <v>43311</v>
      </c>
      <c r="I1581" s="28"/>
      <c r="J1581" s="28"/>
      <c r="K1581" s="28" t="s">
        <v>10088</v>
      </c>
      <c r="L1581" s="28" t="str">
        <f t="shared" si="157"/>
        <v>PostAlerta</v>
      </c>
      <c r="M1581" s="28" t="str">
        <f t="shared" si="158"/>
        <v>S/PalabrasClaves</v>
      </c>
      <c r="N1581" s="30" t="str">
        <f t="shared" si="155"/>
        <v/>
      </c>
      <c r="O1581" s="28"/>
      <c r="P1581" s="28" t="s">
        <v>10061</v>
      </c>
      <c r="Q1581" s="28"/>
      <c r="R1581" s="28" t="str">
        <f t="shared" si="156"/>
        <v>2018</v>
      </c>
      <c r="S1581" s="28" t="s">
        <v>61</v>
      </c>
      <c r="T1581" s="28"/>
      <c r="U1581" s="28"/>
      <c r="V1581" s="28"/>
      <c r="W1581" s="28"/>
      <c r="X1581" s="28"/>
    </row>
    <row r="1582" spans="1:24" ht="15" hidden="1" customHeight="1">
      <c r="A1582" s="25">
        <v>30043078</v>
      </c>
      <c r="B1582" s="25" t="s">
        <v>10089</v>
      </c>
      <c r="C1582" s="25" t="s">
        <v>10090</v>
      </c>
      <c r="D1582" s="25" t="s">
        <v>10091</v>
      </c>
      <c r="E1582" s="25" t="s">
        <v>10092</v>
      </c>
      <c r="F1582" s="25" t="s">
        <v>10093</v>
      </c>
      <c r="G1582" s="25">
        <v>2018</v>
      </c>
      <c r="H1582" s="26">
        <v>43307</v>
      </c>
      <c r="I1582" s="25"/>
      <c r="J1582" s="25"/>
      <c r="K1582" s="25" t="s">
        <v>10094</v>
      </c>
      <c r="L1582" s="25" t="str">
        <f t="shared" si="157"/>
        <v>PostAlerta</v>
      </c>
      <c r="M1582" s="25" t="str">
        <f t="shared" si="158"/>
        <v>S/PalabrasClaves</v>
      </c>
      <c r="N1582" s="27" t="str">
        <f t="shared" si="155"/>
        <v/>
      </c>
      <c r="O1582" s="25"/>
      <c r="P1582" s="25" t="s">
        <v>10061</v>
      </c>
      <c r="Q1582" s="25"/>
      <c r="R1582" s="25" t="str">
        <f t="shared" si="156"/>
        <v>2018</v>
      </c>
      <c r="S1582" s="25" t="s">
        <v>61</v>
      </c>
      <c r="T1582" s="25"/>
      <c r="U1582" s="25"/>
      <c r="V1582" s="25"/>
      <c r="W1582" s="25"/>
      <c r="X1582" s="25"/>
    </row>
    <row r="1583" spans="1:24" ht="15" hidden="1" customHeight="1">
      <c r="A1583" s="28">
        <v>30033505</v>
      </c>
      <c r="B1583" s="28" t="s">
        <v>10095</v>
      </c>
      <c r="C1583" s="28" t="s">
        <v>10096</v>
      </c>
      <c r="D1583" s="28" t="s">
        <v>10097</v>
      </c>
      <c r="E1583" s="28" t="s">
        <v>10098</v>
      </c>
      <c r="F1583" s="28" t="s">
        <v>1038</v>
      </c>
      <c r="G1583" s="28">
        <v>2018</v>
      </c>
      <c r="H1583" s="29">
        <v>43305</v>
      </c>
      <c r="I1583" s="28"/>
      <c r="J1583" s="28"/>
      <c r="K1583" s="28" t="s">
        <v>10099</v>
      </c>
      <c r="L1583" s="28" t="str">
        <f t="shared" si="157"/>
        <v>PostAlerta</v>
      </c>
      <c r="M1583" s="28" t="str">
        <f t="shared" si="158"/>
        <v>S/PalabrasClaves</v>
      </c>
      <c r="N1583" s="30" t="str">
        <f t="shared" si="155"/>
        <v/>
      </c>
      <c r="O1583" s="28"/>
      <c r="P1583" s="28" t="s">
        <v>10061</v>
      </c>
      <c r="Q1583" s="28"/>
      <c r="R1583" s="28" t="str">
        <f t="shared" si="156"/>
        <v>2018</v>
      </c>
      <c r="S1583" s="28" t="s">
        <v>61</v>
      </c>
      <c r="T1583" s="28"/>
      <c r="U1583" s="28"/>
      <c r="V1583" s="28"/>
      <c r="W1583" s="28"/>
      <c r="X1583" s="28"/>
    </row>
    <row r="1584" spans="1:24" ht="15" hidden="1" customHeight="1">
      <c r="A1584" s="25">
        <v>30019769</v>
      </c>
      <c r="B1584" s="25" t="s">
        <v>10100</v>
      </c>
      <c r="C1584" s="25" t="s">
        <v>10101</v>
      </c>
      <c r="D1584" s="25" t="s">
        <v>10102</v>
      </c>
      <c r="E1584" s="25" t="s">
        <v>10103</v>
      </c>
      <c r="F1584" s="25" t="s">
        <v>10104</v>
      </c>
      <c r="G1584" s="25">
        <v>2018</v>
      </c>
      <c r="H1584" s="26">
        <v>43300</v>
      </c>
      <c r="I1584" s="25"/>
      <c r="J1584" s="25"/>
      <c r="K1584" s="25" t="s">
        <v>10105</v>
      </c>
      <c r="L1584" s="25" t="str">
        <f t="shared" si="157"/>
        <v>Excluido</v>
      </c>
      <c r="M1584" s="25" t="str">
        <f t="shared" si="158"/>
        <v>C/PalabrasClaves</v>
      </c>
      <c r="N1584" s="27" t="str">
        <f t="shared" si="155"/>
        <v/>
      </c>
      <c r="O1584" s="25"/>
      <c r="P1584" s="25" t="s">
        <v>10061</v>
      </c>
      <c r="Q1584" s="25"/>
      <c r="R1584" s="25" t="str">
        <f t="shared" si="156"/>
        <v>2018</v>
      </c>
      <c r="S1584" s="25" t="s">
        <v>61</v>
      </c>
      <c r="T1584" s="25"/>
      <c r="U1584" s="25"/>
      <c r="V1584" s="25"/>
      <c r="W1584" s="25"/>
      <c r="X1584" s="25"/>
    </row>
    <row r="1585" spans="1:24" ht="15" hidden="1" customHeight="1">
      <c r="A1585" s="28">
        <v>29987153</v>
      </c>
      <c r="B1585" s="28" t="s">
        <v>10106</v>
      </c>
      <c r="C1585" s="28" t="s">
        <v>10107</v>
      </c>
      <c r="D1585" s="28" t="s">
        <v>10108</v>
      </c>
      <c r="E1585" s="28" t="s">
        <v>6914</v>
      </c>
      <c r="F1585" s="28" t="s">
        <v>1125</v>
      </c>
      <c r="G1585" s="28">
        <v>2018</v>
      </c>
      <c r="H1585" s="29">
        <v>43292</v>
      </c>
      <c r="I1585" s="28" t="s">
        <v>10109</v>
      </c>
      <c r="J1585" s="28"/>
      <c r="K1585" s="28" t="s">
        <v>10110</v>
      </c>
      <c r="L1585" s="28" t="str">
        <f t="shared" si="157"/>
        <v>PostAlerta</v>
      </c>
      <c r="M1585" s="28" t="str">
        <f t="shared" si="158"/>
        <v>C/PalabrasClaves</v>
      </c>
      <c r="N1585" s="30" t="str">
        <f t="shared" si="155"/>
        <v/>
      </c>
      <c r="O1585" s="28"/>
      <c r="P1585" s="28" t="s">
        <v>10111</v>
      </c>
      <c r="Q1585" s="28"/>
      <c r="R1585" s="28" t="str">
        <f t="shared" si="156"/>
        <v>2018</v>
      </c>
      <c r="S1585" s="28" t="s">
        <v>59</v>
      </c>
      <c r="T1585" s="28"/>
      <c r="U1585" s="28"/>
      <c r="V1585" s="28"/>
      <c r="W1585" s="28"/>
      <c r="X1585" s="28"/>
    </row>
    <row r="1586" spans="1:24" ht="15" hidden="1" customHeight="1">
      <c r="A1586" s="25">
        <v>29987137</v>
      </c>
      <c r="B1586" s="25" t="s">
        <v>10112</v>
      </c>
      <c r="C1586" s="25" t="s">
        <v>10113</v>
      </c>
      <c r="D1586" s="25" t="s">
        <v>10108</v>
      </c>
      <c r="E1586" s="25" t="s">
        <v>10114</v>
      </c>
      <c r="F1586" s="25" t="s">
        <v>1125</v>
      </c>
      <c r="G1586" s="25">
        <v>2018</v>
      </c>
      <c r="H1586" s="26">
        <v>43292</v>
      </c>
      <c r="I1586" s="25" t="s">
        <v>10115</v>
      </c>
      <c r="J1586" s="25"/>
      <c r="K1586" s="25" t="s">
        <v>10116</v>
      </c>
      <c r="L1586" s="25" t="str">
        <f t="shared" si="157"/>
        <v>Excluido</v>
      </c>
      <c r="M1586" s="25" t="str">
        <f t="shared" si="158"/>
        <v>S/PalabrasClaves</v>
      </c>
      <c r="N1586" s="27"/>
      <c r="O1586" s="25"/>
      <c r="P1586" s="25" t="s">
        <v>10111</v>
      </c>
      <c r="Q1586" s="25"/>
      <c r="R1586" s="25" t="str">
        <f t="shared" si="156"/>
        <v>2018</v>
      </c>
      <c r="S1586" s="25" t="s">
        <v>59</v>
      </c>
      <c r="T1586" s="25"/>
      <c r="U1586" s="25"/>
      <c r="V1586" s="25"/>
      <c r="W1586" s="25"/>
      <c r="X1586" s="25"/>
    </row>
    <row r="1587" spans="1:24" ht="15" hidden="1" customHeight="1">
      <c r="A1587" s="28">
        <v>29961165</v>
      </c>
      <c r="B1587" s="28" t="s">
        <v>10117</v>
      </c>
      <c r="C1587" s="28"/>
      <c r="D1587" s="28"/>
      <c r="E1587" s="28" t="s">
        <v>10118</v>
      </c>
      <c r="F1587" s="28" t="s">
        <v>10097</v>
      </c>
      <c r="G1587" s="28"/>
      <c r="H1587" s="28"/>
      <c r="I1587" s="28"/>
      <c r="J1587" s="28"/>
      <c r="K1587" s="28"/>
      <c r="L1587" s="28" t="str">
        <f t="shared" si="157"/>
        <v>PostAlerta</v>
      </c>
      <c r="M1587" s="28" t="str">
        <f t="shared" si="158"/>
        <v>S/PalabrasClaves</v>
      </c>
      <c r="N1587" s="30"/>
      <c r="O1587" s="28"/>
      <c r="P1587" s="28"/>
      <c r="Q1587" s="28"/>
      <c r="R1587" s="28" t="str">
        <f t="shared" si="156"/>
        <v/>
      </c>
      <c r="S1587" s="28"/>
      <c r="T1587" s="28"/>
      <c r="U1587" s="28"/>
      <c r="V1587" s="28"/>
      <c r="W1587" s="28"/>
      <c r="X1587" s="28"/>
    </row>
    <row r="1588" spans="1:24" ht="15" hidden="1" customHeight="1">
      <c r="A1588" s="25">
        <v>29959609</v>
      </c>
      <c r="B1588" s="25" t="s">
        <v>10119</v>
      </c>
      <c r="C1588" s="25" t="s">
        <v>10120</v>
      </c>
      <c r="D1588" s="25" t="s">
        <v>10097</v>
      </c>
      <c r="E1588" s="25" t="s">
        <v>10121</v>
      </c>
      <c r="F1588" s="25" t="s">
        <v>1038</v>
      </c>
      <c r="G1588" s="25">
        <v>2018</v>
      </c>
      <c r="H1588" s="26">
        <v>43282</v>
      </c>
      <c r="I1588" s="25" t="s">
        <v>10122</v>
      </c>
      <c r="J1588" s="25"/>
      <c r="K1588" s="25" t="s">
        <v>10123</v>
      </c>
      <c r="L1588" s="25" t="str">
        <f t="shared" si="157"/>
        <v>PostAlerta</v>
      </c>
      <c r="M1588" s="25" t="str">
        <f t="shared" si="158"/>
        <v>S/PalabrasClaves</v>
      </c>
      <c r="N1588" s="27" t="str">
        <f t="shared" ref="N1588:N1769" si="159">IF(ISNUMBER(SEARCH("TREATMENT", B1588)), "4) Nuevos tratamientos", "")</f>
        <v/>
      </c>
      <c r="O1588" s="25"/>
      <c r="P1588" s="25" t="s">
        <v>10061</v>
      </c>
      <c r="Q1588" s="25"/>
      <c r="R1588" s="25" t="str">
        <f t="shared" si="156"/>
        <v>2018</v>
      </c>
      <c r="S1588" s="25" t="s">
        <v>61</v>
      </c>
      <c r="T1588" s="25"/>
      <c r="U1588" s="25"/>
      <c r="V1588" s="25"/>
      <c r="W1588" s="25"/>
      <c r="X1588" s="25"/>
    </row>
    <row r="1589" spans="1:24" ht="15" hidden="1" customHeight="1">
      <c r="A1589" s="28">
        <v>29941641</v>
      </c>
      <c r="B1589" s="28" t="s">
        <v>10124</v>
      </c>
      <c r="C1589" s="28" t="s">
        <v>10125</v>
      </c>
      <c r="D1589" s="28" t="s">
        <v>10108</v>
      </c>
      <c r="E1589" s="28" t="s">
        <v>2621</v>
      </c>
      <c r="F1589" s="28" t="s">
        <v>1125</v>
      </c>
      <c r="G1589" s="28">
        <v>2018</v>
      </c>
      <c r="H1589" s="29">
        <v>43278</v>
      </c>
      <c r="I1589" s="28" t="s">
        <v>10126</v>
      </c>
      <c r="J1589" s="28"/>
      <c r="K1589" s="28" t="s">
        <v>10127</v>
      </c>
      <c r="L1589" s="28" t="str">
        <f t="shared" si="157"/>
        <v>PostAlerta</v>
      </c>
      <c r="M1589" s="28" t="str">
        <f t="shared" si="158"/>
        <v>S/PalabrasClaves</v>
      </c>
      <c r="N1589" s="30" t="str">
        <f t="shared" si="159"/>
        <v/>
      </c>
      <c r="O1589" s="28"/>
      <c r="P1589" s="28" t="s">
        <v>10111</v>
      </c>
      <c r="Q1589" s="28"/>
      <c r="R1589" s="28" t="str">
        <f t="shared" si="156"/>
        <v>2018</v>
      </c>
      <c r="S1589" s="28" t="s">
        <v>59</v>
      </c>
      <c r="T1589" s="28"/>
      <c r="U1589" s="28"/>
      <c r="V1589" s="28"/>
      <c r="W1589" s="28"/>
      <c r="X1589" s="28"/>
    </row>
    <row r="1590" spans="1:24" ht="15" hidden="1" customHeight="1">
      <c r="A1590" s="25">
        <v>29908309</v>
      </c>
      <c r="B1590" s="25" t="s">
        <v>10128</v>
      </c>
      <c r="C1590" s="25" t="s">
        <v>10129</v>
      </c>
      <c r="D1590" s="25" t="s">
        <v>10130</v>
      </c>
      <c r="E1590" s="25" t="s">
        <v>10131</v>
      </c>
      <c r="F1590" s="25" t="s">
        <v>2799</v>
      </c>
      <c r="G1590" s="25">
        <v>2018</v>
      </c>
      <c r="H1590" s="26">
        <v>43268</v>
      </c>
      <c r="I1590" s="25"/>
      <c r="J1590" s="25"/>
      <c r="K1590" s="25" t="s">
        <v>10132</v>
      </c>
      <c r="L1590" s="25" t="str">
        <f t="shared" si="157"/>
        <v>PostAlerta</v>
      </c>
      <c r="M1590" s="25" t="str">
        <f t="shared" si="158"/>
        <v>S/PalabrasClaves</v>
      </c>
      <c r="N1590" s="27" t="str">
        <f t="shared" si="159"/>
        <v/>
      </c>
      <c r="O1590" s="25"/>
      <c r="P1590" s="25" t="s">
        <v>10061</v>
      </c>
      <c r="Q1590" s="56"/>
      <c r="R1590" s="25" t="str">
        <f t="shared" si="156"/>
        <v>2018</v>
      </c>
      <c r="S1590" s="25" t="s">
        <v>61</v>
      </c>
      <c r="T1590" s="25"/>
      <c r="U1590" s="25"/>
      <c r="V1590" s="25"/>
      <c r="W1590" s="25"/>
      <c r="X1590" s="25"/>
    </row>
    <row r="1591" spans="1:24" ht="15" hidden="1" customHeight="1">
      <c r="A1591" s="28">
        <v>29807684</v>
      </c>
      <c r="B1591" s="28" t="s">
        <v>10133</v>
      </c>
      <c r="C1591" s="28" t="s">
        <v>10134</v>
      </c>
      <c r="D1591" s="28" t="s">
        <v>10135</v>
      </c>
      <c r="E1591" s="28" t="s">
        <v>10136</v>
      </c>
      <c r="F1591" s="28" t="s">
        <v>10137</v>
      </c>
      <c r="G1591" s="28">
        <v>2018</v>
      </c>
      <c r="H1591" s="29">
        <v>43250</v>
      </c>
      <c r="I1591" s="28"/>
      <c r="J1591" s="28"/>
      <c r="K1591" s="28" t="s">
        <v>10138</v>
      </c>
      <c r="L1591" s="28" t="str">
        <f t="shared" si="157"/>
        <v>PostAlerta</v>
      </c>
      <c r="M1591" s="28" t="str">
        <f t="shared" si="158"/>
        <v>S/PalabrasClaves</v>
      </c>
      <c r="N1591" s="30" t="str">
        <f t="shared" si="159"/>
        <v/>
      </c>
      <c r="O1591" s="28"/>
      <c r="P1591" s="28" t="s">
        <v>10139</v>
      </c>
      <c r="Q1591" s="55"/>
      <c r="R1591" s="28" t="str">
        <f t="shared" si="156"/>
        <v>2018</v>
      </c>
      <c r="S1591" s="28" t="s">
        <v>61</v>
      </c>
      <c r="T1591" s="28"/>
      <c r="U1591" s="28"/>
      <c r="V1591" s="28"/>
      <c r="W1591" s="28"/>
      <c r="X1591" s="28"/>
    </row>
    <row r="1592" spans="1:24" ht="15" hidden="1" customHeight="1">
      <c r="A1592" s="25">
        <v>29688138</v>
      </c>
      <c r="B1592" s="25" t="s">
        <v>10140</v>
      </c>
      <c r="C1592" s="25" t="s">
        <v>10141</v>
      </c>
      <c r="D1592" s="25" t="s">
        <v>10142</v>
      </c>
      <c r="E1592" s="25" t="s">
        <v>10143</v>
      </c>
      <c r="F1592" s="25" t="s">
        <v>1044</v>
      </c>
      <c r="G1592" s="25">
        <v>2018</v>
      </c>
      <c r="H1592" s="26">
        <v>43215</v>
      </c>
      <c r="I1592" s="25"/>
      <c r="J1592" s="25"/>
      <c r="K1592" s="25" t="s">
        <v>10144</v>
      </c>
      <c r="L1592" s="25" t="str">
        <f t="shared" si="157"/>
        <v>PostAlerta</v>
      </c>
      <c r="M1592" s="25" t="str">
        <f t="shared" si="158"/>
        <v>S/PalabrasClaves</v>
      </c>
      <c r="N1592" s="27" t="str">
        <f t="shared" si="159"/>
        <v/>
      </c>
      <c r="O1592" s="25"/>
      <c r="P1592" s="25" t="s">
        <v>10061</v>
      </c>
      <c r="Q1592" s="56"/>
      <c r="R1592" s="25" t="str">
        <f t="shared" si="156"/>
        <v>2018</v>
      </c>
      <c r="S1592" s="25" t="s">
        <v>61</v>
      </c>
      <c r="T1592" s="25"/>
      <c r="U1592" s="25"/>
      <c r="V1592" s="25"/>
      <c r="W1592" s="25"/>
      <c r="X1592" s="25"/>
    </row>
    <row r="1593" spans="1:24" ht="15" hidden="1" customHeight="1">
      <c r="A1593" s="28">
        <v>29587475</v>
      </c>
      <c r="B1593" s="28" t="s">
        <v>10145</v>
      </c>
      <c r="C1593" s="28" t="s">
        <v>10146</v>
      </c>
      <c r="D1593" s="28" t="s">
        <v>10147</v>
      </c>
      <c r="E1593" s="28" t="s">
        <v>10148</v>
      </c>
      <c r="F1593" s="28" t="s">
        <v>5088</v>
      </c>
      <c r="G1593" s="28">
        <v>2018</v>
      </c>
      <c r="H1593" s="29">
        <v>43188</v>
      </c>
      <c r="I1593" s="28" t="s">
        <v>10149</v>
      </c>
      <c r="J1593" s="28"/>
      <c r="K1593" s="28" t="s">
        <v>10150</v>
      </c>
      <c r="L1593" s="28" t="str">
        <f t="shared" si="157"/>
        <v>PostAlerta</v>
      </c>
      <c r="M1593" s="28" t="str">
        <f t="shared" si="158"/>
        <v>S/PalabrasClaves</v>
      </c>
      <c r="N1593" s="30" t="str">
        <f t="shared" si="159"/>
        <v/>
      </c>
      <c r="O1593" s="28"/>
      <c r="P1593" s="28" t="s">
        <v>10061</v>
      </c>
      <c r="Q1593" s="55"/>
      <c r="R1593" s="28" t="str">
        <f t="shared" si="156"/>
        <v>2018</v>
      </c>
      <c r="S1593" s="28" t="s">
        <v>61</v>
      </c>
      <c r="T1593" s="28"/>
      <c r="U1593" s="28"/>
      <c r="V1593" s="28"/>
      <c r="W1593" s="28"/>
      <c r="X1593" s="28"/>
    </row>
    <row r="1594" spans="1:24" ht="15" hidden="1" customHeight="1">
      <c r="A1594" s="25">
        <v>30233584</v>
      </c>
      <c r="B1594" s="25" t="s">
        <v>10151</v>
      </c>
      <c r="C1594" s="25" t="s">
        <v>10152</v>
      </c>
      <c r="D1594" s="25" t="s">
        <v>10153</v>
      </c>
      <c r="E1594" s="25" t="s">
        <v>10154</v>
      </c>
      <c r="F1594" s="25" t="s">
        <v>113</v>
      </c>
      <c r="G1594" s="25">
        <v>2018</v>
      </c>
      <c r="H1594" s="26">
        <v>43364</v>
      </c>
      <c r="I1594" s="25" t="s">
        <v>10155</v>
      </c>
      <c r="J1594" s="25"/>
      <c r="K1594" s="25" t="s">
        <v>10156</v>
      </c>
      <c r="L1594" s="25" t="str">
        <f t="shared" si="157"/>
        <v>PostAlerta</v>
      </c>
      <c r="M1594" s="25" t="str">
        <f t="shared" si="158"/>
        <v>S/PalabrasClaves</v>
      </c>
      <c r="N1594" s="27" t="str">
        <f t="shared" si="159"/>
        <v/>
      </c>
      <c r="O1594" s="25"/>
      <c r="P1594" s="25" t="s">
        <v>10157</v>
      </c>
      <c r="Q1594" s="25"/>
      <c r="R1594" s="25" t="str">
        <f t="shared" si="156"/>
        <v>2018</v>
      </c>
      <c r="S1594" s="25" t="s">
        <v>59</v>
      </c>
      <c r="T1594" s="25"/>
      <c r="U1594" s="25"/>
      <c r="V1594" s="25"/>
      <c r="W1594" s="25"/>
      <c r="X1594" s="25"/>
    </row>
    <row r="1595" spans="1:24" ht="15" hidden="1" customHeight="1">
      <c r="A1595" s="28">
        <v>29509834</v>
      </c>
      <c r="B1595" s="28" t="s">
        <v>10158</v>
      </c>
      <c r="C1595" s="28" t="s">
        <v>10159</v>
      </c>
      <c r="D1595" s="28" t="s">
        <v>10160</v>
      </c>
      <c r="E1595" s="28" t="s">
        <v>2677</v>
      </c>
      <c r="F1595" s="28" t="s">
        <v>1488</v>
      </c>
      <c r="G1595" s="28">
        <v>2018</v>
      </c>
      <c r="H1595" s="29">
        <v>43166</v>
      </c>
      <c r="I1595" s="28" t="s">
        <v>10161</v>
      </c>
      <c r="J1595" s="28" t="s">
        <v>10162</v>
      </c>
      <c r="K1595" s="28" t="s">
        <v>10163</v>
      </c>
      <c r="L1595" s="28" t="str">
        <f t="shared" si="157"/>
        <v>PostAlerta</v>
      </c>
      <c r="M1595" s="28" t="str">
        <f t="shared" si="158"/>
        <v>S/PalabrasClaves</v>
      </c>
      <c r="N1595" s="30" t="str">
        <f t="shared" si="159"/>
        <v/>
      </c>
      <c r="O1595" s="28"/>
      <c r="P1595" s="28" t="s">
        <v>10164</v>
      </c>
      <c r="Q1595" s="28"/>
      <c r="R1595" s="28" t="str">
        <f t="shared" si="156"/>
        <v>2018</v>
      </c>
      <c r="S1595" s="28" t="s">
        <v>59</v>
      </c>
      <c r="T1595" s="28"/>
      <c r="U1595" s="28"/>
      <c r="V1595" s="28"/>
      <c r="W1595" s="28"/>
      <c r="X1595" s="28"/>
    </row>
    <row r="1596" spans="1:24" ht="15" hidden="1" customHeight="1">
      <c r="A1596" s="25">
        <v>30214251</v>
      </c>
      <c r="B1596" s="25" t="s">
        <v>10165</v>
      </c>
      <c r="C1596" s="25" t="s">
        <v>10166</v>
      </c>
      <c r="D1596" s="25" t="s">
        <v>10167</v>
      </c>
      <c r="E1596" s="25" t="s">
        <v>10168</v>
      </c>
      <c r="F1596" s="25" t="s">
        <v>511</v>
      </c>
      <c r="G1596" s="25">
        <v>2018</v>
      </c>
      <c r="H1596" s="26">
        <v>43358</v>
      </c>
      <c r="I1596" s="25" t="s">
        <v>10169</v>
      </c>
      <c r="J1596" s="25"/>
      <c r="K1596" s="25" t="s">
        <v>10170</v>
      </c>
      <c r="L1596" s="25" t="str">
        <f t="shared" si="157"/>
        <v>PostAlerta</v>
      </c>
      <c r="M1596" s="25" t="str">
        <f t="shared" si="158"/>
        <v>C/PalabrasClaves</v>
      </c>
      <c r="N1596" s="27" t="str">
        <f t="shared" si="159"/>
        <v/>
      </c>
      <c r="O1596" s="25"/>
      <c r="P1596" s="25" t="s">
        <v>10171</v>
      </c>
      <c r="Q1596" s="25"/>
      <c r="R1596" s="25" t="str">
        <f t="shared" si="156"/>
        <v>2018</v>
      </c>
      <c r="S1596" s="25" t="s">
        <v>59</v>
      </c>
      <c r="T1596" s="25"/>
      <c r="U1596" s="25"/>
      <c r="V1596" s="25"/>
      <c r="W1596" s="25"/>
      <c r="X1596" s="25"/>
    </row>
    <row r="1597" spans="1:24" ht="15" hidden="1" customHeight="1">
      <c r="A1597" s="28">
        <v>30155747</v>
      </c>
      <c r="B1597" s="28" t="s">
        <v>10172</v>
      </c>
      <c r="C1597" s="28" t="s">
        <v>10173</v>
      </c>
      <c r="D1597" s="28" t="s">
        <v>10174</v>
      </c>
      <c r="E1597" s="28" t="s">
        <v>2587</v>
      </c>
      <c r="F1597" s="28" t="s">
        <v>6963</v>
      </c>
      <c r="G1597" s="28">
        <v>2018</v>
      </c>
      <c r="H1597" s="29">
        <v>43342</v>
      </c>
      <c r="I1597" s="28" t="s">
        <v>10175</v>
      </c>
      <c r="J1597" s="28"/>
      <c r="K1597" s="28" t="s">
        <v>10176</v>
      </c>
      <c r="L1597" s="28" t="str">
        <f t="shared" si="157"/>
        <v>Excluido</v>
      </c>
      <c r="M1597" s="28" t="str">
        <f t="shared" si="158"/>
        <v>S/PalabrasClaves</v>
      </c>
      <c r="N1597" s="30" t="str">
        <f t="shared" si="159"/>
        <v/>
      </c>
      <c r="O1597" s="28"/>
      <c r="P1597" s="28" t="s">
        <v>10171</v>
      </c>
      <c r="Q1597" s="28"/>
      <c r="R1597" s="28" t="str">
        <f t="shared" si="156"/>
        <v>2018</v>
      </c>
      <c r="S1597" s="28" t="s">
        <v>59</v>
      </c>
      <c r="T1597" s="28"/>
      <c r="U1597" s="28"/>
      <c r="V1597" s="28"/>
      <c r="W1597" s="28"/>
      <c r="X1597" s="28"/>
    </row>
    <row r="1598" spans="1:24" ht="15" hidden="1" customHeight="1">
      <c r="A1598" s="25">
        <v>28676382</v>
      </c>
      <c r="B1598" s="25" t="s">
        <v>10177</v>
      </c>
      <c r="C1598" s="25" t="s">
        <v>10178</v>
      </c>
      <c r="D1598" s="25" t="s">
        <v>10179</v>
      </c>
      <c r="E1598" s="25" t="s">
        <v>7196</v>
      </c>
      <c r="F1598" s="25" t="s">
        <v>1263</v>
      </c>
      <c r="G1598" s="25">
        <v>2018</v>
      </c>
      <c r="H1598" s="26">
        <v>42922</v>
      </c>
      <c r="I1598" s="25"/>
      <c r="J1598" s="25"/>
      <c r="K1598" s="25" t="s">
        <v>10180</v>
      </c>
      <c r="L1598" s="25" t="str">
        <f t="shared" si="157"/>
        <v>Excluido</v>
      </c>
      <c r="M1598" s="25" t="str">
        <f t="shared" si="158"/>
        <v>S/PalabrasClaves</v>
      </c>
      <c r="N1598" s="27" t="str">
        <f t="shared" si="159"/>
        <v/>
      </c>
      <c r="O1598" s="25"/>
      <c r="P1598" s="25" t="s">
        <v>10171</v>
      </c>
      <c r="Q1598" s="25"/>
      <c r="R1598" s="25" t="str">
        <f t="shared" si="156"/>
        <v>2018</v>
      </c>
      <c r="S1598" s="25" t="s">
        <v>59</v>
      </c>
      <c r="T1598" s="25"/>
      <c r="U1598" s="25"/>
      <c r="V1598" s="25"/>
      <c r="W1598" s="25"/>
      <c r="X1598" s="25"/>
    </row>
    <row r="1599" spans="1:24" ht="15" hidden="1" customHeight="1">
      <c r="A1599" s="28">
        <v>30134854</v>
      </c>
      <c r="B1599" s="28" t="s">
        <v>10181</v>
      </c>
      <c r="C1599" s="28" t="s">
        <v>10182</v>
      </c>
      <c r="D1599" s="28" t="s">
        <v>10183</v>
      </c>
      <c r="E1599" s="28" t="s">
        <v>10184</v>
      </c>
      <c r="F1599" s="28" t="s">
        <v>841</v>
      </c>
      <c r="G1599" s="28">
        <v>2018</v>
      </c>
      <c r="H1599" s="29">
        <v>43336</v>
      </c>
      <c r="I1599" s="28" t="s">
        <v>10185</v>
      </c>
      <c r="J1599" s="28"/>
      <c r="K1599" s="28" t="s">
        <v>10186</v>
      </c>
      <c r="L1599" s="28" t="str">
        <f t="shared" si="157"/>
        <v>PostAlerta</v>
      </c>
      <c r="M1599" s="28" t="str">
        <f t="shared" si="158"/>
        <v>S/PalabrasClaves</v>
      </c>
      <c r="N1599" s="30" t="str">
        <f t="shared" si="159"/>
        <v/>
      </c>
      <c r="O1599" s="28"/>
      <c r="P1599" s="28" t="s">
        <v>10187</v>
      </c>
      <c r="Q1599" s="28"/>
      <c r="R1599" s="28" t="str">
        <f t="shared" si="156"/>
        <v>2018</v>
      </c>
      <c r="S1599" s="28" t="s">
        <v>59</v>
      </c>
      <c r="T1599" s="28"/>
      <c r="U1599" s="28"/>
      <c r="V1599" s="28"/>
      <c r="W1599" s="28"/>
      <c r="X1599" s="28"/>
    </row>
    <row r="1600" spans="1:24" ht="15" hidden="1" customHeight="1">
      <c r="A1600" s="25">
        <v>30125338</v>
      </c>
      <c r="B1600" s="25" t="s">
        <v>10188</v>
      </c>
      <c r="C1600" s="25" t="s">
        <v>10189</v>
      </c>
      <c r="D1600" s="25" t="s">
        <v>10190</v>
      </c>
      <c r="E1600" s="25" t="s">
        <v>10191</v>
      </c>
      <c r="F1600" s="25" t="s">
        <v>4467</v>
      </c>
      <c r="G1600" s="25">
        <v>2018</v>
      </c>
      <c r="H1600" s="26">
        <v>43333</v>
      </c>
      <c r="I1600" s="25" t="s">
        <v>10192</v>
      </c>
      <c r="J1600" s="25"/>
      <c r="K1600" s="25" t="s">
        <v>10193</v>
      </c>
      <c r="L1600" s="25" t="str">
        <f t="shared" si="157"/>
        <v>Excluido</v>
      </c>
      <c r="M1600" s="25" t="str">
        <f t="shared" si="158"/>
        <v>S/PalabrasClaves</v>
      </c>
      <c r="N1600" s="27" t="str">
        <f t="shared" si="159"/>
        <v/>
      </c>
      <c r="O1600" s="25"/>
      <c r="P1600" s="25" t="s">
        <v>10194</v>
      </c>
      <c r="Q1600" s="25"/>
      <c r="R1600" s="25" t="str">
        <f t="shared" si="156"/>
        <v>2018</v>
      </c>
      <c r="S1600" s="25" t="s">
        <v>59</v>
      </c>
      <c r="T1600" s="25"/>
      <c r="U1600" s="25"/>
      <c r="V1600" s="25"/>
      <c r="W1600" s="25"/>
      <c r="X1600" s="25"/>
    </row>
    <row r="1601" spans="1:24" ht="15" hidden="1" customHeight="1">
      <c r="A1601" s="28">
        <v>30124173</v>
      </c>
      <c r="B1601" s="28" t="s">
        <v>10195</v>
      </c>
      <c r="C1601" s="28" t="s">
        <v>10196</v>
      </c>
      <c r="D1601" s="28" t="s">
        <v>10197</v>
      </c>
      <c r="E1601" s="28" t="s">
        <v>10198</v>
      </c>
      <c r="F1601" s="28" t="s">
        <v>2461</v>
      </c>
      <c r="G1601" s="28">
        <v>2018</v>
      </c>
      <c r="H1601" s="29">
        <v>43333</v>
      </c>
      <c r="I1601" s="28" t="s">
        <v>10199</v>
      </c>
      <c r="J1601" s="28"/>
      <c r="K1601" s="28" t="s">
        <v>10200</v>
      </c>
      <c r="L1601" s="28" t="str">
        <f t="shared" si="157"/>
        <v>PostAlerta</v>
      </c>
      <c r="M1601" s="28" t="str">
        <f t="shared" si="158"/>
        <v>C/PalabrasClaves</v>
      </c>
      <c r="N1601" s="30" t="str">
        <f t="shared" si="159"/>
        <v/>
      </c>
      <c r="O1601" s="28"/>
      <c r="P1601" s="28" t="s">
        <v>10194</v>
      </c>
      <c r="Q1601" s="28"/>
      <c r="R1601" s="28" t="str">
        <f t="shared" si="156"/>
        <v>2018</v>
      </c>
      <c r="S1601" s="28" t="s">
        <v>59</v>
      </c>
      <c r="T1601" s="28"/>
      <c r="U1601" s="28"/>
      <c r="V1601" s="28"/>
      <c r="W1601" s="28"/>
      <c r="X1601" s="28"/>
    </row>
    <row r="1602" spans="1:24" ht="15" hidden="1" customHeight="1">
      <c r="A1602" s="25">
        <v>30115033</v>
      </c>
      <c r="B1602" s="25" t="s">
        <v>10201</v>
      </c>
      <c r="C1602" s="25" t="s">
        <v>10202</v>
      </c>
      <c r="D1602" s="25" t="s">
        <v>10203</v>
      </c>
      <c r="E1602" s="25" t="s">
        <v>10204</v>
      </c>
      <c r="F1602" s="25" t="s">
        <v>841</v>
      </c>
      <c r="G1602" s="25">
        <v>2018</v>
      </c>
      <c r="H1602" s="26">
        <v>43330</v>
      </c>
      <c r="I1602" s="25" t="s">
        <v>10205</v>
      </c>
      <c r="J1602" s="25"/>
      <c r="K1602" s="25" t="s">
        <v>10206</v>
      </c>
      <c r="L1602" s="25" t="str">
        <f t="shared" ref="L1602:L1665" si="160">IF(ISNUMBER(VLOOKUP(A1602,EXCL,1,FALSE)),"Excluido",IF(ISNUMBER(VLOOKUP(A1602,POST,1,FALSE)),"PostAlerta",IF(ISNUMBER(VLOOKUP(A1602,PRE,1,FALSE)),"PreAlerta","")))</f>
        <v>PostAlerta</v>
      </c>
      <c r="M1602" s="25" t="str">
        <f t="shared" si="158"/>
        <v>C/PalabrasClaves</v>
      </c>
      <c r="N1602" s="27" t="str">
        <f t="shared" si="159"/>
        <v/>
      </c>
      <c r="O1602" s="25"/>
      <c r="P1602" s="25" t="s">
        <v>10207</v>
      </c>
      <c r="Q1602" s="25"/>
      <c r="R1602" s="25" t="str">
        <f t="shared" si="156"/>
        <v>2018</v>
      </c>
      <c r="S1602" s="25" t="s">
        <v>59</v>
      </c>
      <c r="T1602" s="25"/>
      <c r="U1602" s="25"/>
      <c r="V1602" s="25"/>
      <c r="W1602" s="25"/>
      <c r="X1602" s="25"/>
    </row>
    <row r="1603" spans="1:24" ht="15" hidden="1" customHeight="1">
      <c r="A1603" s="28">
        <v>30114278</v>
      </c>
      <c r="B1603" s="28" t="s">
        <v>10208</v>
      </c>
      <c r="C1603" s="28" t="s">
        <v>10209</v>
      </c>
      <c r="D1603" s="28" t="s">
        <v>10210</v>
      </c>
      <c r="E1603" s="28" t="s">
        <v>10211</v>
      </c>
      <c r="F1603" s="28" t="s">
        <v>208</v>
      </c>
      <c r="G1603" s="28">
        <v>2018</v>
      </c>
      <c r="H1603" s="29">
        <v>43329</v>
      </c>
      <c r="I1603" s="28" t="s">
        <v>10212</v>
      </c>
      <c r="J1603" s="28"/>
      <c r="K1603" s="28" t="s">
        <v>10213</v>
      </c>
      <c r="L1603" s="28" t="str">
        <f t="shared" si="160"/>
        <v>PostAlerta</v>
      </c>
      <c r="M1603" s="28" t="str">
        <f t="shared" si="158"/>
        <v>S/PalabrasClaves</v>
      </c>
      <c r="N1603" s="30" t="str">
        <f t="shared" si="159"/>
        <v/>
      </c>
      <c r="O1603" s="28"/>
      <c r="P1603" s="28" t="s">
        <v>10207</v>
      </c>
      <c r="Q1603" s="28"/>
      <c r="R1603" s="28" t="str">
        <f t="shared" si="156"/>
        <v>2018</v>
      </c>
      <c r="S1603" s="28" t="s">
        <v>59</v>
      </c>
      <c r="T1603" s="28"/>
      <c r="U1603" s="28"/>
      <c r="V1603" s="28"/>
      <c r="W1603" s="28"/>
      <c r="X1603" s="28"/>
    </row>
    <row r="1604" spans="1:24" ht="15" hidden="1" customHeight="1">
      <c r="A1604" s="25">
        <v>30111301</v>
      </c>
      <c r="B1604" s="25" t="s">
        <v>10214</v>
      </c>
      <c r="C1604" s="25" t="s">
        <v>10215</v>
      </c>
      <c r="D1604" s="25" t="s">
        <v>10216</v>
      </c>
      <c r="E1604" s="25" t="s">
        <v>1079</v>
      </c>
      <c r="F1604" s="25" t="s">
        <v>841</v>
      </c>
      <c r="G1604" s="25">
        <v>2018</v>
      </c>
      <c r="H1604" s="26">
        <v>43329</v>
      </c>
      <c r="I1604" s="25" t="s">
        <v>10217</v>
      </c>
      <c r="J1604" s="25"/>
      <c r="K1604" s="25" t="s">
        <v>10218</v>
      </c>
      <c r="L1604" s="25" t="str">
        <f t="shared" si="160"/>
        <v>PostAlerta</v>
      </c>
      <c r="M1604" s="25" t="str">
        <f t="shared" ref="M1604:M1667" si="161">IF(ISNUMBER(A1604),(IF(ISNUMBER(VLOOKUP(A1604,KEYWORDS,1,FALSE)),"C/PalabrasClaves","S/PalabrasClaves")),"")</f>
        <v>S/PalabrasClaves</v>
      </c>
      <c r="N1604" s="27" t="str">
        <f t="shared" si="159"/>
        <v/>
      </c>
      <c r="O1604" s="25"/>
      <c r="P1604" s="25" t="s">
        <v>10219</v>
      </c>
      <c r="Q1604" s="25"/>
      <c r="R1604" s="25" t="str">
        <f t="shared" si="156"/>
        <v>2018</v>
      </c>
      <c r="S1604" s="25" t="s">
        <v>59</v>
      </c>
      <c r="T1604" s="25"/>
      <c r="U1604" s="25"/>
      <c r="V1604" s="25"/>
      <c r="W1604" s="25"/>
      <c r="X1604" s="25"/>
    </row>
    <row r="1605" spans="1:24" ht="15" hidden="1" customHeight="1">
      <c r="A1605" s="28">
        <v>30110339</v>
      </c>
      <c r="B1605" s="28" t="s">
        <v>10220</v>
      </c>
      <c r="C1605" s="28" t="s">
        <v>10221</v>
      </c>
      <c r="D1605" s="28" t="s">
        <v>10222</v>
      </c>
      <c r="E1605" s="28" t="s">
        <v>10223</v>
      </c>
      <c r="F1605" s="28" t="s">
        <v>208</v>
      </c>
      <c r="G1605" s="28">
        <v>2018</v>
      </c>
      <c r="H1605" s="29">
        <v>43328</v>
      </c>
      <c r="I1605" s="28" t="s">
        <v>10224</v>
      </c>
      <c r="J1605" s="28"/>
      <c r="K1605" s="28" t="s">
        <v>10225</v>
      </c>
      <c r="L1605" s="28" t="str">
        <f t="shared" si="160"/>
        <v>Excluido</v>
      </c>
      <c r="M1605" s="28" t="str">
        <f t="shared" si="161"/>
        <v>S/PalabrasClaves</v>
      </c>
      <c r="N1605" s="30" t="str">
        <f t="shared" si="159"/>
        <v/>
      </c>
      <c r="O1605" s="28"/>
      <c r="P1605" s="28" t="s">
        <v>10219</v>
      </c>
      <c r="Q1605" s="28"/>
      <c r="R1605" s="28" t="str">
        <f t="shared" si="156"/>
        <v>2018</v>
      </c>
      <c r="S1605" s="28" t="s">
        <v>59</v>
      </c>
      <c r="T1605" s="28"/>
      <c r="U1605" s="28"/>
      <c r="V1605" s="28"/>
      <c r="W1605" s="28"/>
      <c r="X1605" s="28"/>
    </row>
    <row r="1606" spans="1:24" ht="15" hidden="1" customHeight="1">
      <c r="A1606" s="25">
        <v>30103691</v>
      </c>
      <c r="B1606" s="25" t="s">
        <v>10226</v>
      </c>
      <c r="C1606" s="25" t="s">
        <v>10227</v>
      </c>
      <c r="D1606" s="25" t="s">
        <v>10228</v>
      </c>
      <c r="E1606" s="25" t="s">
        <v>7111</v>
      </c>
      <c r="F1606" s="25" t="s">
        <v>841</v>
      </c>
      <c r="G1606" s="25">
        <v>2018</v>
      </c>
      <c r="H1606" s="26">
        <v>43327</v>
      </c>
      <c r="I1606" s="25" t="s">
        <v>10229</v>
      </c>
      <c r="J1606" s="25"/>
      <c r="K1606" s="25" t="s">
        <v>10230</v>
      </c>
      <c r="L1606" s="25" t="str">
        <f t="shared" si="160"/>
        <v>PostAlerta</v>
      </c>
      <c r="M1606" s="25" t="str">
        <f t="shared" si="161"/>
        <v>S/PalabrasClaves</v>
      </c>
      <c r="N1606" s="27" t="str">
        <f t="shared" si="159"/>
        <v/>
      </c>
      <c r="O1606" s="25"/>
      <c r="P1606" s="25" t="s">
        <v>10231</v>
      </c>
      <c r="Q1606" s="25"/>
      <c r="R1606" s="25" t="str">
        <f t="shared" si="156"/>
        <v>2018</v>
      </c>
      <c r="S1606" s="25" t="s">
        <v>59</v>
      </c>
      <c r="T1606" s="25"/>
      <c r="U1606" s="25"/>
      <c r="V1606" s="25"/>
      <c r="W1606" s="25"/>
      <c r="X1606" s="25"/>
    </row>
    <row r="1607" spans="1:24" ht="15" hidden="1" customHeight="1">
      <c r="A1607" s="28">
        <v>30091147</v>
      </c>
      <c r="B1607" s="28" t="s">
        <v>10232</v>
      </c>
      <c r="C1607" s="28" t="s">
        <v>10233</v>
      </c>
      <c r="D1607" s="28" t="s">
        <v>10234</v>
      </c>
      <c r="E1607" s="28" t="s">
        <v>10235</v>
      </c>
      <c r="F1607" s="28" t="s">
        <v>4467</v>
      </c>
      <c r="G1607" s="28">
        <v>2018</v>
      </c>
      <c r="H1607" s="29">
        <v>43322</v>
      </c>
      <c r="I1607" s="28" t="s">
        <v>10236</v>
      </c>
      <c r="J1607" s="28"/>
      <c r="K1607" s="28" t="s">
        <v>10237</v>
      </c>
      <c r="L1607" s="28" t="str">
        <f t="shared" si="160"/>
        <v>Excluido</v>
      </c>
      <c r="M1607" s="28" t="str">
        <f t="shared" si="161"/>
        <v>S/PalabrasClaves</v>
      </c>
      <c r="N1607" s="30" t="str">
        <f t="shared" si="159"/>
        <v/>
      </c>
      <c r="O1607" s="28"/>
      <c r="P1607" s="28" t="s">
        <v>10238</v>
      </c>
      <c r="Q1607" s="28"/>
      <c r="R1607" s="28" t="str">
        <f t="shared" si="156"/>
        <v>2018</v>
      </c>
      <c r="S1607" s="28" t="s">
        <v>59</v>
      </c>
      <c r="T1607" s="28"/>
      <c r="U1607" s="28"/>
      <c r="V1607" s="28"/>
      <c r="W1607" s="28"/>
      <c r="X1607" s="28"/>
    </row>
    <row r="1608" spans="1:24" ht="15" hidden="1" customHeight="1">
      <c r="A1608" s="25">
        <v>30096783</v>
      </c>
      <c r="B1608" s="25" t="s">
        <v>10239</v>
      </c>
      <c r="C1608" s="25" t="s">
        <v>10240</v>
      </c>
      <c r="D1608" s="25" t="s">
        <v>10241</v>
      </c>
      <c r="E1608" s="25" t="s">
        <v>10242</v>
      </c>
      <c r="F1608" s="25" t="s">
        <v>1912</v>
      </c>
      <c r="G1608" s="25">
        <v>2018</v>
      </c>
      <c r="H1608" s="26">
        <v>43324</v>
      </c>
      <c r="I1608" s="25" t="s">
        <v>10243</v>
      </c>
      <c r="J1608" s="25"/>
      <c r="K1608" s="25" t="s">
        <v>10244</v>
      </c>
      <c r="L1608" s="25" t="str">
        <f t="shared" si="160"/>
        <v>PostAlerta</v>
      </c>
      <c r="M1608" s="25" t="str">
        <f t="shared" si="161"/>
        <v>S/PalabrasClaves</v>
      </c>
      <c r="N1608" s="27" t="str">
        <f t="shared" si="159"/>
        <v/>
      </c>
      <c r="O1608" s="25"/>
      <c r="P1608" s="25" t="s">
        <v>10245</v>
      </c>
      <c r="Q1608" s="25"/>
      <c r="R1608" s="25" t="str">
        <f t="shared" si="156"/>
        <v>2018</v>
      </c>
      <c r="S1608" s="25" t="s">
        <v>59</v>
      </c>
      <c r="T1608" s="25"/>
      <c r="U1608" s="25"/>
      <c r="V1608" s="25"/>
      <c r="W1608" s="25"/>
      <c r="X1608" s="25"/>
    </row>
    <row r="1609" spans="1:24" ht="15" hidden="1" customHeight="1">
      <c r="A1609" s="28">
        <v>30081902</v>
      </c>
      <c r="B1609" s="28" t="s">
        <v>10246</v>
      </c>
      <c r="C1609" s="28" t="s">
        <v>10247</v>
      </c>
      <c r="D1609" s="28" t="s">
        <v>10248</v>
      </c>
      <c r="E1609" s="28" t="s">
        <v>10249</v>
      </c>
      <c r="F1609" s="28" t="s">
        <v>2484</v>
      </c>
      <c r="G1609" s="28">
        <v>2018</v>
      </c>
      <c r="H1609" s="29">
        <v>43320</v>
      </c>
      <c r="I1609" s="28" t="s">
        <v>10250</v>
      </c>
      <c r="J1609" s="28"/>
      <c r="K1609" s="28" t="s">
        <v>10251</v>
      </c>
      <c r="L1609" s="28" t="str">
        <f t="shared" si="160"/>
        <v>Excluido</v>
      </c>
      <c r="M1609" s="28" t="str">
        <f t="shared" si="161"/>
        <v>C/PalabrasClaves</v>
      </c>
      <c r="N1609" s="30" t="str">
        <f t="shared" si="159"/>
        <v/>
      </c>
      <c r="O1609" s="28"/>
      <c r="P1609" s="28" t="s">
        <v>10252</v>
      </c>
      <c r="Q1609" s="28"/>
      <c r="R1609" s="28" t="str">
        <f t="shared" si="156"/>
        <v>2018</v>
      </c>
      <c r="S1609" s="28" t="s">
        <v>59</v>
      </c>
      <c r="T1609" s="28"/>
      <c r="U1609" s="28"/>
      <c r="V1609" s="28"/>
      <c r="W1609" s="28"/>
      <c r="X1609" s="28"/>
    </row>
    <row r="1610" spans="1:24" ht="15" hidden="1" customHeight="1">
      <c r="A1610" s="25">
        <v>30075013</v>
      </c>
      <c r="B1610" s="25" t="s">
        <v>10253</v>
      </c>
      <c r="C1610" s="25" t="s">
        <v>10254</v>
      </c>
      <c r="D1610" s="25" t="s">
        <v>10255</v>
      </c>
      <c r="E1610" s="25" t="s">
        <v>10256</v>
      </c>
      <c r="F1610" s="25" t="s">
        <v>208</v>
      </c>
      <c r="G1610" s="25">
        <v>2018</v>
      </c>
      <c r="H1610" s="26">
        <v>43316</v>
      </c>
      <c r="I1610" s="25" t="s">
        <v>10257</v>
      </c>
      <c r="J1610" s="25"/>
      <c r="K1610" s="25" t="s">
        <v>10258</v>
      </c>
      <c r="L1610" s="25" t="str">
        <f t="shared" si="160"/>
        <v>PostAlerta</v>
      </c>
      <c r="M1610" s="25" t="str">
        <f t="shared" si="161"/>
        <v>S/PalabrasClaves</v>
      </c>
      <c r="N1610" s="27" t="str">
        <f t="shared" si="159"/>
        <v/>
      </c>
      <c r="O1610" s="25"/>
      <c r="P1610" s="25" t="s">
        <v>10259</v>
      </c>
      <c r="Q1610" s="25"/>
      <c r="R1610" s="25" t="str">
        <f t="shared" si="156"/>
        <v>2018</v>
      </c>
      <c r="S1610" s="25" t="s">
        <v>59</v>
      </c>
      <c r="T1610" s="25"/>
      <c r="U1610" s="25"/>
      <c r="V1610" s="25"/>
      <c r="W1610" s="25"/>
      <c r="X1610" s="25"/>
    </row>
    <row r="1611" spans="1:24" ht="15" hidden="1" customHeight="1">
      <c r="A1611" s="28">
        <v>30214088</v>
      </c>
      <c r="B1611" s="28" t="s">
        <v>10260</v>
      </c>
      <c r="C1611" s="28" t="s">
        <v>10261</v>
      </c>
      <c r="D1611" s="28" t="s">
        <v>10262</v>
      </c>
      <c r="E1611" s="28" t="s">
        <v>10263</v>
      </c>
      <c r="F1611" s="28" t="s">
        <v>10264</v>
      </c>
      <c r="G1611" s="28">
        <v>2018</v>
      </c>
      <c r="H1611" s="29">
        <v>43358</v>
      </c>
      <c r="I1611" s="28" t="s">
        <v>10265</v>
      </c>
      <c r="J1611" s="28"/>
      <c r="K1611" s="28" t="s">
        <v>10266</v>
      </c>
      <c r="L1611" s="28" t="str">
        <f t="shared" si="160"/>
        <v>PostAlerta</v>
      </c>
      <c r="M1611" s="28" t="str">
        <f t="shared" si="161"/>
        <v>S/PalabrasClaves</v>
      </c>
      <c r="N1611" s="30" t="str">
        <f t="shared" si="159"/>
        <v/>
      </c>
      <c r="O1611" s="28"/>
      <c r="P1611" s="28" t="s">
        <v>10267</v>
      </c>
      <c r="Q1611" s="28"/>
      <c r="R1611" s="28" t="str">
        <f t="shared" si="156"/>
        <v>2018</v>
      </c>
      <c r="S1611" s="28" t="s">
        <v>59</v>
      </c>
      <c r="T1611" s="28"/>
      <c r="U1611" s="28"/>
      <c r="V1611" s="28"/>
      <c r="W1611" s="28"/>
      <c r="X1611" s="28"/>
    </row>
    <row r="1612" spans="1:24" ht="15" hidden="1" customHeight="1">
      <c r="A1612" s="25">
        <v>29970200</v>
      </c>
      <c r="B1612" s="25" t="s">
        <v>10268</v>
      </c>
      <c r="C1612" s="25" t="s">
        <v>10269</v>
      </c>
      <c r="D1612" s="25" t="s">
        <v>10270</v>
      </c>
      <c r="E1612" s="25" t="s">
        <v>10271</v>
      </c>
      <c r="F1612" s="25" t="s">
        <v>3419</v>
      </c>
      <c r="G1612" s="25">
        <v>2018</v>
      </c>
      <c r="H1612" s="26">
        <v>43286</v>
      </c>
      <c r="I1612" s="25" t="s">
        <v>10272</v>
      </c>
      <c r="J1612" s="25"/>
      <c r="K1612" s="25" t="s">
        <v>10273</v>
      </c>
      <c r="L1612" s="25" t="str">
        <f t="shared" si="160"/>
        <v>PostAlerta</v>
      </c>
      <c r="M1612" s="25" t="str">
        <f t="shared" si="161"/>
        <v>S/PalabrasClaves</v>
      </c>
      <c r="N1612" s="27" t="str">
        <f t="shared" si="159"/>
        <v/>
      </c>
      <c r="O1612" s="25"/>
      <c r="P1612" s="25" t="s">
        <v>10267</v>
      </c>
      <c r="Q1612" s="25"/>
      <c r="R1612" s="25" t="str">
        <f t="shared" si="156"/>
        <v>2018</v>
      </c>
      <c r="S1612" s="25" t="s">
        <v>59</v>
      </c>
      <c r="T1612" s="25"/>
      <c r="U1612" s="25"/>
      <c r="V1612" s="25"/>
      <c r="W1612" s="25"/>
      <c r="X1612" s="25"/>
    </row>
    <row r="1613" spans="1:24" ht="15" hidden="1" customHeight="1">
      <c r="A1613" s="28">
        <v>29937059</v>
      </c>
      <c r="B1613" s="28" t="s">
        <v>10274</v>
      </c>
      <c r="C1613" s="28" t="s">
        <v>10275</v>
      </c>
      <c r="D1613" s="28" t="s">
        <v>10276</v>
      </c>
      <c r="E1613" s="28" t="s">
        <v>10277</v>
      </c>
      <c r="F1613" s="28" t="s">
        <v>7813</v>
      </c>
      <c r="G1613" s="28">
        <v>2018</v>
      </c>
      <c r="H1613" s="29">
        <v>43277</v>
      </c>
      <c r="I1613" s="28"/>
      <c r="J1613" s="28"/>
      <c r="K1613" s="28" t="s">
        <v>10278</v>
      </c>
      <c r="L1613" s="28" t="str">
        <f t="shared" si="160"/>
        <v>PostAlerta</v>
      </c>
      <c r="M1613" s="28" t="str">
        <f t="shared" si="161"/>
        <v>C/PalabrasClaves</v>
      </c>
      <c r="N1613" s="30" t="str">
        <f t="shared" si="159"/>
        <v/>
      </c>
      <c r="O1613" s="28"/>
      <c r="P1613" s="28" t="s">
        <v>10279</v>
      </c>
      <c r="Q1613" s="28"/>
      <c r="R1613" s="28" t="str">
        <f t="shared" si="156"/>
        <v>2018</v>
      </c>
      <c r="S1613" s="28" t="s">
        <v>59</v>
      </c>
      <c r="T1613" s="28"/>
      <c r="U1613" s="28"/>
      <c r="V1613" s="28"/>
      <c r="W1613" s="28"/>
      <c r="X1613" s="28"/>
    </row>
    <row r="1614" spans="1:24" ht="15" hidden="1" customHeight="1">
      <c r="A1614" s="25">
        <v>29923825</v>
      </c>
      <c r="B1614" s="25" t="s">
        <v>10280</v>
      </c>
      <c r="C1614" s="25" t="s">
        <v>10281</v>
      </c>
      <c r="D1614" s="25" t="s">
        <v>10282</v>
      </c>
      <c r="E1614" s="25" t="s">
        <v>2772</v>
      </c>
      <c r="F1614" s="25" t="s">
        <v>2773</v>
      </c>
      <c r="G1614" s="25">
        <v>2018</v>
      </c>
      <c r="H1614" s="26">
        <v>43272</v>
      </c>
      <c r="I1614" s="25"/>
      <c r="J1614" s="25"/>
      <c r="K1614" s="25" t="s">
        <v>10283</v>
      </c>
      <c r="L1614" s="25" t="str">
        <f t="shared" si="160"/>
        <v>PostAlerta</v>
      </c>
      <c r="M1614" s="25" t="str">
        <f t="shared" si="161"/>
        <v>S/PalabrasClaves</v>
      </c>
      <c r="N1614" s="27" t="str">
        <f t="shared" si="159"/>
        <v/>
      </c>
      <c r="O1614" s="25"/>
      <c r="P1614" s="25" t="s">
        <v>10267</v>
      </c>
      <c r="Q1614" s="25"/>
      <c r="R1614" s="25" t="str">
        <f t="shared" si="156"/>
        <v>2018</v>
      </c>
      <c r="S1614" s="25" t="s">
        <v>59</v>
      </c>
      <c r="T1614" s="25"/>
      <c r="U1614" s="25"/>
      <c r="V1614" s="25"/>
      <c r="W1614" s="25"/>
      <c r="X1614" s="25"/>
    </row>
    <row r="1615" spans="1:24" ht="15" hidden="1" customHeight="1">
      <c r="A1615" s="28">
        <v>29793827</v>
      </c>
      <c r="B1615" s="28" t="s">
        <v>10284</v>
      </c>
      <c r="C1615" s="28" t="s">
        <v>10285</v>
      </c>
      <c r="D1615" s="28" t="s">
        <v>10286</v>
      </c>
      <c r="E1615" s="28" t="s">
        <v>10287</v>
      </c>
      <c r="F1615" s="28" t="s">
        <v>2174</v>
      </c>
      <c r="G1615" s="28">
        <v>2018</v>
      </c>
      <c r="H1615" s="29">
        <v>43246</v>
      </c>
      <c r="I1615" s="28"/>
      <c r="J1615" s="28"/>
      <c r="K1615" s="28" t="s">
        <v>10288</v>
      </c>
      <c r="L1615" s="28" t="str">
        <f t="shared" si="160"/>
        <v>PostAlerta</v>
      </c>
      <c r="M1615" s="28" t="str">
        <f t="shared" si="161"/>
        <v>C/PalabrasClaves</v>
      </c>
      <c r="N1615" s="30" t="str">
        <f t="shared" si="159"/>
        <v/>
      </c>
      <c r="O1615" s="28"/>
      <c r="P1615" s="28" t="s">
        <v>10267</v>
      </c>
      <c r="Q1615" s="28"/>
      <c r="R1615" s="28" t="str">
        <f t="shared" si="156"/>
        <v>2018</v>
      </c>
      <c r="S1615" s="28" t="s">
        <v>59</v>
      </c>
      <c r="T1615" s="28"/>
      <c r="U1615" s="28"/>
      <c r="V1615" s="28"/>
      <c r="W1615" s="28"/>
      <c r="X1615" s="28"/>
    </row>
    <row r="1616" spans="1:24" ht="15" hidden="1" customHeight="1">
      <c r="A1616" s="25">
        <v>29784853</v>
      </c>
      <c r="B1616" s="25" t="s">
        <v>10289</v>
      </c>
      <c r="C1616" s="25" t="s">
        <v>10290</v>
      </c>
      <c r="D1616" s="25" t="s">
        <v>10291</v>
      </c>
      <c r="E1616" s="25" t="s">
        <v>10292</v>
      </c>
      <c r="F1616" s="25" t="s">
        <v>1125</v>
      </c>
      <c r="G1616" s="25">
        <v>2018</v>
      </c>
      <c r="H1616" s="26">
        <v>43243</v>
      </c>
      <c r="I1616" s="25" t="s">
        <v>10293</v>
      </c>
      <c r="J1616" s="25"/>
      <c r="K1616" s="25" t="s">
        <v>10294</v>
      </c>
      <c r="L1616" s="25" t="str">
        <f t="shared" si="160"/>
        <v>PostAlerta</v>
      </c>
      <c r="M1616" s="25" t="str">
        <f t="shared" si="161"/>
        <v>C/PalabrasClaves</v>
      </c>
      <c r="N1616" s="27" t="str">
        <f t="shared" si="159"/>
        <v/>
      </c>
      <c r="O1616" s="25"/>
      <c r="P1616" s="25" t="s">
        <v>10295</v>
      </c>
      <c r="Q1616" s="25"/>
      <c r="R1616" s="25" t="str">
        <f t="shared" si="156"/>
        <v>2018</v>
      </c>
      <c r="S1616" s="25" t="s">
        <v>58</v>
      </c>
      <c r="T1616" s="25"/>
      <c r="U1616" s="25"/>
      <c r="V1616" s="25"/>
      <c r="W1616" s="25"/>
      <c r="X1616" s="25"/>
    </row>
    <row r="1617" spans="1:24" ht="15" hidden="1" customHeight="1">
      <c r="A1617" s="28">
        <v>29762363</v>
      </c>
      <c r="B1617" s="28" t="s">
        <v>10296</v>
      </c>
      <c r="C1617" s="28" t="s">
        <v>10297</v>
      </c>
      <c r="D1617" s="28" t="s">
        <v>10298</v>
      </c>
      <c r="E1617" s="28" t="s">
        <v>10299</v>
      </c>
      <c r="F1617" s="28" t="s">
        <v>979</v>
      </c>
      <c r="G1617" s="28">
        <v>2018</v>
      </c>
      <c r="H1617" s="29">
        <v>43236</v>
      </c>
      <c r="I1617" s="28"/>
      <c r="J1617" s="28"/>
      <c r="K1617" s="28" t="s">
        <v>10300</v>
      </c>
      <c r="L1617" s="28" t="str">
        <f t="shared" si="160"/>
        <v>Excluido</v>
      </c>
      <c r="M1617" s="28" t="str">
        <f t="shared" si="161"/>
        <v>S/PalabrasClaves</v>
      </c>
      <c r="N1617" s="30" t="str">
        <f t="shared" si="159"/>
        <v/>
      </c>
      <c r="O1617" s="28"/>
      <c r="P1617" s="28" t="s">
        <v>10267</v>
      </c>
      <c r="Q1617" s="28"/>
      <c r="R1617" s="28" t="str">
        <f t="shared" si="156"/>
        <v>2018</v>
      </c>
      <c r="S1617" s="28" t="s">
        <v>59</v>
      </c>
      <c r="T1617" s="28"/>
      <c r="U1617" s="28"/>
      <c r="V1617" s="28"/>
      <c r="W1617" s="28"/>
      <c r="X1617" s="28"/>
    </row>
    <row r="1618" spans="1:24" ht="15" hidden="1" customHeight="1">
      <c r="A1618" s="25">
        <v>29760213</v>
      </c>
      <c r="B1618" s="25" t="s">
        <v>10301</v>
      </c>
      <c r="C1618" s="25" t="s">
        <v>10302</v>
      </c>
      <c r="D1618" s="25" t="s">
        <v>10303</v>
      </c>
      <c r="E1618" s="25" t="s">
        <v>10304</v>
      </c>
      <c r="F1618" s="25" t="s">
        <v>1110</v>
      </c>
      <c r="G1618" s="25">
        <v>2018</v>
      </c>
      <c r="H1618" s="26">
        <v>43236</v>
      </c>
      <c r="I1618" s="25" t="s">
        <v>10305</v>
      </c>
      <c r="J1618" s="25"/>
      <c r="K1618" s="25" t="s">
        <v>10306</v>
      </c>
      <c r="L1618" s="25" t="str">
        <f t="shared" si="160"/>
        <v>PostAlerta</v>
      </c>
      <c r="M1618" s="25" t="str">
        <f t="shared" si="161"/>
        <v>S/PalabrasClaves</v>
      </c>
      <c r="N1618" s="27" t="str">
        <f t="shared" si="159"/>
        <v/>
      </c>
      <c r="O1618" s="25"/>
      <c r="P1618" s="25" t="s">
        <v>10307</v>
      </c>
      <c r="Q1618" s="25"/>
      <c r="R1618" s="25" t="str">
        <f t="shared" si="156"/>
        <v>2018</v>
      </c>
      <c r="S1618" s="25" t="s">
        <v>58</v>
      </c>
      <c r="T1618" s="25"/>
      <c r="U1618" s="25"/>
      <c r="V1618" s="25"/>
      <c r="W1618" s="25"/>
      <c r="X1618" s="25"/>
    </row>
    <row r="1619" spans="1:24" ht="15" hidden="1" customHeight="1">
      <c r="A1619" s="28">
        <v>29756174</v>
      </c>
      <c r="B1619" s="28" t="s">
        <v>10308</v>
      </c>
      <c r="C1619" s="28" t="s">
        <v>10309</v>
      </c>
      <c r="D1619" s="28" t="s">
        <v>10310</v>
      </c>
      <c r="E1619" s="28" t="s">
        <v>9127</v>
      </c>
      <c r="F1619" s="28" t="s">
        <v>1038</v>
      </c>
      <c r="G1619" s="28">
        <v>2018</v>
      </c>
      <c r="H1619" s="29">
        <v>43235</v>
      </c>
      <c r="I1619" s="28"/>
      <c r="J1619" s="28"/>
      <c r="K1619" s="28" t="s">
        <v>10311</v>
      </c>
      <c r="L1619" s="28" t="str">
        <f t="shared" si="160"/>
        <v>PostAlerta</v>
      </c>
      <c r="M1619" s="28" t="str">
        <f t="shared" si="161"/>
        <v>C/PalabrasClaves</v>
      </c>
      <c r="N1619" s="30" t="str">
        <f t="shared" si="159"/>
        <v/>
      </c>
      <c r="O1619" s="28"/>
      <c r="P1619" s="28" t="s">
        <v>10267</v>
      </c>
      <c r="Q1619" s="28"/>
      <c r="R1619" s="28" t="str">
        <f t="shared" si="156"/>
        <v>2018</v>
      </c>
      <c r="S1619" s="28" t="s">
        <v>59</v>
      </c>
      <c r="T1619" s="28"/>
      <c r="U1619" s="28"/>
      <c r="V1619" s="28"/>
      <c r="W1619" s="28"/>
      <c r="X1619" s="28"/>
    </row>
    <row r="1620" spans="1:24" ht="15" hidden="1" customHeight="1">
      <c r="A1620" s="25">
        <v>29668078</v>
      </c>
      <c r="B1620" s="25" t="s">
        <v>10312</v>
      </c>
      <c r="C1620" s="25" t="s">
        <v>10313</v>
      </c>
      <c r="D1620" s="25" t="s">
        <v>10314</v>
      </c>
      <c r="E1620" s="25" t="s">
        <v>10315</v>
      </c>
      <c r="F1620" s="25" t="s">
        <v>10316</v>
      </c>
      <c r="G1620" s="25">
        <v>2018</v>
      </c>
      <c r="H1620" s="26">
        <v>43209</v>
      </c>
      <c r="I1620" s="25"/>
      <c r="J1620" s="25"/>
      <c r="K1620" s="25" t="s">
        <v>10317</v>
      </c>
      <c r="L1620" s="25" t="str">
        <f t="shared" si="160"/>
        <v>PostAlerta</v>
      </c>
      <c r="M1620" s="25" t="str">
        <f t="shared" si="161"/>
        <v>S/PalabrasClaves</v>
      </c>
      <c r="N1620" s="27" t="str">
        <f t="shared" si="159"/>
        <v/>
      </c>
      <c r="O1620" s="25"/>
      <c r="P1620" s="25" t="s">
        <v>10318</v>
      </c>
      <c r="Q1620" s="25"/>
      <c r="R1620" s="25" t="str">
        <f t="shared" si="156"/>
        <v>2018</v>
      </c>
      <c r="S1620" s="25" t="s">
        <v>59</v>
      </c>
      <c r="T1620" s="25"/>
      <c r="U1620" s="25"/>
      <c r="V1620" s="25"/>
      <c r="W1620" s="25"/>
      <c r="X1620" s="25"/>
    </row>
    <row r="1621" spans="1:24" ht="15" hidden="1" customHeight="1">
      <c r="A1621" s="28">
        <v>29535258</v>
      </c>
      <c r="B1621" s="28" t="s">
        <v>10319</v>
      </c>
      <c r="C1621" s="28" t="s">
        <v>10320</v>
      </c>
      <c r="D1621" s="28" t="s">
        <v>10321</v>
      </c>
      <c r="E1621" s="28" t="s">
        <v>10322</v>
      </c>
      <c r="F1621" s="28" t="s">
        <v>4849</v>
      </c>
      <c r="G1621" s="28">
        <v>2018</v>
      </c>
      <c r="H1621" s="29">
        <v>43174</v>
      </c>
      <c r="I1621" s="28"/>
      <c r="J1621" s="28"/>
      <c r="K1621" s="28" t="s">
        <v>10323</v>
      </c>
      <c r="L1621" s="28" t="str">
        <f t="shared" si="160"/>
        <v>PostAlerta</v>
      </c>
      <c r="M1621" s="28" t="str">
        <f t="shared" si="161"/>
        <v>S/PalabrasClaves</v>
      </c>
      <c r="N1621" s="30" t="str">
        <f t="shared" si="159"/>
        <v/>
      </c>
      <c r="O1621" s="28"/>
      <c r="P1621" s="28" t="s">
        <v>10267</v>
      </c>
      <c r="Q1621" s="28"/>
      <c r="R1621" s="28" t="str">
        <f t="shared" si="156"/>
        <v>2018</v>
      </c>
      <c r="S1621" s="28" t="s">
        <v>59</v>
      </c>
      <c r="T1621" s="28"/>
      <c r="U1621" s="28"/>
      <c r="V1621" s="28"/>
      <c r="W1621" s="28"/>
      <c r="X1621" s="28"/>
    </row>
    <row r="1622" spans="1:24" ht="15" hidden="1" customHeight="1">
      <c r="A1622" s="25">
        <v>29512393</v>
      </c>
      <c r="B1622" s="25" t="s">
        <v>10324</v>
      </c>
      <c r="C1622" s="25" t="s">
        <v>10325</v>
      </c>
      <c r="D1622" s="25" t="s">
        <v>10326</v>
      </c>
      <c r="E1622" s="25" t="s">
        <v>10327</v>
      </c>
      <c r="F1622" s="25" t="s">
        <v>2903</v>
      </c>
      <c r="G1622" s="25">
        <v>2018</v>
      </c>
      <c r="H1622" s="26">
        <v>43167</v>
      </c>
      <c r="I1622" s="25"/>
      <c r="J1622" s="25"/>
      <c r="K1622" s="25" t="s">
        <v>10328</v>
      </c>
      <c r="L1622" s="25" t="str">
        <f t="shared" si="160"/>
        <v>PostAlerta</v>
      </c>
      <c r="M1622" s="25" t="str">
        <f t="shared" si="161"/>
        <v>S/PalabrasClaves</v>
      </c>
      <c r="N1622" s="27" t="str">
        <f t="shared" si="159"/>
        <v/>
      </c>
      <c r="O1622" s="25"/>
      <c r="P1622" s="25" t="s">
        <v>10279</v>
      </c>
      <c r="Q1622" s="25"/>
      <c r="R1622" s="25" t="str">
        <f t="shared" si="156"/>
        <v>2018</v>
      </c>
      <c r="S1622" s="25" t="s">
        <v>59</v>
      </c>
      <c r="T1622" s="25"/>
      <c r="U1622" s="25"/>
      <c r="V1622" s="25"/>
      <c r="W1622" s="25"/>
      <c r="X1622" s="25"/>
    </row>
    <row r="1623" spans="1:24" ht="15" hidden="1" customHeight="1">
      <c r="A1623" s="28">
        <v>29471470</v>
      </c>
      <c r="B1623" s="28" t="s">
        <v>10329</v>
      </c>
      <c r="C1623" s="28" t="s">
        <v>10330</v>
      </c>
      <c r="D1623" s="28" t="s">
        <v>10331</v>
      </c>
      <c r="E1623" s="28" t="s">
        <v>10332</v>
      </c>
      <c r="F1623" s="28" t="s">
        <v>1488</v>
      </c>
      <c r="G1623" s="28">
        <v>2018</v>
      </c>
      <c r="H1623" s="29">
        <v>43154</v>
      </c>
      <c r="I1623" s="28"/>
      <c r="J1623" s="28"/>
      <c r="K1623" s="28" t="s">
        <v>10333</v>
      </c>
      <c r="L1623" s="28" t="str">
        <f t="shared" si="160"/>
        <v>PostAlerta</v>
      </c>
      <c r="M1623" s="28" t="str">
        <f t="shared" si="161"/>
        <v>S/PalabrasClaves</v>
      </c>
      <c r="N1623" s="30" t="str">
        <f t="shared" si="159"/>
        <v/>
      </c>
      <c r="O1623" s="28"/>
      <c r="P1623" s="28" t="s">
        <v>10279</v>
      </c>
      <c r="Q1623" s="55"/>
      <c r="R1623" s="28" t="str">
        <f t="shared" si="156"/>
        <v>2018</v>
      </c>
      <c r="S1623" s="28" t="s">
        <v>59</v>
      </c>
      <c r="T1623" s="28"/>
      <c r="U1623" s="28"/>
      <c r="V1623" s="28"/>
      <c r="W1623" s="28"/>
      <c r="X1623" s="28"/>
    </row>
    <row r="1624" spans="1:24" ht="15" hidden="1" customHeight="1">
      <c r="A1624" s="25">
        <v>29428985</v>
      </c>
      <c r="B1624" s="25" t="s">
        <v>10334</v>
      </c>
      <c r="C1624" s="25" t="s">
        <v>10335</v>
      </c>
      <c r="D1624" s="25" t="s">
        <v>10336</v>
      </c>
      <c r="E1624" s="25" t="s">
        <v>10337</v>
      </c>
      <c r="F1624" s="25" t="s">
        <v>10338</v>
      </c>
      <c r="G1624" s="25">
        <v>2018</v>
      </c>
      <c r="H1624" s="26">
        <v>43143</v>
      </c>
      <c r="I1624" s="25"/>
      <c r="J1624" s="25"/>
      <c r="K1624" s="25" t="s">
        <v>10339</v>
      </c>
      <c r="L1624" s="25" t="str">
        <f t="shared" si="160"/>
        <v>Excluido</v>
      </c>
      <c r="M1624" s="25" t="str">
        <f t="shared" si="161"/>
        <v>S/PalabrasClaves</v>
      </c>
      <c r="N1624" s="27" t="str">
        <f t="shared" si="159"/>
        <v/>
      </c>
      <c r="O1624" s="25"/>
      <c r="P1624" s="25" t="s">
        <v>10267</v>
      </c>
      <c r="Q1624" s="56"/>
      <c r="R1624" s="25" t="str">
        <f t="shared" si="156"/>
        <v>2018</v>
      </c>
      <c r="S1624" s="25" t="s">
        <v>59</v>
      </c>
      <c r="T1624" s="25"/>
      <c r="U1624" s="25"/>
      <c r="V1624" s="25"/>
      <c r="W1624" s="25"/>
      <c r="X1624" s="25"/>
    </row>
    <row r="1625" spans="1:24" ht="15" hidden="1" customHeight="1">
      <c r="A1625" s="28">
        <v>30197697</v>
      </c>
      <c r="B1625" s="28" t="s">
        <v>10340</v>
      </c>
      <c r="C1625" s="28" t="s">
        <v>10341</v>
      </c>
      <c r="D1625" s="28" t="s">
        <v>10342</v>
      </c>
      <c r="E1625" s="28" t="s">
        <v>10343</v>
      </c>
      <c r="F1625" s="28" t="s">
        <v>10344</v>
      </c>
      <c r="G1625" s="28">
        <v>2018</v>
      </c>
      <c r="H1625" s="29">
        <v>43354</v>
      </c>
      <c r="I1625" s="28" t="s">
        <v>10345</v>
      </c>
      <c r="J1625" s="28"/>
      <c r="K1625" s="28" t="s">
        <v>10346</v>
      </c>
      <c r="L1625" s="28" t="str">
        <f t="shared" si="160"/>
        <v>PostAlerta</v>
      </c>
      <c r="M1625" s="28" t="str">
        <f t="shared" si="161"/>
        <v>C/PalabrasClaves</v>
      </c>
      <c r="N1625" s="30" t="str">
        <f t="shared" si="159"/>
        <v/>
      </c>
      <c r="O1625" s="28"/>
      <c r="P1625" s="28" t="s">
        <v>10347</v>
      </c>
      <c r="Q1625" s="28"/>
      <c r="R1625" s="28" t="str">
        <f t="shared" si="156"/>
        <v>2018</v>
      </c>
      <c r="S1625" s="28" t="s">
        <v>58</v>
      </c>
      <c r="T1625" s="28"/>
      <c r="U1625" s="28"/>
      <c r="V1625" s="28"/>
      <c r="W1625" s="28"/>
      <c r="X1625" s="28"/>
    </row>
    <row r="1626" spans="1:24" ht="15" hidden="1" customHeight="1">
      <c r="A1626" s="25">
        <v>30065093</v>
      </c>
      <c r="B1626" s="25" t="s">
        <v>10348</v>
      </c>
      <c r="C1626" s="25" t="s">
        <v>10349</v>
      </c>
      <c r="D1626" s="25" t="s">
        <v>10350</v>
      </c>
      <c r="E1626" s="25" t="s">
        <v>10351</v>
      </c>
      <c r="F1626" s="25" t="s">
        <v>2861</v>
      </c>
      <c r="G1626" s="25">
        <v>2018</v>
      </c>
      <c r="H1626" s="26">
        <v>43314</v>
      </c>
      <c r="I1626" s="25" t="s">
        <v>10352</v>
      </c>
      <c r="J1626" s="25"/>
      <c r="K1626" s="25" t="s">
        <v>10353</v>
      </c>
      <c r="L1626" s="25" t="str">
        <f t="shared" si="160"/>
        <v>PostAlerta</v>
      </c>
      <c r="M1626" s="25" t="str">
        <f t="shared" si="161"/>
        <v>S/PalabrasClaves</v>
      </c>
      <c r="N1626" s="27" t="str">
        <f t="shared" si="159"/>
        <v/>
      </c>
      <c r="O1626" s="25"/>
      <c r="P1626" s="25" t="s">
        <v>10347</v>
      </c>
      <c r="Q1626" s="56"/>
      <c r="R1626" s="25" t="str">
        <f t="shared" si="156"/>
        <v>2018</v>
      </c>
      <c r="S1626" s="25" t="s">
        <v>58</v>
      </c>
      <c r="T1626" s="25"/>
      <c r="U1626" s="25"/>
      <c r="V1626" s="25"/>
      <c r="W1626" s="25"/>
      <c r="X1626" s="25"/>
    </row>
    <row r="1627" spans="1:24" ht="15" hidden="1" customHeight="1">
      <c r="A1627" s="28">
        <v>30574254</v>
      </c>
      <c r="B1627" s="28" t="s">
        <v>10354</v>
      </c>
      <c r="C1627" s="28" t="s">
        <v>10355</v>
      </c>
      <c r="D1627" s="28" t="s">
        <v>10356</v>
      </c>
      <c r="E1627" s="28" t="s">
        <v>10357</v>
      </c>
      <c r="F1627" s="28" t="s">
        <v>581</v>
      </c>
      <c r="G1627" s="28">
        <v>2018</v>
      </c>
      <c r="H1627" s="29">
        <v>43456</v>
      </c>
      <c r="I1627" s="28" t="s">
        <v>10358</v>
      </c>
      <c r="J1627" s="28"/>
      <c r="K1627" s="28" t="s">
        <v>10359</v>
      </c>
      <c r="L1627" s="28" t="str">
        <f t="shared" si="160"/>
        <v>PostAlerta</v>
      </c>
      <c r="M1627" s="28" t="str">
        <f t="shared" si="161"/>
        <v>S/PalabrasClaves</v>
      </c>
      <c r="N1627" s="30" t="str">
        <f t="shared" si="159"/>
        <v/>
      </c>
      <c r="O1627" s="28"/>
      <c r="P1627" s="28" t="s">
        <v>10360</v>
      </c>
      <c r="Q1627" s="28"/>
      <c r="R1627" s="28" t="str">
        <f t="shared" si="156"/>
        <v>2018</v>
      </c>
      <c r="S1627" s="28" t="s">
        <v>58</v>
      </c>
      <c r="T1627" s="28"/>
      <c r="U1627" s="28"/>
      <c r="V1627" s="28"/>
      <c r="W1627" s="28"/>
      <c r="X1627" s="28"/>
    </row>
    <row r="1628" spans="1:24" ht="15" hidden="1" customHeight="1">
      <c r="A1628" s="25">
        <v>30055608</v>
      </c>
      <c r="B1628" s="25" t="s">
        <v>10361</v>
      </c>
      <c r="C1628" s="25" t="s">
        <v>10362</v>
      </c>
      <c r="D1628" s="25"/>
      <c r="E1628" s="25" t="s">
        <v>10363</v>
      </c>
      <c r="F1628" s="25"/>
      <c r="G1628" s="25"/>
      <c r="H1628" s="25"/>
      <c r="I1628" s="25"/>
      <c r="J1628" s="25"/>
      <c r="K1628" s="25"/>
      <c r="L1628" s="25" t="str">
        <f t="shared" si="160"/>
        <v>Excluido</v>
      </c>
      <c r="M1628" s="25" t="str">
        <f t="shared" si="161"/>
        <v>S/PalabrasClaves</v>
      </c>
      <c r="N1628" s="27" t="str">
        <f t="shared" si="159"/>
        <v/>
      </c>
      <c r="O1628" s="25"/>
      <c r="P1628" s="25"/>
      <c r="Q1628" s="25"/>
      <c r="R1628" s="25" t="str">
        <f t="shared" si="156"/>
        <v/>
      </c>
      <c r="S1628" s="25"/>
      <c r="T1628" s="25"/>
      <c r="U1628" s="25"/>
      <c r="V1628" s="25"/>
      <c r="W1628" s="25"/>
      <c r="X1628" s="25"/>
    </row>
    <row r="1629" spans="1:24" ht="15" hidden="1" customHeight="1">
      <c r="A1629" s="28">
        <v>30140666</v>
      </c>
      <c r="B1629" s="28" t="s">
        <v>10364</v>
      </c>
      <c r="C1629" s="28" t="s">
        <v>10365</v>
      </c>
      <c r="D1629" s="28" t="s">
        <v>10366</v>
      </c>
      <c r="E1629" s="28" t="s">
        <v>7978</v>
      </c>
      <c r="F1629" s="28" t="s">
        <v>388</v>
      </c>
      <c r="G1629" s="28">
        <v>2018</v>
      </c>
      <c r="H1629" s="29">
        <v>43337</v>
      </c>
      <c r="I1629" s="28" t="s">
        <v>10367</v>
      </c>
      <c r="J1629" s="28"/>
      <c r="K1629" s="28" t="s">
        <v>10368</v>
      </c>
      <c r="L1629" s="28" t="str">
        <f t="shared" si="160"/>
        <v>PostAlerta</v>
      </c>
      <c r="M1629" s="28" t="str">
        <f t="shared" si="161"/>
        <v>S/PalabrasClaves</v>
      </c>
      <c r="N1629" s="30" t="str">
        <f t="shared" si="159"/>
        <v/>
      </c>
      <c r="O1629" s="28"/>
      <c r="P1629" s="28" t="s">
        <v>10295</v>
      </c>
      <c r="Q1629" s="28"/>
      <c r="R1629" s="28" t="str">
        <f t="shared" si="156"/>
        <v>2018</v>
      </c>
      <c r="S1629" s="28" t="s">
        <v>58</v>
      </c>
      <c r="T1629" s="28"/>
      <c r="U1629" s="28"/>
      <c r="V1629" s="28"/>
      <c r="W1629" s="28"/>
      <c r="X1629" s="28"/>
    </row>
    <row r="1630" spans="1:24" ht="15" hidden="1" customHeight="1">
      <c r="A1630" s="25">
        <v>30053847</v>
      </c>
      <c r="B1630" s="25" t="s">
        <v>10369</v>
      </c>
      <c r="C1630" s="25" t="s">
        <v>10370</v>
      </c>
      <c r="D1630" s="25" t="s">
        <v>10371</v>
      </c>
      <c r="E1630" s="25" t="s">
        <v>10372</v>
      </c>
      <c r="F1630" s="25" t="s">
        <v>10373</v>
      </c>
      <c r="G1630" s="25">
        <v>2018</v>
      </c>
      <c r="H1630" s="26">
        <v>43310</v>
      </c>
      <c r="I1630" s="25" t="s">
        <v>10374</v>
      </c>
      <c r="J1630" s="25"/>
      <c r="K1630" s="25" t="s">
        <v>10375</v>
      </c>
      <c r="L1630" s="25" t="str">
        <f t="shared" si="160"/>
        <v>PostAlerta</v>
      </c>
      <c r="M1630" s="25" t="str">
        <f t="shared" si="161"/>
        <v>C/PalabrasClaves</v>
      </c>
      <c r="N1630" s="27" t="str">
        <f t="shared" si="159"/>
        <v/>
      </c>
      <c r="O1630" s="25"/>
      <c r="P1630" s="25" t="s">
        <v>10295</v>
      </c>
      <c r="Q1630" s="25"/>
      <c r="R1630" s="25" t="str">
        <f t="shared" si="156"/>
        <v>2018</v>
      </c>
      <c r="S1630" s="25" t="s">
        <v>58</v>
      </c>
      <c r="T1630" s="25"/>
      <c r="U1630" s="25"/>
      <c r="V1630" s="25"/>
      <c r="W1630" s="25"/>
      <c r="X1630" s="25"/>
    </row>
    <row r="1631" spans="1:24" ht="15" hidden="1" customHeight="1">
      <c r="A1631" s="28">
        <v>29987031</v>
      </c>
      <c r="B1631" s="28" t="s">
        <v>10376</v>
      </c>
      <c r="C1631" s="28" t="s">
        <v>10377</v>
      </c>
      <c r="D1631" s="28" t="s">
        <v>10378</v>
      </c>
      <c r="E1631" s="28" t="s">
        <v>2188</v>
      </c>
      <c r="F1631" s="28" t="s">
        <v>2504</v>
      </c>
      <c r="G1631" s="28">
        <v>2018</v>
      </c>
      <c r="H1631" s="29">
        <v>43292</v>
      </c>
      <c r="I1631" s="28" t="s">
        <v>10379</v>
      </c>
      <c r="J1631" s="28"/>
      <c r="K1631" s="28" t="s">
        <v>10380</v>
      </c>
      <c r="L1631" s="28" t="str">
        <f t="shared" si="160"/>
        <v>PostAlerta</v>
      </c>
      <c r="M1631" s="28" t="str">
        <f t="shared" si="161"/>
        <v>S/PalabrasClaves</v>
      </c>
      <c r="N1631" s="30" t="str">
        <f t="shared" si="159"/>
        <v/>
      </c>
      <c r="O1631" s="28"/>
      <c r="P1631" s="28" t="s">
        <v>10381</v>
      </c>
      <c r="Q1631" s="28"/>
      <c r="R1631" s="28" t="str">
        <f t="shared" si="156"/>
        <v>2018</v>
      </c>
      <c r="S1631" s="28" t="s">
        <v>58</v>
      </c>
      <c r="T1631" s="28"/>
      <c r="U1631" s="28"/>
      <c r="V1631" s="28"/>
      <c r="W1631" s="28"/>
      <c r="X1631" s="28"/>
    </row>
    <row r="1632" spans="1:24" ht="15" hidden="1" customHeight="1">
      <c r="A1632" s="25">
        <v>30033997</v>
      </c>
      <c r="B1632" s="25" t="s">
        <v>10382</v>
      </c>
      <c r="C1632" s="25" t="s">
        <v>10383</v>
      </c>
      <c r="D1632" s="25" t="s">
        <v>10384</v>
      </c>
      <c r="E1632" s="25" t="s">
        <v>10385</v>
      </c>
      <c r="F1632" s="25" t="s">
        <v>10386</v>
      </c>
      <c r="G1632" s="25">
        <v>2018</v>
      </c>
      <c r="H1632" s="26">
        <v>43305</v>
      </c>
      <c r="I1632" s="25" t="s">
        <v>10387</v>
      </c>
      <c r="J1632" s="25"/>
      <c r="K1632" s="25" t="s">
        <v>10388</v>
      </c>
      <c r="L1632" s="25" t="str">
        <f t="shared" si="160"/>
        <v>PostAlerta</v>
      </c>
      <c r="M1632" s="25" t="str">
        <f t="shared" si="161"/>
        <v>S/PalabrasClaves</v>
      </c>
      <c r="N1632" s="27" t="str">
        <f t="shared" si="159"/>
        <v/>
      </c>
      <c r="O1632" s="25"/>
      <c r="P1632" s="25" t="s">
        <v>10389</v>
      </c>
      <c r="Q1632" s="25"/>
      <c r="R1632" s="25" t="str">
        <f t="shared" si="156"/>
        <v>2018</v>
      </c>
      <c r="S1632" s="25" t="s">
        <v>58</v>
      </c>
      <c r="T1632" s="25"/>
      <c r="U1632" s="25"/>
      <c r="V1632" s="25"/>
      <c r="W1632" s="25"/>
      <c r="X1632" s="25"/>
    </row>
    <row r="1633" spans="1:24" ht="15" hidden="1" customHeight="1">
      <c r="A1633" s="28">
        <v>30533802</v>
      </c>
      <c r="B1633" s="28" t="s">
        <v>10390</v>
      </c>
      <c r="C1633" s="28" t="s">
        <v>10391</v>
      </c>
      <c r="D1633" s="28" t="s">
        <v>10392</v>
      </c>
      <c r="E1633" s="28" t="s">
        <v>4532</v>
      </c>
      <c r="F1633" s="28" t="s">
        <v>4453</v>
      </c>
      <c r="G1633" s="28">
        <v>2018</v>
      </c>
      <c r="H1633" s="29">
        <v>43446</v>
      </c>
      <c r="I1633" s="28" t="s">
        <v>10393</v>
      </c>
      <c r="J1633" s="28"/>
      <c r="K1633" s="28" t="s">
        <v>10394</v>
      </c>
      <c r="L1633" s="28" t="str">
        <f t="shared" si="160"/>
        <v>PostAlerta</v>
      </c>
      <c r="M1633" s="28" t="str">
        <f t="shared" si="161"/>
        <v>S/PalabrasClaves</v>
      </c>
      <c r="N1633" s="30" t="str">
        <f t="shared" si="159"/>
        <v/>
      </c>
      <c r="O1633" s="28"/>
      <c r="P1633" s="28" t="s">
        <v>10395</v>
      </c>
      <c r="Q1633" s="28"/>
      <c r="R1633" s="28" t="str">
        <f t="shared" si="156"/>
        <v>2018</v>
      </c>
      <c r="S1633" s="28" t="s">
        <v>58</v>
      </c>
      <c r="T1633" s="28"/>
      <c r="U1633" s="28"/>
      <c r="V1633" s="28"/>
      <c r="W1633" s="28"/>
      <c r="X1633" s="28"/>
    </row>
    <row r="1634" spans="1:24" ht="15" hidden="1" customHeight="1">
      <c r="A1634" s="25">
        <v>30030315</v>
      </c>
      <c r="B1634" s="25" t="s">
        <v>10396</v>
      </c>
      <c r="C1634" s="25" t="s">
        <v>10397</v>
      </c>
      <c r="D1634" s="25" t="s">
        <v>10398</v>
      </c>
      <c r="E1634" s="25" t="s">
        <v>10399</v>
      </c>
      <c r="F1634" s="25" t="s">
        <v>3548</v>
      </c>
      <c r="G1634" s="25">
        <v>2018</v>
      </c>
      <c r="H1634" s="26">
        <v>43303</v>
      </c>
      <c r="I1634" s="25" t="s">
        <v>10400</v>
      </c>
      <c r="J1634" s="25"/>
      <c r="K1634" s="25" t="s">
        <v>10401</v>
      </c>
      <c r="L1634" s="25" t="str">
        <f t="shared" si="160"/>
        <v>PostAlerta</v>
      </c>
      <c r="M1634" s="25" t="str">
        <f t="shared" si="161"/>
        <v>S/PalabrasClaves</v>
      </c>
      <c r="N1634" s="27" t="str">
        <f t="shared" si="159"/>
        <v/>
      </c>
      <c r="O1634" s="25"/>
      <c r="P1634" s="25" t="s">
        <v>10395</v>
      </c>
      <c r="Q1634" s="56"/>
      <c r="R1634" s="25" t="str">
        <f t="shared" si="156"/>
        <v>2018</v>
      </c>
      <c r="S1634" s="25" t="s">
        <v>58</v>
      </c>
      <c r="T1634" s="25"/>
      <c r="U1634" s="25"/>
      <c r="V1634" s="25"/>
      <c r="W1634" s="25"/>
      <c r="X1634" s="25"/>
    </row>
    <row r="1635" spans="1:24" ht="15" hidden="1" customHeight="1">
      <c r="A1635" s="28">
        <v>29907485</v>
      </c>
      <c r="B1635" s="28" t="s">
        <v>10402</v>
      </c>
      <c r="C1635" s="28" t="s">
        <v>10403</v>
      </c>
      <c r="D1635" s="28" t="s">
        <v>10404</v>
      </c>
      <c r="E1635" s="28" t="s">
        <v>10405</v>
      </c>
      <c r="F1635" s="28" t="s">
        <v>1263</v>
      </c>
      <c r="G1635" s="28">
        <v>2018</v>
      </c>
      <c r="H1635" s="29">
        <v>43268</v>
      </c>
      <c r="I1635" s="28" t="s">
        <v>10406</v>
      </c>
      <c r="J1635" s="28" t="s">
        <v>10407</v>
      </c>
      <c r="K1635" s="28" t="s">
        <v>10408</v>
      </c>
      <c r="L1635" s="28" t="str">
        <f t="shared" si="160"/>
        <v>PostAlerta</v>
      </c>
      <c r="M1635" s="28" t="str">
        <f t="shared" si="161"/>
        <v>S/PalabrasClaves</v>
      </c>
      <c r="N1635" s="30" t="str">
        <f t="shared" si="159"/>
        <v/>
      </c>
      <c r="O1635" s="28"/>
      <c r="P1635" s="28" t="s">
        <v>10409</v>
      </c>
      <c r="Q1635" s="28"/>
      <c r="R1635" s="28" t="str">
        <f t="shared" si="156"/>
        <v>2018</v>
      </c>
      <c r="S1635" s="28" t="s">
        <v>58</v>
      </c>
      <c r="T1635" s="28"/>
      <c r="U1635" s="28"/>
      <c r="V1635" s="28"/>
      <c r="W1635" s="28"/>
      <c r="X1635" s="28"/>
    </row>
    <row r="1636" spans="1:24" ht="15" hidden="1" customHeight="1">
      <c r="A1636" s="25">
        <v>29602676</v>
      </c>
      <c r="B1636" s="25" t="s">
        <v>10410</v>
      </c>
      <c r="C1636" s="25" t="s">
        <v>10411</v>
      </c>
      <c r="D1636" s="25" t="s">
        <v>10412</v>
      </c>
      <c r="E1636" s="25" t="s">
        <v>10413</v>
      </c>
      <c r="F1636" s="25" t="s">
        <v>10414</v>
      </c>
      <c r="G1636" s="25">
        <v>2018</v>
      </c>
      <c r="H1636" s="26">
        <v>43191</v>
      </c>
      <c r="I1636" s="25"/>
      <c r="J1636" s="25"/>
      <c r="K1636" s="25" t="s">
        <v>10415</v>
      </c>
      <c r="L1636" s="25" t="str">
        <f t="shared" si="160"/>
        <v>PostAlerta</v>
      </c>
      <c r="M1636" s="25" t="str">
        <f t="shared" si="161"/>
        <v>S/PalabrasClaves</v>
      </c>
      <c r="N1636" s="27" t="str">
        <f t="shared" si="159"/>
        <v/>
      </c>
      <c r="O1636" s="25"/>
      <c r="P1636" s="25" t="s">
        <v>10416</v>
      </c>
      <c r="Q1636" s="25"/>
      <c r="R1636" s="25" t="str">
        <f t="shared" si="156"/>
        <v>2018</v>
      </c>
      <c r="S1636" s="25" t="s">
        <v>58</v>
      </c>
      <c r="T1636" s="25"/>
      <c r="U1636" s="25"/>
      <c r="V1636" s="25"/>
      <c r="W1636" s="25"/>
      <c r="X1636" s="25"/>
    </row>
    <row r="1637" spans="1:24" ht="15" hidden="1" customHeight="1">
      <c r="A1637" s="28">
        <v>30061873</v>
      </c>
      <c r="B1637" s="28" t="s">
        <v>10417</v>
      </c>
      <c r="C1637" s="28" t="s">
        <v>10418</v>
      </c>
      <c r="D1637" s="28" t="s">
        <v>10419</v>
      </c>
      <c r="E1637" s="28" t="s">
        <v>10420</v>
      </c>
      <c r="F1637" s="28" t="s">
        <v>98</v>
      </c>
      <c r="G1637" s="28">
        <v>2018</v>
      </c>
      <c r="H1637" s="29">
        <v>43313</v>
      </c>
      <c r="I1637" s="28" t="s">
        <v>10421</v>
      </c>
      <c r="J1637" s="28"/>
      <c r="K1637" s="28" t="s">
        <v>10422</v>
      </c>
      <c r="L1637" s="28" t="str">
        <f t="shared" si="160"/>
        <v>PostAlerta</v>
      </c>
      <c r="M1637" s="28" t="str">
        <f t="shared" si="161"/>
        <v>S/PalabrasClaves</v>
      </c>
      <c r="N1637" s="30" t="str">
        <f t="shared" si="159"/>
        <v/>
      </c>
      <c r="O1637" s="28"/>
      <c r="P1637" s="28" t="s">
        <v>10423</v>
      </c>
      <c r="Q1637" s="28"/>
      <c r="R1637" s="28" t="str">
        <f t="shared" si="156"/>
        <v>2018</v>
      </c>
      <c r="S1637" s="28" t="s">
        <v>58</v>
      </c>
      <c r="T1637" s="28"/>
      <c r="U1637" s="28"/>
      <c r="V1637" s="28"/>
      <c r="W1637" s="28"/>
      <c r="X1637" s="28"/>
    </row>
    <row r="1638" spans="1:24" ht="15" hidden="1" customHeight="1">
      <c r="A1638" s="25">
        <v>29986481</v>
      </c>
      <c r="B1638" s="25" t="s">
        <v>10424</v>
      </c>
      <c r="C1638" s="25" t="s">
        <v>10425</v>
      </c>
      <c r="D1638" s="25" t="s">
        <v>10426</v>
      </c>
      <c r="E1638" s="25" t="s">
        <v>10385</v>
      </c>
      <c r="F1638" s="25" t="s">
        <v>3540</v>
      </c>
      <c r="G1638" s="25">
        <v>2018</v>
      </c>
      <c r="H1638" s="26">
        <v>43292</v>
      </c>
      <c r="I1638" s="25" t="s">
        <v>10427</v>
      </c>
      <c r="J1638" s="25"/>
      <c r="K1638" s="25" t="s">
        <v>10428</v>
      </c>
      <c r="L1638" s="25" t="str">
        <f t="shared" si="160"/>
        <v>PostAlerta</v>
      </c>
      <c r="M1638" s="25" t="str">
        <f t="shared" si="161"/>
        <v>S/PalabrasClaves</v>
      </c>
      <c r="N1638" s="27" t="str">
        <f t="shared" si="159"/>
        <v/>
      </c>
      <c r="O1638" s="25"/>
      <c r="P1638" s="25" t="s">
        <v>10429</v>
      </c>
      <c r="Q1638" s="25"/>
      <c r="R1638" s="25" t="str">
        <f t="shared" si="156"/>
        <v>2018</v>
      </c>
      <c r="S1638" s="25" t="s">
        <v>58</v>
      </c>
      <c r="T1638" s="25"/>
      <c r="U1638" s="25"/>
      <c r="V1638" s="25"/>
      <c r="W1638" s="25"/>
      <c r="X1638" s="25"/>
    </row>
    <row r="1639" spans="1:24" ht="15" hidden="1" customHeight="1">
      <c r="A1639" s="28">
        <v>30581886</v>
      </c>
      <c r="B1639" s="28" t="s">
        <v>10430</v>
      </c>
      <c r="C1639" s="28" t="s">
        <v>10431</v>
      </c>
      <c r="D1639" s="28" t="s">
        <v>10432</v>
      </c>
      <c r="E1639" s="28" t="s">
        <v>10433</v>
      </c>
      <c r="F1639" s="28" t="s">
        <v>2889</v>
      </c>
      <c r="G1639" s="28">
        <v>2018</v>
      </c>
      <c r="H1639" s="29">
        <v>43459</v>
      </c>
      <c r="I1639" s="28" t="s">
        <v>10434</v>
      </c>
      <c r="J1639" s="28"/>
      <c r="K1639" s="28" t="s">
        <v>10435</v>
      </c>
      <c r="L1639" s="28" t="str">
        <f t="shared" si="160"/>
        <v>PostAlerta</v>
      </c>
      <c r="M1639" s="28" t="str">
        <f t="shared" si="161"/>
        <v>S/PalabrasClaves</v>
      </c>
      <c r="N1639" s="30" t="str">
        <f t="shared" si="159"/>
        <v/>
      </c>
      <c r="O1639" s="28"/>
      <c r="P1639" s="28" t="s">
        <v>10436</v>
      </c>
      <c r="Q1639" s="28"/>
      <c r="R1639" s="28" t="str">
        <f t="shared" si="156"/>
        <v>2018</v>
      </c>
      <c r="S1639" s="28" t="s">
        <v>56</v>
      </c>
      <c r="T1639" s="28"/>
      <c r="U1639" s="28"/>
      <c r="V1639" s="28"/>
      <c r="W1639" s="28"/>
      <c r="X1639" s="28"/>
    </row>
    <row r="1640" spans="1:24" ht="15" hidden="1" customHeight="1">
      <c r="A1640" s="25">
        <v>30505057</v>
      </c>
      <c r="B1640" s="25" t="s">
        <v>10437</v>
      </c>
      <c r="C1640" s="25" t="s">
        <v>10438</v>
      </c>
      <c r="D1640" s="25" t="s">
        <v>10439</v>
      </c>
      <c r="E1640" s="25" t="s">
        <v>10440</v>
      </c>
      <c r="F1640" s="25" t="s">
        <v>10441</v>
      </c>
      <c r="G1640" s="25">
        <v>2018</v>
      </c>
      <c r="H1640" s="26">
        <v>43438</v>
      </c>
      <c r="I1640" s="25" t="s">
        <v>10442</v>
      </c>
      <c r="J1640" s="25"/>
      <c r="K1640" s="25" t="s">
        <v>10443</v>
      </c>
      <c r="L1640" s="25" t="str">
        <f t="shared" si="160"/>
        <v>PostAlerta</v>
      </c>
      <c r="M1640" s="25" t="str">
        <f t="shared" si="161"/>
        <v>S/PalabrasClaves</v>
      </c>
      <c r="N1640" s="27" t="str">
        <f t="shared" si="159"/>
        <v/>
      </c>
      <c r="O1640" s="25"/>
      <c r="P1640" s="25" t="s">
        <v>10444</v>
      </c>
      <c r="Q1640" s="25"/>
      <c r="R1640" s="25" t="str">
        <f t="shared" si="156"/>
        <v>2018</v>
      </c>
      <c r="S1640" s="25" t="s">
        <v>59</v>
      </c>
      <c r="T1640" s="25"/>
      <c r="U1640" s="25"/>
      <c r="V1640" s="25"/>
      <c r="W1640" s="25"/>
      <c r="X1640" s="25"/>
    </row>
    <row r="1641" spans="1:24" ht="15" hidden="1" customHeight="1">
      <c r="A1641" s="28">
        <v>30174887</v>
      </c>
      <c r="B1641" s="28" t="s">
        <v>10445</v>
      </c>
      <c r="C1641" s="28" t="s">
        <v>10446</v>
      </c>
      <c r="D1641" s="28" t="s">
        <v>10447</v>
      </c>
      <c r="E1641" s="28" t="s">
        <v>10448</v>
      </c>
      <c r="F1641" s="28" t="s">
        <v>5219</v>
      </c>
      <c r="G1641" s="28">
        <v>2018</v>
      </c>
      <c r="H1641" s="29">
        <v>43347</v>
      </c>
      <c r="I1641" s="28" t="s">
        <v>10449</v>
      </c>
      <c r="J1641" s="28"/>
      <c r="K1641" s="28" t="s">
        <v>10450</v>
      </c>
      <c r="L1641" s="28" t="str">
        <f t="shared" si="160"/>
        <v>PostAlerta</v>
      </c>
      <c r="M1641" s="28" t="str">
        <f t="shared" si="161"/>
        <v>S/PalabrasClaves</v>
      </c>
      <c r="N1641" s="30" t="str">
        <f t="shared" si="159"/>
        <v/>
      </c>
      <c r="O1641" s="28"/>
      <c r="P1641" s="28" t="s">
        <v>10451</v>
      </c>
      <c r="Q1641" s="28"/>
      <c r="R1641" s="28" t="str">
        <f t="shared" si="156"/>
        <v>2018</v>
      </c>
      <c r="S1641" s="28" t="s">
        <v>58</v>
      </c>
      <c r="T1641" s="28"/>
      <c r="U1641" s="28"/>
      <c r="V1641" s="28"/>
      <c r="W1641" s="28"/>
      <c r="X1641" s="28"/>
    </row>
    <row r="1642" spans="1:24" ht="15" hidden="1" customHeight="1">
      <c r="A1642" s="25">
        <v>30156509</v>
      </c>
      <c r="B1642" s="25" t="s">
        <v>10452</v>
      </c>
      <c r="C1642" s="25" t="s">
        <v>10453</v>
      </c>
      <c r="D1642" s="25" t="s">
        <v>10454</v>
      </c>
      <c r="E1642" s="25" t="s">
        <v>10455</v>
      </c>
      <c r="F1642" s="25" t="s">
        <v>7388</v>
      </c>
      <c r="G1642" s="25">
        <v>2018</v>
      </c>
      <c r="H1642" s="26">
        <v>43342</v>
      </c>
      <c r="I1642" s="25"/>
      <c r="J1642" s="25"/>
      <c r="K1642" s="25" t="s">
        <v>10456</v>
      </c>
      <c r="L1642" s="25" t="str">
        <f t="shared" si="160"/>
        <v>PostAlerta</v>
      </c>
      <c r="M1642" s="25" t="str">
        <f t="shared" si="161"/>
        <v>S/PalabrasClaves</v>
      </c>
      <c r="N1642" s="27" t="str">
        <f t="shared" si="159"/>
        <v/>
      </c>
      <c r="O1642" s="25"/>
      <c r="P1642" s="25" t="s">
        <v>10451</v>
      </c>
      <c r="Q1642" s="25"/>
      <c r="R1642" s="25" t="str">
        <f t="shared" si="156"/>
        <v>2018</v>
      </c>
      <c r="S1642" s="25" t="s">
        <v>58</v>
      </c>
      <c r="T1642" s="25"/>
      <c r="U1642" s="25"/>
      <c r="V1642" s="25"/>
      <c r="W1642" s="25"/>
      <c r="X1642" s="25"/>
    </row>
    <row r="1643" spans="1:24" ht="15" hidden="1" customHeight="1">
      <c r="A1643" s="28">
        <v>30094093</v>
      </c>
      <c r="B1643" s="28" t="s">
        <v>10457</v>
      </c>
      <c r="C1643" s="28" t="s">
        <v>10458</v>
      </c>
      <c r="D1643" s="28" t="s">
        <v>10459</v>
      </c>
      <c r="E1643" s="28" t="s">
        <v>10460</v>
      </c>
      <c r="F1643" s="28" t="s">
        <v>10461</v>
      </c>
      <c r="G1643" s="28">
        <v>2018</v>
      </c>
      <c r="H1643" s="29">
        <v>43323</v>
      </c>
      <c r="I1643" s="28" t="s">
        <v>10462</v>
      </c>
      <c r="J1643" s="28"/>
      <c r="K1643" s="28"/>
      <c r="L1643" s="28" t="str">
        <f t="shared" si="160"/>
        <v>PostAlerta</v>
      </c>
      <c r="M1643" s="28" t="str">
        <f t="shared" si="161"/>
        <v>C/PalabrasClaves</v>
      </c>
      <c r="N1643" s="30" t="str">
        <f t="shared" si="159"/>
        <v/>
      </c>
      <c r="O1643" s="28"/>
      <c r="P1643" s="28" t="s">
        <v>10463</v>
      </c>
      <c r="Q1643" s="28"/>
      <c r="R1643" s="28" t="str">
        <f t="shared" si="156"/>
        <v>2018</v>
      </c>
      <c r="S1643" s="28" t="s">
        <v>58</v>
      </c>
      <c r="T1643" s="28"/>
      <c r="U1643" s="28"/>
      <c r="V1643" s="28"/>
      <c r="W1643" s="28"/>
      <c r="X1643" s="28"/>
    </row>
    <row r="1644" spans="1:24" ht="15" hidden="1" customHeight="1">
      <c r="A1644" s="25">
        <v>30038091</v>
      </c>
      <c r="B1644" s="25" t="s">
        <v>10464</v>
      </c>
      <c r="C1644" s="25" t="s">
        <v>10465</v>
      </c>
      <c r="D1644" s="25" t="s">
        <v>10466</v>
      </c>
      <c r="E1644" s="25" t="s">
        <v>10467</v>
      </c>
      <c r="F1644" s="25" t="s">
        <v>10468</v>
      </c>
      <c r="G1644" s="25">
        <v>2018</v>
      </c>
      <c r="H1644" s="26">
        <v>43306</v>
      </c>
      <c r="I1644" s="25"/>
      <c r="J1644" s="25"/>
      <c r="K1644" s="25" t="s">
        <v>10469</v>
      </c>
      <c r="L1644" s="25" t="str">
        <f t="shared" si="160"/>
        <v>PostAlerta</v>
      </c>
      <c r="M1644" s="25" t="str">
        <f t="shared" si="161"/>
        <v>S/PalabrasClaves</v>
      </c>
      <c r="N1644" s="27" t="str">
        <f t="shared" si="159"/>
        <v/>
      </c>
      <c r="O1644" s="25"/>
      <c r="P1644" s="25" t="s">
        <v>10444</v>
      </c>
      <c r="Q1644" s="25"/>
      <c r="R1644" s="25" t="str">
        <f t="shared" si="156"/>
        <v>2018</v>
      </c>
      <c r="S1644" s="25" t="s">
        <v>59</v>
      </c>
      <c r="T1644" s="25"/>
      <c r="U1644" s="25"/>
      <c r="V1644" s="25"/>
      <c r="W1644" s="25"/>
      <c r="X1644" s="25"/>
    </row>
    <row r="1645" spans="1:24" ht="15" hidden="1" customHeight="1">
      <c r="A1645" s="28">
        <v>30033412</v>
      </c>
      <c r="B1645" s="28" t="s">
        <v>10470</v>
      </c>
      <c r="C1645" s="28" t="s">
        <v>10471</v>
      </c>
      <c r="D1645" s="28" t="s">
        <v>10472</v>
      </c>
      <c r="E1645" s="28" t="s">
        <v>10473</v>
      </c>
      <c r="F1645" s="28" t="s">
        <v>5482</v>
      </c>
      <c r="G1645" s="28">
        <v>2018</v>
      </c>
      <c r="H1645" s="29">
        <v>43305</v>
      </c>
      <c r="I1645" s="28"/>
      <c r="J1645" s="28"/>
      <c r="K1645" s="28"/>
      <c r="L1645" s="28" t="str">
        <f t="shared" si="160"/>
        <v>PostAlerta</v>
      </c>
      <c r="M1645" s="28" t="str">
        <f t="shared" si="161"/>
        <v>S/PalabrasClaves</v>
      </c>
      <c r="N1645" s="30" t="str">
        <f t="shared" si="159"/>
        <v/>
      </c>
      <c r="O1645" s="28"/>
      <c r="P1645" s="28" t="s">
        <v>10451</v>
      </c>
      <c r="Q1645" s="28"/>
      <c r="R1645" s="28" t="str">
        <f t="shared" si="156"/>
        <v>2018</v>
      </c>
      <c r="S1645" s="28" t="s">
        <v>58</v>
      </c>
      <c r="T1645" s="28"/>
      <c r="U1645" s="28"/>
      <c r="V1645" s="28"/>
      <c r="W1645" s="28"/>
      <c r="X1645" s="28"/>
    </row>
    <row r="1646" spans="1:24" ht="15" hidden="1" customHeight="1">
      <c r="A1646" s="25">
        <v>29995754</v>
      </c>
      <c r="B1646" s="25" t="s">
        <v>10474</v>
      </c>
      <c r="C1646" s="25" t="s">
        <v>10475</v>
      </c>
      <c r="D1646" s="25" t="s">
        <v>10476</v>
      </c>
      <c r="E1646" s="25" t="s">
        <v>10477</v>
      </c>
      <c r="F1646" s="25" t="s">
        <v>2296</v>
      </c>
      <c r="G1646" s="25">
        <v>2018</v>
      </c>
      <c r="H1646" s="26">
        <v>43293</v>
      </c>
      <c r="I1646" s="25" t="s">
        <v>10478</v>
      </c>
      <c r="J1646" s="25"/>
      <c r="K1646" s="25" t="s">
        <v>10479</v>
      </c>
      <c r="L1646" s="25" t="str">
        <f t="shared" si="160"/>
        <v>Excluido</v>
      </c>
      <c r="M1646" s="25" t="str">
        <f t="shared" si="161"/>
        <v>S/PalabrasClaves</v>
      </c>
      <c r="N1646" s="27" t="str">
        <f t="shared" si="159"/>
        <v/>
      </c>
      <c r="O1646" s="25"/>
      <c r="P1646" s="25" t="s">
        <v>10451</v>
      </c>
      <c r="Q1646" s="25"/>
      <c r="R1646" s="25" t="str">
        <f t="shared" si="156"/>
        <v>2018</v>
      </c>
      <c r="S1646" s="25" t="s">
        <v>58</v>
      </c>
      <c r="T1646" s="25"/>
      <c r="U1646" s="25"/>
      <c r="V1646" s="25"/>
      <c r="W1646" s="25"/>
      <c r="X1646" s="25"/>
    </row>
    <row r="1647" spans="1:24" ht="15" hidden="1" customHeight="1">
      <c r="A1647" s="28">
        <v>29944052</v>
      </c>
      <c r="B1647" s="28" t="s">
        <v>10480</v>
      </c>
      <c r="C1647" s="28" t="s">
        <v>10481</v>
      </c>
      <c r="D1647" s="28" t="s">
        <v>10482</v>
      </c>
      <c r="E1647" s="28" t="s">
        <v>10483</v>
      </c>
      <c r="F1647" s="28" t="s">
        <v>1051</v>
      </c>
      <c r="G1647" s="28">
        <v>2018</v>
      </c>
      <c r="H1647" s="29">
        <v>43278</v>
      </c>
      <c r="I1647" s="28"/>
      <c r="J1647" s="28"/>
      <c r="K1647" s="28" t="s">
        <v>10484</v>
      </c>
      <c r="L1647" s="28" t="str">
        <f t="shared" si="160"/>
        <v>PostAlerta</v>
      </c>
      <c r="M1647" s="28" t="str">
        <f t="shared" si="161"/>
        <v>S/PalabrasClaves</v>
      </c>
      <c r="N1647" s="30" t="str">
        <f t="shared" si="159"/>
        <v/>
      </c>
      <c r="O1647" s="28"/>
      <c r="P1647" s="28" t="s">
        <v>10485</v>
      </c>
      <c r="Q1647" s="28"/>
      <c r="R1647" s="28" t="str">
        <f t="shared" si="156"/>
        <v>2018</v>
      </c>
      <c r="S1647" s="28" t="s">
        <v>58</v>
      </c>
      <c r="T1647" s="28"/>
      <c r="U1647" s="28"/>
      <c r="V1647" s="28"/>
      <c r="W1647" s="28"/>
      <c r="X1647" s="28"/>
    </row>
    <row r="1648" spans="1:24" ht="15" hidden="1" customHeight="1">
      <c r="A1648" s="25">
        <v>29916350</v>
      </c>
      <c r="B1648" s="25" t="s">
        <v>10486</v>
      </c>
      <c r="C1648" s="25" t="s">
        <v>10487</v>
      </c>
      <c r="D1648" s="25" t="s">
        <v>10488</v>
      </c>
      <c r="E1648" s="25" t="s">
        <v>10489</v>
      </c>
      <c r="F1648" s="25" t="s">
        <v>1582</v>
      </c>
      <c r="G1648" s="25">
        <v>2018</v>
      </c>
      <c r="H1648" s="26">
        <v>43271</v>
      </c>
      <c r="I1648" s="25" t="s">
        <v>10490</v>
      </c>
      <c r="J1648" s="25"/>
      <c r="K1648" s="25" t="s">
        <v>10491</v>
      </c>
      <c r="L1648" s="25" t="str">
        <f t="shared" si="160"/>
        <v>PostAlerta</v>
      </c>
      <c r="M1648" s="25" t="str">
        <f t="shared" si="161"/>
        <v>S/PalabrasClaves</v>
      </c>
      <c r="N1648" s="27" t="str">
        <f t="shared" si="159"/>
        <v/>
      </c>
      <c r="O1648" s="25"/>
      <c r="P1648" s="25" t="s">
        <v>10451</v>
      </c>
      <c r="Q1648" s="25"/>
      <c r="R1648" s="25" t="str">
        <f t="shared" si="156"/>
        <v>2018</v>
      </c>
      <c r="S1648" s="25" t="s">
        <v>58</v>
      </c>
      <c r="T1648" s="25"/>
      <c r="U1648" s="25"/>
      <c r="V1648" s="25"/>
      <c r="W1648" s="25"/>
      <c r="X1648" s="25"/>
    </row>
    <row r="1649" spans="1:24" ht="15" hidden="1" customHeight="1">
      <c r="A1649" s="28">
        <v>29903376</v>
      </c>
      <c r="B1649" s="28" t="s">
        <v>10492</v>
      </c>
      <c r="C1649" s="28" t="s">
        <v>10493</v>
      </c>
      <c r="D1649" s="28" t="s">
        <v>10494</v>
      </c>
      <c r="E1649" s="28" t="s">
        <v>8287</v>
      </c>
      <c r="F1649" s="28" t="s">
        <v>8288</v>
      </c>
      <c r="G1649" s="28">
        <v>2018</v>
      </c>
      <c r="H1649" s="29">
        <v>43267</v>
      </c>
      <c r="I1649" s="28" t="s">
        <v>10495</v>
      </c>
      <c r="J1649" s="28"/>
      <c r="K1649" s="28" t="s">
        <v>10496</v>
      </c>
      <c r="L1649" s="28" t="str">
        <f t="shared" si="160"/>
        <v>PostAlerta</v>
      </c>
      <c r="M1649" s="28" t="str">
        <f t="shared" si="161"/>
        <v>S/PalabrasClaves</v>
      </c>
      <c r="N1649" s="30" t="str">
        <f t="shared" si="159"/>
        <v/>
      </c>
      <c r="O1649" s="28"/>
      <c r="P1649" s="28" t="s">
        <v>10497</v>
      </c>
      <c r="Q1649" s="28"/>
      <c r="R1649" s="28" t="str">
        <f t="shared" si="156"/>
        <v>2018</v>
      </c>
      <c r="S1649" s="28" t="s">
        <v>58</v>
      </c>
      <c r="T1649" s="28"/>
      <c r="U1649" s="28"/>
      <c r="V1649" s="28"/>
      <c r="W1649" s="28"/>
      <c r="X1649" s="28"/>
    </row>
    <row r="1650" spans="1:24" ht="15" hidden="1" customHeight="1">
      <c r="A1650" s="25">
        <v>29903364</v>
      </c>
      <c r="B1650" s="25" t="s">
        <v>10498</v>
      </c>
      <c r="C1650" s="25" t="s">
        <v>10499</v>
      </c>
      <c r="D1650" s="25" t="s">
        <v>10494</v>
      </c>
      <c r="E1650" s="25" t="s">
        <v>10500</v>
      </c>
      <c r="F1650" s="25" t="s">
        <v>8288</v>
      </c>
      <c r="G1650" s="25">
        <v>2018</v>
      </c>
      <c r="H1650" s="26">
        <v>43267</v>
      </c>
      <c r="I1650" s="25"/>
      <c r="J1650" s="25"/>
      <c r="K1650" s="25" t="s">
        <v>10501</v>
      </c>
      <c r="L1650" s="25" t="str">
        <f t="shared" si="160"/>
        <v>PostAlerta</v>
      </c>
      <c r="M1650" s="25" t="str">
        <f t="shared" si="161"/>
        <v>S/PalabrasClaves</v>
      </c>
      <c r="N1650" s="27" t="str">
        <f t="shared" si="159"/>
        <v/>
      </c>
      <c r="O1650" s="25"/>
      <c r="P1650" s="25" t="s">
        <v>10497</v>
      </c>
      <c r="Q1650" s="25"/>
      <c r="R1650" s="25" t="str">
        <f t="shared" si="156"/>
        <v>2018</v>
      </c>
      <c r="S1650" s="25" t="s">
        <v>58</v>
      </c>
      <c r="T1650" s="25"/>
      <c r="U1650" s="25"/>
      <c r="V1650" s="25"/>
      <c r="W1650" s="25"/>
      <c r="X1650" s="25"/>
    </row>
    <row r="1651" spans="1:24" ht="15" hidden="1" customHeight="1">
      <c r="A1651" s="28">
        <v>29889812</v>
      </c>
      <c r="B1651" s="28" t="s">
        <v>10502</v>
      </c>
      <c r="C1651" s="28" t="s">
        <v>10503</v>
      </c>
      <c r="D1651" s="28" t="s">
        <v>10504</v>
      </c>
      <c r="E1651" s="28" t="s">
        <v>10505</v>
      </c>
      <c r="F1651" s="28" t="s">
        <v>979</v>
      </c>
      <c r="G1651" s="28">
        <v>2018</v>
      </c>
      <c r="H1651" s="29">
        <v>43263</v>
      </c>
      <c r="I1651" s="28"/>
      <c r="J1651" s="28"/>
      <c r="K1651" s="28" t="s">
        <v>10506</v>
      </c>
      <c r="L1651" s="28" t="str">
        <f t="shared" si="160"/>
        <v>PostAlerta</v>
      </c>
      <c r="M1651" s="28" t="str">
        <f t="shared" si="161"/>
        <v>S/PalabrasClaves</v>
      </c>
      <c r="N1651" s="30" t="str">
        <f t="shared" si="159"/>
        <v/>
      </c>
      <c r="O1651" s="28"/>
      <c r="P1651" s="28" t="s">
        <v>10451</v>
      </c>
      <c r="Q1651" s="28"/>
      <c r="R1651" s="28" t="str">
        <f t="shared" si="156"/>
        <v>2018</v>
      </c>
      <c r="S1651" s="28" t="s">
        <v>58</v>
      </c>
      <c r="T1651" s="28"/>
      <c r="U1651" s="28"/>
      <c r="V1651" s="28"/>
      <c r="W1651" s="28"/>
      <c r="X1651" s="28"/>
    </row>
    <row r="1652" spans="1:24" ht="15" hidden="1" customHeight="1">
      <c r="A1652" s="25">
        <v>29752131</v>
      </c>
      <c r="B1652" s="25" t="s">
        <v>10507</v>
      </c>
      <c r="C1652" s="25" t="s">
        <v>10508</v>
      </c>
      <c r="D1652" s="25" t="s">
        <v>10509</v>
      </c>
      <c r="E1652" s="25" t="s">
        <v>8161</v>
      </c>
      <c r="F1652" s="25" t="s">
        <v>1026</v>
      </c>
      <c r="G1652" s="25">
        <v>2018</v>
      </c>
      <c r="H1652" s="26">
        <v>43233</v>
      </c>
      <c r="I1652" s="25"/>
      <c r="J1652" s="25"/>
      <c r="K1652" s="25" t="s">
        <v>10510</v>
      </c>
      <c r="L1652" s="25" t="str">
        <f t="shared" si="160"/>
        <v>PostAlerta</v>
      </c>
      <c r="M1652" s="25" t="str">
        <f t="shared" si="161"/>
        <v>S/PalabrasClaves</v>
      </c>
      <c r="N1652" s="27" t="str">
        <f t="shared" si="159"/>
        <v/>
      </c>
      <c r="O1652" s="25"/>
      <c r="P1652" s="25" t="s">
        <v>10485</v>
      </c>
      <c r="Q1652" s="56"/>
      <c r="R1652" s="25" t="str">
        <f t="shared" si="156"/>
        <v>2018</v>
      </c>
      <c r="S1652" s="25" t="s">
        <v>58</v>
      </c>
      <c r="T1652" s="25"/>
      <c r="U1652" s="25"/>
      <c r="V1652" s="25"/>
      <c r="W1652" s="25"/>
      <c r="X1652" s="25"/>
    </row>
    <row r="1653" spans="1:24" ht="15" hidden="1" customHeight="1">
      <c r="A1653" s="28">
        <v>29752130</v>
      </c>
      <c r="B1653" s="28" t="s">
        <v>10511</v>
      </c>
      <c r="C1653" s="28" t="s">
        <v>10512</v>
      </c>
      <c r="D1653" s="28" t="s">
        <v>10509</v>
      </c>
      <c r="E1653" s="28" t="s">
        <v>10513</v>
      </c>
      <c r="F1653" s="28" t="s">
        <v>1026</v>
      </c>
      <c r="G1653" s="28">
        <v>2018</v>
      </c>
      <c r="H1653" s="29">
        <v>43233</v>
      </c>
      <c r="I1653" s="28"/>
      <c r="J1653" s="28"/>
      <c r="K1653" s="28" t="s">
        <v>10514</v>
      </c>
      <c r="L1653" s="28" t="str">
        <f t="shared" si="160"/>
        <v>PostAlerta</v>
      </c>
      <c r="M1653" s="28" t="str">
        <f t="shared" si="161"/>
        <v>S/PalabrasClaves</v>
      </c>
      <c r="N1653" s="30" t="str">
        <f t="shared" si="159"/>
        <v/>
      </c>
      <c r="O1653" s="28"/>
      <c r="P1653" s="28" t="s">
        <v>10485</v>
      </c>
      <c r="Q1653" s="28"/>
      <c r="R1653" s="28" t="str">
        <f t="shared" si="156"/>
        <v>2018</v>
      </c>
      <c r="S1653" s="28" t="s">
        <v>58</v>
      </c>
      <c r="T1653" s="28"/>
      <c r="U1653" s="28"/>
      <c r="V1653" s="28"/>
      <c r="W1653" s="28"/>
      <c r="X1653" s="28"/>
    </row>
    <row r="1654" spans="1:24" ht="15" hidden="1" customHeight="1">
      <c r="A1654" s="25">
        <v>29720429</v>
      </c>
      <c r="B1654" s="25" t="s">
        <v>10515</v>
      </c>
      <c r="C1654" s="25" t="s">
        <v>10516</v>
      </c>
      <c r="D1654" s="25" t="s">
        <v>10517</v>
      </c>
      <c r="E1654" s="25" t="s">
        <v>10518</v>
      </c>
      <c r="F1654" s="25" t="s">
        <v>1272</v>
      </c>
      <c r="G1654" s="25">
        <v>2018</v>
      </c>
      <c r="H1654" s="26">
        <v>43224</v>
      </c>
      <c r="I1654" s="25" t="s">
        <v>10519</v>
      </c>
      <c r="J1654" s="25"/>
      <c r="K1654" s="25" t="s">
        <v>10520</v>
      </c>
      <c r="L1654" s="25" t="str">
        <f t="shared" si="160"/>
        <v>PostAlerta</v>
      </c>
      <c r="M1654" s="25" t="str">
        <f t="shared" si="161"/>
        <v>C/PalabrasClaves</v>
      </c>
      <c r="N1654" s="27" t="str">
        <f t="shared" si="159"/>
        <v/>
      </c>
      <c r="O1654" s="25"/>
      <c r="P1654" s="25" t="s">
        <v>10521</v>
      </c>
      <c r="Q1654" s="25"/>
      <c r="R1654" s="25" t="str">
        <f t="shared" si="156"/>
        <v>2018</v>
      </c>
      <c r="S1654" s="25" t="s">
        <v>56</v>
      </c>
      <c r="T1654" s="25"/>
      <c r="U1654" s="25"/>
      <c r="V1654" s="25"/>
      <c r="W1654" s="25"/>
      <c r="X1654" s="25"/>
    </row>
    <row r="1655" spans="1:24" ht="15" hidden="1" customHeight="1">
      <c r="A1655" s="28">
        <v>29656425</v>
      </c>
      <c r="B1655" s="28" t="s">
        <v>10522</v>
      </c>
      <c r="C1655" s="28" t="s">
        <v>10523</v>
      </c>
      <c r="D1655" s="28" t="s">
        <v>10524</v>
      </c>
      <c r="E1655" s="28" t="s">
        <v>10525</v>
      </c>
      <c r="F1655" s="28" t="s">
        <v>10526</v>
      </c>
      <c r="G1655" s="28">
        <v>2018</v>
      </c>
      <c r="H1655" s="29">
        <v>43206</v>
      </c>
      <c r="I1655" s="28"/>
      <c r="J1655" s="28"/>
      <c r="K1655" s="28" t="s">
        <v>10527</v>
      </c>
      <c r="L1655" s="28" t="str">
        <f t="shared" si="160"/>
        <v>PostAlerta</v>
      </c>
      <c r="M1655" s="28" t="str">
        <f t="shared" si="161"/>
        <v>S/PalabrasClaves</v>
      </c>
      <c r="N1655" s="30" t="str">
        <f t="shared" si="159"/>
        <v/>
      </c>
      <c r="O1655" s="28"/>
      <c r="P1655" s="28" t="s">
        <v>10451</v>
      </c>
      <c r="Q1655" s="28"/>
      <c r="R1655" s="28" t="str">
        <f t="shared" si="156"/>
        <v>2018</v>
      </c>
      <c r="S1655" s="28" t="s">
        <v>58</v>
      </c>
      <c r="T1655" s="28"/>
      <c r="U1655" s="28"/>
      <c r="V1655" s="28"/>
      <c r="W1655" s="28"/>
      <c r="X1655" s="28"/>
    </row>
    <row r="1656" spans="1:24" ht="15" hidden="1" customHeight="1">
      <c r="A1656" s="25">
        <v>29634626</v>
      </c>
      <c r="B1656" s="25" t="s">
        <v>10528</v>
      </c>
      <c r="C1656" s="25" t="s">
        <v>10529</v>
      </c>
      <c r="D1656" s="25" t="s">
        <v>10504</v>
      </c>
      <c r="E1656" s="25" t="s">
        <v>10530</v>
      </c>
      <c r="F1656" s="25" t="s">
        <v>979</v>
      </c>
      <c r="G1656" s="25">
        <v>2018</v>
      </c>
      <c r="H1656" s="26">
        <v>43201</v>
      </c>
      <c r="I1656" s="25"/>
      <c r="J1656" s="25"/>
      <c r="K1656" s="25" t="s">
        <v>10531</v>
      </c>
      <c r="L1656" s="25" t="str">
        <f t="shared" si="160"/>
        <v>PostAlerta</v>
      </c>
      <c r="M1656" s="25" t="str">
        <f t="shared" si="161"/>
        <v>S/PalabrasClaves</v>
      </c>
      <c r="N1656" s="27" t="str">
        <f t="shared" si="159"/>
        <v/>
      </c>
      <c r="O1656" s="25"/>
      <c r="P1656" s="25" t="s">
        <v>10451</v>
      </c>
      <c r="Q1656" s="25"/>
      <c r="R1656" s="25" t="str">
        <f t="shared" si="156"/>
        <v>2018</v>
      </c>
      <c r="S1656" s="25" t="s">
        <v>58</v>
      </c>
      <c r="T1656" s="25"/>
      <c r="U1656" s="25"/>
      <c r="V1656" s="25"/>
      <c r="W1656" s="25"/>
      <c r="X1656" s="25"/>
    </row>
    <row r="1657" spans="1:24" ht="15" hidden="1" customHeight="1">
      <c r="A1657" s="28">
        <v>29620722</v>
      </c>
      <c r="B1657" s="28" t="s">
        <v>10532</v>
      </c>
      <c r="C1657" s="28" t="s">
        <v>10533</v>
      </c>
      <c r="D1657" s="28" t="s">
        <v>10504</v>
      </c>
      <c r="E1657" s="28" t="s">
        <v>10534</v>
      </c>
      <c r="F1657" s="28" t="s">
        <v>979</v>
      </c>
      <c r="G1657" s="28">
        <v>2018</v>
      </c>
      <c r="H1657" s="29">
        <v>43196</v>
      </c>
      <c r="I1657" s="28"/>
      <c r="J1657" s="28"/>
      <c r="K1657" s="28" t="s">
        <v>10535</v>
      </c>
      <c r="L1657" s="28" t="str">
        <f t="shared" si="160"/>
        <v>Excluido</v>
      </c>
      <c r="M1657" s="28" t="str">
        <f t="shared" si="161"/>
        <v>S/PalabrasClaves</v>
      </c>
      <c r="N1657" s="30" t="str">
        <f t="shared" si="159"/>
        <v/>
      </c>
      <c r="O1657" s="28"/>
      <c r="P1657" s="28" t="s">
        <v>10451</v>
      </c>
      <c r="Q1657" s="28"/>
      <c r="R1657" s="28" t="str">
        <f t="shared" si="156"/>
        <v>2018</v>
      </c>
      <c r="S1657" s="28" t="s">
        <v>58</v>
      </c>
      <c r="T1657" s="28"/>
      <c r="U1657" s="28"/>
      <c r="V1657" s="28"/>
      <c r="W1657" s="28"/>
      <c r="X1657" s="28"/>
    </row>
    <row r="1658" spans="1:24" ht="15" hidden="1" customHeight="1">
      <c r="A1658" s="25">
        <v>29568908</v>
      </c>
      <c r="B1658" s="25" t="s">
        <v>10536</v>
      </c>
      <c r="C1658" s="25" t="s">
        <v>10537</v>
      </c>
      <c r="D1658" s="25" t="s">
        <v>10538</v>
      </c>
      <c r="E1658" s="25" t="s">
        <v>10539</v>
      </c>
      <c r="F1658" s="25" t="s">
        <v>10540</v>
      </c>
      <c r="G1658" s="25">
        <v>2018</v>
      </c>
      <c r="H1658" s="26">
        <v>43183</v>
      </c>
      <c r="I1658" s="25" t="s">
        <v>10541</v>
      </c>
      <c r="J1658" s="25"/>
      <c r="K1658" s="25" t="s">
        <v>10542</v>
      </c>
      <c r="L1658" s="25" t="str">
        <f t="shared" si="160"/>
        <v>PostAlerta</v>
      </c>
      <c r="M1658" s="25" t="str">
        <f t="shared" si="161"/>
        <v>C/PalabrasClaves</v>
      </c>
      <c r="N1658" s="27" t="str">
        <f t="shared" si="159"/>
        <v/>
      </c>
      <c r="O1658" s="25"/>
      <c r="P1658" s="25" t="s">
        <v>10451</v>
      </c>
      <c r="Q1658" s="25"/>
      <c r="R1658" s="25" t="str">
        <f t="shared" si="156"/>
        <v>2018</v>
      </c>
      <c r="S1658" s="25" t="s">
        <v>58</v>
      </c>
      <c r="T1658" s="25"/>
      <c r="U1658" s="25"/>
      <c r="V1658" s="25"/>
      <c r="W1658" s="25"/>
      <c r="X1658" s="25"/>
    </row>
    <row r="1659" spans="1:24" ht="15" hidden="1" customHeight="1">
      <c r="A1659" s="28">
        <v>29534849</v>
      </c>
      <c r="B1659" s="28" t="s">
        <v>10543</v>
      </c>
      <c r="C1659" s="28" t="s">
        <v>10544</v>
      </c>
      <c r="D1659" s="28" t="s">
        <v>10545</v>
      </c>
      <c r="E1659" s="28" t="s">
        <v>2811</v>
      </c>
      <c r="F1659" s="28" t="s">
        <v>1636</v>
      </c>
      <c r="G1659" s="28">
        <v>2018</v>
      </c>
      <c r="H1659" s="29">
        <v>43174</v>
      </c>
      <c r="I1659" s="28"/>
      <c r="J1659" s="28"/>
      <c r="K1659" s="28" t="s">
        <v>10546</v>
      </c>
      <c r="L1659" s="28" t="str">
        <f t="shared" si="160"/>
        <v>PostAlerta</v>
      </c>
      <c r="M1659" s="28" t="str">
        <f t="shared" si="161"/>
        <v>S/PalabrasClaves</v>
      </c>
      <c r="N1659" s="30" t="str">
        <f t="shared" si="159"/>
        <v/>
      </c>
      <c r="O1659" s="28"/>
      <c r="P1659" s="28" t="s">
        <v>10497</v>
      </c>
      <c r="Q1659" s="55"/>
      <c r="R1659" s="28" t="str">
        <f t="shared" si="156"/>
        <v>2018</v>
      </c>
      <c r="S1659" s="28" t="s">
        <v>58</v>
      </c>
      <c r="T1659" s="28"/>
      <c r="U1659" s="28"/>
      <c r="V1659" s="28"/>
      <c r="W1659" s="28"/>
      <c r="X1659" s="28"/>
    </row>
    <row r="1660" spans="1:24" ht="15" hidden="1" customHeight="1">
      <c r="A1660" s="25">
        <v>29522999</v>
      </c>
      <c r="B1660" s="25" t="s">
        <v>10547</v>
      </c>
      <c r="C1660" s="25" t="s">
        <v>10548</v>
      </c>
      <c r="D1660" s="25" t="s">
        <v>10549</v>
      </c>
      <c r="E1660" s="25" t="s">
        <v>10550</v>
      </c>
      <c r="F1660" s="25" t="s">
        <v>4741</v>
      </c>
      <c r="G1660" s="25">
        <v>2018</v>
      </c>
      <c r="H1660" s="26">
        <v>43169</v>
      </c>
      <c r="I1660" s="25"/>
      <c r="J1660" s="25"/>
      <c r="K1660" s="25" t="s">
        <v>10551</v>
      </c>
      <c r="L1660" s="25" t="str">
        <f t="shared" si="160"/>
        <v>PostAlerta</v>
      </c>
      <c r="M1660" s="25" t="str">
        <f t="shared" si="161"/>
        <v>S/PalabrasClaves</v>
      </c>
      <c r="N1660" s="27" t="str">
        <f t="shared" si="159"/>
        <v/>
      </c>
      <c r="O1660" s="25"/>
      <c r="P1660" s="25" t="s">
        <v>10451</v>
      </c>
      <c r="Q1660" s="25"/>
      <c r="R1660" s="25" t="str">
        <f t="shared" si="156"/>
        <v>2018</v>
      </c>
      <c r="S1660" s="25" t="s">
        <v>58</v>
      </c>
      <c r="T1660" s="25"/>
      <c r="U1660" s="25"/>
      <c r="V1660" s="25"/>
      <c r="W1660" s="25"/>
      <c r="X1660" s="25"/>
    </row>
    <row r="1661" spans="1:24" ht="15" hidden="1" customHeight="1">
      <c r="A1661" s="28">
        <v>29518366</v>
      </c>
      <c r="B1661" s="28" t="s">
        <v>10552</v>
      </c>
      <c r="C1661" s="28" t="s">
        <v>10553</v>
      </c>
      <c r="D1661" s="28" t="s">
        <v>10554</v>
      </c>
      <c r="E1661" s="28" t="s">
        <v>9462</v>
      </c>
      <c r="F1661" s="28" t="s">
        <v>9463</v>
      </c>
      <c r="G1661" s="28">
        <v>2018</v>
      </c>
      <c r="H1661" s="29">
        <v>43168</v>
      </c>
      <c r="I1661" s="28"/>
      <c r="J1661" s="28"/>
      <c r="K1661" s="28" t="s">
        <v>10555</v>
      </c>
      <c r="L1661" s="28" t="str">
        <f t="shared" si="160"/>
        <v>PostAlerta</v>
      </c>
      <c r="M1661" s="28" t="str">
        <f t="shared" si="161"/>
        <v>S/PalabrasClaves</v>
      </c>
      <c r="N1661" s="30" t="str">
        <f t="shared" si="159"/>
        <v/>
      </c>
      <c r="O1661" s="28"/>
      <c r="P1661" s="28" t="s">
        <v>10451</v>
      </c>
      <c r="Q1661" s="28"/>
      <c r="R1661" s="28" t="str">
        <f t="shared" si="156"/>
        <v>2018</v>
      </c>
      <c r="S1661" s="28" t="s">
        <v>58</v>
      </c>
      <c r="T1661" s="28"/>
      <c r="U1661" s="28"/>
      <c r="V1661" s="28"/>
      <c r="W1661" s="28"/>
      <c r="X1661" s="28"/>
    </row>
    <row r="1662" spans="1:24" ht="15" hidden="1" customHeight="1">
      <c r="A1662" s="25">
        <v>29466931</v>
      </c>
      <c r="B1662" s="25" t="s">
        <v>10556</v>
      </c>
      <c r="C1662" s="25" t="s">
        <v>10557</v>
      </c>
      <c r="D1662" s="25" t="s">
        <v>10558</v>
      </c>
      <c r="E1662" s="25" t="s">
        <v>10559</v>
      </c>
      <c r="F1662" s="25" t="s">
        <v>10560</v>
      </c>
      <c r="G1662" s="25">
        <v>2018</v>
      </c>
      <c r="H1662" s="26">
        <v>43154</v>
      </c>
      <c r="I1662" s="25"/>
      <c r="J1662" s="25"/>
      <c r="K1662" s="25" t="s">
        <v>10561</v>
      </c>
      <c r="L1662" s="25" t="str">
        <f t="shared" si="160"/>
        <v>PostAlerta</v>
      </c>
      <c r="M1662" s="25" t="str">
        <f t="shared" si="161"/>
        <v>S/PalabrasClaves</v>
      </c>
      <c r="N1662" s="27" t="str">
        <f t="shared" si="159"/>
        <v/>
      </c>
      <c r="O1662" s="25"/>
      <c r="P1662" s="25" t="s">
        <v>10451</v>
      </c>
      <c r="Q1662" s="25"/>
      <c r="R1662" s="25" t="str">
        <f t="shared" si="156"/>
        <v>2018</v>
      </c>
      <c r="S1662" s="25" t="s">
        <v>58</v>
      </c>
      <c r="T1662" s="25"/>
      <c r="U1662" s="25"/>
      <c r="V1662" s="25"/>
      <c r="W1662" s="25"/>
      <c r="X1662" s="25"/>
    </row>
    <row r="1663" spans="1:24" ht="15" hidden="1" customHeight="1">
      <c r="A1663" s="28">
        <v>29424065</v>
      </c>
      <c r="B1663" s="28" t="s">
        <v>10562</v>
      </c>
      <c r="C1663" s="28" t="s">
        <v>10563</v>
      </c>
      <c r="D1663" s="28"/>
      <c r="E1663" s="28" t="s">
        <v>10564</v>
      </c>
      <c r="F1663" s="28"/>
      <c r="G1663" s="28"/>
      <c r="H1663" s="28"/>
      <c r="I1663" s="28"/>
      <c r="J1663" s="28"/>
      <c r="K1663" s="28"/>
      <c r="L1663" s="28" t="str">
        <f t="shared" si="160"/>
        <v>PostAlerta</v>
      </c>
      <c r="M1663" s="28" t="str">
        <f t="shared" si="161"/>
        <v>S/PalabrasClaves</v>
      </c>
      <c r="N1663" s="30" t="str">
        <f t="shared" si="159"/>
        <v/>
      </c>
      <c r="O1663" s="28"/>
      <c r="P1663" s="28"/>
      <c r="Q1663" s="28"/>
      <c r="R1663" s="28" t="str">
        <f t="shared" si="156"/>
        <v/>
      </c>
      <c r="S1663" s="28"/>
      <c r="T1663" s="28"/>
      <c r="U1663" s="28"/>
      <c r="V1663" s="28"/>
      <c r="W1663" s="28"/>
      <c r="X1663" s="28"/>
    </row>
    <row r="1664" spans="1:24" ht="15" hidden="1" customHeight="1">
      <c r="A1664" s="25">
        <v>29373266</v>
      </c>
      <c r="B1664" s="25" t="s">
        <v>10565</v>
      </c>
      <c r="C1664" s="25" t="s">
        <v>10566</v>
      </c>
      <c r="D1664" s="25" t="s">
        <v>10545</v>
      </c>
      <c r="E1664" s="25" t="s">
        <v>10567</v>
      </c>
      <c r="F1664" s="25" t="s">
        <v>1636</v>
      </c>
      <c r="G1664" s="25">
        <v>2018</v>
      </c>
      <c r="H1664" s="26">
        <v>43127</v>
      </c>
      <c r="I1664" s="25"/>
      <c r="J1664" s="25"/>
      <c r="K1664" s="25" t="s">
        <v>10568</v>
      </c>
      <c r="L1664" s="25" t="str">
        <f t="shared" si="160"/>
        <v>PostAlerta</v>
      </c>
      <c r="M1664" s="25" t="str">
        <f t="shared" si="161"/>
        <v>C/PalabrasClaves</v>
      </c>
      <c r="N1664" s="27" t="str">
        <f t="shared" si="159"/>
        <v/>
      </c>
      <c r="O1664" s="25"/>
      <c r="P1664" s="25" t="s">
        <v>10497</v>
      </c>
      <c r="Q1664" s="25"/>
      <c r="R1664" s="25" t="str">
        <f t="shared" si="156"/>
        <v>2018</v>
      </c>
      <c r="S1664" s="25" t="s">
        <v>58</v>
      </c>
      <c r="T1664" s="25"/>
      <c r="U1664" s="25"/>
      <c r="V1664" s="25"/>
      <c r="W1664" s="25"/>
      <c r="X1664" s="25"/>
    </row>
    <row r="1665" spans="1:24" ht="15" hidden="1" customHeight="1">
      <c r="A1665" s="28">
        <v>29200182</v>
      </c>
      <c r="B1665" s="28" t="s">
        <v>10569</v>
      </c>
      <c r="C1665" s="28" t="s">
        <v>10570</v>
      </c>
      <c r="D1665" s="28"/>
      <c r="E1665" s="28" t="s">
        <v>10504</v>
      </c>
      <c r="F1665" s="28"/>
      <c r="G1665" s="28"/>
      <c r="H1665" s="28"/>
      <c r="I1665" s="28"/>
      <c r="J1665" s="28"/>
      <c r="K1665" s="28"/>
      <c r="L1665" s="28" t="str">
        <f t="shared" si="160"/>
        <v>PostAlerta</v>
      </c>
      <c r="M1665" s="28" t="str">
        <f t="shared" si="161"/>
        <v>S/PalabrasClaves</v>
      </c>
      <c r="N1665" s="30" t="str">
        <f t="shared" si="159"/>
        <v/>
      </c>
      <c r="O1665" s="28"/>
      <c r="P1665" s="28"/>
      <c r="Q1665" s="28"/>
      <c r="R1665" s="28" t="str">
        <f t="shared" si="156"/>
        <v/>
      </c>
      <c r="S1665" s="28"/>
      <c r="T1665" s="28"/>
      <c r="U1665" s="28"/>
      <c r="V1665" s="28"/>
      <c r="W1665" s="28"/>
      <c r="X1665" s="28"/>
    </row>
    <row r="1666" spans="1:24" ht="15" hidden="1" customHeight="1">
      <c r="A1666" s="25">
        <v>29158121</v>
      </c>
      <c r="B1666" s="25" t="s">
        <v>10571</v>
      </c>
      <c r="C1666" s="25" t="s">
        <v>10572</v>
      </c>
      <c r="D1666" s="25" t="s">
        <v>10573</v>
      </c>
      <c r="E1666" s="25" t="s">
        <v>10574</v>
      </c>
      <c r="F1666" s="25" t="s">
        <v>10575</v>
      </c>
      <c r="G1666" s="25">
        <v>2018</v>
      </c>
      <c r="H1666" s="26">
        <v>43061</v>
      </c>
      <c r="I1666" s="25"/>
      <c r="J1666" s="25"/>
      <c r="K1666" s="25" t="s">
        <v>10576</v>
      </c>
      <c r="L1666" s="25" t="str">
        <f t="shared" ref="L1666:L1729" si="162">IF(ISNUMBER(VLOOKUP(A1666,EXCL,1,FALSE)),"Excluido",IF(ISNUMBER(VLOOKUP(A1666,POST,1,FALSE)),"PostAlerta",IF(ISNUMBER(VLOOKUP(A1666,PRE,1,FALSE)),"PreAlerta","")))</f>
        <v>PostAlerta</v>
      </c>
      <c r="M1666" s="25" t="str">
        <f t="shared" si="161"/>
        <v>S/PalabrasClaves</v>
      </c>
      <c r="N1666" s="27" t="str">
        <f t="shared" si="159"/>
        <v/>
      </c>
      <c r="O1666" s="25"/>
      <c r="P1666" s="25" t="s">
        <v>10451</v>
      </c>
      <c r="Q1666" s="25"/>
      <c r="R1666" s="25" t="str">
        <f t="shared" si="156"/>
        <v>2018</v>
      </c>
      <c r="S1666" s="25" t="s">
        <v>58</v>
      </c>
      <c r="T1666" s="25"/>
      <c r="U1666" s="25"/>
      <c r="V1666" s="25"/>
      <c r="W1666" s="25"/>
      <c r="X1666" s="25"/>
    </row>
    <row r="1667" spans="1:24" ht="15" hidden="1" customHeight="1">
      <c r="A1667" s="28">
        <v>30057855</v>
      </c>
      <c r="B1667" s="28" t="s">
        <v>10577</v>
      </c>
      <c r="C1667" s="28" t="s">
        <v>10578</v>
      </c>
      <c r="D1667" s="28" t="s">
        <v>10579</v>
      </c>
      <c r="E1667" s="28" t="s">
        <v>10580</v>
      </c>
      <c r="F1667" s="28" t="s">
        <v>10581</v>
      </c>
      <c r="G1667" s="28">
        <v>2018</v>
      </c>
      <c r="H1667" s="29">
        <v>43312</v>
      </c>
      <c r="I1667" s="28" t="s">
        <v>10582</v>
      </c>
      <c r="J1667" s="28"/>
      <c r="K1667" s="28" t="s">
        <v>10583</v>
      </c>
      <c r="L1667" s="28" t="str">
        <f t="shared" si="162"/>
        <v>PostAlerta</v>
      </c>
      <c r="M1667" s="28" t="str">
        <f t="shared" si="161"/>
        <v>S/PalabrasClaves</v>
      </c>
      <c r="N1667" s="30" t="str">
        <f t="shared" si="159"/>
        <v/>
      </c>
      <c r="O1667" s="28"/>
      <c r="P1667" s="28" t="s">
        <v>10584</v>
      </c>
      <c r="Q1667" s="28"/>
      <c r="R1667" s="28" t="str">
        <f t="shared" si="156"/>
        <v>2018</v>
      </c>
      <c r="S1667" s="28" t="s">
        <v>56</v>
      </c>
      <c r="T1667" s="28"/>
      <c r="U1667" s="28"/>
      <c r="V1667" s="28"/>
      <c r="W1667" s="28"/>
      <c r="X1667" s="28"/>
    </row>
    <row r="1668" spans="1:24" ht="15" hidden="1" customHeight="1">
      <c r="A1668" s="25">
        <v>29950304</v>
      </c>
      <c r="B1668" s="25" t="s">
        <v>10585</v>
      </c>
      <c r="C1668" s="25" t="s">
        <v>10586</v>
      </c>
      <c r="D1668" s="25" t="s">
        <v>10587</v>
      </c>
      <c r="E1668" s="25" t="s">
        <v>10420</v>
      </c>
      <c r="F1668" s="25" t="s">
        <v>10588</v>
      </c>
      <c r="G1668" s="25">
        <v>2018</v>
      </c>
      <c r="H1668" s="26">
        <v>43280</v>
      </c>
      <c r="I1668" s="25" t="s">
        <v>10589</v>
      </c>
      <c r="J1668" s="25"/>
      <c r="K1668" s="25" t="s">
        <v>10590</v>
      </c>
      <c r="L1668" s="25" t="str">
        <f t="shared" si="162"/>
        <v>Excluido</v>
      </c>
      <c r="M1668" s="25" t="str">
        <f t="shared" ref="M1668:M1731" si="163">IF(ISNUMBER(A1668),(IF(ISNUMBER(VLOOKUP(A1668,KEYWORDS,1,FALSE)),"C/PalabrasClaves","S/PalabrasClaves")),"")</f>
        <v>S/PalabrasClaves</v>
      </c>
      <c r="N1668" s="27" t="str">
        <f t="shared" si="159"/>
        <v/>
      </c>
      <c r="O1668" s="25"/>
      <c r="P1668" s="25" t="s">
        <v>10591</v>
      </c>
      <c r="Q1668" s="25"/>
      <c r="R1668" s="25" t="str">
        <f t="shared" si="156"/>
        <v>2018</v>
      </c>
      <c r="S1668" s="25" t="s">
        <v>56</v>
      </c>
      <c r="T1668" s="25"/>
      <c r="U1668" s="25"/>
      <c r="V1668" s="25"/>
      <c r="W1668" s="25"/>
      <c r="X1668" s="25"/>
    </row>
    <row r="1669" spans="1:24" ht="15" hidden="1" customHeight="1">
      <c r="A1669" s="28">
        <v>29784470</v>
      </c>
      <c r="B1669" s="28" t="s">
        <v>10592</v>
      </c>
      <c r="C1669" s="28" t="s">
        <v>10593</v>
      </c>
      <c r="D1669" s="28" t="s">
        <v>10594</v>
      </c>
      <c r="E1669" s="28" t="s">
        <v>10595</v>
      </c>
      <c r="F1669" s="28" t="s">
        <v>1263</v>
      </c>
      <c r="G1669" s="28">
        <v>2018</v>
      </c>
      <c r="H1669" s="29">
        <v>43243</v>
      </c>
      <c r="I1669" s="28"/>
      <c r="J1669" s="28"/>
      <c r="K1669" s="28" t="s">
        <v>10596</v>
      </c>
      <c r="L1669" s="28" t="str">
        <f t="shared" si="162"/>
        <v>Excluido</v>
      </c>
      <c r="M1669" s="28" t="str">
        <f t="shared" si="163"/>
        <v>S/PalabrasClaves</v>
      </c>
      <c r="N1669" s="30" t="str">
        <f t="shared" si="159"/>
        <v/>
      </c>
      <c r="O1669" s="28"/>
      <c r="P1669" s="28" t="s">
        <v>10591</v>
      </c>
      <c r="Q1669" s="28"/>
      <c r="R1669" s="28" t="str">
        <f t="shared" si="156"/>
        <v>2018</v>
      </c>
      <c r="S1669" s="28" t="s">
        <v>56</v>
      </c>
      <c r="T1669" s="28"/>
      <c r="U1669" s="28"/>
      <c r="V1669" s="28"/>
      <c r="W1669" s="28"/>
      <c r="X1669" s="28"/>
    </row>
    <row r="1670" spans="1:24" ht="15" hidden="1" customHeight="1">
      <c r="A1670" s="25">
        <v>29998194</v>
      </c>
      <c r="B1670" s="25" t="s">
        <v>10597</v>
      </c>
      <c r="C1670" s="25" t="s">
        <v>10598</v>
      </c>
      <c r="D1670" s="25" t="s">
        <v>10599</v>
      </c>
      <c r="E1670" s="25" t="s">
        <v>10600</v>
      </c>
      <c r="F1670" s="25" t="s">
        <v>6270</v>
      </c>
      <c r="G1670" s="25">
        <v>2018</v>
      </c>
      <c r="H1670" s="26">
        <v>43294</v>
      </c>
      <c r="I1670" s="25" t="s">
        <v>10601</v>
      </c>
      <c r="J1670" s="25"/>
      <c r="K1670" s="25" t="s">
        <v>10602</v>
      </c>
      <c r="L1670" s="25" t="str">
        <f t="shared" si="162"/>
        <v>PostAlerta</v>
      </c>
      <c r="M1670" s="25" t="str">
        <f t="shared" si="163"/>
        <v>S/PalabrasClaves</v>
      </c>
      <c r="N1670" s="27" t="str">
        <f t="shared" si="159"/>
        <v/>
      </c>
      <c r="O1670" s="25"/>
      <c r="P1670" s="25" t="s">
        <v>10436</v>
      </c>
      <c r="Q1670" s="25"/>
      <c r="R1670" s="25" t="str">
        <f t="shared" si="156"/>
        <v>2018</v>
      </c>
      <c r="S1670" s="25" t="s">
        <v>56</v>
      </c>
      <c r="T1670" s="25"/>
      <c r="U1670" s="25"/>
      <c r="V1670" s="25"/>
      <c r="W1670" s="25"/>
      <c r="X1670" s="25"/>
    </row>
    <row r="1671" spans="1:24" ht="15" hidden="1" customHeight="1">
      <c r="A1671" s="28">
        <v>30455793</v>
      </c>
      <c r="B1671" s="28" t="s">
        <v>10603</v>
      </c>
      <c r="C1671" s="28" t="s">
        <v>10604</v>
      </c>
      <c r="D1671" s="28" t="s">
        <v>10605</v>
      </c>
      <c r="E1671" s="28" t="s">
        <v>10606</v>
      </c>
      <c r="F1671" s="28" t="s">
        <v>581</v>
      </c>
      <c r="G1671" s="28">
        <v>2018</v>
      </c>
      <c r="H1671" s="29">
        <v>43425</v>
      </c>
      <c r="I1671" s="28" t="s">
        <v>10607</v>
      </c>
      <c r="J1671" s="28"/>
      <c r="K1671" s="28" t="s">
        <v>10608</v>
      </c>
      <c r="L1671" s="28" t="str">
        <f t="shared" si="162"/>
        <v>PostAlerta</v>
      </c>
      <c r="M1671" s="28" t="str">
        <f t="shared" si="163"/>
        <v>S/PalabrasClaves</v>
      </c>
      <c r="N1671" s="30" t="str">
        <f t="shared" si="159"/>
        <v/>
      </c>
      <c r="O1671" s="28"/>
      <c r="P1671" s="28" t="s">
        <v>10609</v>
      </c>
      <c r="Q1671" s="28"/>
      <c r="R1671" s="28" t="str">
        <f t="shared" si="156"/>
        <v>2018</v>
      </c>
      <c r="S1671" s="28" t="s">
        <v>56</v>
      </c>
      <c r="T1671" s="28"/>
      <c r="U1671" s="28"/>
      <c r="V1671" s="28"/>
      <c r="W1671" s="28"/>
      <c r="X1671" s="28"/>
    </row>
    <row r="1672" spans="1:24" ht="15" hidden="1" customHeight="1">
      <c r="A1672" s="25">
        <v>29933560</v>
      </c>
      <c r="B1672" s="25" t="s">
        <v>10610</v>
      </c>
      <c r="C1672" s="25" t="s">
        <v>10611</v>
      </c>
      <c r="D1672" s="25" t="s">
        <v>10612</v>
      </c>
      <c r="E1672" s="25" t="s">
        <v>10613</v>
      </c>
      <c r="F1672" s="25" t="s">
        <v>10614</v>
      </c>
      <c r="G1672" s="25">
        <v>2018</v>
      </c>
      <c r="H1672" s="26">
        <v>43275</v>
      </c>
      <c r="I1672" s="25" t="s">
        <v>10615</v>
      </c>
      <c r="J1672" s="25"/>
      <c r="K1672" s="25" t="s">
        <v>10616</v>
      </c>
      <c r="L1672" s="25" t="str">
        <f t="shared" si="162"/>
        <v>PostAlerta</v>
      </c>
      <c r="M1672" s="25" t="str">
        <f t="shared" si="163"/>
        <v>C/PalabrasClaves</v>
      </c>
      <c r="N1672" s="27" t="str">
        <f t="shared" si="159"/>
        <v/>
      </c>
      <c r="O1672" s="25"/>
      <c r="P1672" s="25" t="s">
        <v>10617</v>
      </c>
      <c r="Q1672" s="25"/>
      <c r="R1672" s="25" t="str">
        <f t="shared" si="156"/>
        <v>2018</v>
      </c>
      <c r="S1672" s="25" t="s">
        <v>56</v>
      </c>
      <c r="T1672" s="25"/>
      <c r="U1672" s="25"/>
      <c r="V1672" s="25"/>
      <c r="W1672" s="25"/>
      <c r="X1672" s="25"/>
    </row>
    <row r="1673" spans="1:24" ht="15" hidden="1" customHeight="1">
      <c r="A1673" s="28">
        <v>29324986</v>
      </c>
      <c r="B1673" s="28" t="s">
        <v>10618</v>
      </c>
      <c r="C1673" s="28" t="s">
        <v>10619</v>
      </c>
      <c r="D1673" s="28" t="s">
        <v>10620</v>
      </c>
      <c r="E1673" s="28" t="s">
        <v>10621</v>
      </c>
      <c r="F1673" s="28" t="s">
        <v>1488</v>
      </c>
      <c r="G1673" s="28">
        <v>2018</v>
      </c>
      <c r="H1673" s="29">
        <v>43112</v>
      </c>
      <c r="I1673" s="28"/>
      <c r="J1673" s="28"/>
      <c r="K1673" s="28" t="s">
        <v>10622</v>
      </c>
      <c r="L1673" s="28" t="str">
        <f t="shared" si="162"/>
        <v>Excluido</v>
      </c>
      <c r="M1673" s="28" t="str">
        <f t="shared" si="163"/>
        <v>S/PalabrasClaves</v>
      </c>
      <c r="N1673" s="30" t="str">
        <f t="shared" si="159"/>
        <v/>
      </c>
      <c r="O1673" s="28"/>
      <c r="P1673" s="28" t="s">
        <v>10623</v>
      </c>
      <c r="Q1673" s="28"/>
      <c r="R1673" s="28" t="str">
        <f t="shared" si="156"/>
        <v>2018</v>
      </c>
      <c r="S1673" s="28" t="s">
        <v>56</v>
      </c>
      <c r="T1673" s="28"/>
      <c r="U1673" s="28"/>
      <c r="V1673" s="28"/>
      <c r="W1673" s="28"/>
      <c r="X1673" s="28"/>
    </row>
    <row r="1674" spans="1:24" ht="15" hidden="1" customHeight="1">
      <c r="A1674" s="25">
        <v>29522908</v>
      </c>
      <c r="B1674" s="25" t="s">
        <v>10624</v>
      </c>
      <c r="C1674" s="25" t="s">
        <v>10625</v>
      </c>
      <c r="D1674" s="25" t="s">
        <v>10626</v>
      </c>
      <c r="E1674" s="25" t="s">
        <v>10627</v>
      </c>
      <c r="F1674" s="25" t="s">
        <v>10628</v>
      </c>
      <c r="G1674" s="25">
        <v>2018</v>
      </c>
      <c r="H1674" s="26">
        <v>43169</v>
      </c>
      <c r="I1674" s="25"/>
      <c r="J1674" s="25"/>
      <c r="K1674" s="25" t="s">
        <v>10629</v>
      </c>
      <c r="L1674" s="25" t="str">
        <f t="shared" si="162"/>
        <v>Excluido</v>
      </c>
      <c r="M1674" s="25" t="str">
        <f t="shared" si="163"/>
        <v>S/PalabrasClaves</v>
      </c>
      <c r="N1674" s="27" t="str">
        <f t="shared" si="159"/>
        <v/>
      </c>
      <c r="O1674" s="25"/>
      <c r="P1674" s="25" t="s">
        <v>10630</v>
      </c>
      <c r="Q1674" s="25"/>
      <c r="R1674" s="25" t="str">
        <f t="shared" si="156"/>
        <v>2018</v>
      </c>
      <c r="S1674" s="25" t="s">
        <v>56</v>
      </c>
      <c r="T1674" s="25"/>
      <c r="U1674" s="25"/>
      <c r="V1674" s="25"/>
      <c r="W1674" s="25"/>
      <c r="X1674" s="25"/>
    </row>
    <row r="1675" spans="1:24" ht="15" hidden="1" customHeight="1">
      <c r="A1675" s="28">
        <v>29898770</v>
      </c>
      <c r="B1675" s="28" t="s">
        <v>10631</v>
      </c>
      <c r="C1675" s="28" t="s">
        <v>10632</v>
      </c>
      <c r="D1675" s="28" t="s">
        <v>10633</v>
      </c>
      <c r="E1675" s="28" t="s">
        <v>10634</v>
      </c>
      <c r="F1675" s="28" t="s">
        <v>7112</v>
      </c>
      <c r="G1675" s="28">
        <v>2018</v>
      </c>
      <c r="H1675" s="29">
        <v>43266</v>
      </c>
      <c r="I1675" s="28" t="s">
        <v>10635</v>
      </c>
      <c r="J1675" s="28"/>
      <c r="K1675" s="28" t="s">
        <v>10636</v>
      </c>
      <c r="L1675" s="28" t="str">
        <f t="shared" si="162"/>
        <v>Excluido</v>
      </c>
      <c r="M1675" s="28" t="str">
        <f t="shared" si="163"/>
        <v>S/PalabrasClaves</v>
      </c>
      <c r="N1675" s="30" t="str">
        <f t="shared" si="159"/>
        <v/>
      </c>
      <c r="O1675" s="28"/>
      <c r="P1675" s="28" t="s">
        <v>10637</v>
      </c>
      <c r="Q1675" s="28"/>
      <c r="R1675" s="28" t="str">
        <f t="shared" si="156"/>
        <v>2018</v>
      </c>
      <c r="S1675" s="28" t="s">
        <v>56</v>
      </c>
      <c r="T1675" s="28"/>
      <c r="U1675" s="28"/>
      <c r="V1675" s="28"/>
      <c r="W1675" s="28"/>
      <c r="X1675" s="28"/>
    </row>
    <row r="1676" spans="1:24" ht="15" hidden="1" customHeight="1">
      <c r="A1676" s="25">
        <v>29889859</v>
      </c>
      <c r="B1676" s="25" t="s">
        <v>10638</v>
      </c>
      <c r="C1676" s="25" t="s">
        <v>10639</v>
      </c>
      <c r="D1676" s="25" t="s">
        <v>10640</v>
      </c>
      <c r="E1676" s="25" t="s">
        <v>10641</v>
      </c>
      <c r="F1676" s="25" t="s">
        <v>208</v>
      </c>
      <c r="G1676" s="25">
        <v>2018</v>
      </c>
      <c r="H1676" s="26">
        <v>43263</v>
      </c>
      <c r="I1676" s="25" t="s">
        <v>10642</v>
      </c>
      <c r="J1676" s="25"/>
      <c r="K1676" s="25" t="s">
        <v>10643</v>
      </c>
      <c r="L1676" s="25" t="str">
        <f t="shared" si="162"/>
        <v>Excluido</v>
      </c>
      <c r="M1676" s="25" t="str">
        <f t="shared" si="163"/>
        <v>S/PalabrasClaves</v>
      </c>
      <c r="N1676" s="27" t="str">
        <f t="shared" si="159"/>
        <v/>
      </c>
      <c r="O1676" s="25"/>
      <c r="P1676" s="25" t="s">
        <v>10644</v>
      </c>
      <c r="Q1676" s="25"/>
      <c r="R1676" s="25" t="str">
        <f t="shared" si="156"/>
        <v>2018</v>
      </c>
      <c r="S1676" s="25" t="s">
        <v>56</v>
      </c>
      <c r="T1676" s="25"/>
      <c r="U1676" s="25"/>
      <c r="V1676" s="25"/>
      <c r="W1676" s="25"/>
      <c r="X1676" s="25"/>
    </row>
    <row r="1677" spans="1:24" ht="15" hidden="1" customHeight="1">
      <c r="A1677" s="28">
        <v>29884695</v>
      </c>
      <c r="B1677" s="28" t="s">
        <v>10645</v>
      </c>
      <c r="C1677" s="28" t="s">
        <v>10646</v>
      </c>
      <c r="D1677" s="28" t="s">
        <v>10647</v>
      </c>
      <c r="E1677" s="28" t="s">
        <v>10648</v>
      </c>
      <c r="F1677" s="28" t="s">
        <v>3548</v>
      </c>
      <c r="G1677" s="28">
        <v>2018</v>
      </c>
      <c r="H1677" s="29">
        <v>43261</v>
      </c>
      <c r="I1677" s="28" t="s">
        <v>10649</v>
      </c>
      <c r="J1677" s="28"/>
      <c r="K1677" s="28" t="s">
        <v>10650</v>
      </c>
      <c r="L1677" s="28" t="str">
        <f t="shared" si="162"/>
        <v>PostAlerta</v>
      </c>
      <c r="M1677" s="28" t="str">
        <f t="shared" si="163"/>
        <v>S/PalabrasClaves</v>
      </c>
      <c r="N1677" s="30" t="str">
        <f t="shared" si="159"/>
        <v/>
      </c>
      <c r="O1677" s="28"/>
      <c r="P1677" s="28" t="s">
        <v>10651</v>
      </c>
      <c r="Q1677" s="28"/>
      <c r="R1677" s="28" t="str">
        <f t="shared" si="156"/>
        <v>2018</v>
      </c>
      <c r="S1677" s="28" t="s">
        <v>56</v>
      </c>
      <c r="T1677" s="28"/>
      <c r="U1677" s="28"/>
      <c r="V1677" s="28"/>
      <c r="W1677" s="28"/>
      <c r="X1677" s="28"/>
    </row>
    <row r="1678" spans="1:24" ht="15" hidden="1" customHeight="1">
      <c r="A1678" s="25">
        <v>29983836</v>
      </c>
      <c r="B1678" s="25" t="s">
        <v>10652</v>
      </c>
      <c r="C1678" s="25" t="s">
        <v>10653</v>
      </c>
      <c r="D1678" s="25" t="s">
        <v>10654</v>
      </c>
      <c r="E1678" s="25" t="s">
        <v>10655</v>
      </c>
      <c r="F1678" s="25" t="s">
        <v>698</v>
      </c>
      <c r="G1678" s="25">
        <v>2018</v>
      </c>
      <c r="H1678" s="26">
        <v>43291</v>
      </c>
      <c r="I1678" s="25" t="s">
        <v>10656</v>
      </c>
      <c r="J1678" s="25"/>
      <c r="K1678" s="25" t="s">
        <v>10657</v>
      </c>
      <c r="L1678" s="25" t="str">
        <f t="shared" si="162"/>
        <v>PostAlerta</v>
      </c>
      <c r="M1678" s="25" t="str">
        <f t="shared" si="163"/>
        <v>S/PalabrasClaves</v>
      </c>
      <c r="N1678" s="27" t="str">
        <f t="shared" si="159"/>
        <v/>
      </c>
      <c r="O1678" s="25"/>
      <c r="P1678" s="25" t="s">
        <v>10658</v>
      </c>
      <c r="Q1678" s="25"/>
      <c r="R1678" s="25" t="str">
        <f t="shared" si="156"/>
        <v>2018</v>
      </c>
      <c r="S1678" s="25" t="s">
        <v>56</v>
      </c>
      <c r="T1678" s="25"/>
      <c r="U1678" s="25"/>
      <c r="V1678" s="25"/>
      <c r="W1678" s="25"/>
      <c r="X1678" s="25"/>
    </row>
    <row r="1679" spans="1:24" ht="15" hidden="1" customHeight="1">
      <c r="A1679" s="28">
        <v>29630438</v>
      </c>
      <c r="B1679" s="28" t="s">
        <v>10659</v>
      </c>
      <c r="C1679" s="28" t="s">
        <v>10660</v>
      </c>
      <c r="D1679" s="28" t="s">
        <v>10661</v>
      </c>
      <c r="E1679" s="28" t="s">
        <v>5628</v>
      </c>
      <c r="F1679" s="28" t="s">
        <v>147</v>
      </c>
      <c r="G1679" s="28">
        <v>2018</v>
      </c>
      <c r="H1679" s="29">
        <v>43200</v>
      </c>
      <c r="I1679" s="28" t="s">
        <v>10662</v>
      </c>
      <c r="J1679" s="28"/>
      <c r="K1679" s="28" t="s">
        <v>10663</v>
      </c>
      <c r="L1679" s="28" t="str">
        <f t="shared" si="162"/>
        <v>Excluido</v>
      </c>
      <c r="M1679" s="28" t="str">
        <f t="shared" si="163"/>
        <v>S/PalabrasClaves</v>
      </c>
      <c r="N1679" s="30" t="str">
        <f t="shared" si="159"/>
        <v/>
      </c>
      <c r="O1679" s="28"/>
      <c r="P1679" s="28" t="s">
        <v>10664</v>
      </c>
      <c r="Q1679" s="28"/>
      <c r="R1679" s="28" t="str">
        <f t="shared" si="156"/>
        <v>2018</v>
      </c>
      <c r="S1679" s="28" t="s">
        <v>56</v>
      </c>
      <c r="T1679" s="28"/>
      <c r="U1679" s="28"/>
      <c r="V1679" s="28"/>
      <c r="W1679" s="28"/>
      <c r="X1679" s="28"/>
    </row>
    <row r="1680" spans="1:24" ht="15" hidden="1" customHeight="1">
      <c r="A1680" s="25">
        <v>29865239</v>
      </c>
      <c r="B1680" s="25" t="s">
        <v>10665</v>
      </c>
      <c r="C1680" s="25" t="s">
        <v>10666</v>
      </c>
      <c r="D1680" s="25" t="s">
        <v>10667</v>
      </c>
      <c r="E1680" s="25" t="s">
        <v>4489</v>
      </c>
      <c r="F1680" s="25" t="s">
        <v>1912</v>
      </c>
      <c r="G1680" s="25">
        <v>2018</v>
      </c>
      <c r="H1680" s="26">
        <v>43257</v>
      </c>
      <c r="I1680" s="25" t="s">
        <v>10668</v>
      </c>
      <c r="J1680" s="25"/>
      <c r="K1680" s="25" t="s">
        <v>10669</v>
      </c>
      <c r="L1680" s="25" t="str">
        <f t="shared" si="162"/>
        <v>Excluido</v>
      </c>
      <c r="M1680" s="25" t="str">
        <f t="shared" si="163"/>
        <v>S/PalabrasClaves</v>
      </c>
      <c r="N1680" s="27" t="str">
        <f t="shared" si="159"/>
        <v/>
      </c>
      <c r="O1680" s="25"/>
      <c r="P1680" s="25" t="s">
        <v>10670</v>
      </c>
      <c r="Q1680" s="25"/>
      <c r="R1680" s="25" t="str">
        <f t="shared" si="156"/>
        <v>2018</v>
      </c>
      <c r="S1680" s="25" t="s">
        <v>56</v>
      </c>
      <c r="T1680" s="25"/>
      <c r="U1680" s="25"/>
      <c r="V1680" s="25"/>
      <c r="W1680" s="25"/>
      <c r="X1680" s="25"/>
    </row>
    <row r="1681" spans="1:24" ht="15" hidden="1" customHeight="1">
      <c r="A1681" s="28">
        <v>30083617</v>
      </c>
      <c r="B1681" s="28" t="s">
        <v>10671</v>
      </c>
      <c r="C1681" s="28" t="s">
        <v>10672</v>
      </c>
      <c r="D1681" s="28" t="s">
        <v>10673</v>
      </c>
      <c r="E1681" s="28" t="s">
        <v>10674</v>
      </c>
      <c r="F1681" s="28" t="s">
        <v>4711</v>
      </c>
      <c r="G1681" s="28">
        <v>2018</v>
      </c>
      <c r="H1681" s="29">
        <v>43320</v>
      </c>
      <c r="I1681" s="28" t="s">
        <v>10675</v>
      </c>
      <c r="J1681" s="28"/>
      <c r="K1681" s="28"/>
      <c r="L1681" s="28" t="str">
        <f t="shared" si="162"/>
        <v>PostAlerta</v>
      </c>
      <c r="M1681" s="28" t="str">
        <f t="shared" si="163"/>
        <v>C/PalabrasClaves</v>
      </c>
      <c r="N1681" s="30" t="str">
        <f t="shared" si="159"/>
        <v/>
      </c>
      <c r="O1681" s="28"/>
      <c r="P1681" s="28" t="s">
        <v>10676</v>
      </c>
      <c r="Q1681" s="28"/>
      <c r="R1681" s="28" t="str">
        <f t="shared" si="156"/>
        <v>2018</v>
      </c>
      <c r="S1681" s="28" t="s">
        <v>56</v>
      </c>
      <c r="T1681" s="28"/>
      <c r="U1681" s="28"/>
      <c r="V1681" s="28"/>
      <c r="W1681" s="28"/>
      <c r="X1681" s="28"/>
    </row>
    <row r="1682" spans="1:24" ht="15" hidden="1" customHeight="1">
      <c r="A1682" s="25">
        <v>29953020</v>
      </c>
      <c r="B1682" s="25" t="s">
        <v>10677</v>
      </c>
      <c r="C1682" s="25" t="s">
        <v>10678</v>
      </c>
      <c r="D1682" s="25" t="s">
        <v>10679</v>
      </c>
      <c r="E1682" s="25" t="s">
        <v>10680</v>
      </c>
      <c r="F1682" s="25" t="s">
        <v>2296</v>
      </c>
      <c r="G1682" s="25">
        <v>2018</v>
      </c>
      <c r="H1682" s="26">
        <v>43280</v>
      </c>
      <c r="I1682" s="25" t="s">
        <v>10681</v>
      </c>
      <c r="J1682" s="25"/>
      <c r="K1682" s="25" t="s">
        <v>10682</v>
      </c>
      <c r="L1682" s="25" t="str">
        <f t="shared" si="162"/>
        <v>PostAlerta</v>
      </c>
      <c r="M1682" s="25" t="str">
        <f t="shared" si="163"/>
        <v>C/PalabrasClaves</v>
      </c>
      <c r="N1682" s="27" t="str">
        <f t="shared" si="159"/>
        <v/>
      </c>
      <c r="O1682" s="25"/>
      <c r="P1682" s="25" t="s">
        <v>10683</v>
      </c>
      <c r="Q1682" s="25"/>
      <c r="R1682" s="25" t="str">
        <f t="shared" si="156"/>
        <v>2018</v>
      </c>
      <c r="S1682" s="25" t="s">
        <v>56</v>
      </c>
      <c r="T1682" s="25"/>
      <c r="U1682" s="25"/>
      <c r="V1682" s="25"/>
      <c r="W1682" s="25"/>
      <c r="X1682" s="25"/>
    </row>
    <row r="1683" spans="1:24" ht="15" hidden="1" customHeight="1">
      <c r="A1683" s="28">
        <v>29947185</v>
      </c>
      <c r="B1683" s="28" t="s">
        <v>10684</v>
      </c>
      <c r="C1683" s="28" t="s">
        <v>10685</v>
      </c>
      <c r="D1683" s="28" t="s">
        <v>10686</v>
      </c>
      <c r="E1683" s="28" t="s">
        <v>10687</v>
      </c>
      <c r="F1683" s="28" t="s">
        <v>10688</v>
      </c>
      <c r="G1683" s="28">
        <v>2018</v>
      </c>
      <c r="H1683" s="29">
        <v>43279</v>
      </c>
      <c r="I1683" s="28" t="s">
        <v>10689</v>
      </c>
      <c r="J1683" s="28"/>
      <c r="K1683" s="28" t="s">
        <v>10690</v>
      </c>
      <c r="L1683" s="28" t="str">
        <f t="shared" si="162"/>
        <v>PostAlerta</v>
      </c>
      <c r="M1683" s="28" t="str">
        <f t="shared" si="163"/>
        <v>S/PalabrasClaves</v>
      </c>
      <c r="N1683" s="30" t="str">
        <f t="shared" si="159"/>
        <v/>
      </c>
      <c r="O1683" s="28"/>
      <c r="P1683" s="28" t="s">
        <v>10683</v>
      </c>
      <c r="Q1683" s="28"/>
      <c r="R1683" s="28" t="str">
        <f t="shared" si="156"/>
        <v>2018</v>
      </c>
      <c r="S1683" s="28" t="s">
        <v>56</v>
      </c>
      <c r="T1683" s="28"/>
      <c r="U1683" s="28"/>
      <c r="V1683" s="28"/>
      <c r="W1683" s="28"/>
      <c r="X1683" s="28"/>
    </row>
    <row r="1684" spans="1:24" ht="15" hidden="1" customHeight="1">
      <c r="A1684" s="25">
        <v>29945321</v>
      </c>
      <c r="B1684" s="25" t="s">
        <v>10691</v>
      </c>
      <c r="C1684" s="25" t="s">
        <v>10692</v>
      </c>
      <c r="D1684" s="25" t="s">
        <v>10693</v>
      </c>
      <c r="E1684" s="25" t="s">
        <v>10694</v>
      </c>
      <c r="F1684" s="25" t="s">
        <v>10695</v>
      </c>
      <c r="G1684" s="25">
        <v>2018</v>
      </c>
      <c r="H1684" s="26">
        <v>43278</v>
      </c>
      <c r="I1684" s="25"/>
      <c r="J1684" s="25"/>
      <c r="K1684" s="25" t="s">
        <v>10696</v>
      </c>
      <c r="L1684" s="25" t="str">
        <f t="shared" si="162"/>
        <v>PostAlerta</v>
      </c>
      <c r="M1684" s="25" t="str">
        <f t="shared" si="163"/>
        <v>S/PalabrasClaves</v>
      </c>
      <c r="N1684" s="27" t="str">
        <f t="shared" si="159"/>
        <v/>
      </c>
      <c r="O1684" s="25"/>
      <c r="P1684" s="25" t="s">
        <v>10676</v>
      </c>
      <c r="Q1684" s="25"/>
      <c r="R1684" s="25" t="str">
        <f t="shared" si="156"/>
        <v>2018</v>
      </c>
      <c r="S1684" s="25" t="s">
        <v>56</v>
      </c>
      <c r="T1684" s="25"/>
      <c r="U1684" s="25"/>
      <c r="V1684" s="25"/>
      <c r="W1684" s="25"/>
      <c r="X1684" s="25"/>
    </row>
    <row r="1685" spans="1:24" ht="15" hidden="1" customHeight="1">
      <c r="A1685" s="28">
        <v>29920121</v>
      </c>
      <c r="B1685" s="28" t="s">
        <v>10697</v>
      </c>
      <c r="C1685" s="28" t="s">
        <v>10698</v>
      </c>
      <c r="D1685" s="28" t="s">
        <v>10699</v>
      </c>
      <c r="E1685" s="28" t="s">
        <v>5859</v>
      </c>
      <c r="F1685" s="28" t="s">
        <v>454</v>
      </c>
      <c r="G1685" s="28">
        <v>2018</v>
      </c>
      <c r="H1685" s="29">
        <v>43271</v>
      </c>
      <c r="I1685" s="28"/>
      <c r="J1685" s="28"/>
      <c r="K1685" s="28" t="s">
        <v>10700</v>
      </c>
      <c r="L1685" s="28" t="str">
        <f t="shared" si="162"/>
        <v>Excluido</v>
      </c>
      <c r="M1685" s="28" t="str">
        <f t="shared" si="163"/>
        <v>S/PalabrasClaves</v>
      </c>
      <c r="N1685" s="30" t="str">
        <f t="shared" si="159"/>
        <v/>
      </c>
      <c r="O1685" s="28"/>
      <c r="P1685" s="28" t="s">
        <v>10701</v>
      </c>
      <c r="Q1685" s="55"/>
      <c r="R1685" s="28" t="str">
        <f t="shared" si="156"/>
        <v>2018</v>
      </c>
      <c r="S1685" s="28" t="s">
        <v>56</v>
      </c>
      <c r="T1685" s="28"/>
      <c r="U1685" s="28"/>
      <c r="V1685" s="28"/>
      <c r="W1685" s="28"/>
      <c r="X1685" s="28"/>
    </row>
    <row r="1686" spans="1:24" ht="15" hidden="1" customHeight="1">
      <c r="A1686" s="25">
        <v>29865181</v>
      </c>
      <c r="B1686" s="25" t="s">
        <v>10702</v>
      </c>
      <c r="C1686" s="25" t="s">
        <v>10703</v>
      </c>
      <c r="D1686" s="25" t="s">
        <v>10704</v>
      </c>
      <c r="E1686" s="25" t="s">
        <v>10705</v>
      </c>
      <c r="F1686" s="25" t="s">
        <v>3540</v>
      </c>
      <c r="G1686" s="25">
        <v>2018</v>
      </c>
      <c r="H1686" s="26">
        <v>43257</v>
      </c>
      <c r="I1686" s="25" t="s">
        <v>10706</v>
      </c>
      <c r="J1686" s="25"/>
      <c r="K1686" s="25" t="s">
        <v>10707</v>
      </c>
      <c r="L1686" s="25" t="str">
        <f t="shared" si="162"/>
        <v>PostAlerta</v>
      </c>
      <c r="M1686" s="25" t="str">
        <f t="shared" si="163"/>
        <v>S/PalabrasClaves</v>
      </c>
      <c r="N1686" s="27" t="str">
        <f t="shared" si="159"/>
        <v/>
      </c>
      <c r="O1686" s="25"/>
      <c r="P1686" s="25" t="s">
        <v>10676</v>
      </c>
      <c r="Q1686" s="25"/>
      <c r="R1686" s="25" t="str">
        <f t="shared" si="156"/>
        <v>2018</v>
      </c>
      <c r="S1686" s="25" t="s">
        <v>56</v>
      </c>
      <c r="T1686" s="25"/>
      <c r="U1686" s="25"/>
      <c r="V1686" s="25"/>
      <c r="W1686" s="25"/>
      <c r="X1686" s="25"/>
    </row>
    <row r="1687" spans="1:24" ht="15" hidden="1" customHeight="1">
      <c r="A1687" s="28">
        <v>29863956</v>
      </c>
      <c r="B1687" s="28" t="s">
        <v>10708</v>
      </c>
      <c r="C1687" s="28" t="s">
        <v>10709</v>
      </c>
      <c r="D1687" s="28" t="s">
        <v>10699</v>
      </c>
      <c r="E1687" s="28" t="s">
        <v>238</v>
      </c>
      <c r="F1687" s="28" t="s">
        <v>454</v>
      </c>
      <c r="G1687" s="28">
        <v>2018</v>
      </c>
      <c r="H1687" s="29">
        <v>43256</v>
      </c>
      <c r="I1687" s="28"/>
      <c r="J1687" s="28"/>
      <c r="K1687" s="28" t="s">
        <v>10710</v>
      </c>
      <c r="L1687" s="28" t="str">
        <f t="shared" si="162"/>
        <v>Excluido</v>
      </c>
      <c r="M1687" s="28" t="str">
        <f t="shared" si="163"/>
        <v>C/PalabrasClaves</v>
      </c>
      <c r="N1687" s="30" t="str">
        <f t="shared" si="159"/>
        <v/>
      </c>
      <c r="O1687" s="28"/>
      <c r="P1687" s="28" t="s">
        <v>10701</v>
      </c>
      <c r="Q1687" s="28"/>
      <c r="R1687" s="28" t="str">
        <f t="shared" si="156"/>
        <v>2018</v>
      </c>
      <c r="S1687" s="28" t="s">
        <v>56</v>
      </c>
      <c r="T1687" s="28"/>
      <c r="U1687" s="28"/>
      <c r="V1687" s="28"/>
      <c r="W1687" s="28"/>
      <c r="X1687" s="28"/>
    </row>
    <row r="1688" spans="1:24" ht="15" hidden="1" customHeight="1">
      <c r="A1688" s="25">
        <v>29724746</v>
      </c>
      <c r="B1688" s="25" t="s">
        <v>10711</v>
      </c>
      <c r="C1688" s="25" t="s">
        <v>10712</v>
      </c>
      <c r="D1688" s="25" t="s">
        <v>10713</v>
      </c>
      <c r="E1688" s="25" t="s">
        <v>10714</v>
      </c>
      <c r="F1688" s="25" t="s">
        <v>3729</v>
      </c>
      <c r="G1688" s="25">
        <v>2018</v>
      </c>
      <c r="H1688" s="26">
        <v>43225</v>
      </c>
      <c r="I1688" s="25" t="s">
        <v>10715</v>
      </c>
      <c r="J1688" s="25"/>
      <c r="K1688" s="25" t="s">
        <v>10716</v>
      </c>
      <c r="L1688" s="25" t="str">
        <f t="shared" si="162"/>
        <v>PostAlerta</v>
      </c>
      <c r="M1688" s="25" t="str">
        <f t="shared" si="163"/>
        <v>C/PalabrasClaves</v>
      </c>
      <c r="N1688" s="27" t="str">
        <f t="shared" si="159"/>
        <v/>
      </c>
      <c r="O1688" s="25"/>
      <c r="P1688" s="25" t="s">
        <v>10683</v>
      </c>
      <c r="Q1688" s="25"/>
      <c r="R1688" s="25" t="str">
        <f t="shared" si="156"/>
        <v>2018</v>
      </c>
      <c r="S1688" s="25" t="s">
        <v>56</v>
      </c>
      <c r="T1688" s="25"/>
      <c r="U1688" s="25"/>
      <c r="V1688" s="25"/>
      <c r="W1688" s="25"/>
      <c r="X1688" s="25"/>
    </row>
    <row r="1689" spans="1:24" ht="15" hidden="1" customHeight="1">
      <c r="A1689" s="28">
        <v>29681203</v>
      </c>
      <c r="B1689" s="28" t="s">
        <v>10717</v>
      </c>
      <c r="C1689" s="28" t="s">
        <v>10718</v>
      </c>
      <c r="D1689" s="28" t="s">
        <v>10719</v>
      </c>
      <c r="E1689" s="28" t="s">
        <v>10720</v>
      </c>
      <c r="F1689" s="28" t="s">
        <v>5734</v>
      </c>
      <c r="G1689" s="28">
        <v>2018</v>
      </c>
      <c r="H1689" s="29">
        <v>43214</v>
      </c>
      <c r="I1689" s="28"/>
      <c r="J1689" s="28"/>
      <c r="K1689" s="28" t="s">
        <v>10721</v>
      </c>
      <c r="L1689" s="28" t="str">
        <f t="shared" si="162"/>
        <v>Excluido</v>
      </c>
      <c r="M1689" s="28" t="str">
        <f t="shared" si="163"/>
        <v>S/PalabrasClaves</v>
      </c>
      <c r="N1689" s="30" t="str">
        <f t="shared" si="159"/>
        <v/>
      </c>
      <c r="O1689" s="28"/>
      <c r="P1689" s="28" t="s">
        <v>10683</v>
      </c>
      <c r="Q1689" s="28"/>
      <c r="R1689" s="28" t="str">
        <f t="shared" si="156"/>
        <v>2018</v>
      </c>
      <c r="S1689" s="28" t="s">
        <v>56</v>
      </c>
      <c r="T1689" s="28"/>
      <c r="U1689" s="28"/>
      <c r="V1689" s="28"/>
      <c r="W1689" s="28"/>
      <c r="X1689" s="28"/>
    </row>
    <row r="1690" spans="1:24" ht="15" hidden="1" customHeight="1">
      <c r="A1690" s="25">
        <v>29656888</v>
      </c>
      <c r="B1690" s="25" t="s">
        <v>10722</v>
      </c>
      <c r="C1690" s="25" t="s">
        <v>10723</v>
      </c>
      <c r="D1690" s="25" t="s">
        <v>10724</v>
      </c>
      <c r="E1690" s="25" t="s">
        <v>10725</v>
      </c>
      <c r="F1690" s="25" t="s">
        <v>10726</v>
      </c>
      <c r="G1690" s="25">
        <v>2018</v>
      </c>
      <c r="H1690" s="26">
        <v>43207</v>
      </c>
      <c r="I1690" s="25"/>
      <c r="J1690" s="25"/>
      <c r="K1690" s="25" t="s">
        <v>10727</v>
      </c>
      <c r="L1690" s="25" t="str">
        <f t="shared" si="162"/>
        <v>Excluido</v>
      </c>
      <c r="M1690" s="25" t="str">
        <f t="shared" si="163"/>
        <v>S/PalabrasClaves</v>
      </c>
      <c r="N1690" s="27" t="str">
        <f t="shared" si="159"/>
        <v/>
      </c>
      <c r="O1690" s="25"/>
      <c r="P1690" s="25" t="s">
        <v>10683</v>
      </c>
      <c r="Q1690" s="25"/>
      <c r="R1690" s="25" t="str">
        <f t="shared" si="156"/>
        <v>2018</v>
      </c>
      <c r="S1690" s="25" t="s">
        <v>56</v>
      </c>
      <c r="T1690" s="25"/>
      <c r="U1690" s="25"/>
      <c r="V1690" s="25"/>
      <c r="W1690" s="25"/>
      <c r="X1690" s="25"/>
    </row>
    <row r="1691" spans="1:24" ht="15" hidden="1" customHeight="1">
      <c r="A1691" s="28">
        <v>29633160</v>
      </c>
      <c r="B1691" s="28" t="s">
        <v>10728</v>
      </c>
      <c r="C1691" s="28" t="s">
        <v>10729</v>
      </c>
      <c r="D1691" s="28" t="s">
        <v>10730</v>
      </c>
      <c r="E1691" s="28" t="s">
        <v>10731</v>
      </c>
      <c r="F1691" s="28" t="s">
        <v>10732</v>
      </c>
      <c r="G1691" s="28">
        <v>2018</v>
      </c>
      <c r="H1691" s="29">
        <v>43201</v>
      </c>
      <c r="I1691" s="28" t="s">
        <v>10733</v>
      </c>
      <c r="J1691" s="28"/>
      <c r="K1691" s="28" t="s">
        <v>10734</v>
      </c>
      <c r="L1691" s="28" t="str">
        <f t="shared" si="162"/>
        <v>PostAlerta</v>
      </c>
      <c r="M1691" s="28" t="str">
        <f t="shared" si="163"/>
        <v>C/PalabrasClaves</v>
      </c>
      <c r="N1691" s="30" t="str">
        <f t="shared" si="159"/>
        <v/>
      </c>
      <c r="O1691" s="28"/>
      <c r="P1691" s="28" t="s">
        <v>10683</v>
      </c>
      <c r="Q1691" s="28"/>
      <c r="R1691" s="28" t="str">
        <f t="shared" si="156"/>
        <v>2018</v>
      </c>
      <c r="S1691" s="28" t="s">
        <v>56</v>
      </c>
      <c r="T1691" s="28"/>
      <c r="U1691" s="28"/>
      <c r="V1691" s="28"/>
      <c r="W1691" s="28"/>
      <c r="X1691" s="28"/>
    </row>
    <row r="1692" spans="1:24" ht="15" hidden="1" customHeight="1">
      <c r="A1692" s="25">
        <v>29611493</v>
      </c>
      <c r="B1692" s="25" t="s">
        <v>10735</v>
      </c>
      <c r="C1692" s="25" t="s">
        <v>10736</v>
      </c>
      <c r="D1692" s="25" t="s">
        <v>10737</v>
      </c>
      <c r="E1692" s="25" t="s">
        <v>10738</v>
      </c>
      <c r="F1692" s="25" t="s">
        <v>10739</v>
      </c>
      <c r="G1692" s="25">
        <v>2018</v>
      </c>
      <c r="H1692" s="26">
        <v>43194</v>
      </c>
      <c r="I1692" s="25"/>
      <c r="J1692" s="25"/>
      <c r="K1692" s="25" t="s">
        <v>10740</v>
      </c>
      <c r="L1692" s="25" t="str">
        <f t="shared" si="162"/>
        <v>PostAlerta</v>
      </c>
      <c r="M1692" s="25" t="str">
        <f t="shared" si="163"/>
        <v>C/PalabrasClaves</v>
      </c>
      <c r="N1692" s="27" t="str">
        <f t="shared" si="159"/>
        <v/>
      </c>
      <c r="O1692" s="25"/>
      <c r="P1692" s="25" t="s">
        <v>10683</v>
      </c>
      <c r="Q1692" s="25"/>
      <c r="R1692" s="25" t="str">
        <f t="shared" si="156"/>
        <v>2018</v>
      </c>
      <c r="S1692" s="25" t="s">
        <v>56</v>
      </c>
      <c r="T1692" s="25"/>
      <c r="U1692" s="25"/>
      <c r="V1692" s="25"/>
      <c r="W1692" s="25"/>
      <c r="X1692" s="25"/>
    </row>
    <row r="1693" spans="1:24" ht="15" hidden="1" customHeight="1">
      <c r="A1693" s="28">
        <v>29610253</v>
      </c>
      <c r="B1693" s="28" t="s">
        <v>10741</v>
      </c>
      <c r="C1693" s="28" t="s">
        <v>10742</v>
      </c>
      <c r="D1693" s="28" t="s">
        <v>10743</v>
      </c>
      <c r="E1693" s="28" t="s">
        <v>10744</v>
      </c>
      <c r="F1693" s="28" t="s">
        <v>1110</v>
      </c>
      <c r="G1693" s="28">
        <v>2018</v>
      </c>
      <c r="H1693" s="29">
        <v>43194</v>
      </c>
      <c r="I1693" s="28" t="s">
        <v>10745</v>
      </c>
      <c r="J1693" s="28"/>
      <c r="K1693" s="28" t="s">
        <v>10746</v>
      </c>
      <c r="L1693" s="28" t="str">
        <f t="shared" si="162"/>
        <v>PostAlerta</v>
      </c>
      <c r="M1693" s="28" t="str">
        <f t="shared" si="163"/>
        <v>S/PalabrasClaves</v>
      </c>
      <c r="N1693" s="30" t="str">
        <f t="shared" si="159"/>
        <v/>
      </c>
      <c r="O1693" s="28"/>
      <c r="P1693" s="28" t="s">
        <v>10747</v>
      </c>
      <c r="Q1693" s="28"/>
      <c r="R1693" s="28" t="str">
        <f t="shared" si="156"/>
        <v>2018</v>
      </c>
      <c r="S1693" s="28" t="s">
        <v>53</v>
      </c>
      <c r="T1693" s="28"/>
      <c r="U1693" s="28"/>
      <c r="V1693" s="28"/>
      <c r="W1693" s="28"/>
      <c r="X1693" s="28"/>
    </row>
    <row r="1694" spans="1:24" ht="15" hidden="1" customHeight="1">
      <c r="A1694" s="25">
        <v>29610202</v>
      </c>
      <c r="B1694" s="25" t="s">
        <v>10748</v>
      </c>
      <c r="C1694" s="25" t="s">
        <v>10749</v>
      </c>
      <c r="D1694" s="25" t="s">
        <v>10750</v>
      </c>
      <c r="E1694" s="25" t="s">
        <v>8110</v>
      </c>
      <c r="F1694" s="25" t="s">
        <v>1125</v>
      </c>
      <c r="G1694" s="25">
        <v>2018</v>
      </c>
      <c r="H1694" s="26">
        <v>43194</v>
      </c>
      <c r="I1694" s="25" t="s">
        <v>10751</v>
      </c>
      <c r="J1694" s="25"/>
      <c r="K1694" s="25" t="s">
        <v>10752</v>
      </c>
      <c r="L1694" s="25" t="str">
        <f t="shared" si="162"/>
        <v>PostAlerta</v>
      </c>
      <c r="M1694" s="25" t="str">
        <f t="shared" si="163"/>
        <v>C/PalabrasClaves</v>
      </c>
      <c r="N1694" s="27" t="str">
        <f t="shared" si="159"/>
        <v/>
      </c>
      <c r="O1694" s="25"/>
      <c r="P1694" s="25" t="s">
        <v>10753</v>
      </c>
      <c r="Q1694" s="25"/>
      <c r="R1694" s="25" t="str">
        <f t="shared" si="156"/>
        <v>2018</v>
      </c>
      <c r="S1694" s="25" t="s">
        <v>53</v>
      </c>
      <c r="T1694" s="25"/>
      <c r="U1694" s="25"/>
      <c r="V1694" s="25"/>
      <c r="W1694" s="25"/>
      <c r="X1694" s="25"/>
    </row>
    <row r="1695" spans="1:24" ht="15" hidden="1" customHeight="1">
      <c r="A1695" s="28">
        <v>29525851</v>
      </c>
      <c r="B1695" s="28" t="s">
        <v>10754</v>
      </c>
      <c r="C1695" s="28" t="s">
        <v>10755</v>
      </c>
      <c r="D1695" s="28" t="s">
        <v>10756</v>
      </c>
      <c r="E1695" s="28" t="s">
        <v>10757</v>
      </c>
      <c r="F1695" s="28" t="s">
        <v>10758</v>
      </c>
      <c r="G1695" s="28">
        <v>2018</v>
      </c>
      <c r="H1695" s="29">
        <v>43171</v>
      </c>
      <c r="I1695" s="28"/>
      <c r="J1695" s="28"/>
      <c r="K1695" s="28" t="s">
        <v>10759</v>
      </c>
      <c r="L1695" s="28" t="str">
        <f t="shared" si="162"/>
        <v>PostAlerta</v>
      </c>
      <c r="M1695" s="28" t="str">
        <f t="shared" si="163"/>
        <v>S/PalabrasClaves</v>
      </c>
      <c r="N1695" s="30" t="str">
        <f t="shared" si="159"/>
        <v/>
      </c>
      <c r="O1695" s="28"/>
      <c r="P1695" s="28" t="s">
        <v>10683</v>
      </c>
      <c r="Q1695" s="28"/>
      <c r="R1695" s="28" t="str">
        <f t="shared" si="156"/>
        <v>2018</v>
      </c>
      <c r="S1695" s="28" t="s">
        <v>56</v>
      </c>
      <c r="T1695" s="28"/>
      <c r="U1695" s="28"/>
      <c r="V1695" s="28"/>
      <c r="W1695" s="28"/>
      <c r="X1695" s="28"/>
    </row>
    <row r="1696" spans="1:24" ht="15" hidden="1" customHeight="1">
      <c r="A1696" s="25">
        <v>29474258</v>
      </c>
      <c r="B1696" s="25" t="s">
        <v>10760</v>
      </c>
      <c r="C1696" s="25" t="s">
        <v>10761</v>
      </c>
      <c r="D1696" s="25"/>
      <c r="E1696" s="25" t="s">
        <v>10762</v>
      </c>
      <c r="F1696" s="25"/>
      <c r="G1696" s="25"/>
      <c r="H1696" s="25"/>
      <c r="I1696" s="25"/>
      <c r="J1696" s="25"/>
      <c r="K1696" s="25"/>
      <c r="L1696" s="25" t="str">
        <f t="shared" si="162"/>
        <v>PostAlerta</v>
      </c>
      <c r="M1696" s="25" t="str">
        <f t="shared" si="163"/>
        <v>C/PalabrasClaves</v>
      </c>
      <c r="N1696" s="27" t="str">
        <f t="shared" si="159"/>
        <v/>
      </c>
      <c r="O1696" s="25"/>
      <c r="P1696" s="25"/>
      <c r="Q1696" s="25"/>
      <c r="R1696" s="25" t="str">
        <f t="shared" si="156"/>
        <v/>
      </c>
      <c r="S1696" s="25"/>
      <c r="T1696" s="25"/>
      <c r="U1696" s="25"/>
      <c r="V1696" s="25"/>
      <c r="W1696" s="25"/>
      <c r="X1696" s="25"/>
    </row>
    <row r="1697" spans="1:24" ht="15" hidden="1" customHeight="1">
      <c r="A1697" s="28">
        <v>29449345</v>
      </c>
      <c r="B1697" s="28" t="s">
        <v>10763</v>
      </c>
      <c r="C1697" s="28" t="s">
        <v>10764</v>
      </c>
      <c r="D1697" s="28" t="s">
        <v>10765</v>
      </c>
      <c r="E1697" s="28" t="s">
        <v>10766</v>
      </c>
      <c r="F1697" s="28" t="s">
        <v>10767</v>
      </c>
      <c r="G1697" s="28">
        <v>2018</v>
      </c>
      <c r="H1697" s="29">
        <v>43148</v>
      </c>
      <c r="I1697" s="28"/>
      <c r="J1697" s="28"/>
      <c r="K1697" s="28" t="s">
        <v>10768</v>
      </c>
      <c r="L1697" s="28" t="str">
        <f t="shared" si="162"/>
        <v>PostAlerta</v>
      </c>
      <c r="M1697" s="28" t="str">
        <f t="shared" si="163"/>
        <v>C/PalabrasClaves</v>
      </c>
      <c r="N1697" s="30" t="str">
        <f t="shared" si="159"/>
        <v/>
      </c>
      <c r="O1697" s="28"/>
      <c r="P1697" s="28" t="s">
        <v>10683</v>
      </c>
      <c r="Q1697" s="28"/>
      <c r="R1697" s="28" t="str">
        <f t="shared" si="156"/>
        <v>2018</v>
      </c>
      <c r="S1697" s="28" t="s">
        <v>56</v>
      </c>
      <c r="T1697" s="28"/>
      <c r="U1697" s="28"/>
      <c r="V1697" s="28"/>
      <c r="W1697" s="28"/>
      <c r="X1697" s="28"/>
    </row>
    <row r="1698" spans="1:24" ht="15" hidden="1" customHeight="1">
      <c r="A1698" s="25">
        <v>29410368</v>
      </c>
      <c r="B1698" s="25" t="s">
        <v>10769</v>
      </c>
      <c r="C1698" s="25" t="s">
        <v>10770</v>
      </c>
      <c r="D1698" s="25" t="s">
        <v>10771</v>
      </c>
      <c r="E1698" s="25" t="s">
        <v>1577</v>
      </c>
      <c r="F1698" s="25" t="s">
        <v>1805</v>
      </c>
      <c r="G1698" s="25">
        <v>2018</v>
      </c>
      <c r="H1698" s="26">
        <v>43139</v>
      </c>
      <c r="I1698" s="25"/>
      <c r="J1698" s="25"/>
      <c r="K1698" s="25" t="s">
        <v>10772</v>
      </c>
      <c r="L1698" s="25" t="str">
        <f t="shared" si="162"/>
        <v>PostAlerta</v>
      </c>
      <c r="M1698" s="25" t="str">
        <f t="shared" si="163"/>
        <v>C/PalabrasClaves</v>
      </c>
      <c r="N1698" s="27" t="str">
        <f t="shared" si="159"/>
        <v/>
      </c>
      <c r="O1698" s="25"/>
      <c r="P1698" s="25" t="s">
        <v>10683</v>
      </c>
      <c r="Q1698" s="25"/>
      <c r="R1698" s="25" t="str">
        <f t="shared" si="156"/>
        <v>2018</v>
      </c>
      <c r="S1698" s="25" t="s">
        <v>56</v>
      </c>
      <c r="T1698" s="25"/>
      <c r="U1698" s="25"/>
      <c r="V1698" s="25"/>
      <c r="W1698" s="25"/>
      <c r="X1698" s="25"/>
    </row>
    <row r="1699" spans="1:24" ht="15" hidden="1" customHeight="1">
      <c r="A1699" s="28">
        <v>29378791</v>
      </c>
      <c r="B1699" s="28" t="s">
        <v>10773</v>
      </c>
      <c r="C1699" s="28" t="s">
        <v>10774</v>
      </c>
      <c r="D1699" s="28" t="s">
        <v>10743</v>
      </c>
      <c r="E1699" s="28" t="s">
        <v>7554</v>
      </c>
      <c r="F1699" s="28" t="s">
        <v>1110</v>
      </c>
      <c r="G1699" s="28">
        <v>2018</v>
      </c>
      <c r="H1699" s="29">
        <v>43131</v>
      </c>
      <c r="I1699" s="28" t="s">
        <v>10775</v>
      </c>
      <c r="J1699" s="28"/>
      <c r="K1699" s="28" t="s">
        <v>10776</v>
      </c>
      <c r="L1699" s="28" t="str">
        <f t="shared" si="162"/>
        <v>PostAlerta</v>
      </c>
      <c r="M1699" s="28" t="str">
        <f t="shared" si="163"/>
        <v>S/PalabrasClaves</v>
      </c>
      <c r="N1699" s="30" t="str">
        <f t="shared" si="159"/>
        <v/>
      </c>
      <c r="O1699" s="28"/>
      <c r="P1699" s="28" t="s">
        <v>10747</v>
      </c>
      <c r="Q1699" s="28"/>
      <c r="R1699" s="28" t="str">
        <f t="shared" si="156"/>
        <v>2018</v>
      </c>
      <c r="S1699" s="28" t="s">
        <v>53</v>
      </c>
      <c r="T1699" s="28"/>
      <c r="U1699" s="28"/>
      <c r="V1699" s="28"/>
      <c r="W1699" s="28"/>
      <c r="X1699" s="28"/>
    </row>
    <row r="1700" spans="1:24" ht="15" hidden="1" customHeight="1">
      <c r="A1700" s="25">
        <v>29357265</v>
      </c>
      <c r="B1700" s="25" t="s">
        <v>10777</v>
      </c>
      <c r="C1700" s="25" t="s">
        <v>10778</v>
      </c>
      <c r="D1700" s="25" t="s">
        <v>10779</v>
      </c>
      <c r="E1700" s="25" t="s">
        <v>10780</v>
      </c>
      <c r="F1700" s="25" t="s">
        <v>2011</v>
      </c>
      <c r="G1700" s="25">
        <v>2018</v>
      </c>
      <c r="H1700" s="26">
        <v>43123</v>
      </c>
      <c r="I1700" s="25"/>
      <c r="J1700" s="25"/>
      <c r="K1700" s="25" t="s">
        <v>10781</v>
      </c>
      <c r="L1700" s="25" t="str">
        <f t="shared" si="162"/>
        <v>PostAlerta</v>
      </c>
      <c r="M1700" s="25" t="str">
        <f t="shared" si="163"/>
        <v>S/PalabrasClaves</v>
      </c>
      <c r="N1700" s="27" t="str">
        <f t="shared" si="159"/>
        <v/>
      </c>
      <c r="O1700" s="25"/>
      <c r="P1700" s="25" t="s">
        <v>10676</v>
      </c>
      <c r="Q1700" s="25"/>
      <c r="R1700" s="25" t="str">
        <f t="shared" si="156"/>
        <v>2018</v>
      </c>
      <c r="S1700" s="25" t="s">
        <v>56</v>
      </c>
      <c r="T1700" s="25"/>
      <c r="U1700" s="25"/>
      <c r="V1700" s="25"/>
      <c r="W1700" s="25"/>
      <c r="X1700" s="25"/>
    </row>
    <row r="1701" spans="1:24" ht="15" hidden="1" customHeight="1">
      <c r="A1701" s="28">
        <v>29230970</v>
      </c>
      <c r="B1701" s="28" t="s">
        <v>10782</v>
      </c>
      <c r="C1701" s="28" t="s">
        <v>10783</v>
      </c>
      <c r="D1701" s="28" t="s">
        <v>10784</v>
      </c>
      <c r="E1701" s="28" t="s">
        <v>10785</v>
      </c>
      <c r="F1701" s="28" t="s">
        <v>10786</v>
      </c>
      <c r="G1701" s="28">
        <v>2018</v>
      </c>
      <c r="H1701" s="29">
        <v>43082</v>
      </c>
      <c r="I1701" s="28" t="s">
        <v>10787</v>
      </c>
      <c r="J1701" s="28"/>
      <c r="K1701" s="28" t="s">
        <v>10788</v>
      </c>
      <c r="L1701" s="28" t="str">
        <f t="shared" si="162"/>
        <v>PostAlerta</v>
      </c>
      <c r="M1701" s="28" t="str">
        <f t="shared" si="163"/>
        <v>S/PalabrasClaves</v>
      </c>
      <c r="N1701" s="30" t="str">
        <f t="shared" si="159"/>
        <v/>
      </c>
      <c r="O1701" s="28"/>
      <c r="P1701" s="28" t="s">
        <v>10683</v>
      </c>
      <c r="Q1701" s="28"/>
      <c r="R1701" s="28" t="str">
        <f t="shared" si="156"/>
        <v>2018</v>
      </c>
      <c r="S1701" s="28" t="s">
        <v>56</v>
      </c>
      <c r="T1701" s="28"/>
      <c r="U1701" s="28"/>
      <c r="V1701" s="28"/>
      <c r="W1701" s="28"/>
      <c r="X1701" s="28"/>
    </row>
    <row r="1702" spans="1:24" ht="15" hidden="1" customHeight="1">
      <c r="A1702" s="25">
        <v>29101284</v>
      </c>
      <c r="B1702" s="25" t="s">
        <v>10789</v>
      </c>
      <c r="C1702" s="25" t="s">
        <v>10790</v>
      </c>
      <c r="D1702" s="25" t="s">
        <v>10791</v>
      </c>
      <c r="E1702" s="25" t="s">
        <v>10792</v>
      </c>
      <c r="F1702" s="25" t="s">
        <v>2837</v>
      </c>
      <c r="G1702" s="25">
        <v>2018</v>
      </c>
      <c r="H1702" s="26">
        <v>43044</v>
      </c>
      <c r="I1702" s="25" t="s">
        <v>10793</v>
      </c>
      <c r="J1702" s="25"/>
      <c r="K1702" s="25" t="s">
        <v>10794</v>
      </c>
      <c r="L1702" s="25" t="str">
        <f t="shared" si="162"/>
        <v>PostAlerta</v>
      </c>
      <c r="M1702" s="25" t="str">
        <f t="shared" si="163"/>
        <v>S/PalabrasClaves</v>
      </c>
      <c r="N1702" s="27" t="str">
        <f t="shared" si="159"/>
        <v/>
      </c>
      <c r="O1702" s="25"/>
      <c r="P1702" s="25" t="s">
        <v>10683</v>
      </c>
      <c r="Q1702" s="25"/>
      <c r="R1702" s="25" t="str">
        <f t="shared" si="156"/>
        <v>2018</v>
      </c>
      <c r="S1702" s="25" t="s">
        <v>56</v>
      </c>
      <c r="T1702" s="25"/>
      <c r="U1702" s="25"/>
      <c r="V1702" s="25"/>
      <c r="W1702" s="25"/>
      <c r="X1702" s="25"/>
    </row>
    <row r="1703" spans="1:24" ht="15" hidden="1" customHeight="1">
      <c r="A1703" s="28">
        <v>28921456</v>
      </c>
      <c r="B1703" s="28" t="s">
        <v>10795</v>
      </c>
      <c r="C1703" s="28" t="s">
        <v>10796</v>
      </c>
      <c r="D1703" s="28" t="s">
        <v>10797</v>
      </c>
      <c r="E1703" s="28" t="s">
        <v>10798</v>
      </c>
      <c r="F1703" s="28" t="s">
        <v>10799</v>
      </c>
      <c r="G1703" s="28">
        <v>2018</v>
      </c>
      <c r="H1703" s="29">
        <v>42997</v>
      </c>
      <c r="I1703" s="28"/>
      <c r="J1703" s="28"/>
      <c r="K1703" s="28" t="s">
        <v>10800</v>
      </c>
      <c r="L1703" s="28" t="str">
        <f t="shared" si="162"/>
        <v>PostAlerta</v>
      </c>
      <c r="M1703" s="28" t="str">
        <f t="shared" si="163"/>
        <v>S/PalabrasClaves</v>
      </c>
      <c r="N1703" s="30" t="str">
        <f t="shared" si="159"/>
        <v/>
      </c>
      <c r="O1703" s="28"/>
      <c r="P1703" s="28" t="s">
        <v>10683</v>
      </c>
      <c r="Q1703" s="28"/>
      <c r="R1703" s="28" t="str">
        <f t="shared" si="156"/>
        <v>2018</v>
      </c>
      <c r="S1703" s="28" t="s">
        <v>56</v>
      </c>
      <c r="T1703" s="28"/>
      <c r="U1703" s="28"/>
      <c r="V1703" s="28"/>
      <c r="W1703" s="28"/>
      <c r="X1703" s="28"/>
    </row>
    <row r="1704" spans="1:24" ht="15" hidden="1" customHeight="1">
      <c r="A1704" s="25">
        <v>28870466</v>
      </c>
      <c r="B1704" s="25" t="s">
        <v>10801</v>
      </c>
      <c r="C1704" s="25" t="s">
        <v>10802</v>
      </c>
      <c r="D1704" s="25" t="s">
        <v>10803</v>
      </c>
      <c r="E1704" s="25" t="s">
        <v>10804</v>
      </c>
      <c r="F1704" s="25" t="s">
        <v>7945</v>
      </c>
      <c r="G1704" s="25">
        <v>2018</v>
      </c>
      <c r="H1704" s="26">
        <v>42984</v>
      </c>
      <c r="I1704" s="25"/>
      <c r="J1704" s="25"/>
      <c r="K1704" s="25" t="s">
        <v>10805</v>
      </c>
      <c r="L1704" s="25" t="str">
        <f t="shared" si="162"/>
        <v>PostAlerta</v>
      </c>
      <c r="M1704" s="25" t="str">
        <f t="shared" si="163"/>
        <v>S/PalabrasClaves</v>
      </c>
      <c r="N1704" s="27" t="str">
        <f t="shared" si="159"/>
        <v/>
      </c>
      <c r="O1704" s="25"/>
      <c r="P1704" s="25" t="s">
        <v>10683</v>
      </c>
      <c r="Q1704" s="25"/>
      <c r="R1704" s="25" t="str">
        <f t="shared" si="156"/>
        <v>2018</v>
      </c>
      <c r="S1704" s="25" t="s">
        <v>56</v>
      </c>
      <c r="T1704" s="25"/>
      <c r="U1704" s="25"/>
      <c r="V1704" s="25"/>
      <c r="W1704" s="25"/>
      <c r="X1704" s="25"/>
    </row>
    <row r="1705" spans="1:24" ht="15" hidden="1" customHeight="1">
      <c r="A1705" s="28">
        <v>28779997</v>
      </c>
      <c r="B1705" s="28" t="s">
        <v>10806</v>
      </c>
      <c r="C1705" s="28" t="s">
        <v>10807</v>
      </c>
      <c r="D1705" s="28" t="s">
        <v>10808</v>
      </c>
      <c r="E1705" s="28" t="s">
        <v>10809</v>
      </c>
      <c r="F1705" s="28" t="s">
        <v>1057</v>
      </c>
      <c r="G1705" s="28">
        <v>2018</v>
      </c>
      <c r="H1705" s="29">
        <v>42954</v>
      </c>
      <c r="I1705" s="28"/>
      <c r="J1705" s="28"/>
      <c r="K1705" s="28" t="s">
        <v>10810</v>
      </c>
      <c r="L1705" s="28" t="str">
        <f t="shared" si="162"/>
        <v>PostAlerta</v>
      </c>
      <c r="M1705" s="28" t="str">
        <f t="shared" si="163"/>
        <v>C/PalabrasClaves</v>
      </c>
      <c r="N1705" s="30" t="str">
        <f t="shared" si="159"/>
        <v/>
      </c>
      <c r="O1705" s="28"/>
      <c r="P1705" s="28" t="s">
        <v>10811</v>
      </c>
      <c r="Q1705" s="28"/>
      <c r="R1705" s="28" t="str">
        <f t="shared" si="156"/>
        <v>2018</v>
      </c>
      <c r="S1705" s="28" t="s">
        <v>56</v>
      </c>
      <c r="T1705" s="28"/>
      <c r="U1705" s="28"/>
      <c r="V1705" s="28"/>
      <c r="W1705" s="28"/>
      <c r="X1705" s="28"/>
    </row>
    <row r="1706" spans="1:24" ht="15" hidden="1" customHeight="1">
      <c r="A1706" s="25">
        <v>29855260</v>
      </c>
      <c r="B1706" s="25" t="s">
        <v>10812</v>
      </c>
      <c r="C1706" s="25" t="s">
        <v>10813</v>
      </c>
      <c r="D1706" s="25" t="s">
        <v>10814</v>
      </c>
      <c r="E1706" s="25" t="s">
        <v>10815</v>
      </c>
      <c r="F1706" s="25" t="s">
        <v>875</v>
      </c>
      <c r="G1706" s="25">
        <v>2018</v>
      </c>
      <c r="H1706" s="26">
        <v>43253</v>
      </c>
      <c r="I1706" s="25" t="s">
        <v>10816</v>
      </c>
      <c r="J1706" s="25"/>
      <c r="K1706" s="25" t="s">
        <v>10817</v>
      </c>
      <c r="L1706" s="25" t="str">
        <f t="shared" si="162"/>
        <v>PostAlerta</v>
      </c>
      <c r="M1706" s="25" t="str">
        <f t="shared" si="163"/>
        <v>C/PalabrasClaves</v>
      </c>
      <c r="N1706" s="27" t="str">
        <f t="shared" si="159"/>
        <v/>
      </c>
      <c r="O1706" s="25"/>
      <c r="P1706" s="25" t="s">
        <v>10818</v>
      </c>
      <c r="Q1706" s="25"/>
      <c r="R1706" s="25" t="str">
        <f t="shared" si="156"/>
        <v>2018</v>
      </c>
      <c r="S1706" s="25" t="s">
        <v>53</v>
      </c>
      <c r="T1706" s="25"/>
      <c r="U1706" s="25"/>
      <c r="V1706" s="25"/>
      <c r="W1706" s="25"/>
      <c r="X1706" s="25"/>
    </row>
    <row r="1707" spans="1:24" ht="15" hidden="1" customHeight="1">
      <c r="A1707" s="28">
        <v>29852003</v>
      </c>
      <c r="B1707" s="28" t="s">
        <v>10819</v>
      </c>
      <c r="C1707" s="28" t="s">
        <v>10820</v>
      </c>
      <c r="D1707" s="28" t="s">
        <v>10821</v>
      </c>
      <c r="E1707" s="28" t="s">
        <v>10822</v>
      </c>
      <c r="F1707" s="28" t="s">
        <v>4703</v>
      </c>
      <c r="G1707" s="28">
        <v>2018</v>
      </c>
      <c r="H1707" s="29">
        <v>43252</v>
      </c>
      <c r="I1707" s="28" t="s">
        <v>10823</v>
      </c>
      <c r="J1707" s="28"/>
      <c r="K1707" s="28" t="s">
        <v>10824</v>
      </c>
      <c r="L1707" s="28" t="str">
        <f t="shared" si="162"/>
        <v>PostAlerta</v>
      </c>
      <c r="M1707" s="28" t="str">
        <f t="shared" si="163"/>
        <v>S/PalabrasClaves</v>
      </c>
      <c r="N1707" s="30" t="str">
        <f t="shared" si="159"/>
        <v/>
      </c>
      <c r="O1707" s="28"/>
      <c r="P1707" s="28" t="s">
        <v>10818</v>
      </c>
      <c r="Q1707" s="28"/>
      <c r="R1707" s="28" t="str">
        <f t="shared" si="156"/>
        <v>2018</v>
      </c>
      <c r="S1707" s="28" t="s">
        <v>53</v>
      </c>
      <c r="T1707" s="28"/>
      <c r="U1707" s="28"/>
      <c r="V1707" s="28"/>
      <c r="W1707" s="28"/>
      <c r="X1707" s="28"/>
    </row>
    <row r="1708" spans="1:24" ht="15" hidden="1" customHeight="1">
      <c r="A1708" s="25">
        <v>29709448</v>
      </c>
      <c r="B1708" s="25" t="s">
        <v>10825</v>
      </c>
      <c r="C1708" s="25" t="s">
        <v>10826</v>
      </c>
      <c r="D1708" s="25" t="s">
        <v>10827</v>
      </c>
      <c r="E1708" s="25" t="s">
        <v>8588</v>
      </c>
      <c r="F1708" s="25" t="s">
        <v>1263</v>
      </c>
      <c r="G1708" s="25">
        <v>2018</v>
      </c>
      <c r="H1708" s="26">
        <v>43221</v>
      </c>
      <c r="I1708" s="25"/>
      <c r="J1708" s="25"/>
      <c r="K1708" s="25" t="s">
        <v>10828</v>
      </c>
      <c r="L1708" s="25" t="str">
        <f t="shared" si="162"/>
        <v>PostAlerta</v>
      </c>
      <c r="M1708" s="25" t="str">
        <f t="shared" si="163"/>
        <v>S/PalabrasClaves</v>
      </c>
      <c r="N1708" s="27" t="str">
        <f t="shared" si="159"/>
        <v/>
      </c>
      <c r="O1708" s="25"/>
      <c r="P1708" s="25" t="s">
        <v>10818</v>
      </c>
      <c r="Q1708" s="25"/>
      <c r="R1708" s="25" t="str">
        <f t="shared" si="156"/>
        <v>2018</v>
      </c>
      <c r="S1708" s="25" t="s">
        <v>53</v>
      </c>
      <c r="T1708" s="25"/>
      <c r="U1708" s="25"/>
      <c r="V1708" s="25"/>
      <c r="W1708" s="25"/>
      <c r="X1708" s="25"/>
    </row>
    <row r="1709" spans="1:24" ht="15" hidden="1" customHeight="1">
      <c r="A1709" s="28">
        <v>29848315</v>
      </c>
      <c r="B1709" s="28" t="s">
        <v>10829</v>
      </c>
      <c r="C1709" s="28" t="s">
        <v>10830</v>
      </c>
      <c r="D1709" s="28" t="s">
        <v>10831</v>
      </c>
      <c r="E1709" s="28" t="s">
        <v>10832</v>
      </c>
      <c r="F1709" s="28" t="s">
        <v>1356</v>
      </c>
      <c r="G1709" s="28">
        <v>2018</v>
      </c>
      <c r="H1709" s="29">
        <v>43252</v>
      </c>
      <c r="I1709" s="28" t="s">
        <v>10833</v>
      </c>
      <c r="J1709" s="28"/>
      <c r="K1709" s="28" t="s">
        <v>10834</v>
      </c>
      <c r="L1709" s="28" t="str">
        <f t="shared" si="162"/>
        <v>PostAlerta</v>
      </c>
      <c r="M1709" s="28" t="str">
        <f t="shared" si="163"/>
        <v>S/PalabrasClaves</v>
      </c>
      <c r="N1709" s="30" t="str">
        <f t="shared" si="159"/>
        <v/>
      </c>
      <c r="O1709" s="28"/>
      <c r="P1709" s="28" t="s">
        <v>10835</v>
      </c>
      <c r="Q1709" s="28"/>
      <c r="R1709" s="28" t="str">
        <f t="shared" si="156"/>
        <v>2018</v>
      </c>
      <c r="S1709" s="28" t="s">
        <v>53</v>
      </c>
      <c r="T1709" s="28"/>
      <c r="U1709" s="28"/>
      <c r="V1709" s="28"/>
      <c r="W1709" s="28"/>
      <c r="X1709" s="28"/>
    </row>
    <row r="1710" spans="1:24" ht="15" hidden="1" customHeight="1">
      <c r="A1710" s="25">
        <v>29844111</v>
      </c>
      <c r="B1710" s="25" t="s">
        <v>10836</v>
      </c>
      <c r="C1710" s="25" t="s">
        <v>10837</v>
      </c>
      <c r="D1710" s="25" t="s">
        <v>10838</v>
      </c>
      <c r="E1710" s="25" t="s">
        <v>10839</v>
      </c>
      <c r="F1710" s="25" t="s">
        <v>2861</v>
      </c>
      <c r="G1710" s="25">
        <v>2018</v>
      </c>
      <c r="H1710" s="26">
        <v>43251</v>
      </c>
      <c r="I1710" s="25" t="s">
        <v>10840</v>
      </c>
      <c r="J1710" s="25"/>
      <c r="K1710" s="25" t="s">
        <v>10841</v>
      </c>
      <c r="L1710" s="25" t="str">
        <f t="shared" si="162"/>
        <v>PostAlerta</v>
      </c>
      <c r="M1710" s="25" t="str">
        <f t="shared" si="163"/>
        <v>S/PalabrasClaves</v>
      </c>
      <c r="N1710" s="27" t="str">
        <f t="shared" si="159"/>
        <v/>
      </c>
      <c r="O1710" s="25"/>
      <c r="P1710" s="25" t="s">
        <v>10842</v>
      </c>
      <c r="Q1710" s="25"/>
      <c r="R1710" s="25" t="str">
        <f t="shared" si="156"/>
        <v>2018</v>
      </c>
      <c r="S1710" s="25" t="s">
        <v>53</v>
      </c>
      <c r="T1710" s="25"/>
      <c r="U1710" s="25"/>
      <c r="V1710" s="25"/>
      <c r="W1710" s="25"/>
      <c r="X1710" s="25"/>
    </row>
    <row r="1711" spans="1:24" ht="15" hidden="1" customHeight="1">
      <c r="A1711" s="28">
        <v>29795077</v>
      </c>
      <c r="B1711" s="28" t="s">
        <v>10843</v>
      </c>
      <c r="C1711" s="28" t="s">
        <v>10844</v>
      </c>
      <c r="D1711" s="28" t="s">
        <v>10845</v>
      </c>
      <c r="E1711" s="28" t="s">
        <v>10846</v>
      </c>
      <c r="F1711" s="28" t="s">
        <v>1919</v>
      </c>
      <c r="G1711" s="28">
        <v>2018</v>
      </c>
      <c r="H1711" s="29">
        <v>43246</v>
      </c>
      <c r="I1711" s="28" t="s">
        <v>10847</v>
      </c>
      <c r="J1711" s="28"/>
      <c r="K1711" s="28" t="s">
        <v>10848</v>
      </c>
      <c r="L1711" s="28" t="str">
        <f t="shared" si="162"/>
        <v>PostAlerta</v>
      </c>
      <c r="M1711" s="28" t="str">
        <f t="shared" si="163"/>
        <v>S/PalabrasClaves</v>
      </c>
      <c r="N1711" s="30" t="str">
        <f t="shared" si="159"/>
        <v/>
      </c>
      <c r="O1711" s="28"/>
      <c r="P1711" s="28" t="s">
        <v>10753</v>
      </c>
      <c r="Q1711" s="28"/>
      <c r="R1711" s="28" t="str">
        <f t="shared" si="156"/>
        <v>2018</v>
      </c>
      <c r="S1711" s="28" t="s">
        <v>53</v>
      </c>
      <c r="T1711" s="28"/>
      <c r="U1711" s="28"/>
      <c r="V1711" s="28"/>
      <c r="W1711" s="28"/>
      <c r="X1711" s="28"/>
    </row>
    <row r="1712" spans="1:24" ht="15" hidden="1" customHeight="1">
      <c r="A1712" s="25">
        <v>29913468</v>
      </c>
      <c r="B1712" s="25" t="s">
        <v>10849</v>
      </c>
      <c r="C1712" s="25"/>
      <c r="D1712" s="25" t="s">
        <v>10850</v>
      </c>
      <c r="E1712" s="25"/>
      <c r="F1712" s="25" t="s">
        <v>934</v>
      </c>
      <c r="G1712" s="25">
        <v>2018</v>
      </c>
      <c r="H1712" s="26">
        <v>43270</v>
      </c>
      <c r="I1712" s="25"/>
      <c r="J1712" s="25"/>
      <c r="K1712" s="25"/>
      <c r="L1712" s="25" t="str">
        <f t="shared" si="162"/>
        <v>PostAlerta</v>
      </c>
      <c r="M1712" s="25" t="str">
        <f t="shared" si="163"/>
        <v>S/PalabrasClaves</v>
      </c>
      <c r="N1712" s="27" t="str">
        <f t="shared" si="159"/>
        <v/>
      </c>
      <c r="O1712" s="25"/>
      <c r="P1712" s="25" t="s">
        <v>10851</v>
      </c>
      <c r="Q1712" s="25"/>
      <c r="R1712" s="25" t="str">
        <f t="shared" si="156"/>
        <v>2018</v>
      </c>
      <c r="S1712" s="25" t="s">
        <v>53</v>
      </c>
      <c r="T1712" s="25"/>
      <c r="U1712" s="25"/>
      <c r="V1712" s="25"/>
      <c r="W1712" s="25"/>
      <c r="X1712" s="25"/>
    </row>
    <row r="1713" spans="1:24" ht="15" hidden="1" customHeight="1">
      <c r="A1713" s="28">
        <v>29784985</v>
      </c>
      <c r="B1713" s="28" t="s">
        <v>10852</v>
      </c>
      <c r="C1713" s="28" t="s">
        <v>10853</v>
      </c>
      <c r="D1713" s="28" t="s">
        <v>10854</v>
      </c>
      <c r="E1713" s="28" t="s">
        <v>10855</v>
      </c>
      <c r="F1713" s="28" t="s">
        <v>833</v>
      </c>
      <c r="G1713" s="28">
        <v>2018</v>
      </c>
      <c r="H1713" s="29">
        <v>43243</v>
      </c>
      <c r="I1713" s="28" t="s">
        <v>10856</v>
      </c>
      <c r="J1713" s="28"/>
      <c r="K1713" s="28" t="s">
        <v>10857</v>
      </c>
      <c r="L1713" s="28" t="str">
        <f t="shared" si="162"/>
        <v>PostAlerta</v>
      </c>
      <c r="M1713" s="28" t="str">
        <f t="shared" si="163"/>
        <v>S/PalabrasClaves</v>
      </c>
      <c r="N1713" s="30" t="str">
        <f t="shared" si="159"/>
        <v/>
      </c>
      <c r="O1713" s="28"/>
      <c r="P1713" s="28" t="s">
        <v>10851</v>
      </c>
      <c r="Q1713" s="28"/>
      <c r="R1713" s="28" t="str">
        <f t="shared" si="156"/>
        <v>2018</v>
      </c>
      <c r="S1713" s="28" t="s">
        <v>53</v>
      </c>
      <c r="T1713" s="28"/>
      <c r="U1713" s="28"/>
      <c r="V1713" s="28"/>
      <c r="W1713" s="28"/>
      <c r="X1713" s="28"/>
    </row>
    <row r="1714" spans="1:24" ht="15" hidden="1" customHeight="1">
      <c r="A1714" s="25">
        <v>29784027</v>
      </c>
      <c r="B1714" s="25" t="s">
        <v>10858</v>
      </c>
      <c r="C1714" s="25" t="s">
        <v>10859</v>
      </c>
      <c r="D1714" s="25" t="s">
        <v>10860</v>
      </c>
      <c r="E1714" s="25" t="s">
        <v>622</v>
      </c>
      <c r="F1714" s="25" t="s">
        <v>3463</v>
      </c>
      <c r="G1714" s="25">
        <v>2018</v>
      </c>
      <c r="H1714" s="26">
        <v>43243</v>
      </c>
      <c r="I1714" s="25" t="s">
        <v>10861</v>
      </c>
      <c r="J1714" s="25"/>
      <c r="K1714" s="25" t="s">
        <v>10862</v>
      </c>
      <c r="L1714" s="25" t="str">
        <f t="shared" si="162"/>
        <v>PostAlerta</v>
      </c>
      <c r="M1714" s="25" t="str">
        <f t="shared" si="163"/>
        <v>S/PalabrasClaves</v>
      </c>
      <c r="N1714" s="27" t="str">
        <f t="shared" si="159"/>
        <v/>
      </c>
      <c r="O1714" s="25"/>
      <c r="P1714" s="25" t="s">
        <v>10851</v>
      </c>
      <c r="Q1714" s="25"/>
      <c r="R1714" s="25" t="str">
        <f t="shared" si="156"/>
        <v>2018</v>
      </c>
      <c r="S1714" s="25" t="s">
        <v>53</v>
      </c>
      <c r="T1714" s="25"/>
      <c r="U1714" s="25"/>
      <c r="V1714" s="25"/>
      <c r="W1714" s="25"/>
      <c r="X1714" s="25"/>
    </row>
    <row r="1715" spans="1:24" ht="15" hidden="1" customHeight="1">
      <c r="A1715" s="28">
        <v>29861841</v>
      </c>
      <c r="B1715" s="28" t="s">
        <v>10863</v>
      </c>
      <c r="C1715" s="28" t="s">
        <v>10864</v>
      </c>
      <c r="D1715" s="28" t="s">
        <v>10865</v>
      </c>
      <c r="E1715" s="28" t="s">
        <v>10866</v>
      </c>
      <c r="F1715" s="28" t="s">
        <v>10867</v>
      </c>
      <c r="G1715" s="28">
        <v>2018</v>
      </c>
      <c r="H1715" s="29">
        <v>43256</v>
      </c>
      <c r="I1715" s="28" t="s">
        <v>10868</v>
      </c>
      <c r="J1715" s="28"/>
      <c r="K1715" s="28" t="s">
        <v>10869</v>
      </c>
      <c r="L1715" s="28" t="str">
        <f t="shared" si="162"/>
        <v>PostAlerta</v>
      </c>
      <c r="M1715" s="28" t="str">
        <f t="shared" si="163"/>
        <v>S/PalabrasClaves</v>
      </c>
      <c r="N1715" s="30" t="str">
        <f t="shared" si="159"/>
        <v/>
      </c>
      <c r="O1715" s="28"/>
      <c r="P1715" s="28" t="s">
        <v>10870</v>
      </c>
      <c r="Q1715" s="28"/>
      <c r="R1715" s="28" t="str">
        <f t="shared" si="156"/>
        <v>2018</v>
      </c>
      <c r="S1715" s="28" t="s">
        <v>53</v>
      </c>
      <c r="T1715" s="28"/>
      <c r="U1715" s="28"/>
      <c r="V1715" s="28"/>
      <c r="W1715" s="28"/>
      <c r="X1715" s="28"/>
    </row>
    <row r="1716" spans="1:24" ht="15" hidden="1" customHeight="1">
      <c r="A1716" s="25">
        <v>29685594</v>
      </c>
      <c r="B1716" s="25" t="s">
        <v>10871</v>
      </c>
      <c r="C1716" s="25" t="s">
        <v>10872</v>
      </c>
      <c r="D1716" s="25" t="s">
        <v>10873</v>
      </c>
      <c r="E1716" s="25" t="s">
        <v>10874</v>
      </c>
      <c r="F1716" s="25" t="s">
        <v>1263</v>
      </c>
      <c r="G1716" s="25">
        <v>2018</v>
      </c>
      <c r="H1716" s="26">
        <v>43215</v>
      </c>
      <c r="I1716" s="25"/>
      <c r="J1716" s="25"/>
      <c r="K1716" s="25" t="s">
        <v>10875</v>
      </c>
      <c r="L1716" s="25" t="str">
        <f t="shared" si="162"/>
        <v>Excluido</v>
      </c>
      <c r="M1716" s="25" t="str">
        <f t="shared" si="163"/>
        <v>S/PalabrasClaves</v>
      </c>
      <c r="N1716" s="27" t="str">
        <f t="shared" si="159"/>
        <v/>
      </c>
      <c r="O1716" s="25"/>
      <c r="P1716" s="25" t="s">
        <v>10876</v>
      </c>
      <c r="Q1716" s="25"/>
      <c r="R1716" s="25" t="str">
        <f t="shared" si="156"/>
        <v>2018</v>
      </c>
      <c r="S1716" s="25" t="s">
        <v>53</v>
      </c>
      <c r="T1716" s="25"/>
      <c r="U1716" s="25"/>
      <c r="V1716" s="25"/>
      <c r="W1716" s="25"/>
      <c r="X1716" s="25"/>
    </row>
    <row r="1717" spans="1:24" ht="15" hidden="1" customHeight="1">
      <c r="A1717" s="28">
        <v>29768458</v>
      </c>
      <c r="B1717" s="28" t="s">
        <v>10877</v>
      </c>
      <c r="C1717" s="28" t="s">
        <v>10878</v>
      </c>
      <c r="D1717" s="28"/>
      <c r="E1717" s="28" t="s">
        <v>10879</v>
      </c>
      <c r="F1717" s="28"/>
      <c r="G1717" s="28"/>
      <c r="H1717" s="28"/>
      <c r="I1717" s="28"/>
      <c r="J1717" s="28"/>
      <c r="K1717" s="28"/>
      <c r="L1717" s="28" t="str">
        <f t="shared" si="162"/>
        <v>Excluido</v>
      </c>
      <c r="M1717" s="28" t="str">
        <f t="shared" si="163"/>
        <v>S/PalabrasClaves</v>
      </c>
      <c r="N1717" s="30" t="str">
        <f t="shared" si="159"/>
        <v/>
      </c>
      <c r="O1717" s="28"/>
      <c r="P1717" s="28"/>
      <c r="Q1717" s="28"/>
      <c r="R1717" s="28" t="str">
        <f t="shared" si="156"/>
        <v/>
      </c>
      <c r="S1717" s="28"/>
      <c r="T1717" s="28"/>
      <c r="U1717" s="28"/>
      <c r="V1717" s="28"/>
      <c r="W1717" s="28"/>
      <c r="X1717" s="28"/>
    </row>
    <row r="1718" spans="1:24" ht="15" hidden="1" customHeight="1">
      <c r="A1718" s="25">
        <v>29746527</v>
      </c>
      <c r="B1718" s="25" t="s">
        <v>10880</v>
      </c>
      <c r="C1718" s="25" t="s">
        <v>10881</v>
      </c>
      <c r="D1718" s="25" t="s">
        <v>10882</v>
      </c>
      <c r="E1718" s="25" t="s">
        <v>10883</v>
      </c>
      <c r="F1718" s="25" t="s">
        <v>208</v>
      </c>
      <c r="G1718" s="25">
        <v>2018</v>
      </c>
      <c r="H1718" s="26">
        <v>43231</v>
      </c>
      <c r="I1718" s="25" t="s">
        <v>10884</v>
      </c>
      <c r="J1718" s="25"/>
      <c r="K1718" s="25" t="s">
        <v>10885</v>
      </c>
      <c r="L1718" s="25" t="str">
        <f t="shared" si="162"/>
        <v>PostAlerta</v>
      </c>
      <c r="M1718" s="25" t="str">
        <f t="shared" si="163"/>
        <v>S/PalabrasClaves</v>
      </c>
      <c r="N1718" s="27" t="str">
        <f t="shared" si="159"/>
        <v/>
      </c>
      <c r="O1718" s="25"/>
      <c r="P1718" s="25" t="s">
        <v>10886</v>
      </c>
      <c r="Q1718" s="56"/>
      <c r="R1718" s="25" t="str">
        <f t="shared" si="156"/>
        <v>2018</v>
      </c>
      <c r="S1718" s="25" t="s">
        <v>53</v>
      </c>
      <c r="T1718" s="25"/>
      <c r="U1718" s="25"/>
      <c r="V1718" s="25"/>
      <c r="W1718" s="25"/>
      <c r="X1718" s="25"/>
    </row>
    <row r="1719" spans="1:24" ht="15" hidden="1" customHeight="1">
      <c r="A1719" s="28">
        <v>29746496</v>
      </c>
      <c r="B1719" s="28" t="s">
        <v>10887</v>
      </c>
      <c r="C1719" s="28" t="s">
        <v>10888</v>
      </c>
      <c r="D1719" s="28" t="s">
        <v>10882</v>
      </c>
      <c r="E1719" s="28" t="s">
        <v>10889</v>
      </c>
      <c r="F1719" s="28" t="s">
        <v>208</v>
      </c>
      <c r="G1719" s="28">
        <v>2018</v>
      </c>
      <c r="H1719" s="29">
        <v>43231</v>
      </c>
      <c r="I1719" s="28" t="s">
        <v>10890</v>
      </c>
      <c r="J1719" s="28"/>
      <c r="K1719" s="28" t="s">
        <v>10891</v>
      </c>
      <c r="L1719" s="28" t="str">
        <f t="shared" si="162"/>
        <v>PostAlerta</v>
      </c>
      <c r="M1719" s="28" t="str">
        <f t="shared" si="163"/>
        <v>C/PalabrasClaves</v>
      </c>
      <c r="N1719" s="30" t="str">
        <f t="shared" si="159"/>
        <v/>
      </c>
      <c r="O1719" s="28"/>
      <c r="P1719" s="28" t="s">
        <v>10886</v>
      </c>
      <c r="Q1719" s="28"/>
      <c r="R1719" s="28" t="str">
        <f t="shared" si="156"/>
        <v>2018</v>
      </c>
      <c r="S1719" s="28" t="s">
        <v>53</v>
      </c>
      <c r="T1719" s="28"/>
      <c r="U1719" s="28"/>
      <c r="V1719" s="28"/>
      <c r="W1719" s="28"/>
      <c r="X1719" s="28"/>
    </row>
    <row r="1720" spans="1:24" ht="15" hidden="1" customHeight="1">
      <c r="A1720" s="25">
        <v>29746448</v>
      </c>
      <c r="B1720" s="25" t="s">
        <v>10892</v>
      </c>
      <c r="C1720" s="25"/>
      <c r="D1720" s="25" t="s">
        <v>10893</v>
      </c>
      <c r="E1720" s="25"/>
      <c r="F1720" s="25" t="s">
        <v>934</v>
      </c>
      <c r="G1720" s="25">
        <v>2018</v>
      </c>
      <c r="H1720" s="26">
        <v>43231</v>
      </c>
      <c r="I1720" s="25"/>
      <c r="J1720" s="25"/>
      <c r="K1720" s="25"/>
      <c r="L1720" s="25" t="str">
        <f t="shared" si="162"/>
        <v>PostAlerta</v>
      </c>
      <c r="M1720" s="25" t="str">
        <f t="shared" si="163"/>
        <v>S/PalabrasClaves</v>
      </c>
      <c r="N1720" s="27" t="str">
        <f t="shared" si="159"/>
        <v/>
      </c>
      <c r="O1720" s="25"/>
      <c r="P1720" s="25" t="s">
        <v>10894</v>
      </c>
      <c r="Q1720" s="25"/>
      <c r="R1720" s="25" t="str">
        <f t="shared" si="156"/>
        <v>2018</v>
      </c>
      <c r="S1720" s="25" t="s">
        <v>53</v>
      </c>
      <c r="T1720" s="25"/>
      <c r="U1720" s="25"/>
      <c r="V1720" s="25"/>
      <c r="W1720" s="25"/>
      <c r="X1720" s="25"/>
    </row>
    <row r="1721" spans="1:24" ht="15" hidden="1" customHeight="1">
      <c r="A1721" s="28">
        <v>29543582</v>
      </c>
      <c r="B1721" s="28" t="s">
        <v>10895</v>
      </c>
      <c r="C1721" s="28" t="s">
        <v>10896</v>
      </c>
      <c r="D1721" s="28" t="s">
        <v>10897</v>
      </c>
      <c r="E1721" s="28" t="s">
        <v>10898</v>
      </c>
      <c r="F1721" s="28" t="s">
        <v>147</v>
      </c>
      <c r="G1721" s="28">
        <v>2018</v>
      </c>
      <c r="H1721" s="29">
        <v>43175</v>
      </c>
      <c r="I1721" s="28" t="s">
        <v>10899</v>
      </c>
      <c r="J1721" s="28"/>
      <c r="K1721" s="28" t="s">
        <v>10900</v>
      </c>
      <c r="L1721" s="28" t="str">
        <f t="shared" si="162"/>
        <v>Excluido</v>
      </c>
      <c r="M1721" s="28" t="str">
        <f t="shared" si="163"/>
        <v>C/PalabrasClaves</v>
      </c>
      <c r="N1721" s="30" t="str">
        <f t="shared" si="159"/>
        <v/>
      </c>
      <c r="O1721" s="28"/>
      <c r="P1721" s="28" t="s">
        <v>10901</v>
      </c>
      <c r="Q1721" s="28"/>
      <c r="R1721" s="28" t="str">
        <f t="shared" si="156"/>
        <v>2018</v>
      </c>
      <c r="S1721" s="28" t="s">
        <v>53</v>
      </c>
      <c r="T1721" s="28"/>
      <c r="U1721" s="28"/>
      <c r="V1721" s="28"/>
      <c r="W1721" s="28"/>
      <c r="X1721" s="28"/>
    </row>
    <row r="1722" spans="1:24" ht="15" hidden="1" customHeight="1">
      <c r="A1722" s="25">
        <v>29337653</v>
      </c>
      <c r="B1722" s="25" t="s">
        <v>10902</v>
      </c>
      <c r="C1722" s="25" t="s">
        <v>10903</v>
      </c>
      <c r="D1722" s="25" t="s">
        <v>10897</v>
      </c>
      <c r="E1722" s="25" t="s">
        <v>10904</v>
      </c>
      <c r="F1722" s="25" t="s">
        <v>147</v>
      </c>
      <c r="G1722" s="25">
        <v>2018</v>
      </c>
      <c r="H1722" s="26">
        <v>43117</v>
      </c>
      <c r="I1722" s="25" t="s">
        <v>10905</v>
      </c>
      <c r="J1722" s="25"/>
      <c r="K1722" s="25" t="s">
        <v>10906</v>
      </c>
      <c r="L1722" s="25" t="str">
        <f t="shared" si="162"/>
        <v>Excluido</v>
      </c>
      <c r="M1722" s="25" t="str">
        <f t="shared" si="163"/>
        <v>S/PalabrasClaves</v>
      </c>
      <c r="N1722" s="27" t="str">
        <f t="shared" si="159"/>
        <v/>
      </c>
      <c r="O1722" s="25"/>
      <c r="P1722" s="25" t="s">
        <v>10901</v>
      </c>
      <c r="Q1722" s="25"/>
      <c r="R1722" s="25" t="str">
        <f t="shared" si="156"/>
        <v>2018</v>
      </c>
      <c r="S1722" s="25" t="s">
        <v>53</v>
      </c>
      <c r="T1722" s="25"/>
      <c r="U1722" s="25"/>
      <c r="V1722" s="25"/>
      <c r="W1722" s="25"/>
      <c r="X1722" s="25"/>
    </row>
    <row r="1723" spans="1:24" ht="15" hidden="1" customHeight="1">
      <c r="A1723" s="28">
        <v>29606518</v>
      </c>
      <c r="B1723" s="28" t="s">
        <v>10907</v>
      </c>
      <c r="C1723" s="28" t="s">
        <v>10908</v>
      </c>
      <c r="D1723" s="28" t="s">
        <v>10909</v>
      </c>
      <c r="E1723" s="28" t="s">
        <v>10910</v>
      </c>
      <c r="F1723" s="28" t="s">
        <v>1263</v>
      </c>
      <c r="G1723" s="28">
        <v>2018</v>
      </c>
      <c r="H1723" s="29">
        <v>43193</v>
      </c>
      <c r="I1723" s="28"/>
      <c r="J1723" s="28"/>
      <c r="K1723" s="28" t="s">
        <v>10911</v>
      </c>
      <c r="L1723" s="28" t="str">
        <f t="shared" si="162"/>
        <v>PostAlerta</v>
      </c>
      <c r="M1723" s="28" t="str">
        <f t="shared" si="163"/>
        <v>S/PalabrasClaves</v>
      </c>
      <c r="N1723" s="30" t="str">
        <f t="shared" si="159"/>
        <v/>
      </c>
      <c r="O1723" s="28"/>
      <c r="P1723" s="28" t="s">
        <v>10912</v>
      </c>
      <c r="Q1723" s="28"/>
      <c r="R1723" s="28" t="str">
        <f t="shared" si="156"/>
        <v>2018</v>
      </c>
      <c r="S1723" s="28" t="s">
        <v>53</v>
      </c>
      <c r="T1723" s="28"/>
      <c r="U1723" s="28"/>
      <c r="V1723" s="28"/>
      <c r="W1723" s="28"/>
      <c r="X1723" s="28"/>
    </row>
    <row r="1724" spans="1:24" ht="15" hidden="1" customHeight="1">
      <c r="A1724" s="25">
        <v>29720703</v>
      </c>
      <c r="B1724" s="25" t="s">
        <v>10913</v>
      </c>
      <c r="C1724" s="25" t="s">
        <v>10914</v>
      </c>
      <c r="D1724" s="25" t="s">
        <v>10915</v>
      </c>
      <c r="E1724" s="25" t="s">
        <v>2860</v>
      </c>
      <c r="F1724" s="25" t="s">
        <v>833</v>
      </c>
      <c r="G1724" s="25">
        <v>2018</v>
      </c>
      <c r="H1724" s="26">
        <v>43224</v>
      </c>
      <c r="I1724" s="25" t="s">
        <v>10916</v>
      </c>
      <c r="J1724" s="25"/>
      <c r="K1724" s="25" t="s">
        <v>10917</v>
      </c>
      <c r="L1724" s="25" t="str">
        <f t="shared" si="162"/>
        <v>PostAlerta</v>
      </c>
      <c r="M1724" s="25" t="str">
        <f t="shared" si="163"/>
        <v>S/PalabrasClaves</v>
      </c>
      <c r="N1724" s="27" t="str">
        <f t="shared" si="159"/>
        <v/>
      </c>
      <c r="O1724" s="25"/>
      <c r="P1724" s="25" t="s">
        <v>10918</v>
      </c>
      <c r="Q1724" s="25"/>
      <c r="R1724" s="25" t="str">
        <f t="shared" si="156"/>
        <v>2018</v>
      </c>
      <c r="S1724" s="25" t="s">
        <v>53</v>
      </c>
      <c r="T1724" s="25"/>
      <c r="U1724" s="25"/>
      <c r="V1724" s="25"/>
      <c r="W1724" s="25"/>
      <c r="X1724" s="25"/>
    </row>
    <row r="1725" spans="1:24" ht="15" hidden="1" customHeight="1">
      <c r="A1725" s="28">
        <v>29177407</v>
      </c>
      <c r="B1725" s="28" t="s">
        <v>10919</v>
      </c>
      <c r="C1725" s="28" t="s">
        <v>10920</v>
      </c>
      <c r="D1725" s="28" t="s">
        <v>10921</v>
      </c>
      <c r="E1725" s="28" t="s">
        <v>10922</v>
      </c>
      <c r="F1725" s="28" t="s">
        <v>1488</v>
      </c>
      <c r="G1725" s="28">
        <v>2018</v>
      </c>
      <c r="H1725" s="29">
        <v>43067</v>
      </c>
      <c r="I1725" s="28"/>
      <c r="J1725" s="28"/>
      <c r="K1725" s="28" t="s">
        <v>10923</v>
      </c>
      <c r="L1725" s="28" t="str">
        <f t="shared" si="162"/>
        <v>Excluido</v>
      </c>
      <c r="M1725" s="28" t="str">
        <f t="shared" si="163"/>
        <v>S/PalabrasClaves</v>
      </c>
      <c r="N1725" s="30" t="str">
        <f t="shared" si="159"/>
        <v/>
      </c>
      <c r="O1725" s="28"/>
      <c r="P1725" s="28" t="s">
        <v>10918</v>
      </c>
      <c r="Q1725" s="28"/>
      <c r="R1725" s="28" t="str">
        <f t="shared" si="156"/>
        <v>2018</v>
      </c>
      <c r="S1725" s="28" t="s">
        <v>53</v>
      </c>
      <c r="T1725" s="28"/>
      <c r="U1725" s="28"/>
      <c r="V1725" s="28"/>
      <c r="W1725" s="28"/>
      <c r="X1725" s="28"/>
    </row>
    <row r="1726" spans="1:24" ht="15" hidden="1" customHeight="1">
      <c r="A1726" s="25">
        <v>30027989</v>
      </c>
      <c r="B1726" s="25" t="s">
        <v>10924</v>
      </c>
      <c r="C1726" s="25" t="s">
        <v>10925</v>
      </c>
      <c r="D1726" s="25" t="s">
        <v>10926</v>
      </c>
      <c r="E1726" s="25" t="s">
        <v>10927</v>
      </c>
      <c r="F1726" s="25" t="s">
        <v>10928</v>
      </c>
      <c r="G1726" s="25">
        <v>2018</v>
      </c>
      <c r="H1726" s="26">
        <v>43302</v>
      </c>
      <c r="I1726" s="25"/>
      <c r="J1726" s="25"/>
      <c r="K1726" s="25"/>
      <c r="L1726" s="25" t="str">
        <f t="shared" si="162"/>
        <v>Excluido</v>
      </c>
      <c r="M1726" s="25" t="str">
        <f t="shared" si="163"/>
        <v>S/PalabrasClaves</v>
      </c>
      <c r="N1726" s="27" t="str">
        <f t="shared" si="159"/>
        <v/>
      </c>
      <c r="O1726" s="25"/>
      <c r="P1726" s="25" t="s">
        <v>10929</v>
      </c>
      <c r="Q1726" s="25"/>
      <c r="R1726" s="25" t="str">
        <f t="shared" si="156"/>
        <v>2018</v>
      </c>
      <c r="S1726" s="25" t="s">
        <v>59</v>
      </c>
      <c r="T1726" s="25"/>
      <c r="U1726" s="25"/>
      <c r="V1726" s="25"/>
      <c r="W1726" s="25"/>
      <c r="X1726" s="25"/>
    </row>
    <row r="1727" spans="1:24" ht="15" hidden="1" customHeight="1">
      <c r="A1727" s="28">
        <v>29716969</v>
      </c>
      <c r="B1727" s="28" t="s">
        <v>10930</v>
      </c>
      <c r="C1727" s="28" t="s">
        <v>10931</v>
      </c>
      <c r="D1727" s="28" t="s">
        <v>10932</v>
      </c>
      <c r="E1727" s="28" t="s">
        <v>10933</v>
      </c>
      <c r="F1727" s="28" t="s">
        <v>10934</v>
      </c>
      <c r="G1727" s="28">
        <v>2018</v>
      </c>
      <c r="H1727" s="29">
        <v>43223</v>
      </c>
      <c r="I1727" s="28"/>
      <c r="J1727" s="28"/>
      <c r="K1727" s="28" t="s">
        <v>10935</v>
      </c>
      <c r="L1727" s="28" t="str">
        <f t="shared" si="162"/>
        <v>PostAlerta</v>
      </c>
      <c r="M1727" s="28" t="str">
        <f t="shared" si="163"/>
        <v>S/PalabrasClaves</v>
      </c>
      <c r="N1727" s="30" t="str">
        <f t="shared" si="159"/>
        <v/>
      </c>
      <c r="O1727" s="28"/>
      <c r="P1727" s="28" t="s">
        <v>10936</v>
      </c>
      <c r="Q1727" s="28"/>
      <c r="R1727" s="28" t="str">
        <f t="shared" si="156"/>
        <v>2018</v>
      </c>
      <c r="S1727" s="28" t="s">
        <v>53</v>
      </c>
      <c r="T1727" s="28"/>
      <c r="U1727" s="28"/>
      <c r="V1727" s="28"/>
      <c r="W1727" s="28"/>
      <c r="X1727" s="28"/>
    </row>
    <row r="1728" spans="1:24" ht="15" hidden="1" customHeight="1">
      <c r="A1728" s="25">
        <v>29653865</v>
      </c>
      <c r="B1728" s="25" t="s">
        <v>10937</v>
      </c>
      <c r="C1728" s="25" t="s">
        <v>10938</v>
      </c>
      <c r="D1728" s="25" t="s">
        <v>10939</v>
      </c>
      <c r="E1728" s="25" t="s">
        <v>10940</v>
      </c>
      <c r="F1728" s="25" t="s">
        <v>10941</v>
      </c>
      <c r="G1728" s="25">
        <v>2018</v>
      </c>
      <c r="H1728" s="26">
        <v>43205</v>
      </c>
      <c r="I1728" s="25" t="s">
        <v>10942</v>
      </c>
      <c r="J1728" s="25"/>
      <c r="K1728" s="25" t="s">
        <v>10943</v>
      </c>
      <c r="L1728" s="25" t="str">
        <f t="shared" si="162"/>
        <v>PostAlerta</v>
      </c>
      <c r="M1728" s="25" t="str">
        <f t="shared" si="163"/>
        <v>S/PalabrasClaves</v>
      </c>
      <c r="N1728" s="27" t="str">
        <f t="shared" si="159"/>
        <v/>
      </c>
      <c r="O1728" s="25"/>
      <c r="P1728" s="25" t="s">
        <v>10936</v>
      </c>
      <c r="Q1728" s="25"/>
      <c r="R1728" s="25" t="str">
        <f t="shared" si="156"/>
        <v>2018</v>
      </c>
      <c r="S1728" s="25" t="s">
        <v>53</v>
      </c>
      <c r="T1728" s="25"/>
      <c r="U1728" s="25"/>
      <c r="V1728" s="25"/>
      <c r="W1728" s="25"/>
      <c r="X1728" s="25"/>
    </row>
    <row r="1729" spans="1:24" ht="15" hidden="1" customHeight="1">
      <c r="A1729" s="28">
        <v>29595417</v>
      </c>
      <c r="B1729" s="28" t="s">
        <v>10944</v>
      </c>
      <c r="C1729" s="28" t="s">
        <v>10945</v>
      </c>
      <c r="D1729" s="28" t="s">
        <v>10946</v>
      </c>
      <c r="E1729" s="28" t="s">
        <v>10947</v>
      </c>
      <c r="F1729" s="28" t="s">
        <v>2053</v>
      </c>
      <c r="G1729" s="28">
        <v>2018</v>
      </c>
      <c r="H1729" s="29">
        <v>43189</v>
      </c>
      <c r="I1729" s="28"/>
      <c r="J1729" s="28"/>
      <c r="K1729" s="28" t="s">
        <v>10948</v>
      </c>
      <c r="L1729" s="28" t="str">
        <f t="shared" si="162"/>
        <v>PostAlerta</v>
      </c>
      <c r="M1729" s="28" t="str">
        <f t="shared" si="163"/>
        <v>S/PalabrasClaves</v>
      </c>
      <c r="N1729" s="30" t="str">
        <f t="shared" si="159"/>
        <v/>
      </c>
      <c r="O1729" s="28"/>
      <c r="P1729" s="28" t="s">
        <v>10949</v>
      </c>
      <c r="Q1729" s="28"/>
      <c r="R1729" s="28" t="str">
        <f t="shared" si="156"/>
        <v>2018</v>
      </c>
      <c r="S1729" s="28" t="s">
        <v>53</v>
      </c>
      <c r="T1729" s="28"/>
      <c r="U1729" s="28"/>
      <c r="V1729" s="28"/>
      <c r="W1729" s="28"/>
      <c r="X1729" s="28"/>
    </row>
    <row r="1730" spans="1:24" ht="15" hidden="1" customHeight="1">
      <c r="A1730" s="25">
        <v>29575797</v>
      </c>
      <c r="B1730" s="25" t="s">
        <v>10950</v>
      </c>
      <c r="C1730" s="25" t="s">
        <v>10951</v>
      </c>
      <c r="D1730" s="25" t="s">
        <v>10952</v>
      </c>
      <c r="E1730" s="25" t="s">
        <v>10953</v>
      </c>
      <c r="F1730" s="25" t="s">
        <v>1604</v>
      </c>
      <c r="G1730" s="25">
        <v>2018</v>
      </c>
      <c r="H1730" s="26">
        <v>43185</v>
      </c>
      <c r="I1730" s="25"/>
      <c r="J1730" s="25"/>
      <c r="K1730" s="25" t="s">
        <v>10954</v>
      </c>
      <c r="L1730" s="25" t="str">
        <f t="shared" ref="L1730:L1793" si="164">IF(ISNUMBER(VLOOKUP(A1730,EXCL,1,FALSE)),"Excluido",IF(ISNUMBER(VLOOKUP(A1730,POST,1,FALSE)),"PostAlerta",IF(ISNUMBER(VLOOKUP(A1730,PRE,1,FALSE)),"PreAlerta","")))</f>
        <v>PostAlerta</v>
      </c>
      <c r="M1730" s="25" t="str">
        <f t="shared" si="163"/>
        <v>S/PalabrasClaves</v>
      </c>
      <c r="N1730" s="27" t="str">
        <f t="shared" si="159"/>
        <v/>
      </c>
      <c r="O1730" s="25"/>
      <c r="P1730" s="25" t="s">
        <v>10936</v>
      </c>
      <c r="Q1730" s="25"/>
      <c r="R1730" s="25" t="str">
        <f t="shared" si="156"/>
        <v>2018</v>
      </c>
      <c r="S1730" s="25" t="s">
        <v>53</v>
      </c>
      <c r="T1730" s="25"/>
      <c r="U1730" s="25"/>
      <c r="V1730" s="25"/>
      <c r="W1730" s="25"/>
      <c r="X1730" s="25"/>
    </row>
    <row r="1731" spans="1:24" ht="15" hidden="1" customHeight="1">
      <c r="A1731" s="28">
        <v>29573974</v>
      </c>
      <c r="B1731" s="28" t="s">
        <v>10955</v>
      </c>
      <c r="C1731" s="28" t="s">
        <v>8831</v>
      </c>
      <c r="D1731" s="28" t="s">
        <v>10956</v>
      </c>
      <c r="E1731" s="28" t="s">
        <v>8833</v>
      </c>
      <c r="F1731" s="28" t="s">
        <v>8834</v>
      </c>
      <c r="G1731" s="28">
        <v>2018</v>
      </c>
      <c r="H1731" s="29">
        <v>43185</v>
      </c>
      <c r="I1731" s="28"/>
      <c r="J1731" s="28"/>
      <c r="K1731" s="28" t="s">
        <v>10957</v>
      </c>
      <c r="L1731" s="28" t="str">
        <f t="shared" si="164"/>
        <v>PostAlerta</v>
      </c>
      <c r="M1731" s="28" t="str">
        <f t="shared" si="163"/>
        <v>S/PalabrasClaves</v>
      </c>
      <c r="N1731" s="30" t="str">
        <f t="shared" si="159"/>
        <v/>
      </c>
      <c r="O1731" s="28"/>
      <c r="P1731" s="28" t="s">
        <v>10936</v>
      </c>
      <c r="Q1731" s="28"/>
      <c r="R1731" s="28" t="str">
        <f t="shared" si="156"/>
        <v>2018</v>
      </c>
      <c r="S1731" s="28" t="s">
        <v>53</v>
      </c>
      <c r="T1731" s="28"/>
      <c r="U1731" s="28"/>
      <c r="V1731" s="28"/>
      <c r="W1731" s="28"/>
      <c r="X1731" s="28"/>
    </row>
    <row r="1732" spans="1:24" ht="15" hidden="1" customHeight="1">
      <c r="A1732" s="25">
        <v>29547971</v>
      </c>
      <c r="B1732" s="25" t="s">
        <v>10958</v>
      </c>
      <c r="C1732" s="25" t="s">
        <v>10959</v>
      </c>
      <c r="D1732" s="25" t="s">
        <v>10960</v>
      </c>
      <c r="E1732" s="25" t="s">
        <v>2267</v>
      </c>
      <c r="F1732" s="25" t="s">
        <v>10961</v>
      </c>
      <c r="G1732" s="25">
        <v>2018</v>
      </c>
      <c r="H1732" s="26">
        <v>43176</v>
      </c>
      <c r="I1732" s="25" t="s">
        <v>10962</v>
      </c>
      <c r="J1732" s="25"/>
      <c r="K1732" s="25" t="s">
        <v>10963</v>
      </c>
      <c r="L1732" s="25" t="str">
        <f t="shared" si="164"/>
        <v>Excluido</v>
      </c>
      <c r="M1732" s="25" t="str">
        <f t="shared" ref="M1732:M1795" si="165">IF(ISNUMBER(A1732),(IF(ISNUMBER(VLOOKUP(A1732,KEYWORDS,1,FALSE)),"C/PalabrasClaves","S/PalabrasClaves")),"")</f>
        <v>C/PalabrasClaves</v>
      </c>
      <c r="N1732" s="27" t="str">
        <f t="shared" si="159"/>
        <v/>
      </c>
      <c r="O1732" s="25"/>
      <c r="P1732" s="25" t="s">
        <v>10964</v>
      </c>
      <c r="Q1732" s="25"/>
      <c r="R1732" s="25" t="str">
        <f t="shared" si="156"/>
        <v>2018</v>
      </c>
      <c r="S1732" s="25" t="s">
        <v>53</v>
      </c>
      <c r="T1732" s="25"/>
      <c r="U1732" s="25"/>
      <c r="V1732" s="25"/>
      <c r="W1732" s="25"/>
      <c r="X1732" s="25"/>
    </row>
    <row r="1733" spans="1:24" ht="15" hidden="1" customHeight="1">
      <c r="A1733" s="28">
        <v>29533728</v>
      </c>
      <c r="B1733" s="28" t="s">
        <v>10965</v>
      </c>
      <c r="C1733" s="28" t="s">
        <v>10966</v>
      </c>
      <c r="D1733" s="28" t="s">
        <v>10967</v>
      </c>
      <c r="E1733" s="28" t="s">
        <v>10968</v>
      </c>
      <c r="F1733" s="28" t="s">
        <v>10969</v>
      </c>
      <c r="G1733" s="28">
        <v>2018</v>
      </c>
      <c r="H1733" s="29">
        <v>43173</v>
      </c>
      <c r="I1733" s="28"/>
      <c r="J1733" s="28"/>
      <c r="K1733" s="28" t="s">
        <v>10970</v>
      </c>
      <c r="L1733" s="28" t="str">
        <f t="shared" si="164"/>
        <v>PostAlerta</v>
      </c>
      <c r="M1733" s="28" t="str">
        <f t="shared" si="165"/>
        <v>S/PalabrasClaves</v>
      </c>
      <c r="N1733" s="30" t="str">
        <f t="shared" si="159"/>
        <v/>
      </c>
      <c r="O1733" s="28"/>
      <c r="P1733" s="28" t="s">
        <v>10936</v>
      </c>
      <c r="Q1733" s="28"/>
      <c r="R1733" s="28" t="str">
        <f t="shared" si="156"/>
        <v>2018</v>
      </c>
      <c r="S1733" s="28" t="s">
        <v>53</v>
      </c>
      <c r="T1733" s="28"/>
      <c r="U1733" s="28"/>
      <c r="V1733" s="28"/>
      <c r="W1733" s="28"/>
      <c r="X1733" s="28"/>
    </row>
    <row r="1734" spans="1:24" ht="15" hidden="1" customHeight="1">
      <c r="A1734" s="25">
        <v>29432383</v>
      </c>
      <c r="B1734" s="25" t="s">
        <v>10971</v>
      </c>
      <c r="C1734" s="25" t="s">
        <v>10972</v>
      </c>
      <c r="D1734" s="25" t="s">
        <v>10973</v>
      </c>
      <c r="E1734" s="25" t="s">
        <v>10974</v>
      </c>
      <c r="F1734" s="25" t="s">
        <v>979</v>
      </c>
      <c r="G1734" s="25">
        <v>2018</v>
      </c>
      <c r="H1734" s="26">
        <v>43144</v>
      </c>
      <c r="I1734" s="25"/>
      <c r="J1734" s="25"/>
      <c r="K1734" s="25" t="s">
        <v>10975</v>
      </c>
      <c r="L1734" s="25" t="str">
        <f t="shared" si="164"/>
        <v>Excluido</v>
      </c>
      <c r="M1734" s="25" t="str">
        <f t="shared" si="165"/>
        <v>S/PalabrasClaves</v>
      </c>
      <c r="N1734" s="27" t="str">
        <f t="shared" si="159"/>
        <v/>
      </c>
      <c r="O1734" s="25"/>
      <c r="P1734" s="25" t="s">
        <v>10936</v>
      </c>
      <c r="Q1734" s="25"/>
      <c r="R1734" s="25" t="str">
        <f t="shared" si="156"/>
        <v>2018</v>
      </c>
      <c r="S1734" s="25" t="s">
        <v>53</v>
      </c>
      <c r="T1734" s="25"/>
      <c r="U1734" s="25"/>
      <c r="V1734" s="25"/>
      <c r="W1734" s="25"/>
      <c r="X1734" s="25"/>
    </row>
    <row r="1735" spans="1:24" ht="15" hidden="1" customHeight="1">
      <c r="A1735" s="28">
        <v>29395713</v>
      </c>
      <c r="B1735" s="28" t="s">
        <v>10976</v>
      </c>
      <c r="C1735" s="28" t="s">
        <v>10977</v>
      </c>
      <c r="D1735" s="28" t="s">
        <v>10978</v>
      </c>
      <c r="E1735" s="28" t="s">
        <v>1577</v>
      </c>
      <c r="F1735" s="28" t="s">
        <v>4759</v>
      </c>
      <c r="G1735" s="28">
        <v>2018</v>
      </c>
      <c r="H1735" s="29">
        <v>43135</v>
      </c>
      <c r="I1735" s="28"/>
      <c r="J1735" s="28"/>
      <c r="K1735" s="28" t="s">
        <v>10979</v>
      </c>
      <c r="L1735" s="28" t="str">
        <f t="shared" si="164"/>
        <v>PostAlerta</v>
      </c>
      <c r="M1735" s="28" t="str">
        <f t="shared" si="165"/>
        <v>C/PalabrasClaves</v>
      </c>
      <c r="N1735" s="30" t="str">
        <f t="shared" si="159"/>
        <v/>
      </c>
      <c r="O1735" s="28"/>
      <c r="P1735" s="28" t="s">
        <v>10936</v>
      </c>
      <c r="Q1735" s="28"/>
      <c r="R1735" s="28" t="str">
        <f t="shared" si="156"/>
        <v>2018</v>
      </c>
      <c r="S1735" s="28" t="s">
        <v>53</v>
      </c>
      <c r="T1735" s="28"/>
      <c r="U1735" s="28"/>
      <c r="V1735" s="28"/>
      <c r="W1735" s="28"/>
      <c r="X1735" s="28"/>
    </row>
    <row r="1736" spans="1:24" ht="15" hidden="1" customHeight="1">
      <c r="A1736" s="25">
        <v>29284141</v>
      </c>
      <c r="B1736" s="25" t="s">
        <v>10980</v>
      </c>
      <c r="C1736" s="25" t="s">
        <v>10981</v>
      </c>
      <c r="D1736" s="25" t="s">
        <v>10982</v>
      </c>
      <c r="E1736" s="25" t="s">
        <v>8304</v>
      </c>
      <c r="F1736" s="25" t="s">
        <v>1218</v>
      </c>
      <c r="G1736" s="25">
        <v>2018</v>
      </c>
      <c r="H1736" s="26">
        <v>43098</v>
      </c>
      <c r="I1736" s="25"/>
      <c r="J1736" s="25"/>
      <c r="K1736" s="25" t="s">
        <v>10983</v>
      </c>
      <c r="L1736" s="25" t="str">
        <f t="shared" si="164"/>
        <v>PostAlerta</v>
      </c>
      <c r="M1736" s="25" t="str">
        <f t="shared" si="165"/>
        <v>S/PalabrasClaves</v>
      </c>
      <c r="N1736" s="27" t="str">
        <f t="shared" si="159"/>
        <v/>
      </c>
      <c r="O1736" s="25"/>
      <c r="P1736" s="25" t="s">
        <v>10984</v>
      </c>
      <c r="Q1736" s="25"/>
      <c r="R1736" s="25" t="str">
        <f t="shared" si="156"/>
        <v>2018</v>
      </c>
      <c r="S1736" s="25" t="s">
        <v>53</v>
      </c>
      <c r="T1736" s="25"/>
      <c r="U1736" s="25"/>
      <c r="V1736" s="25"/>
      <c r="W1736" s="25"/>
      <c r="X1736" s="25"/>
    </row>
    <row r="1737" spans="1:24" ht="15" hidden="1" customHeight="1">
      <c r="A1737" s="28">
        <v>29162413</v>
      </c>
      <c r="B1737" s="28" t="s">
        <v>10985</v>
      </c>
      <c r="C1737" s="28" t="s">
        <v>10986</v>
      </c>
      <c r="D1737" s="28" t="s">
        <v>10987</v>
      </c>
      <c r="E1737" s="28" t="s">
        <v>10988</v>
      </c>
      <c r="F1737" s="28" t="s">
        <v>10989</v>
      </c>
      <c r="G1737" s="28">
        <v>2018</v>
      </c>
      <c r="H1737" s="29">
        <v>43062</v>
      </c>
      <c r="I1737" s="28"/>
      <c r="J1737" s="28"/>
      <c r="K1737" s="28" t="s">
        <v>10990</v>
      </c>
      <c r="L1737" s="28" t="str">
        <f t="shared" si="164"/>
        <v>PostAlerta</v>
      </c>
      <c r="M1737" s="28" t="str">
        <f t="shared" si="165"/>
        <v>S/PalabrasClaves</v>
      </c>
      <c r="N1737" s="30" t="str">
        <f t="shared" si="159"/>
        <v/>
      </c>
      <c r="O1737" s="28"/>
      <c r="P1737" s="28" t="s">
        <v>10936</v>
      </c>
      <c r="Q1737" s="28"/>
      <c r="R1737" s="28" t="str">
        <f t="shared" si="156"/>
        <v>2018</v>
      </c>
      <c r="S1737" s="28" t="s">
        <v>53</v>
      </c>
      <c r="T1737" s="28"/>
      <c r="U1737" s="28"/>
      <c r="V1737" s="28"/>
      <c r="W1737" s="28"/>
      <c r="X1737" s="28"/>
    </row>
    <row r="1738" spans="1:24" ht="15" hidden="1" customHeight="1">
      <c r="A1738" s="25">
        <v>29120096</v>
      </c>
      <c r="B1738" s="25" t="s">
        <v>10991</v>
      </c>
      <c r="C1738" s="25" t="s">
        <v>10992</v>
      </c>
      <c r="D1738" s="25" t="s">
        <v>10993</v>
      </c>
      <c r="E1738" s="25" t="s">
        <v>10994</v>
      </c>
      <c r="F1738" s="25" t="s">
        <v>10995</v>
      </c>
      <c r="G1738" s="25">
        <v>2018</v>
      </c>
      <c r="H1738" s="26">
        <v>43049</v>
      </c>
      <c r="I1738" s="25"/>
      <c r="J1738" s="25"/>
      <c r="K1738" s="25" t="s">
        <v>10996</v>
      </c>
      <c r="L1738" s="25" t="str">
        <f t="shared" si="164"/>
        <v>PostAlerta</v>
      </c>
      <c r="M1738" s="25" t="str">
        <f t="shared" si="165"/>
        <v>S/PalabrasClaves</v>
      </c>
      <c r="N1738" s="27" t="str">
        <f t="shared" si="159"/>
        <v/>
      </c>
      <c r="O1738" s="25"/>
      <c r="P1738" s="25" t="s">
        <v>10936</v>
      </c>
      <c r="Q1738" s="25"/>
      <c r="R1738" s="25" t="str">
        <f t="shared" si="156"/>
        <v>2018</v>
      </c>
      <c r="S1738" s="25" t="s">
        <v>53</v>
      </c>
      <c r="T1738" s="25"/>
      <c r="U1738" s="25"/>
      <c r="V1738" s="25"/>
      <c r="W1738" s="25"/>
      <c r="X1738" s="25"/>
    </row>
    <row r="1739" spans="1:24" ht="15" hidden="1" customHeight="1">
      <c r="A1739" s="28">
        <v>28776246</v>
      </c>
      <c r="B1739" s="28" t="s">
        <v>10997</v>
      </c>
      <c r="C1739" s="28" t="s">
        <v>10998</v>
      </c>
      <c r="D1739" s="28" t="s">
        <v>10999</v>
      </c>
      <c r="E1739" s="28" t="s">
        <v>11000</v>
      </c>
      <c r="F1739" s="28" t="s">
        <v>11001</v>
      </c>
      <c r="G1739" s="28">
        <v>2018</v>
      </c>
      <c r="H1739" s="29">
        <v>42952</v>
      </c>
      <c r="I1739" s="28" t="s">
        <v>11002</v>
      </c>
      <c r="J1739" s="28"/>
      <c r="K1739" s="28" t="s">
        <v>11003</v>
      </c>
      <c r="L1739" s="28" t="str">
        <f t="shared" si="164"/>
        <v>PostAlerta</v>
      </c>
      <c r="M1739" s="28" t="str">
        <f t="shared" si="165"/>
        <v>S/PalabrasClaves</v>
      </c>
      <c r="N1739" s="30" t="str">
        <f t="shared" si="159"/>
        <v/>
      </c>
      <c r="O1739" s="28"/>
      <c r="P1739" s="28" t="s">
        <v>10936</v>
      </c>
      <c r="Q1739" s="28"/>
      <c r="R1739" s="28" t="str">
        <f t="shared" si="156"/>
        <v>2018</v>
      </c>
      <c r="S1739" s="28" t="s">
        <v>53</v>
      </c>
      <c r="T1739" s="28"/>
      <c r="U1739" s="28"/>
      <c r="V1739" s="28"/>
      <c r="W1739" s="28"/>
      <c r="X1739" s="28"/>
    </row>
    <row r="1740" spans="1:24" ht="15" hidden="1" customHeight="1">
      <c r="A1740" s="25">
        <v>28757297</v>
      </c>
      <c r="B1740" s="25" t="s">
        <v>11004</v>
      </c>
      <c r="C1740" s="25" t="s">
        <v>11005</v>
      </c>
      <c r="D1740" s="25" t="s">
        <v>11006</v>
      </c>
      <c r="E1740" s="25" t="s">
        <v>11007</v>
      </c>
      <c r="F1740" s="25" t="s">
        <v>5527</v>
      </c>
      <c r="G1740" s="25">
        <v>2018</v>
      </c>
      <c r="H1740" s="26">
        <v>42948</v>
      </c>
      <c r="I1740" s="25"/>
      <c r="J1740" s="25"/>
      <c r="K1740" s="25" t="s">
        <v>11008</v>
      </c>
      <c r="L1740" s="25" t="str">
        <f t="shared" si="164"/>
        <v>PostAlerta</v>
      </c>
      <c r="M1740" s="25" t="str">
        <f t="shared" si="165"/>
        <v>S/PalabrasClaves</v>
      </c>
      <c r="N1740" s="27" t="str">
        <f t="shared" si="159"/>
        <v/>
      </c>
      <c r="O1740" s="25"/>
      <c r="P1740" s="25" t="s">
        <v>11009</v>
      </c>
      <c r="Q1740" s="25"/>
      <c r="R1740" s="25" t="str">
        <f t="shared" si="156"/>
        <v>2018</v>
      </c>
      <c r="S1740" s="25" t="s">
        <v>56</v>
      </c>
      <c r="T1740" s="25"/>
      <c r="U1740" s="25"/>
      <c r="V1740" s="25"/>
      <c r="W1740" s="25"/>
      <c r="X1740" s="25"/>
    </row>
    <row r="1741" spans="1:24" ht="15" hidden="1" customHeight="1">
      <c r="A1741" s="28">
        <v>29698518</v>
      </c>
      <c r="B1741" s="28" t="s">
        <v>11010</v>
      </c>
      <c r="C1741" s="28" t="s">
        <v>11011</v>
      </c>
      <c r="D1741" s="28" t="s">
        <v>11012</v>
      </c>
      <c r="E1741" s="28" t="s">
        <v>11013</v>
      </c>
      <c r="F1741" s="28" t="s">
        <v>208</v>
      </c>
      <c r="G1741" s="28">
        <v>2018</v>
      </c>
      <c r="H1741" s="29">
        <v>43217</v>
      </c>
      <c r="I1741" s="28" t="s">
        <v>11014</v>
      </c>
      <c r="J1741" s="28"/>
      <c r="K1741" s="28" t="s">
        <v>11015</v>
      </c>
      <c r="L1741" s="28" t="str">
        <f t="shared" si="164"/>
        <v>PostAlerta</v>
      </c>
      <c r="M1741" s="28" t="str">
        <f t="shared" si="165"/>
        <v>C/PalabrasClaves</v>
      </c>
      <c r="N1741" s="30" t="str">
        <f t="shared" si="159"/>
        <v/>
      </c>
      <c r="O1741" s="28"/>
      <c r="P1741" s="28" t="s">
        <v>11016</v>
      </c>
      <c r="Q1741" s="28"/>
      <c r="R1741" s="28" t="str">
        <f t="shared" si="156"/>
        <v>2018</v>
      </c>
      <c r="S1741" s="28" t="s">
        <v>50</v>
      </c>
      <c r="T1741" s="28"/>
      <c r="U1741" s="28"/>
      <c r="V1741" s="28"/>
      <c r="W1741" s="28"/>
      <c r="X1741" s="28"/>
    </row>
    <row r="1742" spans="1:24" ht="15" hidden="1" customHeight="1">
      <c r="A1742" s="25">
        <v>29955021</v>
      </c>
      <c r="B1742" s="25" t="s">
        <v>11017</v>
      </c>
      <c r="C1742" s="25" t="s">
        <v>11018</v>
      </c>
      <c r="D1742" s="25" t="s">
        <v>11019</v>
      </c>
      <c r="E1742" s="25" t="s">
        <v>11020</v>
      </c>
      <c r="F1742" s="25" t="s">
        <v>11021</v>
      </c>
      <c r="G1742" s="25">
        <v>2018</v>
      </c>
      <c r="H1742" s="26">
        <v>43281</v>
      </c>
      <c r="I1742" s="25" t="s">
        <v>11022</v>
      </c>
      <c r="J1742" s="25"/>
      <c r="K1742" s="25"/>
      <c r="L1742" s="25" t="str">
        <f t="shared" si="164"/>
        <v>PostAlerta</v>
      </c>
      <c r="M1742" s="25" t="str">
        <f t="shared" si="165"/>
        <v>S/PalabrasClaves</v>
      </c>
      <c r="N1742" s="27" t="str">
        <f t="shared" si="159"/>
        <v/>
      </c>
      <c r="O1742" s="25"/>
      <c r="P1742" s="25" t="s">
        <v>11023</v>
      </c>
      <c r="Q1742" s="25"/>
      <c r="R1742" s="25" t="str">
        <f t="shared" si="156"/>
        <v>2018</v>
      </c>
      <c r="S1742" s="25" t="s">
        <v>50</v>
      </c>
      <c r="T1742" s="25"/>
      <c r="U1742" s="25"/>
      <c r="V1742" s="25"/>
      <c r="W1742" s="25"/>
      <c r="X1742" s="25"/>
    </row>
    <row r="1743" spans="1:24" ht="15" hidden="1" customHeight="1">
      <c r="A1743" s="28">
        <v>29580640</v>
      </c>
      <c r="B1743" s="28" t="s">
        <v>11024</v>
      </c>
      <c r="C1743" s="28" t="s">
        <v>11025</v>
      </c>
      <c r="D1743" s="28" t="s">
        <v>11026</v>
      </c>
      <c r="E1743" s="28" t="s">
        <v>11027</v>
      </c>
      <c r="F1743" s="28" t="s">
        <v>1263</v>
      </c>
      <c r="G1743" s="28">
        <v>2018</v>
      </c>
      <c r="H1743" s="29">
        <v>43187</v>
      </c>
      <c r="I1743" s="28"/>
      <c r="J1743" s="28"/>
      <c r="K1743" s="28" t="s">
        <v>11028</v>
      </c>
      <c r="L1743" s="28" t="str">
        <f t="shared" si="164"/>
        <v>Excluido</v>
      </c>
      <c r="M1743" s="28" t="str">
        <f t="shared" si="165"/>
        <v>S/PalabrasClaves</v>
      </c>
      <c r="N1743" s="30" t="str">
        <f t="shared" si="159"/>
        <v/>
      </c>
      <c r="O1743" s="28"/>
      <c r="P1743" s="28" t="s">
        <v>11023</v>
      </c>
      <c r="Q1743" s="28"/>
      <c r="R1743" s="28" t="str">
        <f t="shared" si="156"/>
        <v>2018</v>
      </c>
      <c r="S1743" s="28" t="s">
        <v>50</v>
      </c>
      <c r="T1743" s="28"/>
      <c r="U1743" s="28"/>
      <c r="V1743" s="28"/>
      <c r="W1743" s="28"/>
      <c r="X1743" s="28"/>
    </row>
    <row r="1744" spans="1:24" ht="15" hidden="1" customHeight="1">
      <c r="A1744" s="25">
        <v>29713143</v>
      </c>
      <c r="B1744" s="25" t="s">
        <v>11029</v>
      </c>
      <c r="C1744" s="25" t="s">
        <v>11030</v>
      </c>
      <c r="D1744" s="25" t="s">
        <v>11031</v>
      </c>
      <c r="E1744" s="25" t="s">
        <v>11032</v>
      </c>
      <c r="F1744" s="25" t="s">
        <v>7146</v>
      </c>
      <c r="G1744" s="25">
        <v>2018</v>
      </c>
      <c r="H1744" s="26">
        <v>43222</v>
      </c>
      <c r="I1744" s="25" t="s">
        <v>11033</v>
      </c>
      <c r="J1744" s="25"/>
      <c r="K1744" s="25" t="s">
        <v>11034</v>
      </c>
      <c r="L1744" s="25" t="str">
        <f t="shared" si="164"/>
        <v>Excluido</v>
      </c>
      <c r="M1744" s="25" t="str">
        <f t="shared" si="165"/>
        <v>S/PalabrasClaves</v>
      </c>
      <c r="N1744" s="27" t="str">
        <f t="shared" si="159"/>
        <v/>
      </c>
      <c r="O1744" s="25"/>
      <c r="P1744" s="25" t="s">
        <v>11035</v>
      </c>
      <c r="Q1744" s="25"/>
      <c r="R1744" s="25" t="str">
        <f t="shared" si="156"/>
        <v>2018</v>
      </c>
      <c r="S1744" s="25" t="s">
        <v>50</v>
      </c>
      <c r="T1744" s="25"/>
      <c r="U1744" s="25"/>
      <c r="V1744" s="25"/>
      <c r="W1744" s="25"/>
      <c r="X1744" s="25"/>
    </row>
    <row r="1745" spans="1:24" ht="15" hidden="1" customHeight="1">
      <c r="A1745" s="28">
        <v>29555783</v>
      </c>
      <c r="B1745" s="28" t="s">
        <v>11036</v>
      </c>
      <c r="C1745" s="28" t="s">
        <v>11037</v>
      </c>
      <c r="D1745" s="28" t="s">
        <v>11038</v>
      </c>
      <c r="E1745" s="28" t="s">
        <v>3588</v>
      </c>
      <c r="F1745" s="28" t="s">
        <v>2261</v>
      </c>
      <c r="G1745" s="28">
        <v>2018</v>
      </c>
      <c r="H1745" s="29">
        <v>43180</v>
      </c>
      <c r="I1745" s="28" t="s">
        <v>11039</v>
      </c>
      <c r="J1745" s="28" t="s">
        <v>11040</v>
      </c>
      <c r="K1745" s="28" t="s">
        <v>11041</v>
      </c>
      <c r="L1745" s="28" t="str">
        <f t="shared" si="164"/>
        <v>PostAlerta</v>
      </c>
      <c r="M1745" s="28" t="str">
        <f t="shared" si="165"/>
        <v>S/PalabrasClaves</v>
      </c>
      <c r="N1745" s="30" t="str">
        <f t="shared" si="159"/>
        <v/>
      </c>
      <c r="O1745" s="28"/>
      <c r="P1745" s="28" t="s">
        <v>11042</v>
      </c>
      <c r="Q1745" s="28"/>
      <c r="R1745" s="28" t="str">
        <f t="shared" si="156"/>
        <v>2018</v>
      </c>
      <c r="S1745" s="28" t="s">
        <v>50</v>
      </c>
      <c r="T1745" s="28"/>
      <c r="U1745" s="28"/>
      <c r="V1745" s="28"/>
      <c r="W1745" s="28"/>
      <c r="X1745" s="28"/>
    </row>
    <row r="1746" spans="1:24" ht="15" hidden="1" customHeight="1">
      <c r="A1746" s="25">
        <v>29649269</v>
      </c>
      <c r="B1746" s="25" t="s">
        <v>11043</v>
      </c>
      <c r="C1746" s="25" t="s">
        <v>11044</v>
      </c>
      <c r="D1746" s="25" t="s">
        <v>11045</v>
      </c>
      <c r="E1746" s="25" t="s">
        <v>11046</v>
      </c>
      <c r="F1746" s="25" t="s">
        <v>208</v>
      </c>
      <c r="G1746" s="25">
        <v>2018</v>
      </c>
      <c r="H1746" s="26">
        <v>43203</v>
      </c>
      <c r="I1746" s="25" t="s">
        <v>11047</v>
      </c>
      <c r="J1746" s="25"/>
      <c r="K1746" s="25" t="s">
        <v>11048</v>
      </c>
      <c r="L1746" s="25" t="str">
        <f t="shared" si="164"/>
        <v>PostAlerta</v>
      </c>
      <c r="M1746" s="25" t="str">
        <f t="shared" si="165"/>
        <v>S/PalabrasClaves</v>
      </c>
      <c r="N1746" s="27" t="str">
        <f t="shared" si="159"/>
        <v/>
      </c>
      <c r="O1746" s="25"/>
      <c r="P1746" s="25" t="s">
        <v>11049</v>
      </c>
      <c r="Q1746" s="25"/>
      <c r="R1746" s="25" t="str">
        <f t="shared" si="156"/>
        <v>2018</v>
      </c>
      <c r="S1746" s="25" t="s">
        <v>50</v>
      </c>
      <c r="T1746" s="25"/>
      <c r="U1746" s="25"/>
      <c r="V1746" s="25"/>
      <c r="W1746" s="25"/>
      <c r="X1746" s="25"/>
    </row>
    <row r="1747" spans="1:24" ht="15" hidden="1" customHeight="1">
      <c r="A1747" s="28">
        <v>29390149</v>
      </c>
      <c r="B1747" s="28" t="s">
        <v>11050</v>
      </c>
      <c r="C1747" s="28" t="s">
        <v>11051</v>
      </c>
      <c r="D1747" s="28" t="s">
        <v>11052</v>
      </c>
      <c r="E1747" s="28" t="s">
        <v>11053</v>
      </c>
      <c r="F1747" s="28" t="s">
        <v>1064</v>
      </c>
      <c r="G1747" s="28">
        <v>2018</v>
      </c>
      <c r="H1747" s="29">
        <v>43133</v>
      </c>
      <c r="I1747" s="28" t="s">
        <v>11054</v>
      </c>
      <c r="J1747" s="28"/>
      <c r="K1747" s="28" t="s">
        <v>11055</v>
      </c>
      <c r="L1747" s="28" t="str">
        <f t="shared" si="164"/>
        <v>PostAlerta</v>
      </c>
      <c r="M1747" s="28" t="str">
        <f t="shared" si="165"/>
        <v>S/PalabrasClaves</v>
      </c>
      <c r="N1747" s="30" t="str">
        <f t="shared" si="159"/>
        <v/>
      </c>
      <c r="O1747" s="28"/>
      <c r="P1747" s="28" t="s">
        <v>11056</v>
      </c>
      <c r="Q1747" s="28"/>
      <c r="R1747" s="28" t="str">
        <f t="shared" si="156"/>
        <v>2018</v>
      </c>
      <c r="S1747" s="28" t="s">
        <v>50</v>
      </c>
      <c r="T1747" s="28"/>
      <c r="U1747" s="28"/>
      <c r="V1747" s="28"/>
      <c r="W1747" s="28"/>
      <c r="X1747" s="28"/>
    </row>
    <row r="1748" spans="1:24" ht="15" hidden="1" customHeight="1">
      <c r="A1748" s="25">
        <v>29657714</v>
      </c>
      <c r="B1748" s="25" t="s">
        <v>11057</v>
      </c>
      <c r="C1748" s="25" t="s">
        <v>11058</v>
      </c>
      <c r="D1748" s="25" t="s">
        <v>11059</v>
      </c>
      <c r="E1748" s="25" t="s">
        <v>11060</v>
      </c>
      <c r="F1748" s="25" t="s">
        <v>9642</v>
      </c>
      <c r="G1748" s="25">
        <v>2018</v>
      </c>
      <c r="H1748" s="26">
        <v>43207</v>
      </c>
      <c r="I1748" s="25" t="s">
        <v>11061</v>
      </c>
      <c r="J1748" s="25"/>
      <c r="K1748" s="25" t="s">
        <v>11062</v>
      </c>
      <c r="L1748" s="25" t="str">
        <f t="shared" si="164"/>
        <v>PostAlerta</v>
      </c>
      <c r="M1748" s="25" t="str">
        <f t="shared" si="165"/>
        <v>S/PalabrasClaves</v>
      </c>
      <c r="N1748" s="27" t="str">
        <f t="shared" si="159"/>
        <v/>
      </c>
      <c r="O1748" s="25"/>
      <c r="P1748" s="25" t="s">
        <v>11063</v>
      </c>
      <c r="Q1748" s="25"/>
      <c r="R1748" s="25" t="str">
        <f t="shared" si="156"/>
        <v>2018</v>
      </c>
      <c r="S1748" s="25" t="s">
        <v>50</v>
      </c>
      <c r="T1748" s="25"/>
      <c r="U1748" s="25"/>
      <c r="V1748" s="25"/>
      <c r="W1748" s="25"/>
      <c r="X1748" s="25"/>
    </row>
    <row r="1749" spans="1:24" ht="15" hidden="1" customHeight="1">
      <c r="A1749" s="28">
        <v>29675400</v>
      </c>
      <c r="B1749" s="28" t="s">
        <v>11064</v>
      </c>
      <c r="C1749" s="28" t="s">
        <v>11065</v>
      </c>
      <c r="D1749" s="28" t="s">
        <v>11066</v>
      </c>
      <c r="E1749" s="28" t="s">
        <v>11067</v>
      </c>
      <c r="F1749" s="28" t="s">
        <v>223</v>
      </c>
      <c r="G1749" s="28">
        <v>2018</v>
      </c>
      <c r="H1749" s="29">
        <v>43211</v>
      </c>
      <c r="I1749" s="28" t="s">
        <v>11068</v>
      </c>
      <c r="J1749" s="28"/>
      <c r="K1749" s="28" t="s">
        <v>11069</v>
      </c>
      <c r="L1749" s="28" t="str">
        <f t="shared" si="164"/>
        <v>PostAlerta</v>
      </c>
      <c r="M1749" s="28" t="str">
        <f t="shared" si="165"/>
        <v>S/PalabrasClaves</v>
      </c>
      <c r="N1749" s="30" t="str">
        <f t="shared" si="159"/>
        <v/>
      </c>
      <c r="O1749" s="28"/>
      <c r="P1749" s="28" t="s">
        <v>11070</v>
      </c>
      <c r="Q1749" s="28"/>
      <c r="R1749" s="28" t="str">
        <f t="shared" si="156"/>
        <v>2018</v>
      </c>
      <c r="S1749" s="28" t="s">
        <v>50</v>
      </c>
      <c r="T1749" s="28"/>
      <c r="U1749" s="28"/>
      <c r="V1749" s="28"/>
      <c r="W1749" s="28"/>
      <c r="X1749" s="28"/>
    </row>
    <row r="1750" spans="1:24" ht="15" hidden="1" customHeight="1">
      <c r="A1750" s="25">
        <v>29621281</v>
      </c>
      <c r="B1750" s="25" t="s">
        <v>11071</v>
      </c>
      <c r="C1750" s="25" t="s">
        <v>11072</v>
      </c>
      <c r="D1750" s="25" t="s">
        <v>11073</v>
      </c>
      <c r="E1750" s="25" t="s">
        <v>11074</v>
      </c>
      <c r="F1750" s="25" t="s">
        <v>208</v>
      </c>
      <c r="G1750" s="25">
        <v>2018</v>
      </c>
      <c r="H1750" s="26">
        <v>43196</v>
      </c>
      <c r="I1750" s="25" t="s">
        <v>11075</v>
      </c>
      <c r="J1750" s="25"/>
      <c r="K1750" s="25" t="s">
        <v>11076</v>
      </c>
      <c r="L1750" s="25" t="str">
        <f t="shared" si="164"/>
        <v>PostAlerta</v>
      </c>
      <c r="M1750" s="25" t="str">
        <f t="shared" si="165"/>
        <v>S/PalabrasClaves</v>
      </c>
      <c r="N1750" s="27" t="str">
        <f t="shared" si="159"/>
        <v/>
      </c>
      <c r="O1750" s="25"/>
      <c r="P1750" s="25" t="s">
        <v>11070</v>
      </c>
      <c r="Q1750" s="25"/>
      <c r="R1750" s="25" t="str">
        <f t="shared" si="156"/>
        <v>2018</v>
      </c>
      <c r="S1750" s="25" t="s">
        <v>50</v>
      </c>
      <c r="T1750" s="25"/>
      <c r="U1750" s="25"/>
      <c r="V1750" s="25"/>
      <c r="W1750" s="25"/>
      <c r="X1750" s="25"/>
    </row>
    <row r="1751" spans="1:24" ht="15" hidden="1" customHeight="1">
      <c r="A1751" s="28">
        <v>29555745</v>
      </c>
      <c r="B1751" s="28" t="s">
        <v>11077</v>
      </c>
      <c r="C1751" s="28" t="s">
        <v>11078</v>
      </c>
      <c r="D1751" s="28" t="s">
        <v>11079</v>
      </c>
      <c r="E1751" s="28" t="s">
        <v>11080</v>
      </c>
      <c r="F1751" s="28" t="s">
        <v>2504</v>
      </c>
      <c r="G1751" s="28">
        <v>2018</v>
      </c>
      <c r="H1751" s="29">
        <v>43180</v>
      </c>
      <c r="I1751" s="28" t="s">
        <v>11081</v>
      </c>
      <c r="J1751" s="28"/>
      <c r="K1751" s="28" t="s">
        <v>11082</v>
      </c>
      <c r="L1751" s="28" t="str">
        <f t="shared" si="164"/>
        <v>PostAlerta</v>
      </c>
      <c r="M1751" s="28" t="str">
        <f t="shared" si="165"/>
        <v>S/PalabrasClaves</v>
      </c>
      <c r="N1751" s="30" t="str">
        <f t="shared" si="159"/>
        <v/>
      </c>
      <c r="O1751" s="28"/>
      <c r="P1751" s="28" t="s">
        <v>11083</v>
      </c>
      <c r="Q1751" s="28"/>
      <c r="R1751" s="28" t="str">
        <f t="shared" si="156"/>
        <v>2018</v>
      </c>
      <c r="S1751" s="28" t="s">
        <v>50</v>
      </c>
      <c r="T1751" s="28"/>
      <c r="U1751" s="28"/>
      <c r="V1751" s="28"/>
      <c r="W1751" s="28"/>
      <c r="X1751" s="28"/>
    </row>
    <row r="1752" spans="1:24" ht="15" hidden="1" customHeight="1">
      <c r="A1752" s="25">
        <v>29300680</v>
      </c>
      <c r="B1752" s="25" t="s">
        <v>11084</v>
      </c>
      <c r="C1752" s="25" t="s">
        <v>11085</v>
      </c>
      <c r="D1752" s="25" t="s">
        <v>11086</v>
      </c>
      <c r="E1752" s="25" t="s">
        <v>11087</v>
      </c>
      <c r="F1752" s="25" t="s">
        <v>147</v>
      </c>
      <c r="G1752" s="25">
        <v>2018</v>
      </c>
      <c r="H1752" s="26">
        <v>43105</v>
      </c>
      <c r="I1752" s="25" t="s">
        <v>11088</v>
      </c>
      <c r="J1752" s="25"/>
      <c r="K1752" s="25" t="s">
        <v>11089</v>
      </c>
      <c r="L1752" s="25" t="str">
        <f t="shared" si="164"/>
        <v>PostAlerta</v>
      </c>
      <c r="M1752" s="25" t="str">
        <f t="shared" si="165"/>
        <v>S/PalabrasClaves</v>
      </c>
      <c r="N1752" s="27" t="str">
        <f t="shared" si="159"/>
        <v/>
      </c>
      <c r="O1752" s="25"/>
      <c r="P1752" s="25" t="s">
        <v>11083</v>
      </c>
      <c r="Q1752" s="25"/>
      <c r="R1752" s="25" t="str">
        <f t="shared" si="156"/>
        <v>2018</v>
      </c>
      <c r="S1752" s="25" t="s">
        <v>50</v>
      </c>
      <c r="T1752" s="25"/>
      <c r="U1752" s="25"/>
      <c r="V1752" s="25"/>
      <c r="W1752" s="25"/>
      <c r="X1752" s="25"/>
    </row>
    <row r="1753" spans="1:24" ht="15" hidden="1" customHeight="1">
      <c r="A1753" s="28">
        <v>29614568</v>
      </c>
      <c r="B1753" s="28" t="s">
        <v>11090</v>
      </c>
      <c r="C1753" s="28" t="s">
        <v>11091</v>
      </c>
      <c r="D1753" s="28" t="s">
        <v>11092</v>
      </c>
      <c r="E1753" s="28" t="s">
        <v>11093</v>
      </c>
      <c r="F1753" s="28" t="s">
        <v>1813</v>
      </c>
      <c r="G1753" s="28">
        <v>2018</v>
      </c>
      <c r="H1753" s="29">
        <v>43194</v>
      </c>
      <c r="I1753" s="28"/>
      <c r="J1753" s="28"/>
      <c r="K1753" s="28" t="s">
        <v>11094</v>
      </c>
      <c r="L1753" s="28" t="str">
        <f t="shared" si="164"/>
        <v>PostAlerta</v>
      </c>
      <c r="M1753" s="28" t="str">
        <f t="shared" si="165"/>
        <v>C/PalabrasClaves</v>
      </c>
      <c r="N1753" s="30" t="str">
        <f t="shared" si="159"/>
        <v/>
      </c>
      <c r="O1753" s="28"/>
      <c r="P1753" s="28" t="s">
        <v>11095</v>
      </c>
      <c r="Q1753" s="28"/>
      <c r="R1753" s="28" t="str">
        <f t="shared" si="156"/>
        <v>2018</v>
      </c>
      <c r="S1753" s="28" t="s">
        <v>50</v>
      </c>
      <c r="T1753" s="28"/>
      <c r="U1753" s="28"/>
      <c r="V1753" s="28"/>
      <c r="W1753" s="28"/>
      <c r="X1753" s="28"/>
    </row>
    <row r="1754" spans="1:24" ht="15" hidden="1" customHeight="1">
      <c r="A1754" s="25">
        <v>29798080</v>
      </c>
      <c r="B1754" s="25" t="s">
        <v>11096</v>
      </c>
      <c r="C1754" s="25" t="s">
        <v>11097</v>
      </c>
      <c r="D1754" s="25" t="s">
        <v>11098</v>
      </c>
      <c r="E1754" s="25" t="s">
        <v>11099</v>
      </c>
      <c r="F1754" s="25" t="s">
        <v>3240</v>
      </c>
      <c r="G1754" s="25">
        <v>2018</v>
      </c>
      <c r="H1754" s="26">
        <v>43246</v>
      </c>
      <c r="I1754" s="25"/>
      <c r="J1754" s="25"/>
      <c r="K1754" s="25" t="s">
        <v>11100</v>
      </c>
      <c r="L1754" s="25" t="str">
        <f t="shared" si="164"/>
        <v>PostAlerta</v>
      </c>
      <c r="M1754" s="25" t="str">
        <f t="shared" si="165"/>
        <v>C/PalabrasClaves</v>
      </c>
      <c r="N1754" s="27" t="str">
        <f t="shared" si="159"/>
        <v/>
      </c>
      <c r="O1754" s="25"/>
      <c r="P1754" s="25" t="s">
        <v>11101</v>
      </c>
      <c r="Q1754" s="25"/>
      <c r="R1754" s="25" t="str">
        <f t="shared" si="156"/>
        <v>2018</v>
      </c>
      <c r="S1754" s="25" t="s">
        <v>50</v>
      </c>
      <c r="T1754" s="25"/>
      <c r="U1754" s="25"/>
      <c r="V1754" s="25"/>
      <c r="W1754" s="25"/>
      <c r="X1754" s="25"/>
    </row>
    <row r="1755" spans="1:24" ht="15" hidden="1" customHeight="1">
      <c r="A1755" s="28">
        <v>29659885</v>
      </c>
      <c r="B1755" s="28" t="s">
        <v>11102</v>
      </c>
      <c r="C1755" s="28" t="s">
        <v>11103</v>
      </c>
      <c r="D1755" s="28" t="s">
        <v>11104</v>
      </c>
      <c r="E1755" s="28" t="s">
        <v>6134</v>
      </c>
      <c r="F1755" s="28" t="s">
        <v>215</v>
      </c>
      <c r="G1755" s="28">
        <v>2018</v>
      </c>
      <c r="H1755" s="29">
        <v>43207</v>
      </c>
      <c r="I1755" s="28"/>
      <c r="J1755" s="28"/>
      <c r="K1755" s="28" t="s">
        <v>11105</v>
      </c>
      <c r="L1755" s="28" t="str">
        <f t="shared" si="164"/>
        <v>PostAlerta</v>
      </c>
      <c r="M1755" s="28" t="str">
        <f t="shared" si="165"/>
        <v>C/PalabrasClaves</v>
      </c>
      <c r="N1755" s="30" t="str">
        <f t="shared" si="159"/>
        <v/>
      </c>
      <c r="O1755" s="28"/>
      <c r="P1755" s="28" t="s">
        <v>11106</v>
      </c>
      <c r="Q1755" s="28"/>
      <c r="R1755" s="28" t="str">
        <f t="shared" si="156"/>
        <v>2018</v>
      </c>
      <c r="S1755" s="28" t="s">
        <v>50</v>
      </c>
      <c r="T1755" s="28"/>
      <c r="U1755" s="28"/>
      <c r="V1755" s="28"/>
      <c r="W1755" s="28"/>
      <c r="X1755" s="28"/>
    </row>
    <row r="1756" spans="1:24" ht="15" hidden="1" customHeight="1">
      <c r="A1756" s="25">
        <v>29659884</v>
      </c>
      <c r="B1756" s="25" t="s">
        <v>11107</v>
      </c>
      <c r="C1756" s="25" t="s">
        <v>11108</v>
      </c>
      <c r="D1756" s="25" t="s">
        <v>11104</v>
      </c>
      <c r="E1756" s="25" t="s">
        <v>6134</v>
      </c>
      <c r="F1756" s="25" t="s">
        <v>215</v>
      </c>
      <c r="G1756" s="25">
        <v>2018</v>
      </c>
      <c r="H1756" s="26">
        <v>43207</v>
      </c>
      <c r="I1756" s="25"/>
      <c r="J1756" s="25"/>
      <c r="K1756" s="25" t="s">
        <v>11109</v>
      </c>
      <c r="L1756" s="25" t="str">
        <f t="shared" si="164"/>
        <v>PostAlerta</v>
      </c>
      <c r="M1756" s="25" t="str">
        <f t="shared" si="165"/>
        <v>C/PalabrasClaves</v>
      </c>
      <c r="N1756" s="27" t="str">
        <f t="shared" si="159"/>
        <v/>
      </c>
      <c r="O1756" s="25"/>
      <c r="P1756" s="25" t="s">
        <v>11106</v>
      </c>
      <c r="Q1756" s="25"/>
      <c r="R1756" s="25" t="str">
        <f t="shared" si="156"/>
        <v>2018</v>
      </c>
      <c r="S1756" s="25" t="s">
        <v>50</v>
      </c>
      <c r="T1756" s="25"/>
      <c r="U1756" s="25"/>
      <c r="V1756" s="25"/>
      <c r="W1756" s="25"/>
      <c r="X1756" s="25"/>
    </row>
    <row r="1757" spans="1:24" ht="15" hidden="1" customHeight="1">
      <c r="A1757" s="28">
        <v>29659883</v>
      </c>
      <c r="B1757" s="28" t="s">
        <v>11110</v>
      </c>
      <c r="C1757" s="28" t="s">
        <v>11111</v>
      </c>
      <c r="D1757" s="28" t="s">
        <v>11104</v>
      </c>
      <c r="E1757" s="28" t="s">
        <v>6134</v>
      </c>
      <c r="F1757" s="28" t="s">
        <v>215</v>
      </c>
      <c r="G1757" s="28">
        <v>2018</v>
      </c>
      <c r="H1757" s="29">
        <v>43207</v>
      </c>
      <c r="I1757" s="28"/>
      <c r="J1757" s="28"/>
      <c r="K1757" s="28" t="s">
        <v>11112</v>
      </c>
      <c r="L1757" s="28" t="str">
        <f t="shared" si="164"/>
        <v>PostAlerta</v>
      </c>
      <c r="M1757" s="28" t="str">
        <f t="shared" si="165"/>
        <v>C/PalabrasClaves</v>
      </c>
      <c r="N1757" s="30" t="str">
        <f t="shared" si="159"/>
        <v/>
      </c>
      <c r="O1757" s="28"/>
      <c r="P1757" s="28" t="s">
        <v>11106</v>
      </c>
      <c r="Q1757" s="28"/>
      <c r="R1757" s="28" t="str">
        <f t="shared" si="156"/>
        <v>2018</v>
      </c>
      <c r="S1757" s="28" t="s">
        <v>50</v>
      </c>
      <c r="T1757" s="28"/>
      <c r="U1757" s="28"/>
      <c r="V1757" s="28"/>
      <c r="W1757" s="28"/>
      <c r="X1757" s="28"/>
    </row>
    <row r="1758" spans="1:24" ht="15" hidden="1" customHeight="1">
      <c r="A1758" s="25">
        <v>29659882</v>
      </c>
      <c r="B1758" s="25" t="s">
        <v>11113</v>
      </c>
      <c r="C1758" s="25" t="s">
        <v>11114</v>
      </c>
      <c r="D1758" s="25" t="s">
        <v>11104</v>
      </c>
      <c r="E1758" s="25" t="s">
        <v>6134</v>
      </c>
      <c r="F1758" s="25" t="s">
        <v>215</v>
      </c>
      <c r="G1758" s="25">
        <v>2018</v>
      </c>
      <c r="H1758" s="26">
        <v>43207</v>
      </c>
      <c r="I1758" s="25"/>
      <c r="J1758" s="25"/>
      <c r="K1758" s="25" t="s">
        <v>11115</v>
      </c>
      <c r="L1758" s="25" t="str">
        <f t="shared" si="164"/>
        <v>PostAlerta</v>
      </c>
      <c r="M1758" s="25" t="str">
        <f t="shared" si="165"/>
        <v>C/PalabrasClaves</v>
      </c>
      <c r="N1758" s="27" t="str">
        <f t="shared" si="159"/>
        <v/>
      </c>
      <c r="O1758" s="25"/>
      <c r="P1758" s="25" t="s">
        <v>11106</v>
      </c>
      <c r="Q1758" s="25"/>
      <c r="R1758" s="25" t="str">
        <f t="shared" si="156"/>
        <v>2018</v>
      </c>
      <c r="S1758" s="25" t="s">
        <v>50</v>
      </c>
      <c r="T1758" s="25"/>
      <c r="U1758" s="25"/>
      <c r="V1758" s="25"/>
      <c r="W1758" s="25"/>
      <c r="X1758" s="25"/>
    </row>
    <row r="1759" spans="1:24" ht="15" hidden="1" customHeight="1">
      <c r="A1759" s="28">
        <v>29659881</v>
      </c>
      <c r="B1759" s="28" t="s">
        <v>11116</v>
      </c>
      <c r="C1759" s="28" t="s">
        <v>11117</v>
      </c>
      <c r="D1759" s="28" t="s">
        <v>11104</v>
      </c>
      <c r="E1759" s="28" t="s">
        <v>6134</v>
      </c>
      <c r="F1759" s="28" t="s">
        <v>215</v>
      </c>
      <c r="G1759" s="28">
        <v>2018</v>
      </c>
      <c r="H1759" s="29">
        <v>43207</v>
      </c>
      <c r="I1759" s="28"/>
      <c r="J1759" s="28"/>
      <c r="K1759" s="28" t="s">
        <v>11118</v>
      </c>
      <c r="L1759" s="28" t="str">
        <f t="shared" si="164"/>
        <v>PostAlerta</v>
      </c>
      <c r="M1759" s="28" t="str">
        <f t="shared" si="165"/>
        <v>C/PalabrasClaves</v>
      </c>
      <c r="N1759" s="30" t="str">
        <f t="shared" si="159"/>
        <v/>
      </c>
      <c r="O1759" s="28"/>
      <c r="P1759" s="28" t="s">
        <v>11106</v>
      </c>
      <c r="Q1759" s="28"/>
      <c r="R1759" s="28" t="str">
        <f t="shared" si="156"/>
        <v>2018</v>
      </c>
      <c r="S1759" s="28" t="s">
        <v>50</v>
      </c>
      <c r="T1759" s="28"/>
      <c r="U1759" s="28"/>
      <c r="V1759" s="28"/>
      <c r="W1759" s="28"/>
      <c r="X1759" s="28"/>
    </row>
    <row r="1760" spans="1:24" ht="15" hidden="1" customHeight="1">
      <c r="A1760" s="25">
        <v>29624493</v>
      </c>
      <c r="B1760" s="25" t="s">
        <v>11119</v>
      </c>
      <c r="C1760" s="25" t="s">
        <v>11120</v>
      </c>
      <c r="D1760" s="25" t="s">
        <v>11121</v>
      </c>
      <c r="E1760" s="25" t="s">
        <v>11122</v>
      </c>
      <c r="F1760" s="25" t="s">
        <v>11123</v>
      </c>
      <c r="G1760" s="25">
        <v>2018</v>
      </c>
      <c r="H1760" s="26">
        <v>43197</v>
      </c>
      <c r="I1760" s="25"/>
      <c r="J1760" s="25"/>
      <c r="K1760" s="25" t="s">
        <v>11124</v>
      </c>
      <c r="L1760" s="25" t="str">
        <f t="shared" si="164"/>
        <v>Excluido</v>
      </c>
      <c r="M1760" s="25" t="str">
        <f t="shared" si="165"/>
        <v>C/PalabrasClaves</v>
      </c>
      <c r="N1760" s="27" t="str">
        <f t="shared" si="159"/>
        <v/>
      </c>
      <c r="O1760" s="25"/>
      <c r="P1760" s="25" t="s">
        <v>11101</v>
      </c>
      <c r="Q1760" s="25"/>
      <c r="R1760" s="25" t="str">
        <f t="shared" si="156"/>
        <v>2018</v>
      </c>
      <c r="S1760" s="25" t="s">
        <v>50</v>
      </c>
      <c r="T1760" s="25"/>
      <c r="U1760" s="25"/>
      <c r="V1760" s="25"/>
      <c r="W1760" s="25"/>
      <c r="X1760" s="25"/>
    </row>
    <row r="1761" spans="1:24" ht="15" hidden="1" customHeight="1">
      <c r="A1761" s="28">
        <v>29531022</v>
      </c>
      <c r="B1761" s="28" t="s">
        <v>11125</v>
      </c>
      <c r="C1761" s="28"/>
      <c r="D1761" s="28" t="s">
        <v>11126</v>
      </c>
      <c r="E1761" s="28"/>
      <c r="F1761" s="28" t="s">
        <v>11127</v>
      </c>
      <c r="G1761" s="28">
        <v>2018</v>
      </c>
      <c r="H1761" s="29">
        <v>43173</v>
      </c>
      <c r="I1761" s="28" t="s">
        <v>11128</v>
      </c>
      <c r="J1761" s="28"/>
      <c r="K1761" s="28" t="s">
        <v>11129</v>
      </c>
      <c r="L1761" s="28" t="str">
        <f t="shared" si="164"/>
        <v>PostAlerta</v>
      </c>
      <c r="M1761" s="28" t="str">
        <f t="shared" si="165"/>
        <v>C/PalabrasClaves</v>
      </c>
      <c r="N1761" s="30" t="str">
        <f t="shared" si="159"/>
        <v/>
      </c>
      <c r="O1761" s="28"/>
      <c r="P1761" s="28" t="s">
        <v>11101</v>
      </c>
      <c r="Q1761" s="28"/>
      <c r="R1761" s="28" t="str">
        <f t="shared" si="156"/>
        <v>2018</v>
      </c>
      <c r="S1761" s="28" t="s">
        <v>50</v>
      </c>
      <c r="T1761" s="28"/>
      <c r="U1761" s="28"/>
      <c r="V1761" s="28"/>
      <c r="W1761" s="28"/>
      <c r="X1761" s="28"/>
    </row>
    <row r="1762" spans="1:24" ht="15" hidden="1" customHeight="1">
      <c r="A1762" s="25">
        <v>29421524</v>
      </c>
      <c r="B1762" s="25" t="s">
        <v>11130</v>
      </c>
      <c r="C1762" s="25" t="s">
        <v>11131</v>
      </c>
      <c r="D1762" s="25" t="s">
        <v>11132</v>
      </c>
      <c r="E1762" s="25" t="s">
        <v>11133</v>
      </c>
      <c r="F1762" s="25" t="s">
        <v>11134</v>
      </c>
      <c r="G1762" s="25">
        <v>2018</v>
      </c>
      <c r="H1762" s="26">
        <v>43140</v>
      </c>
      <c r="I1762" s="25"/>
      <c r="J1762" s="25"/>
      <c r="K1762" s="25" t="s">
        <v>11135</v>
      </c>
      <c r="L1762" s="25" t="str">
        <f t="shared" si="164"/>
        <v>PostAlerta</v>
      </c>
      <c r="M1762" s="25" t="str">
        <f t="shared" si="165"/>
        <v>S/PalabrasClaves</v>
      </c>
      <c r="N1762" s="27" t="str">
        <f t="shared" si="159"/>
        <v/>
      </c>
      <c r="O1762" s="25"/>
      <c r="P1762" s="25" t="s">
        <v>11101</v>
      </c>
      <c r="Q1762" s="25"/>
      <c r="R1762" s="25" t="str">
        <f t="shared" si="156"/>
        <v>2018</v>
      </c>
      <c r="S1762" s="25" t="s">
        <v>50</v>
      </c>
      <c r="T1762" s="25"/>
      <c r="U1762" s="25"/>
      <c r="V1762" s="25"/>
      <c r="W1762" s="25"/>
      <c r="X1762" s="25"/>
    </row>
    <row r="1763" spans="1:24" ht="15" hidden="1" customHeight="1">
      <c r="A1763" s="28">
        <v>29408669</v>
      </c>
      <c r="B1763" s="28" t="s">
        <v>11136</v>
      </c>
      <c r="C1763" s="28" t="s">
        <v>11137</v>
      </c>
      <c r="D1763" s="28" t="s">
        <v>11138</v>
      </c>
      <c r="E1763" s="28" t="s">
        <v>11139</v>
      </c>
      <c r="F1763" s="28" t="s">
        <v>11140</v>
      </c>
      <c r="G1763" s="28">
        <v>2018</v>
      </c>
      <c r="H1763" s="29">
        <v>43138</v>
      </c>
      <c r="I1763" s="28"/>
      <c r="J1763" s="28"/>
      <c r="K1763" s="28" t="s">
        <v>11141</v>
      </c>
      <c r="L1763" s="28" t="str">
        <f t="shared" si="164"/>
        <v>PostAlerta</v>
      </c>
      <c r="M1763" s="28" t="str">
        <f t="shared" si="165"/>
        <v>S/PalabrasClaves</v>
      </c>
      <c r="N1763" s="30" t="str">
        <f t="shared" si="159"/>
        <v/>
      </c>
      <c r="O1763" s="28"/>
      <c r="P1763" s="28" t="s">
        <v>11101</v>
      </c>
      <c r="Q1763" s="28"/>
      <c r="R1763" s="28" t="str">
        <f t="shared" si="156"/>
        <v>2018</v>
      </c>
      <c r="S1763" s="28" t="s">
        <v>50</v>
      </c>
      <c r="T1763" s="28"/>
      <c r="U1763" s="28"/>
      <c r="V1763" s="28"/>
      <c r="W1763" s="28"/>
      <c r="X1763" s="28"/>
    </row>
    <row r="1764" spans="1:24" ht="15" hidden="1" customHeight="1">
      <c r="A1764" s="25">
        <v>29405664</v>
      </c>
      <c r="B1764" s="25" t="s">
        <v>11142</v>
      </c>
      <c r="C1764" s="25" t="s">
        <v>11143</v>
      </c>
      <c r="D1764" s="25" t="s">
        <v>11144</v>
      </c>
      <c r="E1764" s="25" t="s">
        <v>11145</v>
      </c>
      <c r="F1764" s="25" t="s">
        <v>1604</v>
      </c>
      <c r="G1764" s="25">
        <v>2018</v>
      </c>
      <c r="H1764" s="26">
        <v>43138</v>
      </c>
      <c r="I1764" s="25"/>
      <c r="J1764" s="25"/>
      <c r="K1764" s="25" t="s">
        <v>11146</v>
      </c>
      <c r="L1764" s="25" t="str">
        <f t="shared" si="164"/>
        <v>PostAlerta</v>
      </c>
      <c r="M1764" s="25" t="str">
        <f t="shared" si="165"/>
        <v>S/PalabrasClaves</v>
      </c>
      <c r="N1764" s="27" t="str">
        <f t="shared" si="159"/>
        <v/>
      </c>
      <c r="O1764" s="25"/>
      <c r="P1764" s="25" t="s">
        <v>11101</v>
      </c>
      <c r="Q1764" s="25"/>
      <c r="R1764" s="25" t="str">
        <f t="shared" si="156"/>
        <v>2018</v>
      </c>
      <c r="S1764" s="25" t="s">
        <v>50</v>
      </c>
      <c r="T1764" s="25"/>
      <c r="U1764" s="25"/>
      <c r="V1764" s="25"/>
      <c r="W1764" s="25"/>
      <c r="X1764" s="25"/>
    </row>
    <row r="1765" spans="1:24" ht="15" hidden="1" customHeight="1">
      <c r="A1765" s="28">
        <v>29378719</v>
      </c>
      <c r="B1765" s="28" t="s">
        <v>11147</v>
      </c>
      <c r="C1765" s="28" t="s">
        <v>1575</v>
      </c>
      <c r="D1765" s="28" t="s">
        <v>11148</v>
      </c>
      <c r="E1765" s="28" t="s">
        <v>1577</v>
      </c>
      <c r="F1765" s="28" t="s">
        <v>1125</v>
      </c>
      <c r="G1765" s="28">
        <v>2018</v>
      </c>
      <c r="H1765" s="29">
        <v>43131</v>
      </c>
      <c r="I1765" s="28" t="s">
        <v>11149</v>
      </c>
      <c r="J1765" s="28"/>
      <c r="K1765" s="28" t="s">
        <v>11150</v>
      </c>
      <c r="L1765" s="28" t="str">
        <f t="shared" si="164"/>
        <v>PostAlerta</v>
      </c>
      <c r="M1765" s="28" t="str">
        <f t="shared" si="165"/>
        <v>S/PalabrasClaves</v>
      </c>
      <c r="N1765" s="30" t="str">
        <f t="shared" si="159"/>
        <v/>
      </c>
      <c r="O1765" s="28"/>
      <c r="P1765" s="28" t="s">
        <v>11151</v>
      </c>
      <c r="Q1765" s="28"/>
      <c r="R1765" s="28" t="str">
        <f t="shared" si="156"/>
        <v>2018</v>
      </c>
      <c r="S1765" s="28" t="s">
        <v>47</v>
      </c>
      <c r="T1765" s="28"/>
      <c r="U1765" s="28"/>
      <c r="V1765" s="28"/>
      <c r="W1765" s="28"/>
      <c r="X1765" s="28"/>
    </row>
    <row r="1766" spans="1:24" ht="15" hidden="1" customHeight="1">
      <c r="A1766" s="25">
        <v>29378166</v>
      </c>
      <c r="B1766" s="25" t="s">
        <v>11152</v>
      </c>
      <c r="C1766" s="25" t="s">
        <v>11153</v>
      </c>
      <c r="D1766" s="25" t="s">
        <v>11154</v>
      </c>
      <c r="E1766" s="25" t="s">
        <v>3022</v>
      </c>
      <c r="F1766" s="25" t="s">
        <v>11155</v>
      </c>
      <c r="G1766" s="25">
        <v>2018</v>
      </c>
      <c r="H1766" s="26">
        <v>43130</v>
      </c>
      <c r="I1766" s="25"/>
      <c r="J1766" s="25"/>
      <c r="K1766" s="25" t="s">
        <v>11156</v>
      </c>
      <c r="L1766" s="25" t="str">
        <f t="shared" si="164"/>
        <v>PostAlerta</v>
      </c>
      <c r="M1766" s="25" t="str">
        <f t="shared" si="165"/>
        <v>S/PalabrasClaves</v>
      </c>
      <c r="N1766" s="27" t="str">
        <f t="shared" si="159"/>
        <v/>
      </c>
      <c r="O1766" s="25"/>
      <c r="P1766" s="25" t="s">
        <v>11106</v>
      </c>
      <c r="Q1766" s="25"/>
      <c r="R1766" s="25" t="str">
        <f t="shared" si="156"/>
        <v>2018</v>
      </c>
      <c r="S1766" s="25" t="s">
        <v>50</v>
      </c>
      <c r="T1766" s="25"/>
      <c r="U1766" s="25"/>
      <c r="V1766" s="25"/>
      <c r="W1766" s="25"/>
      <c r="X1766" s="25"/>
    </row>
    <row r="1767" spans="1:24" ht="15" hidden="1" customHeight="1">
      <c r="A1767" s="28">
        <v>29315536</v>
      </c>
      <c r="B1767" s="28" t="s">
        <v>11157</v>
      </c>
      <c r="C1767" s="28" t="s">
        <v>11158</v>
      </c>
      <c r="D1767" s="28" t="s">
        <v>11159</v>
      </c>
      <c r="E1767" s="28" t="s">
        <v>11160</v>
      </c>
      <c r="F1767" s="28" t="s">
        <v>11161</v>
      </c>
      <c r="G1767" s="28">
        <v>2018</v>
      </c>
      <c r="H1767" s="29">
        <v>43110</v>
      </c>
      <c r="I1767" s="28" t="s">
        <v>11162</v>
      </c>
      <c r="J1767" s="28" t="s">
        <v>11163</v>
      </c>
      <c r="K1767" s="28" t="s">
        <v>11164</v>
      </c>
      <c r="L1767" s="28" t="str">
        <f t="shared" si="164"/>
        <v>PostAlerta</v>
      </c>
      <c r="M1767" s="28" t="str">
        <f t="shared" si="165"/>
        <v>S/PalabrasClaves</v>
      </c>
      <c r="N1767" s="30" t="str">
        <f t="shared" si="159"/>
        <v/>
      </c>
      <c r="O1767" s="28"/>
      <c r="P1767" s="28" t="s">
        <v>11101</v>
      </c>
      <c r="Q1767" s="28"/>
      <c r="R1767" s="28" t="str">
        <f t="shared" si="156"/>
        <v>2018</v>
      </c>
      <c r="S1767" s="28" t="s">
        <v>50</v>
      </c>
      <c r="T1767" s="28"/>
      <c r="U1767" s="28"/>
      <c r="V1767" s="28"/>
      <c r="W1767" s="28"/>
      <c r="X1767" s="28"/>
    </row>
    <row r="1768" spans="1:24" ht="15" hidden="1" customHeight="1">
      <c r="A1768" s="25">
        <v>29289561</v>
      </c>
      <c r="B1768" s="25" t="s">
        <v>11165</v>
      </c>
      <c r="C1768" s="25" t="s">
        <v>11166</v>
      </c>
      <c r="D1768" s="25" t="s">
        <v>11167</v>
      </c>
      <c r="E1768" s="25" t="s">
        <v>11168</v>
      </c>
      <c r="F1768" s="25" t="s">
        <v>777</v>
      </c>
      <c r="G1768" s="25">
        <v>2018</v>
      </c>
      <c r="H1768" s="26">
        <v>43101</v>
      </c>
      <c r="I1768" s="25"/>
      <c r="J1768" s="25"/>
      <c r="K1768" s="25" t="s">
        <v>11169</v>
      </c>
      <c r="L1768" s="25" t="str">
        <f t="shared" si="164"/>
        <v>PostAlerta</v>
      </c>
      <c r="M1768" s="25" t="str">
        <f t="shared" si="165"/>
        <v>S/PalabrasClaves</v>
      </c>
      <c r="N1768" s="27" t="str">
        <f t="shared" si="159"/>
        <v/>
      </c>
      <c r="O1768" s="25"/>
      <c r="P1768" s="25" t="s">
        <v>11101</v>
      </c>
      <c r="Q1768" s="25"/>
      <c r="R1768" s="25" t="str">
        <f t="shared" si="156"/>
        <v>2018</v>
      </c>
      <c r="S1768" s="25" t="s">
        <v>50</v>
      </c>
      <c r="T1768" s="25"/>
      <c r="U1768" s="25"/>
      <c r="V1768" s="25"/>
      <c r="W1768" s="25"/>
      <c r="X1768" s="25"/>
    </row>
    <row r="1769" spans="1:24" ht="15" hidden="1" customHeight="1">
      <c r="A1769" s="28">
        <v>29288818</v>
      </c>
      <c r="B1769" s="28" t="s">
        <v>11170</v>
      </c>
      <c r="C1769" s="28" t="s">
        <v>11171</v>
      </c>
      <c r="D1769" s="28" t="s">
        <v>11172</v>
      </c>
      <c r="E1769" s="28" t="s">
        <v>11173</v>
      </c>
      <c r="F1769" s="28" t="s">
        <v>11174</v>
      </c>
      <c r="G1769" s="28">
        <v>2018</v>
      </c>
      <c r="H1769" s="29">
        <v>43100</v>
      </c>
      <c r="I1769" s="28" t="s">
        <v>11175</v>
      </c>
      <c r="J1769" s="28" t="s">
        <v>11176</v>
      </c>
      <c r="K1769" s="28" t="s">
        <v>11177</v>
      </c>
      <c r="L1769" s="28" t="str">
        <f t="shared" si="164"/>
        <v>Excluido</v>
      </c>
      <c r="M1769" s="28" t="str">
        <f t="shared" si="165"/>
        <v>S/PalabrasClaves</v>
      </c>
      <c r="N1769" s="30" t="str">
        <f t="shared" si="159"/>
        <v/>
      </c>
      <c r="O1769" s="28"/>
      <c r="P1769" s="28" t="s">
        <v>11101</v>
      </c>
      <c r="Q1769" s="28"/>
      <c r="R1769" s="28" t="str">
        <f t="shared" si="156"/>
        <v>2018</v>
      </c>
      <c r="S1769" s="28" t="s">
        <v>50</v>
      </c>
      <c r="T1769" s="28"/>
      <c r="U1769" s="28"/>
      <c r="V1769" s="28"/>
      <c r="W1769" s="28"/>
      <c r="X1769" s="28"/>
    </row>
    <row r="1770" spans="1:24" ht="15" hidden="1" customHeight="1">
      <c r="A1770" s="25">
        <v>29278616</v>
      </c>
      <c r="B1770" s="25" t="s">
        <v>11178</v>
      </c>
      <c r="C1770" s="25" t="s">
        <v>11179</v>
      </c>
      <c r="D1770" s="25" t="s">
        <v>11180</v>
      </c>
      <c r="E1770" s="25" t="s">
        <v>11181</v>
      </c>
      <c r="F1770" s="25" t="s">
        <v>979</v>
      </c>
      <c r="G1770" s="25">
        <v>2018</v>
      </c>
      <c r="H1770" s="26">
        <v>43096</v>
      </c>
      <c r="I1770" s="25"/>
      <c r="J1770" s="25"/>
      <c r="K1770" s="25" t="s">
        <v>11182</v>
      </c>
      <c r="L1770" s="25" t="str">
        <f t="shared" si="164"/>
        <v>PostAlerta</v>
      </c>
      <c r="M1770" s="25" t="str">
        <f t="shared" si="165"/>
        <v>S/PalabrasClaves</v>
      </c>
      <c r="N1770" s="27"/>
      <c r="O1770" s="25"/>
      <c r="P1770" s="25" t="s">
        <v>11101</v>
      </c>
      <c r="Q1770" s="25"/>
      <c r="R1770" s="25" t="str">
        <f t="shared" si="156"/>
        <v>2018</v>
      </c>
      <c r="S1770" s="25" t="s">
        <v>50</v>
      </c>
      <c r="T1770" s="25"/>
      <c r="U1770" s="25"/>
      <c r="V1770" s="25"/>
      <c r="W1770" s="25"/>
      <c r="X1770" s="25"/>
    </row>
    <row r="1771" spans="1:24" ht="15" hidden="1" customHeight="1">
      <c r="A1771" s="28">
        <v>29191962</v>
      </c>
      <c r="B1771" s="28" t="s">
        <v>11183</v>
      </c>
      <c r="C1771" s="28" t="s">
        <v>11184</v>
      </c>
      <c r="D1771" s="28" t="s">
        <v>11185</v>
      </c>
      <c r="E1771" s="28" t="s">
        <v>5665</v>
      </c>
      <c r="F1771" s="28" t="s">
        <v>6990</v>
      </c>
      <c r="G1771" s="28">
        <v>2018</v>
      </c>
      <c r="H1771" s="29">
        <v>43071</v>
      </c>
      <c r="I1771" s="28" t="s">
        <v>11186</v>
      </c>
      <c r="J1771" s="28"/>
      <c r="K1771" s="28" t="s">
        <v>11187</v>
      </c>
      <c r="L1771" s="28" t="str">
        <f t="shared" si="164"/>
        <v>PostAlerta</v>
      </c>
      <c r="M1771" s="28" t="str">
        <f t="shared" si="165"/>
        <v>C/PalabrasClaves</v>
      </c>
      <c r="N1771" s="30" t="str">
        <f t="shared" ref="N1771:N1833" si="166">IF(ISNUMBER(SEARCH("TREATMENT", B1771)), "4) Nuevos tratamientos", "")</f>
        <v/>
      </c>
      <c r="O1771" s="28"/>
      <c r="P1771" s="28" t="s">
        <v>11101</v>
      </c>
      <c r="Q1771" s="28"/>
      <c r="R1771" s="28" t="str">
        <f t="shared" si="156"/>
        <v>2018</v>
      </c>
      <c r="S1771" s="28" t="s">
        <v>50</v>
      </c>
      <c r="T1771" s="28"/>
      <c r="U1771" s="28"/>
      <c r="V1771" s="28"/>
      <c r="W1771" s="28"/>
      <c r="X1771" s="28"/>
    </row>
    <row r="1772" spans="1:24" ht="15" hidden="1" customHeight="1">
      <c r="A1772" s="25">
        <v>29189672</v>
      </c>
      <c r="B1772" s="25" t="s">
        <v>11188</v>
      </c>
      <c r="C1772" s="25" t="s">
        <v>11189</v>
      </c>
      <c r="D1772" s="25" t="s">
        <v>11180</v>
      </c>
      <c r="E1772" s="25" t="s">
        <v>11190</v>
      </c>
      <c r="F1772" s="25" t="s">
        <v>979</v>
      </c>
      <c r="G1772" s="25">
        <v>2018</v>
      </c>
      <c r="H1772" s="26">
        <v>43070</v>
      </c>
      <c r="I1772" s="25" t="s">
        <v>11191</v>
      </c>
      <c r="J1772" s="25" t="s">
        <v>11192</v>
      </c>
      <c r="K1772" s="25" t="s">
        <v>11193</v>
      </c>
      <c r="L1772" s="25" t="str">
        <f t="shared" si="164"/>
        <v>PostAlerta</v>
      </c>
      <c r="M1772" s="25" t="str">
        <f t="shared" si="165"/>
        <v>S/PalabrasClaves</v>
      </c>
      <c r="N1772" s="27" t="str">
        <f t="shared" si="166"/>
        <v/>
      </c>
      <c r="O1772" s="25"/>
      <c r="P1772" s="25" t="s">
        <v>11101</v>
      </c>
      <c r="Q1772" s="25"/>
      <c r="R1772" s="25" t="str">
        <f t="shared" si="156"/>
        <v>2018</v>
      </c>
      <c r="S1772" s="25" t="s">
        <v>50</v>
      </c>
      <c r="T1772" s="25"/>
      <c r="U1772" s="25"/>
      <c r="V1772" s="25"/>
      <c r="W1772" s="25"/>
      <c r="X1772" s="25"/>
    </row>
    <row r="1773" spans="1:24" ht="15" hidden="1" customHeight="1">
      <c r="A1773" s="28">
        <v>29140938</v>
      </c>
      <c r="B1773" s="28" t="s">
        <v>11194</v>
      </c>
      <c r="C1773" s="28" t="s">
        <v>11195</v>
      </c>
      <c r="D1773" s="28"/>
      <c r="E1773" s="28" t="s">
        <v>11180</v>
      </c>
      <c r="F1773" s="28"/>
      <c r="G1773" s="28"/>
      <c r="H1773" s="28"/>
      <c r="I1773" s="28"/>
      <c r="J1773" s="28"/>
      <c r="K1773" s="28"/>
      <c r="L1773" s="28" t="str">
        <f t="shared" si="164"/>
        <v>PostAlerta</v>
      </c>
      <c r="M1773" s="28" t="str">
        <f t="shared" si="165"/>
        <v>S/PalabrasClaves</v>
      </c>
      <c r="N1773" s="30" t="str">
        <f t="shared" si="166"/>
        <v/>
      </c>
      <c r="O1773" s="28"/>
      <c r="P1773" s="28"/>
      <c r="Q1773" s="28"/>
      <c r="R1773" s="28" t="str">
        <f t="shared" si="156"/>
        <v/>
      </c>
      <c r="S1773" s="28"/>
      <c r="T1773" s="28"/>
      <c r="U1773" s="28"/>
      <c r="V1773" s="28"/>
      <c r="W1773" s="28"/>
      <c r="X1773" s="28"/>
    </row>
    <row r="1774" spans="1:24" ht="15" hidden="1" customHeight="1">
      <c r="A1774" s="25">
        <v>28858039</v>
      </c>
      <c r="B1774" s="25" t="s">
        <v>11196</v>
      </c>
      <c r="C1774" s="25" t="s">
        <v>11197</v>
      </c>
      <c r="D1774" s="25" t="s">
        <v>11180</v>
      </c>
      <c r="E1774" s="25" t="s">
        <v>11198</v>
      </c>
      <c r="F1774" s="25" t="s">
        <v>979</v>
      </c>
      <c r="G1774" s="25">
        <v>2018</v>
      </c>
      <c r="H1774" s="26">
        <v>42979</v>
      </c>
      <c r="I1774" s="25"/>
      <c r="J1774" s="25"/>
      <c r="K1774" s="25" t="s">
        <v>11199</v>
      </c>
      <c r="L1774" s="25" t="str">
        <f t="shared" si="164"/>
        <v>PostAlerta</v>
      </c>
      <c r="M1774" s="25" t="str">
        <f t="shared" si="165"/>
        <v>S/PalabrasClaves</v>
      </c>
      <c r="N1774" s="27" t="str">
        <f t="shared" si="166"/>
        <v/>
      </c>
      <c r="O1774" s="25"/>
      <c r="P1774" s="25" t="s">
        <v>11101</v>
      </c>
      <c r="Q1774" s="25"/>
      <c r="R1774" s="25" t="str">
        <f t="shared" si="156"/>
        <v>2018</v>
      </c>
      <c r="S1774" s="25" t="s">
        <v>50</v>
      </c>
      <c r="T1774" s="25"/>
      <c r="U1774" s="25"/>
      <c r="V1774" s="25"/>
      <c r="W1774" s="25"/>
      <c r="X1774" s="25"/>
    </row>
    <row r="1775" spans="1:24" ht="15" hidden="1" customHeight="1">
      <c r="A1775" s="28">
        <v>28478921</v>
      </c>
      <c r="B1775" s="28" t="s">
        <v>11200</v>
      </c>
      <c r="C1775" s="28" t="s">
        <v>11201</v>
      </c>
      <c r="D1775" s="28" t="s">
        <v>11202</v>
      </c>
      <c r="E1775" s="28" t="s">
        <v>11203</v>
      </c>
      <c r="F1775" s="28" t="s">
        <v>1057</v>
      </c>
      <c r="G1775" s="28">
        <v>2018</v>
      </c>
      <c r="H1775" s="29">
        <v>42864</v>
      </c>
      <c r="I1775" s="28"/>
      <c r="J1775" s="28"/>
      <c r="K1775" s="28" t="s">
        <v>11204</v>
      </c>
      <c r="L1775" s="28" t="str">
        <f t="shared" si="164"/>
        <v>PostAlerta</v>
      </c>
      <c r="M1775" s="28" t="str">
        <f t="shared" si="165"/>
        <v>S/PalabrasClaves</v>
      </c>
      <c r="N1775" s="30" t="str">
        <f t="shared" si="166"/>
        <v/>
      </c>
      <c r="O1775" s="28"/>
      <c r="P1775" s="28" t="s">
        <v>11205</v>
      </c>
      <c r="Q1775" s="28"/>
      <c r="R1775" s="28" t="str">
        <f t="shared" si="156"/>
        <v>2018</v>
      </c>
      <c r="S1775" s="28" t="s">
        <v>50</v>
      </c>
      <c r="T1775" s="28"/>
      <c r="U1775" s="28"/>
      <c r="V1775" s="28"/>
      <c r="W1775" s="28"/>
      <c r="X1775" s="28"/>
    </row>
    <row r="1776" spans="1:24" ht="15" hidden="1" customHeight="1">
      <c r="A1776" s="25">
        <v>28464987</v>
      </c>
      <c r="B1776" s="25" t="s">
        <v>11206</v>
      </c>
      <c r="C1776" s="25" t="s">
        <v>11207</v>
      </c>
      <c r="D1776" s="25" t="s">
        <v>11208</v>
      </c>
      <c r="E1776" s="25" t="s">
        <v>11209</v>
      </c>
      <c r="F1776" s="25" t="s">
        <v>11210</v>
      </c>
      <c r="G1776" s="25">
        <v>2018</v>
      </c>
      <c r="H1776" s="26">
        <v>42859</v>
      </c>
      <c r="I1776" s="25"/>
      <c r="J1776" s="25"/>
      <c r="K1776" s="25" t="s">
        <v>11211</v>
      </c>
      <c r="L1776" s="25" t="str">
        <f t="shared" si="164"/>
        <v>PostAlerta</v>
      </c>
      <c r="M1776" s="25" t="str">
        <f t="shared" si="165"/>
        <v>S/PalabrasClaves</v>
      </c>
      <c r="N1776" s="27" t="str">
        <f t="shared" si="166"/>
        <v/>
      </c>
      <c r="O1776" s="25"/>
      <c r="P1776" s="25" t="s">
        <v>11101</v>
      </c>
      <c r="Q1776" s="25"/>
      <c r="R1776" s="25" t="str">
        <f t="shared" si="156"/>
        <v>2018</v>
      </c>
      <c r="S1776" s="25" t="s">
        <v>50</v>
      </c>
      <c r="T1776" s="25"/>
      <c r="U1776" s="25"/>
      <c r="V1776" s="25"/>
      <c r="W1776" s="25"/>
      <c r="X1776" s="25"/>
    </row>
    <row r="1777" spans="1:24" ht="15" hidden="1" customHeight="1">
      <c r="A1777" s="28">
        <v>27187042</v>
      </c>
      <c r="B1777" s="28" t="s">
        <v>11212</v>
      </c>
      <c r="C1777" s="28" t="s">
        <v>11213</v>
      </c>
      <c r="D1777" s="28" t="s">
        <v>11214</v>
      </c>
      <c r="E1777" s="28" t="s">
        <v>11215</v>
      </c>
      <c r="F1777" s="28" t="s">
        <v>11216</v>
      </c>
      <c r="G1777" s="28">
        <v>2018</v>
      </c>
      <c r="H1777" s="29">
        <v>42508</v>
      </c>
      <c r="I1777" s="28"/>
      <c r="J1777" s="28"/>
      <c r="K1777" s="28" t="s">
        <v>11217</v>
      </c>
      <c r="L1777" s="28" t="str">
        <f t="shared" si="164"/>
        <v>PostAlerta</v>
      </c>
      <c r="M1777" s="28" t="str">
        <f t="shared" si="165"/>
        <v>S/PalabrasClaves</v>
      </c>
      <c r="N1777" s="30" t="str">
        <f t="shared" si="166"/>
        <v/>
      </c>
      <c r="O1777" s="28"/>
      <c r="P1777" s="28" t="s">
        <v>11101</v>
      </c>
      <c r="Q1777" s="28"/>
      <c r="R1777" s="28" t="str">
        <f t="shared" si="156"/>
        <v>2018</v>
      </c>
      <c r="S1777" s="28" t="s">
        <v>50</v>
      </c>
      <c r="T1777" s="28"/>
      <c r="U1777" s="28"/>
      <c r="V1777" s="28"/>
      <c r="W1777" s="28"/>
      <c r="X1777" s="28"/>
    </row>
    <row r="1778" spans="1:24" ht="15" hidden="1" customHeight="1">
      <c r="A1778" s="25">
        <v>29488537</v>
      </c>
      <c r="B1778" s="25" t="s">
        <v>11218</v>
      </c>
      <c r="C1778" s="25" t="s">
        <v>11219</v>
      </c>
      <c r="D1778" s="25" t="s">
        <v>11220</v>
      </c>
      <c r="E1778" s="25" t="s">
        <v>11221</v>
      </c>
      <c r="F1778" s="25" t="s">
        <v>11222</v>
      </c>
      <c r="G1778" s="25">
        <v>2018</v>
      </c>
      <c r="H1778" s="26">
        <v>43160</v>
      </c>
      <c r="I1778" s="25"/>
      <c r="J1778" s="25"/>
      <c r="K1778" s="25" t="s">
        <v>11223</v>
      </c>
      <c r="L1778" s="25" t="str">
        <f t="shared" si="164"/>
        <v>PostAlerta</v>
      </c>
      <c r="M1778" s="25" t="str">
        <f t="shared" si="165"/>
        <v>S/PalabrasClaves</v>
      </c>
      <c r="N1778" s="27" t="str">
        <f t="shared" si="166"/>
        <v/>
      </c>
      <c r="O1778" s="25"/>
      <c r="P1778" s="25" t="s">
        <v>11224</v>
      </c>
      <c r="Q1778" s="25"/>
      <c r="R1778" s="25" t="str">
        <f t="shared" si="156"/>
        <v>2018</v>
      </c>
      <c r="S1778" s="25" t="s">
        <v>47</v>
      </c>
      <c r="T1778" s="25"/>
      <c r="U1778" s="25"/>
      <c r="V1778" s="25"/>
      <c r="W1778" s="25"/>
      <c r="X1778" s="25"/>
    </row>
    <row r="1779" spans="1:24" ht="15" hidden="1" customHeight="1">
      <c r="A1779" s="28">
        <v>29599819</v>
      </c>
      <c r="B1779" s="28" t="s">
        <v>11225</v>
      </c>
      <c r="C1779" s="28" t="s">
        <v>11226</v>
      </c>
      <c r="D1779" s="28" t="s">
        <v>11227</v>
      </c>
      <c r="E1779" s="28" t="s">
        <v>11228</v>
      </c>
      <c r="F1779" s="28" t="s">
        <v>11229</v>
      </c>
      <c r="G1779" s="28">
        <v>2018</v>
      </c>
      <c r="H1779" s="29">
        <v>43190</v>
      </c>
      <c r="I1779" s="28" t="s">
        <v>11230</v>
      </c>
      <c r="J1779" s="28"/>
      <c r="K1779" s="28" t="s">
        <v>11231</v>
      </c>
      <c r="L1779" s="28" t="str">
        <f t="shared" si="164"/>
        <v>PostAlerta</v>
      </c>
      <c r="M1779" s="28" t="str">
        <f t="shared" si="165"/>
        <v>S/PalabrasClaves</v>
      </c>
      <c r="N1779" s="30" t="str">
        <f t="shared" si="166"/>
        <v/>
      </c>
      <c r="O1779" s="28"/>
      <c r="P1779" s="28" t="s">
        <v>11232</v>
      </c>
      <c r="Q1779" s="28"/>
      <c r="R1779" s="28" t="str">
        <f t="shared" si="156"/>
        <v>2018</v>
      </c>
      <c r="S1779" s="28" t="s">
        <v>47</v>
      </c>
      <c r="T1779" s="28"/>
      <c r="U1779" s="28"/>
      <c r="V1779" s="28"/>
      <c r="W1779" s="28"/>
      <c r="X1779" s="28"/>
    </row>
    <row r="1780" spans="1:24" ht="15" hidden="1" customHeight="1">
      <c r="A1780" s="25">
        <v>29594175</v>
      </c>
      <c r="B1780" s="25" t="s">
        <v>11233</v>
      </c>
      <c r="C1780" s="25" t="s">
        <v>11234</v>
      </c>
      <c r="D1780" s="25" t="s">
        <v>11235</v>
      </c>
      <c r="E1780" s="25" t="s">
        <v>10953</v>
      </c>
      <c r="F1780" s="25" t="s">
        <v>1517</v>
      </c>
      <c r="G1780" s="25">
        <v>2018</v>
      </c>
      <c r="H1780" s="26">
        <v>43189</v>
      </c>
      <c r="I1780" s="25" t="s">
        <v>11236</v>
      </c>
      <c r="J1780" s="25"/>
      <c r="K1780" s="25" t="s">
        <v>11237</v>
      </c>
      <c r="L1780" s="25" t="str">
        <f t="shared" si="164"/>
        <v>PostAlerta</v>
      </c>
      <c r="M1780" s="25" t="str">
        <f t="shared" si="165"/>
        <v>S/PalabrasClaves</v>
      </c>
      <c r="N1780" s="27" t="str">
        <f t="shared" si="166"/>
        <v/>
      </c>
      <c r="O1780" s="25"/>
      <c r="P1780" s="25" t="s">
        <v>11238</v>
      </c>
      <c r="Q1780" s="25"/>
      <c r="R1780" s="25" t="str">
        <f t="shared" si="156"/>
        <v>2018</v>
      </c>
      <c r="S1780" s="25" t="s">
        <v>47</v>
      </c>
      <c r="T1780" s="25"/>
      <c r="U1780" s="25"/>
      <c r="V1780" s="25"/>
      <c r="W1780" s="25"/>
      <c r="X1780" s="25"/>
    </row>
    <row r="1781" spans="1:24" ht="15" hidden="1" customHeight="1">
      <c r="A1781" s="28">
        <v>29478754</v>
      </c>
      <c r="B1781" s="28" t="s">
        <v>11239</v>
      </c>
      <c r="C1781" s="28" t="s">
        <v>11240</v>
      </c>
      <c r="D1781" s="28" t="s">
        <v>11241</v>
      </c>
      <c r="E1781" s="28" t="s">
        <v>8311</v>
      </c>
      <c r="F1781" s="28" t="s">
        <v>1263</v>
      </c>
      <c r="G1781" s="28">
        <v>2018</v>
      </c>
      <c r="H1781" s="29">
        <v>43158</v>
      </c>
      <c r="I1781" s="28"/>
      <c r="J1781" s="28"/>
      <c r="K1781" s="28" t="s">
        <v>11242</v>
      </c>
      <c r="L1781" s="28" t="str">
        <f t="shared" si="164"/>
        <v>PostAlerta</v>
      </c>
      <c r="M1781" s="28" t="str">
        <f t="shared" si="165"/>
        <v>S/PalabrasClaves</v>
      </c>
      <c r="N1781" s="30" t="str">
        <f t="shared" si="166"/>
        <v/>
      </c>
      <c r="O1781" s="28"/>
      <c r="P1781" s="28" t="s">
        <v>11243</v>
      </c>
      <c r="Q1781" s="28"/>
      <c r="R1781" s="28" t="str">
        <f t="shared" si="156"/>
        <v>2018</v>
      </c>
      <c r="S1781" s="28" t="s">
        <v>47</v>
      </c>
      <c r="T1781" s="28"/>
      <c r="U1781" s="28"/>
      <c r="V1781" s="28"/>
      <c r="W1781" s="28"/>
      <c r="X1781" s="28"/>
    </row>
    <row r="1782" spans="1:24" ht="15" hidden="1" customHeight="1">
      <c r="A1782" s="25">
        <v>29121208</v>
      </c>
      <c r="B1782" s="25" t="s">
        <v>11244</v>
      </c>
      <c r="C1782" s="25" t="s">
        <v>11245</v>
      </c>
      <c r="D1782" s="25" t="s">
        <v>11246</v>
      </c>
      <c r="E1782" s="25" t="s">
        <v>11247</v>
      </c>
      <c r="F1782" s="25" t="s">
        <v>1488</v>
      </c>
      <c r="G1782" s="25">
        <v>2018</v>
      </c>
      <c r="H1782" s="26">
        <v>43049</v>
      </c>
      <c r="I1782" s="25" t="s">
        <v>11248</v>
      </c>
      <c r="J1782" s="25"/>
      <c r="K1782" s="25" t="s">
        <v>11249</v>
      </c>
      <c r="L1782" s="25" t="str">
        <f t="shared" si="164"/>
        <v>PostAlerta</v>
      </c>
      <c r="M1782" s="25" t="str">
        <f t="shared" si="165"/>
        <v>S/PalabrasClaves</v>
      </c>
      <c r="N1782" s="27" t="str">
        <f t="shared" si="166"/>
        <v/>
      </c>
      <c r="O1782" s="25"/>
      <c r="P1782" s="25" t="s">
        <v>11250</v>
      </c>
      <c r="Q1782" s="25"/>
      <c r="R1782" s="25" t="str">
        <f t="shared" si="156"/>
        <v>2018</v>
      </c>
      <c r="S1782" s="25" t="s">
        <v>47</v>
      </c>
      <c r="T1782" s="25"/>
      <c r="U1782" s="25"/>
      <c r="V1782" s="25"/>
      <c r="W1782" s="25"/>
      <c r="X1782" s="25"/>
    </row>
    <row r="1783" spans="1:24" ht="15" hidden="1" customHeight="1">
      <c r="A1783" s="28">
        <v>29549211</v>
      </c>
      <c r="B1783" s="28" t="s">
        <v>11251</v>
      </c>
      <c r="C1783" s="28" t="s">
        <v>11252</v>
      </c>
      <c r="D1783" s="28" t="s">
        <v>11253</v>
      </c>
      <c r="E1783" s="28" t="s">
        <v>11254</v>
      </c>
      <c r="F1783" s="28" t="s">
        <v>3548</v>
      </c>
      <c r="G1783" s="28">
        <v>2018</v>
      </c>
      <c r="H1783" s="29">
        <v>43177</v>
      </c>
      <c r="I1783" s="28" t="s">
        <v>11255</v>
      </c>
      <c r="J1783" s="28"/>
      <c r="K1783" s="28" t="s">
        <v>11256</v>
      </c>
      <c r="L1783" s="28" t="str">
        <f t="shared" si="164"/>
        <v>PostAlerta</v>
      </c>
      <c r="M1783" s="28" t="str">
        <f t="shared" si="165"/>
        <v>S/PalabrasClaves</v>
      </c>
      <c r="N1783" s="30" t="str">
        <f t="shared" si="166"/>
        <v/>
      </c>
      <c r="O1783" s="28"/>
      <c r="P1783" s="28" t="s">
        <v>11257</v>
      </c>
      <c r="Q1783" s="28"/>
      <c r="R1783" s="28" t="str">
        <f t="shared" si="156"/>
        <v>2018</v>
      </c>
      <c r="S1783" s="28" t="s">
        <v>47</v>
      </c>
      <c r="T1783" s="28"/>
      <c r="U1783" s="28"/>
      <c r="V1783" s="28"/>
      <c r="W1783" s="28"/>
      <c r="X1783" s="28"/>
    </row>
    <row r="1784" spans="1:24" ht="15" hidden="1" customHeight="1">
      <c r="A1784" s="25">
        <v>29459064</v>
      </c>
      <c r="B1784" s="25" t="s">
        <v>11258</v>
      </c>
      <c r="C1784" s="25" t="s">
        <v>11259</v>
      </c>
      <c r="D1784" s="25" t="s">
        <v>11260</v>
      </c>
      <c r="E1784" s="25" t="s">
        <v>11261</v>
      </c>
      <c r="F1784" s="25" t="s">
        <v>1263</v>
      </c>
      <c r="G1784" s="25">
        <v>2018</v>
      </c>
      <c r="H1784" s="26">
        <v>43152</v>
      </c>
      <c r="I1784" s="25"/>
      <c r="J1784" s="25"/>
      <c r="K1784" s="25" t="s">
        <v>11262</v>
      </c>
      <c r="L1784" s="25" t="str">
        <f t="shared" si="164"/>
        <v>Excluido</v>
      </c>
      <c r="M1784" s="25" t="str">
        <f t="shared" si="165"/>
        <v>S/PalabrasClaves</v>
      </c>
      <c r="N1784" s="27" t="str">
        <f t="shared" si="166"/>
        <v/>
      </c>
      <c r="O1784" s="25"/>
      <c r="P1784" s="25" t="s">
        <v>11263</v>
      </c>
      <c r="Q1784" s="25"/>
      <c r="R1784" s="25" t="str">
        <f t="shared" si="156"/>
        <v>2018</v>
      </c>
      <c r="S1784" s="25" t="s">
        <v>47</v>
      </c>
      <c r="T1784" s="25"/>
      <c r="U1784" s="25"/>
      <c r="V1784" s="25"/>
      <c r="W1784" s="25"/>
      <c r="X1784" s="25"/>
    </row>
    <row r="1785" spans="1:24" ht="15" hidden="1" customHeight="1">
      <c r="A1785" s="28">
        <v>29459062</v>
      </c>
      <c r="B1785" s="28" t="s">
        <v>11264</v>
      </c>
      <c r="C1785" s="28" t="s">
        <v>11265</v>
      </c>
      <c r="D1785" s="28" t="s">
        <v>11260</v>
      </c>
      <c r="E1785" s="28" t="s">
        <v>11266</v>
      </c>
      <c r="F1785" s="28" t="s">
        <v>1263</v>
      </c>
      <c r="G1785" s="28">
        <v>2018</v>
      </c>
      <c r="H1785" s="29">
        <v>43152</v>
      </c>
      <c r="I1785" s="28"/>
      <c r="J1785" s="28"/>
      <c r="K1785" s="28" t="s">
        <v>11267</v>
      </c>
      <c r="L1785" s="28" t="str">
        <f t="shared" si="164"/>
        <v>PostAlerta</v>
      </c>
      <c r="M1785" s="28" t="str">
        <f t="shared" si="165"/>
        <v>S/PalabrasClaves</v>
      </c>
      <c r="N1785" s="30" t="str">
        <f t="shared" si="166"/>
        <v/>
      </c>
      <c r="O1785" s="28"/>
      <c r="P1785" s="28" t="s">
        <v>11263</v>
      </c>
      <c r="Q1785" s="28"/>
      <c r="R1785" s="28" t="str">
        <f t="shared" si="156"/>
        <v>2018</v>
      </c>
      <c r="S1785" s="28" t="s">
        <v>47</v>
      </c>
      <c r="T1785" s="28"/>
      <c r="U1785" s="28"/>
      <c r="V1785" s="28"/>
      <c r="W1785" s="28"/>
      <c r="X1785" s="28"/>
    </row>
    <row r="1786" spans="1:24" ht="15" hidden="1" customHeight="1">
      <c r="A1786" s="25">
        <v>29725272</v>
      </c>
      <c r="B1786" s="25" t="s">
        <v>11268</v>
      </c>
      <c r="C1786" s="25" t="s">
        <v>11269</v>
      </c>
      <c r="D1786" s="25" t="s">
        <v>11270</v>
      </c>
      <c r="E1786" s="25" t="s">
        <v>5883</v>
      </c>
      <c r="F1786" s="25" t="s">
        <v>5453</v>
      </c>
      <c r="G1786" s="25">
        <v>2018</v>
      </c>
      <c r="H1786" s="26">
        <v>43225</v>
      </c>
      <c r="I1786" s="25" t="s">
        <v>11271</v>
      </c>
      <c r="J1786" s="25"/>
      <c r="K1786" s="25" t="s">
        <v>11272</v>
      </c>
      <c r="L1786" s="25" t="str">
        <f t="shared" si="164"/>
        <v>PostAlerta</v>
      </c>
      <c r="M1786" s="25" t="str">
        <f t="shared" si="165"/>
        <v>S/PalabrasClaves</v>
      </c>
      <c r="N1786" s="27" t="str">
        <f t="shared" si="166"/>
        <v/>
      </c>
      <c r="O1786" s="25"/>
      <c r="P1786" s="25" t="s">
        <v>11273</v>
      </c>
      <c r="Q1786" s="25"/>
      <c r="R1786" s="25" t="str">
        <f t="shared" si="156"/>
        <v>2018</v>
      </c>
      <c r="S1786" s="25" t="s">
        <v>47</v>
      </c>
      <c r="T1786" s="25"/>
      <c r="U1786" s="25"/>
      <c r="V1786" s="25"/>
      <c r="W1786" s="25"/>
      <c r="X1786" s="25"/>
    </row>
    <row r="1787" spans="1:24" ht="15" hidden="1" customHeight="1">
      <c r="A1787" s="28">
        <v>29293990</v>
      </c>
      <c r="B1787" s="28" t="s">
        <v>11274</v>
      </c>
      <c r="C1787" s="28" t="s">
        <v>11275</v>
      </c>
      <c r="D1787" s="28" t="s">
        <v>11276</v>
      </c>
      <c r="E1787" s="28" t="s">
        <v>11277</v>
      </c>
      <c r="F1787" s="28" t="s">
        <v>1064</v>
      </c>
      <c r="G1787" s="28">
        <v>2018</v>
      </c>
      <c r="H1787" s="29">
        <v>43103</v>
      </c>
      <c r="I1787" s="28" t="s">
        <v>11278</v>
      </c>
      <c r="J1787" s="28"/>
      <c r="K1787" s="28" t="s">
        <v>11279</v>
      </c>
      <c r="L1787" s="28" t="str">
        <f t="shared" si="164"/>
        <v>PostAlerta</v>
      </c>
      <c r="M1787" s="28" t="str">
        <f t="shared" si="165"/>
        <v>S/PalabrasClaves</v>
      </c>
      <c r="N1787" s="30" t="str">
        <f t="shared" si="166"/>
        <v/>
      </c>
      <c r="O1787" s="28"/>
      <c r="P1787" s="28" t="s">
        <v>11280</v>
      </c>
      <c r="Q1787" s="28"/>
      <c r="R1787" s="28" t="str">
        <f t="shared" ref="R1787:R2041" si="167">LEFT(P1787,4)</f>
        <v>2018</v>
      </c>
      <c r="S1787" s="28" t="s">
        <v>47</v>
      </c>
      <c r="T1787" s="28"/>
      <c r="U1787" s="28"/>
      <c r="V1787" s="28"/>
      <c r="W1787" s="28"/>
      <c r="X1787" s="28"/>
    </row>
    <row r="1788" spans="1:24" ht="15" hidden="1" customHeight="1">
      <c r="A1788" s="25">
        <v>29594087</v>
      </c>
      <c r="B1788" s="25" t="s">
        <v>11281</v>
      </c>
      <c r="C1788" s="25" t="s">
        <v>11282</v>
      </c>
      <c r="D1788" s="25" t="s">
        <v>11283</v>
      </c>
      <c r="E1788" s="25" t="s">
        <v>11284</v>
      </c>
      <c r="F1788" s="25" t="s">
        <v>380</v>
      </c>
      <c r="G1788" s="25">
        <v>2018</v>
      </c>
      <c r="H1788" s="26">
        <v>43189</v>
      </c>
      <c r="I1788" s="25" t="s">
        <v>11285</v>
      </c>
      <c r="J1788" s="25"/>
      <c r="K1788" s="25" t="s">
        <v>11286</v>
      </c>
      <c r="L1788" s="25" t="str">
        <f t="shared" si="164"/>
        <v>Excluido</v>
      </c>
      <c r="M1788" s="25" t="str">
        <f t="shared" si="165"/>
        <v>S/PalabrasClaves</v>
      </c>
      <c r="N1788" s="27" t="str">
        <f t="shared" si="166"/>
        <v/>
      </c>
      <c r="O1788" s="25"/>
      <c r="P1788" s="25" t="s">
        <v>11287</v>
      </c>
      <c r="Q1788" s="25"/>
      <c r="R1788" s="25" t="str">
        <f t="shared" si="167"/>
        <v>2018</v>
      </c>
      <c r="S1788" s="25" t="s">
        <v>47</v>
      </c>
      <c r="T1788" s="25"/>
      <c r="U1788" s="25"/>
      <c r="V1788" s="25"/>
      <c r="W1788" s="25"/>
      <c r="X1788" s="25"/>
    </row>
    <row r="1789" spans="1:24" ht="15" hidden="1" customHeight="1">
      <c r="A1789" s="28">
        <v>29538497</v>
      </c>
      <c r="B1789" s="28" t="s">
        <v>11288</v>
      </c>
      <c r="C1789" s="28" t="s">
        <v>11289</v>
      </c>
      <c r="D1789" s="28" t="s">
        <v>11290</v>
      </c>
      <c r="E1789" s="28" t="s">
        <v>11291</v>
      </c>
      <c r="F1789" s="28" t="s">
        <v>1172</v>
      </c>
      <c r="G1789" s="28">
        <v>2018</v>
      </c>
      <c r="H1789" s="29">
        <v>43174</v>
      </c>
      <c r="I1789" s="28"/>
      <c r="J1789" s="28"/>
      <c r="K1789" s="28" t="s">
        <v>11292</v>
      </c>
      <c r="L1789" s="28" t="str">
        <f t="shared" si="164"/>
        <v>PostAlerta</v>
      </c>
      <c r="M1789" s="28" t="str">
        <f t="shared" si="165"/>
        <v>S/PalabrasClaves</v>
      </c>
      <c r="N1789" s="30" t="str">
        <f t="shared" si="166"/>
        <v/>
      </c>
      <c r="O1789" s="28"/>
      <c r="P1789" s="28" t="s">
        <v>11293</v>
      </c>
      <c r="Q1789" s="28"/>
      <c r="R1789" s="28" t="str">
        <f t="shared" si="167"/>
        <v>2018</v>
      </c>
      <c r="S1789" s="28" t="s">
        <v>47</v>
      </c>
      <c r="T1789" s="28"/>
      <c r="U1789" s="28"/>
      <c r="V1789" s="28"/>
      <c r="W1789" s="28"/>
      <c r="X1789" s="28"/>
    </row>
    <row r="1790" spans="1:24" ht="15" hidden="1" customHeight="1">
      <c r="A1790" s="25">
        <v>29507021</v>
      </c>
      <c r="B1790" s="25" t="s">
        <v>11294</v>
      </c>
      <c r="C1790" s="25" t="s">
        <v>11295</v>
      </c>
      <c r="D1790" s="25" t="s">
        <v>11296</v>
      </c>
      <c r="E1790" s="25" t="s">
        <v>11297</v>
      </c>
      <c r="F1790" s="25" t="s">
        <v>956</v>
      </c>
      <c r="G1790" s="25">
        <v>2018</v>
      </c>
      <c r="H1790" s="26">
        <v>43166</v>
      </c>
      <c r="I1790" s="25" t="s">
        <v>11298</v>
      </c>
      <c r="J1790" s="25"/>
      <c r="K1790" s="25" t="s">
        <v>11299</v>
      </c>
      <c r="L1790" s="25" t="str">
        <f t="shared" si="164"/>
        <v>PostAlerta</v>
      </c>
      <c r="M1790" s="25" t="str">
        <f t="shared" si="165"/>
        <v>S/PalabrasClaves</v>
      </c>
      <c r="N1790" s="27" t="str">
        <f t="shared" si="166"/>
        <v/>
      </c>
      <c r="O1790" s="25"/>
      <c r="P1790" s="25" t="s">
        <v>11300</v>
      </c>
      <c r="Q1790" s="25"/>
      <c r="R1790" s="25" t="str">
        <f t="shared" si="167"/>
        <v>2018</v>
      </c>
      <c r="S1790" s="25" t="s">
        <v>47</v>
      </c>
      <c r="T1790" s="25"/>
      <c r="U1790" s="25"/>
      <c r="V1790" s="25"/>
      <c r="W1790" s="25"/>
      <c r="X1790" s="25"/>
    </row>
    <row r="1791" spans="1:24" ht="15" hidden="1" customHeight="1">
      <c r="A1791" s="28">
        <v>29345957</v>
      </c>
      <c r="B1791" s="28" t="s">
        <v>11301</v>
      </c>
      <c r="C1791" s="28" t="s">
        <v>11302</v>
      </c>
      <c r="D1791" s="28" t="s">
        <v>11303</v>
      </c>
      <c r="E1791" s="28" t="s">
        <v>11304</v>
      </c>
      <c r="F1791" s="28" t="s">
        <v>11305</v>
      </c>
      <c r="G1791" s="28">
        <v>2018</v>
      </c>
      <c r="H1791" s="29">
        <v>43119</v>
      </c>
      <c r="I1791" s="28"/>
      <c r="J1791" s="28"/>
      <c r="K1791" s="28" t="s">
        <v>11306</v>
      </c>
      <c r="L1791" s="28" t="str">
        <f t="shared" si="164"/>
        <v>Excluido</v>
      </c>
      <c r="M1791" s="28" t="str">
        <f t="shared" si="165"/>
        <v>C/PalabrasClaves</v>
      </c>
      <c r="N1791" s="30" t="str">
        <f t="shared" si="166"/>
        <v/>
      </c>
      <c r="O1791" s="28"/>
      <c r="P1791" s="28" t="s">
        <v>11307</v>
      </c>
      <c r="Q1791" s="28"/>
      <c r="R1791" s="28" t="str">
        <f t="shared" si="167"/>
        <v>2018</v>
      </c>
      <c r="S1791" s="28" t="s">
        <v>47</v>
      </c>
      <c r="T1791" s="28"/>
      <c r="U1791" s="28"/>
      <c r="V1791" s="28"/>
      <c r="W1791" s="28"/>
      <c r="X1791" s="28"/>
    </row>
    <row r="1792" spans="1:24" ht="15" hidden="1" customHeight="1">
      <c r="A1792" s="25">
        <v>32226119</v>
      </c>
      <c r="B1792" s="25" t="s">
        <v>11308</v>
      </c>
      <c r="C1792" s="25" t="s">
        <v>11309</v>
      </c>
      <c r="D1792" s="25" t="s">
        <v>11310</v>
      </c>
      <c r="E1792" s="25" t="s">
        <v>11311</v>
      </c>
      <c r="F1792" s="25" t="s">
        <v>11312</v>
      </c>
      <c r="G1792" s="25">
        <v>2018</v>
      </c>
      <c r="H1792" s="26">
        <v>43922</v>
      </c>
      <c r="I1792" s="25" t="s">
        <v>11313</v>
      </c>
      <c r="J1792" s="25"/>
      <c r="K1792" s="25" t="s">
        <v>11314</v>
      </c>
      <c r="L1792" s="25" t="str">
        <f t="shared" si="164"/>
        <v>PostAlerta</v>
      </c>
      <c r="M1792" s="25" t="str">
        <f t="shared" si="165"/>
        <v>S/PalabrasClaves</v>
      </c>
      <c r="N1792" s="27" t="str">
        <f t="shared" si="166"/>
        <v/>
      </c>
      <c r="O1792" s="25"/>
      <c r="P1792" s="25" t="s">
        <v>11315</v>
      </c>
      <c r="Q1792" s="25"/>
      <c r="R1792" s="25" t="str">
        <f t="shared" si="167"/>
        <v>2018</v>
      </c>
      <c r="S1792" s="25" t="s">
        <v>47</v>
      </c>
      <c r="T1792" s="25"/>
      <c r="U1792" s="25"/>
      <c r="V1792" s="25"/>
      <c r="W1792" s="25"/>
      <c r="X1792" s="25"/>
    </row>
    <row r="1793" spans="1:24" ht="15" hidden="1" customHeight="1">
      <c r="A1793" s="28">
        <v>29588912</v>
      </c>
      <c r="B1793" s="28" t="s">
        <v>11316</v>
      </c>
      <c r="C1793" s="28" t="s">
        <v>11317</v>
      </c>
      <c r="D1793" s="28" t="s">
        <v>11318</v>
      </c>
      <c r="E1793" s="28" t="s">
        <v>9741</v>
      </c>
      <c r="F1793" s="28" t="s">
        <v>2889</v>
      </c>
      <c r="G1793" s="28">
        <v>2018</v>
      </c>
      <c r="H1793" s="29">
        <v>43188</v>
      </c>
      <c r="I1793" s="28" t="s">
        <v>11319</v>
      </c>
      <c r="J1793" s="28"/>
      <c r="K1793" s="28" t="s">
        <v>11320</v>
      </c>
      <c r="L1793" s="28" t="str">
        <f t="shared" si="164"/>
        <v>PostAlerta</v>
      </c>
      <c r="M1793" s="28" t="str">
        <f t="shared" si="165"/>
        <v>S/PalabrasClaves</v>
      </c>
      <c r="N1793" s="30" t="str">
        <f t="shared" si="166"/>
        <v/>
      </c>
      <c r="O1793" s="28"/>
      <c r="P1793" s="28" t="s">
        <v>11321</v>
      </c>
      <c r="Q1793" s="55"/>
      <c r="R1793" s="28" t="str">
        <f t="shared" si="167"/>
        <v>2018</v>
      </c>
      <c r="S1793" s="28" t="s">
        <v>43</v>
      </c>
      <c r="T1793" s="28"/>
      <c r="U1793" s="28"/>
      <c r="V1793" s="28"/>
      <c r="W1793" s="28"/>
      <c r="X1793" s="28"/>
    </row>
    <row r="1794" spans="1:24" ht="15" hidden="1" customHeight="1">
      <c r="A1794" s="25">
        <v>29501241</v>
      </c>
      <c r="B1794" s="25" t="s">
        <v>11322</v>
      </c>
      <c r="C1794" s="25" t="s">
        <v>11323</v>
      </c>
      <c r="D1794" s="25" t="s">
        <v>11324</v>
      </c>
      <c r="E1794" s="25" t="s">
        <v>11325</v>
      </c>
      <c r="F1794" s="25" t="s">
        <v>2578</v>
      </c>
      <c r="G1794" s="25">
        <v>2018</v>
      </c>
      <c r="H1794" s="26">
        <v>43164</v>
      </c>
      <c r="I1794" s="25"/>
      <c r="J1794" s="25"/>
      <c r="K1794" s="25" t="s">
        <v>11326</v>
      </c>
      <c r="L1794" s="25" t="str">
        <f t="shared" ref="L1794:L1857" si="168">IF(ISNUMBER(VLOOKUP(A1794,EXCL,1,FALSE)),"Excluido",IF(ISNUMBER(VLOOKUP(A1794,POST,1,FALSE)),"PostAlerta",IF(ISNUMBER(VLOOKUP(A1794,PRE,1,FALSE)),"PreAlerta","")))</f>
        <v>Excluido</v>
      </c>
      <c r="M1794" s="25" t="str">
        <f t="shared" si="165"/>
        <v>S/PalabrasClaves</v>
      </c>
      <c r="N1794" s="27" t="str">
        <f t="shared" si="166"/>
        <v/>
      </c>
      <c r="O1794" s="25"/>
      <c r="P1794" s="25" t="s">
        <v>11315</v>
      </c>
      <c r="Q1794" s="25"/>
      <c r="R1794" s="25" t="str">
        <f t="shared" si="167"/>
        <v>2018</v>
      </c>
      <c r="S1794" s="25" t="s">
        <v>47</v>
      </c>
      <c r="T1794" s="25"/>
      <c r="U1794" s="25"/>
      <c r="V1794" s="25"/>
      <c r="W1794" s="25"/>
      <c r="X1794" s="25"/>
    </row>
    <row r="1795" spans="1:24" ht="15" hidden="1" customHeight="1">
      <c r="A1795" s="28">
        <v>29493324</v>
      </c>
      <c r="B1795" s="28" t="s">
        <v>11327</v>
      </c>
      <c r="C1795" s="28" t="s">
        <v>11328</v>
      </c>
      <c r="D1795" s="28" t="s">
        <v>11329</v>
      </c>
      <c r="E1795" s="28" t="s">
        <v>11330</v>
      </c>
      <c r="F1795" s="28" t="s">
        <v>11331</v>
      </c>
      <c r="G1795" s="28">
        <v>2018</v>
      </c>
      <c r="H1795" s="29">
        <v>43161</v>
      </c>
      <c r="I1795" s="28"/>
      <c r="J1795" s="28"/>
      <c r="K1795" s="28" t="s">
        <v>11332</v>
      </c>
      <c r="L1795" s="28" t="str">
        <f t="shared" si="168"/>
        <v>PostAlerta</v>
      </c>
      <c r="M1795" s="28" t="str">
        <f t="shared" si="165"/>
        <v>S/PalabrasClaves</v>
      </c>
      <c r="N1795" s="30" t="str">
        <f t="shared" si="166"/>
        <v/>
      </c>
      <c r="O1795" s="28"/>
      <c r="P1795" s="28" t="s">
        <v>11315</v>
      </c>
      <c r="Q1795" s="28"/>
      <c r="R1795" s="28" t="str">
        <f t="shared" si="167"/>
        <v>2018</v>
      </c>
      <c r="S1795" s="28" t="s">
        <v>47</v>
      </c>
      <c r="T1795" s="28"/>
      <c r="U1795" s="28"/>
      <c r="V1795" s="28"/>
      <c r="W1795" s="28"/>
      <c r="X1795" s="28"/>
    </row>
    <row r="1796" spans="1:24" ht="15" hidden="1" customHeight="1">
      <c r="A1796" s="25">
        <v>29460728</v>
      </c>
      <c r="B1796" s="25" t="s">
        <v>11333</v>
      </c>
      <c r="C1796" s="25" t="s">
        <v>11334</v>
      </c>
      <c r="D1796" s="25" t="s">
        <v>11335</v>
      </c>
      <c r="E1796" s="25" t="s">
        <v>11336</v>
      </c>
      <c r="F1796" s="25" t="s">
        <v>1582</v>
      </c>
      <c r="G1796" s="25">
        <v>2018</v>
      </c>
      <c r="H1796" s="26">
        <v>43152</v>
      </c>
      <c r="I1796" s="25" t="s">
        <v>11337</v>
      </c>
      <c r="J1796" s="25"/>
      <c r="K1796" s="25" t="s">
        <v>11338</v>
      </c>
      <c r="L1796" s="25" t="str">
        <f t="shared" si="168"/>
        <v>PostAlerta</v>
      </c>
      <c r="M1796" s="25" t="str">
        <f t="shared" ref="M1796:M1859" si="169">IF(ISNUMBER(A1796),(IF(ISNUMBER(VLOOKUP(A1796,KEYWORDS,1,FALSE)),"C/PalabrasClaves","S/PalabrasClaves")),"")</f>
        <v>S/PalabrasClaves</v>
      </c>
      <c r="N1796" s="27" t="str">
        <f t="shared" si="166"/>
        <v/>
      </c>
      <c r="O1796" s="25"/>
      <c r="P1796" s="25" t="s">
        <v>11339</v>
      </c>
      <c r="Q1796" s="25"/>
      <c r="R1796" s="25" t="str">
        <f t="shared" si="167"/>
        <v>2018</v>
      </c>
      <c r="S1796" s="25" t="s">
        <v>47</v>
      </c>
      <c r="T1796" s="25"/>
      <c r="U1796" s="25"/>
      <c r="V1796" s="25"/>
      <c r="W1796" s="25"/>
      <c r="X1796" s="25"/>
    </row>
    <row r="1797" spans="1:24" ht="15" hidden="1" customHeight="1">
      <c r="A1797" s="28">
        <v>29456197</v>
      </c>
      <c r="B1797" s="28" t="s">
        <v>11340</v>
      </c>
      <c r="C1797" s="28" t="s">
        <v>11341</v>
      </c>
      <c r="D1797" s="28" t="s">
        <v>11342</v>
      </c>
      <c r="E1797" s="28" t="s">
        <v>11343</v>
      </c>
      <c r="F1797" s="28" t="s">
        <v>11344</v>
      </c>
      <c r="G1797" s="28">
        <v>2018</v>
      </c>
      <c r="H1797" s="29">
        <v>43151</v>
      </c>
      <c r="I1797" s="28"/>
      <c r="J1797" s="28"/>
      <c r="K1797" s="28" t="s">
        <v>11345</v>
      </c>
      <c r="L1797" s="28" t="str">
        <f t="shared" si="168"/>
        <v>PostAlerta</v>
      </c>
      <c r="M1797" s="28" t="str">
        <f t="shared" si="169"/>
        <v>S/PalabrasClaves</v>
      </c>
      <c r="N1797" s="30" t="str">
        <f t="shared" si="166"/>
        <v/>
      </c>
      <c r="O1797" s="28"/>
      <c r="P1797" s="28" t="s">
        <v>11315</v>
      </c>
      <c r="Q1797" s="28"/>
      <c r="R1797" s="28" t="str">
        <f t="shared" si="167"/>
        <v>2018</v>
      </c>
      <c r="S1797" s="28" t="s">
        <v>47</v>
      </c>
      <c r="T1797" s="28"/>
      <c r="U1797" s="28"/>
      <c r="V1797" s="28"/>
      <c r="W1797" s="28"/>
      <c r="X1797" s="28"/>
    </row>
    <row r="1798" spans="1:24" ht="15" hidden="1" customHeight="1">
      <c r="A1798" s="25">
        <v>29415569</v>
      </c>
      <c r="B1798" s="25" t="s">
        <v>11346</v>
      </c>
      <c r="C1798" s="25" t="s">
        <v>11347</v>
      </c>
      <c r="D1798" s="25" t="s">
        <v>11348</v>
      </c>
      <c r="E1798" s="25" t="s">
        <v>11349</v>
      </c>
      <c r="F1798" s="25" t="s">
        <v>11350</v>
      </c>
      <c r="G1798" s="25">
        <v>2018</v>
      </c>
      <c r="H1798" s="26">
        <v>43140</v>
      </c>
      <c r="I1798" s="25"/>
      <c r="J1798" s="25"/>
      <c r="K1798" s="25" t="s">
        <v>11351</v>
      </c>
      <c r="L1798" s="25" t="str">
        <f t="shared" si="168"/>
        <v>Excluido</v>
      </c>
      <c r="M1798" s="25" t="str">
        <f t="shared" si="169"/>
        <v>C/PalabrasClaves</v>
      </c>
      <c r="N1798" s="27" t="str">
        <f t="shared" si="166"/>
        <v/>
      </c>
      <c r="O1798" s="25"/>
      <c r="P1798" s="25" t="s">
        <v>11315</v>
      </c>
      <c r="Q1798" s="25"/>
      <c r="R1798" s="25" t="str">
        <f t="shared" si="167"/>
        <v>2018</v>
      </c>
      <c r="S1798" s="25" t="s">
        <v>47</v>
      </c>
      <c r="T1798" s="25"/>
      <c r="U1798" s="25"/>
      <c r="V1798" s="25"/>
      <c r="W1798" s="25"/>
      <c r="X1798" s="25"/>
    </row>
    <row r="1799" spans="1:24" ht="15" hidden="1" customHeight="1">
      <c r="A1799" s="28">
        <v>29408674</v>
      </c>
      <c r="B1799" s="28" t="s">
        <v>11352</v>
      </c>
      <c r="C1799" s="28" t="s">
        <v>11353</v>
      </c>
      <c r="D1799" s="28" t="s">
        <v>11354</v>
      </c>
      <c r="E1799" s="28" t="s">
        <v>11355</v>
      </c>
      <c r="F1799" s="28" t="s">
        <v>2095</v>
      </c>
      <c r="G1799" s="28">
        <v>2018</v>
      </c>
      <c r="H1799" s="29">
        <v>43138</v>
      </c>
      <c r="I1799" s="28"/>
      <c r="J1799" s="28"/>
      <c r="K1799" s="28" t="s">
        <v>11356</v>
      </c>
      <c r="L1799" s="28" t="str">
        <f t="shared" si="168"/>
        <v>PostAlerta</v>
      </c>
      <c r="M1799" s="28" t="str">
        <f t="shared" si="169"/>
        <v>S/PalabrasClaves</v>
      </c>
      <c r="N1799" s="30" t="str">
        <f t="shared" si="166"/>
        <v/>
      </c>
      <c r="O1799" s="28"/>
      <c r="P1799" s="28" t="s">
        <v>11315</v>
      </c>
      <c r="Q1799" s="28"/>
      <c r="R1799" s="28" t="str">
        <f t="shared" si="167"/>
        <v>2018</v>
      </c>
      <c r="S1799" s="28" t="s">
        <v>47</v>
      </c>
      <c r="T1799" s="28"/>
      <c r="U1799" s="28"/>
      <c r="V1799" s="28"/>
      <c r="W1799" s="28"/>
      <c r="X1799" s="28"/>
    </row>
    <row r="1800" spans="1:24" ht="15" hidden="1" customHeight="1">
      <c r="A1800" s="25">
        <v>29402475</v>
      </c>
      <c r="B1800" s="25" t="s">
        <v>11357</v>
      </c>
      <c r="C1800" s="25" t="s">
        <v>11358</v>
      </c>
      <c r="D1800" s="25" t="s">
        <v>11359</v>
      </c>
      <c r="E1800" s="25" t="s">
        <v>11360</v>
      </c>
      <c r="F1800" s="25" t="s">
        <v>4621</v>
      </c>
      <c r="G1800" s="25">
        <v>2018</v>
      </c>
      <c r="H1800" s="26">
        <v>43138</v>
      </c>
      <c r="I1800" s="25" t="s">
        <v>11361</v>
      </c>
      <c r="J1800" s="25"/>
      <c r="K1800" s="25" t="s">
        <v>11362</v>
      </c>
      <c r="L1800" s="25" t="str">
        <f t="shared" si="168"/>
        <v>PostAlerta</v>
      </c>
      <c r="M1800" s="25" t="str">
        <f t="shared" si="169"/>
        <v>S/PalabrasClaves</v>
      </c>
      <c r="N1800" s="27" t="str">
        <f t="shared" si="166"/>
        <v/>
      </c>
      <c r="O1800" s="25"/>
      <c r="P1800" s="25" t="s">
        <v>11315</v>
      </c>
      <c r="Q1800" s="25"/>
      <c r="R1800" s="25" t="str">
        <f t="shared" si="167"/>
        <v>2018</v>
      </c>
      <c r="S1800" s="25" t="s">
        <v>47</v>
      </c>
      <c r="T1800" s="25"/>
      <c r="U1800" s="25"/>
      <c r="V1800" s="25"/>
      <c r="W1800" s="25"/>
      <c r="X1800" s="25"/>
    </row>
    <row r="1801" spans="1:24" ht="15" hidden="1" customHeight="1">
      <c r="A1801" s="28">
        <v>29233576</v>
      </c>
      <c r="B1801" s="28" t="s">
        <v>11363</v>
      </c>
      <c r="C1801" s="28" t="s">
        <v>11364</v>
      </c>
      <c r="D1801" s="28" t="s">
        <v>11365</v>
      </c>
      <c r="E1801" s="28" t="s">
        <v>11366</v>
      </c>
      <c r="F1801" s="28" t="s">
        <v>11367</v>
      </c>
      <c r="G1801" s="28">
        <v>2018</v>
      </c>
      <c r="H1801" s="29">
        <v>43083</v>
      </c>
      <c r="I1801" s="28"/>
      <c r="J1801" s="28"/>
      <c r="K1801" s="28" t="s">
        <v>11368</v>
      </c>
      <c r="L1801" s="28" t="str">
        <f t="shared" si="168"/>
        <v>Excluido</v>
      </c>
      <c r="M1801" s="28" t="str">
        <f t="shared" si="169"/>
        <v>C/PalabrasClaves</v>
      </c>
      <c r="N1801" s="30" t="str">
        <f t="shared" si="166"/>
        <v/>
      </c>
      <c r="O1801" s="28"/>
      <c r="P1801" s="28" t="s">
        <v>11315</v>
      </c>
      <c r="Q1801" s="28"/>
      <c r="R1801" s="28" t="str">
        <f t="shared" si="167"/>
        <v>2018</v>
      </c>
      <c r="S1801" s="28" t="s">
        <v>47</v>
      </c>
      <c r="T1801" s="28"/>
      <c r="U1801" s="28"/>
      <c r="V1801" s="28"/>
      <c r="W1801" s="28"/>
      <c r="X1801" s="28"/>
    </row>
    <row r="1802" spans="1:24" ht="15" hidden="1" customHeight="1">
      <c r="A1802" s="25">
        <v>29227464</v>
      </c>
      <c r="B1802" s="25" t="s">
        <v>11369</v>
      </c>
      <c r="C1802" s="25" t="s">
        <v>11370</v>
      </c>
      <c r="D1802" s="25" t="s">
        <v>11371</v>
      </c>
      <c r="E1802" s="25" t="s">
        <v>9056</v>
      </c>
      <c r="F1802" s="25" t="s">
        <v>979</v>
      </c>
      <c r="G1802" s="25">
        <v>2018</v>
      </c>
      <c r="H1802" s="26">
        <v>43081</v>
      </c>
      <c r="I1802" s="25"/>
      <c r="J1802" s="25"/>
      <c r="K1802" s="25" t="s">
        <v>11372</v>
      </c>
      <c r="L1802" s="25" t="str">
        <f t="shared" si="168"/>
        <v>PostAlerta</v>
      </c>
      <c r="M1802" s="25" t="str">
        <f t="shared" si="169"/>
        <v>C/PalabrasClaves</v>
      </c>
      <c r="N1802" s="27" t="str">
        <f t="shared" si="166"/>
        <v/>
      </c>
      <c r="O1802" s="25"/>
      <c r="P1802" s="25" t="s">
        <v>11315</v>
      </c>
      <c r="Q1802" s="25"/>
      <c r="R1802" s="25" t="str">
        <f t="shared" si="167"/>
        <v>2018</v>
      </c>
      <c r="S1802" s="25" t="s">
        <v>47</v>
      </c>
      <c r="T1802" s="25"/>
      <c r="U1802" s="25"/>
      <c r="V1802" s="25"/>
      <c r="W1802" s="25"/>
      <c r="X1802" s="25"/>
    </row>
    <row r="1803" spans="1:24" ht="15" hidden="1" customHeight="1">
      <c r="A1803" s="28">
        <v>29148920</v>
      </c>
      <c r="B1803" s="28" t="s">
        <v>11373</v>
      </c>
      <c r="C1803" s="28" t="s">
        <v>11374</v>
      </c>
      <c r="D1803" s="28" t="s">
        <v>11375</v>
      </c>
      <c r="E1803" s="28" t="s">
        <v>11376</v>
      </c>
      <c r="F1803" s="28" t="s">
        <v>11377</v>
      </c>
      <c r="G1803" s="28">
        <v>2018</v>
      </c>
      <c r="H1803" s="29">
        <v>43057</v>
      </c>
      <c r="I1803" s="28" t="s">
        <v>11378</v>
      </c>
      <c r="J1803" s="28"/>
      <c r="K1803" s="28" t="s">
        <v>11379</v>
      </c>
      <c r="L1803" s="28" t="str">
        <f t="shared" si="168"/>
        <v>Excluido</v>
      </c>
      <c r="M1803" s="28" t="str">
        <f t="shared" si="169"/>
        <v>S/PalabrasClaves</v>
      </c>
      <c r="N1803" s="30" t="str">
        <f t="shared" si="166"/>
        <v/>
      </c>
      <c r="O1803" s="28"/>
      <c r="P1803" s="28" t="s">
        <v>11315</v>
      </c>
      <c r="Q1803" s="28"/>
      <c r="R1803" s="28" t="str">
        <f t="shared" si="167"/>
        <v>2018</v>
      </c>
      <c r="S1803" s="28" t="s">
        <v>47</v>
      </c>
      <c r="T1803" s="28"/>
      <c r="U1803" s="28"/>
      <c r="V1803" s="28"/>
      <c r="W1803" s="28"/>
      <c r="X1803" s="28"/>
    </row>
    <row r="1804" spans="1:24" ht="15" hidden="1" customHeight="1">
      <c r="A1804" s="25">
        <v>29138021</v>
      </c>
      <c r="B1804" s="25" t="s">
        <v>11380</v>
      </c>
      <c r="C1804" s="25" t="s">
        <v>11381</v>
      </c>
      <c r="D1804" s="25" t="s">
        <v>11382</v>
      </c>
      <c r="E1804" s="25" t="s">
        <v>11383</v>
      </c>
      <c r="F1804" s="25" t="s">
        <v>1636</v>
      </c>
      <c r="G1804" s="25">
        <v>2018</v>
      </c>
      <c r="H1804" s="26">
        <v>43055</v>
      </c>
      <c r="I1804" s="25"/>
      <c r="J1804" s="25"/>
      <c r="K1804" s="25" t="s">
        <v>11384</v>
      </c>
      <c r="L1804" s="25" t="str">
        <f t="shared" si="168"/>
        <v>PostAlerta</v>
      </c>
      <c r="M1804" s="25" t="str">
        <f t="shared" si="169"/>
        <v>C/PalabrasClaves</v>
      </c>
      <c r="N1804" s="27" t="str">
        <f t="shared" si="166"/>
        <v/>
      </c>
      <c r="O1804" s="25"/>
      <c r="P1804" s="25" t="s">
        <v>11385</v>
      </c>
      <c r="Q1804" s="25"/>
      <c r="R1804" s="25" t="str">
        <f t="shared" si="167"/>
        <v>2018</v>
      </c>
      <c r="S1804" s="25" t="s">
        <v>47</v>
      </c>
      <c r="T1804" s="25"/>
      <c r="U1804" s="25"/>
      <c r="V1804" s="25"/>
      <c r="W1804" s="25"/>
      <c r="X1804" s="25"/>
    </row>
    <row r="1805" spans="1:24" ht="15" hidden="1" customHeight="1">
      <c r="A1805" s="28">
        <v>28544140</v>
      </c>
      <c r="B1805" s="28" t="s">
        <v>11386</v>
      </c>
      <c r="C1805" s="28" t="s">
        <v>11387</v>
      </c>
      <c r="D1805" s="28" t="s">
        <v>11388</v>
      </c>
      <c r="E1805" s="28" t="s">
        <v>11389</v>
      </c>
      <c r="F1805" s="28" t="s">
        <v>2805</v>
      </c>
      <c r="G1805" s="28">
        <v>2018</v>
      </c>
      <c r="H1805" s="29">
        <v>42881</v>
      </c>
      <c r="I1805" s="28"/>
      <c r="J1805" s="28"/>
      <c r="K1805" s="28" t="s">
        <v>11390</v>
      </c>
      <c r="L1805" s="28" t="str">
        <f t="shared" si="168"/>
        <v>PostAlerta</v>
      </c>
      <c r="M1805" s="28" t="str">
        <f t="shared" si="169"/>
        <v>S/PalabrasClaves</v>
      </c>
      <c r="N1805" s="30" t="str">
        <f t="shared" si="166"/>
        <v/>
      </c>
      <c r="O1805" s="28"/>
      <c r="P1805" s="28" t="s">
        <v>11315</v>
      </c>
      <c r="Q1805" s="28"/>
      <c r="R1805" s="28" t="str">
        <f t="shared" si="167"/>
        <v>2018</v>
      </c>
      <c r="S1805" s="28" t="s">
        <v>47</v>
      </c>
      <c r="T1805" s="28"/>
      <c r="U1805" s="28"/>
      <c r="V1805" s="28"/>
      <c r="W1805" s="28"/>
      <c r="X1805" s="28"/>
    </row>
    <row r="1806" spans="1:24" ht="15" hidden="1" customHeight="1">
      <c r="A1806" s="25">
        <v>28539074</v>
      </c>
      <c r="B1806" s="25" t="s">
        <v>11391</v>
      </c>
      <c r="C1806" s="25" t="s">
        <v>11392</v>
      </c>
      <c r="D1806" s="25" t="s">
        <v>11393</v>
      </c>
      <c r="E1806" s="25" t="s">
        <v>11060</v>
      </c>
      <c r="F1806" s="25" t="s">
        <v>3700</v>
      </c>
      <c r="G1806" s="25">
        <v>2018</v>
      </c>
      <c r="H1806" s="26">
        <v>42881</v>
      </c>
      <c r="I1806" s="25"/>
      <c r="J1806" s="25"/>
      <c r="K1806" s="25" t="s">
        <v>11394</v>
      </c>
      <c r="L1806" s="25" t="str">
        <f t="shared" si="168"/>
        <v>Excluido</v>
      </c>
      <c r="M1806" s="25" t="str">
        <f t="shared" si="169"/>
        <v>C/PalabrasClaves</v>
      </c>
      <c r="N1806" s="27" t="str">
        <f t="shared" si="166"/>
        <v/>
      </c>
      <c r="O1806" s="25"/>
      <c r="P1806" s="25" t="s">
        <v>11385</v>
      </c>
      <c r="Q1806" s="25"/>
      <c r="R1806" s="25" t="str">
        <f t="shared" si="167"/>
        <v>2018</v>
      </c>
      <c r="S1806" s="25" t="s">
        <v>47</v>
      </c>
      <c r="T1806" s="25"/>
      <c r="U1806" s="25"/>
      <c r="V1806" s="25"/>
      <c r="W1806" s="25"/>
      <c r="X1806" s="25"/>
    </row>
    <row r="1807" spans="1:24" ht="15" hidden="1" customHeight="1">
      <c r="A1807" s="28">
        <v>29395516</v>
      </c>
      <c r="B1807" s="28" t="s">
        <v>11395</v>
      </c>
      <c r="C1807" s="28" t="s">
        <v>11396</v>
      </c>
      <c r="D1807" s="28" t="s">
        <v>11397</v>
      </c>
      <c r="E1807" s="28" t="s">
        <v>11398</v>
      </c>
      <c r="F1807" s="28" t="s">
        <v>1263</v>
      </c>
      <c r="G1807" s="28">
        <v>2018</v>
      </c>
      <c r="H1807" s="29">
        <v>43135</v>
      </c>
      <c r="I1807" s="28" t="s">
        <v>11399</v>
      </c>
      <c r="J1807" s="28" t="s">
        <v>11400</v>
      </c>
      <c r="K1807" s="28" t="s">
        <v>11401</v>
      </c>
      <c r="L1807" s="28" t="str">
        <f t="shared" si="168"/>
        <v>PostAlerta</v>
      </c>
      <c r="M1807" s="28" t="str">
        <f t="shared" si="169"/>
        <v>S/PalabrasClaves</v>
      </c>
      <c r="N1807" s="30" t="str">
        <f t="shared" si="166"/>
        <v/>
      </c>
      <c r="O1807" s="28"/>
      <c r="P1807" s="28" t="s">
        <v>11402</v>
      </c>
      <c r="Q1807" s="28"/>
      <c r="R1807" s="28" t="str">
        <f t="shared" si="167"/>
        <v>2018</v>
      </c>
      <c r="S1807" s="28" t="s">
        <v>43</v>
      </c>
      <c r="T1807" s="28"/>
      <c r="U1807" s="28"/>
      <c r="V1807" s="28"/>
      <c r="W1807" s="28"/>
      <c r="X1807" s="28"/>
    </row>
    <row r="1808" spans="1:24" ht="15" hidden="1" customHeight="1">
      <c r="A1808" s="25">
        <v>29216588</v>
      </c>
      <c r="B1808" s="25" t="s">
        <v>11403</v>
      </c>
      <c r="C1808" s="25" t="s">
        <v>11404</v>
      </c>
      <c r="D1808" s="25" t="s">
        <v>11405</v>
      </c>
      <c r="E1808" s="25" t="s">
        <v>11406</v>
      </c>
      <c r="F1808" s="25" t="s">
        <v>4490</v>
      </c>
      <c r="G1808" s="25">
        <v>2018</v>
      </c>
      <c r="H1808" s="26">
        <v>43077</v>
      </c>
      <c r="I1808" s="25"/>
      <c r="J1808" s="25"/>
      <c r="K1808" s="25" t="s">
        <v>11407</v>
      </c>
      <c r="L1808" s="25" t="str">
        <f t="shared" si="168"/>
        <v>PostAlerta</v>
      </c>
      <c r="M1808" s="25" t="str">
        <f t="shared" si="169"/>
        <v>S/PalabrasClaves</v>
      </c>
      <c r="N1808" s="27" t="str">
        <f t="shared" si="166"/>
        <v/>
      </c>
      <c r="O1808" s="25"/>
      <c r="P1808" s="25" t="s">
        <v>11408</v>
      </c>
      <c r="Q1808" s="25"/>
      <c r="R1808" s="25" t="str">
        <f t="shared" si="167"/>
        <v>2018</v>
      </c>
      <c r="S1808" s="25" t="s">
        <v>43</v>
      </c>
      <c r="T1808" s="25"/>
      <c r="U1808" s="25"/>
      <c r="V1808" s="25"/>
      <c r="W1808" s="25"/>
      <c r="X1808" s="25"/>
    </row>
    <row r="1809" spans="1:24" ht="15" hidden="1" customHeight="1">
      <c r="A1809" s="28">
        <v>28158460</v>
      </c>
      <c r="B1809" s="28" t="s">
        <v>11409</v>
      </c>
      <c r="C1809" s="28" t="s">
        <v>11410</v>
      </c>
      <c r="D1809" s="28" t="s">
        <v>11411</v>
      </c>
      <c r="E1809" s="28" t="s">
        <v>11412</v>
      </c>
      <c r="F1809" s="28" t="s">
        <v>3307</v>
      </c>
      <c r="G1809" s="28">
        <v>2018</v>
      </c>
      <c r="H1809" s="29">
        <v>42770</v>
      </c>
      <c r="I1809" s="28" t="s">
        <v>11413</v>
      </c>
      <c r="J1809" s="28"/>
      <c r="K1809" s="28" t="s">
        <v>11414</v>
      </c>
      <c r="L1809" s="28" t="str">
        <f t="shared" si="168"/>
        <v>PostAlerta</v>
      </c>
      <c r="M1809" s="28" t="str">
        <f t="shared" si="169"/>
        <v>S/PalabrasClaves</v>
      </c>
      <c r="N1809" s="30" t="str">
        <f t="shared" si="166"/>
        <v/>
      </c>
      <c r="O1809" s="28"/>
      <c r="P1809" s="28" t="s">
        <v>11415</v>
      </c>
      <c r="Q1809" s="28"/>
      <c r="R1809" s="28" t="str">
        <f t="shared" si="167"/>
        <v>2018</v>
      </c>
      <c r="S1809" s="28" t="s">
        <v>43</v>
      </c>
      <c r="T1809" s="28"/>
      <c r="U1809" s="28"/>
      <c r="V1809" s="28"/>
      <c r="W1809" s="28"/>
      <c r="X1809" s="28"/>
    </row>
    <row r="1810" spans="1:24" ht="15" hidden="1" customHeight="1">
      <c r="A1810" s="25">
        <v>29447284</v>
      </c>
      <c r="B1810" s="25" t="s">
        <v>11416</v>
      </c>
      <c r="C1810" s="25" t="s">
        <v>11417</v>
      </c>
      <c r="D1810" s="25" t="s">
        <v>11418</v>
      </c>
      <c r="E1810" s="25" t="s">
        <v>11419</v>
      </c>
      <c r="F1810" s="25" t="s">
        <v>1232</v>
      </c>
      <c r="G1810" s="25">
        <v>2018</v>
      </c>
      <c r="H1810" s="26">
        <v>43147</v>
      </c>
      <c r="I1810" s="25" t="s">
        <v>11420</v>
      </c>
      <c r="J1810" s="25"/>
      <c r="K1810" s="25" t="s">
        <v>11421</v>
      </c>
      <c r="L1810" s="25" t="str">
        <f t="shared" si="168"/>
        <v>Excluido</v>
      </c>
      <c r="M1810" s="25" t="str">
        <f t="shared" si="169"/>
        <v>S/PalabrasClaves</v>
      </c>
      <c r="N1810" s="27" t="str">
        <f t="shared" si="166"/>
        <v/>
      </c>
      <c r="O1810" s="25"/>
      <c r="P1810" s="25" t="s">
        <v>11422</v>
      </c>
      <c r="Q1810" s="25"/>
      <c r="R1810" s="25" t="str">
        <f t="shared" si="167"/>
        <v>2018</v>
      </c>
      <c r="S1810" s="25" t="s">
        <v>43</v>
      </c>
      <c r="T1810" s="25"/>
      <c r="U1810" s="25"/>
      <c r="V1810" s="25"/>
      <c r="W1810" s="25"/>
      <c r="X1810" s="25"/>
    </row>
    <row r="1811" spans="1:24" ht="15" hidden="1" customHeight="1">
      <c r="A1811" s="28">
        <v>29447223</v>
      </c>
      <c r="B1811" s="28" t="s">
        <v>11423</v>
      </c>
      <c r="C1811" s="28" t="s">
        <v>11424</v>
      </c>
      <c r="D1811" s="28" t="s">
        <v>11425</v>
      </c>
      <c r="E1811" s="28" t="s">
        <v>11426</v>
      </c>
      <c r="F1811" s="28" t="s">
        <v>208</v>
      </c>
      <c r="G1811" s="28">
        <v>2018</v>
      </c>
      <c r="H1811" s="29">
        <v>43147</v>
      </c>
      <c r="I1811" s="28" t="s">
        <v>11427</v>
      </c>
      <c r="J1811" s="28"/>
      <c r="K1811" s="28" t="s">
        <v>11428</v>
      </c>
      <c r="L1811" s="28" t="str">
        <f t="shared" si="168"/>
        <v>PostAlerta</v>
      </c>
      <c r="M1811" s="28" t="str">
        <f t="shared" si="169"/>
        <v>S/PalabrasClaves</v>
      </c>
      <c r="N1811" s="30" t="str">
        <f t="shared" si="166"/>
        <v/>
      </c>
      <c r="O1811" s="28"/>
      <c r="P1811" s="28" t="s">
        <v>11422</v>
      </c>
      <c r="Q1811" s="28"/>
      <c r="R1811" s="28" t="str">
        <f t="shared" si="167"/>
        <v>2018</v>
      </c>
      <c r="S1811" s="28" t="s">
        <v>43</v>
      </c>
      <c r="T1811" s="28"/>
      <c r="U1811" s="28"/>
      <c r="V1811" s="28"/>
      <c r="W1811" s="28"/>
      <c r="X1811" s="28"/>
    </row>
    <row r="1812" spans="1:24" ht="15" hidden="1" customHeight="1">
      <c r="A1812" s="25">
        <v>29467579</v>
      </c>
      <c r="B1812" s="25" t="s">
        <v>11429</v>
      </c>
      <c r="C1812" s="25" t="s">
        <v>11430</v>
      </c>
      <c r="D1812" s="25" t="s">
        <v>11431</v>
      </c>
      <c r="E1812" s="25" t="s">
        <v>11432</v>
      </c>
      <c r="F1812" s="25" t="s">
        <v>11433</v>
      </c>
      <c r="G1812" s="25">
        <v>2018</v>
      </c>
      <c r="H1812" s="26">
        <v>43154</v>
      </c>
      <c r="I1812" s="25" t="s">
        <v>11434</v>
      </c>
      <c r="J1812" s="25"/>
      <c r="K1812" s="25" t="s">
        <v>11435</v>
      </c>
      <c r="L1812" s="25" t="str">
        <f t="shared" si="168"/>
        <v>PostAlerta</v>
      </c>
      <c r="M1812" s="25" t="str">
        <f t="shared" si="169"/>
        <v>S/PalabrasClaves</v>
      </c>
      <c r="N1812" s="27" t="str">
        <f t="shared" si="166"/>
        <v/>
      </c>
      <c r="O1812" s="25"/>
      <c r="P1812" s="25" t="s">
        <v>11436</v>
      </c>
      <c r="Q1812" s="25"/>
      <c r="R1812" s="25" t="str">
        <f t="shared" si="167"/>
        <v>2018</v>
      </c>
      <c r="S1812" s="25" t="s">
        <v>43</v>
      </c>
      <c r="T1812" s="25"/>
      <c r="U1812" s="25"/>
      <c r="V1812" s="25"/>
      <c r="W1812" s="25"/>
      <c r="X1812" s="25"/>
    </row>
    <row r="1813" spans="1:24" ht="15" hidden="1" customHeight="1">
      <c r="A1813" s="28">
        <v>29479520</v>
      </c>
      <c r="B1813" s="28" t="s">
        <v>11437</v>
      </c>
      <c r="C1813" s="28" t="s">
        <v>11438</v>
      </c>
      <c r="D1813" s="28" t="s">
        <v>11439</v>
      </c>
      <c r="E1813" s="28" t="s">
        <v>11440</v>
      </c>
      <c r="F1813" s="28" t="s">
        <v>223</v>
      </c>
      <c r="G1813" s="28">
        <v>2018</v>
      </c>
      <c r="H1813" s="29">
        <v>43158</v>
      </c>
      <c r="I1813" s="28" t="s">
        <v>11441</v>
      </c>
      <c r="J1813" s="28"/>
      <c r="K1813" s="28" t="s">
        <v>11442</v>
      </c>
      <c r="L1813" s="28" t="str">
        <f t="shared" si="168"/>
        <v>Excluido</v>
      </c>
      <c r="M1813" s="28" t="str">
        <f t="shared" si="169"/>
        <v>S/PalabrasClaves</v>
      </c>
      <c r="N1813" s="30" t="str">
        <f t="shared" si="166"/>
        <v/>
      </c>
      <c r="O1813" s="28"/>
      <c r="P1813" s="28" t="s">
        <v>11443</v>
      </c>
      <c r="Q1813" s="28"/>
      <c r="R1813" s="28" t="str">
        <f t="shared" si="167"/>
        <v>2018</v>
      </c>
      <c r="S1813" s="28" t="s">
        <v>43</v>
      </c>
      <c r="T1813" s="28"/>
      <c r="U1813" s="28"/>
      <c r="V1813" s="28"/>
      <c r="W1813" s="28"/>
      <c r="X1813" s="28"/>
    </row>
    <row r="1814" spans="1:24" ht="15" hidden="1" customHeight="1">
      <c r="A1814" s="25">
        <v>29425124</v>
      </c>
      <c r="B1814" s="25" t="s">
        <v>11444</v>
      </c>
      <c r="C1814" s="25" t="s">
        <v>11445</v>
      </c>
      <c r="D1814" s="25" t="s">
        <v>11446</v>
      </c>
      <c r="E1814" s="25" t="s">
        <v>3022</v>
      </c>
      <c r="F1814" s="25" t="s">
        <v>3023</v>
      </c>
      <c r="G1814" s="25">
        <v>2018</v>
      </c>
      <c r="H1814" s="26">
        <v>43141</v>
      </c>
      <c r="I1814" s="25" t="s">
        <v>11447</v>
      </c>
      <c r="J1814" s="25"/>
      <c r="K1814" s="25" t="s">
        <v>11448</v>
      </c>
      <c r="L1814" s="25" t="str">
        <f t="shared" si="168"/>
        <v>PostAlerta</v>
      </c>
      <c r="M1814" s="25" t="str">
        <f t="shared" si="169"/>
        <v>S/PalabrasClaves</v>
      </c>
      <c r="N1814" s="27" t="str">
        <f t="shared" si="166"/>
        <v/>
      </c>
      <c r="O1814" s="25"/>
      <c r="P1814" s="25" t="s">
        <v>11449</v>
      </c>
      <c r="Q1814" s="25"/>
      <c r="R1814" s="25" t="str">
        <f t="shared" si="167"/>
        <v>2018</v>
      </c>
      <c r="S1814" s="25" t="s">
        <v>43</v>
      </c>
      <c r="T1814" s="25"/>
      <c r="U1814" s="25"/>
      <c r="V1814" s="25"/>
      <c r="W1814" s="25"/>
      <c r="X1814" s="25"/>
    </row>
    <row r="1815" spans="1:24" ht="15" hidden="1" customHeight="1">
      <c r="A1815" s="28">
        <v>29473023</v>
      </c>
      <c r="B1815" s="28" t="s">
        <v>11450</v>
      </c>
      <c r="C1815" s="28" t="s">
        <v>11451</v>
      </c>
      <c r="D1815" s="28" t="s">
        <v>11452</v>
      </c>
      <c r="E1815" s="28" t="s">
        <v>11453</v>
      </c>
      <c r="F1815" s="28" t="s">
        <v>223</v>
      </c>
      <c r="G1815" s="28">
        <v>2018</v>
      </c>
      <c r="H1815" s="29">
        <v>43155</v>
      </c>
      <c r="I1815" s="28" t="s">
        <v>11454</v>
      </c>
      <c r="J1815" s="28"/>
      <c r="K1815" s="28" t="s">
        <v>11455</v>
      </c>
      <c r="L1815" s="28" t="str">
        <f t="shared" si="168"/>
        <v>PostAlerta</v>
      </c>
      <c r="M1815" s="28" t="str">
        <f t="shared" si="169"/>
        <v>S/PalabrasClaves</v>
      </c>
      <c r="N1815" s="30" t="str">
        <f t="shared" si="166"/>
        <v/>
      </c>
      <c r="O1815" s="28"/>
      <c r="P1815" s="28" t="s">
        <v>11456</v>
      </c>
      <c r="Q1815" s="28"/>
      <c r="R1815" s="28" t="str">
        <f t="shared" si="167"/>
        <v>2018</v>
      </c>
      <c r="S1815" s="28" t="s">
        <v>43</v>
      </c>
      <c r="T1815" s="28"/>
      <c r="U1815" s="28"/>
      <c r="V1815" s="28"/>
      <c r="W1815" s="28"/>
      <c r="X1815" s="28"/>
    </row>
    <row r="1816" spans="1:24" ht="15" hidden="1" customHeight="1">
      <c r="A1816" s="25">
        <v>29336924</v>
      </c>
      <c r="B1816" s="25" t="s">
        <v>11457</v>
      </c>
      <c r="C1816" s="25" t="s">
        <v>11458</v>
      </c>
      <c r="D1816" s="25" t="s">
        <v>11459</v>
      </c>
      <c r="E1816" s="25" t="s">
        <v>11460</v>
      </c>
      <c r="F1816" s="25" t="s">
        <v>1263</v>
      </c>
      <c r="G1816" s="25">
        <v>2018</v>
      </c>
      <c r="H1816" s="26">
        <v>43117</v>
      </c>
      <c r="I1816" s="25"/>
      <c r="J1816" s="25"/>
      <c r="K1816" s="25" t="s">
        <v>11461</v>
      </c>
      <c r="L1816" s="25" t="str">
        <f t="shared" si="168"/>
        <v>Excluido</v>
      </c>
      <c r="M1816" s="25" t="str">
        <f t="shared" si="169"/>
        <v>S/PalabrasClaves</v>
      </c>
      <c r="N1816" s="27" t="str">
        <f t="shared" si="166"/>
        <v/>
      </c>
      <c r="O1816" s="25"/>
      <c r="P1816" s="25" t="s">
        <v>11456</v>
      </c>
      <c r="Q1816" s="25"/>
      <c r="R1816" s="25" t="str">
        <f t="shared" si="167"/>
        <v>2018</v>
      </c>
      <c r="S1816" s="25" t="s">
        <v>43</v>
      </c>
      <c r="T1816" s="25"/>
      <c r="U1816" s="25"/>
      <c r="V1816" s="25"/>
      <c r="W1816" s="25"/>
      <c r="X1816" s="25"/>
    </row>
    <row r="1817" spans="1:24" ht="15" hidden="1" customHeight="1">
      <c r="A1817" s="28">
        <v>29675174</v>
      </c>
      <c r="B1817" s="28" t="s">
        <v>11462</v>
      </c>
      <c r="C1817" s="28" t="s">
        <v>11463</v>
      </c>
      <c r="D1817" s="28" t="s">
        <v>11464</v>
      </c>
      <c r="E1817" s="28" t="s">
        <v>11465</v>
      </c>
      <c r="F1817" s="28" t="s">
        <v>11466</v>
      </c>
      <c r="G1817" s="28">
        <v>2017</v>
      </c>
      <c r="H1817" s="29">
        <v>43211</v>
      </c>
      <c r="I1817" s="28" t="s">
        <v>11467</v>
      </c>
      <c r="J1817" s="28"/>
      <c r="K1817" s="28" t="s">
        <v>11468</v>
      </c>
      <c r="L1817" s="28" t="str">
        <f t="shared" si="168"/>
        <v>PostAlerta</v>
      </c>
      <c r="M1817" s="28" t="str">
        <f t="shared" si="169"/>
        <v>S/PalabrasClaves</v>
      </c>
      <c r="N1817" s="30" t="str">
        <f t="shared" si="166"/>
        <v/>
      </c>
      <c r="O1817" s="28"/>
      <c r="P1817" s="28" t="s">
        <v>11469</v>
      </c>
      <c r="Q1817" s="28"/>
      <c r="R1817" s="28" t="str">
        <f t="shared" si="167"/>
        <v>2017</v>
      </c>
      <c r="S1817" s="28" t="s">
        <v>64</v>
      </c>
      <c r="T1817" s="28"/>
      <c r="U1817" s="28"/>
      <c r="V1817" s="28"/>
      <c r="W1817" s="28"/>
      <c r="X1817" s="28"/>
    </row>
    <row r="1818" spans="1:24" ht="15" hidden="1" customHeight="1">
      <c r="A1818" s="25">
        <v>29272107</v>
      </c>
      <c r="B1818" s="25" t="s">
        <v>11470</v>
      </c>
      <c r="C1818" s="25" t="s">
        <v>11471</v>
      </c>
      <c r="D1818" s="25" t="s">
        <v>11472</v>
      </c>
      <c r="E1818" s="25" t="s">
        <v>11473</v>
      </c>
      <c r="F1818" s="25" t="s">
        <v>11474</v>
      </c>
      <c r="G1818" s="25">
        <v>2018</v>
      </c>
      <c r="H1818" s="26">
        <v>43092</v>
      </c>
      <c r="I1818" s="25" t="s">
        <v>11475</v>
      </c>
      <c r="J1818" s="25" t="s">
        <v>11476</v>
      </c>
      <c r="K1818" s="25" t="s">
        <v>11477</v>
      </c>
      <c r="L1818" s="25" t="str">
        <f t="shared" si="168"/>
        <v>PostAlerta</v>
      </c>
      <c r="M1818" s="25" t="str">
        <f t="shared" si="169"/>
        <v>S/PalabrasClaves</v>
      </c>
      <c r="N1818" s="27" t="str">
        <f t="shared" si="166"/>
        <v/>
      </c>
      <c r="O1818" s="25"/>
      <c r="P1818" s="25" t="s">
        <v>11478</v>
      </c>
      <c r="Q1818" s="25"/>
      <c r="R1818" s="25" t="str">
        <f t="shared" si="167"/>
        <v>2018</v>
      </c>
      <c r="S1818" s="25" t="s">
        <v>43</v>
      </c>
      <c r="T1818" s="25"/>
      <c r="U1818" s="25"/>
      <c r="V1818" s="25"/>
      <c r="W1818" s="25"/>
      <c r="X1818" s="25"/>
    </row>
    <row r="1819" spans="1:24" ht="15" hidden="1" customHeight="1">
      <c r="A1819" s="28">
        <v>29349940</v>
      </c>
      <c r="B1819" s="28" t="s">
        <v>11479</v>
      </c>
      <c r="C1819" s="28" t="s">
        <v>11480</v>
      </c>
      <c r="D1819" s="28" t="s">
        <v>11481</v>
      </c>
      <c r="E1819" s="28" t="s">
        <v>11482</v>
      </c>
      <c r="F1819" s="28" t="s">
        <v>11483</v>
      </c>
      <c r="G1819" s="28">
        <v>2018</v>
      </c>
      <c r="H1819" s="29">
        <v>43120</v>
      </c>
      <c r="I1819" s="28" t="s">
        <v>11484</v>
      </c>
      <c r="J1819" s="28"/>
      <c r="K1819" s="28" t="s">
        <v>11485</v>
      </c>
      <c r="L1819" s="28" t="str">
        <f t="shared" si="168"/>
        <v>PostAlerta</v>
      </c>
      <c r="M1819" s="28" t="str">
        <f t="shared" si="169"/>
        <v>S/PalabrasClaves</v>
      </c>
      <c r="N1819" s="30" t="str">
        <f t="shared" si="166"/>
        <v/>
      </c>
      <c r="O1819" s="28"/>
      <c r="P1819" s="28" t="s">
        <v>11486</v>
      </c>
      <c r="Q1819" s="28"/>
      <c r="R1819" s="28" t="str">
        <f t="shared" si="167"/>
        <v>2018</v>
      </c>
      <c r="S1819" s="28" t="s">
        <v>43</v>
      </c>
      <c r="T1819" s="28"/>
      <c r="U1819" s="28"/>
      <c r="V1819" s="28"/>
      <c r="W1819" s="28"/>
      <c r="X1819" s="28"/>
    </row>
    <row r="1820" spans="1:24" ht="15" hidden="1" customHeight="1">
      <c r="A1820" s="25">
        <v>29922416</v>
      </c>
      <c r="B1820" s="25" t="s">
        <v>11487</v>
      </c>
      <c r="C1820" s="25" t="s">
        <v>11488</v>
      </c>
      <c r="D1820" s="25" t="s">
        <v>11489</v>
      </c>
      <c r="E1820" s="25" t="s">
        <v>11490</v>
      </c>
      <c r="F1820" s="25" t="s">
        <v>4726</v>
      </c>
      <c r="G1820" s="25">
        <v>2018</v>
      </c>
      <c r="H1820" s="26">
        <v>43272</v>
      </c>
      <c r="I1820" s="25" t="s">
        <v>11491</v>
      </c>
      <c r="J1820" s="25"/>
      <c r="K1820" s="25"/>
      <c r="L1820" s="25" t="str">
        <f t="shared" si="168"/>
        <v>PostAlerta</v>
      </c>
      <c r="M1820" s="25" t="str">
        <f t="shared" si="169"/>
        <v>S/PalabrasClaves</v>
      </c>
      <c r="N1820" s="27" t="str">
        <f t="shared" si="166"/>
        <v/>
      </c>
      <c r="O1820" s="25"/>
      <c r="P1820" s="25" t="s">
        <v>11492</v>
      </c>
      <c r="Q1820" s="25"/>
      <c r="R1820" s="25" t="str">
        <f t="shared" si="167"/>
        <v>2018</v>
      </c>
      <c r="S1820" s="25" t="s">
        <v>43</v>
      </c>
      <c r="T1820" s="25"/>
      <c r="U1820" s="25"/>
      <c r="V1820" s="25"/>
      <c r="W1820" s="25"/>
      <c r="X1820" s="25"/>
    </row>
    <row r="1821" spans="1:24" ht="15" hidden="1" customHeight="1">
      <c r="A1821" s="28">
        <v>29318516</v>
      </c>
      <c r="B1821" s="28" t="s">
        <v>11493</v>
      </c>
      <c r="C1821" s="28" t="s">
        <v>11494</v>
      </c>
      <c r="D1821" s="28" t="s">
        <v>11495</v>
      </c>
      <c r="E1821" s="28" t="s">
        <v>3851</v>
      </c>
      <c r="F1821" s="28" t="s">
        <v>11496</v>
      </c>
      <c r="G1821" s="28">
        <v>2018</v>
      </c>
      <c r="H1821" s="29">
        <v>43111</v>
      </c>
      <c r="I1821" s="28"/>
      <c r="J1821" s="28"/>
      <c r="K1821" s="28" t="s">
        <v>11497</v>
      </c>
      <c r="L1821" s="28" t="str">
        <f t="shared" si="168"/>
        <v>PostAlerta</v>
      </c>
      <c r="M1821" s="28" t="str">
        <f t="shared" si="169"/>
        <v>S/PalabrasClaves</v>
      </c>
      <c r="N1821" s="30" t="str">
        <f t="shared" si="166"/>
        <v/>
      </c>
      <c r="O1821" s="28"/>
      <c r="P1821" s="28" t="s">
        <v>11498</v>
      </c>
      <c r="Q1821" s="28"/>
      <c r="R1821" s="28" t="str">
        <f t="shared" si="167"/>
        <v>2018</v>
      </c>
      <c r="S1821" s="28" t="s">
        <v>43</v>
      </c>
      <c r="T1821" s="28"/>
      <c r="U1821" s="28"/>
      <c r="V1821" s="28"/>
      <c r="W1821" s="28"/>
      <c r="X1821" s="28"/>
    </row>
    <row r="1822" spans="1:24" ht="15" hidden="1" customHeight="1">
      <c r="A1822" s="25">
        <v>29290527</v>
      </c>
      <c r="B1822" s="25" t="s">
        <v>11499</v>
      </c>
      <c r="C1822" s="25" t="s">
        <v>11500</v>
      </c>
      <c r="D1822" s="25" t="s">
        <v>11501</v>
      </c>
      <c r="E1822" s="25" t="s">
        <v>11502</v>
      </c>
      <c r="F1822" s="25" t="s">
        <v>1636</v>
      </c>
      <c r="G1822" s="25">
        <v>2018</v>
      </c>
      <c r="H1822" s="26">
        <v>43102</v>
      </c>
      <c r="I1822" s="25"/>
      <c r="J1822" s="25"/>
      <c r="K1822" s="25" t="s">
        <v>11503</v>
      </c>
      <c r="L1822" s="25" t="str">
        <f t="shared" si="168"/>
        <v>PostAlerta</v>
      </c>
      <c r="M1822" s="25" t="str">
        <f t="shared" si="169"/>
        <v>C/PalabrasClaves</v>
      </c>
      <c r="N1822" s="27" t="str">
        <f t="shared" si="166"/>
        <v/>
      </c>
      <c r="O1822" s="25"/>
      <c r="P1822" s="25" t="s">
        <v>11504</v>
      </c>
      <c r="Q1822" s="25"/>
      <c r="R1822" s="25" t="str">
        <f t="shared" si="167"/>
        <v>2018</v>
      </c>
      <c r="S1822" s="25" t="s">
        <v>43</v>
      </c>
      <c r="T1822" s="25"/>
      <c r="U1822" s="25"/>
      <c r="V1822" s="25"/>
      <c r="W1822" s="25"/>
      <c r="X1822" s="25"/>
    </row>
    <row r="1823" spans="1:24" ht="15" hidden="1" customHeight="1">
      <c r="A1823" s="28">
        <v>29285648</v>
      </c>
      <c r="B1823" s="28" t="s">
        <v>11505</v>
      </c>
      <c r="C1823" s="28" t="s">
        <v>11506</v>
      </c>
      <c r="D1823" s="28"/>
      <c r="E1823" s="28" t="s">
        <v>11507</v>
      </c>
      <c r="F1823" s="28"/>
      <c r="G1823" s="28"/>
      <c r="H1823" s="28"/>
      <c r="I1823" s="28"/>
      <c r="J1823" s="28"/>
      <c r="K1823" s="28"/>
      <c r="L1823" s="28" t="str">
        <f t="shared" si="168"/>
        <v>Excluido</v>
      </c>
      <c r="M1823" s="28" t="str">
        <f t="shared" si="169"/>
        <v>S/PalabrasClaves</v>
      </c>
      <c r="N1823" s="30" t="str">
        <f t="shared" si="166"/>
        <v/>
      </c>
      <c r="O1823" s="28"/>
      <c r="P1823" s="28"/>
      <c r="Q1823" s="28"/>
      <c r="R1823" s="28" t="str">
        <f t="shared" si="167"/>
        <v/>
      </c>
      <c r="S1823" s="28"/>
      <c r="T1823" s="28"/>
      <c r="U1823" s="28"/>
      <c r="V1823" s="28"/>
      <c r="W1823" s="28"/>
      <c r="X1823" s="28"/>
    </row>
    <row r="1824" spans="1:24" ht="15" hidden="1" customHeight="1">
      <c r="A1824" s="25">
        <v>29280432</v>
      </c>
      <c r="B1824" s="25" t="s">
        <v>11508</v>
      </c>
      <c r="C1824" s="25" t="s">
        <v>11509</v>
      </c>
      <c r="D1824" s="25" t="s">
        <v>11510</v>
      </c>
      <c r="E1824" s="25" t="s">
        <v>11511</v>
      </c>
      <c r="F1824" s="25" t="s">
        <v>5258</v>
      </c>
      <c r="G1824" s="25">
        <v>2018</v>
      </c>
      <c r="H1824" s="26">
        <v>43097</v>
      </c>
      <c r="I1824" s="25" t="s">
        <v>11512</v>
      </c>
      <c r="J1824" s="25"/>
      <c r="K1824" s="25" t="s">
        <v>11513</v>
      </c>
      <c r="L1824" s="25" t="str">
        <f t="shared" si="168"/>
        <v>PostAlerta</v>
      </c>
      <c r="M1824" s="25" t="str">
        <f t="shared" si="169"/>
        <v>S/PalabrasClaves</v>
      </c>
      <c r="N1824" s="27" t="str">
        <f t="shared" si="166"/>
        <v/>
      </c>
      <c r="O1824" s="25"/>
      <c r="P1824" s="25" t="s">
        <v>11498</v>
      </c>
      <c r="Q1824" s="25"/>
      <c r="R1824" s="25" t="str">
        <f t="shared" si="167"/>
        <v>2018</v>
      </c>
      <c r="S1824" s="25" t="s">
        <v>43</v>
      </c>
      <c r="T1824" s="25"/>
      <c r="U1824" s="25"/>
      <c r="V1824" s="25"/>
      <c r="W1824" s="25"/>
      <c r="X1824" s="25"/>
    </row>
    <row r="1825" spans="1:24" ht="15" hidden="1" customHeight="1">
      <c r="A1825" s="28">
        <v>29266448</v>
      </c>
      <c r="B1825" s="28" t="s">
        <v>11514</v>
      </c>
      <c r="C1825" s="28" t="s">
        <v>11515</v>
      </c>
      <c r="D1825" s="28" t="s">
        <v>11516</v>
      </c>
      <c r="E1825" s="28" t="s">
        <v>5520</v>
      </c>
      <c r="F1825" s="28" t="s">
        <v>6357</v>
      </c>
      <c r="G1825" s="28">
        <v>2018</v>
      </c>
      <c r="H1825" s="29">
        <v>43091</v>
      </c>
      <c r="I1825" s="28"/>
      <c r="J1825" s="28"/>
      <c r="K1825" s="28" t="s">
        <v>11517</v>
      </c>
      <c r="L1825" s="28" t="str">
        <f t="shared" si="168"/>
        <v>PostAlerta</v>
      </c>
      <c r="M1825" s="28" t="str">
        <f t="shared" si="169"/>
        <v>S/PalabrasClaves</v>
      </c>
      <c r="N1825" s="30" t="str">
        <f t="shared" si="166"/>
        <v/>
      </c>
      <c r="O1825" s="28"/>
      <c r="P1825" s="28" t="s">
        <v>11498</v>
      </c>
      <c r="Q1825" s="28"/>
      <c r="R1825" s="28" t="str">
        <f t="shared" si="167"/>
        <v>2018</v>
      </c>
      <c r="S1825" s="28" t="s">
        <v>43</v>
      </c>
      <c r="T1825" s="28"/>
      <c r="U1825" s="28"/>
      <c r="V1825" s="28"/>
      <c r="W1825" s="28"/>
      <c r="X1825" s="28"/>
    </row>
    <row r="1826" spans="1:24" ht="15" hidden="1" customHeight="1">
      <c r="A1826" s="25">
        <v>29237781</v>
      </c>
      <c r="B1826" s="25" t="s">
        <v>11518</v>
      </c>
      <c r="C1826" s="25" t="s">
        <v>11519</v>
      </c>
      <c r="D1826" s="25" t="s">
        <v>11520</v>
      </c>
      <c r="E1826" s="25" t="s">
        <v>11521</v>
      </c>
      <c r="F1826" s="25" t="s">
        <v>1272</v>
      </c>
      <c r="G1826" s="25">
        <v>2018</v>
      </c>
      <c r="H1826" s="26">
        <v>43084</v>
      </c>
      <c r="I1826" s="25" t="s">
        <v>11522</v>
      </c>
      <c r="J1826" s="25"/>
      <c r="K1826" s="25" t="s">
        <v>11523</v>
      </c>
      <c r="L1826" s="25" t="str">
        <f t="shared" si="168"/>
        <v>PostAlerta</v>
      </c>
      <c r="M1826" s="25" t="str">
        <f t="shared" si="169"/>
        <v>S/PalabrasClaves</v>
      </c>
      <c r="N1826" s="27" t="str">
        <f t="shared" si="166"/>
        <v/>
      </c>
      <c r="O1826" s="25"/>
      <c r="P1826" s="25" t="s">
        <v>11524</v>
      </c>
      <c r="Q1826" s="25"/>
      <c r="R1826" s="25" t="str">
        <f t="shared" si="167"/>
        <v>2018</v>
      </c>
      <c r="S1826" s="25" t="s">
        <v>40</v>
      </c>
      <c r="T1826" s="25"/>
      <c r="U1826" s="25"/>
      <c r="V1826" s="25"/>
      <c r="W1826" s="25"/>
      <c r="X1826" s="25"/>
    </row>
    <row r="1827" spans="1:24" ht="15" hidden="1" customHeight="1">
      <c r="A1827" s="28">
        <v>29180527</v>
      </c>
      <c r="B1827" s="28" t="s">
        <v>11525</v>
      </c>
      <c r="C1827" s="28" t="s">
        <v>11526</v>
      </c>
      <c r="D1827" s="28" t="s">
        <v>11527</v>
      </c>
      <c r="E1827" s="28" t="s">
        <v>11528</v>
      </c>
      <c r="F1827" s="28" t="s">
        <v>1125</v>
      </c>
      <c r="G1827" s="28">
        <v>2018</v>
      </c>
      <c r="H1827" s="29">
        <v>43068</v>
      </c>
      <c r="I1827" s="28" t="s">
        <v>11529</v>
      </c>
      <c r="J1827" s="28"/>
      <c r="K1827" s="28" t="s">
        <v>11530</v>
      </c>
      <c r="L1827" s="28" t="str">
        <f t="shared" si="168"/>
        <v>PostAlerta</v>
      </c>
      <c r="M1827" s="28" t="str">
        <f t="shared" si="169"/>
        <v>S/PalabrasClaves</v>
      </c>
      <c r="N1827" s="30" t="str">
        <f t="shared" si="166"/>
        <v/>
      </c>
      <c r="O1827" s="28"/>
      <c r="P1827" s="28" t="s">
        <v>11531</v>
      </c>
      <c r="Q1827" s="28"/>
      <c r="R1827" s="28" t="str">
        <f t="shared" si="167"/>
        <v>2018</v>
      </c>
      <c r="S1827" s="28" t="s">
        <v>40</v>
      </c>
      <c r="T1827" s="28"/>
      <c r="U1827" s="28"/>
      <c r="V1827" s="28"/>
      <c r="W1827" s="28"/>
      <c r="X1827" s="28"/>
    </row>
    <row r="1828" spans="1:24" ht="15" hidden="1" customHeight="1">
      <c r="A1828" s="25">
        <v>29176349</v>
      </c>
      <c r="B1828" s="25" t="s">
        <v>11532</v>
      </c>
      <c r="C1828" s="25" t="s">
        <v>11533</v>
      </c>
      <c r="D1828" s="25" t="s">
        <v>11534</v>
      </c>
      <c r="E1828" s="25" t="s">
        <v>11535</v>
      </c>
      <c r="F1828" s="25" t="s">
        <v>3099</v>
      </c>
      <c r="G1828" s="25">
        <v>2018</v>
      </c>
      <c r="H1828" s="26">
        <v>43067</v>
      </c>
      <c r="I1828" s="25"/>
      <c r="J1828" s="25"/>
      <c r="K1828" s="25" t="s">
        <v>11536</v>
      </c>
      <c r="L1828" s="25" t="str">
        <f t="shared" si="168"/>
        <v>Excluido</v>
      </c>
      <c r="M1828" s="25" t="str">
        <f t="shared" si="169"/>
        <v>S/PalabrasClaves</v>
      </c>
      <c r="N1828" s="27" t="str">
        <f t="shared" si="166"/>
        <v/>
      </c>
      <c r="O1828" s="25"/>
      <c r="P1828" s="25" t="s">
        <v>11498</v>
      </c>
      <c r="Q1828" s="25"/>
      <c r="R1828" s="25" t="str">
        <f t="shared" si="167"/>
        <v>2018</v>
      </c>
      <c r="S1828" s="25" t="s">
        <v>43</v>
      </c>
      <c r="T1828" s="25"/>
      <c r="U1828" s="25"/>
      <c r="V1828" s="25"/>
      <c r="W1828" s="25"/>
      <c r="X1828" s="25"/>
    </row>
    <row r="1829" spans="1:24" ht="15" hidden="1" customHeight="1">
      <c r="A1829" s="28">
        <v>29149266</v>
      </c>
      <c r="B1829" s="28" t="s">
        <v>11537</v>
      </c>
      <c r="C1829" s="28" t="s">
        <v>11538</v>
      </c>
      <c r="D1829" s="28" t="s">
        <v>11539</v>
      </c>
      <c r="E1829" s="28" t="s">
        <v>11540</v>
      </c>
      <c r="F1829" s="28" t="s">
        <v>215</v>
      </c>
      <c r="G1829" s="28">
        <v>2018</v>
      </c>
      <c r="H1829" s="29">
        <v>43057</v>
      </c>
      <c r="I1829" s="28"/>
      <c r="J1829" s="28"/>
      <c r="K1829" s="28" t="s">
        <v>11541</v>
      </c>
      <c r="L1829" s="28" t="str">
        <f t="shared" si="168"/>
        <v>Excluido</v>
      </c>
      <c r="M1829" s="28" t="str">
        <f t="shared" si="169"/>
        <v>S/PalabrasClaves</v>
      </c>
      <c r="N1829" s="30" t="str">
        <f t="shared" si="166"/>
        <v/>
      </c>
      <c r="O1829" s="28"/>
      <c r="P1829" s="28" t="s">
        <v>11542</v>
      </c>
      <c r="Q1829" s="28"/>
      <c r="R1829" s="28" t="str">
        <f t="shared" si="167"/>
        <v>2018</v>
      </c>
      <c r="S1829" s="28" t="s">
        <v>43</v>
      </c>
      <c r="T1829" s="28"/>
      <c r="U1829" s="28"/>
      <c r="V1829" s="28"/>
      <c r="W1829" s="28"/>
      <c r="X1829" s="28"/>
    </row>
    <row r="1830" spans="1:24" ht="15" hidden="1" customHeight="1">
      <c r="A1830" s="25">
        <v>29113691</v>
      </c>
      <c r="B1830" s="25" t="s">
        <v>11543</v>
      </c>
      <c r="C1830" s="25" t="s">
        <v>11544</v>
      </c>
      <c r="D1830" s="25" t="s">
        <v>11545</v>
      </c>
      <c r="E1830" s="25" t="s">
        <v>11546</v>
      </c>
      <c r="F1830" s="25" t="s">
        <v>4621</v>
      </c>
      <c r="G1830" s="25">
        <v>2018</v>
      </c>
      <c r="H1830" s="26">
        <v>43048</v>
      </c>
      <c r="I1830" s="25"/>
      <c r="J1830" s="25"/>
      <c r="K1830" s="25" t="s">
        <v>11547</v>
      </c>
      <c r="L1830" s="25" t="str">
        <f t="shared" si="168"/>
        <v>PostAlerta</v>
      </c>
      <c r="M1830" s="25" t="str">
        <f t="shared" si="169"/>
        <v>S/PalabrasClaves</v>
      </c>
      <c r="N1830" s="27" t="str">
        <f t="shared" si="166"/>
        <v/>
      </c>
      <c r="O1830" s="25"/>
      <c r="P1830" s="25" t="s">
        <v>11498</v>
      </c>
      <c r="Q1830" s="25"/>
      <c r="R1830" s="25" t="str">
        <f t="shared" si="167"/>
        <v>2018</v>
      </c>
      <c r="S1830" s="25" t="s">
        <v>43</v>
      </c>
      <c r="T1830" s="25"/>
      <c r="U1830" s="25"/>
      <c r="V1830" s="25"/>
      <c r="W1830" s="25"/>
      <c r="X1830" s="25"/>
    </row>
    <row r="1831" spans="1:24" ht="15" hidden="1" customHeight="1">
      <c r="A1831" s="28">
        <v>29109187</v>
      </c>
      <c r="B1831" s="28" t="s">
        <v>11548</v>
      </c>
      <c r="C1831" s="28" t="s">
        <v>11549</v>
      </c>
      <c r="D1831" s="28" t="s">
        <v>11550</v>
      </c>
      <c r="E1831" s="28" t="s">
        <v>11551</v>
      </c>
      <c r="F1831" s="28" t="s">
        <v>8207</v>
      </c>
      <c r="G1831" s="28">
        <v>2018</v>
      </c>
      <c r="H1831" s="29">
        <v>43047</v>
      </c>
      <c r="I1831" s="28" t="s">
        <v>11552</v>
      </c>
      <c r="J1831" s="28"/>
      <c r="K1831" s="28" t="s">
        <v>11553</v>
      </c>
      <c r="L1831" s="28" t="str">
        <f t="shared" si="168"/>
        <v>PostAlerta</v>
      </c>
      <c r="M1831" s="28" t="str">
        <f t="shared" si="169"/>
        <v>C/PalabrasClaves</v>
      </c>
      <c r="N1831" s="30" t="str">
        <f t="shared" si="166"/>
        <v/>
      </c>
      <c r="O1831" s="28"/>
      <c r="P1831" s="28" t="s">
        <v>11554</v>
      </c>
      <c r="Q1831" s="28"/>
      <c r="R1831" s="28" t="str">
        <f t="shared" si="167"/>
        <v>2018</v>
      </c>
      <c r="S1831" s="28" t="s">
        <v>40</v>
      </c>
      <c r="T1831" s="28"/>
      <c r="U1831" s="28"/>
      <c r="V1831" s="28"/>
      <c r="W1831" s="28"/>
      <c r="X1831" s="28"/>
    </row>
    <row r="1832" spans="1:24" ht="15" hidden="1" customHeight="1">
      <c r="A1832" s="25">
        <v>28913912</v>
      </c>
      <c r="B1832" s="25" t="s">
        <v>11555</v>
      </c>
      <c r="C1832" s="25" t="s">
        <v>11556</v>
      </c>
      <c r="D1832" s="25" t="s">
        <v>11557</v>
      </c>
      <c r="E1832" s="25" t="s">
        <v>5891</v>
      </c>
      <c r="F1832" s="25" t="s">
        <v>3736</v>
      </c>
      <c r="G1832" s="25">
        <v>2018</v>
      </c>
      <c r="H1832" s="26">
        <v>42994</v>
      </c>
      <c r="I1832" s="25" t="s">
        <v>11558</v>
      </c>
      <c r="J1832" s="25"/>
      <c r="K1832" s="25" t="s">
        <v>11559</v>
      </c>
      <c r="L1832" s="25" t="str">
        <f t="shared" si="168"/>
        <v>PostAlerta</v>
      </c>
      <c r="M1832" s="25" t="str">
        <f t="shared" si="169"/>
        <v>S/PalabrasClaves</v>
      </c>
      <c r="N1832" s="27" t="str">
        <f t="shared" si="166"/>
        <v/>
      </c>
      <c r="O1832" s="25"/>
      <c r="P1832" s="25" t="s">
        <v>11498</v>
      </c>
      <c r="Q1832" s="25"/>
      <c r="R1832" s="25" t="str">
        <f t="shared" si="167"/>
        <v>2018</v>
      </c>
      <c r="S1832" s="25" t="s">
        <v>43</v>
      </c>
      <c r="T1832" s="25"/>
      <c r="U1832" s="25"/>
      <c r="V1832" s="25"/>
      <c r="W1832" s="25"/>
      <c r="X1832" s="25"/>
    </row>
    <row r="1833" spans="1:24" ht="15" hidden="1" customHeight="1">
      <c r="A1833" s="28">
        <v>28827496</v>
      </c>
      <c r="B1833" s="28" t="s">
        <v>11560</v>
      </c>
      <c r="C1833" s="28" t="s">
        <v>11561</v>
      </c>
      <c r="D1833" s="28" t="s">
        <v>11562</v>
      </c>
      <c r="E1833" s="28" t="s">
        <v>11563</v>
      </c>
      <c r="F1833" s="28" t="s">
        <v>979</v>
      </c>
      <c r="G1833" s="28">
        <v>2018</v>
      </c>
      <c r="H1833" s="29">
        <v>42970</v>
      </c>
      <c r="I1833" s="28"/>
      <c r="J1833" s="28"/>
      <c r="K1833" s="28" t="s">
        <v>11564</v>
      </c>
      <c r="L1833" s="28" t="str">
        <f t="shared" si="168"/>
        <v>Excluido</v>
      </c>
      <c r="M1833" s="28" t="str">
        <f t="shared" si="169"/>
        <v>S/PalabrasClaves</v>
      </c>
      <c r="N1833" s="30" t="str">
        <f t="shared" si="166"/>
        <v/>
      </c>
      <c r="O1833" s="28"/>
      <c r="P1833" s="28" t="s">
        <v>11498</v>
      </c>
      <c r="Q1833" s="28"/>
      <c r="R1833" s="28" t="str">
        <f t="shared" si="167"/>
        <v>2018</v>
      </c>
      <c r="S1833" s="28" t="s">
        <v>43</v>
      </c>
      <c r="T1833" s="28"/>
      <c r="U1833" s="28"/>
      <c r="V1833" s="28"/>
      <c r="W1833" s="28"/>
      <c r="X1833" s="28"/>
    </row>
    <row r="1834" spans="1:24" ht="15" hidden="1" customHeight="1">
      <c r="A1834" s="25">
        <v>28762125</v>
      </c>
      <c r="B1834" s="25" t="s">
        <v>11565</v>
      </c>
      <c r="C1834" s="25" t="s">
        <v>11566</v>
      </c>
      <c r="D1834" s="25" t="s">
        <v>11567</v>
      </c>
      <c r="E1834" s="25" t="s">
        <v>11568</v>
      </c>
      <c r="F1834" s="25" t="s">
        <v>11569</v>
      </c>
      <c r="G1834" s="25">
        <v>2018</v>
      </c>
      <c r="H1834" s="26">
        <v>42949</v>
      </c>
      <c r="I1834" s="25"/>
      <c r="J1834" s="25"/>
      <c r="K1834" s="25" t="s">
        <v>11570</v>
      </c>
      <c r="L1834" s="25" t="str">
        <f t="shared" si="168"/>
        <v>Excluido</v>
      </c>
      <c r="M1834" s="25" t="str">
        <f t="shared" si="169"/>
        <v>C/PalabrasClaves</v>
      </c>
      <c r="N1834" s="27"/>
      <c r="O1834" s="25"/>
      <c r="P1834" s="25" t="s">
        <v>11498</v>
      </c>
      <c r="Q1834" s="25"/>
      <c r="R1834" s="25" t="str">
        <f t="shared" si="167"/>
        <v>2018</v>
      </c>
      <c r="S1834" s="25" t="s">
        <v>43</v>
      </c>
      <c r="T1834" s="25"/>
      <c r="U1834" s="25"/>
      <c r="V1834" s="25"/>
      <c r="W1834" s="25"/>
      <c r="X1834" s="25"/>
    </row>
    <row r="1835" spans="1:24" ht="15" hidden="1" customHeight="1">
      <c r="A1835" s="28">
        <v>28658990</v>
      </c>
      <c r="B1835" s="28" t="s">
        <v>11571</v>
      </c>
      <c r="C1835" s="28" t="s">
        <v>11572</v>
      </c>
      <c r="D1835" s="28" t="s">
        <v>11573</v>
      </c>
      <c r="E1835" s="28" t="s">
        <v>415</v>
      </c>
      <c r="F1835" s="28" t="s">
        <v>11574</v>
      </c>
      <c r="G1835" s="28">
        <v>2018</v>
      </c>
      <c r="H1835" s="29">
        <v>42916</v>
      </c>
      <c r="I1835" s="28" t="s">
        <v>11575</v>
      </c>
      <c r="J1835" s="28" t="s">
        <v>11576</v>
      </c>
      <c r="K1835" s="28" t="s">
        <v>11577</v>
      </c>
      <c r="L1835" s="28" t="str">
        <f t="shared" si="168"/>
        <v>PostAlerta</v>
      </c>
      <c r="M1835" s="28" t="str">
        <f t="shared" si="169"/>
        <v>S/PalabrasClaves</v>
      </c>
      <c r="N1835" s="30" t="str">
        <f t="shared" ref="N1835:N1876" si="170">IF(ISNUMBER(SEARCH("TREATMENT", B1835)), "4) Nuevos tratamientos", "")</f>
        <v/>
      </c>
      <c r="O1835" s="28"/>
      <c r="P1835" s="28" t="s">
        <v>11498</v>
      </c>
      <c r="Q1835" s="28"/>
      <c r="R1835" s="28" t="str">
        <f t="shared" si="167"/>
        <v>2018</v>
      </c>
      <c r="S1835" s="28" t="s">
        <v>43</v>
      </c>
      <c r="T1835" s="28"/>
      <c r="U1835" s="28"/>
      <c r="V1835" s="28"/>
      <c r="W1835" s="28"/>
      <c r="X1835" s="28"/>
    </row>
    <row r="1836" spans="1:24" ht="15" hidden="1" customHeight="1">
      <c r="A1836" s="25">
        <v>28583022</v>
      </c>
      <c r="B1836" s="25" t="s">
        <v>11578</v>
      </c>
      <c r="C1836" s="25" t="s">
        <v>11579</v>
      </c>
      <c r="D1836" s="25" t="s">
        <v>11580</v>
      </c>
      <c r="E1836" s="25" t="s">
        <v>11581</v>
      </c>
      <c r="F1836" s="25" t="s">
        <v>11582</v>
      </c>
      <c r="G1836" s="25">
        <v>2018</v>
      </c>
      <c r="H1836" s="26">
        <v>42893</v>
      </c>
      <c r="I1836" s="25"/>
      <c r="J1836" s="25"/>
      <c r="K1836" s="25" t="s">
        <v>11583</v>
      </c>
      <c r="L1836" s="25" t="str">
        <f t="shared" si="168"/>
        <v>PostAlerta</v>
      </c>
      <c r="M1836" s="25" t="str">
        <f t="shared" si="169"/>
        <v>S/PalabrasClaves</v>
      </c>
      <c r="N1836" s="27" t="str">
        <f t="shared" si="170"/>
        <v/>
      </c>
      <c r="O1836" s="25"/>
      <c r="P1836" s="25" t="s">
        <v>11498</v>
      </c>
      <c r="Q1836" s="25"/>
      <c r="R1836" s="25" t="str">
        <f t="shared" si="167"/>
        <v>2018</v>
      </c>
      <c r="S1836" s="25" t="s">
        <v>43</v>
      </c>
      <c r="T1836" s="25"/>
      <c r="U1836" s="25"/>
      <c r="V1836" s="25"/>
      <c r="W1836" s="25"/>
      <c r="X1836" s="25"/>
    </row>
    <row r="1837" spans="1:24" ht="15" hidden="1" customHeight="1">
      <c r="A1837" s="28">
        <v>29377793</v>
      </c>
      <c r="B1837" s="28" t="s">
        <v>11584</v>
      </c>
      <c r="C1837" s="28" t="s">
        <v>11585</v>
      </c>
      <c r="D1837" s="28" t="s">
        <v>11586</v>
      </c>
      <c r="E1837" s="28" t="s">
        <v>11587</v>
      </c>
      <c r="F1837" s="28" t="s">
        <v>2692</v>
      </c>
      <c r="G1837" s="28">
        <v>2018</v>
      </c>
      <c r="H1837" s="29">
        <v>43130</v>
      </c>
      <c r="I1837" s="28" t="s">
        <v>11588</v>
      </c>
      <c r="J1837" s="28"/>
      <c r="K1837" s="28" t="s">
        <v>11589</v>
      </c>
      <c r="L1837" s="28" t="str">
        <f t="shared" si="168"/>
        <v>PostAlerta</v>
      </c>
      <c r="M1837" s="28" t="str">
        <f t="shared" si="169"/>
        <v>S/PalabrasClaves</v>
      </c>
      <c r="N1837" s="30" t="str">
        <f t="shared" si="170"/>
        <v/>
      </c>
      <c r="O1837" s="28"/>
      <c r="P1837" s="28" t="s">
        <v>11590</v>
      </c>
      <c r="Q1837" s="28"/>
      <c r="R1837" s="28" t="str">
        <f t="shared" si="167"/>
        <v>2018</v>
      </c>
      <c r="S1837" s="28" t="s">
        <v>40</v>
      </c>
      <c r="T1837" s="28"/>
      <c r="U1837" s="28"/>
      <c r="V1837" s="28"/>
      <c r="W1837" s="28"/>
      <c r="X1837" s="28"/>
    </row>
    <row r="1838" spans="1:24" ht="15" hidden="1" customHeight="1">
      <c r="A1838" s="25">
        <v>29277353</v>
      </c>
      <c r="B1838" s="25" t="s">
        <v>11591</v>
      </c>
      <c r="C1838" s="25" t="s">
        <v>11592</v>
      </c>
      <c r="D1838" s="25" t="s">
        <v>11593</v>
      </c>
      <c r="E1838" s="25" t="s">
        <v>11594</v>
      </c>
      <c r="F1838" s="25" t="s">
        <v>1263</v>
      </c>
      <c r="G1838" s="25">
        <v>2018</v>
      </c>
      <c r="H1838" s="26">
        <v>43096</v>
      </c>
      <c r="I1838" s="25"/>
      <c r="J1838" s="25"/>
      <c r="K1838" s="25" t="s">
        <v>11595</v>
      </c>
      <c r="L1838" s="25" t="str">
        <f t="shared" si="168"/>
        <v>Excluido</v>
      </c>
      <c r="M1838" s="25" t="str">
        <f t="shared" si="169"/>
        <v>S/PalabrasClaves</v>
      </c>
      <c r="N1838" s="27" t="str">
        <f t="shared" si="170"/>
        <v/>
      </c>
      <c r="O1838" s="25"/>
      <c r="P1838" s="25" t="s">
        <v>11590</v>
      </c>
      <c r="Q1838" s="25"/>
      <c r="R1838" s="25" t="str">
        <f t="shared" si="167"/>
        <v>2018</v>
      </c>
      <c r="S1838" s="25" t="s">
        <v>40</v>
      </c>
      <c r="T1838" s="25"/>
      <c r="U1838" s="25"/>
      <c r="V1838" s="25"/>
      <c r="W1838" s="25"/>
      <c r="X1838" s="25"/>
    </row>
    <row r="1839" spans="1:24" ht="15" hidden="1" customHeight="1">
      <c r="A1839" s="28">
        <v>29374466</v>
      </c>
      <c r="B1839" s="28" t="s">
        <v>11596</v>
      </c>
      <c r="C1839" s="28" t="s">
        <v>11597</v>
      </c>
      <c r="D1839" s="28" t="s">
        <v>11598</v>
      </c>
      <c r="E1839" s="28" t="s">
        <v>11599</v>
      </c>
      <c r="F1839" s="28" t="s">
        <v>841</v>
      </c>
      <c r="G1839" s="28">
        <v>2018</v>
      </c>
      <c r="H1839" s="29">
        <v>43129</v>
      </c>
      <c r="I1839" s="28" t="s">
        <v>11600</v>
      </c>
      <c r="J1839" s="28"/>
      <c r="K1839" s="28" t="s">
        <v>11601</v>
      </c>
      <c r="L1839" s="28" t="str">
        <f t="shared" si="168"/>
        <v>PostAlerta</v>
      </c>
      <c r="M1839" s="28" t="str">
        <f t="shared" si="169"/>
        <v>C/PalabrasClaves</v>
      </c>
      <c r="N1839" s="30" t="str">
        <f t="shared" si="170"/>
        <v/>
      </c>
      <c r="O1839" s="28"/>
      <c r="P1839" s="28" t="s">
        <v>11602</v>
      </c>
      <c r="Q1839" s="28"/>
      <c r="R1839" s="28" t="str">
        <f t="shared" si="167"/>
        <v>2018</v>
      </c>
      <c r="S1839" s="28" t="s">
        <v>40</v>
      </c>
      <c r="T1839" s="28"/>
      <c r="U1839" s="28"/>
      <c r="V1839" s="28"/>
      <c r="W1839" s="28"/>
      <c r="X1839" s="28"/>
    </row>
    <row r="1840" spans="1:24" ht="15" hidden="1" customHeight="1">
      <c r="A1840" s="25">
        <v>29368591</v>
      </c>
      <c r="B1840" s="25" t="s">
        <v>11603</v>
      </c>
      <c r="C1840" s="25" t="s">
        <v>11604</v>
      </c>
      <c r="D1840" s="25" t="s">
        <v>11605</v>
      </c>
      <c r="E1840" s="25" t="s">
        <v>11606</v>
      </c>
      <c r="F1840" s="25" t="s">
        <v>8188</v>
      </c>
      <c r="G1840" s="25">
        <v>2018</v>
      </c>
      <c r="H1840" s="26">
        <v>43126</v>
      </c>
      <c r="I1840" s="25" t="s">
        <v>11607</v>
      </c>
      <c r="J1840" s="25"/>
      <c r="K1840" s="25" t="s">
        <v>11608</v>
      </c>
      <c r="L1840" s="25" t="str">
        <f t="shared" si="168"/>
        <v>PostAlerta</v>
      </c>
      <c r="M1840" s="25" t="str">
        <f t="shared" si="169"/>
        <v>C/PalabrasClaves</v>
      </c>
      <c r="N1840" s="27" t="str">
        <f t="shared" si="170"/>
        <v/>
      </c>
      <c r="O1840" s="25"/>
      <c r="P1840" s="25" t="s">
        <v>11531</v>
      </c>
      <c r="Q1840" s="25"/>
      <c r="R1840" s="25" t="str">
        <f t="shared" si="167"/>
        <v>2018</v>
      </c>
      <c r="S1840" s="25" t="s">
        <v>40</v>
      </c>
      <c r="T1840" s="25"/>
      <c r="U1840" s="25"/>
      <c r="V1840" s="25"/>
      <c r="W1840" s="25"/>
      <c r="X1840" s="25"/>
    </row>
    <row r="1841" spans="1:24" ht="15" hidden="1" customHeight="1">
      <c r="A1841" s="28">
        <v>29410954</v>
      </c>
      <c r="B1841" s="28" t="s">
        <v>11609</v>
      </c>
      <c r="C1841" s="28" t="s">
        <v>11610</v>
      </c>
      <c r="D1841" s="28" t="s">
        <v>11611</v>
      </c>
      <c r="E1841" s="28" t="s">
        <v>11612</v>
      </c>
      <c r="F1841" s="28" t="s">
        <v>3158</v>
      </c>
      <c r="G1841" s="28">
        <v>2018</v>
      </c>
      <c r="H1841" s="29">
        <v>43139</v>
      </c>
      <c r="I1841" s="28" t="s">
        <v>11613</v>
      </c>
      <c r="J1841" s="28"/>
      <c r="K1841" s="28" t="s">
        <v>11614</v>
      </c>
      <c r="L1841" s="28" t="str">
        <f t="shared" si="168"/>
        <v>PostAlerta</v>
      </c>
      <c r="M1841" s="28" t="str">
        <f t="shared" si="169"/>
        <v>S/PalabrasClaves</v>
      </c>
      <c r="N1841" s="30" t="str">
        <f t="shared" si="170"/>
        <v/>
      </c>
      <c r="O1841" s="28"/>
      <c r="P1841" s="28" t="s">
        <v>11615</v>
      </c>
      <c r="Q1841" s="28"/>
      <c r="R1841" s="28" t="str">
        <f t="shared" si="167"/>
        <v>2018</v>
      </c>
      <c r="S1841" s="28" t="s">
        <v>40</v>
      </c>
      <c r="T1841" s="28"/>
      <c r="U1841" s="28"/>
      <c r="V1841" s="28"/>
      <c r="W1841" s="28"/>
      <c r="X1841" s="28"/>
    </row>
    <row r="1842" spans="1:24" ht="15" hidden="1" customHeight="1">
      <c r="A1842" s="25">
        <v>29360880</v>
      </c>
      <c r="B1842" s="25" t="s">
        <v>11616</v>
      </c>
      <c r="C1842" s="25" t="s">
        <v>11617</v>
      </c>
      <c r="D1842" s="25" t="s">
        <v>11618</v>
      </c>
      <c r="E1842" s="25" t="s">
        <v>11619</v>
      </c>
      <c r="F1842" s="25" t="s">
        <v>208</v>
      </c>
      <c r="G1842" s="25">
        <v>2018</v>
      </c>
      <c r="H1842" s="26">
        <v>43124</v>
      </c>
      <c r="I1842" s="25" t="s">
        <v>11620</v>
      </c>
      <c r="J1842" s="25"/>
      <c r="K1842" s="25" t="s">
        <v>11621</v>
      </c>
      <c r="L1842" s="25" t="str">
        <f t="shared" si="168"/>
        <v>PostAlerta</v>
      </c>
      <c r="M1842" s="25" t="str">
        <f t="shared" si="169"/>
        <v>S/PalabrasClaves</v>
      </c>
      <c r="N1842" s="27" t="str">
        <f t="shared" si="170"/>
        <v/>
      </c>
      <c r="O1842" s="25"/>
      <c r="P1842" s="25" t="s">
        <v>11615</v>
      </c>
      <c r="Q1842" s="25"/>
      <c r="R1842" s="25" t="str">
        <f t="shared" si="167"/>
        <v>2018</v>
      </c>
      <c r="S1842" s="25" t="s">
        <v>40</v>
      </c>
      <c r="T1842" s="25"/>
      <c r="U1842" s="25"/>
      <c r="V1842" s="25"/>
      <c r="W1842" s="25"/>
      <c r="X1842" s="25"/>
    </row>
    <row r="1843" spans="1:24" ht="15" hidden="1" customHeight="1">
      <c r="A1843" s="28">
        <v>29318796</v>
      </c>
      <c r="B1843" s="28" t="s">
        <v>11622</v>
      </c>
      <c r="C1843" s="28" t="s">
        <v>11623</v>
      </c>
      <c r="D1843" s="28" t="s">
        <v>11624</v>
      </c>
      <c r="E1843" s="28" t="s">
        <v>11625</v>
      </c>
      <c r="F1843" s="28" t="s">
        <v>11483</v>
      </c>
      <c r="G1843" s="28">
        <v>2018</v>
      </c>
      <c r="H1843" s="29">
        <v>43111</v>
      </c>
      <c r="I1843" s="28" t="s">
        <v>11626</v>
      </c>
      <c r="J1843" s="28"/>
      <c r="K1843" s="28" t="s">
        <v>11627</v>
      </c>
      <c r="L1843" s="28" t="str">
        <f t="shared" si="168"/>
        <v>PostAlerta</v>
      </c>
      <c r="M1843" s="28" t="str">
        <f t="shared" si="169"/>
        <v>S/PalabrasClaves</v>
      </c>
      <c r="N1843" s="30" t="str">
        <f t="shared" si="170"/>
        <v/>
      </c>
      <c r="O1843" s="28"/>
      <c r="P1843" s="28" t="s">
        <v>11628</v>
      </c>
      <c r="Q1843" s="28"/>
      <c r="R1843" s="28" t="str">
        <f t="shared" si="167"/>
        <v>2018</v>
      </c>
      <c r="S1843" s="28" t="s">
        <v>40</v>
      </c>
      <c r="T1843" s="28"/>
      <c r="U1843" s="28"/>
      <c r="V1843" s="28"/>
      <c r="W1843" s="28"/>
      <c r="X1843" s="28"/>
    </row>
    <row r="1844" spans="1:24" ht="15" hidden="1" customHeight="1">
      <c r="A1844" s="25">
        <v>29352811</v>
      </c>
      <c r="B1844" s="25" t="s">
        <v>11629</v>
      </c>
      <c r="C1844" s="25" t="s">
        <v>11630</v>
      </c>
      <c r="D1844" s="25" t="s">
        <v>11631</v>
      </c>
      <c r="E1844" s="25" t="s">
        <v>11632</v>
      </c>
      <c r="F1844" s="25" t="s">
        <v>3463</v>
      </c>
      <c r="G1844" s="25">
        <v>2018</v>
      </c>
      <c r="H1844" s="26">
        <v>43122</v>
      </c>
      <c r="I1844" s="25" t="s">
        <v>11633</v>
      </c>
      <c r="J1844" s="25"/>
      <c r="K1844" s="25" t="s">
        <v>11634</v>
      </c>
      <c r="L1844" s="25" t="str">
        <f t="shared" si="168"/>
        <v>PostAlerta</v>
      </c>
      <c r="M1844" s="25" t="str">
        <f t="shared" si="169"/>
        <v>C/PalabrasClaves</v>
      </c>
      <c r="N1844" s="27" t="str">
        <f t="shared" si="170"/>
        <v/>
      </c>
      <c r="O1844" s="25"/>
      <c r="P1844" s="25" t="s">
        <v>11635</v>
      </c>
      <c r="Q1844" s="25"/>
      <c r="R1844" s="25" t="str">
        <f t="shared" si="167"/>
        <v>2018</v>
      </c>
      <c r="S1844" s="25" t="s">
        <v>40</v>
      </c>
      <c r="T1844" s="25"/>
      <c r="U1844" s="25"/>
      <c r="V1844" s="25"/>
      <c r="W1844" s="25"/>
      <c r="X1844" s="25"/>
    </row>
    <row r="1845" spans="1:24" ht="15" hidden="1" customHeight="1">
      <c r="A1845" s="28">
        <v>29375536</v>
      </c>
      <c r="B1845" s="28" t="s">
        <v>11636</v>
      </c>
      <c r="C1845" s="28" t="s">
        <v>11637</v>
      </c>
      <c r="D1845" s="28" t="s">
        <v>11638</v>
      </c>
      <c r="E1845" s="28" t="s">
        <v>5744</v>
      </c>
      <c r="F1845" s="28" t="s">
        <v>98</v>
      </c>
      <c r="G1845" s="28">
        <v>2018</v>
      </c>
      <c r="H1845" s="29">
        <v>43130</v>
      </c>
      <c r="I1845" s="28" t="s">
        <v>11639</v>
      </c>
      <c r="J1845" s="28"/>
      <c r="K1845" s="28" t="s">
        <v>11640</v>
      </c>
      <c r="L1845" s="28" t="str">
        <f t="shared" si="168"/>
        <v>PostAlerta</v>
      </c>
      <c r="M1845" s="28" t="str">
        <f t="shared" si="169"/>
        <v>S/PalabrasClaves</v>
      </c>
      <c r="N1845" s="30" t="str">
        <f t="shared" si="170"/>
        <v/>
      </c>
      <c r="O1845" s="28"/>
      <c r="P1845" s="28" t="s">
        <v>11641</v>
      </c>
      <c r="Q1845" s="28"/>
      <c r="R1845" s="28" t="str">
        <f t="shared" si="167"/>
        <v>2018</v>
      </c>
      <c r="S1845" s="28" t="s">
        <v>40</v>
      </c>
      <c r="T1845" s="28"/>
      <c r="U1845" s="28"/>
      <c r="V1845" s="28"/>
      <c r="W1845" s="28"/>
      <c r="X1845" s="28"/>
    </row>
    <row r="1846" spans="1:24" ht="15" hidden="1" customHeight="1">
      <c r="A1846" s="25">
        <v>29223483</v>
      </c>
      <c r="B1846" s="25" t="s">
        <v>11642</v>
      </c>
      <c r="C1846" s="25" t="s">
        <v>11643</v>
      </c>
      <c r="D1846" s="25" t="s">
        <v>11644</v>
      </c>
      <c r="E1846" s="25" t="s">
        <v>11645</v>
      </c>
      <c r="F1846" s="25" t="s">
        <v>1263</v>
      </c>
      <c r="G1846" s="25">
        <v>2018</v>
      </c>
      <c r="H1846" s="26">
        <v>43080</v>
      </c>
      <c r="I1846" s="25"/>
      <c r="J1846" s="25"/>
      <c r="K1846" s="25" t="s">
        <v>11646</v>
      </c>
      <c r="L1846" s="25" t="str">
        <f t="shared" si="168"/>
        <v>Excluido</v>
      </c>
      <c r="M1846" s="25" t="str">
        <f t="shared" si="169"/>
        <v>S/PalabrasClaves</v>
      </c>
      <c r="N1846" s="27" t="str">
        <f t="shared" si="170"/>
        <v/>
      </c>
      <c r="O1846" s="25"/>
      <c r="P1846" s="25" t="s">
        <v>11647</v>
      </c>
      <c r="Q1846" s="25"/>
      <c r="R1846" s="25" t="str">
        <f t="shared" si="167"/>
        <v>2018</v>
      </c>
      <c r="S1846" s="25" t="s">
        <v>40</v>
      </c>
      <c r="T1846" s="25"/>
      <c r="U1846" s="25"/>
      <c r="V1846" s="25"/>
      <c r="W1846" s="25"/>
      <c r="X1846" s="25"/>
    </row>
    <row r="1847" spans="1:24" ht="15" hidden="1" customHeight="1">
      <c r="A1847" s="28">
        <v>29342994</v>
      </c>
      <c r="B1847" s="28" t="s">
        <v>11648</v>
      </c>
      <c r="C1847" s="28" t="s">
        <v>11649</v>
      </c>
      <c r="D1847" s="28" t="s">
        <v>11650</v>
      </c>
      <c r="E1847" s="28" t="s">
        <v>11651</v>
      </c>
      <c r="F1847" s="28" t="s">
        <v>1813</v>
      </c>
      <c r="G1847" s="28">
        <v>2018</v>
      </c>
      <c r="H1847" s="29">
        <v>43119</v>
      </c>
      <c r="I1847" s="28"/>
      <c r="J1847" s="28"/>
      <c r="K1847" s="28" t="s">
        <v>11652</v>
      </c>
      <c r="L1847" s="28" t="str">
        <f t="shared" si="168"/>
        <v>PostAlerta</v>
      </c>
      <c r="M1847" s="28" t="str">
        <f t="shared" si="169"/>
        <v>C/PalabrasClaves</v>
      </c>
      <c r="N1847" s="30" t="str">
        <f t="shared" si="170"/>
        <v/>
      </c>
      <c r="O1847" s="28"/>
      <c r="P1847" s="28" t="s">
        <v>11653</v>
      </c>
      <c r="Q1847" s="28"/>
      <c r="R1847" s="28" t="str">
        <f t="shared" si="167"/>
        <v>2018</v>
      </c>
      <c r="S1847" s="28" t="s">
        <v>40</v>
      </c>
      <c r="T1847" s="28"/>
      <c r="U1847" s="28"/>
      <c r="V1847" s="28"/>
      <c r="W1847" s="28"/>
      <c r="X1847" s="28"/>
    </row>
    <row r="1848" spans="1:24" ht="15" hidden="1" customHeight="1">
      <c r="A1848" s="25">
        <v>29115905</v>
      </c>
      <c r="B1848" s="25" t="s">
        <v>11654</v>
      </c>
      <c r="C1848" s="25" t="s">
        <v>11655</v>
      </c>
      <c r="D1848" s="25" t="s">
        <v>11656</v>
      </c>
      <c r="E1848" s="25" t="s">
        <v>11657</v>
      </c>
      <c r="F1848" s="25" t="s">
        <v>147</v>
      </c>
      <c r="G1848" s="25">
        <v>2018</v>
      </c>
      <c r="H1848" s="26">
        <v>43048</v>
      </c>
      <c r="I1848" s="25" t="s">
        <v>11658</v>
      </c>
      <c r="J1848" s="25"/>
      <c r="K1848" s="25" t="s">
        <v>11659</v>
      </c>
      <c r="L1848" s="25" t="str">
        <f t="shared" si="168"/>
        <v>PostAlerta</v>
      </c>
      <c r="M1848" s="25" t="str">
        <f t="shared" si="169"/>
        <v>S/PalabrasClaves</v>
      </c>
      <c r="N1848" s="27" t="str">
        <f t="shared" si="170"/>
        <v/>
      </c>
      <c r="O1848" s="25"/>
      <c r="P1848" s="25" t="s">
        <v>11653</v>
      </c>
      <c r="Q1848" s="25"/>
      <c r="R1848" s="25" t="str">
        <f t="shared" si="167"/>
        <v>2018</v>
      </c>
      <c r="S1848" s="25" t="s">
        <v>40</v>
      </c>
      <c r="T1848" s="25"/>
      <c r="U1848" s="25"/>
      <c r="V1848" s="25"/>
      <c r="W1848" s="25"/>
      <c r="X1848" s="25"/>
    </row>
    <row r="1849" spans="1:24" ht="15" hidden="1" customHeight="1">
      <c r="A1849" s="28">
        <v>29049002</v>
      </c>
      <c r="B1849" s="28" t="s">
        <v>11660</v>
      </c>
      <c r="C1849" s="28" t="s">
        <v>11661</v>
      </c>
      <c r="D1849" s="28" t="s">
        <v>11656</v>
      </c>
      <c r="E1849" s="28" t="s">
        <v>11662</v>
      </c>
      <c r="F1849" s="28" t="s">
        <v>147</v>
      </c>
      <c r="G1849" s="28">
        <v>2018</v>
      </c>
      <c r="H1849" s="29">
        <v>43028</v>
      </c>
      <c r="I1849" s="28" t="s">
        <v>11663</v>
      </c>
      <c r="J1849" s="28"/>
      <c r="K1849" s="28" t="s">
        <v>11664</v>
      </c>
      <c r="L1849" s="28" t="str">
        <f t="shared" si="168"/>
        <v>PostAlerta</v>
      </c>
      <c r="M1849" s="28" t="str">
        <f t="shared" si="169"/>
        <v>S/PalabrasClaves</v>
      </c>
      <c r="N1849" s="30" t="str">
        <f t="shared" si="170"/>
        <v/>
      </c>
      <c r="O1849" s="28"/>
      <c r="P1849" s="28" t="s">
        <v>11653</v>
      </c>
      <c r="Q1849" s="28"/>
      <c r="R1849" s="28" t="str">
        <f t="shared" si="167"/>
        <v>2018</v>
      </c>
      <c r="S1849" s="28" t="s">
        <v>40</v>
      </c>
      <c r="T1849" s="28"/>
      <c r="U1849" s="28"/>
      <c r="V1849" s="28"/>
      <c r="W1849" s="28"/>
      <c r="X1849" s="28"/>
    </row>
    <row r="1850" spans="1:24" ht="15" hidden="1" customHeight="1">
      <c r="A1850" s="25">
        <v>35005455</v>
      </c>
      <c r="B1850" s="25" t="s">
        <v>11665</v>
      </c>
      <c r="C1850" s="25" t="s">
        <v>11666</v>
      </c>
      <c r="D1850" s="25" t="s">
        <v>11667</v>
      </c>
      <c r="E1850" s="25" t="s">
        <v>5721</v>
      </c>
      <c r="F1850" s="25" t="s">
        <v>11668</v>
      </c>
      <c r="G1850" s="25">
        <v>2018</v>
      </c>
      <c r="H1850" s="26">
        <v>44571</v>
      </c>
      <c r="I1850" s="25" t="s">
        <v>11669</v>
      </c>
      <c r="J1850" s="25" t="s">
        <v>11670</v>
      </c>
      <c r="K1850" s="25" t="s">
        <v>11671</v>
      </c>
      <c r="L1850" s="25" t="str">
        <f t="shared" si="168"/>
        <v>PostAlerta</v>
      </c>
      <c r="M1850" s="25" t="str">
        <f t="shared" si="169"/>
        <v>S/PalabrasClaves</v>
      </c>
      <c r="N1850" s="27" t="str">
        <f t="shared" si="170"/>
        <v/>
      </c>
      <c r="O1850" s="25"/>
      <c r="P1850" s="25">
        <v>2018</v>
      </c>
      <c r="Q1850" s="25"/>
      <c r="R1850" s="25" t="str">
        <f t="shared" si="167"/>
        <v>2018</v>
      </c>
      <c r="S1850" s="25"/>
      <c r="T1850" s="25"/>
      <c r="U1850" s="25"/>
      <c r="V1850" s="25"/>
      <c r="W1850" s="25"/>
      <c r="X1850" s="25"/>
    </row>
    <row r="1851" spans="1:24" ht="15" hidden="1" customHeight="1">
      <c r="A1851" s="28">
        <v>30799994</v>
      </c>
      <c r="B1851" s="28" t="s">
        <v>11672</v>
      </c>
      <c r="C1851" s="28" t="s">
        <v>11673</v>
      </c>
      <c r="D1851" s="28" t="s">
        <v>11674</v>
      </c>
      <c r="E1851" s="28" t="s">
        <v>11675</v>
      </c>
      <c r="F1851" s="28" t="s">
        <v>9253</v>
      </c>
      <c r="G1851" s="28">
        <v>2018</v>
      </c>
      <c r="H1851" s="29">
        <v>43522</v>
      </c>
      <c r="I1851" s="28" t="s">
        <v>11676</v>
      </c>
      <c r="J1851" s="28"/>
      <c r="K1851" s="28" t="s">
        <v>11677</v>
      </c>
      <c r="L1851" s="28" t="str">
        <f t="shared" si="168"/>
        <v>PostAlerta</v>
      </c>
      <c r="M1851" s="28" t="str">
        <f t="shared" si="169"/>
        <v>S/PalabrasClaves</v>
      </c>
      <c r="N1851" s="30" t="str">
        <f t="shared" si="170"/>
        <v/>
      </c>
      <c r="O1851" s="28"/>
      <c r="P1851" s="28">
        <v>2018</v>
      </c>
      <c r="Q1851" s="28"/>
      <c r="R1851" s="28" t="str">
        <f t="shared" si="167"/>
        <v>2018</v>
      </c>
      <c r="S1851" s="28"/>
      <c r="T1851" s="28"/>
      <c r="U1851" s="28"/>
      <c r="V1851" s="28"/>
      <c r="W1851" s="28"/>
      <c r="X1851" s="28"/>
    </row>
    <row r="1852" spans="1:24" ht="15" hidden="1" customHeight="1">
      <c r="A1852" s="25">
        <v>30084702</v>
      </c>
      <c r="B1852" s="25" t="s">
        <v>11678</v>
      </c>
      <c r="C1852" s="25" t="s">
        <v>11679</v>
      </c>
      <c r="D1852" s="25" t="s">
        <v>11680</v>
      </c>
      <c r="E1852" s="25" t="s">
        <v>11681</v>
      </c>
      <c r="F1852" s="25" t="s">
        <v>147</v>
      </c>
      <c r="G1852" s="25">
        <v>2018</v>
      </c>
      <c r="H1852" s="26">
        <v>43320</v>
      </c>
      <c r="I1852" s="25" t="s">
        <v>11682</v>
      </c>
      <c r="J1852" s="25"/>
      <c r="K1852" s="25" t="s">
        <v>11683</v>
      </c>
      <c r="L1852" s="25" t="str">
        <f t="shared" si="168"/>
        <v>PostAlerta</v>
      </c>
      <c r="M1852" s="25" t="str">
        <f t="shared" si="169"/>
        <v>S/PalabrasClaves</v>
      </c>
      <c r="N1852" s="27" t="str">
        <f t="shared" si="170"/>
        <v/>
      </c>
      <c r="O1852" s="25"/>
      <c r="P1852" s="25">
        <v>2018</v>
      </c>
      <c r="Q1852" s="25"/>
      <c r="R1852" s="25" t="str">
        <f t="shared" si="167"/>
        <v>2018</v>
      </c>
      <c r="S1852" s="25"/>
      <c r="T1852" s="25"/>
      <c r="U1852" s="25"/>
      <c r="V1852" s="25"/>
      <c r="W1852" s="25"/>
      <c r="X1852" s="25"/>
    </row>
    <row r="1853" spans="1:24" ht="15" hidden="1" customHeight="1">
      <c r="A1853" s="28">
        <v>29945350</v>
      </c>
      <c r="B1853" s="28" t="s">
        <v>11684</v>
      </c>
      <c r="C1853" s="28" t="s">
        <v>9392</v>
      </c>
      <c r="D1853" s="28" t="s">
        <v>11685</v>
      </c>
      <c r="E1853" s="28" t="s">
        <v>9283</v>
      </c>
      <c r="F1853" s="28" t="s">
        <v>9284</v>
      </c>
      <c r="G1853" s="28">
        <v>2018</v>
      </c>
      <c r="H1853" s="29">
        <v>43279</v>
      </c>
      <c r="I1853" s="28"/>
      <c r="J1853" s="28"/>
      <c r="K1853" s="28" t="s">
        <v>11686</v>
      </c>
      <c r="L1853" s="28" t="str">
        <f t="shared" si="168"/>
        <v>PostAlerta</v>
      </c>
      <c r="M1853" s="28" t="str">
        <f t="shared" si="169"/>
        <v>S/PalabrasClaves</v>
      </c>
      <c r="N1853" s="30" t="str">
        <f t="shared" si="170"/>
        <v/>
      </c>
      <c r="O1853" s="28"/>
      <c r="P1853" s="28">
        <v>2018</v>
      </c>
      <c r="Q1853" s="28"/>
      <c r="R1853" s="28" t="str">
        <f t="shared" si="167"/>
        <v>2018</v>
      </c>
      <c r="S1853" s="28"/>
      <c r="T1853" s="28"/>
      <c r="U1853" s="28"/>
      <c r="V1853" s="28"/>
      <c r="W1853" s="28"/>
      <c r="X1853" s="28"/>
    </row>
    <row r="1854" spans="1:24" ht="15" hidden="1" customHeight="1">
      <c r="A1854" s="25">
        <v>29944440</v>
      </c>
      <c r="B1854" s="25" t="s">
        <v>11687</v>
      </c>
      <c r="C1854" s="25" t="s">
        <v>11688</v>
      </c>
      <c r="D1854" s="25" t="s">
        <v>11680</v>
      </c>
      <c r="E1854" s="25" t="s">
        <v>9085</v>
      </c>
      <c r="F1854" s="25" t="s">
        <v>147</v>
      </c>
      <c r="G1854" s="25">
        <v>2018</v>
      </c>
      <c r="H1854" s="26">
        <v>43278</v>
      </c>
      <c r="I1854" s="25" t="s">
        <v>11689</v>
      </c>
      <c r="J1854" s="25"/>
      <c r="K1854" s="25" t="s">
        <v>11690</v>
      </c>
      <c r="L1854" s="25" t="str">
        <f t="shared" si="168"/>
        <v>PostAlerta</v>
      </c>
      <c r="M1854" s="25" t="str">
        <f t="shared" si="169"/>
        <v>S/PalabrasClaves</v>
      </c>
      <c r="N1854" s="27" t="str">
        <f t="shared" si="170"/>
        <v/>
      </c>
      <c r="O1854" s="25"/>
      <c r="P1854" s="25">
        <v>2018</v>
      </c>
      <c r="Q1854" s="25"/>
      <c r="R1854" s="25" t="str">
        <f t="shared" si="167"/>
        <v>2018</v>
      </c>
      <c r="S1854" s="25"/>
      <c r="T1854" s="25"/>
      <c r="U1854" s="25"/>
      <c r="V1854" s="25"/>
      <c r="W1854" s="25"/>
      <c r="X1854" s="25"/>
    </row>
    <row r="1855" spans="1:24" ht="15" hidden="1" customHeight="1">
      <c r="A1855" s="28">
        <v>29932038</v>
      </c>
      <c r="B1855" s="28" t="s">
        <v>11691</v>
      </c>
      <c r="C1855" s="28" t="s">
        <v>11692</v>
      </c>
      <c r="D1855" s="28" t="s">
        <v>11693</v>
      </c>
      <c r="E1855" s="28" t="s">
        <v>11694</v>
      </c>
      <c r="F1855" s="28" t="s">
        <v>11695</v>
      </c>
      <c r="G1855" s="28">
        <v>2018</v>
      </c>
      <c r="H1855" s="29">
        <v>43274</v>
      </c>
      <c r="I1855" s="28"/>
      <c r="J1855" s="28"/>
      <c r="K1855" s="28" t="s">
        <v>11696</v>
      </c>
      <c r="L1855" s="28" t="str">
        <f t="shared" si="168"/>
        <v>Excluido</v>
      </c>
      <c r="M1855" s="28" t="str">
        <f t="shared" si="169"/>
        <v>C/PalabrasClaves</v>
      </c>
      <c r="N1855" s="30" t="str">
        <f t="shared" si="170"/>
        <v/>
      </c>
      <c r="O1855" s="28"/>
      <c r="P1855" s="28">
        <v>2018</v>
      </c>
      <c r="Q1855" s="28"/>
      <c r="R1855" s="28" t="str">
        <f t="shared" si="167"/>
        <v>2018</v>
      </c>
      <c r="S1855" s="28"/>
      <c r="T1855" s="28"/>
      <c r="U1855" s="28"/>
      <c r="V1855" s="28"/>
      <c r="W1855" s="28"/>
      <c r="X1855" s="28"/>
    </row>
    <row r="1856" spans="1:24" ht="15" hidden="1" customHeight="1">
      <c r="A1856" s="25">
        <v>29787323</v>
      </c>
      <c r="B1856" s="25" t="s">
        <v>11697</v>
      </c>
      <c r="C1856" s="25" t="s">
        <v>11698</v>
      </c>
      <c r="D1856" s="25" t="s">
        <v>11680</v>
      </c>
      <c r="E1856" s="25" t="s">
        <v>4136</v>
      </c>
      <c r="F1856" s="25" t="s">
        <v>147</v>
      </c>
      <c r="G1856" s="25">
        <v>2018</v>
      </c>
      <c r="H1856" s="26">
        <v>43243</v>
      </c>
      <c r="I1856" s="25" t="s">
        <v>11699</v>
      </c>
      <c r="J1856" s="25"/>
      <c r="K1856" s="25" t="s">
        <v>11700</v>
      </c>
      <c r="L1856" s="25" t="str">
        <f t="shared" si="168"/>
        <v>Excluido</v>
      </c>
      <c r="M1856" s="25" t="str">
        <f t="shared" si="169"/>
        <v>C/PalabrasClaves</v>
      </c>
      <c r="N1856" s="27" t="str">
        <f t="shared" si="170"/>
        <v/>
      </c>
      <c r="O1856" s="25"/>
      <c r="P1856" s="25">
        <v>2018</v>
      </c>
      <c r="Q1856" s="25"/>
      <c r="R1856" s="25" t="str">
        <f t="shared" si="167"/>
        <v>2018</v>
      </c>
      <c r="S1856" s="25"/>
      <c r="T1856" s="25"/>
      <c r="U1856" s="25"/>
      <c r="V1856" s="25"/>
      <c r="W1856" s="25"/>
      <c r="X1856" s="25"/>
    </row>
    <row r="1857" spans="1:24" ht="15" hidden="1" customHeight="1">
      <c r="A1857" s="28">
        <v>29735829</v>
      </c>
      <c r="B1857" s="28" t="s">
        <v>11701</v>
      </c>
      <c r="C1857" s="28" t="s">
        <v>11702</v>
      </c>
      <c r="D1857" s="28" t="s">
        <v>11703</v>
      </c>
      <c r="E1857" s="28" t="s">
        <v>11704</v>
      </c>
      <c r="F1857" s="28" t="s">
        <v>2793</v>
      </c>
      <c r="G1857" s="28">
        <v>2018</v>
      </c>
      <c r="H1857" s="29">
        <v>43229</v>
      </c>
      <c r="I1857" s="28"/>
      <c r="J1857" s="28"/>
      <c r="K1857" s="28" t="s">
        <v>11705</v>
      </c>
      <c r="L1857" s="28" t="str">
        <f t="shared" si="168"/>
        <v>PostAlerta</v>
      </c>
      <c r="M1857" s="28" t="str">
        <f t="shared" si="169"/>
        <v>S/PalabrasClaves</v>
      </c>
      <c r="N1857" s="30" t="str">
        <f t="shared" si="170"/>
        <v/>
      </c>
      <c r="O1857" s="28"/>
      <c r="P1857" s="28" t="s">
        <v>11706</v>
      </c>
      <c r="Q1857" s="28"/>
      <c r="R1857" s="28" t="str">
        <f t="shared" si="167"/>
        <v>2018</v>
      </c>
      <c r="S1857" s="28" t="s">
        <v>47</v>
      </c>
      <c r="T1857" s="28"/>
      <c r="U1857" s="28"/>
      <c r="V1857" s="28"/>
      <c r="W1857" s="28"/>
      <c r="X1857" s="28"/>
    </row>
    <row r="1858" spans="1:24" ht="15" hidden="1" customHeight="1">
      <c r="A1858" s="25">
        <v>29540644</v>
      </c>
      <c r="B1858" s="25" t="s">
        <v>11707</v>
      </c>
      <c r="C1858" s="25" t="s">
        <v>11708</v>
      </c>
      <c r="D1858" s="25" t="s">
        <v>11709</v>
      </c>
      <c r="E1858" s="25" t="s">
        <v>11710</v>
      </c>
      <c r="F1858" s="25" t="s">
        <v>11711</v>
      </c>
      <c r="G1858" s="25">
        <v>2018</v>
      </c>
      <c r="H1858" s="26">
        <v>43175</v>
      </c>
      <c r="I1858" s="25"/>
      <c r="J1858" s="25"/>
      <c r="K1858" s="25" t="s">
        <v>11712</v>
      </c>
      <c r="L1858" s="25" t="str">
        <f t="shared" ref="L1858:L1921" si="171">IF(ISNUMBER(VLOOKUP(A1858,EXCL,1,FALSE)),"Excluido",IF(ISNUMBER(VLOOKUP(A1858,POST,1,FALSE)),"PostAlerta",IF(ISNUMBER(VLOOKUP(A1858,PRE,1,FALSE)),"PreAlerta","")))</f>
        <v>PostAlerta</v>
      </c>
      <c r="M1858" s="25" t="str">
        <f t="shared" si="169"/>
        <v>C/PalabrasClaves</v>
      </c>
      <c r="N1858" s="27" t="str">
        <f t="shared" si="170"/>
        <v/>
      </c>
      <c r="O1858" s="25"/>
      <c r="P1858" s="25">
        <v>2018</v>
      </c>
      <c r="Q1858" s="25"/>
      <c r="R1858" s="25" t="str">
        <f t="shared" si="167"/>
        <v>2018</v>
      </c>
      <c r="S1858" s="25"/>
      <c r="T1858" s="25"/>
      <c r="U1858" s="25"/>
      <c r="V1858" s="25"/>
      <c r="W1858" s="25"/>
      <c r="X1858" s="25"/>
    </row>
    <row r="1859" spans="1:24" ht="15" hidden="1" customHeight="1">
      <c r="A1859" s="28">
        <v>29395563</v>
      </c>
      <c r="B1859" s="28" t="s">
        <v>11713</v>
      </c>
      <c r="C1859" s="28" t="s">
        <v>11714</v>
      </c>
      <c r="D1859" s="28" t="s">
        <v>11715</v>
      </c>
      <c r="E1859" s="28" t="s">
        <v>11716</v>
      </c>
      <c r="F1859" s="28" t="s">
        <v>11717</v>
      </c>
      <c r="G1859" s="28">
        <v>2018</v>
      </c>
      <c r="H1859" s="29">
        <v>43135</v>
      </c>
      <c r="I1859" s="28"/>
      <c r="J1859" s="28"/>
      <c r="K1859" s="28" t="s">
        <v>11718</v>
      </c>
      <c r="L1859" s="28" t="str">
        <f t="shared" si="171"/>
        <v>PostAlerta</v>
      </c>
      <c r="M1859" s="28" t="str">
        <f t="shared" si="169"/>
        <v>S/PalabrasClaves</v>
      </c>
      <c r="N1859" s="30" t="str">
        <f t="shared" si="170"/>
        <v/>
      </c>
      <c r="O1859" s="28"/>
      <c r="P1859" s="28" t="s">
        <v>11719</v>
      </c>
      <c r="Q1859" s="28"/>
      <c r="R1859" s="28" t="str">
        <f t="shared" si="167"/>
        <v>2018</v>
      </c>
      <c r="S1859" s="28" t="s">
        <v>40</v>
      </c>
      <c r="T1859" s="28"/>
      <c r="U1859" s="28"/>
      <c r="V1859" s="28"/>
      <c r="W1859" s="28"/>
      <c r="X1859" s="28"/>
    </row>
    <row r="1860" spans="1:24" ht="15" hidden="1" customHeight="1">
      <c r="A1860" s="25">
        <v>29380707</v>
      </c>
      <c r="B1860" s="25" t="s">
        <v>11720</v>
      </c>
      <c r="C1860" s="25" t="s">
        <v>11721</v>
      </c>
      <c r="D1860" s="25" t="s">
        <v>11693</v>
      </c>
      <c r="E1860" s="25" t="s">
        <v>11694</v>
      </c>
      <c r="F1860" s="25" t="s">
        <v>11695</v>
      </c>
      <c r="G1860" s="25">
        <v>2018</v>
      </c>
      <c r="H1860" s="26">
        <v>43131</v>
      </c>
      <c r="I1860" s="25"/>
      <c r="J1860" s="25"/>
      <c r="K1860" s="25" t="s">
        <v>11722</v>
      </c>
      <c r="L1860" s="25" t="str">
        <f t="shared" si="171"/>
        <v>PostAlerta</v>
      </c>
      <c r="M1860" s="25" t="str">
        <f t="shared" ref="M1860:M1923" si="172">IF(ISNUMBER(A1860),(IF(ISNUMBER(VLOOKUP(A1860,KEYWORDS,1,FALSE)),"C/PalabrasClaves","S/PalabrasClaves")),"")</f>
        <v>S/PalabrasClaves</v>
      </c>
      <c r="N1860" s="27" t="str">
        <f t="shared" si="170"/>
        <v/>
      </c>
      <c r="O1860" s="25"/>
      <c r="P1860" s="25">
        <v>2018</v>
      </c>
      <c r="Q1860" s="25"/>
      <c r="R1860" s="25" t="str">
        <f t="shared" si="167"/>
        <v>2018</v>
      </c>
      <c r="S1860" s="25" t="s">
        <v>11723</v>
      </c>
      <c r="T1860" s="25"/>
      <c r="U1860" s="25"/>
      <c r="V1860" s="25"/>
      <c r="W1860" s="25"/>
      <c r="X1860" s="25"/>
    </row>
    <row r="1861" spans="1:24" ht="15" hidden="1" customHeight="1">
      <c r="A1861" s="28">
        <v>29297428</v>
      </c>
      <c r="B1861" s="28" t="s">
        <v>11724</v>
      </c>
      <c r="C1861" s="28" t="s">
        <v>11725</v>
      </c>
      <c r="D1861" s="28" t="s">
        <v>11726</v>
      </c>
      <c r="E1861" s="28" t="s">
        <v>11727</v>
      </c>
      <c r="F1861" s="28" t="s">
        <v>11728</v>
      </c>
      <c r="G1861" s="28">
        <v>2018</v>
      </c>
      <c r="H1861" s="29">
        <v>43104</v>
      </c>
      <c r="I1861" s="28"/>
      <c r="J1861" s="28"/>
      <c r="K1861" s="28" t="s">
        <v>11729</v>
      </c>
      <c r="L1861" s="28" t="str">
        <f t="shared" si="171"/>
        <v>PostAlerta</v>
      </c>
      <c r="M1861" s="28" t="str">
        <f t="shared" si="172"/>
        <v>S/PalabrasClaves</v>
      </c>
      <c r="N1861" s="30" t="str">
        <f t="shared" si="170"/>
        <v/>
      </c>
      <c r="O1861" s="28"/>
      <c r="P1861" s="28" t="s">
        <v>11730</v>
      </c>
      <c r="Q1861" s="28"/>
      <c r="R1861" s="28" t="str">
        <f t="shared" si="167"/>
        <v>2018</v>
      </c>
      <c r="S1861" s="28" t="s">
        <v>40</v>
      </c>
      <c r="T1861" s="28"/>
      <c r="U1861" s="28"/>
      <c r="V1861" s="28"/>
      <c r="W1861" s="28"/>
      <c r="X1861" s="28"/>
    </row>
    <row r="1862" spans="1:24" ht="15" hidden="1" customHeight="1">
      <c r="A1862" s="25">
        <v>29296080</v>
      </c>
      <c r="B1862" s="25" t="s">
        <v>11731</v>
      </c>
      <c r="C1862" s="25" t="s">
        <v>11732</v>
      </c>
      <c r="D1862" s="25" t="s">
        <v>11733</v>
      </c>
      <c r="E1862" s="25" t="s">
        <v>11734</v>
      </c>
      <c r="F1862" s="25" t="s">
        <v>328</v>
      </c>
      <c r="G1862" s="25">
        <v>2017</v>
      </c>
      <c r="H1862" s="26">
        <v>43104</v>
      </c>
      <c r="I1862" s="25" t="s">
        <v>11735</v>
      </c>
      <c r="J1862" s="25"/>
      <c r="K1862" s="25" t="s">
        <v>11736</v>
      </c>
      <c r="L1862" s="25" t="str">
        <f t="shared" si="171"/>
        <v>PostAlerta</v>
      </c>
      <c r="M1862" s="25" t="str">
        <f t="shared" si="172"/>
        <v>C/PalabrasClaves</v>
      </c>
      <c r="N1862" s="27" t="str">
        <f t="shared" si="170"/>
        <v/>
      </c>
      <c r="O1862" s="25"/>
      <c r="P1862" s="25" t="s">
        <v>11737</v>
      </c>
      <c r="Q1862" s="25"/>
      <c r="R1862" s="25" t="str">
        <f t="shared" si="167"/>
        <v>2017</v>
      </c>
      <c r="S1862" s="25" t="s">
        <v>64</v>
      </c>
      <c r="T1862" s="25"/>
      <c r="U1862" s="25"/>
      <c r="V1862" s="25"/>
      <c r="W1862" s="25"/>
      <c r="X1862" s="25"/>
    </row>
    <row r="1863" spans="1:24" ht="15" hidden="1" customHeight="1">
      <c r="A1863" s="28">
        <v>29241769</v>
      </c>
      <c r="B1863" s="28" t="s">
        <v>11738</v>
      </c>
      <c r="C1863" s="28" t="s">
        <v>11739</v>
      </c>
      <c r="D1863" s="28" t="s">
        <v>11740</v>
      </c>
      <c r="E1863" s="28" t="s">
        <v>4344</v>
      </c>
      <c r="F1863" s="28" t="s">
        <v>2799</v>
      </c>
      <c r="G1863" s="28">
        <v>2018</v>
      </c>
      <c r="H1863" s="29">
        <v>43085</v>
      </c>
      <c r="I1863" s="28" t="s">
        <v>11741</v>
      </c>
      <c r="J1863" s="28"/>
      <c r="K1863" s="28" t="s">
        <v>11742</v>
      </c>
      <c r="L1863" s="28" t="str">
        <f t="shared" si="171"/>
        <v>PostAlerta</v>
      </c>
      <c r="M1863" s="28" t="str">
        <f t="shared" si="172"/>
        <v>S/PalabrasClaves</v>
      </c>
      <c r="N1863" s="30" t="str">
        <f t="shared" si="170"/>
        <v/>
      </c>
      <c r="O1863" s="28"/>
      <c r="P1863" s="28" t="s">
        <v>11719</v>
      </c>
      <c r="Q1863" s="28"/>
      <c r="R1863" s="28" t="str">
        <f t="shared" si="167"/>
        <v>2018</v>
      </c>
      <c r="S1863" s="28" t="s">
        <v>40</v>
      </c>
      <c r="T1863" s="28"/>
      <c r="U1863" s="28"/>
      <c r="V1863" s="28"/>
      <c r="W1863" s="28"/>
      <c r="X1863" s="28"/>
    </row>
    <row r="1864" spans="1:24" ht="15" hidden="1" customHeight="1">
      <c r="A1864" s="25">
        <v>29232664</v>
      </c>
      <c r="B1864" s="25" t="s">
        <v>11743</v>
      </c>
      <c r="C1864" s="25" t="s">
        <v>11744</v>
      </c>
      <c r="D1864" s="25" t="s">
        <v>11745</v>
      </c>
      <c r="E1864" s="25" t="s">
        <v>11746</v>
      </c>
      <c r="F1864" s="25" t="s">
        <v>11747</v>
      </c>
      <c r="G1864" s="25">
        <v>2018</v>
      </c>
      <c r="H1864" s="26">
        <v>43082</v>
      </c>
      <c r="I1864" s="25"/>
      <c r="J1864" s="25"/>
      <c r="K1864" s="25" t="s">
        <v>11748</v>
      </c>
      <c r="L1864" s="25" t="str">
        <f t="shared" si="171"/>
        <v>PostAlerta</v>
      </c>
      <c r="M1864" s="25" t="str">
        <f t="shared" si="172"/>
        <v>S/PalabrasClaves</v>
      </c>
      <c r="N1864" s="27" t="str">
        <f t="shared" si="170"/>
        <v/>
      </c>
      <c r="O1864" s="25"/>
      <c r="P1864" s="25">
        <v>2018</v>
      </c>
      <c r="Q1864" s="25"/>
      <c r="R1864" s="25" t="str">
        <f t="shared" si="167"/>
        <v>2018</v>
      </c>
      <c r="S1864" s="25"/>
      <c r="T1864" s="25"/>
      <c r="U1864" s="25"/>
      <c r="V1864" s="25"/>
      <c r="W1864" s="25"/>
      <c r="X1864" s="25"/>
    </row>
    <row r="1865" spans="1:24" ht="15" hidden="1" customHeight="1">
      <c r="A1865" s="28">
        <v>29232352</v>
      </c>
      <c r="B1865" s="28" t="s">
        <v>11749</v>
      </c>
      <c r="C1865" s="28" t="s">
        <v>11750</v>
      </c>
      <c r="D1865" s="28" t="s">
        <v>11751</v>
      </c>
      <c r="E1865" s="28" t="s">
        <v>11752</v>
      </c>
      <c r="F1865" s="28" t="s">
        <v>6194</v>
      </c>
      <c r="G1865" s="28">
        <v>2018</v>
      </c>
      <c r="H1865" s="29">
        <v>43082</v>
      </c>
      <c r="I1865" s="28"/>
      <c r="J1865" s="28"/>
      <c r="K1865" s="28" t="s">
        <v>11753</v>
      </c>
      <c r="L1865" s="28" t="str">
        <f t="shared" si="171"/>
        <v>PostAlerta</v>
      </c>
      <c r="M1865" s="28" t="str">
        <f t="shared" si="172"/>
        <v>S/PalabrasClaves</v>
      </c>
      <c r="N1865" s="30" t="str">
        <f t="shared" si="170"/>
        <v/>
      </c>
      <c r="O1865" s="28"/>
      <c r="P1865" s="28" t="s">
        <v>11754</v>
      </c>
      <c r="Q1865" s="28"/>
      <c r="R1865" s="28" t="str">
        <f t="shared" si="167"/>
        <v>2018</v>
      </c>
      <c r="S1865" s="28" t="s">
        <v>40</v>
      </c>
      <c r="T1865" s="28"/>
      <c r="U1865" s="28"/>
      <c r="V1865" s="28"/>
      <c r="W1865" s="28"/>
      <c r="X1865" s="28"/>
    </row>
    <row r="1866" spans="1:24" ht="15" hidden="1" customHeight="1">
      <c r="A1866" s="25">
        <v>29108883</v>
      </c>
      <c r="B1866" s="25" t="s">
        <v>11755</v>
      </c>
      <c r="C1866" s="25" t="s">
        <v>11756</v>
      </c>
      <c r="D1866" s="25" t="s">
        <v>11757</v>
      </c>
      <c r="E1866" s="25" t="s">
        <v>11758</v>
      </c>
      <c r="F1866" s="25" t="s">
        <v>11155</v>
      </c>
      <c r="G1866" s="25">
        <v>2018</v>
      </c>
      <c r="H1866" s="26">
        <v>43047</v>
      </c>
      <c r="I1866" s="25"/>
      <c r="J1866" s="25"/>
      <c r="K1866" s="25" t="s">
        <v>11759</v>
      </c>
      <c r="L1866" s="25" t="str">
        <f t="shared" si="171"/>
        <v>PostAlerta</v>
      </c>
      <c r="M1866" s="25" t="str">
        <f t="shared" si="172"/>
        <v>S/PalabrasClaves</v>
      </c>
      <c r="N1866" s="27" t="str">
        <f t="shared" si="170"/>
        <v/>
      </c>
      <c r="O1866" s="25"/>
      <c r="P1866" s="25" t="s">
        <v>11730</v>
      </c>
      <c r="Q1866" s="25"/>
      <c r="R1866" s="25" t="str">
        <f t="shared" si="167"/>
        <v>2018</v>
      </c>
      <c r="S1866" s="25" t="s">
        <v>40</v>
      </c>
      <c r="T1866" s="25"/>
      <c r="U1866" s="25"/>
      <c r="V1866" s="25"/>
      <c r="W1866" s="25"/>
      <c r="X1866" s="25"/>
    </row>
    <row r="1867" spans="1:24" ht="15" hidden="1" customHeight="1">
      <c r="A1867" s="28">
        <v>28951981</v>
      </c>
      <c r="B1867" s="28" t="s">
        <v>11760</v>
      </c>
      <c r="C1867" s="28" t="s">
        <v>11761</v>
      </c>
      <c r="D1867" s="28" t="s">
        <v>11762</v>
      </c>
      <c r="E1867" s="28" t="s">
        <v>11763</v>
      </c>
      <c r="F1867" s="28" t="s">
        <v>1038</v>
      </c>
      <c r="G1867" s="28">
        <v>2018</v>
      </c>
      <c r="H1867" s="29">
        <v>43006</v>
      </c>
      <c r="I1867" s="28"/>
      <c r="J1867" s="28"/>
      <c r="K1867" s="28" t="s">
        <v>11764</v>
      </c>
      <c r="L1867" s="28" t="str">
        <f t="shared" si="171"/>
        <v>PostAlerta</v>
      </c>
      <c r="M1867" s="28" t="str">
        <f t="shared" si="172"/>
        <v>C/PalabrasClaves</v>
      </c>
      <c r="N1867" s="30" t="str">
        <f t="shared" si="170"/>
        <v/>
      </c>
      <c r="O1867" s="28"/>
      <c r="P1867" s="28" t="s">
        <v>11719</v>
      </c>
      <c r="Q1867" s="28"/>
      <c r="R1867" s="28" t="str">
        <f t="shared" si="167"/>
        <v>2018</v>
      </c>
      <c r="S1867" s="28" t="s">
        <v>40</v>
      </c>
      <c r="T1867" s="28"/>
      <c r="U1867" s="28"/>
      <c r="V1867" s="28"/>
      <c r="W1867" s="28"/>
      <c r="X1867" s="28"/>
    </row>
    <row r="1868" spans="1:24" ht="15" hidden="1" customHeight="1">
      <c r="A1868" s="25">
        <v>28918379</v>
      </c>
      <c r="B1868" s="25" t="s">
        <v>11765</v>
      </c>
      <c r="C1868" s="25" t="s">
        <v>11766</v>
      </c>
      <c r="D1868" s="25" t="s">
        <v>11767</v>
      </c>
      <c r="E1868" s="25" t="s">
        <v>11768</v>
      </c>
      <c r="F1868" s="25" t="s">
        <v>11769</v>
      </c>
      <c r="G1868" s="25">
        <v>2018</v>
      </c>
      <c r="H1868" s="26">
        <v>42996</v>
      </c>
      <c r="I1868" s="25"/>
      <c r="J1868" s="25"/>
      <c r="K1868" s="25" t="s">
        <v>11770</v>
      </c>
      <c r="L1868" s="25" t="str">
        <f t="shared" si="171"/>
        <v>PostAlerta</v>
      </c>
      <c r="M1868" s="25" t="str">
        <f t="shared" si="172"/>
        <v>C/PalabrasClaves</v>
      </c>
      <c r="N1868" s="27" t="str">
        <f t="shared" si="170"/>
        <v/>
      </c>
      <c r="O1868" s="25"/>
      <c r="P1868" s="25" t="s">
        <v>11706</v>
      </c>
      <c r="Q1868" s="25"/>
      <c r="R1868" s="25" t="str">
        <f t="shared" si="167"/>
        <v>2018</v>
      </c>
      <c r="S1868" s="25" t="s">
        <v>47</v>
      </c>
      <c r="T1868" s="25"/>
      <c r="U1868" s="25"/>
      <c r="V1868" s="25"/>
      <c r="W1868" s="25"/>
      <c r="X1868" s="25"/>
    </row>
    <row r="1869" spans="1:24" ht="15" hidden="1" customHeight="1">
      <c r="A1869" s="28">
        <v>28889986</v>
      </c>
      <c r="B1869" s="28" t="s">
        <v>11771</v>
      </c>
      <c r="C1869" s="28" t="s">
        <v>11772</v>
      </c>
      <c r="D1869" s="28" t="s">
        <v>11773</v>
      </c>
      <c r="E1869" s="28" t="s">
        <v>11774</v>
      </c>
      <c r="F1869" s="28" t="s">
        <v>1636</v>
      </c>
      <c r="G1869" s="28">
        <v>2018</v>
      </c>
      <c r="H1869" s="29">
        <v>42990</v>
      </c>
      <c r="I1869" s="28"/>
      <c r="J1869" s="28"/>
      <c r="K1869" s="28" t="s">
        <v>11775</v>
      </c>
      <c r="L1869" s="28" t="str">
        <f t="shared" si="171"/>
        <v>PostAlerta</v>
      </c>
      <c r="M1869" s="28" t="str">
        <f t="shared" si="172"/>
        <v>S/PalabrasClaves</v>
      </c>
      <c r="N1869" s="30" t="str">
        <f t="shared" si="170"/>
        <v/>
      </c>
      <c r="O1869" s="28"/>
      <c r="P1869" s="28" t="s">
        <v>11754</v>
      </c>
      <c r="Q1869" s="28"/>
      <c r="R1869" s="28" t="str">
        <f t="shared" si="167"/>
        <v>2018</v>
      </c>
      <c r="S1869" s="28" t="s">
        <v>40</v>
      </c>
      <c r="T1869" s="28"/>
      <c r="U1869" s="28"/>
      <c r="V1869" s="28"/>
      <c r="W1869" s="28"/>
      <c r="X1869" s="28"/>
    </row>
    <row r="1870" spans="1:24" ht="15" hidden="1" customHeight="1">
      <c r="A1870" s="25">
        <v>28871608</v>
      </c>
      <c r="B1870" s="25" t="s">
        <v>11776</v>
      </c>
      <c r="C1870" s="25" t="s">
        <v>11777</v>
      </c>
      <c r="D1870" s="25" t="s">
        <v>11778</v>
      </c>
      <c r="E1870" s="25" t="s">
        <v>11779</v>
      </c>
      <c r="F1870" s="25" t="s">
        <v>499</v>
      </c>
      <c r="G1870" s="25">
        <v>2018</v>
      </c>
      <c r="H1870" s="26">
        <v>42984</v>
      </c>
      <c r="I1870" s="25"/>
      <c r="J1870" s="25"/>
      <c r="K1870" s="25" t="s">
        <v>11780</v>
      </c>
      <c r="L1870" s="25" t="str">
        <f t="shared" si="171"/>
        <v>PostAlerta</v>
      </c>
      <c r="M1870" s="25" t="str">
        <f t="shared" si="172"/>
        <v>S/PalabrasClaves</v>
      </c>
      <c r="N1870" s="27" t="str">
        <f t="shared" si="170"/>
        <v/>
      </c>
      <c r="O1870" s="25"/>
      <c r="P1870" s="25" t="s">
        <v>11719</v>
      </c>
      <c r="Q1870" s="25"/>
      <c r="R1870" s="25" t="str">
        <f t="shared" si="167"/>
        <v>2018</v>
      </c>
      <c r="S1870" s="25" t="s">
        <v>40</v>
      </c>
      <c r="T1870" s="25"/>
      <c r="U1870" s="25"/>
      <c r="V1870" s="25"/>
      <c r="W1870" s="25"/>
      <c r="X1870" s="25"/>
    </row>
    <row r="1871" spans="1:24" ht="15" hidden="1" customHeight="1">
      <c r="A1871" s="28">
        <v>28870657</v>
      </c>
      <c r="B1871" s="28" t="s">
        <v>11781</v>
      </c>
      <c r="C1871" s="28" t="s">
        <v>11782</v>
      </c>
      <c r="D1871" s="28" t="s">
        <v>11783</v>
      </c>
      <c r="E1871" s="28" t="s">
        <v>11784</v>
      </c>
      <c r="F1871" s="28" t="s">
        <v>11785</v>
      </c>
      <c r="G1871" s="28">
        <v>2018</v>
      </c>
      <c r="H1871" s="29">
        <v>42984</v>
      </c>
      <c r="I1871" s="28" t="s">
        <v>11786</v>
      </c>
      <c r="J1871" s="28" t="s">
        <v>11787</v>
      </c>
      <c r="K1871" s="28" t="s">
        <v>11788</v>
      </c>
      <c r="L1871" s="28" t="str">
        <f t="shared" si="171"/>
        <v>PostAlerta</v>
      </c>
      <c r="M1871" s="28" t="str">
        <f t="shared" si="172"/>
        <v>S/PalabrasClaves</v>
      </c>
      <c r="N1871" s="30" t="str">
        <f t="shared" si="170"/>
        <v/>
      </c>
      <c r="O1871" s="28"/>
      <c r="P1871" s="28" t="s">
        <v>11719</v>
      </c>
      <c r="Q1871" s="28"/>
      <c r="R1871" s="28" t="str">
        <f t="shared" si="167"/>
        <v>2018</v>
      </c>
      <c r="S1871" s="28" t="s">
        <v>40</v>
      </c>
      <c r="T1871" s="28"/>
      <c r="U1871" s="28"/>
      <c r="V1871" s="28"/>
      <c r="W1871" s="28"/>
      <c r="X1871" s="28"/>
    </row>
    <row r="1872" spans="1:24" ht="15" hidden="1" customHeight="1">
      <c r="A1872" s="25">
        <v>28668258</v>
      </c>
      <c r="B1872" s="25" t="s">
        <v>11789</v>
      </c>
      <c r="C1872" s="25" t="s">
        <v>11790</v>
      </c>
      <c r="D1872" s="25" t="s">
        <v>11791</v>
      </c>
      <c r="E1872" s="25" t="s">
        <v>10143</v>
      </c>
      <c r="F1872" s="25" t="s">
        <v>11792</v>
      </c>
      <c r="G1872" s="25">
        <v>2018</v>
      </c>
      <c r="H1872" s="26">
        <v>42919</v>
      </c>
      <c r="I1872" s="25"/>
      <c r="J1872" s="25"/>
      <c r="K1872" s="25" t="s">
        <v>11793</v>
      </c>
      <c r="L1872" s="25" t="str">
        <f t="shared" si="171"/>
        <v>PostAlerta</v>
      </c>
      <c r="M1872" s="25" t="str">
        <f t="shared" si="172"/>
        <v>S/PalabrasClaves</v>
      </c>
      <c r="N1872" s="27" t="str">
        <f t="shared" si="170"/>
        <v/>
      </c>
      <c r="O1872" s="25"/>
      <c r="P1872" s="25" t="s">
        <v>11794</v>
      </c>
      <c r="Q1872" s="25"/>
      <c r="R1872" s="25" t="str">
        <f t="shared" si="167"/>
        <v>2018</v>
      </c>
      <c r="S1872" s="25" t="s">
        <v>43</v>
      </c>
      <c r="T1872" s="25"/>
      <c r="U1872" s="25"/>
      <c r="V1872" s="25"/>
      <c r="W1872" s="25"/>
      <c r="X1872" s="25"/>
    </row>
    <row r="1873" spans="1:24" ht="15" hidden="1" customHeight="1">
      <c r="A1873" s="28">
        <v>28209321</v>
      </c>
      <c r="B1873" s="28" t="s">
        <v>11795</v>
      </c>
      <c r="C1873" s="28" t="s">
        <v>11796</v>
      </c>
      <c r="D1873" s="28" t="s">
        <v>11797</v>
      </c>
      <c r="E1873" s="28" t="s">
        <v>11798</v>
      </c>
      <c r="F1873" s="28" t="s">
        <v>5527</v>
      </c>
      <c r="G1873" s="28">
        <v>2018</v>
      </c>
      <c r="H1873" s="29">
        <v>42784</v>
      </c>
      <c r="I1873" s="28"/>
      <c r="J1873" s="28"/>
      <c r="K1873" s="28" t="s">
        <v>11799</v>
      </c>
      <c r="L1873" s="28" t="str">
        <f t="shared" si="171"/>
        <v>PostAlerta</v>
      </c>
      <c r="M1873" s="28" t="str">
        <f t="shared" si="172"/>
        <v>S/PalabrasClaves</v>
      </c>
      <c r="N1873" s="30" t="str">
        <f t="shared" si="170"/>
        <v/>
      </c>
      <c r="O1873" s="28"/>
      <c r="P1873" s="28" t="s">
        <v>11794</v>
      </c>
      <c r="Q1873" s="28"/>
      <c r="R1873" s="28" t="str">
        <f t="shared" si="167"/>
        <v>2018</v>
      </c>
      <c r="S1873" s="28" t="s">
        <v>43</v>
      </c>
      <c r="T1873" s="28"/>
      <c r="U1873" s="28"/>
      <c r="V1873" s="28"/>
      <c r="W1873" s="28"/>
      <c r="X1873" s="28"/>
    </row>
    <row r="1874" spans="1:24" ht="15" hidden="1" customHeight="1">
      <c r="A1874" s="25">
        <v>29287070</v>
      </c>
      <c r="B1874" s="25" t="s">
        <v>11800</v>
      </c>
      <c r="C1874" s="25" t="s">
        <v>11801</v>
      </c>
      <c r="D1874" s="25" t="s">
        <v>11802</v>
      </c>
      <c r="E1874" s="25" t="s">
        <v>11511</v>
      </c>
      <c r="F1874" s="25" t="s">
        <v>208</v>
      </c>
      <c r="G1874" s="25">
        <v>2017</v>
      </c>
      <c r="H1874" s="26">
        <v>43099</v>
      </c>
      <c r="I1874" s="25" t="s">
        <v>11803</v>
      </c>
      <c r="J1874" s="25"/>
      <c r="K1874" s="25" t="s">
        <v>11804</v>
      </c>
      <c r="L1874" s="25" t="str">
        <f t="shared" si="171"/>
        <v>PostAlerta</v>
      </c>
      <c r="M1874" s="25" t="str">
        <f t="shared" si="172"/>
        <v>S/PalabrasClaves</v>
      </c>
      <c r="N1874" s="27" t="str">
        <f t="shared" si="170"/>
        <v/>
      </c>
      <c r="O1874" s="25"/>
      <c r="P1874" s="25" t="s">
        <v>11805</v>
      </c>
      <c r="Q1874" s="25"/>
      <c r="R1874" s="25" t="str">
        <f t="shared" si="167"/>
        <v>2017</v>
      </c>
      <c r="S1874" s="25" t="s">
        <v>64</v>
      </c>
      <c r="T1874" s="25"/>
      <c r="U1874" s="25"/>
      <c r="V1874" s="25"/>
      <c r="W1874" s="25"/>
      <c r="X1874" s="25"/>
    </row>
    <row r="1875" spans="1:24" ht="15" hidden="1" customHeight="1">
      <c r="A1875" s="28">
        <v>29259083</v>
      </c>
      <c r="B1875" s="28" t="s">
        <v>11806</v>
      </c>
      <c r="C1875" s="28" t="s">
        <v>11807</v>
      </c>
      <c r="D1875" s="28" t="s">
        <v>11808</v>
      </c>
      <c r="E1875" s="28" t="s">
        <v>11809</v>
      </c>
      <c r="F1875" s="28" t="s">
        <v>2861</v>
      </c>
      <c r="G1875" s="28">
        <v>2017</v>
      </c>
      <c r="H1875" s="29">
        <v>43090</v>
      </c>
      <c r="I1875" s="28" t="s">
        <v>11810</v>
      </c>
      <c r="J1875" s="28"/>
      <c r="K1875" s="28" t="s">
        <v>11811</v>
      </c>
      <c r="L1875" s="28" t="str">
        <f t="shared" si="171"/>
        <v>PostAlerta</v>
      </c>
      <c r="M1875" s="28" t="str">
        <f t="shared" si="172"/>
        <v>S/PalabrasClaves</v>
      </c>
      <c r="N1875" s="30" t="str">
        <f t="shared" si="170"/>
        <v/>
      </c>
      <c r="O1875" s="28"/>
      <c r="P1875" s="28" t="s">
        <v>11737</v>
      </c>
      <c r="Q1875" s="28"/>
      <c r="R1875" s="28" t="str">
        <f t="shared" si="167"/>
        <v>2017</v>
      </c>
      <c r="S1875" s="28" t="s">
        <v>64</v>
      </c>
      <c r="T1875" s="28"/>
      <c r="U1875" s="28"/>
      <c r="V1875" s="28"/>
      <c r="W1875" s="28"/>
      <c r="X1875" s="28"/>
    </row>
    <row r="1876" spans="1:24" ht="15" hidden="1" customHeight="1">
      <c r="A1876" s="25">
        <v>29132992</v>
      </c>
      <c r="B1876" s="25" t="s">
        <v>11812</v>
      </c>
      <c r="C1876" s="25" t="s">
        <v>11813</v>
      </c>
      <c r="D1876" s="25" t="s">
        <v>11814</v>
      </c>
      <c r="E1876" s="25" t="s">
        <v>11815</v>
      </c>
      <c r="F1876" s="25" t="s">
        <v>1263</v>
      </c>
      <c r="G1876" s="25">
        <v>2017</v>
      </c>
      <c r="H1876" s="26">
        <v>43054</v>
      </c>
      <c r="I1876" s="25" t="s">
        <v>11816</v>
      </c>
      <c r="J1876" s="25"/>
      <c r="K1876" s="25" t="s">
        <v>11817</v>
      </c>
      <c r="L1876" s="25" t="str">
        <f t="shared" si="171"/>
        <v>PostAlerta</v>
      </c>
      <c r="M1876" s="25" t="str">
        <f t="shared" si="172"/>
        <v>S/PalabrasClaves</v>
      </c>
      <c r="N1876" s="27" t="str">
        <f t="shared" si="170"/>
        <v/>
      </c>
      <c r="O1876" s="25"/>
      <c r="P1876" s="25" t="s">
        <v>11818</v>
      </c>
      <c r="Q1876" s="25"/>
      <c r="R1876" s="25" t="str">
        <f t="shared" si="167"/>
        <v>2017</v>
      </c>
      <c r="S1876" s="25" t="s">
        <v>64</v>
      </c>
      <c r="T1876" s="25"/>
      <c r="U1876" s="25"/>
      <c r="V1876" s="25"/>
      <c r="W1876" s="25"/>
      <c r="X1876" s="25"/>
    </row>
    <row r="1877" spans="1:24" ht="15" hidden="1" customHeight="1">
      <c r="A1877" s="28">
        <v>29263651</v>
      </c>
      <c r="B1877" s="28" t="s">
        <v>11819</v>
      </c>
      <c r="C1877" s="28" t="s">
        <v>11820</v>
      </c>
      <c r="D1877" s="28" t="s">
        <v>11821</v>
      </c>
      <c r="E1877" s="28" t="s">
        <v>11822</v>
      </c>
      <c r="F1877" s="28" t="s">
        <v>7146</v>
      </c>
      <c r="G1877" s="28">
        <v>2017</v>
      </c>
      <c r="H1877" s="29">
        <v>43091</v>
      </c>
      <c r="I1877" s="28" t="s">
        <v>11823</v>
      </c>
      <c r="J1877" s="28"/>
      <c r="K1877" s="28" t="s">
        <v>11824</v>
      </c>
      <c r="L1877" s="28" t="str">
        <f t="shared" si="171"/>
        <v>Excluido</v>
      </c>
      <c r="M1877" s="28" t="str">
        <f t="shared" si="172"/>
        <v>C/PalabrasClaves</v>
      </c>
      <c r="N1877" s="30"/>
      <c r="O1877" s="28"/>
      <c r="P1877" s="28" t="s">
        <v>11825</v>
      </c>
      <c r="Q1877" s="28"/>
      <c r="R1877" s="28" t="str">
        <f t="shared" si="167"/>
        <v>2017</v>
      </c>
      <c r="S1877" s="28" t="s">
        <v>64</v>
      </c>
      <c r="T1877" s="28"/>
      <c r="U1877" s="28"/>
      <c r="V1877" s="28"/>
      <c r="W1877" s="28"/>
      <c r="X1877" s="28"/>
    </row>
    <row r="1878" spans="1:24" ht="15" hidden="1" customHeight="1">
      <c r="A1878" s="25">
        <v>28968876</v>
      </c>
      <c r="B1878" s="25" t="s">
        <v>11826</v>
      </c>
      <c r="C1878" s="25" t="s">
        <v>11827</v>
      </c>
      <c r="D1878" s="25" t="s">
        <v>11828</v>
      </c>
      <c r="E1878" s="25" t="s">
        <v>11829</v>
      </c>
      <c r="F1878" s="25" t="s">
        <v>1064</v>
      </c>
      <c r="G1878" s="25">
        <v>2017</v>
      </c>
      <c r="H1878" s="26">
        <v>43011</v>
      </c>
      <c r="I1878" s="25" t="s">
        <v>11830</v>
      </c>
      <c r="J1878" s="25"/>
      <c r="K1878" s="25" t="s">
        <v>11831</v>
      </c>
      <c r="L1878" s="25" t="str">
        <f t="shared" si="171"/>
        <v>PostAlerta</v>
      </c>
      <c r="M1878" s="25" t="str">
        <f t="shared" si="172"/>
        <v>S/PalabrasClaves</v>
      </c>
      <c r="N1878" s="27" t="str">
        <f t="shared" ref="N1878:N1881" si="173">IF(ISNUMBER(SEARCH("TREATMENT", B1878)), "4) Nuevos tratamientos", "")</f>
        <v/>
      </c>
      <c r="O1878" s="25"/>
      <c r="P1878" s="25" t="s">
        <v>11832</v>
      </c>
      <c r="Q1878" s="25"/>
      <c r="R1878" s="25" t="str">
        <f t="shared" si="167"/>
        <v>2017</v>
      </c>
      <c r="S1878" s="25" t="s">
        <v>64</v>
      </c>
      <c r="T1878" s="25"/>
      <c r="U1878" s="25"/>
      <c r="V1878" s="25"/>
      <c r="W1878" s="25"/>
      <c r="X1878" s="25"/>
    </row>
    <row r="1879" spans="1:24" ht="15" hidden="1" customHeight="1">
      <c r="A1879" s="28">
        <v>28968674</v>
      </c>
      <c r="B1879" s="28" t="s">
        <v>11833</v>
      </c>
      <c r="C1879" s="28" t="s">
        <v>11834</v>
      </c>
      <c r="D1879" s="28" t="s">
        <v>11828</v>
      </c>
      <c r="E1879" s="28" t="s">
        <v>7837</v>
      </c>
      <c r="F1879" s="28" t="s">
        <v>1064</v>
      </c>
      <c r="G1879" s="28">
        <v>2017</v>
      </c>
      <c r="H1879" s="29">
        <v>43011</v>
      </c>
      <c r="I1879" s="28"/>
      <c r="J1879" s="28"/>
      <c r="K1879" s="28" t="s">
        <v>11835</v>
      </c>
      <c r="L1879" s="28" t="str">
        <f t="shared" si="171"/>
        <v>PostAlerta</v>
      </c>
      <c r="M1879" s="28" t="str">
        <f t="shared" si="172"/>
        <v>S/PalabrasClaves</v>
      </c>
      <c r="N1879" s="30" t="str">
        <f t="shared" si="173"/>
        <v/>
      </c>
      <c r="O1879" s="28"/>
      <c r="P1879" s="28" t="s">
        <v>11832</v>
      </c>
      <c r="Q1879" s="28"/>
      <c r="R1879" s="28" t="str">
        <f t="shared" si="167"/>
        <v>2017</v>
      </c>
      <c r="S1879" s="28" t="s">
        <v>64</v>
      </c>
      <c r="T1879" s="28"/>
      <c r="U1879" s="28"/>
      <c r="V1879" s="28"/>
      <c r="W1879" s="28"/>
      <c r="X1879" s="28"/>
    </row>
    <row r="1880" spans="1:24" ht="15" hidden="1" customHeight="1">
      <c r="A1880" s="25">
        <v>29054729</v>
      </c>
      <c r="B1880" s="25" t="s">
        <v>11836</v>
      </c>
      <c r="C1880" s="25" t="s">
        <v>11837</v>
      </c>
      <c r="D1880" s="25" t="s">
        <v>11838</v>
      </c>
      <c r="E1880" s="25" t="s">
        <v>11839</v>
      </c>
      <c r="F1880" s="25" t="s">
        <v>1263</v>
      </c>
      <c r="G1880" s="25">
        <v>2017</v>
      </c>
      <c r="H1880" s="26">
        <v>43030</v>
      </c>
      <c r="I1880" s="25"/>
      <c r="J1880" s="25"/>
      <c r="K1880" s="25" t="s">
        <v>11840</v>
      </c>
      <c r="L1880" s="25" t="str">
        <f t="shared" si="171"/>
        <v>Excluido</v>
      </c>
      <c r="M1880" s="25" t="str">
        <f t="shared" si="172"/>
        <v>S/PalabrasClaves</v>
      </c>
      <c r="N1880" s="27" t="str">
        <f t="shared" si="173"/>
        <v/>
      </c>
      <c r="O1880" s="25"/>
      <c r="P1880" s="25" t="s">
        <v>11841</v>
      </c>
      <c r="Q1880" s="25"/>
      <c r="R1880" s="25" t="str">
        <f t="shared" si="167"/>
        <v>2017</v>
      </c>
      <c r="S1880" s="25" t="s">
        <v>64</v>
      </c>
      <c r="T1880" s="25"/>
      <c r="U1880" s="25"/>
      <c r="V1880" s="25"/>
      <c r="W1880" s="25"/>
      <c r="X1880" s="25"/>
    </row>
    <row r="1881" spans="1:24" ht="15" hidden="1" customHeight="1">
      <c r="A1881" s="28">
        <v>29360088</v>
      </c>
      <c r="B1881" s="28" t="s">
        <v>11842</v>
      </c>
      <c r="C1881" s="28" t="s">
        <v>11843</v>
      </c>
      <c r="D1881" s="28" t="s">
        <v>11844</v>
      </c>
      <c r="E1881" s="28" t="s">
        <v>11845</v>
      </c>
      <c r="F1881" s="28" t="s">
        <v>11846</v>
      </c>
      <c r="G1881" s="28">
        <v>2017</v>
      </c>
      <c r="H1881" s="29">
        <v>43124</v>
      </c>
      <c r="I1881" s="28"/>
      <c r="J1881" s="28"/>
      <c r="K1881" s="28" t="s">
        <v>11847</v>
      </c>
      <c r="L1881" s="28" t="str">
        <f t="shared" si="171"/>
        <v>PostAlerta</v>
      </c>
      <c r="M1881" s="28" t="str">
        <f t="shared" si="172"/>
        <v>S/PalabrasClaves</v>
      </c>
      <c r="N1881" s="30" t="str">
        <f t="shared" si="173"/>
        <v/>
      </c>
      <c r="O1881" s="28"/>
      <c r="P1881" s="28" t="s">
        <v>11848</v>
      </c>
      <c r="Q1881" s="28"/>
      <c r="R1881" s="28" t="str">
        <f t="shared" si="167"/>
        <v>2017</v>
      </c>
      <c r="S1881" s="28" t="s">
        <v>64</v>
      </c>
      <c r="T1881" s="28"/>
      <c r="U1881" s="28"/>
      <c r="V1881" s="28"/>
      <c r="W1881" s="28"/>
      <c r="X1881" s="28"/>
    </row>
    <row r="1882" spans="1:24" ht="15" hidden="1" customHeight="1">
      <c r="A1882" s="25">
        <v>29199418</v>
      </c>
      <c r="B1882" s="25" t="s">
        <v>11849</v>
      </c>
      <c r="C1882" s="25" t="s">
        <v>11850</v>
      </c>
      <c r="D1882" s="25" t="s">
        <v>11851</v>
      </c>
      <c r="E1882" s="25" t="s">
        <v>11852</v>
      </c>
      <c r="F1882" s="25" t="s">
        <v>2304</v>
      </c>
      <c r="G1882" s="25">
        <v>2017</v>
      </c>
      <c r="H1882" s="26">
        <v>43074</v>
      </c>
      <c r="I1882" s="25"/>
      <c r="J1882" s="25"/>
      <c r="K1882" s="25"/>
      <c r="L1882" s="25" t="str">
        <f t="shared" si="171"/>
        <v>Excluido</v>
      </c>
      <c r="M1882" s="25" t="str">
        <f t="shared" si="172"/>
        <v>S/PalabrasClaves</v>
      </c>
      <c r="N1882" s="27"/>
      <c r="O1882" s="25"/>
      <c r="P1882" s="25" t="s">
        <v>11853</v>
      </c>
      <c r="Q1882" s="25"/>
      <c r="R1882" s="25" t="str">
        <f t="shared" si="167"/>
        <v>2017</v>
      </c>
      <c r="S1882" s="25" t="s">
        <v>64</v>
      </c>
      <c r="T1882" s="25"/>
      <c r="U1882" s="25"/>
      <c r="V1882" s="25"/>
      <c r="W1882" s="25"/>
      <c r="X1882" s="25"/>
    </row>
    <row r="1883" spans="1:24" ht="15" hidden="1" customHeight="1">
      <c r="A1883" s="28">
        <v>29181961</v>
      </c>
      <c r="B1883" s="28" t="s">
        <v>11854</v>
      </c>
      <c r="C1883" s="28" t="s">
        <v>11855</v>
      </c>
      <c r="D1883" s="28" t="s">
        <v>11856</v>
      </c>
      <c r="E1883" s="28" t="s">
        <v>11857</v>
      </c>
      <c r="F1883" s="28" t="s">
        <v>11216</v>
      </c>
      <c r="G1883" s="28">
        <v>2017</v>
      </c>
      <c r="H1883" s="29">
        <v>43068</v>
      </c>
      <c r="I1883" s="28"/>
      <c r="J1883" s="28"/>
      <c r="K1883" s="28" t="s">
        <v>11858</v>
      </c>
      <c r="L1883" s="28" t="str">
        <f t="shared" si="171"/>
        <v>Excluido</v>
      </c>
      <c r="M1883" s="28" t="str">
        <f t="shared" si="172"/>
        <v>S/PalabrasClaves</v>
      </c>
      <c r="N1883" s="30" t="str">
        <f t="shared" ref="N1883:N1891" si="174">IF(ISNUMBER(SEARCH("TREATMENT", B1883)), "4) Nuevos tratamientos", "")</f>
        <v/>
      </c>
      <c r="O1883" s="28"/>
      <c r="P1883" s="28" t="s">
        <v>11848</v>
      </c>
      <c r="Q1883" s="28"/>
      <c r="R1883" s="28" t="str">
        <f t="shared" si="167"/>
        <v>2017</v>
      </c>
      <c r="S1883" s="28" t="s">
        <v>64</v>
      </c>
      <c r="T1883" s="28"/>
      <c r="U1883" s="28"/>
      <c r="V1883" s="28"/>
      <c r="W1883" s="28"/>
      <c r="X1883" s="28"/>
    </row>
    <row r="1884" spans="1:24" ht="15" hidden="1" customHeight="1">
      <c r="A1884" s="25">
        <v>29153912</v>
      </c>
      <c r="B1884" s="25" t="s">
        <v>11859</v>
      </c>
      <c r="C1884" s="25" t="s">
        <v>11860</v>
      </c>
      <c r="D1884" s="25" t="s">
        <v>11861</v>
      </c>
      <c r="E1884" s="25" t="s">
        <v>11862</v>
      </c>
      <c r="F1884" s="25" t="s">
        <v>685</v>
      </c>
      <c r="G1884" s="25">
        <v>2017</v>
      </c>
      <c r="H1884" s="26">
        <v>43060</v>
      </c>
      <c r="I1884" s="25"/>
      <c r="J1884" s="25"/>
      <c r="K1884" s="25" t="s">
        <v>11863</v>
      </c>
      <c r="L1884" s="25" t="str">
        <f t="shared" si="171"/>
        <v>PostAlerta</v>
      </c>
      <c r="M1884" s="25" t="str">
        <f t="shared" si="172"/>
        <v>S/PalabrasClaves</v>
      </c>
      <c r="N1884" s="27" t="str">
        <f t="shared" si="174"/>
        <v/>
      </c>
      <c r="O1884" s="25"/>
      <c r="P1884" s="25" t="s">
        <v>11848</v>
      </c>
      <c r="Q1884" s="25"/>
      <c r="R1884" s="25" t="str">
        <f t="shared" si="167"/>
        <v>2017</v>
      </c>
      <c r="S1884" s="25" t="s">
        <v>64</v>
      </c>
      <c r="T1884" s="25"/>
      <c r="U1884" s="25"/>
      <c r="V1884" s="25"/>
      <c r="W1884" s="25"/>
      <c r="X1884" s="25"/>
    </row>
    <row r="1885" spans="1:24" ht="15" hidden="1" customHeight="1">
      <c r="A1885" s="28">
        <v>29138085</v>
      </c>
      <c r="B1885" s="28" t="s">
        <v>11864</v>
      </c>
      <c r="C1885" s="28" t="s">
        <v>11865</v>
      </c>
      <c r="D1885" s="28" t="s">
        <v>11866</v>
      </c>
      <c r="E1885" s="28" t="s">
        <v>4725</v>
      </c>
      <c r="F1885" s="28" t="s">
        <v>2799</v>
      </c>
      <c r="G1885" s="28">
        <v>2017</v>
      </c>
      <c r="H1885" s="29">
        <v>43055</v>
      </c>
      <c r="I1885" s="28"/>
      <c r="J1885" s="28"/>
      <c r="K1885" s="28" t="s">
        <v>11867</v>
      </c>
      <c r="L1885" s="28" t="str">
        <f t="shared" si="171"/>
        <v>PostAlerta</v>
      </c>
      <c r="M1885" s="28" t="str">
        <f t="shared" si="172"/>
        <v>S/PalabrasClaves</v>
      </c>
      <c r="N1885" s="30" t="str">
        <f t="shared" si="174"/>
        <v/>
      </c>
      <c r="O1885" s="28"/>
      <c r="P1885" s="28" t="s">
        <v>11848</v>
      </c>
      <c r="Q1885" s="28"/>
      <c r="R1885" s="28" t="str">
        <f t="shared" si="167"/>
        <v>2017</v>
      </c>
      <c r="S1885" s="28" t="s">
        <v>64</v>
      </c>
      <c r="T1885" s="28"/>
      <c r="U1885" s="28"/>
      <c r="V1885" s="28"/>
      <c r="W1885" s="28"/>
      <c r="X1885" s="28"/>
    </row>
    <row r="1886" spans="1:24" ht="15" hidden="1" customHeight="1">
      <c r="A1886" s="25">
        <v>29087280</v>
      </c>
      <c r="B1886" s="25" t="s">
        <v>11868</v>
      </c>
      <c r="C1886" s="25" t="s">
        <v>11869</v>
      </c>
      <c r="D1886" s="25" t="s">
        <v>11870</v>
      </c>
      <c r="E1886" s="25" t="s">
        <v>11871</v>
      </c>
      <c r="F1886" s="25" t="s">
        <v>2053</v>
      </c>
      <c r="G1886" s="25">
        <v>2017</v>
      </c>
      <c r="H1886" s="26">
        <v>43040</v>
      </c>
      <c r="I1886" s="25"/>
      <c r="J1886" s="25"/>
      <c r="K1886" s="25" t="s">
        <v>11872</v>
      </c>
      <c r="L1886" s="25" t="str">
        <f t="shared" si="171"/>
        <v>PostAlerta</v>
      </c>
      <c r="M1886" s="25" t="str">
        <f t="shared" si="172"/>
        <v>S/PalabrasClaves</v>
      </c>
      <c r="N1886" s="27" t="str">
        <f t="shared" si="174"/>
        <v/>
      </c>
      <c r="O1886" s="25"/>
      <c r="P1886" s="25" t="s">
        <v>11873</v>
      </c>
      <c r="Q1886" s="25"/>
      <c r="R1886" s="25" t="str">
        <f t="shared" si="167"/>
        <v>2017</v>
      </c>
      <c r="S1886" s="25" t="s">
        <v>64</v>
      </c>
      <c r="T1886" s="25"/>
      <c r="U1886" s="25"/>
      <c r="V1886" s="25"/>
      <c r="W1886" s="25"/>
      <c r="X1886" s="25"/>
    </row>
    <row r="1887" spans="1:24" ht="15" hidden="1" customHeight="1">
      <c r="A1887" s="28">
        <v>29084837</v>
      </c>
      <c r="B1887" s="28" t="s">
        <v>11874</v>
      </c>
      <c r="C1887" s="28" t="s">
        <v>11875</v>
      </c>
      <c r="D1887" s="28" t="s">
        <v>11876</v>
      </c>
      <c r="E1887" s="28" t="s">
        <v>11877</v>
      </c>
      <c r="F1887" s="28" t="s">
        <v>2261</v>
      </c>
      <c r="G1887" s="28">
        <v>2017</v>
      </c>
      <c r="H1887" s="29">
        <v>43040</v>
      </c>
      <c r="I1887" s="28" t="s">
        <v>11878</v>
      </c>
      <c r="J1887" s="28" t="s">
        <v>11879</v>
      </c>
      <c r="K1887" s="28" t="s">
        <v>11880</v>
      </c>
      <c r="L1887" s="28" t="str">
        <f t="shared" si="171"/>
        <v>PostAlerta</v>
      </c>
      <c r="M1887" s="28" t="str">
        <f t="shared" si="172"/>
        <v>C/PalabrasClaves</v>
      </c>
      <c r="N1887" s="30" t="str">
        <f t="shared" si="174"/>
        <v/>
      </c>
      <c r="O1887" s="28"/>
      <c r="P1887" s="28" t="s">
        <v>11881</v>
      </c>
      <c r="Q1887" s="28"/>
      <c r="R1887" s="28" t="str">
        <f t="shared" si="167"/>
        <v>2017</v>
      </c>
      <c r="S1887" s="28" t="s">
        <v>64</v>
      </c>
      <c r="T1887" s="28"/>
      <c r="U1887" s="28"/>
      <c r="V1887" s="28"/>
      <c r="W1887" s="28"/>
      <c r="X1887" s="28"/>
    </row>
    <row r="1888" spans="1:24" ht="15" hidden="1" customHeight="1">
      <c r="A1888" s="25">
        <v>28971877</v>
      </c>
      <c r="B1888" s="25" t="s">
        <v>11882</v>
      </c>
      <c r="C1888" s="25" t="s">
        <v>11883</v>
      </c>
      <c r="D1888" s="25" t="s">
        <v>11884</v>
      </c>
      <c r="E1888" s="25" t="s">
        <v>11885</v>
      </c>
      <c r="F1888" s="25" t="s">
        <v>1125</v>
      </c>
      <c r="G1888" s="25">
        <v>2017</v>
      </c>
      <c r="H1888" s="26">
        <v>43012</v>
      </c>
      <c r="I1888" s="25" t="s">
        <v>11886</v>
      </c>
      <c r="J1888" s="25"/>
      <c r="K1888" s="25" t="s">
        <v>11887</v>
      </c>
      <c r="L1888" s="25" t="str">
        <f t="shared" si="171"/>
        <v>PostAlerta</v>
      </c>
      <c r="M1888" s="25" t="str">
        <f t="shared" si="172"/>
        <v>C/PalabrasClaves</v>
      </c>
      <c r="N1888" s="27" t="str">
        <f t="shared" si="174"/>
        <v/>
      </c>
      <c r="O1888" s="25"/>
      <c r="P1888" s="25" t="s">
        <v>11888</v>
      </c>
      <c r="Q1888" s="25"/>
      <c r="R1888" s="25" t="str">
        <f t="shared" si="167"/>
        <v>2017</v>
      </c>
      <c r="S1888" s="25" t="s">
        <v>63</v>
      </c>
      <c r="T1888" s="25"/>
      <c r="U1888" s="25"/>
      <c r="V1888" s="25"/>
      <c r="W1888" s="25"/>
      <c r="X1888" s="25"/>
    </row>
    <row r="1889" spans="1:24" ht="15" hidden="1" customHeight="1">
      <c r="A1889" s="28">
        <v>28961896</v>
      </c>
      <c r="B1889" s="28" t="s">
        <v>11889</v>
      </c>
      <c r="C1889" s="28" t="s">
        <v>213</v>
      </c>
      <c r="D1889" s="28" t="s">
        <v>11890</v>
      </c>
      <c r="E1889" s="28" t="s">
        <v>187</v>
      </c>
      <c r="F1889" s="28" t="s">
        <v>215</v>
      </c>
      <c r="G1889" s="28">
        <v>2017</v>
      </c>
      <c r="H1889" s="29">
        <v>43008</v>
      </c>
      <c r="I1889" s="28"/>
      <c r="J1889" s="28"/>
      <c r="K1889" s="28" t="s">
        <v>11891</v>
      </c>
      <c r="L1889" s="28" t="str">
        <f t="shared" si="171"/>
        <v>PostAlerta</v>
      </c>
      <c r="M1889" s="28" t="str">
        <f t="shared" si="172"/>
        <v>C/PalabrasClaves</v>
      </c>
      <c r="N1889" s="30" t="str">
        <f t="shared" si="174"/>
        <v/>
      </c>
      <c r="O1889" s="28"/>
      <c r="P1889" s="28" t="s">
        <v>11881</v>
      </c>
      <c r="Q1889" s="28"/>
      <c r="R1889" s="28" t="str">
        <f t="shared" si="167"/>
        <v>2017</v>
      </c>
      <c r="S1889" s="28" t="s">
        <v>64</v>
      </c>
      <c r="T1889" s="28"/>
      <c r="U1889" s="28"/>
      <c r="V1889" s="28"/>
      <c r="W1889" s="28"/>
      <c r="X1889" s="28"/>
    </row>
    <row r="1890" spans="1:24" ht="15" hidden="1" customHeight="1">
      <c r="A1890" s="25">
        <v>28951105</v>
      </c>
      <c r="B1890" s="25" t="s">
        <v>11892</v>
      </c>
      <c r="C1890" s="25" t="s">
        <v>11893</v>
      </c>
      <c r="D1890" s="25" t="s">
        <v>11894</v>
      </c>
      <c r="E1890" s="25" t="s">
        <v>11895</v>
      </c>
      <c r="F1890" s="25" t="s">
        <v>2095</v>
      </c>
      <c r="G1890" s="25">
        <v>2017</v>
      </c>
      <c r="H1890" s="26">
        <v>43006</v>
      </c>
      <c r="I1890" s="25"/>
      <c r="J1890" s="25"/>
      <c r="K1890" s="25" t="s">
        <v>11896</v>
      </c>
      <c r="L1890" s="25" t="str">
        <f t="shared" si="171"/>
        <v>PostAlerta</v>
      </c>
      <c r="M1890" s="25" t="str">
        <f t="shared" si="172"/>
        <v>S/PalabrasClaves</v>
      </c>
      <c r="N1890" s="27" t="str">
        <f t="shared" si="174"/>
        <v/>
      </c>
      <c r="O1890" s="25"/>
      <c r="P1890" s="25" t="s">
        <v>11848</v>
      </c>
      <c r="Q1890" s="25"/>
      <c r="R1890" s="25" t="str">
        <f t="shared" si="167"/>
        <v>2017</v>
      </c>
      <c r="S1890" s="25" t="s">
        <v>64</v>
      </c>
      <c r="T1890" s="25"/>
      <c r="U1890" s="25"/>
      <c r="V1890" s="25"/>
      <c r="W1890" s="25"/>
      <c r="X1890" s="25"/>
    </row>
    <row r="1891" spans="1:24" ht="15" hidden="1" customHeight="1">
      <c r="A1891" s="28">
        <v>28922566</v>
      </c>
      <c r="B1891" s="28" t="s">
        <v>11897</v>
      </c>
      <c r="C1891" s="28" t="s">
        <v>11898</v>
      </c>
      <c r="D1891" s="28" t="s">
        <v>11899</v>
      </c>
      <c r="E1891" s="28" t="s">
        <v>8311</v>
      </c>
      <c r="F1891" s="28" t="s">
        <v>1604</v>
      </c>
      <c r="G1891" s="28">
        <v>2017</v>
      </c>
      <c r="H1891" s="29">
        <v>42997</v>
      </c>
      <c r="I1891" s="28"/>
      <c r="J1891" s="28"/>
      <c r="K1891" s="28" t="s">
        <v>11900</v>
      </c>
      <c r="L1891" s="28" t="str">
        <f t="shared" si="171"/>
        <v>Excluido</v>
      </c>
      <c r="M1891" s="28" t="str">
        <f t="shared" si="172"/>
        <v>C/PalabrasClaves</v>
      </c>
      <c r="N1891" s="30" t="str">
        <f t="shared" si="174"/>
        <v/>
      </c>
      <c r="O1891" s="28"/>
      <c r="P1891" s="28" t="s">
        <v>11848</v>
      </c>
      <c r="Q1891" s="28"/>
      <c r="R1891" s="28" t="str">
        <f t="shared" si="167"/>
        <v>2017</v>
      </c>
      <c r="S1891" s="28" t="s">
        <v>64</v>
      </c>
      <c r="T1891" s="28"/>
      <c r="U1891" s="28"/>
      <c r="V1891" s="28"/>
      <c r="W1891" s="28"/>
      <c r="X1891" s="28"/>
    </row>
    <row r="1892" spans="1:24" ht="15" hidden="1" customHeight="1">
      <c r="A1892" s="25">
        <v>28881886</v>
      </c>
      <c r="B1892" s="25" t="s">
        <v>11901</v>
      </c>
      <c r="C1892" s="25" t="s">
        <v>11902</v>
      </c>
      <c r="D1892" s="25" t="s">
        <v>11903</v>
      </c>
      <c r="E1892" s="25" t="s">
        <v>11904</v>
      </c>
      <c r="F1892" s="25" t="s">
        <v>11905</v>
      </c>
      <c r="G1892" s="25">
        <v>2017</v>
      </c>
      <c r="H1892" s="26">
        <v>42987</v>
      </c>
      <c r="I1892" s="25"/>
      <c r="J1892" s="25"/>
      <c r="K1892" s="25" t="s">
        <v>11906</v>
      </c>
      <c r="L1892" s="25" t="str">
        <f t="shared" si="171"/>
        <v>PostAlerta</v>
      </c>
      <c r="M1892" s="25" t="str">
        <f t="shared" si="172"/>
        <v>S/PalabrasClaves</v>
      </c>
      <c r="N1892" s="27"/>
      <c r="O1892" s="25"/>
      <c r="P1892" s="25" t="s">
        <v>11907</v>
      </c>
      <c r="Q1892" s="25"/>
      <c r="R1892" s="25" t="str">
        <f t="shared" si="167"/>
        <v>2017</v>
      </c>
      <c r="S1892" s="25" t="s">
        <v>64</v>
      </c>
      <c r="T1892" s="25"/>
      <c r="U1892" s="25"/>
      <c r="V1892" s="25"/>
      <c r="W1892" s="25"/>
      <c r="X1892" s="25"/>
    </row>
    <row r="1893" spans="1:24" ht="15" hidden="1" customHeight="1">
      <c r="A1893" s="28">
        <v>28818575</v>
      </c>
      <c r="B1893" s="28" t="s">
        <v>11908</v>
      </c>
      <c r="C1893" s="28" t="s">
        <v>11909</v>
      </c>
      <c r="D1893" s="28" t="s">
        <v>11910</v>
      </c>
      <c r="E1893" s="28" t="s">
        <v>11911</v>
      </c>
      <c r="F1893" s="28" t="s">
        <v>155</v>
      </c>
      <c r="G1893" s="28">
        <v>2017</v>
      </c>
      <c r="H1893" s="29">
        <v>42966</v>
      </c>
      <c r="I1893" s="28"/>
      <c r="J1893" s="28"/>
      <c r="K1893" s="28" t="s">
        <v>11912</v>
      </c>
      <c r="L1893" s="28" t="str">
        <f t="shared" si="171"/>
        <v>PostAlerta</v>
      </c>
      <c r="M1893" s="28" t="str">
        <f t="shared" si="172"/>
        <v>C/PalabrasClaves</v>
      </c>
      <c r="N1893" s="30" t="str">
        <f t="shared" ref="N1893:N1900" si="175">IF(ISNUMBER(SEARCH("TREATMENT", B1893)), "4) Nuevos tratamientos", "")</f>
        <v/>
      </c>
      <c r="O1893" s="28"/>
      <c r="P1893" s="28" t="s">
        <v>11848</v>
      </c>
      <c r="Q1893" s="28"/>
      <c r="R1893" s="28" t="str">
        <f t="shared" si="167"/>
        <v>2017</v>
      </c>
      <c r="S1893" s="28" t="s">
        <v>64</v>
      </c>
      <c r="T1893" s="28"/>
      <c r="U1893" s="28"/>
      <c r="V1893" s="28"/>
      <c r="W1893" s="28"/>
      <c r="X1893" s="28"/>
    </row>
    <row r="1894" spans="1:24" ht="15" hidden="1" customHeight="1">
      <c r="A1894" s="25">
        <v>28776163</v>
      </c>
      <c r="B1894" s="25" t="s">
        <v>11913</v>
      </c>
      <c r="C1894" s="25" t="s">
        <v>11914</v>
      </c>
      <c r="D1894" s="25" t="s">
        <v>11915</v>
      </c>
      <c r="E1894" s="25" t="s">
        <v>11916</v>
      </c>
      <c r="F1894" s="25" t="s">
        <v>492</v>
      </c>
      <c r="G1894" s="25">
        <v>2017</v>
      </c>
      <c r="H1894" s="26">
        <v>42952</v>
      </c>
      <c r="I1894" s="25"/>
      <c r="J1894" s="25"/>
      <c r="K1894" s="25" t="s">
        <v>11917</v>
      </c>
      <c r="L1894" s="25" t="str">
        <f t="shared" si="171"/>
        <v>Excluido</v>
      </c>
      <c r="M1894" s="25" t="str">
        <f t="shared" si="172"/>
        <v>S/PalabrasClaves</v>
      </c>
      <c r="N1894" s="27" t="str">
        <f t="shared" si="175"/>
        <v/>
      </c>
      <c r="O1894" s="25"/>
      <c r="P1894" s="25" t="s">
        <v>11848</v>
      </c>
      <c r="Q1894" s="56"/>
      <c r="R1894" s="25" t="str">
        <f t="shared" si="167"/>
        <v>2017</v>
      </c>
      <c r="S1894" s="25" t="s">
        <v>64</v>
      </c>
      <c r="T1894" s="25"/>
      <c r="U1894" s="25"/>
      <c r="V1894" s="25"/>
      <c r="W1894" s="25"/>
      <c r="X1894" s="25"/>
    </row>
    <row r="1895" spans="1:24" ht="15" hidden="1" customHeight="1">
      <c r="A1895" s="28">
        <v>28737627</v>
      </c>
      <c r="B1895" s="28" t="s">
        <v>11918</v>
      </c>
      <c r="C1895" s="28" t="s">
        <v>11919</v>
      </c>
      <c r="D1895" s="28" t="s">
        <v>11920</v>
      </c>
      <c r="E1895" s="28" t="s">
        <v>8870</v>
      </c>
      <c r="F1895" s="28" t="s">
        <v>979</v>
      </c>
      <c r="G1895" s="28">
        <v>2017</v>
      </c>
      <c r="H1895" s="29">
        <v>42941</v>
      </c>
      <c r="I1895" s="28"/>
      <c r="J1895" s="28"/>
      <c r="K1895" s="28" t="s">
        <v>11921</v>
      </c>
      <c r="L1895" s="28" t="str">
        <f t="shared" si="171"/>
        <v>Excluido</v>
      </c>
      <c r="M1895" s="28" t="str">
        <f t="shared" si="172"/>
        <v>S/PalabrasClaves</v>
      </c>
      <c r="N1895" s="30" t="str">
        <f t="shared" si="175"/>
        <v/>
      </c>
      <c r="O1895" s="28"/>
      <c r="P1895" s="28" t="s">
        <v>11848</v>
      </c>
      <c r="Q1895" s="28"/>
      <c r="R1895" s="28" t="str">
        <f t="shared" si="167"/>
        <v>2017</v>
      </c>
      <c r="S1895" s="28" t="s">
        <v>64</v>
      </c>
      <c r="T1895" s="28"/>
      <c r="U1895" s="28"/>
      <c r="V1895" s="28"/>
      <c r="W1895" s="28"/>
      <c r="X1895" s="28"/>
    </row>
    <row r="1896" spans="1:24" ht="15" hidden="1" customHeight="1">
      <c r="A1896" s="25">
        <v>28629795</v>
      </c>
      <c r="B1896" s="25" t="s">
        <v>11922</v>
      </c>
      <c r="C1896" s="25" t="s">
        <v>11923</v>
      </c>
      <c r="D1896" s="25" t="s">
        <v>11924</v>
      </c>
      <c r="E1896" s="25" t="s">
        <v>11925</v>
      </c>
      <c r="F1896" s="25" t="s">
        <v>1659</v>
      </c>
      <c r="G1896" s="25">
        <v>2017</v>
      </c>
      <c r="H1896" s="26">
        <v>42907</v>
      </c>
      <c r="I1896" s="25"/>
      <c r="J1896" s="25"/>
      <c r="K1896" s="25" t="s">
        <v>11926</v>
      </c>
      <c r="L1896" s="25" t="str">
        <f t="shared" si="171"/>
        <v>PostAlerta</v>
      </c>
      <c r="M1896" s="25" t="str">
        <f t="shared" si="172"/>
        <v>C/PalabrasClaves</v>
      </c>
      <c r="N1896" s="27" t="str">
        <f t="shared" si="175"/>
        <v/>
      </c>
      <c r="O1896" s="25"/>
      <c r="P1896" s="25" t="s">
        <v>11848</v>
      </c>
      <c r="Q1896" s="25"/>
      <c r="R1896" s="25" t="str">
        <f t="shared" si="167"/>
        <v>2017</v>
      </c>
      <c r="S1896" s="25" t="s">
        <v>64</v>
      </c>
      <c r="T1896" s="25"/>
      <c r="U1896" s="25"/>
      <c r="V1896" s="25"/>
      <c r="W1896" s="25"/>
      <c r="X1896" s="25"/>
    </row>
    <row r="1897" spans="1:24" ht="15" hidden="1" customHeight="1">
      <c r="A1897" s="28">
        <v>28528362</v>
      </c>
      <c r="B1897" s="28" t="s">
        <v>11927</v>
      </c>
      <c r="C1897" s="28" t="s">
        <v>11928</v>
      </c>
      <c r="D1897" s="28" t="s">
        <v>11929</v>
      </c>
      <c r="E1897" s="28" t="s">
        <v>11930</v>
      </c>
      <c r="F1897" s="28" t="s">
        <v>11931</v>
      </c>
      <c r="G1897" s="28">
        <v>2017</v>
      </c>
      <c r="H1897" s="29">
        <v>42877</v>
      </c>
      <c r="I1897" s="28" t="s">
        <v>11932</v>
      </c>
      <c r="J1897" s="28"/>
      <c r="K1897" s="28" t="s">
        <v>11933</v>
      </c>
      <c r="L1897" s="28" t="str">
        <f t="shared" si="171"/>
        <v>PostAlerta</v>
      </c>
      <c r="M1897" s="28" t="str">
        <f t="shared" si="172"/>
        <v>C/PalabrasClaves</v>
      </c>
      <c r="N1897" s="30" t="str">
        <f t="shared" si="175"/>
        <v/>
      </c>
      <c r="O1897" s="28"/>
      <c r="P1897" s="28" t="s">
        <v>11848</v>
      </c>
      <c r="Q1897" s="28"/>
      <c r="R1897" s="28" t="str">
        <f t="shared" si="167"/>
        <v>2017</v>
      </c>
      <c r="S1897" s="28" t="s">
        <v>64</v>
      </c>
      <c r="T1897" s="28"/>
      <c r="U1897" s="28"/>
      <c r="V1897" s="28"/>
      <c r="W1897" s="28"/>
      <c r="X1897" s="28"/>
    </row>
    <row r="1898" spans="1:24" ht="15" hidden="1" customHeight="1">
      <c r="A1898" s="25">
        <v>28474295</v>
      </c>
      <c r="B1898" s="25" t="s">
        <v>11934</v>
      </c>
      <c r="C1898" s="25" t="s">
        <v>11935</v>
      </c>
      <c r="D1898" s="25" t="s">
        <v>11936</v>
      </c>
      <c r="E1898" s="25" t="s">
        <v>11937</v>
      </c>
      <c r="F1898" s="25" t="s">
        <v>11938</v>
      </c>
      <c r="G1898" s="25">
        <v>2017</v>
      </c>
      <c r="H1898" s="26">
        <v>42861</v>
      </c>
      <c r="I1898" s="25"/>
      <c r="J1898" s="25"/>
      <c r="K1898" s="25" t="s">
        <v>11939</v>
      </c>
      <c r="L1898" s="25" t="str">
        <f t="shared" si="171"/>
        <v>Excluido</v>
      </c>
      <c r="M1898" s="25" t="str">
        <f t="shared" si="172"/>
        <v>S/PalabrasClaves</v>
      </c>
      <c r="N1898" s="27" t="str">
        <f t="shared" si="175"/>
        <v/>
      </c>
      <c r="O1898" s="25"/>
      <c r="P1898" s="25" t="s">
        <v>11848</v>
      </c>
      <c r="Q1898" s="25"/>
      <c r="R1898" s="25" t="str">
        <f t="shared" si="167"/>
        <v>2017</v>
      </c>
      <c r="S1898" s="25" t="s">
        <v>64</v>
      </c>
      <c r="T1898" s="25"/>
      <c r="U1898" s="25"/>
      <c r="V1898" s="25"/>
      <c r="W1898" s="25"/>
      <c r="X1898" s="25"/>
    </row>
    <row r="1899" spans="1:24" ht="15" hidden="1" customHeight="1">
      <c r="A1899" s="28">
        <v>28247289</v>
      </c>
      <c r="B1899" s="28" t="s">
        <v>11940</v>
      </c>
      <c r="C1899" s="28" t="s">
        <v>11941</v>
      </c>
      <c r="D1899" s="28" t="s">
        <v>11942</v>
      </c>
      <c r="E1899" s="28" t="s">
        <v>11943</v>
      </c>
      <c r="F1899" s="28" t="s">
        <v>11944</v>
      </c>
      <c r="G1899" s="28">
        <v>2017</v>
      </c>
      <c r="H1899" s="29">
        <v>42796</v>
      </c>
      <c r="I1899" s="28" t="s">
        <v>11945</v>
      </c>
      <c r="J1899" s="28"/>
      <c r="K1899" s="28" t="s">
        <v>11946</v>
      </c>
      <c r="L1899" s="28" t="str">
        <f t="shared" si="171"/>
        <v>PostAlerta</v>
      </c>
      <c r="M1899" s="28" t="str">
        <f t="shared" si="172"/>
        <v>S/PalabrasClaves</v>
      </c>
      <c r="N1899" s="30" t="str">
        <f t="shared" si="175"/>
        <v/>
      </c>
      <c r="O1899" s="28"/>
      <c r="P1899" s="28" t="s">
        <v>11848</v>
      </c>
      <c r="Q1899" s="28"/>
      <c r="R1899" s="28" t="str">
        <f t="shared" si="167"/>
        <v>2017</v>
      </c>
      <c r="S1899" s="28" t="s">
        <v>64</v>
      </c>
      <c r="T1899" s="28"/>
      <c r="U1899" s="28"/>
      <c r="V1899" s="28"/>
      <c r="W1899" s="28"/>
      <c r="X1899" s="28"/>
    </row>
    <row r="1900" spans="1:24" ht="15" hidden="1" customHeight="1">
      <c r="A1900" s="25">
        <v>27543381</v>
      </c>
      <c r="B1900" s="25" t="s">
        <v>11947</v>
      </c>
      <c r="C1900" s="25" t="s">
        <v>11948</v>
      </c>
      <c r="D1900" s="25" t="s">
        <v>11949</v>
      </c>
      <c r="E1900" s="25" t="s">
        <v>11950</v>
      </c>
      <c r="F1900" s="25" t="s">
        <v>4427</v>
      </c>
      <c r="G1900" s="25">
        <v>2017</v>
      </c>
      <c r="H1900" s="26">
        <v>42603</v>
      </c>
      <c r="I1900" s="25"/>
      <c r="J1900" s="25"/>
      <c r="K1900" s="25" t="s">
        <v>11951</v>
      </c>
      <c r="L1900" s="25" t="str">
        <f t="shared" si="171"/>
        <v>PostAlerta</v>
      </c>
      <c r="M1900" s="25" t="str">
        <f t="shared" si="172"/>
        <v>S/PalabrasClaves</v>
      </c>
      <c r="N1900" s="27" t="str">
        <f t="shared" si="175"/>
        <v/>
      </c>
      <c r="O1900" s="25"/>
      <c r="P1900" s="25" t="s">
        <v>11848</v>
      </c>
      <c r="Q1900" s="25"/>
      <c r="R1900" s="25" t="str">
        <f t="shared" si="167"/>
        <v>2017</v>
      </c>
      <c r="S1900" s="25" t="s">
        <v>64</v>
      </c>
      <c r="T1900" s="25"/>
      <c r="U1900" s="25"/>
      <c r="V1900" s="25"/>
      <c r="W1900" s="25"/>
      <c r="X1900" s="25"/>
    </row>
    <row r="1901" spans="1:24" ht="15" hidden="1" customHeight="1">
      <c r="A1901" s="28">
        <v>26748734</v>
      </c>
      <c r="B1901" s="28" t="s">
        <v>11952</v>
      </c>
      <c r="C1901" s="28" t="s">
        <v>11953</v>
      </c>
      <c r="D1901" s="28" t="s">
        <v>11954</v>
      </c>
      <c r="E1901" s="28" t="s">
        <v>2752</v>
      </c>
      <c r="F1901" s="28" t="s">
        <v>128</v>
      </c>
      <c r="G1901" s="28">
        <v>2017</v>
      </c>
      <c r="H1901" s="29">
        <v>42380</v>
      </c>
      <c r="I1901" s="28"/>
      <c r="J1901" s="28"/>
      <c r="K1901" s="28" t="s">
        <v>11955</v>
      </c>
      <c r="L1901" s="28" t="str">
        <f t="shared" si="171"/>
        <v>Excluido</v>
      </c>
      <c r="M1901" s="28" t="str">
        <f t="shared" si="172"/>
        <v>S/PalabrasClaves</v>
      </c>
      <c r="N1901" s="30"/>
      <c r="O1901" s="28"/>
      <c r="P1901" s="28" t="s">
        <v>11848</v>
      </c>
      <c r="Q1901" s="28"/>
      <c r="R1901" s="28" t="str">
        <f t="shared" si="167"/>
        <v>2017</v>
      </c>
      <c r="S1901" s="28" t="s">
        <v>64</v>
      </c>
      <c r="T1901" s="28"/>
      <c r="U1901" s="28"/>
      <c r="V1901" s="28"/>
      <c r="W1901" s="28"/>
      <c r="X1901" s="28"/>
    </row>
    <row r="1902" spans="1:24" ht="15" hidden="1" customHeight="1">
      <c r="A1902" s="25">
        <v>33525776</v>
      </c>
      <c r="B1902" s="25" t="s">
        <v>11956</v>
      </c>
      <c r="C1902" s="25" t="s">
        <v>11957</v>
      </c>
      <c r="D1902" s="25" t="s">
        <v>11958</v>
      </c>
      <c r="E1902" s="25" t="s">
        <v>3255</v>
      </c>
      <c r="F1902" s="25" t="s">
        <v>11959</v>
      </c>
      <c r="G1902" s="25">
        <v>2017</v>
      </c>
      <c r="H1902" s="26">
        <v>44229</v>
      </c>
      <c r="I1902" s="25"/>
      <c r="J1902" s="25"/>
      <c r="K1902" s="25" t="s">
        <v>11960</v>
      </c>
      <c r="L1902" s="25" t="str">
        <f t="shared" si="171"/>
        <v>PostAlerta</v>
      </c>
      <c r="M1902" s="25" t="str">
        <f t="shared" si="172"/>
        <v>S/PalabrasClaves</v>
      </c>
      <c r="N1902" s="27" t="str">
        <f t="shared" ref="N1902:N1975" si="176">IF(ISNUMBER(SEARCH("TREATMENT", B1902)), "4) Nuevos tratamientos", "")</f>
        <v/>
      </c>
      <c r="O1902" s="25"/>
      <c r="P1902" s="25" t="s">
        <v>11961</v>
      </c>
      <c r="Q1902" s="64"/>
      <c r="R1902" s="25" t="str">
        <f t="shared" si="167"/>
        <v>2017</v>
      </c>
      <c r="S1902" s="25" t="s">
        <v>63</v>
      </c>
      <c r="T1902" s="25"/>
      <c r="U1902" s="25"/>
      <c r="V1902" s="25"/>
      <c r="W1902" s="25"/>
      <c r="X1902" s="25"/>
    </row>
    <row r="1903" spans="1:24" ht="15" hidden="1" customHeight="1">
      <c r="A1903" s="28">
        <v>29178851</v>
      </c>
      <c r="B1903" s="28" t="s">
        <v>11962</v>
      </c>
      <c r="C1903" s="28" t="s">
        <v>11963</v>
      </c>
      <c r="D1903" s="28" t="s">
        <v>11964</v>
      </c>
      <c r="E1903" s="28" t="s">
        <v>11965</v>
      </c>
      <c r="F1903" s="28" t="s">
        <v>11966</v>
      </c>
      <c r="G1903" s="28">
        <v>2017</v>
      </c>
      <c r="H1903" s="29">
        <v>43067</v>
      </c>
      <c r="I1903" s="28" t="s">
        <v>11967</v>
      </c>
      <c r="J1903" s="28"/>
      <c r="K1903" s="28" t="s">
        <v>11968</v>
      </c>
      <c r="L1903" s="28" t="str">
        <f t="shared" si="171"/>
        <v>Excluido</v>
      </c>
      <c r="M1903" s="28" t="str">
        <f t="shared" si="172"/>
        <v>S/PalabrasClaves</v>
      </c>
      <c r="N1903" s="30" t="str">
        <f t="shared" si="176"/>
        <v/>
      </c>
      <c r="O1903" s="28"/>
      <c r="P1903" s="28" t="s">
        <v>11969</v>
      </c>
      <c r="Q1903" s="28"/>
      <c r="R1903" s="28" t="str">
        <f t="shared" si="167"/>
        <v>2017</v>
      </c>
      <c r="S1903" s="28" t="s">
        <v>63</v>
      </c>
      <c r="T1903" s="28"/>
      <c r="U1903" s="28"/>
      <c r="V1903" s="28"/>
      <c r="W1903" s="28"/>
      <c r="X1903" s="28"/>
    </row>
    <row r="1904" spans="1:24" ht="15" hidden="1" customHeight="1">
      <c r="A1904" s="25">
        <v>29166936</v>
      </c>
      <c r="B1904" s="25" t="s">
        <v>11970</v>
      </c>
      <c r="C1904" s="25" t="s">
        <v>11971</v>
      </c>
      <c r="D1904" s="25" t="s">
        <v>11972</v>
      </c>
      <c r="E1904" s="25" t="s">
        <v>11973</v>
      </c>
      <c r="F1904" s="25" t="s">
        <v>5097</v>
      </c>
      <c r="G1904" s="25">
        <v>2017</v>
      </c>
      <c r="H1904" s="26">
        <v>43063</v>
      </c>
      <c r="I1904" s="25" t="s">
        <v>11974</v>
      </c>
      <c r="J1904" s="25"/>
      <c r="K1904" s="25" t="s">
        <v>11975</v>
      </c>
      <c r="L1904" s="25" t="str">
        <f t="shared" si="171"/>
        <v>PostAlerta</v>
      </c>
      <c r="M1904" s="25" t="str">
        <f t="shared" si="172"/>
        <v>S/PalabrasClaves</v>
      </c>
      <c r="N1904" s="27" t="str">
        <f t="shared" si="176"/>
        <v/>
      </c>
      <c r="O1904" s="25"/>
      <c r="P1904" s="25" t="s">
        <v>11888</v>
      </c>
      <c r="Q1904" s="25"/>
      <c r="R1904" s="25" t="str">
        <f t="shared" si="167"/>
        <v>2017</v>
      </c>
      <c r="S1904" s="25" t="s">
        <v>63</v>
      </c>
      <c r="T1904" s="25"/>
      <c r="U1904" s="25"/>
      <c r="V1904" s="25"/>
      <c r="W1904" s="25"/>
      <c r="X1904" s="25"/>
    </row>
    <row r="1905" spans="1:24" ht="15" hidden="1" customHeight="1">
      <c r="A1905" s="28">
        <v>28890509</v>
      </c>
      <c r="B1905" s="28" t="s">
        <v>11976</v>
      </c>
      <c r="C1905" s="28" t="s">
        <v>11977</v>
      </c>
      <c r="D1905" s="28" t="s">
        <v>11978</v>
      </c>
      <c r="E1905" s="28" t="s">
        <v>11979</v>
      </c>
      <c r="F1905" s="28" t="s">
        <v>2233</v>
      </c>
      <c r="G1905" s="28">
        <v>2017</v>
      </c>
      <c r="H1905" s="29">
        <v>42990</v>
      </c>
      <c r="I1905" s="28"/>
      <c r="J1905" s="28"/>
      <c r="K1905" s="28" t="s">
        <v>11980</v>
      </c>
      <c r="L1905" s="28" t="str">
        <f t="shared" si="171"/>
        <v>PostAlerta</v>
      </c>
      <c r="M1905" s="28" t="str">
        <f t="shared" si="172"/>
        <v>C/PalabrasClaves</v>
      </c>
      <c r="N1905" s="30" t="str">
        <f t="shared" si="176"/>
        <v/>
      </c>
      <c r="O1905" s="28"/>
      <c r="P1905" s="28" t="s">
        <v>11888</v>
      </c>
      <c r="Q1905" s="28"/>
      <c r="R1905" s="28" t="str">
        <f t="shared" si="167"/>
        <v>2017</v>
      </c>
      <c r="S1905" s="28" t="s">
        <v>63</v>
      </c>
      <c r="T1905" s="28"/>
      <c r="U1905" s="28"/>
      <c r="V1905" s="28"/>
      <c r="W1905" s="28"/>
      <c r="X1905" s="28"/>
    </row>
    <row r="1906" spans="1:24" ht="15" hidden="1" customHeight="1">
      <c r="A1906" s="25">
        <v>29209602</v>
      </c>
      <c r="B1906" s="25" t="s">
        <v>11981</v>
      </c>
      <c r="C1906" s="25" t="s">
        <v>11982</v>
      </c>
      <c r="D1906" s="25" t="s">
        <v>11983</v>
      </c>
      <c r="E1906" s="25" t="s">
        <v>11984</v>
      </c>
      <c r="F1906" s="25" t="s">
        <v>388</v>
      </c>
      <c r="G1906" s="25">
        <v>2017</v>
      </c>
      <c r="H1906" s="26">
        <v>43076</v>
      </c>
      <c r="I1906" s="25" t="s">
        <v>11985</v>
      </c>
      <c r="J1906" s="25"/>
      <c r="K1906" s="25" t="s">
        <v>11986</v>
      </c>
      <c r="L1906" s="25" t="str">
        <f t="shared" si="171"/>
        <v>PostAlerta</v>
      </c>
      <c r="M1906" s="25" t="str">
        <f t="shared" si="172"/>
        <v>S/PalabrasClaves</v>
      </c>
      <c r="N1906" s="27" t="str">
        <f t="shared" si="176"/>
        <v/>
      </c>
      <c r="O1906" s="25"/>
      <c r="P1906" s="25" t="s">
        <v>11987</v>
      </c>
      <c r="Q1906" s="25"/>
      <c r="R1906" s="25" t="str">
        <f t="shared" si="167"/>
        <v>2017</v>
      </c>
      <c r="S1906" s="25" t="s">
        <v>63</v>
      </c>
      <c r="T1906" s="25"/>
      <c r="U1906" s="25"/>
      <c r="V1906" s="25"/>
      <c r="W1906" s="25"/>
      <c r="X1906" s="25"/>
    </row>
    <row r="1907" spans="1:24" ht="15" hidden="1" customHeight="1">
      <c r="A1907" s="28">
        <v>29165270</v>
      </c>
      <c r="B1907" s="28" t="s">
        <v>11988</v>
      </c>
      <c r="C1907" s="28" t="s">
        <v>11989</v>
      </c>
      <c r="D1907" s="28" t="s">
        <v>11990</v>
      </c>
      <c r="E1907" s="28" t="s">
        <v>11991</v>
      </c>
      <c r="F1907" s="28" t="s">
        <v>2220</v>
      </c>
      <c r="G1907" s="28">
        <v>2017</v>
      </c>
      <c r="H1907" s="29">
        <v>43062</v>
      </c>
      <c r="I1907" s="28"/>
      <c r="J1907" s="28"/>
      <c r="K1907" s="28" t="s">
        <v>11992</v>
      </c>
      <c r="L1907" s="28" t="str">
        <f t="shared" si="171"/>
        <v>PostAlerta</v>
      </c>
      <c r="M1907" s="28" t="str">
        <f t="shared" si="172"/>
        <v>S/PalabrasClaves</v>
      </c>
      <c r="N1907" s="30" t="str">
        <f t="shared" si="176"/>
        <v/>
      </c>
      <c r="O1907" s="28"/>
      <c r="P1907" s="28" t="s">
        <v>11993</v>
      </c>
      <c r="Q1907" s="28"/>
      <c r="R1907" s="28" t="str">
        <f t="shared" si="167"/>
        <v>2017</v>
      </c>
      <c r="S1907" s="28" t="s">
        <v>63</v>
      </c>
      <c r="T1907" s="28"/>
      <c r="U1907" s="28"/>
      <c r="V1907" s="28"/>
      <c r="W1907" s="28"/>
      <c r="X1907" s="28"/>
    </row>
    <row r="1908" spans="1:24" ht="15" hidden="1" customHeight="1">
      <c r="A1908" s="25">
        <v>29132302</v>
      </c>
      <c r="B1908" s="25" t="s">
        <v>11994</v>
      </c>
      <c r="C1908" s="25" t="s">
        <v>11995</v>
      </c>
      <c r="D1908" s="25" t="s">
        <v>11996</v>
      </c>
      <c r="E1908" s="25" t="s">
        <v>11930</v>
      </c>
      <c r="F1908" s="25" t="s">
        <v>875</v>
      </c>
      <c r="G1908" s="25">
        <v>2017</v>
      </c>
      <c r="H1908" s="26">
        <v>43054</v>
      </c>
      <c r="I1908" s="25" t="s">
        <v>11997</v>
      </c>
      <c r="J1908" s="25"/>
      <c r="K1908" s="25" t="s">
        <v>11998</v>
      </c>
      <c r="L1908" s="25" t="str">
        <f t="shared" si="171"/>
        <v>PostAlerta</v>
      </c>
      <c r="M1908" s="25" t="str">
        <f t="shared" si="172"/>
        <v>S/PalabrasClaves</v>
      </c>
      <c r="N1908" s="27" t="str">
        <f t="shared" si="176"/>
        <v/>
      </c>
      <c r="O1908" s="25"/>
      <c r="P1908" s="25" t="s">
        <v>11999</v>
      </c>
      <c r="Q1908" s="25"/>
      <c r="R1908" s="25" t="str">
        <f t="shared" si="167"/>
        <v>2017</v>
      </c>
      <c r="S1908" s="25" t="s">
        <v>63</v>
      </c>
      <c r="T1908" s="25"/>
      <c r="U1908" s="25"/>
      <c r="V1908" s="25"/>
      <c r="W1908" s="25"/>
      <c r="X1908" s="25"/>
    </row>
    <row r="1909" spans="1:24" ht="15" hidden="1" customHeight="1">
      <c r="A1909" s="28">
        <v>29029127</v>
      </c>
      <c r="B1909" s="28" t="s">
        <v>12000</v>
      </c>
      <c r="C1909" s="28" t="s">
        <v>12001</v>
      </c>
      <c r="D1909" s="28" t="s">
        <v>12002</v>
      </c>
      <c r="E1909" s="28" t="s">
        <v>6412</v>
      </c>
      <c r="F1909" s="28" t="s">
        <v>1488</v>
      </c>
      <c r="G1909" s="28">
        <v>2017</v>
      </c>
      <c r="H1909" s="29">
        <v>43022</v>
      </c>
      <c r="I1909" s="28" t="s">
        <v>12003</v>
      </c>
      <c r="J1909" s="28"/>
      <c r="K1909" s="28" t="s">
        <v>12004</v>
      </c>
      <c r="L1909" s="28" t="str">
        <f t="shared" si="171"/>
        <v>Excluido</v>
      </c>
      <c r="M1909" s="28" t="str">
        <f t="shared" si="172"/>
        <v>S/PalabrasClaves</v>
      </c>
      <c r="N1909" s="30" t="str">
        <f t="shared" si="176"/>
        <v/>
      </c>
      <c r="O1909" s="28"/>
      <c r="P1909" s="28" t="s">
        <v>12005</v>
      </c>
      <c r="Q1909" s="28"/>
      <c r="R1909" s="28" t="str">
        <f t="shared" si="167"/>
        <v>2017</v>
      </c>
      <c r="S1909" s="28" t="s">
        <v>63</v>
      </c>
      <c r="T1909" s="28"/>
      <c r="U1909" s="28"/>
      <c r="V1909" s="28"/>
      <c r="W1909" s="28"/>
      <c r="X1909" s="28"/>
    </row>
    <row r="1910" spans="1:24" ht="15" hidden="1" customHeight="1">
      <c r="A1910" s="25">
        <v>30167035</v>
      </c>
      <c r="B1910" s="25" t="s">
        <v>12006</v>
      </c>
      <c r="C1910" s="25" t="s">
        <v>12007</v>
      </c>
      <c r="D1910" s="25" t="s">
        <v>12008</v>
      </c>
      <c r="E1910" s="25" t="s">
        <v>12009</v>
      </c>
      <c r="F1910" s="25" t="s">
        <v>581</v>
      </c>
      <c r="G1910" s="25">
        <v>2017</v>
      </c>
      <c r="H1910" s="26">
        <v>43344</v>
      </c>
      <c r="I1910" s="25" t="s">
        <v>12010</v>
      </c>
      <c r="J1910" s="25"/>
      <c r="K1910" s="25" t="s">
        <v>12011</v>
      </c>
      <c r="L1910" s="25" t="str">
        <f t="shared" si="171"/>
        <v>PostAlerta</v>
      </c>
      <c r="M1910" s="25" t="str">
        <f t="shared" si="172"/>
        <v>S/PalabrasClaves</v>
      </c>
      <c r="N1910" s="27" t="str">
        <f t="shared" si="176"/>
        <v/>
      </c>
      <c r="O1910" s="25"/>
      <c r="P1910" s="25" t="s">
        <v>12012</v>
      </c>
      <c r="Q1910" s="25"/>
      <c r="R1910" s="25" t="str">
        <f t="shared" si="167"/>
        <v>2017</v>
      </c>
      <c r="S1910" s="25" t="s">
        <v>63</v>
      </c>
      <c r="T1910" s="25"/>
      <c r="U1910" s="25"/>
      <c r="V1910" s="25"/>
      <c r="W1910" s="25"/>
      <c r="X1910" s="25"/>
    </row>
    <row r="1911" spans="1:24" ht="15" hidden="1" customHeight="1">
      <c r="A1911" s="28">
        <v>29095807</v>
      </c>
      <c r="B1911" s="28" t="s">
        <v>12013</v>
      </c>
      <c r="C1911" s="28" t="s">
        <v>12014</v>
      </c>
      <c r="D1911" s="28" t="s">
        <v>12015</v>
      </c>
      <c r="E1911" s="28" t="s">
        <v>12016</v>
      </c>
      <c r="F1911" s="28" t="s">
        <v>1919</v>
      </c>
      <c r="G1911" s="28">
        <v>2017</v>
      </c>
      <c r="H1911" s="29">
        <v>43042</v>
      </c>
      <c r="I1911" s="28" t="s">
        <v>12017</v>
      </c>
      <c r="J1911" s="28"/>
      <c r="K1911" s="28" t="s">
        <v>12018</v>
      </c>
      <c r="L1911" s="28" t="str">
        <f t="shared" si="171"/>
        <v>PostAlerta</v>
      </c>
      <c r="M1911" s="28" t="str">
        <f t="shared" si="172"/>
        <v>S/PalabrasClaves</v>
      </c>
      <c r="N1911" s="30" t="str">
        <f t="shared" si="176"/>
        <v/>
      </c>
      <c r="O1911" s="28"/>
      <c r="P1911" s="28" t="s">
        <v>12019</v>
      </c>
      <c r="Q1911" s="28"/>
      <c r="R1911" s="28" t="str">
        <f t="shared" si="167"/>
        <v>2017</v>
      </c>
      <c r="S1911" s="28" t="s">
        <v>63</v>
      </c>
      <c r="T1911" s="28"/>
      <c r="U1911" s="28"/>
      <c r="V1911" s="28"/>
      <c r="W1911" s="28"/>
      <c r="X1911" s="28"/>
    </row>
    <row r="1912" spans="1:24" ht="15" hidden="1" customHeight="1">
      <c r="A1912" s="25">
        <v>29095907</v>
      </c>
      <c r="B1912" s="25" t="s">
        <v>12020</v>
      </c>
      <c r="C1912" s="25" t="s">
        <v>12021</v>
      </c>
      <c r="D1912" s="25"/>
      <c r="E1912" s="25" t="s">
        <v>12022</v>
      </c>
      <c r="F1912" s="25"/>
      <c r="G1912" s="25"/>
      <c r="H1912" s="25"/>
      <c r="I1912" s="25"/>
      <c r="J1912" s="25"/>
      <c r="K1912" s="25"/>
      <c r="L1912" s="25" t="str">
        <f t="shared" si="171"/>
        <v>PostAlerta</v>
      </c>
      <c r="M1912" s="25" t="str">
        <f t="shared" si="172"/>
        <v>S/PalabrasClaves</v>
      </c>
      <c r="N1912" s="27" t="str">
        <f t="shared" si="176"/>
        <v/>
      </c>
      <c r="O1912" s="25"/>
      <c r="P1912" s="25"/>
      <c r="Q1912" s="25"/>
      <c r="R1912" s="25" t="str">
        <f t="shared" si="167"/>
        <v/>
      </c>
      <c r="S1912" s="25"/>
      <c r="T1912" s="25"/>
      <c r="U1912" s="25"/>
      <c r="V1912" s="25"/>
      <c r="W1912" s="25"/>
      <c r="X1912" s="25"/>
    </row>
    <row r="1913" spans="1:24" ht="15" hidden="1" customHeight="1">
      <c r="A1913" s="28">
        <v>28922613</v>
      </c>
      <c r="B1913" s="28" t="s">
        <v>12023</v>
      </c>
      <c r="C1913" s="28" t="s">
        <v>12024</v>
      </c>
      <c r="D1913" s="28" t="s">
        <v>12025</v>
      </c>
      <c r="E1913" s="28" t="s">
        <v>11662</v>
      </c>
      <c r="F1913" s="28" t="s">
        <v>147</v>
      </c>
      <c r="G1913" s="28">
        <v>2017</v>
      </c>
      <c r="H1913" s="29">
        <v>42997</v>
      </c>
      <c r="I1913" s="28" t="s">
        <v>12026</v>
      </c>
      <c r="J1913" s="28"/>
      <c r="K1913" s="28" t="s">
        <v>12027</v>
      </c>
      <c r="L1913" s="28" t="str">
        <f t="shared" si="171"/>
        <v>Excluido</v>
      </c>
      <c r="M1913" s="28" t="str">
        <f t="shared" si="172"/>
        <v>S/PalabrasClaves</v>
      </c>
      <c r="N1913" s="30" t="str">
        <f t="shared" si="176"/>
        <v/>
      </c>
      <c r="O1913" s="28"/>
      <c r="P1913" s="28" t="s">
        <v>12028</v>
      </c>
      <c r="Q1913" s="28"/>
      <c r="R1913" s="28" t="str">
        <f t="shared" si="167"/>
        <v>2017</v>
      </c>
      <c r="S1913" s="28" t="s">
        <v>63</v>
      </c>
      <c r="T1913" s="28"/>
      <c r="U1913" s="28"/>
      <c r="V1913" s="28"/>
      <c r="W1913" s="28"/>
      <c r="X1913" s="28"/>
    </row>
    <row r="1914" spans="1:24" ht="15" hidden="1" customHeight="1">
      <c r="A1914" s="25">
        <v>29153416</v>
      </c>
      <c r="B1914" s="25" t="s">
        <v>12029</v>
      </c>
      <c r="C1914" s="25" t="s">
        <v>12030</v>
      </c>
      <c r="D1914" s="25" t="s">
        <v>12031</v>
      </c>
      <c r="E1914" s="25" t="s">
        <v>12032</v>
      </c>
      <c r="F1914" s="25" t="s">
        <v>12033</v>
      </c>
      <c r="G1914" s="25">
        <v>2017</v>
      </c>
      <c r="H1914" s="26">
        <v>43060</v>
      </c>
      <c r="I1914" s="25"/>
      <c r="J1914" s="25"/>
      <c r="K1914" s="25" t="s">
        <v>12034</v>
      </c>
      <c r="L1914" s="25" t="str">
        <f t="shared" si="171"/>
        <v>PostAlerta</v>
      </c>
      <c r="M1914" s="25" t="str">
        <f t="shared" si="172"/>
        <v>S/PalabrasClaves</v>
      </c>
      <c r="N1914" s="27" t="str">
        <f t="shared" si="176"/>
        <v/>
      </c>
      <c r="O1914" s="25"/>
      <c r="P1914" s="25" t="s">
        <v>12035</v>
      </c>
      <c r="Q1914" s="25"/>
      <c r="R1914" s="25" t="str">
        <f t="shared" si="167"/>
        <v>2017</v>
      </c>
      <c r="S1914" s="25" t="s">
        <v>63</v>
      </c>
      <c r="T1914" s="25"/>
      <c r="U1914" s="25"/>
      <c r="V1914" s="25"/>
      <c r="W1914" s="25"/>
      <c r="X1914" s="25"/>
    </row>
    <row r="1915" spans="1:24" ht="15" hidden="1" customHeight="1">
      <c r="A1915" s="28">
        <v>29138549</v>
      </c>
      <c r="B1915" s="28" t="s">
        <v>12036</v>
      </c>
      <c r="C1915" s="28" t="s">
        <v>12037</v>
      </c>
      <c r="D1915" s="28" t="s">
        <v>12038</v>
      </c>
      <c r="E1915" s="28" t="s">
        <v>12039</v>
      </c>
      <c r="F1915" s="28" t="s">
        <v>328</v>
      </c>
      <c r="G1915" s="28">
        <v>2017</v>
      </c>
      <c r="H1915" s="29">
        <v>43055</v>
      </c>
      <c r="I1915" s="28" t="s">
        <v>12040</v>
      </c>
      <c r="J1915" s="28"/>
      <c r="K1915" s="28" t="s">
        <v>12041</v>
      </c>
      <c r="L1915" s="28" t="str">
        <f t="shared" si="171"/>
        <v>PostAlerta</v>
      </c>
      <c r="M1915" s="28" t="str">
        <f t="shared" si="172"/>
        <v>S/PalabrasClaves</v>
      </c>
      <c r="N1915" s="30" t="str">
        <f t="shared" si="176"/>
        <v/>
      </c>
      <c r="O1915" s="28"/>
      <c r="P1915" s="28" t="s">
        <v>12042</v>
      </c>
      <c r="Q1915" s="28"/>
      <c r="R1915" s="28" t="str">
        <f t="shared" si="167"/>
        <v>2017</v>
      </c>
      <c r="S1915" s="28" t="s">
        <v>63</v>
      </c>
      <c r="T1915" s="28"/>
      <c r="U1915" s="28"/>
      <c r="V1915" s="28"/>
      <c r="W1915" s="28"/>
      <c r="X1915" s="28"/>
    </row>
    <row r="1916" spans="1:24" ht="15" hidden="1" customHeight="1">
      <c r="A1916" s="25">
        <v>29123985</v>
      </c>
      <c r="B1916" s="25" t="s">
        <v>12043</v>
      </c>
      <c r="C1916" s="25" t="s">
        <v>12044</v>
      </c>
      <c r="D1916" s="25" t="s">
        <v>12045</v>
      </c>
      <c r="E1916" s="25" t="s">
        <v>12046</v>
      </c>
      <c r="F1916" s="25" t="s">
        <v>12047</v>
      </c>
      <c r="G1916" s="25">
        <v>2017</v>
      </c>
      <c r="H1916" s="26">
        <v>43050</v>
      </c>
      <c r="I1916" s="25" t="s">
        <v>12048</v>
      </c>
      <c r="J1916" s="25"/>
      <c r="K1916" s="25" t="s">
        <v>12049</v>
      </c>
      <c r="L1916" s="25" t="str">
        <f t="shared" si="171"/>
        <v>PostAlerta</v>
      </c>
      <c r="M1916" s="25" t="str">
        <f t="shared" si="172"/>
        <v>S/PalabrasClaves</v>
      </c>
      <c r="N1916" s="27" t="str">
        <f t="shared" si="176"/>
        <v/>
      </c>
      <c r="O1916" s="25"/>
      <c r="P1916" s="25" t="s">
        <v>12050</v>
      </c>
      <c r="Q1916" s="25"/>
      <c r="R1916" s="25" t="str">
        <f t="shared" si="167"/>
        <v>2017</v>
      </c>
      <c r="S1916" s="25" t="s">
        <v>62</v>
      </c>
      <c r="T1916" s="25"/>
      <c r="U1916" s="25"/>
      <c r="V1916" s="25"/>
      <c r="W1916" s="25"/>
      <c r="X1916" s="25"/>
    </row>
    <row r="1917" spans="1:24" ht="15" hidden="1" customHeight="1">
      <c r="A1917" s="28">
        <v>29081265</v>
      </c>
      <c r="B1917" s="28" t="s">
        <v>12051</v>
      </c>
      <c r="C1917" s="28" t="s">
        <v>12052</v>
      </c>
      <c r="D1917" s="28" t="s">
        <v>12053</v>
      </c>
      <c r="E1917" s="28" t="s">
        <v>12054</v>
      </c>
      <c r="F1917" s="28" t="s">
        <v>12055</v>
      </c>
      <c r="G1917" s="28">
        <v>2017</v>
      </c>
      <c r="H1917" s="29">
        <v>43039</v>
      </c>
      <c r="I1917" s="28" t="s">
        <v>12056</v>
      </c>
      <c r="J1917" s="28"/>
      <c r="K1917" s="28" t="s">
        <v>12057</v>
      </c>
      <c r="L1917" s="28" t="str">
        <f t="shared" si="171"/>
        <v>Excluido</v>
      </c>
      <c r="M1917" s="28" t="str">
        <f t="shared" si="172"/>
        <v>S/PalabrasClaves</v>
      </c>
      <c r="N1917" s="30" t="str">
        <f t="shared" si="176"/>
        <v/>
      </c>
      <c r="O1917" s="28"/>
      <c r="P1917" s="28" t="s">
        <v>12058</v>
      </c>
      <c r="Q1917" s="28"/>
      <c r="R1917" s="28" t="str">
        <f t="shared" si="167"/>
        <v>2017</v>
      </c>
      <c r="S1917" s="28" t="s">
        <v>63</v>
      </c>
      <c r="T1917" s="28"/>
      <c r="U1917" s="28"/>
      <c r="V1917" s="28"/>
      <c r="W1917" s="28"/>
      <c r="X1917" s="28"/>
    </row>
    <row r="1918" spans="1:24" ht="15" hidden="1" customHeight="1">
      <c r="A1918" s="25">
        <v>29034852</v>
      </c>
      <c r="B1918" s="25" t="s">
        <v>12059</v>
      </c>
      <c r="C1918" s="25" t="s">
        <v>12060</v>
      </c>
      <c r="D1918" s="25" t="s">
        <v>12061</v>
      </c>
      <c r="E1918" s="25" t="s">
        <v>1329</v>
      </c>
      <c r="F1918" s="25" t="s">
        <v>2053</v>
      </c>
      <c r="G1918" s="25">
        <v>2017</v>
      </c>
      <c r="H1918" s="26">
        <v>43025</v>
      </c>
      <c r="I1918" s="25"/>
      <c r="J1918" s="25"/>
      <c r="K1918" s="25" t="s">
        <v>12062</v>
      </c>
      <c r="L1918" s="25" t="str">
        <f t="shared" si="171"/>
        <v>PostAlerta</v>
      </c>
      <c r="M1918" s="25" t="str">
        <f t="shared" si="172"/>
        <v>S/PalabrasClaves</v>
      </c>
      <c r="N1918" s="27" t="str">
        <f t="shared" si="176"/>
        <v/>
      </c>
      <c r="O1918" s="25"/>
      <c r="P1918" s="25" t="s">
        <v>12035</v>
      </c>
      <c r="Q1918" s="25"/>
      <c r="R1918" s="25" t="str">
        <f t="shared" si="167"/>
        <v>2017</v>
      </c>
      <c r="S1918" s="25" t="s">
        <v>63</v>
      </c>
      <c r="T1918" s="25"/>
      <c r="U1918" s="25"/>
      <c r="V1918" s="25"/>
      <c r="W1918" s="25"/>
      <c r="X1918" s="25"/>
    </row>
    <row r="1919" spans="1:24" ht="15" hidden="1" customHeight="1">
      <c r="A1919" s="28">
        <v>28988865</v>
      </c>
      <c r="B1919" s="28" t="s">
        <v>12063</v>
      </c>
      <c r="C1919" s="28" t="s">
        <v>12064</v>
      </c>
      <c r="D1919" s="28" t="s">
        <v>12065</v>
      </c>
      <c r="E1919" s="28" t="s">
        <v>5412</v>
      </c>
      <c r="F1919" s="28" t="s">
        <v>1263</v>
      </c>
      <c r="G1919" s="28">
        <v>2017</v>
      </c>
      <c r="H1919" s="29">
        <v>43018</v>
      </c>
      <c r="I1919" s="28"/>
      <c r="J1919" s="28"/>
      <c r="K1919" s="28" t="s">
        <v>12066</v>
      </c>
      <c r="L1919" s="28" t="str">
        <f t="shared" si="171"/>
        <v>PostAlerta</v>
      </c>
      <c r="M1919" s="28" t="str">
        <f t="shared" si="172"/>
        <v>S/PalabrasClaves</v>
      </c>
      <c r="N1919" s="30" t="str">
        <f t="shared" si="176"/>
        <v/>
      </c>
      <c r="O1919" s="28"/>
      <c r="P1919" s="28" t="s">
        <v>12042</v>
      </c>
      <c r="Q1919" s="28"/>
      <c r="R1919" s="28" t="str">
        <f t="shared" si="167"/>
        <v>2017</v>
      </c>
      <c r="S1919" s="28" t="s">
        <v>63</v>
      </c>
      <c r="T1919" s="28"/>
      <c r="U1919" s="28"/>
      <c r="V1919" s="28"/>
      <c r="W1919" s="28"/>
      <c r="X1919" s="28"/>
    </row>
    <row r="1920" spans="1:24" ht="15" hidden="1" customHeight="1">
      <c r="A1920" s="25">
        <v>28987442</v>
      </c>
      <c r="B1920" s="25" t="s">
        <v>12067</v>
      </c>
      <c r="C1920" s="25" t="s">
        <v>12068</v>
      </c>
      <c r="D1920" s="25" t="s">
        <v>12065</v>
      </c>
      <c r="E1920" s="25" t="s">
        <v>8918</v>
      </c>
      <c r="F1920" s="25" t="s">
        <v>1263</v>
      </c>
      <c r="G1920" s="25">
        <v>2017</v>
      </c>
      <c r="H1920" s="26">
        <v>43017</v>
      </c>
      <c r="I1920" s="25"/>
      <c r="J1920" s="25"/>
      <c r="K1920" s="25" t="s">
        <v>12069</v>
      </c>
      <c r="L1920" s="25" t="str">
        <f t="shared" si="171"/>
        <v>Excluido</v>
      </c>
      <c r="M1920" s="25" t="str">
        <f t="shared" si="172"/>
        <v>S/PalabrasClaves</v>
      </c>
      <c r="N1920" s="27" t="str">
        <f t="shared" si="176"/>
        <v/>
      </c>
      <c r="O1920" s="25"/>
      <c r="P1920" s="25" t="s">
        <v>12042</v>
      </c>
      <c r="Q1920" s="25"/>
      <c r="R1920" s="25" t="str">
        <f t="shared" si="167"/>
        <v>2017</v>
      </c>
      <c r="S1920" s="25" t="s">
        <v>63</v>
      </c>
      <c r="T1920" s="25"/>
      <c r="U1920" s="25"/>
      <c r="V1920" s="25"/>
      <c r="W1920" s="25"/>
      <c r="X1920" s="25"/>
    </row>
    <row r="1921" spans="1:24" ht="15" hidden="1" customHeight="1">
      <c r="A1921" s="28">
        <v>28971707</v>
      </c>
      <c r="B1921" s="28" t="s">
        <v>12070</v>
      </c>
      <c r="C1921" s="28" t="s">
        <v>12071</v>
      </c>
      <c r="D1921" s="28" t="s">
        <v>12072</v>
      </c>
      <c r="E1921" s="28" t="s">
        <v>12073</v>
      </c>
      <c r="F1921" s="28" t="s">
        <v>454</v>
      </c>
      <c r="G1921" s="28">
        <v>2017</v>
      </c>
      <c r="H1921" s="29">
        <v>43012</v>
      </c>
      <c r="I1921" s="28"/>
      <c r="J1921" s="28"/>
      <c r="K1921" s="28" t="s">
        <v>12074</v>
      </c>
      <c r="L1921" s="28" t="str">
        <f t="shared" si="171"/>
        <v>Excluido</v>
      </c>
      <c r="M1921" s="28" t="str">
        <f t="shared" si="172"/>
        <v>C/PalabrasClaves</v>
      </c>
      <c r="N1921" s="30" t="str">
        <f t="shared" si="176"/>
        <v/>
      </c>
      <c r="O1921" s="28"/>
      <c r="P1921" s="28" t="s">
        <v>12075</v>
      </c>
      <c r="Q1921" s="28"/>
      <c r="R1921" s="28" t="str">
        <f t="shared" si="167"/>
        <v>2017</v>
      </c>
      <c r="S1921" s="28" t="s">
        <v>63</v>
      </c>
      <c r="T1921" s="28"/>
      <c r="U1921" s="28"/>
      <c r="V1921" s="28"/>
      <c r="W1921" s="28"/>
      <c r="X1921" s="28"/>
    </row>
    <row r="1922" spans="1:24" ht="15" hidden="1" customHeight="1">
      <c r="A1922" s="25">
        <v>28848006</v>
      </c>
      <c r="B1922" s="25" t="s">
        <v>12076</v>
      </c>
      <c r="C1922" s="25" t="s">
        <v>12077</v>
      </c>
      <c r="D1922" s="25" t="s">
        <v>12078</v>
      </c>
      <c r="E1922" s="25" t="s">
        <v>12079</v>
      </c>
      <c r="F1922" s="25" t="s">
        <v>1125</v>
      </c>
      <c r="G1922" s="25">
        <v>2017</v>
      </c>
      <c r="H1922" s="26">
        <v>42977</v>
      </c>
      <c r="I1922" s="25" t="s">
        <v>12080</v>
      </c>
      <c r="J1922" s="25"/>
      <c r="K1922" s="25" t="s">
        <v>12081</v>
      </c>
      <c r="L1922" s="25" t="str">
        <f t="shared" ref="L1922:L1985" si="177">IF(ISNUMBER(VLOOKUP(A1922,EXCL,1,FALSE)),"Excluido",IF(ISNUMBER(VLOOKUP(A1922,POST,1,FALSE)),"PostAlerta",IF(ISNUMBER(VLOOKUP(A1922,PRE,1,FALSE)),"PreAlerta","")))</f>
        <v>PostAlerta</v>
      </c>
      <c r="M1922" s="25" t="str">
        <f t="shared" si="172"/>
        <v>C/PalabrasClaves</v>
      </c>
      <c r="N1922" s="27" t="str">
        <f t="shared" si="176"/>
        <v/>
      </c>
      <c r="O1922" s="25"/>
      <c r="P1922" s="25" t="s">
        <v>12082</v>
      </c>
      <c r="Q1922" s="25"/>
      <c r="R1922" s="25" t="str">
        <f t="shared" si="167"/>
        <v>2017</v>
      </c>
      <c r="S1922" s="25" t="s">
        <v>62</v>
      </c>
      <c r="T1922" s="25"/>
      <c r="U1922" s="25"/>
      <c r="V1922" s="25"/>
      <c r="W1922" s="25"/>
      <c r="X1922" s="25"/>
    </row>
    <row r="1923" spans="1:24" ht="15" hidden="1" customHeight="1">
      <c r="A1923" s="28">
        <v>28847849</v>
      </c>
      <c r="B1923" s="28" t="s">
        <v>12083</v>
      </c>
      <c r="C1923" s="28" t="s">
        <v>12084</v>
      </c>
      <c r="D1923" s="28" t="s">
        <v>12085</v>
      </c>
      <c r="E1923" s="28" t="s">
        <v>12086</v>
      </c>
      <c r="F1923" s="28" t="s">
        <v>1110</v>
      </c>
      <c r="G1923" s="28">
        <v>2017</v>
      </c>
      <c r="H1923" s="29">
        <v>42977</v>
      </c>
      <c r="I1923" s="28" t="s">
        <v>12087</v>
      </c>
      <c r="J1923" s="28"/>
      <c r="K1923" s="28" t="s">
        <v>12088</v>
      </c>
      <c r="L1923" s="28" t="str">
        <f t="shared" si="177"/>
        <v>PostAlerta</v>
      </c>
      <c r="M1923" s="28" t="str">
        <f t="shared" si="172"/>
        <v>S/PalabrasClaves</v>
      </c>
      <c r="N1923" s="30" t="str">
        <f t="shared" si="176"/>
        <v/>
      </c>
      <c r="O1923" s="28"/>
      <c r="P1923" s="28" t="s">
        <v>12089</v>
      </c>
      <c r="Q1923" s="28"/>
      <c r="R1923" s="28" t="str">
        <f t="shared" si="167"/>
        <v>2017</v>
      </c>
      <c r="S1923" s="28" t="s">
        <v>62</v>
      </c>
      <c r="T1923" s="28"/>
      <c r="U1923" s="28"/>
      <c r="V1923" s="28"/>
      <c r="W1923" s="28"/>
      <c r="X1923" s="28"/>
    </row>
    <row r="1924" spans="1:24" ht="15" hidden="1" customHeight="1">
      <c r="A1924" s="25">
        <v>28840658</v>
      </c>
      <c r="B1924" s="25" t="s">
        <v>12090</v>
      </c>
      <c r="C1924" s="25" t="s">
        <v>12091</v>
      </c>
      <c r="D1924" s="25" t="s">
        <v>12092</v>
      </c>
      <c r="E1924" s="25" t="s">
        <v>12093</v>
      </c>
      <c r="F1924" s="25" t="s">
        <v>12094</v>
      </c>
      <c r="G1924" s="25">
        <v>2017</v>
      </c>
      <c r="H1924" s="26">
        <v>42973</v>
      </c>
      <c r="I1924" s="25"/>
      <c r="J1924" s="25"/>
      <c r="K1924" s="25" t="s">
        <v>12095</v>
      </c>
      <c r="L1924" s="25" t="str">
        <f t="shared" si="177"/>
        <v>PostAlerta</v>
      </c>
      <c r="M1924" s="25" t="str">
        <f t="shared" ref="M1924:M1987" si="178">IF(ISNUMBER(A1924),(IF(ISNUMBER(VLOOKUP(A1924,KEYWORDS,1,FALSE)),"C/PalabrasClaves","S/PalabrasClaves")),"")</f>
        <v>S/PalabrasClaves</v>
      </c>
      <c r="N1924" s="27" t="str">
        <f t="shared" si="176"/>
        <v/>
      </c>
      <c r="O1924" s="25"/>
      <c r="P1924" s="25" t="s">
        <v>12035</v>
      </c>
      <c r="Q1924" s="25"/>
      <c r="R1924" s="25" t="str">
        <f t="shared" si="167"/>
        <v>2017</v>
      </c>
      <c r="S1924" s="25" t="s">
        <v>63</v>
      </c>
      <c r="T1924" s="25"/>
      <c r="U1924" s="25"/>
      <c r="V1924" s="25"/>
      <c r="W1924" s="25"/>
      <c r="X1924" s="25"/>
    </row>
    <row r="1925" spans="1:24" ht="15" hidden="1" customHeight="1">
      <c r="A1925" s="28">
        <v>28807913</v>
      </c>
      <c r="B1925" s="28" t="s">
        <v>12096</v>
      </c>
      <c r="C1925" s="28" t="s">
        <v>12097</v>
      </c>
      <c r="D1925" s="28" t="s">
        <v>12078</v>
      </c>
      <c r="E1925" s="28" t="s">
        <v>12098</v>
      </c>
      <c r="F1925" s="28" t="s">
        <v>1125</v>
      </c>
      <c r="G1925" s="28">
        <v>2017</v>
      </c>
      <c r="H1925" s="29">
        <v>42963</v>
      </c>
      <c r="I1925" s="28" t="s">
        <v>12099</v>
      </c>
      <c r="J1925" s="28"/>
      <c r="K1925" s="28" t="s">
        <v>12100</v>
      </c>
      <c r="L1925" s="28" t="str">
        <f t="shared" si="177"/>
        <v>PostAlerta</v>
      </c>
      <c r="M1925" s="28" t="str">
        <f t="shared" si="178"/>
        <v>C/PalabrasClaves</v>
      </c>
      <c r="N1925" s="30" t="str">
        <f t="shared" si="176"/>
        <v/>
      </c>
      <c r="O1925" s="28"/>
      <c r="P1925" s="28" t="s">
        <v>12082</v>
      </c>
      <c r="Q1925" s="28"/>
      <c r="R1925" s="28" t="str">
        <f t="shared" si="167"/>
        <v>2017</v>
      </c>
      <c r="S1925" s="28" t="s">
        <v>62</v>
      </c>
      <c r="T1925" s="28"/>
      <c r="U1925" s="28"/>
      <c r="V1925" s="28"/>
      <c r="W1925" s="28"/>
      <c r="X1925" s="28"/>
    </row>
    <row r="1926" spans="1:24" ht="15" hidden="1" customHeight="1">
      <c r="A1926" s="25">
        <v>28802586</v>
      </c>
      <c r="B1926" s="25" t="s">
        <v>12101</v>
      </c>
      <c r="C1926" s="25" t="s">
        <v>12102</v>
      </c>
      <c r="D1926" s="25" t="s">
        <v>12103</v>
      </c>
      <c r="E1926" s="25" t="s">
        <v>12104</v>
      </c>
      <c r="F1926" s="25" t="s">
        <v>2424</v>
      </c>
      <c r="G1926" s="25">
        <v>2017</v>
      </c>
      <c r="H1926" s="26">
        <v>42961</v>
      </c>
      <c r="I1926" s="25"/>
      <c r="J1926" s="25"/>
      <c r="K1926" s="25" t="s">
        <v>12105</v>
      </c>
      <c r="L1926" s="25" t="str">
        <f t="shared" si="177"/>
        <v>PostAlerta</v>
      </c>
      <c r="M1926" s="25" t="str">
        <f t="shared" si="178"/>
        <v>S/PalabrasClaves</v>
      </c>
      <c r="N1926" s="27" t="str">
        <f t="shared" si="176"/>
        <v/>
      </c>
      <c r="O1926" s="25"/>
      <c r="P1926" s="25" t="s">
        <v>12035</v>
      </c>
      <c r="Q1926" s="25"/>
      <c r="R1926" s="25" t="str">
        <f t="shared" si="167"/>
        <v>2017</v>
      </c>
      <c r="S1926" s="25" t="s">
        <v>63</v>
      </c>
      <c r="T1926" s="25"/>
      <c r="U1926" s="25"/>
      <c r="V1926" s="25"/>
      <c r="W1926" s="25"/>
      <c r="X1926" s="25"/>
    </row>
    <row r="1927" spans="1:24" ht="15" hidden="1" customHeight="1">
      <c r="A1927" s="28">
        <v>28719500</v>
      </c>
      <c r="B1927" s="28" t="s">
        <v>12106</v>
      </c>
      <c r="C1927" s="28" t="s">
        <v>12107</v>
      </c>
      <c r="D1927" s="28" t="s">
        <v>12108</v>
      </c>
      <c r="E1927" s="28" t="s">
        <v>12109</v>
      </c>
      <c r="F1927" s="28" t="s">
        <v>979</v>
      </c>
      <c r="G1927" s="28">
        <v>2017</v>
      </c>
      <c r="H1927" s="29">
        <v>42935</v>
      </c>
      <c r="I1927" s="28"/>
      <c r="J1927" s="28"/>
      <c r="K1927" s="28" t="s">
        <v>12110</v>
      </c>
      <c r="L1927" s="28" t="str">
        <f t="shared" si="177"/>
        <v>Excluido</v>
      </c>
      <c r="M1927" s="28" t="str">
        <f t="shared" si="178"/>
        <v>S/PalabrasClaves</v>
      </c>
      <c r="N1927" s="30" t="str">
        <f t="shared" si="176"/>
        <v/>
      </c>
      <c r="O1927" s="28"/>
      <c r="P1927" s="28" t="s">
        <v>12035</v>
      </c>
      <c r="Q1927" s="28"/>
      <c r="R1927" s="28" t="str">
        <f t="shared" si="167"/>
        <v>2017</v>
      </c>
      <c r="S1927" s="28" t="s">
        <v>63</v>
      </c>
      <c r="T1927" s="28"/>
      <c r="U1927" s="28"/>
      <c r="V1927" s="28"/>
      <c r="W1927" s="28"/>
      <c r="X1927" s="28"/>
    </row>
    <row r="1928" spans="1:24" ht="15" hidden="1" customHeight="1">
      <c r="A1928" s="25">
        <v>28657970</v>
      </c>
      <c r="B1928" s="25" t="s">
        <v>12111</v>
      </c>
      <c r="C1928" s="25" t="s">
        <v>12112</v>
      </c>
      <c r="D1928" s="25" t="s">
        <v>12108</v>
      </c>
      <c r="E1928" s="25" t="s">
        <v>12113</v>
      </c>
      <c r="F1928" s="25" t="s">
        <v>979</v>
      </c>
      <c r="G1928" s="25">
        <v>2017</v>
      </c>
      <c r="H1928" s="26">
        <v>42915</v>
      </c>
      <c r="I1928" s="25"/>
      <c r="J1928" s="25"/>
      <c r="K1928" s="25" t="s">
        <v>12114</v>
      </c>
      <c r="L1928" s="25" t="str">
        <f t="shared" si="177"/>
        <v>PostAlerta</v>
      </c>
      <c r="M1928" s="25" t="str">
        <f t="shared" si="178"/>
        <v>S/PalabrasClaves</v>
      </c>
      <c r="N1928" s="27" t="str">
        <f t="shared" si="176"/>
        <v/>
      </c>
      <c r="O1928" s="25"/>
      <c r="P1928" s="25" t="s">
        <v>12035</v>
      </c>
      <c r="Q1928" s="25"/>
      <c r="R1928" s="25" t="str">
        <f t="shared" si="167"/>
        <v>2017</v>
      </c>
      <c r="S1928" s="25" t="s">
        <v>63</v>
      </c>
      <c r="T1928" s="25"/>
      <c r="U1928" s="25"/>
      <c r="V1928" s="25"/>
      <c r="W1928" s="25"/>
      <c r="X1928" s="25"/>
    </row>
    <row r="1929" spans="1:24" ht="15" hidden="1" customHeight="1">
      <c r="A1929" s="28">
        <v>28619239</v>
      </c>
      <c r="B1929" s="28" t="s">
        <v>12115</v>
      </c>
      <c r="C1929" s="28" t="s">
        <v>12116</v>
      </c>
      <c r="D1929" s="28" t="s">
        <v>12117</v>
      </c>
      <c r="E1929" s="28" t="s">
        <v>12118</v>
      </c>
      <c r="F1929" s="28" t="s">
        <v>1636</v>
      </c>
      <c r="G1929" s="28">
        <v>2017</v>
      </c>
      <c r="H1929" s="29">
        <v>42903</v>
      </c>
      <c r="I1929" s="28"/>
      <c r="J1929" s="28"/>
      <c r="K1929" s="28" t="s">
        <v>12119</v>
      </c>
      <c r="L1929" s="28" t="str">
        <f t="shared" si="177"/>
        <v>PostAlerta</v>
      </c>
      <c r="M1929" s="28" t="str">
        <f t="shared" si="178"/>
        <v>C/PalabrasClaves</v>
      </c>
      <c r="N1929" s="30" t="str">
        <f t="shared" si="176"/>
        <v/>
      </c>
      <c r="O1929" s="28"/>
      <c r="P1929" s="28" t="s">
        <v>12120</v>
      </c>
      <c r="Q1929" s="28"/>
      <c r="R1929" s="28" t="str">
        <f t="shared" si="167"/>
        <v>2017</v>
      </c>
      <c r="S1929" s="28" t="s">
        <v>63</v>
      </c>
      <c r="T1929" s="28"/>
      <c r="U1929" s="28"/>
      <c r="V1929" s="28"/>
      <c r="W1929" s="28"/>
      <c r="X1929" s="28"/>
    </row>
    <row r="1930" spans="1:24" ht="15" hidden="1" customHeight="1">
      <c r="A1930" s="25">
        <v>28393532</v>
      </c>
      <c r="B1930" s="25" t="s">
        <v>12121</v>
      </c>
      <c r="C1930" s="25" t="s">
        <v>12122</v>
      </c>
      <c r="D1930" s="25" t="s">
        <v>12053</v>
      </c>
      <c r="E1930" s="25" t="s">
        <v>12123</v>
      </c>
      <c r="F1930" s="25" t="s">
        <v>12055</v>
      </c>
      <c r="G1930" s="25">
        <v>2017</v>
      </c>
      <c r="H1930" s="26">
        <v>42836</v>
      </c>
      <c r="I1930" s="25" t="s">
        <v>12124</v>
      </c>
      <c r="J1930" s="25"/>
      <c r="K1930" s="25" t="s">
        <v>12125</v>
      </c>
      <c r="L1930" s="25" t="str">
        <f t="shared" si="177"/>
        <v>PostAlerta</v>
      </c>
      <c r="M1930" s="25" t="str">
        <f t="shared" si="178"/>
        <v>S/PalabrasClaves</v>
      </c>
      <c r="N1930" s="27" t="str">
        <f t="shared" si="176"/>
        <v/>
      </c>
      <c r="O1930" s="25"/>
      <c r="P1930" s="25" t="s">
        <v>12035</v>
      </c>
      <c r="Q1930" s="25"/>
      <c r="R1930" s="25" t="str">
        <f t="shared" si="167"/>
        <v>2017</v>
      </c>
      <c r="S1930" s="25" t="s">
        <v>63</v>
      </c>
      <c r="T1930" s="25"/>
      <c r="U1930" s="25"/>
      <c r="V1930" s="25"/>
      <c r="W1930" s="25"/>
      <c r="X1930" s="25"/>
    </row>
    <row r="1931" spans="1:24" ht="15" hidden="1" customHeight="1">
      <c r="A1931" s="28">
        <v>28189514</v>
      </c>
      <c r="B1931" s="28" t="s">
        <v>12126</v>
      </c>
      <c r="C1931" s="28" t="s">
        <v>12127</v>
      </c>
      <c r="D1931" s="28" t="s">
        <v>12128</v>
      </c>
      <c r="E1931" s="28" t="s">
        <v>12129</v>
      </c>
      <c r="F1931" s="28" t="s">
        <v>5527</v>
      </c>
      <c r="G1931" s="28">
        <v>2017</v>
      </c>
      <c r="H1931" s="29">
        <v>42779</v>
      </c>
      <c r="I1931" s="28"/>
      <c r="J1931" s="28"/>
      <c r="K1931" s="28" t="s">
        <v>12130</v>
      </c>
      <c r="L1931" s="28" t="str">
        <f t="shared" si="177"/>
        <v>PostAlerta</v>
      </c>
      <c r="M1931" s="28" t="str">
        <f t="shared" si="178"/>
        <v>S/PalabrasClaves</v>
      </c>
      <c r="N1931" s="30" t="str">
        <f t="shared" si="176"/>
        <v/>
      </c>
      <c r="O1931" s="28"/>
      <c r="P1931" s="28" t="s">
        <v>12131</v>
      </c>
      <c r="Q1931" s="28"/>
      <c r="R1931" s="28" t="str">
        <f t="shared" si="167"/>
        <v>2017</v>
      </c>
      <c r="S1931" s="28" t="s">
        <v>64</v>
      </c>
      <c r="T1931" s="28"/>
      <c r="U1931" s="28"/>
      <c r="V1931" s="28"/>
      <c r="W1931" s="28"/>
      <c r="X1931" s="28"/>
    </row>
    <row r="1932" spans="1:24" ht="15" hidden="1" customHeight="1">
      <c r="A1932" s="25">
        <v>28951087</v>
      </c>
      <c r="B1932" s="25" t="s">
        <v>12132</v>
      </c>
      <c r="C1932" s="25" t="s">
        <v>12133</v>
      </c>
      <c r="D1932" s="25" t="s">
        <v>12134</v>
      </c>
      <c r="E1932" s="25" t="s">
        <v>4026</v>
      </c>
      <c r="F1932" s="25" t="s">
        <v>1263</v>
      </c>
      <c r="G1932" s="25">
        <v>2017</v>
      </c>
      <c r="H1932" s="26">
        <v>43006</v>
      </c>
      <c r="I1932" s="25"/>
      <c r="J1932" s="25"/>
      <c r="K1932" s="25" t="s">
        <v>12135</v>
      </c>
      <c r="L1932" s="25" t="str">
        <f t="shared" si="177"/>
        <v>PostAlerta</v>
      </c>
      <c r="M1932" s="25" t="str">
        <f t="shared" si="178"/>
        <v>S/PalabrasClaves</v>
      </c>
      <c r="N1932" s="27" t="str">
        <f t="shared" si="176"/>
        <v/>
      </c>
      <c r="O1932" s="25"/>
      <c r="P1932" s="25" t="s">
        <v>12136</v>
      </c>
      <c r="Q1932" s="25"/>
      <c r="R1932" s="25" t="str">
        <f t="shared" si="167"/>
        <v>2017</v>
      </c>
      <c r="S1932" s="25" t="s">
        <v>62</v>
      </c>
      <c r="T1932" s="25"/>
      <c r="U1932" s="25"/>
      <c r="V1932" s="25"/>
      <c r="W1932" s="25"/>
      <c r="X1932" s="25"/>
    </row>
    <row r="1933" spans="1:24" ht="15" hidden="1" customHeight="1">
      <c r="A1933" s="28">
        <v>28887305</v>
      </c>
      <c r="B1933" s="28" t="s">
        <v>12137</v>
      </c>
      <c r="C1933" s="28" t="s">
        <v>12138</v>
      </c>
      <c r="D1933" s="28" t="s">
        <v>12139</v>
      </c>
      <c r="E1933" s="28" t="s">
        <v>12140</v>
      </c>
      <c r="F1933" s="28" t="s">
        <v>4165</v>
      </c>
      <c r="G1933" s="28">
        <v>2017</v>
      </c>
      <c r="H1933" s="29">
        <v>42988</v>
      </c>
      <c r="I1933" s="28" t="s">
        <v>12141</v>
      </c>
      <c r="J1933" s="28"/>
      <c r="K1933" s="28" t="s">
        <v>12142</v>
      </c>
      <c r="L1933" s="28" t="str">
        <f t="shared" si="177"/>
        <v>PostAlerta</v>
      </c>
      <c r="M1933" s="28" t="str">
        <f t="shared" si="178"/>
        <v>S/PalabrasClaves</v>
      </c>
      <c r="N1933" s="30" t="str">
        <f t="shared" si="176"/>
        <v/>
      </c>
      <c r="O1933" s="28"/>
      <c r="P1933" s="28" t="s">
        <v>12136</v>
      </c>
      <c r="Q1933" s="28"/>
      <c r="R1933" s="28" t="str">
        <f t="shared" si="167"/>
        <v>2017</v>
      </c>
      <c r="S1933" s="28" t="s">
        <v>62</v>
      </c>
      <c r="T1933" s="28"/>
      <c r="U1933" s="28"/>
      <c r="V1933" s="28"/>
      <c r="W1933" s="28"/>
      <c r="X1933" s="28"/>
    </row>
    <row r="1934" spans="1:24" ht="15" hidden="1" customHeight="1">
      <c r="A1934" s="25">
        <v>29038519</v>
      </c>
      <c r="B1934" s="25" t="s">
        <v>12143</v>
      </c>
      <c r="C1934" s="25" t="s">
        <v>12144</v>
      </c>
      <c r="D1934" s="25" t="s">
        <v>12145</v>
      </c>
      <c r="E1934" s="25" t="s">
        <v>12146</v>
      </c>
      <c r="F1934" s="25" t="s">
        <v>833</v>
      </c>
      <c r="G1934" s="25">
        <v>2017</v>
      </c>
      <c r="H1934" s="26">
        <v>43026</v>
      </c>
      <c r="I1934" s="25" t="s">
        <v>12147</v>
      </c>
      <c r="J1934" s="25"/>
      <c r="K1934" s="25" t="s">
        <v>12148</v>
      </c>
      <c r="L1934" s="25" t="str">
        <f t="shared" si="177"/>
        <v>PostAlerta</v>
      </c>
      <c r="M1934" s="25" t="str">
        <f t="shared" si="178"/>
        <v>C/PalabrasClaves</v>
      </c>
      <c r="N1934" s="27" t="str">
        <f t="shared" si="176"/>
        <v/>
      </c>
      <c r="O1934" s="25"/>
      <c r="P1934" s="25" t="s">
        <v>12149</v>
      </c>
      <c r="Q1934" s="25"/>
      <c r="R1934" s="25" t="str">
        <f t="shared" si="167"/>
        <v>2017</v>
      </c>
      <c r="S1934" s="25" t="s">
        <v>62</v>
      </c>
      <c r="T1934" s="25"/>
      <c r="U1934" s="25"/>
      <c r="V1934" s="25"/>
      <c r="W1934" s="25"/>
      <c r="X1934" s="25"/>
    </row>
    <row r="1935" spans="1:24" ht="15" hidden="1" customHeight="1">
      <c r="A1935" s="28">
        <v>29071076</v>
      </c>
      <c r="B1935" s="28" t="s">
        <v>12150</v>
      </c>
      <c r="C1935" s="28" t="s">
        <v>12151</v>
      </c>
      <c r="D1935" s="28" t="s">
        <v>12152</v>
      </c>
      <c r="E1935" s="28" t="s">
        <v>12153</v>
      </c>
      <c r="F1935" s="28" t="s">
        <v>12154</v>
      </c>
      <c r="G1935" s="28">
        <v>2017</v>
      </c>
      <c r="H1935" s="29">
        <v>43035</v>
      </c>
      <c r="I1935" s="28" t="s">
        <v>12155</v>
      </c>
      <c r="J1935" s="28"/>
      <c r="K1935" s="28" t="s">
        <v>12156</v>
      </c>
      <c r="L1935" s="28" t="str">
        <f t="shared" si="177"/>
        <v>PostAlerta</v>
      </c>
      <c r="M1935" s="28" t="str">
        <f t="shared" si="178"/>
        <v>C/PalabrasClaves</v>
      </c>
      <c r="N1935" s="30" t="str">
        <f t="shared" si="176"/>
        <v/>
      </c>
      <c r="O1935" s="28"/>
      <c r="P1935" s="28" t="s">
        <v>12157</v>
      </c>
      <c r="Q1935" s="28"/>
      <c r="R1935" s="28" t="str">
        <f t="shared" si="167"/>
        <v>2017</v>
      </c>
      <c r="S1935" s="28" t="s">
        <v>62</v>
      </c>
      <c r="T1935" s="28"/>
      <c r="U1935" s="28"/>
      <c r="V1935" s="28"/>
      <c r="W1935" s="28"/>
      <c r="X1935" s="28"/>
    </row>
    <row r="1936" spans="1:24" ht="15" hidden="1" customHeight="1">
      <c r="A1936" s="25">
        <v>29028802</v>
      </c>
      <c r="B1936" s="25" t="s">
        <v>12158</v>
      </c>
      <c r="C1936" s="25" t="s">
        <v>12159</v>
      </c>
      <c r="D1936" s="25" t="s">
        <v>12160</v>
      </c>
      <c r="E1936" s="25" t="s">
        <v>12161</v>
      </c>
      <c r="F1936" s="25" t="s">
        <v>208</v>
      </c>
      <c r="G1936" s="25">
        <v>2017</v>
      </c>
      <c r="H1936" s="26">
        <v>43022</v>
      </c>
      <c r="I1936" s="25" t="s">
        <v>12162</v>
      </c>
      <c r="J1936" s="25"/>
      <c r="K1936" s="25" t="s">
        <v>12163</v>
      </c>
      <c r="L1936" s="25" t="str">
        <f t="shared" si="177"/>
        <v>PostAlerta</v>
      </c>
      <c r="M1936" s="25" t="str">
        <f t="shared" si="178"/>
        <v>S/PalabrasClaves</v>
      </c>
      <c r="N1936" s="27" t="str">
        <f t="shared" si="176"/>
        <v/>
      </c>
      <c r="O1936" s="25"/>
      <c r="P1936" s="25" t="s">
        <v>12157</v>
      </c>
      <c r="Q1936" s="25"/>
      <c r="R1936" s="25" t="str">
        <f t="shared" si="167"/>
        <v>2017</v>
      </c>
      <c r="S1936" s="25" t="s">
        <v>62</v>
      </c>
      <c r="T1936" s="25"/>
      <c r="U1936" s="25"/>
      <c r="V1936" s="25"/>
      <c r="W1936" s="25"/>
      <c r="X1936" s="25"/>
    </row>
    <row r="1937" spans="1:24" ht="15" hidden="1" customHeight="1">
      <c r="A1937" s="28">
        <v>29188070</v>
      </c>
      <c r="B1937" s="28" t="s">
        <v>12164</v>
      </c>
      <c r="C1937" s="28" t="s">
        <v>12165</v>
      </c>
      <c r="D1937" s="28" t="s">
        <v>12166</v>
      </c>
      <c r="E1937" s="28" t="s">
        <v>12167</v>
      </c>
      <c r="F1937" s="28" t="s">
        <v>12168</v>
      </c>
      <c r="G1937" s="28">
        <v>2017</v>
      </c>
      <c r="H1937" s="29">
        <v>43070</v>
      </c>
      <c r="I1937" s="28" t="s">
        <v>12169</v>
      </c>
      <c r="J1937" s="28"/>
      <c r="K1937" s="28" t="s">
        <v>12170</v>
      </c>
      <c r="L1937" s="28" t="str">
        <f t="shared" si="177"/>
        <v>PostAlerta</v>
      </c>
      <c r="M1937" s="28" t="str">
        <f t="shared" si="178"/>
        <v>S/PalabrasClaves</v>
      </c>
      <c r="N1937" s="30" t="str">
        <f t="shared" si="176"/>
        <v/>
      </c>
      <c r="O1937" s="28"/>
      <c r="P1937" s="28" t="s">
        <v>12050</v>
      </c>
      <c r="Q1937" s="28"/>
      <c r="R1937" s="28" t="str">
        <f t="shared" si="167"/>
        <v>2017</v>
      </c>
      <c r="S1937" s="28" t="s">
        <v>62</v>
      </c>
      <c r="T1937" s="28"/>
      <c r="U1937" s="28"/>
      <c r="V1937" s="28"/>
      <c r="W1937" s="28"/>
      <c r="X1937" s="28"/>
    </row>
    <row r="1938" spans="1:24" ht="15" hidden="1" customHeight="1">
      <c r="A1938" s="25">
        <v>29188068</v>
      </c>
      <c r="B1938" s="25" t="s">
        <v>12171</v>
      </c>
      <c r="C1938" s="25" t="s">
        <v>12172</v>
      </c>
      <c r="D1938" s="25" t="s">
        <v>12166</v>
      </c>
      <c r="E1938" s="25" t="s">
        <v>12173</v>
      </c>
      <c r="F1938" s="25" t="s">
        <v>12168</v>
      </c>
      <c r="G1938" s="25">
        <v>2017</v>
      </c>
      <c r="H1938" s="26">
        <v>43070</v>
      </c>
      <c r="I1938" s="25" t="s">
        <v>12174</v>
      </c>
      <c r="J1938" s="25"/>
      <c r="K1938" s="25" t="s">
        <v>12175</v>
      </c>
      <c r="L1938" s="25" t="str">
        <f t="shared" si="177"/>
        <v>PostAlerta</v>
      </c>
      <c r="M1938" s="25" t="str">
        <f t="shared" si="178"/>
        <v>S/PalabrasClaves</v>
      </c>
      <c r="N1938" s="27" t="str">
        <f t="shared" si="176"/>
        <v/>
      </c>
      <c r="O1938" s="25"/>
      <c r="P1938" s="25" t="s">
        <v>12050</v>
      </c>
      <c r="Q1938" s="25"/>
      <c r="R1938" s="25" t="str">
        <f t="shared" si="167"/>
        <v>2017</v>
      </c>
      <c r="S1938" s="25" t="s">
        <v>62</v>
      </c>
      <c r="T1938" s="25"/>
      <c r="U1938" s="25"/>
      <c r="V1938" s="25"/>
      <c r="W1938" s="25"/>
      <c r="X1938" s="25"/>
    </row>
    <row r="1939" spans="1:24" ht="15" hidden="1" customHeight="1">
      <c r="A1939" s="28">
        <v>29023596</v>
      </c>
      <c r="B1939" s="28" t="s">
        <v>12176</v>
      </c>
      <c r="C1939" s="28" t="s">
        <v>12177</v>
      </c>
      <c r="D1939" s="28" t="s">
        <v>12178</v>
      </c>
      <c r="E1939" s="28" t="s">
        <v>12179</v>
      </c>
      <c r="F1939" s="28" t="s">
        <v>208</v>
      </c>
      <c r="G1939" s="28">
        <v>2017</v>
      </c>
      <c r="H1939" s="29">
        <v>43021</v>
      </c>
      <c r="I1939" s="28" t="s">
        <v>12180</v>
      </c>
      <c r="J1939" s="28"/>
      <c r="K1939" s="28" t="s">
        <v>12181</v>
      </c>
      <c r="L1939" s="28" t="str">
        <f t="shared" si="177"/>
        <v>PostAlerta</v>
      </c>
      <c r="M1939" s="28" t="str">
        <f t="shared" si="178"/>
        <v>S/PalabrasClaves</v>
      </c>
      <c r="N1939" s="30" t="str">
        <f t="shared" si="176"/>
        <v/>
      </c>
      <c r="O1939" s="28"/>
      <c r="P1939" s="28" t="s">
        <v>12050</v>
      </c>
      <c r="Q1939" s="28"/>
      <c r="R1939" s="28" t="str">
        <f t="shared" si="167"/>
        <v>2017</v>
      </c>
      <c r="S1939" s="28" t="s">
        <v>62</v>
      </c>
      <c r="T1939" s="28"/>
      <c r="U1939" s="28"/>
      <c r="V1939" s="28"/>
      <c r="W1939" s="28"/>
      <c r="X1939" s="28"/>
    </row>
    <row r="1940" spans="1:24" ht="15" hidden="1" customHeight="1">
      <c r="A1940" s="25">
        <v>28882439</v>
      </c>
      <c r="B1940" s="25" t="s">
        <v>12182</v>
      </c>
      <c r="C1940" s="25" t="s">
        <v>12183</v>
      </c>
      <c r="D1940" s="25" t="s">
        <v>12184</v>
      </c>
      <c r="E1940" s="25" t="s">
        <v>12185</v>
      </c>
      <c r="F1940" s="25" t="s">
        <v>1263</v>
      </c>
      <c r="G1940" s="25">
        <v>2017</v>
      </c>
      <c r="H1940" s="26">
        <v>42987</v>
      </c>
      <c r="I1940" s="25"/>
      <c r="J1940" s="25"/>
      <c r="K1940" s="25" t="s">
        <v>12186</v>
      </c>
      <c r="L1940" s="25" t="str">
        <f t="shared" si="177"/>
        <v>PostAlerta</v>
      </c>
      <c r="M1940" s="25" t="str">
        <f t="shared" si="178"/>
        <v>S/PalabrasClaves</v>
      </c>
      <c r="N1940" s="27" t="str">
        <f t="shared" si="176"/>
        <v/>
      </c>
      <c r="O1940" s="25"/>
      <c r="P1940" s="25" t="s">
        <v>12187</v>
      </c>
      <c r="Q1940" s="25"/>
      <c r="R1940" s="25" t="str">
        <f t="shared" si="167"/>
        <v>2017</v>
      </c>
      <c r="S1940" s="25" t="s">
        <v>62</v>
      </c>
      <c r="T1940" s="25"/>
      <c r="U1940" s="25"/>
      <c r="V1940" s="25"/>
      <c r="W1940" s="25"/>
      <c r="X1940" s="25"/>
    </row>
    <row r="1941" spans="1:24" ht="15" hidden="1" customHeight="1">
      <c r="A1941" s="28">
        <v>28768669</v>
      </c>
      <c r="B1941" s="28" t="s">
        <v>12188</v>
      </c>
      <c r="C1941" s="28" t="s">
        <v>12189</v>
      </c>
      <c r="D1941" s="28" t="s">
        <v>12190</v>
      </c>
      <c r="E1941" s="28" t="s">
        <v>12191</v>
      </c>
      <c r="F1941" s="28" t="s">
        <v>12192</v>
      </c>
      <c r="G1941" s="28">
        <v>2017</v>
      </c>
      <c r="H1941" s="29">
        <v>42951</v>
      </c>
      <c r="I1941" s="28" t="s">
        <v>12193</v>
      </c>
      <c r="J1941" s="28"/>
      <c r="K1941" s="28" t="s">
        <v>12194</v>
      </c>
      <c r="L1941" s="28" t="str">
        <f t="shared" si="177"/>
        <v>PostAlerta</v>
      </c>
      <c r="M1941" s="28" t="str">
        <f t="shared" si="178"/>
        <v>S/PalabrasClaves</v>
      </c>
      <c r="N1941" s="30" t="str">
        <f t="shared" si="176"/>
        <v/>
      </c>
      <c r="O1941" s="28"/>
      <c r="P1941" s="28" t="s">
        <v>12195</v>
      </c>
      <c r="Q1941" s="28"/>
      <c r="R1941" s="28" t="str">
        <f t="shared" si="167"/>
        <v>2017</v>
      </c>
      <c r="S1941" s="28" t="s">
        <v>62</v>
      </c>
      <c r="T1941" s="28"/>
      <c r="U1941" s="28"/>
      <c r="V1941" s="28"/>
      <c r="W1941" s="28"/>
      <c r="X1941" s="28"/>
    </row>
    <row r="1942" spans="1:24" ht="15" hidden="1" customHeight="1">
      <c r="A1942" s="25">
        <v>29046666</v>
      </c>
      <c r="B1942" s="25" t="s">
        <v>12196</v>
      </c>
      <c r="C1942" s="25" t="s">
        <v>736</v>
      </c>
      <c r="D1942" s="25" t="s">
        <v>12197</v>
      </c>
      <c r="E1942" s="25" t="s">
        <v>738</v>
      </c>
      <c r="F1942" s="25" t="s">
        <v>98</v>
      </c>
      <c r="G1942" s="25">
        <v>2017</v>
      </c>
      <c r="H1942" s="26">
        <v>43028</v>
      </c>
      <c r="I1942" s="25" t="s">
        <v>12198</v>
      </c>
      <c r="J1942" s="25"/>
      <c r="K1942" s="25" t="s">
        <v>12199</v>
      </c>
      <c r="L1942" s="25" t="str">
        <f t="shared" si="177"/>
        <v>PostAlerta</v>
      </c>
      <c r="M1942" s="25" t="str">
        <f t="shared" si="178"/>
        <v>S/PalabrasClaves</v>
      </c>
      <c r="N1942" s="27" t="str">
        <f t="shared" si="176"/>
        <v/>
      </c>
      <c r="O1942" s="25"/>
      <c r="P1942" s="25" t="s">
        <v>12200</v>
      </c>
      <c r="Q1942" s="25"/>
      <c r="R1942" s="25" t="str">
        <f t="shared" si="167"/>
        <v>2017</v>
      </c>
      <c r="S1942" s="25" t="s">
        <v>62</v>
      </c>
      <c r="T1942" s="25"/>
      <c r="U1942" s="25"/>
      <c r="V1942" s="25"/>
      <c r="W1942" s="25"/>
      <c r="X1942" s="25"/>
    </row>
    <row r="1943" spans="1:24" ht="15" hidden="1" customHeight="1">
      <c r="A1943" s="28">
        <v>28700264</v>
      </c>
      <c r="B1943" s="28" t="s">
        <v>12201</v>
      </c>
      <c r="C1943" s="28" t="s">
        <v>12202</v>
      </c>
      <c r="D1943" s="28" t="s">
        <v>12203</v>
      </c>
      <c r="E1943" s="28" t="s">
        <v>12204</v>
      </c>
      <c r="F1943" s="28" t="s">
        <v>147</v>
      </c>
      <c r="G1943" s="28">
        <v>2017</v>
      </c>
      <c r="H1943" s="29">
        <v>42929</v>
      </c>
      <c r="I1943" s="28" t="s">
        <v>12205</v>
      </c>
      <c r="J1943" s="28"/>
      <c r="K1943" s="28" t="s">
        <v>12206</v>
      </c>
      <c r="L1943" s="28" t="str">
        <f t="shared" si="177"/>
        <v>PostAlerta</v>
      </c>
      <c r="M1943" s="28" t="str">
        <f t="shared" si="178"/>
        <v>S/PalabrasClaves</v>
      </c>
      <c r="N1943" s="30" t="str">
        <f t="shared" si="176"/>
        <v/>
      </c>
      <c r="O1943" s="28"/>
      <c r="P1943" s="28" t="s">
        <v>12207</v>
      </c>
      <c r="Q1943" s="28"/>
      <c r="R1943" s="28" t="str">
        <f t="shared" si="167"/>
        <v>2017</v>
      </c>
      <c r="S1943" s="28" t="s">
        <v>62</v>
      </c>
      <c r="T1943" s="28"/>
      <c r="U1943" s="28"/>
      <c r="V1943" s="28"/>
      <c r="W1943" s="28"/>
      <c r="X1943" s="28"/>
    </row>
    <row r="1944" spans="1:24" ht="15" hidden="1" customHeight="1">
      <c r="A1944" s="25">
        <v>29204435</v>
      </c>
      <c r="B1944" s="25" t="s">
        <v>12208</v>
      </c>
      <c r="C1944" s="25" t="s">
        <v>12209</v>
      </c>
      <c r="D1944" s="25" t="s">
        <v>12210</v>
      </c>
      <c r="E1944" s="25" t="s">
        <v>10953</v>
      </c>
      <c r="F1944" s="25" t="s">
        <v>1517</v>
      </c>
      <c r="G1944" s="25">
        <v>2017</v>
      </c>
      <c r="H1944" s="26">
        <v>43075</v>
      </c>
      <c r="I1944" s="25" t="s">
        <v>12211</v>
      </c>
      <c r="J1944" s="25"/>
      <c r="K1944" s="25" t="s">
        <v>12212</v>
      </c>
      <c r="L1944" s="25" t="str">
        <f t="shared" si="177"/>
        <v>PostAlerta</v>
      </c>
      <c r="M1944" s="25" t="str">
        <f t="shared" si="178"/>
        <v>S/PalabrasClaves</v>
      </c>
      <c r="N1944" s="27" t="str">
        <f t="shared" si="176"/>
        <v/>
      </c>
      <c r="O1944" s="25"/>
      <c r="P1944" s="25" t="s">
        <v>12213</v>
      </c>
      <c r="Q1944" s="25"/>
      <c r="R1944" s="25" t="str">
        <f t="shared" si="167"/>
        <v>2017</v>
      </c>
      <c r="S1944" s="25" t="s">
        <v>62</v>
      </c>
      <c r="T1944" s="25"/>
      <c r="U1944" s="25"/>
      <c r="V1944" s="25"/>
      <c r="W1944" s="25"/>
      <c r="X1944" s="25"/>
    </row>
    <row r="1945" spans="1:24" ht="15" hidden="1" customHeight="1">
      <c r="A1945" s="28">
        <v>29460860</v>
      </c>
      <c r="B1945" s="28" t="s">
        <v>12214</v>
      </c>
      <c r="C1945" s="28" t="s">
        <v>12215</v>
      </c>
      <c r="D1945" s="28" t="s">
        <v>12216</v>
      </c>
      <c r="E1945" s="28" t="s">
        <v>12217</v>
      </c>
      <c r="F1945" s="28" t="s">
        <v>12218</v>
      </c>
      <c r="G1945" s="28">
        <v>2017</v>
      </c>
      <c r="H1945" s="29">
        <v>43152</v>
      </c>
      <c r="I1945" s="28"/>
      <c r="J1945" s="28"/>
      <c r="K1945" s="28" t="s">
        <v>12219</v>
      </c>
      <c r="L1945" s="28" t="str">
        <f t="shared" si="177"/>
        <v>PostAlerta</v>
      </c>
      <c r="M1945" s="28" t="str">
        <f t="shared" si="178"/>
        <v>S/PalabrasClaves</v>
      </c>
      <c r="N1945" s="30" t="str">
        <f t="shared" si="176"/>
        <v/>
      </c>
      <c r="O1945" s="28"/>
      <c r="P1945" s="28" t="s">
        <v>11848</v>
      </c>
      <c r="Q1945" s="28"/>
      <c r="R1945" s="28" t="str">
        <f t="shared" si="167"/>
        <v>2017</v>
      </c>
      <c r="S1945" s="28" t="s">
        <v>64</v>
      </c>
      <c r="T1945" s="28"/>
      <c r="U1945" s="28"/>
      <c r="V1945" s="28"/>
      <c r="W1945" s="28"/>
      <c r="X1945" s="28"/>
    </row>
    <row r="1946" spans="1:24" ht="15" hidden="1" customHeight="1">
      <c r="A1946" s="25">
        <v>29192628</v>
      </c>
      <c r="B1946" s="25" t="s">
        <v>12220</v>
      </c>
      <c r="C1946" s="25" t="s">
        <v>12221</v>
      </c>
      <c r="D1946" s="25" t="s">
        <v>12222</v>
      </c>
      <c r="E1946" s="25" t="s">
        <v>12223</v>
      </c>
      <c r="F1946" s="25" t="s">
        <v>12224</v>
      </c>
      <c r="G1946" s="25">
        <v>2017</v>
      </c>
      <c r="H1946" s="26">
        <v>43071</v>
      </c>
      <c r="I1946" s="25"/>
      <c r="J1946" s="25"/>
      <c r="K1946" s="25" t="s">
        <v>12225</v>
      </c>
      <c r="L1946" s="25" t="str">
        <f t="shared" si="177"/>
        <v>PostAlerta</v>
      </c>
      <c r="M1946" s="25" t="str">
        <f t="shared" si="178"/>
        <v>S/PalabrasClaves</v>
      </c>
      <c r="N1946" s="27" t="str">
        <f t="shared" si="176"/>
        <v/>
      </c>
      <c r="O1946" s="25"/>
      <c r="P1946" s="25" t="s">
        <v>12226</v>
      </c>
      <c r="Q1946" s="25"/>
      <c r="R1946" s="25" t="str">
        <f t="shared" si="167"/>
        <v>2017</v>
      </c>
      <c r="S1946" s="25" t="s">
        <v>62</v>
      </c>
      <c r="T1946" s="25"/>
      <c r="U1946" s="25"/>
      <c r="V1946" s="25"/>
      <c r="W1946" s="25"/>
      <c r="X1946" s="25"/>
    </row>
    <row r="1947" spans="1:24" ht="15" hidden="1" customHeight="1">
      <c r="A1947" s="28">
        <v>29043423</v>
      </c>
      <c r="B1947" s="28" t="s">
        <v>12227</v>
      </c>
      <c r="C1947" s="28" t="s">
        <v>12228</v>
      </c>
      <c r="D1947" s="28" t="s">
        <v>12229</v>
      </c>
      <c r="E1947" s="28" t="s">
        <v>12230</v>
      </c>
      <c r="F1947" s="28" t="s">
        <v>12231</v>
      </c>
      <c r="G1947" s="28">
        <v>2017</v>
      </c>
      <c r="H1947" s="29">
        <v>43027</v>
      </c>
      <c r="I1947" s="28" t="s">
        <v>12232</v>
      </c>
      <c r="J1947" s="28"/>
      <c r="K1947" s="28" t="s">
        <v>12233</v>
      </c>
      <c r="L1947" s="28" t="str">
        <f t="shared" si="177"/>
        <v>Excluido</v>
      </c>
      <c r="M1947" s="28" t="str">
        <f t="shared" si="178"/>
        <v>S/PalabrasClaves</v>
      </c>
      <c r="N1947" s="30" t="str">
        <f t="shared" si="176"/>
        <v/>
      </c>
      <c r="O1947" s="28"/>
      <c r="P1947" s="28" t="s">
        <v>12226</v>
      </c>
      <c r="Q1947" s="28"/>
      <c r="R1947" s="28" t="str">
        <f t="shared" si="167"/>
        <v>2017</v>
      </c>
      <c r="S1947" s="28" t="s">
        <v>62</v>
      </c>
      <c r="T1947" s="28"/>
      <c r="U1947" s="28"/>
      <c r="V1947" s="28"/>
      <c r="W1947" s="28"/>
      <c r="X1947" s="28"/>
    </row>
    <row r="1948" spans="1:24" ht="15" hidden="1" customHeight="1">
      <c r="A1948" s="25">
        <v>29043417</v>
      </c>
      <c r="B1948" s="25" t="s">
        <v>12234</v>
      </c>
      <c r="C1948" s="25" t="s">
        <v>12235</v>
      </c>
      <c r="D1948" s="25" t="s">
        <v>12229</v>
      </c>
      <c r="E1948" s="25" t="s">
        <v>12236</v>
      </c>
      <c r="F1948" s="25" t="s">
        <v>12231</v>
      </c>
      <c r="G1948" s="25">
        <v>2017</v>
      </c>
      <c r="H1948" s="26">
        <v>43027</v>
      </c>
      <c r="I1948" s="25" t="s">
        <v>12237</v>
      </c>
      <c r="J1948" s="25"/>
      <c r="K1948" s="25" t="s">
        <v>12238</v>
      </c>
      <c r="L1948" s="25" t="str">
        <f t="shared" si="177"/>
        <v>Excluido</v>
      </c>
      <c r="M1948" s="25" t="str">
        <f t="shared" si="178"/>
        <v>S/PalabrasClaves</v>
      </c>
      <c r="N1948" s="27" t="str">
        <f t="shared" si="176"/>
        <v/>
      </c>
      <c r="O1948" s="25"/>
      <c r="P1948" s="25" t="s">
        <v>12226</v>
      </c>
      <c r="Q1948" s="25"/>
      <c r="R1948" s="25" t="str">
        <f t="shared" si="167"/>
        <v>2017</v>
      </c>
      <c r="S1948" s="25" t="s">
        <v>62</v>
      </c>
      <c r="T1948" s="25"/>
      <c r="U1948" s="25"/>
      <c r="V1948" s="25"/>
      <c r="W1948" s="25"/>
      <c r="X1948" s="25"/>
    </row>
    <row r="1949" spans="1:24" ht="15" hidden="1" customHeight="1">
      <c r="A1949" s="28">
        <v>28884664</v>
      </c>
      <c r="B1949" s="28" t="s">
        <v>12239</v>
      </c>
      <c r="C1949" s="28" t="s">
        <v>12240</v>
      </c>
      <c r="D1949" s="28" t="s">
        <v>12241</v>
      </c>
      <c r="E1949" s="28" t="s">
        <v>12242</v>
      </c>
      <c r="F1949" s="28" t="s">
        <v>12243</v>
      </c>
      <c r="G1949" s="28">
        <v>2017</v>
      </c>
      <c r="H1949" s="29">
        <v>42987</v>
      </c>
      <c r="I1949" s="28" t="s">
        <v>12244</v>
      </c>
      <c r="J1949" s="28"/>
      <c r="K1949" s="28" t="s">
        <v>12245</v>
      </c>
      <c r="L1949" s="28" t="str">
        <f t="shared" si="177"/>
        <v>PostAlerta</v>
      </c>
      <c r="M1949" s="28" t="str">
        <f t="shared" si="178"/>
        <v>S/PalabrasClaves</v>
      </c>
      <c r="N1949" s="30" t="str">
        <f t="shared" si="176"/>
        <v/>
      </c>
      <c r="O1949" s="28"/>
      <c r="P1949" s="28" t="s">
        <v>12226</v>
      </c>
      <c r="Q1949" s="28"/>
      <c r="R1949" s="28" t="str">
        <f t="shared" si="167"/>
        <v>2017</v>
      </c>
      <c r="S1949" s="28" t="s">
        <v>62</v>
      </c>
      <c r="T1949" s="28"/>
      <c r="U1949" s="28"/>
      <c r="V1949" s="28"/>
      <c r="W1949" s="28"/>
      <c r="X1949" s="28"/>
    </row>
    <row r="1950" spans="1:24" ht="15" hidden="1" customHeight="1">
      <c r="A1950" s="25">
        <v>28856764</v>
      </c>
      <c r="B1950" s="25" t="s">
        <v>12246</v>
      </c>
      <c r="C1950" s="25" t="s">
        <v>12247</v>
      </c>
      <c r="D1950" s="25" t="s">
        <v>12248</v>
      </c>
      <c r="E1950" s="25" t="s">
        <v>12249</v>
      </c>
      <c r="F1950" s="25" t="s">
        <v>1199</v>
      </c>
      <c r="G1950" s="25">
        <v>2017</v>
      </c>
      <c r="H1950" s="26">
        <v>42979</v>
      </c>
      <c r="I1950" s="25"/>
      <c r="J1950" s="25"/>
      <c r="K1950" s="25" t="s">
        <v>12250</v>
      </c>
      <c r="L1950" s="25" t="str">
        <f t="shared" si="177"/>
        <v>PostAlerta</v>
      </c>
      <c r="M1950" s="25" t="str">
        <f t="shared" si="178"/>
        <v>S/PalabrasClaves</v>
      </c>
      <c r="N1950" s="27" t="str">
        <f t="shared" si="176"/>
        <v/>
      </c>
      <c r="O1950" s="25"/>
      <c r="P1950" s="25" t="s">
        <v>12226</v>
      </c>
      <c r="Q1950" s="25"/>
      <c r="R1950" s="25" t="str">
        <f t="shared" si="167"/>
        <v>2017</v>
      </c>
      <c r="S1950" s="25" t="s">
        <v>62</v>
      </c>
      <c r="T1950" s="25"/>
      <c r="U1950" s="25"/>
      <c r="V1950" s="25"/>
      <c r="W1950" s="25"/>
      <c r="X1950" s="25"/>
    </row>
    <row r="1951" spans="1:24" ht="15" hidden="1" customHeight="1">
      <c r="A1951" s="28">
        <v>28807759</v>
      </c>
      <c r="B1951" s="28" t="s">
        <v>12251</v>
      </c>
      <c r="C1951" s="28" t="s">
        <v>12252</v>
      </c>
      <c r="D1951" s="28" t="s">
        <v>12253</v>
      </c>
      <c r="E1951" s="28" t="s">
        <v>12254</v>
      </c>
      <c r="F1951" s="28" t="s">
        <v>972</v>
      </c>
      <c r="G1951" s="28">
        <v>2017</v>
      </c>
      <c r="H1951" s="29">
        <v>42963</v>
      </c>
      <c r="I1951" s="28"/>
      <c r="J1951" s="28"/>
      <c r="K1951" s="28" t="s">
        <v>12255</v>
      </c>
      <c r="L1951" s="28" t="str">
        <f t="shared" si="177"/>
        <v>PostAlerta</v>
      </c>
      <c r="M1951" s="28" t="str">
        <f t="shared" si="178"/>
        <v>C/PalabrasClaves</v>
      </c>
      <c r="N1951" s="30" t="str">
        <f t="shared" si="176"/>
        <v/>
      </c>
      <c r="O1951" s="28"/>
      <c r="P1951" s="28" t="s">
        <v>12226</v>
      </c>
      <c r="Q1951" s="28"/>
      <c r="R1951" s="28" t="str">
        <f t="shared" si="167"/>
        <v>2017</v>
      </c>
      <c r="S1951" s="28" t="s">
        <v>62</v>
      </c>
      <c r="T1951" s="28"/>
      <c r="U1951" s="28"/>
      <c r="V1951" s="28"/>
      <c r="W1951" s="28"/>
      <c r="X1951" s="28"/>
    </row>
    <row r="1952" spans="1:24" ht="15" hidden="1" customHeight="1">
      <c r="A1952" s="25">
        <v>28799855</v>
      </c>
      <c r="B1952" s="25" t="s">
        <v>12256</v>
      </c>
      <c r="C1952" s="25" t="s">
        <v>12257</v>
      </c>
      <c r="D1952" s="25" t="s">
        <v>12258</v>
      </c>
      <c r="E1952" s="25" t="s">
        <v>12259</v>
      </c>
      <c r="F1952" s="25" t="s">
        <v>12260</v>
      </c>
      <c r="G1952" s="25">
        <v>2017</v>
      </c>
      <c r="H1952" s="26">
        <v>42959</v>
      </c>
      <c r="I1952" s="25"/>
      <c r="J1952" s="25"/>
      <c r="K1952" s="25" t="s">
        <v>12261</v>
      </c>
      <c r="L1952" s="25" t="str">
        <f t="shared" si="177"/>
        <v>PostAlerta</v>
      </c>
      <c r="M1952" s="25" t="str">
        <f t="shared" si="178"/>
        <v>S/PalabrasClaves</v>
      </c>
      <c r="N1952" s="27" t="str">
        <f t="shared" si="176"/>
        <v/>
      </c>
      <c r="O1952" s="25"/>
      <c r="P1952" s="25" t="s">
        <v>12226</v>
      </c>
      <c r="Q1952" s="25"/>
      <c r="R1952" s="25" t="str">
        <f t="shared" si="167"/>
        <v>2017</v>
      </c>
      <c r="S1952" s="25" t="s">
        <v>62</v>
      </c>
      <c r="T1952" s="25"/>
      <c r="U1952" s="25"/>
      <c r="V1952" s="25"/>
      <c r="W1952" s="25"/>
      <c r="X1952" s="25"/>
    </row>
    <row r="1953" spans="1:24" ht="15" hidden="1" customHeight="1">
      <c r="A1953" s="28">
        <v>28747372</v>
      </c>
      <c r="B1953" s="28" t="s">
        <v>12262</v>
      </c>
      <c r="C1953" s="28" t="s">
        <v>12263</v>
      </c>
      <c r="D1953" s="28" t="s">
        <v>12264</v>
      </c>
      <c r="E1953" s="28" t="s">
        <v>12265</v>
      </c>
      <c r="F1953" s="28" t="s">
        <v>1272</v>
      </c>
      <c r="G1953" s="28">
        <v>2017</v>
      </c>
      <c r="H1953" s="29">
        <v>42944</v>
      </c>
      <c r="I1953" s="28" t="s">
        <v>12266</v>
      </c>
      <c r="J1953" s="28"/>
      <c r="K1953" s="28" t="s">
        <v>12267</v>
      </c>
      <c r="L1953" s="28" t="str">
        <f t="shared" si="177"/>
        <v>PostAlerta</v>
      </c>
      <c r="M1953" s="28" t="str">
        <f t="shared" si="178"/>
        <v>S/PalabrasClaves</v>
      </c>
      <c r="N1953" s="30" t="str">
        <f t="shared" si="176"/>
        <v/>
      </c>
      <c r="O1953" s="28"/>
      <c r="P1953" s="28" t="s">
        <v>12268</v>
      </c>
      <c r="Q1953" s="28"/>
      <c r="R1953" s="28" t="str">
        <f t="shared" si="167"/>
        <v>2017</v>
      </c>
      <c r="S1953" s="28" t="s">
        <v>62</v>
      </c>
      <c r="T1953" s="28"/>
      <c r="U1953" s="28"/>
      <c r="V1953" s="28"/>
      <c r="W1953" s="28"/>
      <c r="X1953" s="28"/>
    </row>
    <row r="1954" spans="1:24" ht="15" hidden="1" customHeight="1">
      <c r="A1954" s="25">
        <v>28737468</v>
      </c>
      <c r="B1954" s="25" t="s">
        <v>12269</v>
      </c>
      <c r="C1954" s="25" t="s">
        <v>12270</v>
      </c>
      <c r="D1954" s="25" t="s">
        <v>12271</v>
      </c>
      <c r="E1954" s="25" t="s">
        <v>12272</v>
      </c>
      <c r="F1954" s="25" t="s">
        <v>12273</v>
      </c>
      <c r="G1954" s="25">
        <v>2017</v>
      </c>
      <c r="H1954" s="26">
        <v>42941</v>
      </c>
      <c r="I1954" s="25"/>
      <c r="J1954" s="25"/>
      <c r="K1954" s="25" t="s">
        <v>12274</v>
      </c>
      <c r="L1954" s="25" t="str">
        <f t="shared" si="177"/>
        <v>Excluido</v>
      </c>
      <c r="M1954" s="25" t="str">
        <f t="shared" si="178"/>
        <v>S/PalabrasClaves</v>
      </c>
      <c r="N1954" s="27" t="str">
        <f t="shared" si="176"/>
        <v/>
      </c>
      <c r="O1954" s="25"/>
      <c r="P1954" s="25" t="s">
        <v>12226</v>
      </c>
      <c r="Q1954" s="25"/>
      <c r="R1954" s="25" t="str">
        <f t="shared" si="167"/>
        <v>2017</v>
      </c>
      <c r="S1954" s="25" t="s">
        <v>62</v>
      </c>
      <c r="T1954" s="25"/>
      <c r="U1954" s="25"/>
      <c r="V1954" s="25"/>
      <c r="W1954" s="25"/>
      <c r="X1954" s="25"/>
    </row>
    <row r="1955" spans="1:24" ht="15" hidden="1" customHeight="1">
      <c r="A1955" s="28">
        <v>28714250</v>
      </c>
      <c r="B1955" s="28" t="s">
        <v>12275</v>
      </c>
      <c r="C1955" s="28" t="s">
        <v>12276</v>
      </c>
      <c r="D1955" s="28" t="s">
        <v>12277</v>
      </c>
      <c r="E1955" s="28" t="s">
        <v>12278</v>
      </c>
      <c r="F1955" s="28" t="s">
        <v>800</v>
      </c>
      <c r="G1955" s="28">
        <v>2017</v>
      </c>
      <c r="H1955" s="29">
        <v>42934</v>
      </c>
      <c r="I1955" s="28"/>
      <c r="J1955" s="28"/>
      <c r="K1955" s="28" t="s">
        <v>12279</v>
      </c>
      <c r="L1955" s="28" t="str">
        <f t="shared" si="177"/>
        <v>PostAlerta</v>
      </c>
      <c r="M1955" s="28" t="str">
        <f t="shared" si="178"/>
        <v>C/PalabrasClaves</v>
      </c>
      <c r="N1955" s="30" t="str">
        <f t="shared" si="176"/>
        <v/>
      </c>
      <c r="O1955" s="28"/>
      <c r="P1955" s="28" t="s">
        <v>12226</v>
      </c>
      <c r="Q1955" s="28"/>
      <c r="R1955" s="28" t="str">
        <f t="shared" si="167"/>
        <v>2017</v>
      </c>
      <c r="S1955" s="28" t="s">
        <v>62</v>
      </c>
      <c r="T1955" s="28"/>
      <c r="U1955" s="28"/>
      <c r="V1955" s="28"/>
      <c r="W1955" s="28"/>
      <c r="X1955" s="28"/>
    </row>
    <row r="1956" spans="1:24" ht="15" hidden="1" customHeight="1">
      <c r="A1956" s="25">
        <v>28516200</v>
      </c>
      <c r="B1956" s="25" t="s">
        <v>12280</v>
      </c>
      <c r="C1956" s="25" t="s">
        <v>12281</v>
      </c>
      <c r="D1956" s="25" t="s">
        <v>12282</v>
      </c>
      <c r="E1956" s="25" t="s">
        <v>12283</v>
      </c>
      <c r="F1956" s="25" t="s">
        <v>1038</v>
      </c>
      <c r="G1956" s="25">
        <v>2017</v>
      </c>
      <c r="H1956" s="26">
        <v>42874</v>
      </c>
      <c r="I1956" s="25" t="s">
        <v>12284</v>
      </c>
      <c r="J1956" s="25"/>
      <c r="K1956" s="25" t="s">
        <v>12285</v>
      </c>
      <c r="L1956" s="25" t="str">
        <f t="shared" si="177"/>
        <v>PostAlerta</v>
      </c>
      <c r="M1956" s="25" t="str">
        <f t="shared" si="178"/>
        <v>C/PalabrasClaves</v>
      </c>
      <c r="N1956" s="27" t="str">
        <f t="shared" si="176"/>
        <v/>
      </c>
      <c r="O1956" s="25"/>
      <c r="P1956" s="25" t="s">
        <v>12226</v>
      </c>
      <c r="Q1956" s="25"/>
      <c r="R1956" s="25" t="str">
        <f t="shared" si="167"/>
        <v>2017</v>
      </c>
      <c r="S1956" s="25" t="s">
        <v>62</v>
      </c>
      <c r="T1956" s="25"/>
      <c r="U1956" s="25"/>
      <c r="V1956" s="25"/>
      <c r="W1956" s="25"/>
      <c r="X1956" s="25"/>
    </row>
    <row r="1957" spans="1:24" ht="15" hidden="1" customHeight="1">
      <c r="A1957" s="28">
        <v>28472007</v>
      </c>
      <c r="B1957" s="28" t="s">
        <v>12286</v>
      </c>
      <c r="C1957" s="28" t="s">
        <v>12287</v>
      </c>
      <c r="D1957" s="28"/>
      <c r="E1957" s="28" t="s">
        <v>12288</v>
      </c>
      <c r="F1957" s="28"/>
      <c r="G1957" s="28"/>
      <c r="H1957" s="28"/>
      <c r="I1957" s="28"/>
      <c r="J1957" s="28"/>
      <c r="K1957" s="28"/>
      <c r="L1957" s="28" t="str">
        <f t="shared" si="177"/>
        <v>PostAlerta</v>
      </c>
      <c r="M1957" s="28" t="str">
        <f t="shared" si="178"/>
        <v>S/PalabrasClaves</v>
      </c>
      <c r="N1957" s="30" t="str">
        <f t="shared" si="176"/>
        <v/>
      </c>
      <c r="O1957" s="28"/>
      <c r="P1957" s="28"/>
      <c r="Q1957" s="28"/>
      <c r="R1957" s="28" t="str">
        <f t="shared" si="167"/>
        <v/>
      </c>
      <c r="S1957" s="28"/>
      <c r="T1957" s="28"/>
      <c r="U1957" s="28"/>
      <c r="V1957" s="28"/>
      <c r="W1957" s="28"/>
      <c r="X1957" s="28"/>
    </row>
    <row r="1958" spans="1:24" ht="15" hidden="1" customHeight="1">
      <c r="A1958" s="25">
        <v>28432209</v>
      </c>
      <c r="B1958" s="25" t="s">
        <v>12289</v>
      </c>
      <c r="C1958" s="25" t="s">
        <v>12290</v>
      </c>
      <c r="D1958" s="25"/>
      <c r="E1958" s="25" t="s">
        <v>12291</v>
      </c>
      <c r="F1958" s="25"/>
      <c r="G1958" s="25"/>
      <c r="H1958" s="25"/>
      <c r="I1958" s="25"/>
      <c r="J1958" s="25"/>
      <c r="K1958" s="25"/>
      <c r="L1958" s="25" t="str">
        <f t="shared" si="177"/>
        <v>PostAlerta</v>
      </c>
      <c r="M1958" s="25" t="str">
        <f t="shared" si="178"/>
        <v>S/PalabrasClaves</v>
      </c>
      <c r="N1958" s="27" t="str">
        <f t="shared" si="176"/>
        <v/>
      </c>
      <c r="O1958" s="25"/>
      <c r="P1958" s="25"/>
      <c r="Q1958" s="25"/>
      <c r="R1958" s="25" t="str">
        <f t="shared" si="167"/>
        <v/>
      </c>
      <c r="S1958" s="25"/>
      <c r="T1958" s="25"/>
      <c r="U1958" s="25"/>
      <c r="V1958" s="25"/>
      <c r="W1958" s="25"/>
      <c r="X1958" s="25"/>
    </row>
    <row r="1959" spans="1:24" ht="15" hidden="1" customHeight="1">
      <c r="A1959" s="28">
        <v>28429151</v>
      </c>
      <c r="B1959" s="28" t="s">
        <v>12292</v>
      </c>
      <c r="C1959" s="28" t="s">
        <v>12293</v>
      </c>
      <c r="D1959" s="28" t="s">
        <v>12294</v>
      </c>
      <c r="E1959" s="28" t="s">
        <v>12295</v>
      </c>
      <c r="F1959" s="28" t="s">
        <v>492</v>
      </c>
      <c r="G1959" s="28">
        <v>2017</v>
      </c>
      <c r="H1959" s="29">
        <v>42847</v>
      </c>
      <c r="I1959" s="28"/>
      <c r="J1959" s="28"/>
      <c r="K1959" s="28" t="s">
        <v>12296</v>
      </c>
      <c r="L1959" s="28" t="str">
        <f t="shared" si="177"/>
        <v>PostAlerta</v>
      </c>
      <c r="M1959" s="28" t="str">
        <f t="shared" si="178"/>
        <v>S/PalabrasClaves</v>
      </c>
      <c r="N1959" s="30" t="str">
        <f t="shared" si="176"/>
        <v/>
      </c>
      <c r="O1959" s="28"/>
      <c r="P1959" s="28" t="s">
        <v>12226</v>
      </c>
      <c r="Q1959" s="28"/>
      <c r="R1959" s="28" t="str">
        <f t="shared" si="167"/>
        <v>2017</v>
      </c>
      <c r="S1959" s="28" t="s">
        <v>62</v>
      </c>
      <c r="T1959" s="28"/>
      <c r="U1959" s="28"/>
      <c r="V1959" s="28"/>
      <c r="W1959" s="28"/>
      <c r="X1959" s="28"/>
    </row>
    <row r="1960" spans="1:24" ht="15" hidden="1" customHeight="1">
      <c r="A1960" s="25">
        <v>28351556</v>
      </c>
      <c r="B1960" s="25" t="s">
        <v>12297</v>
      </c>
      <c r="C1960" s="25" t="s">
        <v>12298</v>
      </c>
      <c r="D1960" s="25" t="s">
        <v>12299</v>
      </c>
      <c r="E1960" s="25" t="s">
        <v>12300</v>
      </c>
      <c r="F1960" s="25" t="s">
        <v>4427</v>
      </c>
      <c r="G1960" s="25">
        <v>2017</v>
      </c>
      <c r="H1960" s="26">
        <v>42824</v>
      </c>
      <c r="I1960" s="25"/>
      <c r="J1960" s="25"/>
      <c r="K1960" s="25" t="s">
        <v>12301</v>
      </c>
      <c r="L1960" s="25" t="str">
        <f t="shared" si="177"/>
        <v>PostAlerta</v>
      </c>
      <c r="M1960" s="25" t="str">
        <f t="shared" si="178"/>
        <v>S/PalabrasClaves</v>
      </c>
      <c r="N1960" s="27" t="str">
        <f t="shared" si="176"/>
        <v/>
      </c>
      <c r="O1960" s="25"/>
      <c r="P1960" s="25" t="s">
        <v>12226</v>
      </c>
      <c r="Q1960" s="25"/>
      <c r="R1960" s="25" t="str">
        <f t="shared" si="167"/>
        <v>2017</v>
      </c>
      <c r="S1960" s="25" t="s">
        <v>62</v>
      </c>
      <c r="T1960" s="25"/>
      <c r="U1960" s="25"/>
      <c r="V1960" s="25"/>
      <c r="W1960" s="25"/>
      <c r="X1960" s="25"/>
    </row>
    <row r="1961" spans="1:24" ht="15" hidden="1" customHeight="1">
      <c r="A1961" s="28">
        <v>28230273</v>
      </c>
      <c r="B1961" s="28" t="s">
        <v>12302</v>
      </c>
      <c r="C1961" s="28" t="s">
        <v>12303</v>
      </c>
      <c r="D1961" s="28" t="s">
        <v>12304</v>
      </c>
      <c r="E1961" s="28" t="s">
        <v>1538</v>
      </c>
      <c r="F1961" s="28" t="s">
        <v>12305</v>
      </c>
      <c r="G1961" s="28">
        <v>2017</v>
      </c>
      <c r="H1961" s="29">
        <v>42790</v>
      </c>
      <c r="I1961" s="28"/>
      <c r="J1961" s="28"/>
      <c r="K1961" s="28" t="s">
        <v>12306</v>
      </c>
      <c r="L1961" s="28" t="str">
        <f t="shared" si="177"/>
        <v>Excluido</v>
      </c>
      <c r="M1961" s="28" t="str">
        <f t="shared" si="178"/>
        <v>C/PalabrasClaves</v>
      </c>
      <c r="N1961" s="30" t="str">
        <f t="shared" si="176"/>
        <v/>
      </c>
      <c r="O1961" s="28"/>
      <c r="P1961" s="28" t="s">
        <v>12226</v>
      </c>
      <c r="Q1961" s="28"/>
      <c r="R1961" s="28" t="str">
        <f t="shared" si="167"/>
        <v>2017</v>
      </c>
      <c r="S1961" s="28" t="s">
        <v>62</v>
      </c>
      <c r="T1961" s="28"/>
      <c r="U1961" s="28"/>
      <c r="V1961" s="28"/>
      <c r="W1961" s="28"/>
      <c r="X1961" s="28"/>
    </row>
    <row r="1962" spans="1:24" ht="15" hidden="1" customHeight="1">
      <c r="A1962" s="25">
        <v>29062709</v>
      </c>
      <c r="B1962" s="25" t="s">
        <v>12307</v>
      </c>
      <c r="C1962" s="25" t="s">
        <v>12308</v>
      </c>
      <c r="D1962" s="25" t="s">
        <v>12309</v>
      </c>
      <c r="E1962" s="25" t="s">
        <v>12310</v>
      </c>
      <c r="F1962" s="25" t="s">
        <v>4173</v>
      </c>
      <c r="G1962" s="25">
        <v>2017</v>
      </c>
      <c r="H1962" s="26">
        <v>43033</v>
      </c>
      <c r="I1962" s="25" t="s">
        <v>12311</v>
      </c>
      <c r="J1962" s="25"/>
      <c r="K1962" s="25" t="s">
        <v>12312</v>
      </c>
      <c r="L1962" s="25" t="str">
        <f t="shared" si="177"/>
        <v>PostAlerta</v>
      </c>
      <c r="M1962" s="25" t="str">
        <f t="shared" si="178"/>
        <v>C/PalabrasClaves</v>
      </c>
      <c r="N1962" s="27" t="str">
        <f t="shared" si="176"/>
        <v/>
      </c>
      <c r="O1962" s="25"/>
      <c r="P1962" s="25" t="s">
        <v>12313</v>
      </c>
      <c r="Q1962" s="25"/>
      <c r="R1962" s="25" t="str">
        <f t="shared" si="167"/>
        <v>2017</v>
      </c>
      <c r="S1962" s="25" t="s">
        <v>61</v>
      </c>
      <c r="T1962" s="25"/>
      <c r="U1962" s="25"/>
      <c r="V1962" s="25"/>
      <c r="W1962" s="25"/>
      <c r="X1962" s="25"/>
    </row>
    <row r="1963" spans="1:24" ht="15" hidden="1" customHeight="1">
      <c r="A1963" s="28">
        <v>29021946</v>
      </c>
      <c r="B1963" s="28" t="s">
        <v>12314</v>
      </c>
      <c r="C1963" s="28" t="s">
        <v>12315</v>
      </c>
      <c r="D1963" s="28" t="s">
        <v>12316</v>
      </c>
      <c r="E1963" s="28" t="s">
        <v>12317</v>
      </c>
      <c r="F1963" s="28" t="s">
        <v>4718</v>
      </c>
      <c r="G1963" s="28">
        <v>2017</v>
      </c>
      <c r="H1963" s="29">
        <v>43021</v>
      </c>
      <c r="I1963" s="28" t="s">
        <v>12318</v>
      </c>
      <c r="J1963" s="28"/>
      <c r="K1963" s="28" t="s">
        <v>12319</v>
      </c>
      <c r="L1963" s="28" t="str">
        <f t="shared" si="177"/>
        <v>PostAlerta</v>
      </c>
      <c r="M1963" s="28" t="str">
        <f t="shared" si="178"/>
        <v>C/PalabrasClaves</v>
      </c>
      <c r="N1963" s="30" t="str">
        <f t="shared" si="176"/>
        <v/>
      </c>
      <c r="O1963" s="28"/>
      <c r="P1963" s="28" t="s">
        <v>12320</v>
      </c>
      <c r="Q1963" s="28"/>
      <c r="R1963" s="28" t="str">
        <f t="shared" si="167"/>
        <v>2017</v>
      </c>
      <c r="S1963" s="28" t="s">
        <v>61</v>
      </c>
      <c r="T1963" s="28"/>
      <c r="U1963" s="28"/>
      <c r="V1963" s="28"/>
      <c r="W1963" s="28"/>
      <c r="X1963" s="28"/>
    </row>
    <row r="1964" spans="1:24" ht="15" hidden="1" customHeight="1">
      <c r="A1964" s="25">
        <v>28866290</v>
      </c>
      <c r="B1964" s="25" t="s">
        <v>12321</v>
      </c>
      <c r="C1964" s="25" t="s">
        <v>12322</v>
      </c>
      <c r="D1964" s="25" t="s">
        <v>12323</v>
      </c>
      <c r="E1964" s="25" t="s">
        <v>12324</v>
      </c>
      <c r="F1964" s="25" t="s">
        <v>1263</v>
      </c>
      <c r="G1964" s="25">
        <v>2017</v>
      </c>
      <c r="H1964" s="26">
        <v>42982</v>
      </c>
      <c r="I1964" s="25"/>
      <c r="J1964" s="25"/>
      <c r="K1964" s="25" t="s">
        <v>12325</v>
      </c>
      <c r="L1964" s="25" t="str">
        <f t="shared" si="177"/>
        <v>Excluido</v>
      </c>
      <c r="M1964" s="25" t="str">
        <f t="shared" si="178"/>
        <v>S/PalabrasClaves</v>
      </c>
      <c r="N1964" s="27" t="str">
        <f t="shared" si="176"/>
        <v/>
      </c>
      <c r="O1964" s="25"/>
      <c r="P1964" s="25" t="s">
        <v>12326</v>
      </c>
      <c r="Q1964" s="25"/>
      <c r="R1964" s="25" t="str">
        <f t="shared" si="167"/>
        <v>2017</v>
      </c>
      <c r="S1964" s="25" t="s">
        <v>61</v>
      </c>
      <c r="T1964" s="25"/>
      <c r="U1964" s="25"/>
      <c r="V1964" s="25"/>
      <c r="W1964" s="25"/>
      <c r="X1964" s="25"/>
    </row>
    <row r="1965" spans="1:24" ht="15" hidden="1" customHeight="1">
      <c r="A1965" s="28">
        <v>28935730</v>
      </c>
      <c r="B1965" s="28" t="s">
        <v>12327</v>
      </c>
      <c r="C1965" s="28" t="s">
        <v>12328</v>
      </c>
      <c r="D1965" s="28" t="s">
        <v>12329</v>
      </c>
      <c r="E1965" s="28" t="s">
        <v>12330</v>
      </c>
      <c r="F1965" s="28" t="s">
        <v>12331</v>
      </c>
      <c r="G1965" s="28">
        <v>2017</v>
      </c>
      <c r="H1965" s="29">
        <v>43001</v>
      </c>
      <c r="I1965" s="28" t="s">
        <v>12332</v>
      </c>
      <c r="J1965" s="28"/>
      <c r="K1965" s="28" t="s">
        <v>12333</v>
      </c>
      <c r="L1965" s="28" t="str">
        <f t="shared" si="177"/>
        <v>PostAlerta</v>
      </c>
      <c r="M1965" s="28" t="str">
        <f t="shared" si="178"/>
        <v>S/PalabrasClaves</v>
      </c>
      <c r="N1965" s="30" t="str">
        <f t="shared" si="176"/>
        <v/>
      </c>
      <c r="O1965" s="28"/>
      <c r="P1965" s="28" t="s">
        <v>12334</v>
      </c>
      <c r="Q1965" s="28"/>
      <c r="R1965" s="28" t="str">
        <f t="shared" si="167"/>
        <v>2017</v>
      </c>
      <c r="S1965" s="28" t="s">
        <v>61</v>
      </c>
      <c r="T1965" s="28"/>
      <c r="U1965" s="28"/>
      <c r="V1965" s="28"/>
      <c r="W1965" s="28"/>
      <c r="X1965" s="28"/>
    </row>
    <row r="1966" spans="1:24" ht="15" hidden="1" customHeight="1">
      <c r="A1966" s="25">
        <v>28805060</v>
      </c>
      <c r="B1966" s="25" t="s">
        <v>12335</v>
      </c>
      <c r="C1966" s="25" t="s">
        <v>12336</v>
      </c>
      <c r="D1966" s="25" t="s">
        <v>12337</v>
      </c>
      <c r="E1966" s="25" t="s">
        <v>12338</v>
      </c>
      <c r="F1966" s="25" t="s">
        <v>11474</v>
      </c>
      <c r="G1966" s="25">
        <v>2017</v>
      </c>
      <c r="H1966" s="26">
        <v>42962</v>
      </c>
      <c r="I1966" s="25"/>
      <c r="J1966" s="25"/>
      <c r="K1966" s="25" t="s">
        <v>12339</v>
      </c>
      <c r="L1966" s="25" t="str">
        <f t="shared" si="177"/>
        <v>PostAlerta</v>
      </c>
      <c r="M1966" s="25" t="str">
        <f t="shared" si="178"/>
        <v>S/PalabrasClaves</v>
      </c>
      <c r="N1966" s="27" t="str">
        <f t="shared" si="176"/>
        <v/>
      </c>
      <c r="O1966" s="25"/>
      <c r="P1966" s="25" t="s">
        <v>12340</v>
      </c>
      <c r="Q1966" s="25"/>
      <c r="R1966" s="25" t="str">
        <f t="shared" si="167"/>
        <v>2017</v>
      </c>
      <c r="S1966" s="25" t="s">
        <v>61</v>
      </c>
      <c r="T1966" s="25"/>
      <c r="U1966" s="25"/>
      <c r="V1966" s="25"/>
      <c r="W1966" s="25"/>
      <c r="X1966" s="25"/>
    </row>
    <row r="1967" spans="1:24" ht="15" hidden="1" customHeight="1">
      <c r="A1967" s="28">
        <v>28768724</v>
      </c>
      <c r="B1967" s="28" t="s">
        <v>12341</v>
      </c>
      <c r="C1967" s="28" t="s">
        <v>12342</v>
      </c>
      <c r="D1967" s="28" t="s">
        <v>12343</v>
      </c>
      <c r="E1967" s="28" t="s">
        <v>12344</v>
      </c>
      <c r="F1967" s="28" t="s">
        <v>2261</v>
      </c>
      <c r="G1967" s="28">
        <v>2017</v>
      </c>
      <c r="H1967" s="29">
        <v>42951</v>
      </c>
      <c r="I1967" s="28" t="s">
        <v>12345</v>
      </c>
      <c r="J1967" s="28" t="s">
        <v>12346</v>
      </c>
      <c r="K1967" s="28" t="s">
        <v>12347</v>
      </c>
      <c r="L1967" s="28" t="str">
        <f t="shared" si="177"/>
        <v>PostAlerta</v>
      </c>
      <c r="M1967" s="28" t="str">
        <f t="shared" si="178"/>
        <v>S/PalabrasClaves</v>
      </c>
      <c r="N1967" s="30" t="str">
        <f t="shared" si="176"/>
        <v/>
      </c>
      <c r="O1967" s="28"/>
      <c r="P1967" s="28" t="s">
        <v>12348</v>
      </c>
      <c r="Q1967" s="28"/>
      <c r="R1967" s="28" t="str">
        <f t="shared" si="167"/>
        <v>2017</v>
      </c>
      <c r="S1967" s="28" t="s">
        <v>61</v>
      </c>
      <c r="T1967" s="28"/>
      <c r="U1967" s="28"/>
      <c r="V1967" s="28"/>
      <c r="W1967" s="28"/>
      <c r="X1967" s="28"/>
    </row>
    <row r="1968" spans="1:24" ht="15" hidden="1" customHeight="1">
      <c r="A1968" s="25">
        <v>28903749</v>
      </c>
      <c r="B1968" s="25" t="s">
        <v>12349</v>
      </c>
      <c r="C1968" s="25" t="s">
        <v>12350</v>
      </c>
      <c r="D1968" s="25" t="s">
        <v>12351</v>
      </c>
      <c r="E1968" s="25" t="s">
        <v>12352</v>
      </c>
      <c r="F1968" s="25" t="s">
        <v>12353</v>
      </c>
      <c r="G1968" s="25">
        <v>2017</v>
      </c>
      <c r="H1968" s="26">
        <v>42993</v>
      </c>
      <c r="I1968" s="25" t="s">
        <v>12354</v>
      </c>
      <c r="J1968" s="25"/>
      <c r="K1968" s="25" t="s">
        <v>12355</v>
      </c>
      <c r="L1968" s="25" t="str">
        <f t="shared" si="177"/>
        <v>PostAlerta</v>
      </c>
      <c r="M1968" s="25" t="str">
        <f t="shared" si="178"/>
        <v>S/PalabrasClaves</v>
      </c>
      <c r="N1968" s="27" t="str">
        <f t="shared" si="176"/>
        <v/>
      </c>
      <c r="O1968" s="25"/>
      <c r="P1968" s="25" t="s">
        <v>12356</v>
      </c>
      <c r="Q1968" s="25"/>
      <c r="R1968" s="25" t="str">
        <f t="shared" si="167"/>
        <v>2017</v>
      </c>
      <c r="S1968" s="25" t="s">
        <v>61</v>
      </c>
      <c r="T1968" s="25"/>
      <c r="U1968" s="25"/>
      <c r="V1968" s="25"/>
      <c r="W1968" s="25"/>
      <c r="X1968" s="25"/>
    </row>
    <row r="1969" spans="1:24" ht="15" hidden="1" customHeight="1">
      <c r="A1969" s="28">
        <v>28801155</v>
      </c>
      <c r="B1969" s="28" t="s">
        <v>12357</v>
      </c>
      <c r="C1969" s="28" t="s">
        <v>12358</v>
      </c>
      <c r="D1969" s="28" t="s">
        <v>12359</v>
      </c>
      <c r="E1969" s="28" t="s">
        <v>12360</v>
      </c>
      <c r="F1969" s="28" t="s">
        <v>1263</v>
      </c>
      <c r="G1969" s="28">
        <v>2017</v>
      </c>
      <c r="H1969" s="29">
        <v>42960</v>
      </c>
      <c r="I1969" s="28"/>
      <c r="J1969" s="28"/>
      <c r="K1969" s="28" t="s">
        <v>12361</v>
      </c>
      <c r="L1969" s="28" t="str">
        <f t="shared" si="177"/>
        <v>PostAlerta</v>
      </c>
      <c r="M1969" s="28" t="str">
        <f t="shared" si="178"/>
        <v>S/PalabrasClaves</v>
      </c>
      <c r="N1969" s="30" t="str">
        <f t="shared" si="176"/>
        <v/>
      </c>
      <c r="O1969" s="28"/>
      <c r="P1969" s="28" t="s">
        <v>12362</v>
      </c>
      <c r="Q1969" s="28"/>
      <c r="R1969" s="28" t="str">
        <f t="shared" si="167"/>
        <v>2017</v>
      </c>
      <c r="S1969" s="28" t="s">
        <v>61</v>
      </c>
      <c r="T1969" s="28"/>
      <c r="U1969" s="28"/>
      <c r="V1969" s="28"/>
      <c r="W1969" s="28"/>
      <c r="X1969" s="28"/>
    </row>
    <row r="1970" spans="1:24" ht="15" hidden="1" customHeight="1">
      <c r="A1970" s="25">
        <v>28797727</v>
      </c>
      <c r="B1970" s="25" t="s">
        <v>12363</v>
      </c>
      <c r="C1970" s="25" t="s">
        <v>12364</v>
      </c>
      <c r="D1970" s="25" t="s">
        <v>12359</v>
      </c>
      <c r="E1970" s="25" t="s">
        <v>12365</v>
      </c>
      <c r="F1970" s="25" t="s">
        <v>1263</v>
      </c>
      <c r="G1970" s="25">
        <v>2017</v>
      </c>
      <c r="H1970" s="26">
        <v>42959</v>
      </c>
      <c r="I1970" s="25"/>
      <c r="J1970" s="25"/>
      <c r="K1970" s="25" t="s">
        <v>12366</v>
      </c>
      <c r="L1970" s="25" t="str">
        <f t="shared" si="177"/>
        <v>Excluido</v>
      </c>
      <c r="M1970" s="25" t="str">
        <f t="shared" si="178"/>
        <v>S/PalabrasClaves</v>
      </c>
      <c r="N1970" s="27" t="str">
        <f t="shared" si="176"/>
        <v/>
      </c>
      <c r="O1970" s="25"/>
      <c r="P1970" s="25" t="s">
        <v>12362</v>
      </c>
      <c r="Q1970" s="25"/>
      <c r="R1970" s="25" t="str">
        <f t="shared" si="167"/>
        <v>2017</v>
      </c>
      <c r="S1970" s="25" t="s">
        <v>61</v>
      </c>
      <c r="T1970" s="25"/>
      <c r="U1970" s="25"/>
      <c r="V1970" s="25"/>
      <c r="W1970" s="25"/>
      <c r="X1970" s="25"/>
    </row>
    <row r="1971" spans="1:24" ht="15" hidden="1" customHeight="1">
      <c r="A1971" s="28">
        <v>28890441</v>
      </c>
      <c r="B1971" s="28" t="s">
        <v>12367</v>
      </c>
      <c r="C1971" s="28" t="s">
        <v>12368</v>
      </c>
      <c r="D1971" s="28" t="s">
        <v>12369</v>
      </c>
      <c r="E1971" s="28" t="s">
        <v>12370</v>
      </c>
      <c r="F1971" s="28" t="s">
        <v>2017</v>
      </c>
      <c r="G1971" s="28">
        <v>2017</v>
      </c>
      <c r="H1971" s="29">
        <v>42990</v>
      </c>
      <c r="I1971" s="28"/>
      <c r="J1971" s="28"/>
      <c r="K1971" s="28" t="s">
        <v>12371</v>
      </c>
      <c r="L1971" s="28" t="str">
        <f t="shared" si="177"/>
        <v>PostAlerta</v>
      </c>
      <c r="M1971" s="28" t="str">
        <f t="shared" si="178"/>
        <v>S/PalabrasClaves</v>
      </c>
      <c r="N1971" s="30" t="str">
        <f t="shared" si="176"/>
        <v/>
      </c>
      <c r="O1971" s="28"/>
      <c r="P1971" s="28" t="s">
        <v>12372</v>
      </c>
      <c r="Q1971" s="28"/>
      <c r="R1971" s="28" t="str">
        <f t="shared" si="167"/>
        <v>2017</v>
      </c>
      <c r="S1971" s="28" t="s">
        <v>61</v>
      </c>
      <c r="T1971" s="28"/>
      <c r="U1971" s="28"/>
      <c r="V1971" s="28"/>
      <c r="W1971" s="28"/>
      <c r="X1971" s="28"/>
    </row>
    <row r="1972" spans="1:24" ht="15" hidden="1" customHeight="1">
      <c r="A1972" s="25">
        <v>28890436</v>
      </c>
      <c r="B1972" s="25" t="s">
        <v>12373</v>
      </c>
      <c r="C1972" s="25" t="s">
        <v>12374</v>
      </c>
      <c r="D1972" s="25" t="s">
        <v>12369</v>
      </c>
      <c r="E1972" s="25" t="s">
        <v>12375</v>
      </c>
      <c r="F1972" s="25" t="s">
        <v>2017</v>
      </c>
      <c r="G1972" s="25">
        <v>2017</v>
      </c>
      <c r="H1972" s="26">
        <v>42990</v>
      </c>
      <c r="I1972" s="25"/>
      <c r="J1972" s="25"/>
      <c r="K1972" s="25" t="s">
        <v>12376</v>
      </c>
      <c r="L1972" s="25" t="str">
        <f t="shared" si="177"/>
        <v>PostAlerta</v>
      </c>
      <c r="M1972" s="25" t="str">
        <f t="shared" si="178"/>
        <v>C/PalabrasClaves</v>
      </c>
      <c r="N1972" s="27" t="str">
        <f t="shared" si="176"/>
        <v/>
      </c>
      <c r="O1972" s="25"/>
      <c r="P1972" s="25" t="s">
        <v>12372</v>
      </c>
      <c r="Q1972" s="25"/>
      <c r="R1972" s="25" t="str">
        <f t="shared" si="167"/>
        <v>2017</v>
      </c>
      <c r="S1972" s="25" t="s">
        <v>61</v>
      </c>
      <c r="T1972" s="25"/>
      <c r="U1972" s="25"/>
      <c r="V1972" s="25"/>
      <c r="W1972" s="25"/>
      <c r="X1972" s="25"/>
    </row>
    <row r="1973" spans="1:24" ht="15" hidden="1" customHeight="1">
      <c r="A1973" s="28">
        <v>31085828</v>
      </c>
      <c r="B1973" s="28" t="s">
        <v>12377</v>
      </c>
      <c r="C1973" s="28" t="s">
        <v>12378</v>
      </c>
      <c r="D1973" s="28" t="s">
        <v>12379</v>
      </c>
      <c r="E1973" s="28" t="s">
        <v>12380</v>
      </c>
      <c r="F1973" s="28" t="s">
        <v>2189</v>
      </c>
      <c r="G1973" s="28">
        <v>2017</v>
      </c>
      <c r="H1973" s="29">
        <v>43601</v>
      </c>
      <c r="I1973" s="28"/>
      <c r="J1973" s="28"/>
      <c r="K1973" s="28" t="s">
        <v>12381</v>
      </c>
      <c r="L1973" s="28" t="str">
        <f t="shared" si="177"/>
        <v>PostAlerta</v>
      </c>
      <c r="M1973" s="28" t="str">
        <f t="shared" si="178"/>
        <v>S/PalabrasClaves</v>
      </c>
      <c r="N1973" s="30" t="str">
        <f t="shared" si="176"/>
        <v/>
      </c>
      <c r="O1973" s="28"/>
      <c r="P1973" s="28" t="s">
        <v>12382</v>
      </c>
      <c r="Q1973" s="28"/>
      <c r="R1973" s="28" t="str">
        <f t="shared" si="167"/>
        <v>2017</v>
      </c>
      <c r="S1973" s="28" t="s">
        <v>61</v>
      </c>
      <c r="T1973" s="28"/>
      <c r="U1973" s="28"/>
      <c r="V1973" s="28"/>
      <c r="W1973" s="28"/>
      <c r="X1973" s="28"/>
    </row>
    <row r="1974" spans="1:24" ht="15" hidden="1" customHeight="1">
      <c r="A1974" s="25">
        <v>28774562</v>
      </c>
      <c r="B1974" s="25" t="s">
        <v>12383</v>
      </c>
      <c r="C1974" s="25" t="s">
        <v>12384</v>
      </c>
      <c r="D1974" s="25" t="s">
        <v>12385</v>
      </c>
      <c r="E1974" s="25" t="s">
        <v>12386</v>
      </c>
      <c r="F1974" s="25" t="s">
        <v>1263</v>
      </c>
      <c r="G1974" s="25">
        <v>2017</v>
      </c>
      <c r="H1974" s="26">
        <v>42952</v>
      </c>
      <c r="I1974" s="25" t="s">
        <v>12387</v>
      </c>
      <c r="J1974" s="25" t="s">
        <v>12388</v>
      </c>
      <c r="K1974" s="25" t="s">
        <v>12389</v>
      </c>
      <c r="L1974" s="25" t="str">
        <f t="shared" si="177"/>
        <v>PostAlerta</v>
      </c>
      <c r="M1974" s="25" t="str">
        <f t="shared" si="178"/>
        <v>S/PalabrasClaves</v>
      </c>
      <c r="N1974" s="27" t="str">
        <f t="shared" si="176"/>
        <v/>
      </c>
      <c r="O1974" s="25"/>
      <c r="P1974" s="25" t="s">
        <v>12382</v>
      </c>
      <c r="Q1974" s="25"/>
      <c r="R1974" s="25" t="str">
        <f t="shared" si="167"/>
        <v>2017</v>
      </c>
      <c r="S1974" s="25" t="s">
        <v>61</v>
      </c>
      <c r="T1974" s="25"/>
      <c r="U1974" s="25"/>
      <c r="V1974" s="25"/>
      <c r="W1974" s="25"/>
      <c r="X1974" s="25"/>
    </row>
    <row r="1975" spans="1:24" ht="15" hidden="1" customHeight="1">
      <c r="A1975" s="28">
        <v>28870173</v>
      </c>
      <c r="B1975" s="28" t="s">
        <v>12390</v>
      </c>
      <c r="C1975" s="28"/>
      <c r="D1975" s="28"/>
      <c r="E1975" s="28" t="s">
        <v>12391</v>
      </c>
      <c r="F1975" s="28" t="s">
        <v>12392</v>
      </c>
      <c r="G1975" s="28"/>
      <c r="H1975" s="28"/>
      <c r="I1975" s="28"/>
      <c r="J1975" s="28"/>
      <c r="K1975" s="28"/>
      <c r="L1975" s="28" t="str">
        <f t="shared" si="177"/>
        <v>PostAlerta</v>
      </c>
      <c r="M1975" s="28" t="str">
        <f t="shared" si="178"/>
        <v>C/PalabrasClaves</v>
      </c>
      <c r="N1975" s="30" t="str">
        <f t="shared" si="176"/>
        <v/>
      </c>
      <c r="O1975" s="28"/>
      <c r="P1975" s="28"/>
      <c r="Q1975" s="28"/>
      <c r="R1975" s="28" t="str">
        <f t="shared" si="167"/>
        <v/>
      </c>
      <c r="S1975" s="28"/>
      <c r="T1975" s="28"/>
      <c r="U1975" s="28"/>
      <c r="V1975" s="28"/>
      <c r="W1975" s="28"/>
      <c r="X1975" s="28"/>
    </row>
    <row r="1976" spans="1:24" ht="15" customHeight="1">
      <c r="A1976" s="38">
        <v>31767757</v>
      </c>
      <c r="B1976" s="38" t="s">
        <v>12393</v>
      </c>
      <c r="C1976" s="38" t="s">
        <v>12394</v>
      </c>
      <c r="D1976" s="38" t="s">
        <v>12395</v>
      </c>
      <c r="E1976" s="38" t="s">
        <v>10785</v>
      </c>
      <c r="F1976" s="38" t="s">
        <v>2504</v>
      </c>
      <c r="G1976" s="38">
        <v>2019</v>
      </c>
      <c r="H1976" s="39">
        <v>43796</v>
      </c>
      <c r="I1976" s="38" t="s">
        <v>12396</v>
      </c>
      <c r="J1976" s="38"/>
      <c r="K1976" s="38" t="s">
        <v>12397</v>
      </c>
      <c r="L1976" s="38" t="str">
        <f t="shared" si="177"/>
        <v>PostAlerta</v>
      </c>
      <c r="M1976" s="38" t="str">
        <f t="shared" si="178"/>
        <v>S/PalabrasClaves</v>
      </c>
      <c r="N1976" s="40" t="s">
        <v>35</v>
      </c>
      <c r="O1976" s="38"/>
      <c r="P1976" s="38" t="s">
        <v>6791</v>
      </c>
      <c r="Q1976" s="38"/>
      <c r="R1976" s="38" t="str">
        <f t="shared" si="167"/>
        <v>2019</v>
      </c>
      <c r="S1976" s="38" t="s">
        <v>64</v>
      </c>
      <c r="T1976" s="41" t="s">
        <v>12398</v>
      </c>
      <c r="U1976" s="38" t="s">
        <v>140</v>
      </c>
      <c r="V1976" s="38" t="s">
        <v>141</v>
      </c>
      <c r="W1976" s="38" t="s">
        <v>140</v>
      </c>
      <c r="X1976" s="38" t="s">
        <v>12399</v>
      </c>
    </row>
    <row r="1977" spans="1:24" ht="15" customHeight="1">
      <c r="A1977" s="38">
        <v>31874656</v>
      </c>
      <c r="B1977" s="38" t="s">
        <v>12400</v>
      </c>
      <c r="C1977" s="38" t="s">
        <v>12401</v>
      </c>
      <c r="D1977" s="38" t="s">
        <v>12402</v>
      </c>
      <c r="E1977" s="38" t="s">
        <v>12403</v>
      </c>
      <c r="F1977" s="38" t="s">
        <v>9024</v>
      </c>
      <c r="G1977" s="38">
        <v>2019</v>
      </c>
      <c r="H1977" s="39">
        <v>43825</v>
      </c>
      <c r="I1977" s="38" t="s">
        <v>12404</v>
      </c>
      <c r="J1977" s="38"/>
      <c r="K1977" s="38" t="s">
        <v>12405</v>
      </c>
      <c r="L1977" s="38" t="str">
        <f t="shared" si="177"/>
        <v>PostAlerta</v>
      </c>
      <c r="M1977" s="38" t="str">
        <f t="shared" si="178"/>
        <v>C/PalabrasClaves</v>
      </c>
      <c r="N1977" s="40" t="s">
        <v>35</v>
      </c>
      <c r="O1977" s="38"/>
      <c r="P1977" s="38" t="s">
        <v>6958</v>
      </c>
      <c r="Q1977" s="38"/>
      <c r="R1977" s="38" t="str">
        <f t="shared" si="167"/>
        <v>2019</v>
      </c>
      <c r="S1977" s="38" t="s">
        <v>64</v>
      </c>
      <c r="T1977" s="41" t="s">
        <v>12406</v>
      </c>
      <c r="U1977" s="38" t="s">
        <v>141</v>
      </c>
      <c r="V1977" s="38" t="s">
        <v>140</v>
      </c>
      <c r="W1977" s="38" t="s">
        <v>140</v>
      </c>
      <c r="X1977" s="38" t="s">
        <v>12407</v>
      </c>
    </row>
    <row r="1978" spans="1:24" ht="15" hidden="1" customHeight="1">
      <c r="A1978" s="25">
        <v>29207725</v>
      </c>
      <c r="B1978" s="25" t="s">
        <v>12408</v>
      </c>
      <c r="C1978" s="25" t="s">
        <v>12409</v>
      </c>
      <c r="D1978" s="25" t="s">
        <v>12410</v>
      </c>
      <c r="E1978" s="25" t="s">
        <v>12411</v>
      </c>
      <c r="F1978" s="25" t="s">
        <v>12412</v>
      </c>
      <c r="G1978" s="25">
        <v>2017</v>
      </c>
      <c r="H1978" s="26">
        <v>43076</v>
      </c>
      <c r="I1978" s="25" t="s">
        <v>12413</v>
      </c>
      <c r="J1978" s="25"/>
      <c r="K1978" s="25" t="s">
        <v>12414</v>
      </c>
      <c r="L1978" s="25" t="str">
        <f t="shared" si="177"/>
        <v>PostAlerta</v>
      </c>
      <c r="M1978" s="25" t="str">
        <f t="shared" si="178"/>
        <v>S/PalabrasClaves</v>
      </c>
      <c r="N1978" s="27" t="str">
        <f t="shared" ref="N1978:N1986" si="179">IF(ISNUMBER(SEARCH("TREATMENT", B1978)), "4) Nuevos tratamientos", "")</f>
        <v/>
      </c>
      <c r="O1978" s="25"/>
      <c r="P1978" s="25" t="s">
        <v>12415</v>
      </c>
      <c r="Q1978" s="25" t="s">
        <v>17</v>
      </c>
      <c r="R1978" s="25" t="str">
        <f t="shared" si="167"/>
        <v>2017</v>
      </c>
      <c r="S1978" s="25" t="s">
        <v>61</v>
      </c>
      <c r="T1978" s="25"/>
      <c r="U1978" s="25"/>
      <c r="V1978" s="25"/>
      <c r="W1978" s="25"/>
      <c r="X1978" s="25"/>
    </row>
    <row r="1979" spans="1:24" ht="15" hidden="1" customHeight="1">
      <c r="A1979" s="28">
        <v>28899468</v>
      </c>
      <c r="B1979" s="28" t="s">
        <v>12416</v>
      </c>
      <c r="C1979" s="28" t="s">
        <v>12417</v>
      </c>
      <c r="D1979" s="28" t="s">
        <v>12418</v>
      </c>
      <c r="E1979" s="28" t="s">
        <v>12419</v>
      </c>
      <c r="F1979" s="28" t="s">
        <v>9024</v>
      </c>
      <c r="G1979" s="28">
        <v>2017</v>
      </c>
      <c r="H1979" s="29">
        <v>42992</v>
      </c>
      <c r="I1979" s="28" t="s">
        <v>12420</v>
      </c>
      <c r="J1979" s="28"/>
      <c r="K1979" s="28" t="s">
        <v>12421</v>
      </c>
      <c r="L1979" s="28" t="str">
        <f t="shared" si="177"/>
        <v>PostAlerta</v>
      </c>
      <c r="M1979" s="28" t="str">
        <f t="shared" si="178"/>
        <v>C/PalabrasClaves</v>
      </c>
      <c r="N1979" s="30" t="str">
        <f t="shared" si="179"/>
        <v/>
      </c>
      <c r="O1979" s="28"/>
      <c r="P1979" s="28" t="s">
        <v>12415</v>
      </c>
      <c r="Q1979" s="28" t="s">
        <v>17</v>
      </c>
      <c r="R1979" s="28" t="str">
        <f t="shared" si="167"/>
        <v>2017</v>
      </c>
      <c r="S1979" s="28" t="s">
        <v>61</v>
      </c>
      <c r="T1979" s="28"/>
      <c r="U1979" s="28"/>
      <c r="V1979" s="28"/>
      <c r="W1979" s="28"/>
      <c r="X1979" s="28"/>
    </row>
    <row r="1980" spans="1:24" ht="15" hidden="1" customHeight="1">
      <c r="A1980" s="25">
        <v>28867843</v>
      </c>
      <c r="B1980" s="25" t="s">
        <v>12422</v>
      </c>
      <c r="C1980" s="25" t="s">
        <v>12423</v>
      </c>
      <c r="D1980" s="25" t="s">
        <v>12424</v>
      </c>
      <c r="E1980" s="25" t="s">
        <v>12425</v>
      </c>
      <c r="F1980" s="25" t="s">
        <v>12426</v>
      </c>
      <c r="G1980" s="25">
        <v>2017</v>
      </c>
      <c r="H1980" s="26">
        <v>42983</v>
      </c>
      <c r="I1980" s="25" t="s">
        <v>12427</v>
      </c>
      <c r="J1980" s="25"/>
      <c r="K1980" s="25" t="s">
        <v>12428</v>
      </c>
      <c r="L1980" s="25" t="str">
        <f t="shared" si="177"/>
        <v>PostAlerta</v>
      </c>
      <c r="M1980" s="25" t="str">
        <f t="shared" si="178"/>
        <v>S/PalabrasClaves</v>
      </c>
      <c r="N1980" s="27" t="str">
        <f t="shared" si="179"/>
        <v/>
      </c>
      <c r="O1980" s="25"/>
      <c r="P1980" s="25" t="s">
        <v>12429</v>
      </c>
      <c r="Q1980" s="25" t="s">
        <v>17</v>
      </c>
      <c r="R1980" s="25" t="str">
        <f t="shared" si="167"/>
        <v>2017</v>
      </c>
      <c r="S1980" s="25" t="s">
        <v>61</v>
      </c>
      <c r="T1980" s="25"/>
      <c r="U1980" s="25"/>
      <c r="V1980" s="25"/>
      <c r="W1980" s="25"/>
      <c r="X1980" s="25"/>
    </row>
    <row r="1981" spans="1:24" ht="15" hidden="1" customHeight="1">
      <c r="A1981" s="28">
        <v>28859703</v>
      </c>
      <c r="B1981" s="28" t="s">
        <v>12430</v>
      </c>
      <c r="C1981" s="28" t="s">
        <v>12431</v>
      </c>
      <c r="D1981" s="28" t="s">
        <v>12432</v>
      </c>
      <c r="E1981" s="28" t="s">
        <v>12433</v>
      </c>
      <c r="F1981" s="28" t="s">
        <v>12434</v>
      </c>
      <c r="G1981" s="28">
        <v>2017</v>
      </c>
      <c r="H1981" s="29">
        <v>42980</v>
      </c>
      <c r="I1981" s="28" t="s">
        <v>12435</v>
      </c>
      <c r="J1981" s="28"/>
      <c r="K1981" s="28" t="s">
        <v>12436</v>
      </c>
      <c r="L1981" s="28" t="str">
        <f t="shared" si="177"/>
        <v>Excluido</v>
      </c>
      <c r="M1981" s="28" t="str">
        <f t="shared" si="178"/>
        <v>S/PalabrasClaves</v>
      </c>
      <c r="N1981" s="30" t="str">
        <f t="shared" si="179"/>
        <v/>
      </c>
      <c r="O1981" s="28"/>
      <c r="P1981" s="28" t="s">
        <v>12429</v>
      </c>
      <c r="Q1981" s="28" t="s">
        <v>17</v>
      </c>
      <c r="R1981" s="28" t="str">
        <f t="shared" si="167"/>
        <v>2017</v>
      </c>
      <c r="S1981" s="28" t="s">
        <v>61</v>
      </c>
      <c r="T1981" s="28"/>
      <c r="U1981" s="28"/>
      <c r="V1981" s="28"/>
      <c r="W1981" s="28"/>
      <c r="X1981" s="28"/>
    </row>
    <row r="1982" spans="1:24" ht="15" hidden="1" customHeight="1">
      <c r="A1982" s="25">
        <v>28844278</v>
      </c>
      <c r="B1982" s="25" t="s">
        <v>12437</v>
      </c>
      <c r="C1982" s="25" t="s">
        <v>12438</v>
      </c>
      <c r="D1982" s="25" t="s">
        <v>12439</v>
      </c>
      <c r="E1982" s="25" t="s">
        <v>12440</v>
      </c>
      <c r="F1982" s="25" t="s">
        <v>12441</v>
      </c>
      <c r="G1982" s="25">
        <v>2017</v>
      </c>
      <c r="H1982" s="26">
        <v>42976</v>
      </c>
      <c r="I1982" s="25"/>
      <c r="J1982" s="25"/>
      <c r="K1982" s="25" t="s">
        <v>12442</v>
      </c>
      <c r="L1982" s="25" t="str">
        <f t="shared" si="177"/>
        <v>PostAlerta</v>
      </c>
      <c r="M1982" s="25" t="str">
        <f t="shared" si="178"/>
        <v>S/PalabrasClaves</v>
      </c>
      <c r="N1982" s="27" t="str">
        <f t="shared" si="179"/>
        <v/>
      </c>
      <c r="O1982" s="25"/>
      <c r="P1982" s="25" t="s">
        <v>12415</v>
      </c>
      <c r="Q1982" s="25" t="s">
        <v>17</v>
      </c>
      <c r="R1982" s="25" t="str">
        <f t="shared" si="167"/>
        <v>2017</v>
      </c>
      <c r="S1982" s="25" t="s">
        <v>61</v>
      </c>
      <c r="T1982" s="25"/>
      <c r="U1982" s="25"/>
      <c r="V1982" s="25"/>
      <c r="W1982" s="25"/>
      <c r="X1982" s="25"/>
    </row>
    <row r="1983" spans="1:24" ht="15" hidden="1" customHeight="1">
      <c r="A1983" s="28">
        <v>28784702</v>
      </c>
      <c r="B1983" s="28" t="s">
        <v>12443</v>
      </c>
      <c r="C1983" s="28" t="s">
        <v>12444</v>
      </c>
      <c r="D1983" s="28" t="s">
        <v>12445</v>
      </c>
      <c r="E1983" s="28" t="s">
        <v>1329</v>
      </c>
      <c r="F1983" s="28" t="s">
        <v>1281</v>
      </c>
      <c r="G1983" s="28">
        <v>2017</v>
      </c>
      <c r="H1983" s="29">
        <v>42956</v>
      </c>
      <c r="I1983" s="28" t="s">
        <v>12446</v>
      </c>
      <c r="J1983" s="28"/>
      <c r="K1983" s="28" t="s">
        <v>12447</v>
      </c>
      <c r="L1983" s="28" t="str">
        <f t="shared" si="177"/>
        <v>PostAlerta</v>
      </c>
      <c r="M1983" s="28" t="str">
        <f t="shared" si="178"/>
        <v>S/PalabrasClaves</v>
      </c>
      <c r="N1983" s="30" t="str">
        <f t="shared" si="179"/>
        <v/>
      </c>
      <c r="O1983" s="28"/>
      <c r="P1983" s="28" t="s">
        <v>12415</v>
      </c>
      <c r="Q1983" s="28" t="s">
        <v>17</v>
      </c>
      <c r="R1983" s="28" t="str">
        <f t="shared" si="167"/>
        <v>2017</v>
      </c>
      <c r="S1983" s="28" t="s">
        <v>61</v>
      </c>
      <c r="T1983" s="28"/>
      <c r="U1983" s="28"/>
      <c r="V1983" s="28"/>
      <c r="W1983" s="28"/>
      <c r="X1983" s="28"/>
    </row>
    <row r="1984" spans="1:24" ht="15" hidden="1" customHeight="1">
      <c r="A1984" s="25">
        <v>28768853</v>
      </c>
      <c r="B1984" s="25" t="s">
        <v>12448</v>
      </c>
      <c r="C1984" s="25" t="s">
        <v>12449</v>
      </c>
      <c r="D1984" s="25" t="s">
        <v>12445</v>
      </c>
      <c r="E1984" s="25" t="s">
        <v>12450</v>
      </c>
      <c r="F1984" s="25" t="s">
        <v>1281</v>
      </c>
      <c r="G1984" s="25">
        <v>2017</v>
      </c>
      <c r="H1984" s="26">
        <v>42951</v>
      </c>
      <c r="I1984" s="25"/>
      <c r="J1984" s="25"/>
      <c r="K1984" s="25" t="s">
        <v>12451</v>
      </c>
      <c r="L1984" s="25" t="str">
        <f t="shared" si="177"/>
        <v>PostAlerta</v>
      </c>
      <c r="M1984" s="25" t="str">
        <f t="shared" si="178"/>
        <v>S/PalabrasClaves</v>
      </c>
      <c r="N1984" s="27" t="str">
        <f t="shared" si="179"/>
        <v/>
      </c>
      <c r="O1984" s="25"/>
      <c r="P1984" s="25" t="s">
        <v>12415</v>
      </c>
      <c r="Q1984" s="25" t="s">
        <v>17</v>
      </c>
      <c r="R1984" s="25" t="str">
        <f t="shared" si="167"/>
        <v>2017</v>
      </c>
      <c r="S1984" s="25" t="s">
        <v>61</v>
      </c>
      <c r="T1984" s="25"/>
      <c r="U1984" s="25"/>
      <c r="V1984" s="25"/>
      <c r="W1984" s="25"/>
      <c r="X1984" s="25"/>
    </row>
    <row r="1985" spans="1:24" ht="15" hidden="1" customHeight="1">
      <c r="A1985" s="28">
        <v>28757646</v>
      </c>
      <c r="B1985" s="28" t="s">
        <v>12452</v>
      </c>
      <c r="C1985" s="28" t="s">
        <v>12453</v>
      </c>
      <c r="D1985" s="28" t="s">
        <v>12454</v>
      </c>
      <c r="E1985" s="28" t="s">
        <v>12455</v>
      </c>
      <c r="F1985" s="28" t="s">
        <v>12456</v>
      </c>
      <c r="G1985" s="28">
        <v>2017</v>
      </c>
      <c r="H1985" s="29">
        <v>42948</v>
      </c>
      <c r="I1985" s="28"/>
      <c r="J1985" s="28"/>
      <c r="K1985" s="28" t="s">
        <v>12457</v>
      </c>
      <c r="L1985" s="28" t="str">
        <f t="shared" si="177"/>
        <v>PostAlerta</v>
      </c>
      <c r="M1985" s="28" t="str">
        <f t="shared" si="178"/>
        <v>S/PalabrasClaves</v>
      </c>
      <c r="N1985" s="30" t="str">
        <f t="shared" si="179"/>
        <v/>
      </c>
      <c r="O1985" s="28"/>
      <c r="P1985" s="28" t="s">
        <v>12458</v>
      </c>
      <c r="Q1985" s="28" t="s">
        <v>17</v>
      </c>
      <c r="R1985" s="28" t="str">
        <f t="shared" si="167"/>
        <v>2017</v>
      </c>
      <c r="S1985" s="28" t="s">
        <v>61</v>
      </c>
      <c r="T1985" s="28"/>
      <c r="U1985" s="28"/>
      <c r="V1985" s="28"/>
      <c r="W1985" s="28"/>
      <c r="X1985" s="28"/>
    </row>
    <row r="1986" spans="1:24" ht="15" hidden="1" customHeight="1">
      <c r="A1986" s="25">
        <v>28741105</v>
      </c>
      <c r="B1986" s="25" t="s">
        <v>12459</v>
      </c>
      <c r="C1986" s="25" t="s">
        <v>12460</v>
      </c>
      <c r="D1986" s="25" t="s">
        <v>12461</v>
      </c>
      <c r="E1986" s="25" t="s">
        <v>12462</v>
      </c>
      <c r="F1986" s="25" t="s">
        <v>12463</v>
      </c>
      <c r="G1986" s="25">
        <v>2017</v>
      </c>
      <c r="H1986" s="26">
        <v>42942</v>
      </c>
      <c r="I1986" s="25"/>
      <c r="J1986" s="25"/>
      <c r="K1986" s="25" t="s">
        <v>12464</v>
      </c>
      <c r="L1986" s="25" t="str">
        <f t="shared" ref="L1986:L2049" si="180">IF(ISNUMBER(VLOOKUP(A1986,EXCL,1,FALSE)),"Excluido",IF(ISNUMBER(VLOOKUP(A1986,POST,1,FALSE)),"PostAlerta",IF(ISNUMBER(VLOOKUP(A1986,PRE,1,FALSE)),"PreAlerta","")))</f>
        <v>PostAlerta</v>
      </c>
      <c r="M1986" s="25" t="str">
        <f t="shared" si="178"/>
        <v>S/PalabrasClaves</v>
      </c>
      <c r="N1986" s="27" t="str">
        <f t="shared" si="179"/>
        <v/>
      </c>
      <c r="O1986" s="25"/>
      <c r="P1986" s="25" t="s">
        <v>12415</v>
      </c>
      <c r="Q1986" s="25" t="s">
        <v>17</v>
      </c>
      <c r="R1986" s="25" t="str">
        <f t="shared" si="167"/>
        <v>2017</v>
      </c>
      <c r="S1986" s="25" t="s">
        <v>61</v>
      </c>
      <c r="T1986" s="25"/>
      <c r="U1986" s="25"/>
      <c r="V1986" s="25"/>
      <c r="W1986" s="25"/>
      <c r="X1986" s="25"/>
    </row>
    <row r="1987" spans="1:24" ht="15" customHeight="1">
      <c r="A1987" s="34">
        <v>31668192</v>
      </c>
      <c r="B1987" s="34" t="s">
        <v>12465</v>
      </c>
      <c r="C1987" s="34" t="s">
        <v>12466</v>
      </c>
      <c r="D1987" s="34" t="s">
        <v>12467</v>
      </c>
      <c r="E1987" s="34" t="s">
        <v>12468</v>
      </c>
      <c r="F1987" s="34" t="s">
        <v>11367</v>
      </c>
      <c r="G1987" s="34">
        <v>2019</v>
      </c>
      <c r="H1987" s="35">
        <v>43770</v>
      </c>
      <c r="I1987" s="34"/>
      <c r="J1987" s="34"/>
      <c r="K1987" s="34" t="s">
        <v>12469</v>
      </c>
      <c r="L1987" s="34" t="str">
        <f t="shared" si="180"/>
        <v>Excluido</v>
      </c>
      <c r="M1987" s="34" t="str">
        <f t="shared" si="178"/>
        <v>C/PalabrasClaves</v>
      </c>
      <c r="N1987" s="36" t="s">
        <v>35</v>
      </c>
      <c r="O1987" s="34"/>
      <c r="P1987" s="34" t="s">
        <v>6958</v>
      </c>
      <c r="Q1987" s="34"/>
      <c r="R1987" s="34" t="str">
        <f t="shared" si="167"/>
        <v>2019</v>
      </c>
      <c r="S1987" s="34" t="s">
        <v>64</v>
      </c>
      <c r="T1987" s="42" t="s">
        <v>12470</v>
      </c>
      <c r="U1987" s="34" t="s">
        <v>141</v>
      </c>
      <c r="V1987" s="34" t="s">
        <v>140</v>
      </c>
      <c r="W1987" s="34" t="s">
        <v>140</v>
      </c>
      <c r="X1987" s="34" t="s">
        <v>12471</v>
      </c>
    </row>
    <row r="1988" spans="1:24" ht="15" customHeight="1">
      <c r="A1988" s="38">
        <v>30825698</v>
      </c>
      <c r="B1988" s="38" t="s">
        <v>12472</v>
      </c>
      <c r="C1988" s="38" t="s">
        <v>12473</v>
      </c>
      <c r="D1988" s="38" t="s">
        <v>12474</v>
      </c>
      <c r="E1988" s="38" t="s">
        <v>1403</v>
      </c>
      <c r="F1988" s="38" t="s">
        <v>155</v>
      </c>
      <c r="G1988" s="38">
        <v>2019</v>
      </c>
      <c r="H1988" s="39">
        <v>43527</v>
      </c>
      <c r="I1988" s="38"/>
      <c r="J1988" s="38"/>
      <c r="K1988" s="38" t="s">
        <v>12475</v>
      </c>
      <c r="L1988" s="38" t="str">
        <f t="shared" si="180"/>
        <v>PostAlerta</v>
      </c>
      <c r="M1988" s="38" t="str">
        <f t="shared" ref="M1988:M2051" si="181">IF(ISNUMBER(A1988),(IF(ISNUMBER(VLOOKUP(A1988,KEYWORDS,1,FALSE)),"C/PalabrasClaves","S/PalabrasClaves")),"")</f>
        <v>C/PalabrasClaves</v>
      </c>
      <c r="N1988" s="40" t="s">
        <v>12</v>
      </c>
      <c r="O1988" s="38"/>
      <c r="P1988" s="38" t="s">
        <v>6958</v>
      </c>
      <c r="Q1988" s="38"/>
      <c r="R1988" s="38" t="str">
        <f t="shared" si="167"/>
        <v>2019</v>
      </c>
      <c r="S1988" s="38" t="s">
        <v>64</v>
      </c>
      <c r="T1988" s="41" t="s">
        <v>12476</v>
      </c>
      <c r="U1988" s="38" t="s">
        <v>141</v>
      </c>
      <c r="V1988" s="38" t="s">
        <v>140</v>
      </c>
      <c r="W1988" s="38" t="s">
        <v>140</v>
      </c>
      <c r="X1988" s="38" t="s">
        <v>12477</v>
      </c>
    </row>
    <row r="1989" spans="1:24" ht="15" hidden="1" customHeight="1">
      <c r="A1989" s="28">
        <v>28674033</v>
      </c>
      <c r="B1989" s="28" t="s">
        <v>12478</v>
      </c>
      <c r="C1989" s="28" t="s">
        <v>12479</v>
      </c>
      <c r="D1989" s="28" t="s">
        <v>12480</v>
      </c>
      <c r="E1989" s="28" t="s">
        <v>9489</v>
      </c>
      <c r="F1989" s="28" t="s">
        <v>1110</v>
      </c>
      <c r="G1989" s="28">
        <v>2017</v>
      </c>
      <c r="H1989" s="29">
        <v>42921</v>
      </c>
      <c r="I1989" s="28" t="s">
        <v>12481</v>
      </c>
      <c r="J1989" s="28"/>
      <c r="K1989" s="28" t="s">
        <v>12482</v>
      </c>
      <c r="L1989" s="28" t="str">
        <f t="shared" si="180"/>
        <v>PostAlerta</v>
      </c>
      <c r="M1989" s="28" t="str">
        <f t="shared" si="181"/>
        <v>S/PalabrasClaves</v>
      </c>
      <c r="N1989" s="30" t="str">
        <f t="shared" ref="N1989:N1994" si="182">IF(ISNUMBER(SEARCH("TREATMENT", B1989)), "4) Nuevos tratamientos", "")</f>
        <v/>
      </c>
      <c r="O1989" s="28"/>
      <c r="P1989" s="28" t="s">
        <v>12483</v>
      </c>
      <c r="Q1989" s="28" t="s">
        <v>17</v>
      </c>
      <c r="R1989" s="28" t="str">
        <f t="shared" si="167"/>
        <v>2017</v>
      </c>
      <c r="S1989" s="28" t="s">
        <v>59</v>
      </c>
      <c r="T1989" s="28"/>
      <c r="U1989" s="28"/>
      <c r="V1989" s="28"/>
      <c r="W1989" s="28"/>
      <c r="X1989" s="28"/>
    </row>
    <row r="1990" spans="1:24" ht="15" hidden="1" customHeight="1">
      <c r="A1990" s="25">
        <v>28669567</v>
      </c>
      <c r="B1990" s="25" t="s">
        <v>12484</v>
      </c>
      <c r="C1990" s="25" t="s">
        <v>12485</v>
      </c>
      <c r="D1990" s="25" t="s">
        <v>12486</v>
      </c>
      <c r="E1990" s="25" t="s">
        <v>5053</v>
      </c>
      <c r="F1990" s="25" t="s">
        <v>1636</v>
      </c>
      <c r="G1990" s="25">
        <v>2017</v>
      </c>
      <c r="H1990" s="26">
        <v>42920</v>
      </c>
      <c r="I1990" s="25"/>
      <c r="J1990" s="25"/>
      <c r="K1990" s="25" t="s">
        <v>12487</v>
      </c>
      <c r="L1990" s="25" t="str">
        <f t="shared" si="180"/>
        <v>PostAlerta</v>
      </c>
      <c r="M1990" s="25" t="str">
        <f t="shared" si="181"/>
        <v>C/PalabrasClaves</v>
      </c>
      <c r="N1990" s="27" t="str">
        <f t="shared" si="182"/>
        <v/>
      </c>
      <c r="O1990" s="25"/>
      <c r="P1990" s="25" t="s">
        <v>12488</v>
      </c>
      <c r="Q1990" s="27" t="s">
        <v>17</v>
      </c>
      <c r="R1990" s="25" t="str">
        <f t="shared" si="167"/>
        <v>2017</v>
      </c>
      <c r="S1990" s="25" t="s">
        <v>61</v>
      </c>
      <c r="T1990" s="25"/>
      <c r="U1990" s="25"/>
      <c r="V1990" s="25"/>
      <c r="W1990" s="25"/>
      <c r="X1990" s="25"/>
    </row>
    <row r="1991" spans="1:24" ht="15" hidden="1" customHeight="1">
      <c r="A1991" s="28">
        <v>28637909</v>
      </c>
      <c r="B1991" s="28" t="s">
        <v>12489</v>
      </c>
      <c r="C1991" s="28" t="s">
        <v>12490</v>
      </c>
      <c r="D1991" s="28" t="s">
        <v>12491</v>
      </c>
      <c r="E1991" s="28" t="s">
        <v>12492</v>
      </c>
      <c r="F1991" s="28" t="s">
        <v>1272</v>
      </c>
      <c r="G1991" s="28">
        <v>2017</v>
      </c>
      <c r="H1991" s="29">
        <v>42909</v>
      </c>
      <c r="I1991" s="28" t="s">
        <v>12493</v>
      </c>
      <c r="J1991" s="28"/>
      <c r="K1991" s="28" t="s">
        <v>12494</v>
      </c>
      <c r="L1991" s="28" t="str">
        <f t="shared" si="180"/>
        <v>PostAlerta</v>
      </c>
      <c r="M1991" s="28" t="str">
        <f t="shared" si="181"/>
        <v>S/PalabrasClaves</v>
      </c>
      <c r="N1991" s="30" t="str">
        <f t="shared" si="182"/>
        <v/>
      </c>
      <c r="O1991" s="28"/>
      <c r="P1991" s="28" t="s">
        <v>12495</v>
      </c>
      <c r="Q1991" s="28" t="s">
        <v>17</v>
      </c>
      <c r="R1991" s="28" t="str">
        <f t="shared" si="167"/>
        <v>2017</v>
      </c>
      <c r="S1991" s="28" t="s">
        <v>61</v>
      </c>
      <c r="T1991" s="28"/>
      <c r="U1991" s="28"/>
      <c r="V1991" s="28"/>
      <c r="W1991" s="28"/>
      <c r="X1991" s="28"/>
    </row>
    <row r="1992" spans="1:24" ht="15" hidden="1" customHeight="1">
      <c r="A1992" s="25">
        <v>28585510</v>
      </c>
      <c r="B1992" s="25" t="s">
        <v>12496</v>
      </c>
      <c r="C1992" s="25" t="s">
        <v>12497</v>
      </c>
      <c r="D1992" s="25" t="s">
        <v>12498</v>
      </c>
      <c r="E1992" s="25" t="s">
        <v>12499</v>
      </c>
      <c r="F1992" s="25" t="s">
        <v>3946</v>
      </c>
      <c r="G1992" s="25">
        <v>2017</v>
      </c>
      <c r="H1992" s="26">
        <v>42893</v>
      </c>
      <c r="I1992" s="25"/>
      <c r="J1992" s="25"/>
      <c r="K1992" s="25" t="s">
        <v>12500</v>
      </c>
      <c r="L1992" s="25" t="str">
        <f t="shared" si="180"/>
        <v>PostAlerta</v>
      </c>
      <c r="M1992" s="25" t="str">
        <f t="shared" si="181"/>
        <v>C/PalabrasClaves</v>
      </c>
      <c r="N1992" s="27" t="str">
        <f t="shared" si="182"/>
        <v/>
      </c>
      <c r="O1992" s="25"/>
      <c r="P1992" s="25" t="s">
        <v>12415</v>
      </c>
      <c r="Q1992" s="25" t="s">
        <v>17</v>
      </c>
      <c r="R1992" s="25" t="str">
        <f t="shared" si="167"/>
        <v>2017</v>
      </c>
      <c r="S1992" s="25" t="s">
        <v>61</v>
      </c>
      <c r="T1992" s="25"/>
      <c r="U1992" s="25"/>
      <c r="V1992" s="25"/>
      <c r="W1992" s="25"/>
      <c r="X1992" s="25"/>
    </row>
    <row r="1993" spans="1:24" ht="15" hidden="1" customHeight="1">
      <c r="A1993" s="28">
        <v>28583371</v>
      </c>
      <c r="B1993" s="28" t="s">
        <v>12501</v>
      </c>
      <c r="C1993" s="28" t="s">
        <v>12502</v>
      </c>
      <c r="D1993" s="28" t="s">
        <v>12503</v>
      </c>
      <c r="E1993" s="28" t="s">
        <v>12504</v>
      </c>
      <c r="F1993" s="28" t="s">
        <v>12505</v>
      </c>
      <c r="G1993" s="28">
        <v>2017</v>
      </c>
      <c r="H1993" s="29">
        <v>42893</v>
      </c>
      <c r="I1993" s="28"/>
      <c r="J1993" s="28"/>
      <c r="K1993" s="28" t="s">
        <v>12506</v>
      </c>
      <c r="L1993" s="28" t="str">
        <f t="shared" si="180"/>
        <v>PostAlerta</v>
      </c>
      <c r="M1993" s="28" t="str">
        <f t="shared" si="181"/>
        <v>S/PalabrasClaves</v>
      </c>
      <c r="N1993" s="30" t="str">
        <f t="shared" si="182"/>
        <v/>
      </c>
      <c r="O1993" s="28"/>
      <c r="P1993" s="28" t="s">
        <v>12415</v>
      </c>
      <c r="Q1993" s="28" t="s">
        <v>17</v>
      </c>
      <c r="R1993" s="28" t="str">
        <f t="shared" si="167"/>
        <v>2017</v>
      </c>
      <c r="S1993" s="28" t="s">
        <v>61</v>
      </c>
      <c r="T1993" s="28"/>
      <c r="U1993" s="28"/>
      <c r="V1993" s="28"/>
      <c r="W1993" s="28"/>
      <c r="X1993" s="28"/>
    </row>
    <row r="1994" spans="1:24" ht="15" hidden="1" customHeight="1">
      <c r="A1994" s="25">
        <v>28556943</v>
      </c>
      <c r="B1994" s="25" t="s">
        <v>12507</v>
      </c>
      <c r="C1994" s="25" t="s">
        <v>12508</v>
      </c>
      <c r="D1994" s="25" t="s">
        <v>12509</v>
      </c>
      <c r="E1994" s="25" t="s">
        <v>12510</v>
      </c>
      <c r="F1994" s="25" t="s">
        <v>12511</v>
      </c>
      <c r="G1994" s="25">
        <v>2017</v>
      </c>
      <c r="H1994" s="26">
        <v>42886</v>
      </c>
      <c r="I1994" s="25"/>
      <c r="J1994" s="25"/>
      <c r="K1994" s="25" t="s">
        <v>12512</v>
      </c>
      <c r="L1994" s="25" t="str">
        <f t="shared" si="180"/>
        <v>PostAlerta</v>
      </c>
      <c r="M1994" s="25" t="str">
        <f t="shared" si="181"/>
        <v>S/PalabrasClaves</v>
      </c>
      <c r="N1994" s="27" t="str">
        <f t="shared" si="182"/>
        <v/>
      </c>
      <c r="O1994" s="25"/>
      <c r="P1994" s="25" t="s">
        <v>12415</v>
      </c>
      <c r="Q1994" s="25" t="s">
        <v>17</v>
      </c>
      <c r="R1994" s="25" t="str">
        <f t="shared" si="167"/>
        <v>2017</v>
      </c>
      <c r="S1994" s="25" t="s">
        <v>61</v>
      </c>
      <c r="T1994" s="25"/>
      <c r="U1994" s="25"/>
      <c r="V1994" s="25"/>
      <c r="W1994" s="25"/>
      <c r="X1994" s="25"/>
    </row>
    <row r="1995" spans="1:24" ht="15" customHeight="1">
      <c r="A1995" s="34">
        <v>31819417</v>
      </c>
      <c r="B1995" s="34" t="s">
        <v>12513</v>
      </c>
      <c r="C1995" s="34" t="s">
        <v>12514</v>
      </c>
      <c r="D1995" s="34" t="s">
        <v>12515</v>
      </c>
      <c r="E1995" s="34" t="s">
        <v>12516</v>
      </c>
      <c r="F1995" s="34" t="s">
        <v>12517</v>
      </c>
      <c r="G1995" s="34">
        <v>2019</v>
      </c>
      <c r="H1995" s="35">
        <v>43810</v>
      </c>
      <c r="I1995" s="34" t="s">
        <v>12518</v>
      </c>
      <c r="J1995" s="34"/>
      <c r="K1995" s="34" t="s">
        <v>12519</v>
      </c>
      <c r="L1995" s="34" t="str">
        <f t="shared" si="180"/>
        <v>PostAlerta</v>
      </c>
      <c r="M1995" s="34" t="str">
        <f t="shared" si="181"/>
        <v>C/PalabrasClaves</v>
      </c>
      <c r="N1995" s="36" t="s">
        <v>12</v>
      </c>
      <c r="O1995" s="34"/>
      <c r="P1995" s="34" t="s">
        <v>7115</v>
      </c>
      <c r="Q1995" s="34"/>
      <c r="R1995" s="34" t="str">
        <f t="shared" si="167"/>
        <v>2019</v>
      </c>
      <c r="S1995" s="34" t="s">
        <v>63</v>
      </c>
      <c r="T1995" s="42" t="s">
        <v>12520</v>
      </c>
      <c r="U1995" s="34" t="s">
        <v>140</v>
      </c>
      <c r="V1995" s="34" t="s">
        <v>141</v>
      </c>
      <c r="W1995" s="34" t="s">
        <v>140</v>
      </c>
      <c r="X1995" s="34" t="s">
        <v>12521</v>
      </c>
    </row>
    <row r="1996" spans="1:24" ht="15" hidden="1" customHeight="1">
      <c r="A1996" s="25">
        <v>28218002</v>
      </c>
      <c r="B1996" s="25" t="s">
        <v>12522</v>
      </c>
      <c r="C1996" s="25" t="s">
        <v>12523</v>
      </c>
      <c r="D1996" s="25" t="s">
        <v>12524</v>
      </c>
      <c r="E1996" s="25" t="s">
        <v>12525</v>
      </c>
      <c r="F1996" s="25" t="s">
        <v>2903</v>
      </c>
      <c r="G1996" s="25">
        <v>2017</v>
      </c>
      <c r="H1996" s="26">
        <v>42787</v>
      </c>
      <c r="I1996" s="25"/>
      <c r="J1996" s="25"/>
      <c r="K1996" s="25" t="s">
        <v>12526</v>
      </c>
      <c r="L1996" s="25" t="str">
        <f t="shared" si="180"/>
        <v>PostAlerta</v>
      </c>
      <c r="M1996" s="25" t="str">
        <f t="shared" si="181"/>
        <v>S/PalabrasClaves</v>
      </c>
      <c r="N1996" s="27" t="str">
        <f t="shared" ref="N1996:N2002" si="183">IF(ISNUMBER(SEARCH("TREATMENT", B1996)), "4) Nuevos tratamientos", "")</f>
        <v/>
      </c>
      <c r="O1996" s="25"/>
      <c r="P1996" s="25" t="s">
        <v>12429</v>
      </c>
      <c r="Q1996" s="25" t="s">
        <v>17</v>
      </c>
      <c r="R1996" s="25" t="str">
        <f t="shared" si="167"/>
        <v>2017</v>
      </c>
      <c r="S1996" s="25" t="s">
        <v>61</v>
      </c>
      <c r="T1996" s="25"/>
      <c r="U1996" s="25"/>
      <c r="V1996" s="25"/>
      <c r="W1996" s="25"/>
      <c r="X1996" s="25"/>
    </row>
    <row r="1997" spans="1:24" ht="15" hidden="1" customHeight="1">
      <c r="A1997" s="28">
        <v>27656134</v>
      </c>
      <c r="B1997" s="28" t="s">
        <v>12527</v>
      </c>
      <c r="C1997" s="28" t="s">
        <v>12528</v>
      </c>
      <c r="D1997" s="28" t="s">
        <v>12529</v>
      </c>
      <c r="E1997" s="28" t="s">
        <v>12530</v>
      </c>
      <c r="F1997" s="28" t="s">
        <v>3307</v>
      </c>
      <c r="G1997" s="28">
        <v>2017</v>
      </c>
      <c r="H1997" s="29">
        <v>42636</v>
      </c>
      <c r="I1997" s="28"/>
      <c r="J1997" s="28"/>
      <c r="K1997" s="28" t="s">
        <v>12531</v>
      </c>
      <c r="L1997" s="28" t="str">
        <f t="shared" si="180"/>
        <v>PostAlerta</v>
      </c>
      <c r="M1997" s="28" t="str">
        <f t="shared" si="181"/>
        <v>S/PalabrasClaves</v>
      </c>
      <c r="N1997" s="30" t="str">
        <f t="shared" si="183"/>
        <v/>
      </c>
      <c r="O1997" s="28"/>
      <c r="P1997" s="28" t="s">
        <v>12429</v>
      </c>
      <c r="Q1997" s="28" t="s">
        <v>17</v>
      </c>
      <c r="R1997" s="28" t="str">
        <f t="shared" si="167"/>
        <v>2017</v>
      </c>
      <c r="S1997" s="28" t="s">
        <v>61</v>
      </c>
      <c r="T1997" s="28"/>
      <c r="U1997" s="28"/>
      <c r="V1997" s="28"/>
      <c r="W1997" s="28"/>
      <c r="X1997" s="28"/>
    </row>
    <row r="1998" spans="1:24" ht="15" hidden="1" customHeight="1">
      <c r="A1998" s="25">
        <v>27150112</v>
      </c>
      <c r="B1998" s="25" t="s">
        <v>12532</v>
      </c>
      <c r="C1998" s="25" t="s">
        <v>12533</v>
      </c>
      <c r="D1998" s="25" t="s">
        <v>12529</v>
      </c>
      <c r="E1998" s="25" t="s">
        <v>12534</v>
      </c>
      <c r="F1998" s="25" t="s">
        <v>3307</v>
      </c>
      <c r="G1998" s="25">
        <v>2017</v>
      </c>
      <c r="H1998" s="26">
        <v>42497</v>
      </c>
      <c r="I1998" s="25"/>
      <c r="J1998" s="25"/>
      <c r="K1998" s="25" t="s">
        <v>12535</v>
      </c>
      <c r="L1998" s="25" t="str">
        <f t="shared" si="180"/>
        <v>PostAlerta</v>
      </c>
      <c r="M1998" s="25" t="str">
        <f t="shared" si="181"/>
        <v>S/PalabrasClaves</v>
      </c>
      <c r="N1998" s="27" t="str">
        <f t="shared" si="183"/>
        <v/>
      </c>
      <c r="O1998" s="25"/>
      <c r="P1998" s="25" t="s">
        <v>12429</v>
      </c>
      <c r="Q1998" s="25" t="s">
        <v>17</v>
      </c>
      <c r="R1998" s="25" t="str">
        <f t="shared" si="167"/>
        <v>2017</v>
      </c>
      <c r="S1998" s="25" t="s">
        <v>61</v>
      </c>
      <c r="T1998" s="25"/>
      <c r="U1998" s="25"/>
      <c r="V1998" s="25"/>
      <c r="W1998" s="25"/>
      <c r="X1998" s="25"/>
    </row>
    <row r="1999" spans="1:24" ht="15" hidden="1" customHeight="1">
      <c r="A1999" s="28">
        <v>28855159</v>
      </c>
      <c r="B1999" s="28" t="s">
        <v>12536</v>
      </c>
      <c r="C1999" s="28" t="s">
        <v>12537</v>
      </c>
      <c r="D1999" s="28" t="s">
        <v>12538</v>
      </c>
      <c r="E1999" s="28" t="s">
        <v>12539</v>
      </c>
      <c r="F1999" s="28" t="s">
        <v>12540</v>
      </c>
      <c r="G1999" s="28">
        <v>2017</v>
      </c>
      <c r="H1999" s="29">
        <v>42979</v>
      </c>
      <c r="I1999" s="28" t="s">
        <v>12541</v>
      </c>
      <c r="J1999" s="28"/>
      <c r="K1999" s="28" t="s">
        <v>12542</v>
      </c>
      <c r="L1999" s="28" t="str">
        <f t="shared" si="180"/>
        <v>PostAlerta</v>
      </c>
      <c r="M1999" s="28" t="str">
        <f t="shared" si="181"/>
        <v>S/PalabrasClaves</v>
      </c>
      <c r="N1999" s="30" t="str">
        <f t="shared" si="183"/>
        <v/>
      </c>
      <c r="O1999" s="28"/>
      <c r="P1999" s="28" t="s">
        <v>12543</v>
      </c>
      <c r="Q1999" s="28" t="s">
        <v>17</v>
      </c>
      <c r="R1999" s="28" t="str">
        <f t="shared" si="167"/>
        <v>2017</v>
      </c>
      <c r="S1999" s="28" t="s">
        <v>59</v>
      </c>
      <c r="T1999" s="28"/>
      <c r="U1999" s="28"/>
      <c r="V1999" s="28"/>
      <c r="W1999" s="28"/>
      <c r="X1999" s="28"/>
    </row>
    <row r="2000" spans="1:24" ht="15" hidden="1" customHeight="1">
      <c r="A2000" s="25">
        <v>28837564</v>
      </c>
      <c r="B2000" s="25" t="s">
        <v>12544</v>
      </c>
      <c r="C2000" s="25" t="s">
        <v>12545</v>
      </c>
      <c r="D2000" s="25" t="s">
        <v>12546</v>
      </c>
      <c r="E2000" s="25" t="s">
        <v>12547</v>
      </c>
      <c r="F2000" s="25" t="s">
        <v>208</v>
      </c>
      <c r="G2000" s="25">
        <v>2017</v>
      </c>
      <c r="H2000" s="26">
        <v>42972</v>
      </c>
      <c r="I2000" s="25" t="s">
        <v>12548</v>
      </c>
      <c r="J2000" s="25"/>
      <c r="K2000" s="25" t="s">
        <v>12549</v>
      </c>
      <c r="L2000" s="25" t="str">
        <f t="shared" si="180"/>
        <v>Excluido</v>
      </c>
      <c r="M2000" s="25" t="str">
        <f t="shared" si="181"/>
        <v>S/PalabrasClaves</v>
      </c>
      <c r="N2000" s="27" t="str">
        <f t="shared" si="183"/>
        <v/>
      </c>
      <c r="O2000" s="25"/>
      <c r="P2000" s="25" t="s">
        <v>12550</v>
      </c>
      <c r="Q2000" s="25" t="s">
        <v>17</v>
      </c>
      <c r="R2000" s="25" t="str">
        <f t="shared" si="167"/>
        <v>2017</v>
      </c>
      <c r="S2000" s="25" t="s">
        <v>59</v>
      </c>
      <c r="T2000" s="25"/>
      <c r="U2000" s="25"/>
      <c r="V2000" s="25"/>
      <c r="W2000" s="25"/>
      <c r="X2000" s="25"/>
    </row>
    <row r="2001" spans="1:24" ht="15" hidden="1" customHeight="1">
      <c r="A2001" s="28">
        <v>28852326</v>
      </c>
      <c r="B2001" s="28" t="s">
        <v>12551</v>
      </c>
      <c r="C2001" s="28" t="s">
        <v>12552</v>
      </c>
      <c r="D2001" s="28" t="s">
        <v>12553</v>
      </c>
      <c r="E2001" s="28" t="s">
        <v>12554</v>
      </c>
      <c r="F2001" s="28" t="s">
        <v>3179</v>
      </c>
      <c r="G2001" s="28">
        <v>2017</v>
      </c>
      <c r="H2001" s="29">
        <v>42978</v>
      </c>
      <c r="I2001" s="28" t="s">
        <v>12555</v>
      </c>
      <c r="J2001" s="28"/>
      <c r="K2001" s="28" t="s">
        <v>12556</v>
      </c>
      <c r="L2001" s="28" t="str">
        <f t="shared" si="180"/>
        <v>PostAlerta</v>
      </c>
      <c r="M2001" s="28" t="str">
        <f t="shared" si="181"/>
        <v>S/PalabrasClaves</v>
      </c>
      <c r="N2001" s="30" t="str">
        <f t="shared" si="183"/>
        <v/>
      </c>
      <c r="O2001" s="28"/>
      <c r="P2001" s="28" t="s">
        <v>12557</v>
      </c>
      <c r="Q2001" s="28" t="s">
        <v>17</v>
      </c>
      <c r="R2001" s="28" t="str">
        <f t="shared" si="167"/>
        <v>2017</v>
      </c>
      <c r="S2001" s="28" t="s">
        <v>59</v>
      </c>
      <c r="T2001" s="28"/>
      <c r="U2001" s="28"/>
      <c r="V2001" s="28"/>
      <c r="W2001" s="28"/>
      <c r="X2001" s="28"/>
    </row>
    <row r="2002" spans="1:24" ht="15" hidden="1" customHeight="1">
      <c r="A2002" s="25">
        <v>28829833</v>
      </c>
      <c r="B2002" s="25" t="s">
        <v>12558</v>
      </c>
      <c r="C2002" s="25" t="s">
        <v>12559</v>
      </c>
      <c r="D2002" s="25" t="s">
        <v>12560</v>
      </c>
      <c r="E2002" s="25" t="s">
        <v>12561</v>
      </c>
      <c r="F2002" s="25" t="s">
        <v>208</v>
      </c>
      <c r="G2002" s="25">
        <v>2017</v>
      </c>
      <c r="H2002" s="26">
        <v>42970</v>
      </c>
      <c r="I2002" s="25" t="s">
        <v>12562</v>
      </c>
      <c r="J2002" s="25"/>
      <c r="K2002" s="25" t="s">
        <v>12563</v>
      </c>
      <c r="L2002" s="25" t="str">
        <f t="shared" si="180"/>
        <v>PostAlerta</v>
      </c>
      <c r="M2002" s="25" t="str">
        <f t="shared" si="181"/>
        <v>S/PalabrasClaves</v>
      </c>
      <c r="N2002" s="27" t="str">
        <f t="shared" si="183"/>
        <v/>
      </c>
      <c r="O2002" s="25"/>
      <c r="P2002" s="25" t="s">
        <v>12557</v>
      </c>
      <c r="Q2002" s="25" t="s">
        <v>17</v>
      </c>
      <c r="R2002" s="25" t="str">
        <f t="shared" si="167"/>
        <v>2017</v>
      </c>
      <c r="S2002" s="25" t="s">
        <v>59</v>
      </c>
      <c r="T2002" s="25"/>
      <c r="U2002" s="25"/>
      <c r="V2002" s="25"/>
      <c r="W2002" s="25"/>
      <c r="X2002" s="25"/>
    </row>
    <row r="2003" spans="1:24" ht="15" customHeight="1">
      <c r="A2003" s="34">
        <v>31700653</v>
      </c>
      <c r="B2003" s="34" t="s">
        <v>12564</v>
      </c>
      <c r="C2003" s="34" t="s">
        <v>12565</v>
      </c>
      <c r="D2003" s="34" t="s">
        <v>12566</v>
      </c>
      <c r="E2003" s="34" t="s">
        <v>6329</v>
      </c>
      <c r="F2003" s="34" t="s">
        <v>12567</v>
      </c>
      <c r="G2003" s="34">
        <v>2019</v>
      </c>
      <c r="H2003" s="35">
        <v>43778</v>
      </c>
      <c r="I2003" s="34" t="s">
        <v>12568</v>
      </c>
      <c r="J2003" s="34"/>
      <c r="K2003" s="34" t="s">
        <v>12569</v>
      </c>
      <c r="L2003" s="34" t="str">
        <f t="shared" si="180"/>
        <v>PostAlerta</v>
      </c>
      <c r="M2003" s="34" t="str">
        <f t="shared" si="181"/>
        <v>S/PalabrasClaves</v>
      </c>
      <c r="N2003" s="36" t="s">
        <v>35</v>
      </c>
      <c r="O2003" s="34"/>
      <c r="P2003" s="34" t="s">
        <v>7157</v>
      </c>
      <c r="Q2003" s="34"/>
      <c r="R2003" s="34" t="str">
        <f t="shared" si="167"/>
        <v>2019</v>
      </c>
      <c r="S2003" s="34" t="s">
        <v>63</v>
      </c>
      <c r="T2003" s="42" t="s">
        <v>12570</v>
      </c>
      <c r="U2003" s="34" t="s">
        <v>141</v>
      </c>
      <c r="V2003" s="34" t="s">
        <v>140</v>
      </c>
      <c r="W2003" s="34" t="s">
        <v>140</v>
      </c>
      <c r="X2003" s="34" t="s">
        <v>12571</v>
      </c>
    </row>
    <row r="2004" spans="1:24" ht="15" hidden="1" customHeight="1">
      <c r="A2004" s="25">
        <v>28847061</v>
      </c>
      <c r="B2004" s="25" t="s">
        <v>12572</v>
      </c>
      <c r="C2004" s="25" t="s">
        <v>12573</v>
      </c>
      <c r="D2004" s="25" t="s">
        <v>12574</v>
      </c>
      <c r="E2004" s="25" t="s">
        <v>12575</v>
      </c>
      <c r="F2004" s="25" t="s">
        <v>2492</v>
      </c>
      <c r="G2004" s="25">
        <v>2017</v>
      </c>
      <c r="H2004" s="26">
        <v>42976</v>
      </c>
      <c r="I2004" s="25"/>
      <c r="J2004" s="25"/>
      <c r="K2004" s="25" t="s">
        <v>12576</v>
      </c>
      <c r="L2004" s="25" t="str">
        <f t="shared" si="180"/>
        <v>PostAlerta</v>
      </c>
      <c r="M2004" s="25" t="str">
        <f t="shared" si="181"/>
        <v>S/PalabrasClaves</v>
      </c>
      <c r="N2004" s="27" t="str">
        <f t="shared" ref="N2004:N2015" si="184">IF(ISNUMBER(SEARCH("TREATMENT", B2004)), "4) Nuevos tratamientos", "")</f>
        <v/>
      </c>
      <c r="O2004" s="25"/>
      <c r="P2004" s="25" t="s">
        <v>12577</v>
      </c>
      <c r="Q2004" s="25" t="s">
        <v>17</v>
      </c>
      <c r="R2004" s="25" t="str">
        <f t="shared" si="167"/>
        <v>2017</v>
      </c>
      <c r="S2004" s="25" t="s">
        <v>59</v>
      </c>
      <c r="T2004" s="25"/>
      <c r="U2004" s="25"/>
      <c r="V2004" s="25"/>
      <c r="W2004" s="25"/>
      <c r="X2004" s="25"/>
    </row>
    <row r="2005" spans="1:24" ht="15" hidden="1" customHeight="1">
      <c r="A2005" s="28">
        <v>28747525</v>
      </c>
      <c r="B2005" s="28" t="s">
        <v>12578</v>
      </c>
      <c r="C2005" s="28" t="s">
        <v>12579</v>
      </c>
      <c r="D2005" s="28" t="s">
        <v>12580</v>
      </c>
      <c r="E2005" s="28" t="s">
        <v>12581</v>
      </c>
      <c r="F2005" s="28" t="s">
        <v>2504</v>
      </c>
      <c r="G2005" s="28">
        <v>2017</v>
      </c>
      <c r="H2005" s="29">
        <v>42944</v>
      </c>
      <c r="I2005" s="28" t="s">
        <v>12582</v>
      </c>
      <c r="J2005" s="28"/>
      <c r="K2005" s="28" t="s">
        <v>12583</v>
      </c>
      <c r="L2005" s="28" t="str">
        <f t="shared" si="180"/>
        <v>PostAlerta</v>
      </c>
      <c r="M2005" s="28" t="str">
        <f t="shared" si="181"/>
        <v>S/PalabrasClaves</v>
      </c>
      <c r="N2005" s="30" t="str">
        <f t="shared" si="184"/>
        <v/>
      </c>
      <c r="O2005" s="28"/>
      <c r="P2005" s="28" t="s">
        <v>12584</v>
      </c>
      <c r="Q2005" s="28" t="s">
        <v>17</v>
      </c>
      <c r="R2005" s="28" t="str">
        <f t="shared" si="167"/>
        <v>2017</v>
      </c>
      <c r="S2005" s="28" t="s">
        <v>59</v>
      </c>
      <c r="T2005" s="28"/>
      <c r="U2005" s="28"/>
      <c r="V2005" s="28"/>
      <c r="W2005" s="28"/>
      <c r="X2005" s="28"/>
    </row>
    <row r="2006" spans="1:24" ht="15" hidden="1" customHeight="1">
      <c r="A2006" s="25">
        <v>28696280</v>
      </c>
      <c r="B2006" s="25" t="s">
        <v>12585</v>
      </c>
      <c r="C2006" s="25" t="s">
        <v>12586</v>
      </c>
      <c r="D2006" s="25" t="s">
        <v>12580</v>
      </c>
      <c r="E2006" s="25" t="s">
        <v>12587</v>
      </c>
      <c r="F2006" s="25" t="s">
        <v>2504</v>
      </c>
      <c r="G2006" s="25">
        <v>2017</v>
      </c>
      <c r="H2006" s="26">
        <v>42928</v>
      </c>
      <c r="I2006" s="25" t="s">
        <v>12588</v>
      </c>
      <c r="J2006" s="25"/>
      <c r="K2006" s="25" t="s">
        <v>12589</v>
      </c>
      <c r="L2006" s="25" t="str">
        <f t="shared" si="180"/>
        <v>PostAlerta</v>
      </c>
      <c r="M2006" s="25" t="str">
        <f t="shared" si="181"/>
        <v>S/PalabrasClaves</v>
      </c>
      <c r="N2006" s="27" t="str">
        <f t="shared" si="184"/>
        <v/>
      </c>
      <c r="O2006" s="25"/>
      <c r="P2006" s="25" t="s">
        <v>12584</v>
      </c>
      <c r="Q2006" s="25" t="s">
        <v>17</v>
      </c>
      <c r="R2006" s="25" t="str">
        <f t="shared" si="167"/>
        <v>2017</v>
      </c>
      <c r="S2006" s="25" t="s">
        <v>59</v>
      </c>
      <c r="T2006" s="25"/>
      <c r="U2006" s="25"/>
      <c r="V2006" s="25"/>
      <c r="W2006" s="25"/>
      <c r="X2006" s="25"/>
    </row>
    <row r="2007" spans="1:24" ht="15" hidden="1" customHeight="1">
      <c r="A2007" s="28">
        <v>28824879</v>
      </c>
      <c r="B2007" s="28" t="s">
        <v>12590</v>
      </c>
      <c r="C2007" s="28" t="s">
        <v>12591</v>
      </c>
      <c r="D2007" s="28" t="s">
        <v>12592</v>
      </c>
      <c r="E2007" s="28" t="s">
        <v>12593</v>
      </c>
      <c r="F2007" s="28" t="s">
        <v>223</v>
      </c>
      <c r="G2007" s="28">
        <v>2017</v>
      </c>
      <c r="H2007" s="29">
        <v>42969</v>
      </c>
      <c r="I2007" s="28" t="s">
        <v>12594</v>
      </c>
      <c r="J2007" s="28"/>
      <c r="K2007" s="28" t="s">
        <v>12595</v>
      </c>
      <c r="L2007" s="28" t="str">
        <f t="shared" si="180"/>
        <v>PostAlerta</v>
      </c>
      <c r="M2007" s="28" t="str">
        <f t="shared" si="181"/>
        <v>C/PalabrasClaves</v>
      </c>
      <c r="N2007" s="30" t="str">
        <f t="shared" si="184"/>
        <v/>
      </c>
      <c r="O2007" s="28"/>
      <c r="P2007" s="28" t="s">
        <v>12596</v>
      </c>
      <c r="Q2007" s="28" t="s">
        <v>17</v>
      </c>
      <c r="R2007" s="28" t="str">
        <f t="shared" si="167"/>
        <v>2017</v>
      </c>
      <c r="S2007" s="28" t="s">
        <v>59</v>
      </c>
      <c r="T2007" s="28"/>
      <c r="U2007" s="28"/>
      <c r="V2007" s="28"/>
      <c r="W2007" s="28"/>
      <c r="X2007" s="28"/>
    </row>
    <row r="2008" spans="1:24" ht="15" hidden="1" customHeight="1">
      <c r="A2008" s="25">
        <v>28807095</v>
      </c>
      <c r="B2008" s="25" t="s">
        <v>12597</v>
      </c>
      <c r="C2008" s="25" t="s">
        <v>12598</v>
      </c>
      <c r="D2008" s="25" t="s">
        <v>12599</v>
      </c>
      <c r="E2008" s="25" t="s">
        <v>12600</v>
      </c>
      <c r="F2008" s="25" t="s">
        <v>5149</v>
      </c>
      <c r="G2008" s="25">
        <v>2017</v>
      </c>
      <c r="H2008" s="26">
        <v>42963</v>
      </c>
      <c r="I2008" s="25"/>
      <c r="J2008" s="25"/>
      <c r="K2008" s="25" t="s">
        <v>12601</v>
      </c>
      <c r="L2008" s="25" t="str">
        <f t="shared" si="180"/>
        <v>PostAlerta</v>
      </c>
      <c r="M2008" s="25" t="str">
        <f t="shared" si="181"/>
        <v>S/PalabrasClaves</v>
      </c>
      <c r="N2008" s="27" t="str">
        <f t="shared" si="184"/>
        <v/>
      </c>
      <c r="O2008" s="25"/>
      <c r="P2008" s="25" t="s">
        <v>12602</v>
      </c>
      <c r="Q2008" s="25" t="s">
        <v>17</v>
      </c>
      <c r="R2008" s="25" t="str">
        <f t="shared" si="167"/>
        <v>2017</v>
      </c>
      <c r="S2008" s="25" t="s">
        <v>59</v>
      </c>
      <c r="T2008" s="25"/>
      <c r="U2008" s="25"/>
      <c r="V2008" s="25"/>
      <c r="W2008" s="25"/>
      <c r="X2008" s="25"/>
    </row>
    <row r="2009" spans="1:24" ht="15" hidden="1" customHeight="1">
      <c r="A2009" s="28">
        <v>28737877</v>
      </c>
      <c r="B2009" s="28" t="s">
        <v>12603</v>
      </c>
      <c r="C2009" s="28" t="s">
        <v>12604</v>
      </c>
      <c r="D2009" s="28" t="s">
        <v>12605</v>
      </c>
      <c r="E2009" s="28" t="s">
        <v>12606</v>
      </c>
      <c r="F2009" s="28" t="s">
        <v>7879</v>
      </c>
      <c r="G2009" s="28">
        <v>2017</v>
      </c>
      <c r="H2009" s="29">
        <v>42941</v>
      </c>
      <c r="I2009" s="28"/>
      <c r="J2009" s="28"/>
      <c r="K2009" s="28" t="s">
        <v>12607</v>
      </c>
      <c r="L2009" s="28" t="str">
        <f t="shared" si="180"/>
        <v>PostAlerta</v>
      </c>
      <c r="M2009" s="28" t="str">
        <f t="shared" si="181"/>
        <v>S/PalabrasClaves</v>
      </c>
      <c r="N2009" s="30" t="str">
        <f t="shared" si="184"/>
        <v/>
      </c>
      <c r="O2009" s="28"/>
      <c r="P2009" s="28" t="s">
        <v>12608</v>
      </c>
      <c r="Q2009" s="28" t="s">
        <v>17</v>
      </c>
      <c r="R2009" s="28" t="str">
        <f t="shared" si="167"/>
        <v>2017</v>
      </c>
      <c r="S2009" s="28" t="s">
        <v>59</v>
      </c>
      <c r="T2009" s="28"/>
      <c r="U2009" s="28"/>
      <c r="V2009" s="28"/>
      <c r="W2009" s="28"/>
      <c r="X2009" s="28"/>
    </row>
    <row r="2010" spans="1:24" ht="15" hidden="1" customHeight="1">
      <c r="A2010" s="25">
        <v>28730517</v>
      </c>
      <c r="B2010" s="25" t="s">
        <v>12609</v>
      </c>
      <c r="C2010" s="25" t="s">
        <v>12610</v>
      </c>
      <c r="D2010" s="25" t="s">
        <v>12611</v>
      </c>
      <c r="E2010" s="25" t="s">
        <v>12612</v>
      </c>
      <c r="F2010" s="25" t="s">
        <v>4592</v>
      </c>
      <c r="G2010" s="25">
        <v>2017</v>
      </c>
      <c r="H2010" s="26">
        <v>42938</v>
      </c>
      <c r="I2010" s="25"/>
      <c r="J2010" s="25"/>
      <c r="K2010" s="25" t="s">
        <v>12613</v>
      </c>
      <c r="L2010" s="25" t="str">
        <f t="shared" si="180"/>
        <v>Excluido</v>
      </c>
      <c r="M2010" s="25" t="str">
        <f t="shared" si="181"/>
        <v>S/PalabrasClaves</v>
      </c>
      <c r="N2010" s="27" t="str">
        <f t="shared" si="184"/>
        <v/>
      </c>
      <c r="O2010" s="25"/>
      <c r="P2010" s="25" t="s">
        <v>12614</v>
      </c>
      <c r="Q2010" s="25" t="s">
        <v>17</v>
      </c>
      <c r="R2010" s="25" t="str">
        <f t="shared" si="167"/>
        <v>2017</v>
      </c>
      <c r="S2010" s="25" t="s">
        <v>59</v>
      </c>
      <c r="T2010" s="25"/>
      <c r="U2010" s="25"/>
      <c r="V2010" s="25"/>
      <c r="W2010" s="25"/>
      <c r="X2010" s="25"/>
    </row>
    <row r="2011" spans="1:24" ht="15" hidden="1" customHeight="1">
      <c r="A2011" s="28">
        <v>28551703</v>
      </c>
      <c r="B2011" s="28" t="s">
        <v>12615</v>
      </c>
      <c r="C2011" s="28" t="s">
        <v>12616</v>
      </c>
      <c r="D2011" s="28" t="s">
        <v>12617</v>
      </c>
      <c r="E2011" s="28" t="s">
        <v>12618</v>
      </c>
      <c r="F2011" s="28" t="s">
        <v>10093</v>
      </c>
      <c r="G2011" s="28">
        <v>2017</v>
      </c>
      <c r="H2011" s="29">
        <v>42884</v>
      </c>
      <c r="I2011" s="28"/>
      <c r="J2011" s="28"/>
      <c r="K2011" s="28" t="s">
        <v>12619</v>
      </c>
      <c r="L2011" s="28" t="str">
        <f t="shared" si="180"/>
        <v>PostAlerta</v>
      </c>
      <c r="M2011" s="28" t="str">
        <f t="shared" si="181"/>
        <v>S/PalabrasClaves</v>
      </c>
      <c r="N2011" s="30" t="str">
        <f t="shared" si="184"/>
        <v/>
      </c>
      <c r="O2011" s="28"/>
      <c r="P2011" s="28" t="s">
        <v>12614</v>
      </c>
      <c r="Q2011" s="28" t="s">
        <v>17</v>
      </c>
      <c r="R2011" s="28" t="str">
        <f t="shared" si="167"/>
        <v>2017</v>
      </c>
      <c r="S2011" s="28" t="s">
        <v>59</v>
      </c>
      <c r="T2011" s="28"/>
      <c r="U2011" s="28"/>
      <c r="V2011" s="28"/>
      <c r="W2011" s="28"/>
      <c r="X2011" s="28"/>
    </row>
    <row r="2012" spans="1:24" ht="15" hidden="1" customHeight="1">
      <c r="A2012" s="25">
        <v>28410825</v>
      </c>
      <c r="B2012" s="25" t="s">
        <v>12620</v>
      </c>
      <c r="C2012" s="25" t="s">
        <v>12621</v>
      </c>
      <c r="D2012" s="25"/>
      <c r="E2012" s="25" t="s">
        <v>12622</v>
      </c>
      <c r="F2012" s="25"/>
      <c r="G2012" s="25"/>
      <c r="H2012" s="25"/>
      <c r="I2012" s="25"/>
      <c r="J2012" s="25"/>
      <c r="K2012" s="25"/>
      <c r="L2012" s="25" t="str">
        <f t="shared" si="180"/>
        <v>PostAlerta</v>
      </c>
      <c r="M2012" s="25" t="str">
        <f t="shared" si="181"/>
        <v>S/PalabrasClaves</v>
      </c>
      <c r="N2012" s="27" t="str">
        <f t="shared" si="184"/>
        <v/>
      </c>
      <c r="O2012" s="25"/>
      <c r="P2012" s="25"/>
      <c r="Q2012" s="25" t="s">
        <v>17</v>
      </c>
      <c r="R2012" s="25" t="str">
        <f t="shared" si="167"/>
        <v/>
      </c>
      <c r="S2012" s="25"/>
      <c r="T2012" s="25"/>
      <c r="U2012" s="25"/>
      <c r="V2012" s="25"/>
      <c r="W2012" s="25"/>
      <c r="X2012" s="25"/>
    </row>
    <row r="2013" spans="1:24" ht="15" hidden="1" customHeight="1">
      <c r="A2013" s="28">
        <v>28334924</v>
      </c>
      <c r="B2013" s="28" t="s">
        <v>12623</v>
      </c>
      <c r="C2013" s="28" t="s">
        <v>12624</v>
      </c>
      <c r="D2013" s="28" t="s">
        <v>12625</v>
      </c>
      <c r="E2013" s="28" t="s">
        <v>12626</v>
      </c>
      <c r="F2013" s="28" t="s">
        <v>12627</v>
      </c>
      <c r="G2013" s="28">
        <v>2017</v>
      </c>
      <c r="H2013" s="29">
        <v>42818</v>
      </c>
      <c r="I2013" s="28" t="s">
        <v>12628</v>
      </c>
      <c r="J2013" s="28"/>
      <c r="K2013" s="28" t="s">
        <v>12629</v>
      </c>
      <c r="L2013" s="28" t="str">
        <f t="shared" si="180"/>
        <v>PostAlerta</v>
      </c>
      <c r="M2013" s="28" t="str">
        <f t="shared" si="181"/>
        <v>C/PalabrasClaves</v>
      </c>
      <c r="N2013" s="30" t="str">
        <f t="shared" si="184"/>
        <v/>
      </c>
      <c r="O2013" s="28"/>
      <c r="P2013" s="28" t="s">
        <v>12608</v>
      </c>
      <c r="Q2013" s="28" t="s">
        <v>17</v>
      </c>
      <c r="R2013" s="28" t="str">
        <f t="shared" si="167"/>
        <v>2017</v>
      </c>
      <c r="S2013" s="28" t="s">
        <v>59</v>
      </c>
      <c r="T2013" s="28"/>
      <c r="U2013" s="28"/>
      <c r="V2013" s="28"/>
      <c r="W2013" s="28"/>
      <c r="X2013" s="28"/>
    </row>
    <row r="2014" spans="1:24" ht="15" hidden="1" customHeight="1">
      <c r="A2014" s="25">
        <v>28192236</v>
      </c>
      <c r="B2014" s="25" t="s">
        <v>12630</v>
      </c>
      <c r="C2014" s="25" t="s">
        <v>12631</v>
      </c>
      <c r="D2014" s="25" t="s">
        <v>12632</v>
      </c>
      <c r="E2014" s="25" t="s">
        <v>12633</v>
      </c>
      <c r="F2014" s="25" t="s">
        <v>2416</v>
      </c>
      <c r="G2014" s="25">
        <v>2017</v>
      </c>
      <c r="H2014" s="26">
        <v>42780</v>
      </c>
      <c r="I2014" s="25"/>
      <c r="J2014" s="25"/>
      <c r="K2014" s="25" t="s">
        <v>12634</v>
      </c>
      <c r="L2014" s="25" t="str">
        <f t="shared" si="180"/>
        <v>PostAlerta</v>
      </c>
      <c r="M2014" s="25" t="str">
        <f t="shared" si="181"/>
        <v>S/PalabrasClaves</v>
      </c>
      <c r="N2014" s="27" t="str">
        <f t="shared" si="184"/>
        <v/>
      </c>
      <c r="O2014" s="25"/>
      <c r="P2014" s="25" t="s">
        <v>12635</v>
      </c>
      <c r="Q2014" s="25" t="s">
        <v>17</v>
      </c>
      <c r="R2014" s="25" t="str">
        <f t="shared" si="167"/>
        <v xml:space="preserve">202 </v>
      </c>
      <c r="S2014" s="25" t="s">
        <v>59</v>
      </c>
      <c r="T2014" s="25"/>
      <c r="U2014" s="25"/>
      <c r="V2014" s="25"/>
      <c r="W2014" s="25"/>
      <c r="X2014" s="25"/>
    </row>
    <row r="2015" spans="1:24" ht="15" hidden="1" customHeight="1">
      <c r="A2015" s="28">
        <v>27480159</v>
      </c>
      <c r="B2015" s="28" t="s">
        <v>12636</v>
      </c>
      <c r="C2015" s="28" t="s">
        <v>12637</v>
      </c>
      <c r="D2015" s="28" t="s">
        <v>12638</v>
      </c>
      <c r="E2015" s="28" t="s">
        <v>12639</v>
      </c>
      <c r="F2015" s="28" t="s">
        <v>12640</v>
      </c>
      <c r="G2015" s="28">
        <v>2017</v>
      </c>
      <c r="H2015" s="29">
        <v>42585</v>
      </c>
      <c r="I2015" s="28"/>
      <c r="J2015" s="28"/>
      <c r="K2015" s="28" t="s">
        <v>12641</v>
      </c>
      <c r="L2015" s="28" t="str">
        <f t="shared" si="180"/>
        <v>PostAlerta</v>
      </c>
      <c r="M2015" s="28" t="str">
        <f t="shared" si="181"/>
        <v>S/PalabrasClaves</v>
      </c>
      <c r="N2015" s="30" t="str">
        <f t="shared" si="184"/>
        <v/>
      </c>
      <c r="O2015" s="28"/>
      <c r="P2015" s="28" t="s">
        <v>12614</v>
      </c>
      <c r="Q2015" s="28" t="s">
        <v>17</v>
      </c>
      <c r="R2015" s="28" t="str">
        <f t="shared" si="167"/>
        <v>2017</v>
      </c>
      <c r="S2015" s="28" t="s">
        <v>59</v>
      </c>
      <c r="T2015" s="28"/>
      <c r="U2015" s="28"/>
      <c r="V2015" s="28"/>
      <c r="W2015" s="28"/>
      <c r="X2015" s="28"/>
    </row>
    <row r="2016" spans="1:24" ht="15" customHeight="1">
      <c r="A2016" s="38">
        <v>31857979</v>
      </c>
      <c r="B2016" s="38" t="s">
        <v>12642</v>
      </c>
      <c r="C2016" s="38" t="s">
        <v>12643</v>
      </c>
      <c r="D2016" s="38" t="s">
        <v>12644</v>
      </c>
      <c r="E2016" s="38" t="s">
        <v>12645</v>
      </c>
      <c r="F2016" s="38" t="s">
        <v>12646</v>
      </c>
      <c r="G2016" s="38">
        <v>2019</v>
      </c>
      <c r="H2016" s="39">
        <v>43820</v>
      </c>
      <c r="I2016" s="38" t="s">
        <v>12647</v>
      </c>
      <c r="J2016" s="38"/>
      <c r="K2016" s="38" t="s">
        <v>12648</v>
      </c>
      <c r="L2016" s="38" t="str">
        <f t="shared" si="180"/>
        <v>PostAlerta</v>
      </c>
      <c r="M2016" s="38" t="str">
        <f t="shared" si="181"/>
        <v>C/PalabrasClaves</v>
      </c>
      <c r="N2016" s="40" t="s">
        <v>35</v>
      </c>
      <c r="O2016" s="38"/>
      <c r="P2016" s="38" t="s">
        <v>12649</v>
      </c>
      <c r="Q2016" s="38"/>
      <c r="R2016" s="38" t="str">
        <f t="shared" si="167"/>
        <v>. No</v>
      </c>
      <c r="S2016" s="38" t="s">
        <v>63</v>
      </c>
      <c r="T2016" s="41" t="s">
        <v>12650</v>
      </c>
      <c r="U2016" s="38" t="s">
        <v>141</v>
      </c>
      <c r="V2016" s="38" t="s">
        <v>140</v>
      </c>
      <c r="W2016" s="38" t="s">
        <v>140</v>
      </c>
      <c r="X2016" s="38" t="s">
        <v>12651</v>
      </c>
    </row>
    <row r="2017" spans="1:24" ht="15" customHeight="1">
      <c r="A2017" s="57">
        <v>28700282</v>
      </c>
      <c r="B2017" s="57" t="s">
        <v>12652</v>
      </c>
      <c r="C2017" s="57" t="s">
        <v>12653</v>
      </c>
      <c r="D2017" s="57" t="s">
        <v>12654</v>
      </c>
      <c r="E2017" s="57" t="s">
        <v>11027</v>
      </c>
      <c r="F2017" s="57" t="s">
        <v>147</v>
      </c>
      <c r="G2017" s="57">
        <v>2017</v>
      </c>
      <c r="H2017" s="58">
        <v>42929</v>
      </c>
      <c r="I2017" s="57" t="s">
        <v>12655</v>
      </c>
      <c r="J2017" s="57"/>
      <c r="K2017" s="57" t="s">
        <v>12656</v>
      </c>
      <c r="L2017" s="57" t="str">
        <f t="shared" si="180"/>
        <v>Excluido</v>
      </c>
      <c r="M2017" s="57" t="str">
        <f t="shared" si="181"/>
        <v>S/PalabrasClaves</v>
      </c>
      <c r="N2017" s="59" t="s">
        <v>130</v>
      </c>
      <c r="O2017" s="57"/>
      <c r="P2017" s="57" t="s">
        <v>12657</v>
      </c>
      <c r="Q2017" s="57" t="s">
        <v>14</v>
      </c>
      <c r="R2017" s="57" t="str">
        <f t="shared" si="167"/>
        <v>2017</v>
      </c>
      <c r="S2017" s="57" t="s">
        <v>61</v>
      </c>
      <c r="T2017" s="60" t="s">
        <v>12658</v>
      </c>
      <c r="U2017" s="57" t="s">
        <v>140</v>
      </c>
      <c r="V2017" s="57" t="s">
        <v>140</v>
      </c>
      <c r="W2017" s="57" t="s">
        <v>141</v>
      </c>
      <c r="X2017" s="57" t="s">
        <v>12659</v>
      </c>
    </row>
    <row r="2018" spans="1:24" ht="15" hidden="1" customHeight="1">
      <c r="A2018" s="25">
        <v>28790814</v>
      </c>
      <c r="B2018" s="25" t="s">
        <v>12660</v>
      </c>
      <c r="C2018" s="25" t="s">
        <v>12661</v>
      </c>
      <c r="D2018" s="25" t="s">
        <v>12662</v>
      </c>
      <c r="E2018" s="25" t="s">
        <v>12663</v>
      </c>
      <c r="F2018" s="25" t="s">
        <v>328</v>
      </c>
      <c r="G2018" s="25">
        <v>2017</v>
      </c>
      <c r="H2018" s="26">
        <v>42957</v>
      </c>
      <c r="I2018" s="25" t="s">
        <v>12664</v>
      </c>
      <c r="J2018" s="25"/>
      <c r="K2018" s="25" t="s">
        <v>12665</v>
      </c>
      <c r="L2018" s="25" t="str">
        <f t="shared" si="180"/>
        <v>PostAlerta</v>
      </c>
      <c r="M2018" s="25" t="str">
        <f t="shared" si="181"/>
        <v>S/PalabrasClaves</v>
      </c>
      <c r="N2018" s="27" t="str">
        <f t="shared" ref="N2018:N2019" si="185">IF(ISNUMBER(SEARCH("TREATMENT", B2018)), "4) Nuevos tratamientos", "")</f>
        <v/>
      </c>
      <c r="O2018" s="25"/>
      <c r="P2018" s="25" t="s">
        <v>12666</v>
      </c>
      <c r="Q2018" s="25" t="s">
        <v>17</v>
      </c>
      <c r="R2018" s="25" t="str">
        <f t="shared" si="167"/>
        <v>2017</v>
      </c>
      <c r="S2018" s="25" t="s">
        <v>58</v>
      </c>
      <c r="T2018" s="25"/>
      <c r="U2018" s="25"/>
      <c r="V2018" s="25"/>
      <c r="W2018" s="25"/>
      <c r="X2018" s="25"/>
    </row>
    <row r="2019" spans="1:24" ht="15" hidden="1" customHeight="1">
      <c r="A2019" s="28">
        <v>28346430</v>
      </c>
      <c r="B2019" s="28" t="s">
        <v>12667</v>
      </c>
      <c r="C2019" s="28" t="s">
        <v>12668</v>
      </c>
      <c r="D2019" s="28" t="s">
        <v>12669</v>
      </c>
      <c r="E2019" s="28" t="s">
        <v>12670</v>
      </c>
      <c r="F2019" s="28" t="s">
        <v>12671</v>
      </c>
      <c r="G2019" s="28">
        <v>2017</v>
      </c>
      <c r="H2019" s="29">
        <v>42822</v>
      </c>
      <c r="I2019" s="28"/>
      <c r="J2019" s="28"/>
      <c r="K2019" s="28" t="s">
        <v>12672</v>
      </c>
      <c r="L2019" s="28" t="str">
        <f t="shared" si="180"/>
        <v>PostAlerta</v>
      </c>
      <c r="M2019" s="28" t="str">
        <f t="shared" si="181"/>
        <v>S/PalabrasClaves</v>
      </c>
      <c r="N2019" s="30" t="str">
        <f t="shared" si="185"/>
        <v/>
      </c>
      <c r="O2019" s="28"/>
      <c r="P2019" s="28" t="s">
        <v>12666</v>
      </c>
      <c r="Q2019" s="28" t="s">
        <v>17</v>
      </c>
      <c r="R2019" s="28" t="str">
        <f t="shared" si="167"/>
        <v>2017</v>
      </c>
      <c r="S2019" s="28" t="s">
        <v>58</v>
      </c>
      <c r="T2019" s="28"/>
      <c r="U2019" s="28"/>
      <c r="V2019" s="28"/>
      <c r="W2019" s="28"/>
      <c r="X2019" s="28"/>
    </row>
    <row r="2020" spans="1:24" ht="15" customHeight="1">
      <c r="A2020" s="38">
        <v>28696824</v>
      </c>
      <c r="B2020" s="38" t="s">
        <v>12673</v>
      </c>
      <c r="C2020" s="38" t="s">
        <v>9028</v>
      </c>
      <c r="D2020" s="38" t="s">
        <v>12654</v>
      </c>
      <c r="E2020" s="38" t="s">
        <v>9030</v>
      </c>
      <c r="F2020" s="38" t="s">
        <v>147</v>
      </c>
      <c r="G2020" s="38">
        <v>2017</v>
      </c>
      <c r="H2020" s="39">
        <v>42928</v>
      </c>
      <c r="I2020" s="38" t="s">
        <v>12674</v>
      </c>
      <c r="J2020" s="38"/>
      <c r="K2020" s="38" t="s">
        <v>12675</v>
      </c>
      <c r="L2020" s="38" t="str">
        <f t="shared" si="180"/>
        <v>PostAlerta</v>
      </c>
      <c r="M2020" s="38" t="str">
        <f t="shared" si="181"/>
        <v>S/PalabrasClaves</v>
      </c>
      <c r="N2020" s="40" t="s">
        <v>130</v>
      </c>
      <c r="O2020" s="38"/>
      <c r="P2020" s="38" t="s">
        <v>12657</v>
      </c>
      <c r="Q2020" s="38" t="s">
        <v>14</v>
      </c>
      <c r="R2020" s="38" t="str">
        <f t="shared" si="167"/>
        <v>2017</v>
      </c>
      <c r="S2020" s="38" t="s">
        <v>61</v>
      </c>
      <c r="T2020" s="41" t="s">
        <v>12676</v>
      </c>
      <c r="U2020" s="38" t="s">
        <v>140</v>
      </c>
      <c r="V2020" s="38" t="s">
        <v>140</v>
      </c>
      <c r="W2020" s="38" t="s">
        <v>141</v>
      </c>
      <c r="X2020" s="38" t="s">
        <v>12677</v>
      </c>
    </row>
    <row r="2021" spans="1:24" ht="15" hidden="1" customHeight="1">
      <c r="A2021" s="28">
        <v>28769901</v>
      </c>
      <c r="B2021" s="28" t="s">
        <v>12678</v>
      </c>
      <c r="C2021" s="28" t="s">
        <v>12679</v>
      </c>
      <c r="D2021" s="28" t="s">
        <v>12680</v>
      </c>
      <c r="E2021" s="28" t="s">
        <v>12681</v>
      </c>
      <c r="F2021" s="28" t="s">
        <v>98</v>
      </c>
      <c r="G2021" s="28">
        <v>2017</v>
      </c>
      <c r="H2021" s="29">
        <v>42951</v>
      </c>
      <c r="I2021" s="28" t="s">
        <v>12682</v>
      </c>
      <c r="J2021" s="28"/>
      <c r="K2021" s="28" t="s">
        <v>12683</v>
      </c>
      <c r="L2021" s="28" t="str">
        <f t="shared" si="180"/>
        <v>PostAlerta</v>
      </c>
      <c r="M2021" s="28" t="str">
        <f t="shared" si="181"/>
        <v>S/PalabrasClaves</v>
      </c>
      <c r="N2021" s="30" t="str">
        <f t="shared" ref="N2021:N2027" si="186">IF(ISNUMBER(SEARCH("TREATMENT", B2021)), "4) Nuevos tratamientos", "")</f>
        <v/>
      </c>
      <c r="O2021" s="28"/>
      <c r="P2021" s="28" t="s">
        <v>12684</v>
      </c>
      <c r="Q2021" s="28" t="s">
        <v>17</v>
      </c>
      <c r="R2021" s="28" t="str">
        <f t="shared" si="167"/>
        <v>2017</v>
      </c>
      <c r="S2021" s="28" t="s">
        <v>58</v>
      </c>
      <c r="T2021" s="28"/>
      <c r="U2021" s="28"/>
      <c r="V2021" s="28"/>
      <c r="W2021" s="28"/>
      <c r="X2021" s="28"/>
    </row>
    <row r="2022" spans="1:24" ht="15" hidden="1" customHeight="1">
      <c r="A2022" s="25">
        <v>28379361</v>
      </c>
      <c r="B2022" s="25" t="s">
        <v>12685</v>
      </c>
      <c r="C2022" s="25" t="s">
        <v>12686</v>
      </c>
      <c r="D2022" s="25" t="s">
        <v>12687</v>
      </c>
      <c r="E2022" s="25" t="s">
        <v>12688</v>
      </c>
      <c r="F2022" s="25" t="s">
        <v>1488</v>
      </c>
      <c r="G2022" s="25">
        <v>2017</v>
      </c>
      <c r="H2022" s="26">
        <v>42831</v>
      </c>
      <c r="I2022" s="25"/>
      <c r="J2022" s="25"/>
      <c r="K2022" s="25" t="s">
        <v>12689</v>
      </c>
      <c r="L2022" s="25" t="str">
        <f t="shared" si="180"/>
        <v>PostAlerta</v>
      </c>
      <c r="M2022" s="25" t="str">
        <f t="shared" si="181"/>
        <v>S/PalabrasClaves</v>
      </c>
      <c r="N2022" s="27" t="str">
        <f t="shared" si="186"/>
        <v/>
      </c>
      <c r="O2022" s="25"/>
      <c r="P2022" s="25" t="s">
        <v>12690</v>
      </c>
      <c r="Q2022" s="25" t="s">
        <v>17</v>
      </c>
      <c r="R2022" s="25" t="str">
        <f t="shared" si="167"/>
        <v>2017</v>
      </c>
      <c r="S2022" s="25" t="s">
        <v>58</v>
      </c>
      <c r="T2022" s="25"/>
      <c r="U2022" s="25"/>
      <c r="V2022" s="25"/>
      <c r="W2022" s="25"/>
      <c r="X2022" s="25"/>
    </row>
    <row r="2023" spans="1:24" ht="15" hidden="1" customHeight="1">
      <c r="A2023" s="28">
        <v>28708872</v>
      </c>
      <c r="B2023" s="28" t="s">
        <v>12691</v>
      </c>
      <c r="C2023" s="28" t="s">
        <v>12692</v>
      </c>
      <c r="D2023" s="28" t="s">
        <v>12693</v>
      </c>
      <c r="E2023" s="28" t="s">
        <v>12694</v>
      </c>
      <c r="F2023" s="28" t="s">
        <v>208</v>
      </c>
      <c r="G2023" s="28">
        <v>2017</v>
      </c>
      <c r="H2023" s="29">
        <v>42931</v>
      </c>
      <c r="I2023" s="28" t="s">
        <v>12695</v>
      </c>
      <c r="J2023" s="28"/>
      <c r="K2023" s="28" t="s">
        <v>12696</v>
      </c>
      <c r="L2023" s="28" t="str">
        <f t="shared" si="180"/>
        <v>PostAlerta</v>
      </c>
      <c r="M2023" s="28" t="str">
        <f t="shared" si="181"/>
        <v>S/PalabrasClaves</v>
      </c>
      <c r="N2023" s="30" t="str">
        <f t="shared" si="186"/>
        <v/>
      </c>
      <c r="O2023" s="28"/>
      <c r="P2023" s="28" t="s">
        <v>12697</v>
      </c>
      <c r="Q2023" s="28" t="s">
        <v>17</v>
      </c>
      <c r="R2023" s="28" t="str">
        <f t="shared" si="167"/>
        <v>2017</v>
      </c>
      <c r="S2023" s="28" t="s">
        <v>58</v>
      </c>
      <c r="T2023" s="28"/>
      <c r="U2023" s="28"/>
      <c r="V2023" s="28"/>
      <c r="W2023" s="28"/>
      <c r="X2023" s="28"/>
    </row>
    <row r="2024" spans="1:24" ht="15" hidden="1" customHeight="1">
      <c r="A2024" s="25">
        <v>28749333</v>
      </c>
      <c r="B2024" s="25" t="s">
        <v>12698</v>
      </c>
      <c r="C2024" s="25" t="s">
        <v>12699</v>
      </c>
      <c r="D2024" s="25" t="s">
        <v>12700</v>
      </c>
      <c r="E2024" s="25" t="s">
        <v>12701</v>
      </c>
      <c r="F2024" s="25" t="s">
        <v>2046</v>
      </c>
      <c r="G2024" s="25">
        <v>2017</v>
      </c>
      <c r="H2024" s="26">
        <v>42944</v>
      </c>
      <c r="I2024" s="25" t="s">
        <v>12702</v>
      </c>
      <c r="J2024" s="25"/>
      <c r="K2024" s="25" t="s">
        <v>12703</v>
      </c>
      <c r="L2024" s="25" t="str">
        <f t="shared" si="180"/>
        <v>PostAlerta</v>
      </c>
      <c r="M2024" s="25" t="str">
        <f t="shared" si="181"/>
        <v>S/PalabrasClaves</v>
      </c>
      <c r="N2024" s="27" t="str">
        <f t="shared" si="186"/>
        <v/>
      </c>
      <c r="O2024" s="25"/>
      <c r="P2024" s="25" t="s">
        <v>12704</v>
      </c>
      <c r="Q2024" s="25" t="s">
        <v>17</v>
      </c>
      <c r="R2024" s="25" t="str">
        <f t="shared" si="167"/>
        <v>2017</v>
      </c>
      <c r="S2024" s="25" t="s">
        <v>58</v>
      </c>
      <c r="T2024" s="25"/>
      <c r="U2024" s="25"/>
      <c r="V2024" s="25"/>
      <c r="W2024" s="25"/>
      <c r="X2024" s="25"/>
    </row>
    <row r="2025" spans="1:24" ht="15" hidden="1" customHeight="1">
      <c r="A2025" s="28">
        <v>28624307</v>
      </c>
      <c r="B2025" s="28" t="s">
        <v>12705</v>
      </c>
      <c r="C2025" s="28" t="s">
        <v>12706</v>
      </c>
      <c r="D2025" s="28" t="s">
        <v>12707</v>
      </c>
      <c r="E2025" s="28" t="s">
        <v>12708</v>
      </c>
      <c r="F2025" s="28" t="s">
        <v>1263</v>
      </c>
      <c r="G2025" s="28">
        <v>2017</v>
      </c>
      <c r="H2025" s="29">
        <v>42905</v>
      </c>
      <c r="I2025" s="28"/>
      <c r="J2025" s="28"/>
      <c r="K2025" s="28" t="s">
        <v>12709</v>
      </c>
      <c r="L2025" s="28" t="str">
        <f t="shared" si="180"/>
        <v>Excluido</v>
      </c>
      <c r="M2025" s="28" t="str">
        <f t="shared" si="181"/>
        <v>S/PalabrasClaves</v>
      </c>
      <c r="N2025" s="30" t="str">
        <f t="shared" si="186"/>
        <v/>
      </c>
      <c r="O2025" s="28"/>
      <c r="P2025" s="28" t="s">
        <v>12710</v>
      </c>
      <c r="Q2025" s="28" t="s">
        <v>17</v>
      </c>
      <c r="R2025" s="28" t="str">
        <f t="shared" si="167"/>
        <v>2017</v>
      </c>
      <c r="S2025" s="28" t="s">
        <v>58</v>
      </c>
      <c r="T2025" s="28"/>
      <c r="U2025" s="28"/>
      <c r="V2025" s="28"/>
      <c r="W2025" s="28"/>
      <c r="X2025" s="28"/>
    </row>
    <row r="2026" spans="1:24" ht="15" hidden="1" customHeight="1">
      <c r="A2026" s="25">
        <v>28700751</v>
      </c>
      <c r="B2026" s="25" t="s">
        <v>12711</v>
      </c>
      <c r="C2026" s="25" t="s">
        <v>12712</v>
      </c>
      <c r="D2026" s="25" t="s">
        <v>12713</v>
      </c>
      <c r="E2026" s="25" t="s">
        <v>12714</v>
      </c>
      <c r="F2026" s="25" t="s">
        <v>208</v>
      </c>
      <c r="G2026" s="25">
        <v>2017</v>
      </c>
      <c r="H2026" s="26">
        <v>42929</v>
      </c>
      <c r="I2026" s="25" t="s">
        <v>12715</v>
      </c>
      <c r="J2026" s="25"/>
      <c r="K2026" s="25" t="s">
        <v>12716</v>
      </c>
      <c r="L2026" s="25" t="str">
        <f t="shared" si="180"/>
        <v>PostAlerta</v>
      </c>
      <c r="M2026" s="25" t="str">
        <f t="shared" si="181"/>
        <v>S/PalabrasClaves</v>
      </c>
      <c r="N2026" s="27" t="str">
        <f t="shared" si="186"/>
        <v/>
      </c>
      <c r="O2026" s="25"/>
      <c r="P2026" s="25" t="s">
        <v>12717</v>
      </c>
      <c r="Q2026" s="25" t="s">
        <v>17</v>
      </c>
      <c r="R2026" s="25" t="str">
        <f t="shared" si="167"/>
        <v>2017</v>
      </c>
      <c r="S2026" s="25" t="s">
        <v>58</v>
      </c>
      <c r="T2026" s="25"/>
      <c r="U2026" s="25"/>
      <c r="V2026" s="25"/>
      <c r="W2026" s="25"/>
      <c r="X2026" s="25"/>
    </row>
    <row r="2027" spans="1:24" ht="15" hidden="1" customHeight="1">
      <c r="A2027" s="28">
        <v>28694306</v>
      </c>
      <c r="B2027" s="28" t="s">
        <v>12718</v>
      </c>
      <c r="C2027" s="28" t="s">
        <v>12719</v>
      </c>
      <c r="D2027" s="28" t="s">
        <v>12720</v>
      </c>
      <c r="E2027" s="28" t="s">
        <v>12721</v>
      </c>
      <c r="F2027" s="28" t="s">
        <v>12540</v>
      </c>
      <c r="G2027" s="28">
        <v>2017</v>
      </c>
      <c r="H2027" s="29">
        <v>42928</v>
      </c>
      <c r="I2027" s="28"/>
      <c r="J2027" s="28"/>
      <c r="K2027" s="28" t="s">
        <v>12722</v>
      </c>
      <c r="L2027" s="28" t="str">
        <f t="shared" si="180"/>
        <v>PostAlerta</v>
      </c>
      <c r="M2027" s="28" t="str">
        <f t="shared" si="181"/>
        <v>S/PalabrasClaves</v>
      </c>
      <c r="N2027" s="30" t="str">
        <f t="shared" si="186"/>
        <v/>
      </c>
      <c r="O2027" s="28"/>
      <c r="P2027" s="28" t="s">
        <v>12717</v>
      </c>
      <c r="Q2027" s="28" t="s">
        <v>17</v>
      </c>
      <c r="R2027" s="28" t="str">
        <f t="shared" si="167"/>
        <v>2017</v>
      </c>
      <c r="S2027" s="28" t="s">
        <v>58</v>
      </c>
      <c r="T2027" s="28"/>
      <c r="U2027" s="28"/>
      <c r="V2027" s="28"/>
      <c r="W2027" s="28"/>
      <c r="X2027" s="28"/>
    </row>
    <row r="2028" spans="1:24" ht="15" customHeight="1">
      <c r="A2028" s="38">
        <v>28735080</v>
      </c>
      <c r="B2028" s="38" t="s">
        <v>12723</v>
      </c>
      <c r="C2028" s="38" t="s">
        <v>12724</v>
      </c>
      <c r="D2028" s="38" t="s">
        <v>12725</v>
      </c>
      <c r="E2028" s="38" t="s">
        <v>4725</v>
      </c>
      <c r="F2028" s="38" t="s">
        <v>2799</v>
      </c>
      <c r="G2028" s="38">
        <v>2017</v>
      </c>
      <c r="H2028" s="39">
        <v>42940</v>
      </c>
      <c r="I2028" s="38"/>
      <c r="J2028" s="38"/>
      <c r="K2028" s="38" t="s">
        <v>12726</v>
      </c>
      <c r="L2028" s="38" t="str">
        <f t="shared" si="180"/>
        <v>PostAlerta</v>
      </c>
      <c r="M2028" s="38" t="str">
        <f t="shared" si="181"/>
        <v>S/PalabrasClaves</v>
      </c>
      <c r="N2028" s="40" t="s">
        <v>130</v>
      </c>
      <c r="O2028" s="38"/>
      <c r="P2028" s="38" t="s">
        <v>12415</v>
      </c>
      <c r="Q2028" s="38" t="s">
        <v>14</v>
      </c>
      <c r="R2028" s="38" t="str">
        <f t="shared" si="167"/>
        <v>2017</v>
      </c>
      <c r="S2028" s="38" t="s">
        <v>61</v>
      </c>
      <c r="T2028" s="41" t="s">
        <v>12727</v>
      </c>
      <c r="U2028" s="38" t="s">
        <v>140</v>
      </c>
      <c r="V2028" s="38" t="s">
        <v>140</v>
      </c>
      <c r="W2028" s="38" t="s">
        <v>141</v>
      </c>
      <c r="X2028" s="38" t="s">
        <v>12728</v>
      </c>
    </row>
    <row r="2029" spans="1:24" ht="15" hidden="1" customHeight="1">
      <c r="A2029" s="28">
        <v>28340322</v>
      </c>
      <c r="B2029" s="28" t="s">
        <v>12729</v>
      </c>
      <c r="C2029" s="28" t="s">
        <v>12730</v>
      </c>
      <c r="D2029" s="28" t="s">
        <v>12731</v>
      </c>
      <c r="E2029" s="28" t="s">
        <v>12732</v>
      </c>
      <c r="F2029" s="28" t="s">
        <v>147</v>
      </c>
      <c r="G2029" s="28">
        <v>2017</v>
      </c>
      <c r="H2029" s="29">
        <v>42819</v>
      </c>
      <c r="I2029" s="28" t="s">
        <v>12733</v>
      </c>
      <c r="J2029" s="28"/>
      <c r="K2029" s="28" t="s">
        <v>12734</v>
      </c>
      <c r="L2029" s="28" t="str">
        <f t="shared" si="180"/>
        <v>Excluido</v>
      </c>
      <c r="M2029" s="28" t="str">
        <f t="shared" si="181"/>
        <v>S/PalabrasClaves</v>
      </c>
      <c r="N2029" s="30" t="str">
        <f t="shared" ref="N2029:N2033" si="187">IF(ISNUMBER(SEARCH("TREATMENT", B2029)), "4) Nuevos tratamientos", "")</f>
        <v/>
      </c>
      <c r="O2029" s="28"/>
      <c r="P2029" s="28" t="s">
        <v>12735</v>
      </c>
      <c r="Q2029" s="30" t="s">
        <v>17</v>
      </c>
      <c r="R2029" s="28" t="str">
        <f t="shared" si="167"/>
        <v>2017</v>
      </c>
      <c r="S2029" s="28" t="s">
        <v>58</v>
      </c>
      <c r="T2029" s="28"/>
      <c r="U2029" s="28"/>
      <c r="V2029" s="28"/>
      <c r="W2029" s="28"/>
      <c r="X2029" s="28"/>
    </row>
    <row r="2030" spans="1:24" ht="15" hidden="1" customHeight="1">
      <c r="A2030" s="25">
        <v>28956803</v>
      </c>
      <c r="B2030" s="25" t="s">
        <v>12736</v>
      </c>
      <c r="C2030" s="25" t="s">
        <v>12737</v>
      </c>
      <c r="D2030" s="25" t="s">
        <v>12738</v>
      </c>
      <c r="E2030" s="25" t="s">
        <v>12739</v>
      </c>
      <c r="F2030" s="25" t="s">
        <v>12740</v>
      </c>
      <c r="G2030" s="25">
        <v>2017</v>
      </c>
      <c r="H2030" s="26">
        <v>43007</v>
      </c>
      <c r="I2030" s="25"/>
      <c r="J2030" s="25"/>
      <c r="K2030" s="25" t="s">
        <v>12741</v>
      </c>
      <c r="L2030" s="25" t="str">
        <f t="shared" si="180"/>
        <v>PostAlerta</v>
      </c>
      <c r="M2030" s="25" t="str">
        <f t="shared" si="181"/>
        <v>S/PalabrasClaves</v>
      </c>
      <c r="N2030" s="27" t="str">
        <f t="shared" si="187"/>
        <v/>
      </c>
      <c r="O2030" s="25"/>
      <c r="P2030" s="25" t="s">
        <v>12742</v>
      </c>
      <c r="Q2030" s="25" t="s">
        <v>17</v>
      </c>
      <c r="R2030" s="25" t="str">
        <f t="shared" si="167"/>
        <v>2017</v>
      </c>
      <c r="S2030" s="25" t="s">
        <v>61</v>
      </c>
      <c r="T2030" s="25"/>
      <c r="U2030" s="25"/>
      <c r="V2030" s="25"/>
      <c r="W2030" s="25"/>
      <c r="X2030" s="25"/>
    </row>
    <row r="2031" spans="1:24" ht="15" hidden="1" customHeight="1">
      <c r="A2031" s="28">
        <v>28929964</v>
      </c>
      <c r="B2031" s="28" t="s">
        <v>12743</v>
      </c>
      <c r="C2031" s="28" t="s">
        <v>12744</v>
      </c>
      <c r="D2031" s="28" t="s">
        <v>12745</v>
      </c>
      <c r="E2031" s="28" t="s">
        <v>12746</v>
      </c>
      <c r="F2031" s="28" t="s">
        <v>7388</v>
      </c>
      <c r="G2031" s="28">
        <v>2017</v>
      </c>
      <c r="H2031" s="29">
        <v>42999</v>
      </c>
      <c r="I2031" s="28"/>
      <c r="J2031" s="28"/>
      <c r="K2031" s="28" t="s">
        <v>12747</v>
      </c>
      <c r="L2031" s="28" t="str">
        <f t="shared" si="180"/>
        <v>PostAlerta</v>
      </c>
      <c r="M2031" s="28" t="str">
        <f t="shared" si="181"/>
        <v>S/PalabrasClaves</v>
      </c>
      <c r="N2031" s="30" t="str">
        <f t="shared" si="187"/>
        <v/>
      </c>
      <c r="O2031" s="28"/>
      <c r="P2031" s="28" t="s">
        <v>12748</v>
      </c>
      <c r="Q2031" s="28" t="s">
        <v>17</v>
      </c>
      <c r="R2031" s="28" t="str">
        <f t="shared" si="167"/>
        <v>2017</v>
      </c>
      <c r="S2031" s="28" t="s">
        <v>58</v>
      </c>
      <c r="T2031" s="28"/>
      <c r="U2031" s="28"/>
      <c r="V2031" s="28"/>
      <c r="W2031" s="28"/>
      <c r="X2031" s="28"/>
    </row>
    <row r="2032" spans="1:24" ht="15" hidden="1" customHeight="1">
      <c r="A2032" s="25">
        <v>28838188</v>
      </c>
      <c r="B2032" s="25" t="s">
        <v>12749</v>
      </c>
      <c r="C2032" s="25" t="s">
        <v>12750</v>
      </c>
      <c r="D2032" s="25" t="s">
        <v>12751</v>
      </c>
      <c r="E2032" s="25" t="s">
        <v>12752</v>
      </c>
      <c r="F2032" s="25" t="s">
        <v>1064</v>
      </c>
      <c r="G2032" s="25">
        <v>2017</v>
      </c>
      <c r="H2032" s="26">
        <v>42973</v>
      </c>
      <c r="I2032" s="25" t="s">
        <v>12753</v>
      </c>
      <c r="J2032" s="25"/>
      <c r="K2032" s="25" t="s">
        <v>12754</v>
      </c>
      <c r="L2032" s="25" t="str">
        <f t="shared" si="180"/>
        <v>Excluido</v>
      </c>
      <c r="M2032" s="25" t="str">
        <f t="shared" si="181"/>
        <v>S/PalabrasClaves</v>
      </c>
      <c r="N2032" s="27" t="str">
        <f t="shared" si="187"/>
        <v/>
      </c>
      <c r="O2032" s="25"/>
      <c r="P2032" s="25" t="s">
        <v>12755</v>
      </c>
      <c r="Q2032" s="25" t="s">
        <v>17</v>
      </c>
      <c r="R2032" s="25" t="str">
        <f t="shared" si="167"/>
        <v>2017</v>
      </c>
      <c r="S2032" s="25" t="s">
        <v>58</v>
      </c>
      <c r="T2032" s="25"/>
      <c r="U2032" s="25"/>
      <c r="V2032" s="25"/>
      <c r="W2032" s="25"/>
      <c r="X2032" s="25"/>
    </row>
    <row r="2033" spans="1:24" ht="15" hidden="1" customHeight="1">
      <c r="A2033" s="28">
        <v>28776526</v>
      </c>
      <c r="B2033" s="28" t="s">
        <v>12756</v>
      </c>
      <c r="C2033" s="28" t="s">
        <v>12757</v>
      </c>
      <c r="D2033" s="28" t="s">
        <v>12758</v>
      </c>
      <c r="E2033" s="28" t="s">
        <v>12759</v>
      </c>
      <c r="F2033" s="28" t="s">
        <v>12760</v>
      </c>
      <c r="G2033" s="28">
        <v>2017</v>
      </c>
      <c r="H2033" s="29">
        <v>42952</v>
      </c>
      <c r="I2033" s="28"/>
      <c r="J2033" s="28"/>
      <c r="K2033" s="28" t="s">
        <v>12761</v>
      </c>
      <c r="L2033" s="28" t="str">
        <f t="shared" si="180"/>
        <v>PostAlerta</v>
      </c>
      <c r="M2033" s="28" t="str">
        <f t="shared" si="181"/>
        <v>S/PalabrasClaves</v>
      </c>
      <c r="N2033" s="30" t="str">
        <f t="shared" si="187"/>
        <v/>
      </c>
      <c r="O2033" s="28"/>
      <c r="P2033" s="28" t="s">
        <v>12742</v>
      </c>
      <c r="Q2033" s="28" t="s">
        <v>17</v>
      </c>
      <c r="R2033" s="28" t="str">
        <f t="shared" si="167"/>
        <v>2017</v>
      </c>
      <c r="S2033" s="28" t="s">
        <v>61</v>
      </c>
      <c r="T2033" s="28"/>
      <c r="U2033" s="28"/>
      <c r="V2033" s="28"/>
      <c r="W2033" s="28"/>
      <c r="X2033" s="28"/>
    </row>
    <row r="2034" spans="1:24" ht="15" customHeight="1">
      <c r="A2034" s="34">
        <v>28696231</v>
      </c>
      <c r="B2034" s="34" t="s">
        <v>12762</v>
      </c>
      <c r="C2034" s="34" t="s">
        <v>12763</v>
      </c>
      <c r="D2034" s="34" t="s">
        <v>12764</v>
      </c>
      <c r="E2034" s="34" t="s">
        <v>12765</v>
      </c>
      <c r="F2034" s="34" t="s">
        <v>1125</v>
      </c>
      <c r="G2034" s="34">
        <v>2017</v>
      </c>
      <c r="H2034" s="35">
        <v>42928</v>
      </c>
      <c r="I2034" s="34" t="s">
        <v>12766</v>
      </c>
      <c r="J2034" s="34"/>
      <c r="K2034" s="34" t="s">
        <v>12767</v>
      </c>
      <c r="L2034" s="34" t="str">
        <f t="shared" si="180"/>
        <v>Excluido</v>
      </c>
      <c r="M2034" s="34" t="str">
        <f t="shared" si="181"/>
        <v>S/PalabrasClaves</v>
      </c>
      <c r="N2034" s="36" t="s">
        <v>12</v>
      </c>
      <c r="O2034" s="34"/>
      <c r="P2034" s="34" t="s">
        <v>12550</v>
      </c>
      <c r="Q2034" s="34" t="s">
        <v>14</v>
      </c>
      <c r="R2034" s="34" t="str">
        <f t="shared" si="167"/>
        <v>2017</v>
      </c>
      <c r="S2034" s="34" t="s">
        <v>59</v>
      </c>
      <c r="T2034" s="42" t="s">
        <v>12768</v>
      </c>
      <c r="U2034" s="34" t="s">
        <v>140</v>
      </c>
      <c r="V2034" s="34" t="s">
        <v>141</v>
      </c>
      <c r="W2034" s="34" t="s">
        <v>140</v>
      </c>
      <c r="X2034" s="34" t="s">
        <v>12769</v>
      </c>
    </row>
    <row r="2035" spans="1:24" ht="15" hidden="1" customHeight="1">
      <c r="A2035" s="28">
        <v>28628438</v>
      </c>
      <c r="B2035" s="28" t="s">
        <v>12770</v>
      </c>
      <c r="C2035" s="28" t="s">
        <v>12771</v>
      </c>
      <c r="D2035" s="28" t="s">
        <v>12772</v>
      </c>
      <c r="E2035" s="28" t="s">
        <v>12773</v>
      </c>
      <c r="F2035" s="28" t="s">
        <v>1582</v>
      </c>
      <c r="G2035" s="28">
        <v>2017</v>
      </c>
      <c r="H2035" s="29">
        <v>42906</v>
      </c>
      <c r="I2035" s="28" t="s">
        <v>12774</v>
      </c>
      <c r="J2035" s="28"/>
      <c r="K2035" s="28" t="s">
        <v>12775</v>
      </c>
      <c r="L2035" s="28" t="str">
        <f t="shared" si="180"/>
        <v>PostAlerta</v>
      </c>
      <c r="M2035" s="28" t="str">
        <f t="shared" si="181"/>
        <v>S/PalabrasClaves</v>
      </c>
      <c r="N2035" s="30" t="str">
        <f t="shared" ref="N2035:N2036" si="188">IF(ISNUMBER(SEARCH("TREATMENT", B2035)), "4) Nuevos tratamientos", "")</f>
        <v/>
      </c>
      <c r="O2035" s="28"/>
      <c r="P2035" s="28" t="s">
        <v>12776</v>
      </c>
      <c r="Q2035" s="28" t="s">
        <v>17</v>
      </c>
      <c r="R2035" s="28" t="str">
        <f t="shared" si="167"/>
        <v>2017</v>
      </c>
      <c r="S2035" s="28" t="s">
        <v>58</v>
      </c>
      <c r="T2035" s="28"/>
      <c r="U2035" s="28"/>
      <c r="V2035" s="28"/>
      <c r="W2035" s="28"/>
      <c r="X2035" s="28"/>
    </row>
    <row r="2036" spans="1:24" ht="15" hidden="1" customHeight="1">
      <c r="A2036" s="25">
        <v>28600447</v>
      </c>
      <c r="B2036" s="25" t="s">
        <v>12777</v>
      </c>
      <c r="C2036" s="25" t="s">
        <v>12778</v>
      </c>
      <c r="D2036" s="25" t="s">
        <v>12779</v>
      </c>
      <c r="E2036" s="25" t="s">
        <v>12780</v>
      </c>
      <c r="F2036" s="25" t="s">
        <v>1281</v>
      </c>
      <c r="G2036" s="25">
        <v>2017</v>
      </c>
      <c r="H2036" s="26">
        <v>42897</v>
      </c>
      <c r="I2036" s="25"/>
      <c r="J2036" s="25"/>
      <c r="K2036" s="25" t="s">
        <v>12781</v>
      </c>
      <c r="L2036" s="25" t="str">
        <f t="shared" si="180"/>
        <v>PostAlerta</v>
      </c>
      <c r="M2036" s="25" t="str">
        <f t="shared" si="181"/>
        <v>C/PalabrasClaves</v>
      </c>
      <c r="N2036" s="27" t="str">
        <f t="shared" si="188"/>
        <v/>
      </c>
      <c r="O2036" s="25"/>
      <c r="P2036" s="25" t="s">
        <v>12748</v>
      </c>
      <c r="Q2036" s="25" t="s">
        <v>17</v>
      </c>
      <c r="R2036" s="25" t="str">
        <f t="shared" si="167"/>
        <v>2017</v>
      </c>
      <c r="S2036" s="25" t="s">
        <v>58</v>
      </c>
      <c r="T2036" s="25"/>
      <c r="U2036" s="25"/>
      <c r="V2036" s="25"/>
      <c r="W2036" s="25"/>
      <c r="X2036" s="25"/>
    </row>
    <row r="2037" spans="1:24" ht="15" customHeight="1">
      <c r="A2037" s="38">
        <v>28429163</v>
      </c>
      <c r="B2037" s="38" t="s">
        <v>12782</v>
      </c>
      <c r="C2037" s="38" t="s">
        <v>12783</v>
      </c>
      <c r="D2037" s="38"/>
      <c r="E2037" s="38" t="s">
        <v>12784</v>
      </c>
      <c r="F2037" s="38"/>
      <c r="G2037" s="38"/>
      <c r="H2037" s="38"/>
      <c r="I2037" s="38"/>
      <c r="J2037" s="38"/>
      <c r="K2037" s="38"/>
      <c r="L2037" s="38" t="str">
        <f t="shared" si="180"/>
        <v>PostAlerta</v>
      </c>
      <c r="M2037" s="38" t="str">
        <f t="shared" si="181"/>
        <v>C/PalabrasClaves</v>
      </c>
      <c r="N2037" s="40" t="s">
        <v>35</v>
      </c>
      <c r="O2037" s="38"/>
      <c r="P2037" s="38"/>
      <c r="Q2037" s="38" t="s">
        <v>11</v>
      </c>
      <c r="R2037" s="38" t="str">
        <f t="shared" si="167"/>
        <v/>
      </c>
      <c r="S2037" s="38"/>
      <c r="T2037" s="41" t="s">
        <v>12785</v>
      </c>
      <c r="U2037" s="38" t="s">
        <v>141</v>
      </c>
      <c r="V2037" s="38" t="s">
        <v>140</v>
      </c>
      <c r="W2037" s="38" t="s">
        <v>140</v>
      </c>
      <c r="X2037" s="38" t="s">
        <v>12786</v>
      </c>
    </row>
    <row r="2038" spans="1:24" ht="15" customHeight="1">
      <c r="A2038" s="38">
        <v>28931240</v>
      </c>
      <c r="B2038" s="38" t="s">
        <v>12787</v>
      </c>
      <c r="C2038" s="38" t="s">
        <v>12788</v>
      </c>
      <c r="D2038" s="38" t="s">
        <v>12789</v>
      </c>
      <c r="E2038" s="38" t="s">
        <v>12790</v>
      </c>
      <c r="F2038" s="38" t="s">
        <v>1064</v>
      </c>
      <c r="G2038" s="38">
        <v>2017</v>
      </c>
      <c r="H2038" s="39">
        <v>43000</v>
      </c>
      <c r="I2038" s="38" t="s">
        <v>12791</v>
      </c>
      <c r="J2038" s="38"/>
      <c r="K2038" s="38" t="s">
        <v>12792</v>
      </c>
      <c r="L2038" s="38" t="str">
        <f t="shared" si="180"/>
        <v>PostAlerta</v>
      </c>
      <c r="M2038" s="38" t="str">
        <f t="shared" si="181"/>
        <v>S/PalabrasClaves</v>
      </c>
      <c r="N2038" s="40" t="s">
        <v>130</v>
      </c>
      <c r="O2038" s="38"/>
      <c r="P2038" s="38" t="s">
        <v>12793</v>
      </c>
      <c r="Q2038" s="38" t="s">
        <v>14</v>
      </c>
      <c r="R2038" s="38" t="str">
        <f t="shared" si="167"/>
        <v>2017</v>
      </c>
      <c r="S2038" s="38" t="s">
        <v>59</v>
      </c>
      <c r="T2038" s="41" t="s">
        <v>12794</v>
      </c>
      <c r="U2038" s="38" t="s">
        <v>140</v>
      </c>
      <c r="V2038" s="38" t="s">
        <v>140</v>
      </c>
      <c r="W2038" s="38" t="s">
        <v>141</v>
      </c>
      <c r="X2038" s="38" t="s">
        <v>12795</v>
      </c>
    </row>
    <row r="2039" spans="1:24" ht="15" hidden="1" customHeight="1">
      <c r="A2039" s="28">
        <v>28498097</v>
      </c>
      <c r="B2039" s="28" t="s">
        <v>12796</v>
      </c>
      <c r="C2039" s="28" t="s">
        <v>12797</v>
      </c>
      <c r="D2039" s="28" t="s">
        <v>12798</v>
      </c>
      <c r="E2039" s="28" t="s">
        <v>12799</v>
      </c>
      <c r="F2039" s="28" t="s">
        <v>3528</v>
      </c>
      <c r="G2039" s="28">
        <v>2017</v>
      </c>
      <c r="H2039" s="29">
        <v>42868</v>
      </c>
      <c r="I2039" s="28"/>
      <c r="J2039" s="28"/>
      <c r="K2039" s="28" t="s">
        <v>12800</v>
      </c>
      <c r="L2039" s="28" t="str">
        <f t="shared" si="180"/>
        <v>Excluido</v>
      </c>
      <c r="M2039" s="28" t="str">
        <f t="shared" si="181"/>
        <v>S/PalabrasClaves</v>
      </c>
      <c r="N2039" s="30" t="str">
        <f t="shared" ref="N2039:N2040" si="189">IF(ISNUMBER(SEARCH("TREATMENT", B2039)), "4) Nuevos tratamientos", "")</f>
        <v/>
      </c>
      <c r="O2039" s="28"/>
      <c r="P2039" s="28" t="s">
        <v>5787</v>
      </c>
      <c r="Q2039" s="28" t="s">
        <v>17</v>
      </c>
      <c r="R2039" s="28" t="str">
        <f t="shared" si="167"/>
        <v xml:space="preserve">202 </v>
      </c>
      <c r="S2039" s="28" t="s">
        <v>58</v>
      </c>
      <c r="T2039" s="28"/>
      <c r="U2039" s="28"/>
      <c r="V2039" s="28"/>
      <c r="W2039" s="28"/>
      <c r="X2039" s="28"/>
    </row>
    <row r="2040" spans="1:24" ht="15" hidden="1" customHeight="1">
      <c r="A2040" s="25">
        <v>28497596</v>
      </c>
      <c r="B2040" s="25" t="s">
        <v>12801</v>
      </c>
      <c r="C2040" s="25" t="s">
        <v>12802</v>
      </c>
      <c r="D2040" s="25" t="s">
        <v>12803</v>
      </c>
      <c r="E2040" s="25" t="s">
        <v>12804</v>
      </c>
      <c r="F2040" s="25" t="s">
        <v>800</v>
      </c>
      <c r="G2040" s="25">
        <v>2017</v>
      </c>
      <c r="H2040" s="26">
        <v>42868</v>
      </c>
      <c r="I2040" s="25"/>
      <c r="J2040" s="25"/>
      <c r="K2040" s="25" t="s">
        <v>12805</v>
      </c>
      <c r="L2040" s="25" t="str">
        <f t="shared" si="180"/>
        <v>PostAlerta</v>
      </c>
      <c r="M2040" s="25" t="str">
        <f t="shared" si="181"/>
        <v>S/PalabrasClaves</v>
      </c>
      <c r="N2040" s="27" t="str">
        <f t="shared" si="189"/>
        <v/>
      </c>
      <c r="O2040" s="25"/>
      <c r="P2040" s="25" t="s">
        <v>12776</v>
      </c>
      <c r="Q2040" s="25" t="s">
        <v>17</v>
      </c>
      <c r="R2040" s="25" t="str">
        <f t="shared" si="167"/>
        <v>2017</v>
      </c>
      <c r="S2040" s="25" t="s">
        <v>58</v>
      </c>
      <c r="T2040" s="25"/>
      <c r="U2040" s="25"/>
      <c r="V2040" s="25"/>
      <c r="W2040" s="25"/>
      <c r="X2040" s="25"/>
    </row>
    <row r="2041" spans="1:24" ht="15" customHeight="1">
      <c r="A2041" s="34">
        <v>28668567</v>
      </c>
      <c r="B2041" s="34" t="s">
        <v>12806</v>
      </c>
      <c r="C2041" s="34" t="s">
        <v>12807</v>
      </c>
      <c r="D2041" s="34" t="s">
        <v>12808</v>
      </c>
      <c r="E2041" s="34" t="s">
        <v>10143</v>
      </c>
      <c r="F2041" s="34" t="s">
        <v>1263</v>
      </c>
      <c r="G2041" s="34">
        <v>2017</v>
      </c>
      <c r="H2041" s="35">
        <v>42919</v>
      </c>
      <c r="I2041" s="34"/>
      <c r="J2041" s="34"/>
      <c r="K2041" s="34" t="s">
        <v>12809</v>
      </c>
      <c r="L2041" s="34" t="str">
        <f t="shared" si="180"/>
        <v>PostAlerta</v>
      </c>
      <c r="M2041" s="34" t="str">
        <f t="shared" si="181"/>
        <v>S/PalabrasClaves</v>
      </c>
      <c r="N2041" s="36" t="s">
        <v>130</v>
      </c>
      <c r="O2041" s="34"/>
      <c r="P2041" s="34" t="s">
        <v>12810</v>
      </c>
      <c r="Q2041" s="34" t="s">
        <v>14</v>
      </c>
      <c r="R2041" s="34" t="str">
        <f t="shared" si="167"/>
        <v>2017</v>
      </c>
      <c r="S2041" s="34" t="s">
        <v>58</v>
      </c>
      <c r="T2041" s="42" t="s">
        <v>12811</v>
      </c>
      <c r="U2041" s="34" t="s">
        <v>140</v>
      </c>
      <c r="V2041" s="34" t="s">
        <v>140</v>
      </c>
      <c r="W2041" s="34" t="s">
        <v>141</v>
      </c>
      <c r="X2041" s="34" t="s">
        <v>12812</v>
      </c>
    </row>
    <row r="2042" spans="1:24" ht="15" hidden="1" customHeight="1">
      <c r="A2042" s="25">
        <v>28472614</v>
      </c>
      <c r="B2042" s="25" t="s">
        <v>12813</v>
      </c>
      <c r="C2042" s="25" t="s">
        <v>12814</v>
      </c>
      <c r="D2042" s="25" t="s">
        <v>12815</v>
      </c>
      <c r="E2042" s="25" t="s">
        <v>12816</v>
      </c>
      <c r="F2042" s="25" t="s">
        <v>1554</v>
      </c>
      <c r="G2042" s="25">
        <v>2017</v>
      </c>
      <c r="H2042" s="26">
        <v>42860</v>
      </c>
      <c r="I2042" s="25" t="s">
        <v>12817</v>
      </c>
      <c r="J2042" s="25"/>
      <c r="K2042" s="25" t="s">
        <v>12818</v>
      </c>
      <c r="L2042" s="25" t="str">
        <f t="shared" si="180"/>
        <v>PostAlerta</v>
      </c>
      <c r="M2042" s="25" t="str">
        <f t="shared" si="181"/>
        <v>C/PalabrasClaves</v>
      </c>
      <c r="N2042" s="27" t="str">
        <f t="shared" ref="N2042:N2056" si="190">IF(ISNUMBER(SEARCH("TREATMENT", B2042)), "4) Nuevos tratamientos", "")</f>
        <v/>
      </c>
      <c r="O2042" s="25"/>
      <c r="P2042" s="25" t="s">
        <v>12819</v>
      </c>
      <c r="Q2042" s="25" t="s">
        <v>17</v>
      </c>
      <c r="R2042" s="25" t="str">
        <f t="shared" ref="R2042:R2296" si="191">LEFT(P2042,4)</f>
        <v>2017</v>
      </c>
      <c r="S2042" s="25" t="s">
        <v>59</v>
      </c>
      <c r="T2042" s="25"/>
      <c r="U2042" s="25"/>
      <c r="V2042" s="25"/>
      <c r="W2042" s="25"/>
      <c r="X2042" s="25"/>
    </row>
    <row r="2043" spans="1:24" ht="15" hidden="1" customHeight="1">
      <c r="A2043" s="28">
        <v>28466356</v>
      </c>
      <c r="B2043" s="28" t="s">
        <v>12820</v>
      </c>
      <c r="C2043" s="28" t="s">
        <v>12821</v>
      </c>
      <c r="D2043" s="28" t="s">
        <v>12822</v>
      </c>
      <c r="E2043" s="28" t="s">
        <v>12823</v>
      </c>
      <c r="F2043" s="28" t="s">
        <v>10093</v>
      </c>
      <c r="G2043" s="28">
        <v>2017</v>
      </c>
      <c r="H2043" s="29">
        <v>42859</v>
      </c>
      <c r="I2043" s="28"/>
      <c r="J2043" s="28"/>
      <c r="K2043" s="28" t="s">
        <v>12824</v>
      </c>
      <c r="L2043" s="28" t="str">
        <f t="shared" si="180"/>
        <v>PostAlerta</v>
      </c>
      <c r="M2043" s="28" t="str">
        <f t="shared" si="181"/>
        <v>S/PalabrasClaves</v>
      </c>
      <c r="N2043" s="30" t="str">
        <f t="shared" si="190"/>
        <v/>
      </c>
      <c r="O2043" s="28"/>
      <c r="P2043" s="28" t="s">
        <v>12748</v>
      </c>
      <c r="Q2043" s="30" t="s">
        <v>17</v>
      </c>
      <c r="R2043" s="28" t="str">
        <f t="shared" si="191"/>
        <v>2017</v>
      </c>
      <c r="S2043" s="28" t="s">
        <v>58</v>
      </c>
      <c r="T2043" s="28"/>
      <c r="U2043" s="28"/>
      <c r="V2043" s="28"/>
      <c r="W2043" s="28"/>
      <c r="X2043" s="28"/>
    </row>
    <row r="2044" spans="1:24" ht="15" hidden="1" customHeight="1">
      <c r="A2044" s="25">
        <v>28456490</v>
      </c>
      <c r="B2044" s="25" t="s">
        <v>12825</v>
      </c>
      <c r="C2044" s="25" t="s">
        <v>12826</v>
      </c>
      <c r="D2044" s="25" t="s">
        <v>12827</v>
      </c>
      <c r="E2044" s="25" t="s">
        <v>4818</v>
      </c>
      <c r="F2044" s="25" t="s">
        <v>1636</v>
      </c>
      <c r="G2044" s="25">
        <v>2017</v>
      </c>
      <c r="H2044" s="26">
        <v>42856</v>
      </c>
      <c r="I2044" s="25"/>
      <c r="J2044" s="25"/>
      <c r="K2044" s="25" t="s">
        <v>12828</v>
      </c>
      <c r="L2044" s="25" t="str">
        <f t="shared" si="180"/>
        <v>PostAlerta</v>
      </c>
      <c r="M2044" s="25" t="str">
        <f t="shared" si="181"/>
        <v>S/PalabrasClaves</v>
      </c>
      <c r="N2044" s="27" t="str">
        <f t="shared" si="190"/>
        <v/>
      </c>
      <c r="O2044" s="25"/>
      <c r="P2044" s="25" t="s">
        <v>12829</v>
      </c>
      <c r="Q2044" s="27" t="s">
        <v>17</v>
      </c>
      <c r="R2044" s="25" t="str">
        <f t="shared" si="191"/>
        <v>2017</v>
      </c>
      <c r="S2044" s="25" t="s">
        <v>58</v>
      </c>
      <c r="T2044" s="25"/>
      <c r="U2044" s="25"/>
      <c r="V2044" s="25"/>
      <c r="W2044" s="25"/>
      <c r="X2044" s="25"/>
    </row>
    <row r="2045" spans="1:24" ht="15" hidden="1" customHeight="1">
      <c r="A2045" s="28">
        <v>28431934</v>
      </c>
      <c r="B2045" s="28" t="s">
        <v>12830</v>
      </c>
      <c r="C2045" s="28" t="s">
        <v>12831</v>
      </c>
      <c r="D2045" s="28" t="s">
        <v>12827</v>
      </c>
      <c r="E2045" s="28" t="s">
        <v>12832</v>
      </c>
      <c r="F2045" s="28" t="s">
        <v>1636</v>
      </c>
      <c r="G2045" s="28">
        <v>2017</v>
      </c>
      <c r="H2045" s="29">
        <v>42848</v>
      </c>
      <c r="I2045" s="28"/>
      <c r="J2045" s="28"/>
      <c r="K2045" s="28" t="s">
        <v>12833</v>
      </c>
      <c r="L2045" s="28" t="str">
        <f t="shared" si="180"/>
        <v>PostAlerta</v>
      </c>
      <c r="M2045" s="28" t="str">
        <f t="shared" si="181"/>
        <v>S/PalabrasClaves</v>
      </c>
      <c r="N2045" s="30" t="str">
        <f t="shared" si="190"/>
        <v/>
      </c>
      <c r="O2045" s="28"/>
      <c r="P2045" s="28" t="s">
        <v>12829</v>
      </c>
      <c r="Q2045" s="28" t="s">
        <v>17</v>
      </c>
      <c r="R2045" s="28" t="str">
        <f t="shared" si="191"/>
        <v>2017</v>
      </c>
      <c r="S2045" s="28" t="s">
        <v>58</v>
      </c>
      <c r="T2045" s="28"/>
      <c r="U2045" s="28"/>
      <c r="V2045" s="28"/>
      <c r="W2045" s="28"/>
      <c r="X2045" s="28"/>
    </row>
    <row r="2046" spans="1:24" ht="15" hidden="1" customHeight="1">
      <c r="A2046" s="25">
        <v>28427992</v>
      </c>
      <c r="B2046" s="25" t="s">
        <v>12834</v>
      </c>
      <c r="C2046" s="25" t="s">
        <v>12835</v>
      </c>
      <c r="D2046" s="25" t="s">
        <v>12827</v>
      </c>
      <c r="E2046" s="25" t="s">
        <v>8876</v>
      </c>
      <c r="F2046" s="25" t="s">
        <v>1636</v>
      </c>
      <c r="G2046" s="25">
        <v>2017</v>
      </c>
      <c r="H2046" s="26">
        <v>42847</v>
      </c>
      <c r="I2046" s="25"/>
      <c r="J2046" s="25"/>
      <c r="K2046" s="25" t="s">
        <v>12836</v>
      </c>
      <c r="L2046" s="25" t="str">
        <f t="shared" si="180"/>
        <v>PostAlerta</v>
      </c>
      <c r="M2046" s="25" t="str">
        <f t="shared" si="181"/>
        <v>S/PalabrasClaves</v>
      </c>
      <c r="N2046" s="27" t="str">
        <f t="shared" si="190"/>
        <v/>
      </c>
      <c r="O2046" s="25"/>
      <c r="P2046" s="25" t="s">
        <v>12829</v>
      </c>
      <c r="Q2046" s="25" t="s">
        <v>17</v>
      </c>
      <c r="R2046" s="25" t="str">
        <f t="shared" si="191"/>
        <v>2017</v>
      </c>
      <c r="S2046" s="25" t="s">
        <v>58</v>
      </c>
      <c r="T2046" s="25"/>
      <c r="U2046" s="25"/>
      <c r="V2046" s="25"/>
      <c r="W2046" s="25"/>
      <c r="X2046" s="25"/>
    </row>
    <row r="2047" spans="1:24" ht="15" hidden="1" customHeight="1">
      <c r="A2047" s="28">
        <v>28426992</v>
      </c>
      <c r="B2047" s="28" t="s">
        <v>12837</v>
      </c>
      <c r="C2047" s="28" t="s">
        <v>12838</v>
      </c>
      <c r="D2047" s="28" t="s">
        <v>12839</v>
      </c>
      <c r="E2047" s="28" t="s">
        <v>5883</v>
      </c>
      <c r="F2047" s="28" t="s">
        <v>12840</v>
      </c>
      <c r="G2047" s="28">
        <v>2017</v>
      </c>
      <c r="H2047" s="29">
        <v>42846</v>
      </c>
      <c r="I2047" s="28" t="s">
        <v>12841</v>
      </c>
      <c r="J2047" s="28" t="s">
        <v>12842</v>
      </c>
      <c r="K2047" s="28" t="s">
        <v>12843</v>
      </c>
      <c r="L2047" s="28" t="str">
        <f t="shared" si="180"/>
        <v>PostAlerta</v>
      </c>
      <c r="M2047" s="28" t="str">
        <f t="shared" si="181"/>
        <v>S/PalabrasClaves</v>
      </c>
      <c r="N2047" s="30" t="str">
        <f t="shared" si="190"/>
        <v/>
      </c>
      <c r="O2047" s="28"/>
      <c r="P2047" s="28" t="s">
        <v>12748</v>
      </c>
      <c r="Q2047" s="28" t="s">
        <v>17</v>
      </c>
      <c r="R2047" s="28" t="str">
        <f t="shared" si="191"/>
        <v>2017</v>
      </c>
      <c r="S2047" s="28" t="s">
        <v>58</v>
      </c>
      <c r="T2047" s="28"/>
      <c r="U2047" s="28"/>
      <c r="V2047" s="28"/>
      <c r="W2047" s="28"/>
      <c r="X2047" s="28"/>
    </row>
    <row r="2048" spans="1:24" ht="15" hidden="1" customHeight="1">
      <c r="A2048" s="25">
        <v>28412081</v>
      </c>
      <c r="B2048" s="25" t="s">
        <v>12844</v>
      </c>
      <c r="C2048" s="25" t="s">
        <v>12845</v>
      </c>
      <c r="D2048" s="25" t="s">
        <v>12846</v>
      </c>
      <c r="E2048" s="25" t="s">
        <v>12847</v>
      </c>
      <c r="F2048" s="25" t="s">
        <v>777</v>
      </c>
      <c r="G2048" s="25">
        <v>2017</v>
      </c>
      <c r="H2048" s="26">
        <v>42842</v>
      </c>
      <c r="I2048" s="25" t="s">
        <v>12848</v>
      </c>
      <c r="J2048" s="25" t="s">
        <v>12849</v>
      </c>
      <c r="K2048" s="25" t="s">
        <v>12850</v>
      </c>
      <c r="L2048" s="25" t="str">
        <f t="shared" si="180"/>
        <v>PostAlerta</v>
      </c>
      <c r="M2048" s="25" t="str">
        <f t="shared" si="181"/>
        <v>S/PalabrasClaves</v>
      </c>
      <c r="N2048" s="27" t="str">
        <f t="shared" si="190"/>
        <v/>
      </c>
      <c r="O2048" s="25"/>
      <c r="P2048" s="25" t="s">
        <v>12748</v>
      </c>
      <c r="Q2048" s="25" t="s">
        <v>17</v>
      </c>
      <c r="R2048" s="25" t="str">
        <f t="shared" si="191"/>
        <v>2017</v>
      </c>
      <c r="S2048" s="25" t="s">
        <v>58</v>
      </c>
      <c r="T2048" s="25"/>
      <c r="U2048" s="25"/>
      <c r="V2048" s="25"/>
      <c r="W2048" s="25"/>
      <c r="X2048" s="25"/>
    </row>
    <row r="2049" spans="1:24" ht="15" hidden="1" customHeight="1">
      <c r="A2049" s="28">
        <v>28411005</v>
      </c>
      <c r="B2049" s="28" t="s">
        <v>12851</v>
      </c>
      <c r="C2049" s="28" t="s">
        <v>12852</v>
      </c>
      <c r="D2049" s="28" t="s">
        <v>12853</v>
      </c>
      <c r="E2049" s="28" t="s">
        <v>12854</v>
      </c>
      <c r="F2049" s="28" t="s">
        <v>12855</v>
      </c>
      <c r="G2049" s="28">
        <v>2017</v>
      </c>
      <c r="H2049" s="29">
        <v>42841</v>
      </c>
      <c r="I2049" s="28"/>
      <c r="J2049" s="28"/>
      <c r="K2049" s="28" t="s">
        <v>12856</v>
      </c>
      <c r="L2049" s="28" t="str">
        <f t="shared" si="180"/>
        <v>PostAlerta</v>
      </c>
      <c r="M2049" s="28" t="str">
        <f t="shared" si="181"/>
        <v>S/PalabrasClaves</v>
      </c>
      <c r="N2049" s="30" t="str">
        <f t="shared" si="190"/>
        <v/>
      </c>
      <c r="O2049" s="28"/>
      <c r="P2049" s="28" t="s">
        <v>12748</v>
      </c>
      <c r="Q2049" s="30" t="s">
        <v>17</v>
      </c>
      <c r="R2049" s="28" t="str">
        <f t="shared" si="191"/>
        <v>2017</v>
      </c>
      <c r="S2049" s="28" t="s">
        <v>58</v>
      </c>
      <c r="T2049" s="28"/>
      <c r="U2049" s="28"/>
      <c r="V2049" s="28"/>
      <c r="W2049" s="28"/>
      <c r="X2049" s="28"/>
    </row>
    <row r="2050" spans="1:24" ht="15" hidden="1" customHeight="1">
      <c r="A2050" s="25">
        <v>28404679</v>
      </c>
      <c r="B2050" s="25" t="s">
        <v>12857</v>
      </c>
      <c r="C2050" s="25" t="s">
        <v>12858</v>
      </c>
      <c r="D2050" s="25" t="s">
        <v>12859</v>
      </c>
      <c r="E2050" s="25" t="s">
        <v>12860</v>
      </c>
      <c r="F2050" s="25" t="s">
        <v>1272</v>
      </c>
      <c r="G2050" s="25">
        <v>2017</v>
      </c>
      <c r="H2050" s="26">
        <v>42839</v>
      </c>
      <c r="I2050" s="25" t="s">
        <v>12861</v>
      </c>
      <c r="J2050" s="25"/>
      <c r="K2050" s="25" t="s">
        <v>12862</v>
      </c>
      <c r="L2050" s="25" t="str">
        <f t="shared" ref="L2050:L2113" si="192">IF(ISNUMBER(VLOOKUP(A2050,EXCL,1,FALSE)),"Excluido",IF(ISNUMBER(VLOOKUP(A2050,POST,1,FALSE)),"PostAlerta",IF(ISNUMBER(VLOOKUP(A2050,PRE,1,FALSE)),"PreAlerta","")))</f>
        <v>PostAlerta</v>
      </c>
      <c r="M2050" s="25" t="str">
        <f t="shared" si="181"/>
        <v>S/PalabrasClaves</v>
      </c>
      <c r="N2050" s="27" t="str">
        <f t="shared" si="190"/>
        <v/>
      </c>
      <c r="O2050" s="25"/>
      <c r="P2050" s="25" t="s">
        <v>12863</v>
      </c>
      <c r="Q2050" s="25" t="s">
        <v>17</v>
      </c>
      <c r="R2050" s="25" t="str">
        <f t="shared" si="191"/>
        <v>2017</v>
      </c>
      <c r="S2050" s="25" t="s">
        <v>58</v>
      </c>
      <c r="T2050" s="25"/>
      <c r="U2050" s="25"/>
      <c r="V2050" s="25"/>
      <c r="W2050" s="25"/>
      <c r="X2050" s="25"/>
    </row>
    <row r="2051" spans="1:24" ht="15" hidden="1" customHeight="1">
      <c r="A2051" s="28">
        <v>28236369</v>
      </c>
      <c r="B2051" s="28" t="s">
        <v>12864</v>
      </c>
      <c r="C2051" s="28" t="s">
        <v>12865</v>
      </c>
      <c r="D2051" s="28" t="s">
        <v>12866</v>
      </c>
      <c r="E2051" s="28" t="s">
        <v>12867</v>
      </c>
      <c r="F2051" s="28" t="s">
        <v>3736</v>
      </c>
      <c r="G2051" s="28">
        <v>2017</v>
      </c>
      <c r="H2051" s="29">
        <v>42792</v>
      </c>
      <c r="I2051" s="28" t="s">
        <v>12868</v>
      </c>
      <c r="J2051" s="28"/>
      <c r="K2051" s="28" t="s">
        <v>12869</v>
      </c>
      <c r="L2051" s="28" t="str">
        <f t="shared" si="192"/>
        <v>PostAlerta</v>
      </c>
      <c r="M2051" s="28" t="str">
        <f t="shared" si="181"/>
        <v>S/PalabrasClaves</v>
      </c>
      <c r="N2051" s="30" t="str">
        <f t="shared" si="190"/>
        <v/>
      </c>
      <c r="O2051" s="28"/>
      <c r="P2051" s="28" t="s">
        <v>12748</v>
      </c>
      <c r="Q2051" s="28" t="s">
        <v>17</v>
      </c>
      <c r="R2051" s="28" t="str">
        <f t="shared" si="191"/>
        <v>2017</v>
      </c>
      <c r="S2051" s="28" t="s">
        <v>58</v>
      </c>
      <c r="T2051" s="28"/>
      <c r="U2051" s="28"/>
      <c r="V2051" s="28"/>
      <c r="W2051" s="28"/>
      <c r="X2051" s="28"/>
    </row>
    <row r="2052" spans="1:24" ht="15" hidden="1" customHeight="1">
      <c r="A2052" s="25">
        <v>28213046</v>
      </c>
      <c r="B2052" s="25" t="s">
        <v>12870</v>
      </c>
      <c r="C2052" s="25" t="s">
        <v>12871</v>
      </c>
      <c r="D2052" s="25" t="s">
        <v>12872</v>
      </c>
      <c r="E2052" s="25" t="s">
        <v>12873</v>
      </c>
      <c r="F2052" s="25" t="s">
        <v>9463</v>
      </c>
      <c r="G2052" s="25">
        <v>2017</v>
      </c>
      <c r="H2052" s="26">
        <v>42785</v>
      </c>
      <c r="I2052" s="25"/>
      <c r="J2052" s="25"/>
      <c r="K2052" s="25" t="s">
        <v>12874</v>
      </c>
      <c r="L2052" s="25" t="str">
        <f t="shared" si="192"/>
        <v>PostAlerta</v>
      </c>
      <c r="M2052" s="25" t="str">
        <f t="shared" ref="M2052:M2115" si="193">IF(ISNUMBER(A2052),(IF(ISNUMBER(VLOOKUP(A2052,KEYWORDS,1,FALSE)),"C/PalabrasClaves","S/PalabrasClaves")),"")</f>
        <v>S/PalabrasClaves</v>
      </c>
      <c r="N2052" s="27" t="str">
        <f t="shared" si="190"/>
        <v/>
      </c>
      <c r="O2052" s="25"/>
      <c r="P2052" s="25" t="s">
        <v>12748</v>
      </c>
      <c r="Q2052" s="25" t="s">
        <v>17</v>
      </c>
      <c r="R2052" s="25" t="str">
        <f t="shared" si="191"/>
        <v>2017</v>
      </c>
      <c r="S2052" s="25" t="s">
        <v>58</v>
      </c>
      <c r="T2052" s="25"/>
      <c r="U2052" s="25"/>
      <c r="V2052" s="25"/>
      <c r="W2052" s="25"/>
      <c r="X2052" s="25"/>
    </row>
    <row r="2053" spans="1:24" ht="15" hidden="1" customHeight="1">
      <c r="A2053" s="28">
        <v>28110050</v>
      </c>
      <c r="B2053" s="28" t="s">
        <v>12875</v>
      </c>
      <c r="C2053" s="28" t="s">
        <v>12876</v>
      </c>
      <c r="D2053" s="28"/>
      <c r="E2053" s="28" t="s">
        <v>12877</v>
      </c>
      <c r="F2053" s="28"/>
      <c r="G2053" s="28"/>
      <c r="H2053" s="28"/>
      <c r="I2053" s="28"/>
      <c r="J2053" s="28"/>
      <c r="K2053" s="28"/>
      <c r="L2053" s="28" t="str">
        <f t="shared" si="192"/>
        <v>PostAlerta</v>
      </c>
      <c r="M2053" s="28" t="str">
        <f t="shared" si="193"/>
        <v>S/PalabrasClaves</v>
      </c>
      <c r="N2053" s="30" t="str">
        <f t="shared" si="190"/>
        <v/>
      </c>
      <c r="O2053" s="28"/>
      <c r="P2053" s="28"/>
      <c r="Q2053" s="30" t="s">
        <v>17</v>
      </c>
      <c r="R2053" s="28" t="str">
        <f t="shared" si="191"/>
        <v/>
      </c>
      <c r="S2053" s="28"/>
      <c r="T2053" s="28"/>
      <c r="U2053" s="28"/>
      <c r="V2053" s="28"/>
      <c r="W2053" s="28"/>
      <c r="X2053" s="28"/>
    </row>
    <row r="2054" spans="1:24" ht="15" hidden="1" customHeight="1">
      <c r="A2054" s="25">
        <v>28088924</v>
      </c>
      <c r="B2054" s="25" t="s">
        <v>12878</v>
      </c>
      <c r="C2054" s="25" t="s">
        <v>12879</v>
      </c>
      <c r="D2054" s="25" t="s">
        <v>12880</v>
      </c>
      <c r="E2054" s="25" t="s">
        <v>12881</v>
      </c>
      <c r="F2054" s="25" t="s">
        <v>12882</v>
      </c>
      <c r="G2054" s="25">
        <v>2017</v>
      </c>
      <c r="H2054" s="26">
        <v>42752</v>
      </c>
      <c r="I2054" s="25"/>
      <c r="J2054" s="25"/>
      <c r="K2054" s="25" t="s">
        <v>12883</v>
      </c>
      <c r="L2054" s="25" t="str">
        <f t="shared" si="192"/>
        <v>Excluido</v>
      </c>
      <c r="M2054" s="25" t="str">
        <f t="shared" si="193"/>
        <v>S/PalabrasClaves</v>
      </c>
      <c r="N2054" s="27" t="str">
        <f t="shared" si="190"/>
        <v/>
      </c>
      <c r="O2054" s="25"/>
      <c r="P2054" s="25" t="s">
        <v>12863</v>
      </c>
      <c r="Q2054" s="25" t="s">
        <v>17</v>
      </c>
      <c r="R2054" s="25" t="str">
        <f t="shared" si="191"/>
        <v>2017</v>
      </c>
      <c r="S2054" s="25" t="s">
        <v>58</v>
      </c>
      <c r="T2054" s="25"/>
      <c r="U2054" s="25"/>
      <c r="V2054" s="25"/>
      <c r="W2054" s="25"/>
      <c r="X2054" s="25"/>
    </row>
    <row r="2055" spans="1:24" ht="15" hidden="1" customHeight="1">
      <c r="A2055" s="28">
        <v>27872201</v>
      </c>
      <c r="B2055" s="28" t="s">
        <v>12884</v>
      </c>
      <c r="C2055" s="28" t="s">
        <v>12885</v>
      </c>
      <c r="D2055" s="28" t="s">
        <v>12886</v>
      </c>
      <c r="E2055" s="28" t="s">
        <v>12887</v>
      </c>
      <c r="F2055" s="28" t="s">
        <v>12888</v>
      </c>
      <c r="G2055" s="28">
        <v>2017</v>
      </c>
      <c r="H2055" s="29">
        <v>42697</v>
      </c>
      <c r="I2055" s="28" t="s">
        <v>12889</v>
      </c>
      <c r="J2055" s="28" t="s">
        <v>12890</v>
      </c>
      <c r="K2055" s="28" t="s">
        <v>12891</v>
      </c>
      <c r="L2055" s="28" t="str">
        <f t="shared" si="192"/>
        <v>PostAlerta</v>
      </c>
      <c r="M2055" s="28" t="str">
        <f t="shared" si="193"/>
        <v>C/PalabrasClaves</v>
      </c>
      <c r="N2055" s="30" t="str">
        <f t="shared" si="190"/>
        <v/>
      </c>
      <c r="O2055" s="28"/>
      <c r="P2055" s="28" t="s">
        <v>12748</v>
      </c>
      <c r="Q2055" s="28" t="s">
        <v>17</v>
      </c>
      <c r="R2055" s="28" t="str">
        <f t="shared" si="191"/>
        <v>2017</v>
      </c>
      <c r="S2055" s="28" t="s">
        <v>58</v>
      </c>
      <c r="T2055" s="28"/>
      <c r="U2055" s="28"/>
      <c r="V2055" s="28"/>
      <c r="W2055" s="28"/>
      <c r="X2055" s="28"/>
    </row>
    <row r="2056" spans="1:24" ht="15" hidden="1" customHeight="1">
      <c r="A2056" s="25">
        <v>28662145</v>
      </c>
      <c r="B2056" s="25" t="s">
        <v>12892</v>
      </c>
      <c r="C2056" s="25" t="s">
        <v>12893</v>
      </c>
      <c r="D2056" s="25" t="s">
        <v>12894</v>
      </c>
      <c r="E2056" s="25" t="s">
        <v>12895</v>
      </c>
      <c r="F2056" s="25" t="s">
        <v>208</v>
      </c>
      <c r="G2056" s="25">
        <v>2017</v>
      </c>
      <c r="H2056" s="26">
        <v>42916</v>
      </c>
      <c r="I2056" s="25" t="s">
        <v>12896</v>
      </c>
      <c r="J2056" s="25"/>
      <c r="K2056" s="25" t="s">
        <v>12897</v>
      </c>
      <c r="L2056" s="25" t="str">
        <f t="shared" si="192"/>
        <v>PostAlerta</v>
      </c>
      <c r="M2056" s="25" t="str">
        <f t="shared" si="193"/>
        <v>C/PalabrasClaves</v>
      </c>
      <c r="N2056" s="27" t="str">
        <f t="shared" si="190"/>
        <v/>
      </c>
      <c r="O2056" s="25"/>
      <c r="P2056" s="25" t="s">
        <v>12898</v>
      </c>
      <c r="Q2056" s="25" t="s">
        <v>17</v>
      </c>
      <c r="R2056" s="25" t="str">
        <f t="shared" si="191"/>
        <v>2017</v>
      </c>
      <c r="S2056" s="25" t="s">
        <v>56</v>
      </c>
      <c r="T2056" s="25"/>
      <c r="U2056" s="25"/>
      <c r="V2056" s="25"/>
      <c r="W2056" s="25"/>
      <c r="X2056" s="25"/>
    </row>
    <row r="2057" spans="1:24" ht="15" customHeight="1">
      <c r="A2057" s="38">
        <v>28666758</v>
      </c>
      <c r="B2057" s="38" t="s">
        <v>12899</v>
      </c>
      <c r="C2057" s="38" t="s">
        <v>12900</v>
      </c>
      <c r="D2057" s="38" t="s">
        <v>12808</v>
      </c>
      <c r="E2057" s="38" t="s">
        <v>3791</v>
      </c>
      <c r="F2057" s="38" t="s">
        <v>1263</v>
      </c>
      <c r="G2057" s="38">
        <v>2017</v>
      </c>
      <c r="H2057" s="39">
        <v>42918</v>
      </c>
      <c r="I2057" s="38"/>
      <c r="J2057" s="38"/>
      <c r="K2057" s="38" t="s">
        <v>12901</v>
      </c>
      <c r="L2057" s="38" t="str">
        <f t="shared" si="192"/>
        <v>PostAlerta</v>
      </c>
      <c r="M2057" s="38" t="str">
        <f t="shared" si="193"/>
        <v>S/PalabrasClaves</v>
      </c>
      <c r="N2057" s="40" t="s">
        <v>130</v>
      </c>
      <c r="O2057" s="38"/>
      <c r="P2057" s="38" t="s">
        <v>12810</v>
      </c>
      <c r="Q2057" s="38" t="s">
        <v>14</v>
      </c>
      <c r="R2057" s="38" t="str">
        <f t="shared" si="191"/>
        <v>2017</v>
      </c>
      <c r="S2057" s="38" t="s">
        <v>58</v>
      </c>
      <c r="T2057" s="41" t="s">
        <v>12902</v>
      </c>
      <c r="U2057" s="38" t="s">
        <v>141</v>
      </c>
      <c r="V2057" s="38" t="s">
        <v>140</v>
      </c>
      <c r="W2057" s="38" t="s">
        <v>140</v>
      </c>
      <c r="X2057" s="38" t="s">
        <v>12903</v>
      </c>
    </row>
    <row r="2058" spans="1:24" ht="15" hidden="1" customHeight="1">
      <c r="A2058" s="25">
        <v>28725560</v>
      </c>
      <c r="B2058" s="25" t="s">
        <v>12904</v>
      </c>
      <c r="C2058" s="25" t="s">
        <v>12905</v>
      </c>
      <c r="D2058" s="25" t="s">
        <v>12906</v>
      </c>
      <c r="E2058" s="25" t="s">
        <v>12907</v>
      </c>
      <c r="F2058" s="25" t="s">
        <v>4173</v>
      </c>
      <c r="G2058" s="25">
        <v>2017</v>
      </c>
      <c r="H2058" s="26">
        <v>42937</v>
      </c>
      <c r="I2058" s="25" t="s">
        <v>12908</v>
      </c>
      <c r="J2058" s="25"/>
      <c r="K2058" s="25" t="s">
        <v>12909</v>
      </c>
      <c r="L2058" s="25" t="str">
        <f t="shared" si="192"/>
        <v>PostAlerta</v>
      </c>
      <c r="M2058" s="25" t="str">
        <f t="shared" si="193"/>
        <v>S/PalabrasClaves</v>
      </c>
      <c r="N2058" s="27" t="str">
        <f t="shared" ref="N2058:N2061" si="194">IF(ISNUMBER(SEARCH("TREATMENT", B2058)), "4) Nuevos tratamientos", "")</f>
        <v/>
      </c>
      <c r="O2058" s="25"/>
      <c r="P2058" s="25" t="s">
        <v>12910</v>
      </c>
      <c r="Q2058" s="25" t="s">
        <v>17</v>
      </c>
      <c r="R2058" s="25" t="str">
        <f t="shared" si="191"/>
        <v>2017</v>
      </c>
      <c r="S2058" s="25" t="s">
        <v>56</v>
      </c>
      <c r="T2058" s="25"/>
      <c r="U2058" s="25"/>
      <c r="V2058" s="25"/>
      <c r="W2058" s="25"/>
      <c r="X2058" s="25"/>
    </row>
    <row r="2059" spans="1:24" ht="15" hidden="1" customHeight="1">
      <c r="A2059" s="28">
        <v>28583305</v>
      </c>
      <c r="B2059" s="28" t="s">
        <v>12911</v>
      </c>
      <c r="C2059" s="28" t="s">
        <v>12912</v>
      </c>
      <c r="D2059" s="28"/>
      <c r="E2059" s="28" t="s">
        <v>12913</v>
      </c>
      <c r="F2059" s="28"/>
      <c r="G2059" s="28"/>
      <c r="H2059" s="28"/>
      <c r="I2059" s="28"/>
      <c r="J2059" s="28"/>
      <c r="K2059" s="28"/>
      <c r="L2059" s="28" t="str">
        <f t="shared" si="192"/>
        <v>Excluido</v>
      </c>
      <c r="M2059" s="28" t="str">
        <f t="shared" si="193"/>
        <v>S/PalabrasClaves</v>
      </c>
      <c r="N2059" s="30" t="str">
        <f t="shared" si="194"/>
        <v/>
      </c>
      <c r="O2059" s="28"/>
      <c r="P2059" s="28"/>
      <c r="Q2059" s="28" t="s">
        <v>17</v>
      </c>
      <c r="R2059" s="28" t="str">
        <f t="shared" si="191"/>
        <v/>
      </c>
      <c r="S2059" s="28"/>
      <c r="T2059" s="28"/>
      <c r="U2059" s="28"/>
      <c r="V2059" s="28"/>
      <c r="W2059" s="28"/>
      <c r="X2059" s="28"/>
    </row>
    <row r="2060" spans="1:24" ht="15" hidden="1" customHeight="1">
      <c r="A2060" s="25">
        <v>28702311</v>
      </c>
      <c r="B2060" s="25" t="s">
        <v>12914</v>
      </c>
      <c r="C2060" s="25" t="s">
        <v>3348</v>
      </c>
      <c r="D2060" s="25" t="s">
        <v>12915</v>
      </c>
      <c r="E2060" s="25" t="s">
        <v>2948</v>
      </c>
      <c r="F2060" s="25" t="s">
        <v>4718</v>
      </c>
      <c r="G2060" s="25">
        <v>2017</v>
      </c>
      <c r="H2060" s="26">
        <v>42930</v>
      </c>
      <c r="I2060" s="25" t="s">
        <v>12916</v>
      </c>
      <c r="J2060" s="25"/>
      <c r="K2060" s="25" t="s">
        <v>12917</v>
      </c>
      <c r="L2060" s="25" t="str">
        <f t="shared" si="192"/>
        <v>PostAlerta</v>
      </c>
      <c r="M2060" s="25" t="str">
        <f t="shared" si="193"/>
        <v>S/PalabrasClaves</v>
      </c>
      <c r="N2060" s="27" t="str">
        <f t="shared" si="194"/>
        <v/>
      </c>
      <c r="O2060" s="25"/>
      <c r="P2060" s="25" t="s">
        <v>12918</v>
      </c>
      <c r="Q2060" s="25" t="s">
        <v>17</v>
      </c>
      <c r="R2060" s="25" t="str">
        <f t="shared" si="191"/>
        <v>2017</v>
      </c>
      <c r="S2060" s="25" t="s">
        <v>56</v>
      </c>
      <c r="T2060" s="25"/>
      <c r="U2060" s="25"/>
      <c r="V2060" s="25"/>
      <c r="W2060" s="25"/>
      <c r="X2060" s="25"/>
    </row>
    <row r="2061" spans="1:24" ht="15" hidden="1" customHeight="1">
      <c r="A2061" s="28">
        <v>28690590</v>
      </c>
      <c r="B2061" s="28" t="s">
        <v>12919</v>
      </c>
      <c r="C2061" s="28" t="s">
        <v>12920</v>
      </c>
      <c r="D2061" s="28" t="s">
        <v>12921</v>
      </c>
      <c r="E2061" s="28" t="s">
        <v>12922</v>
      </c>
      <c r="F2061" s="28" t="s">
        <v>98</v>
      </c>
      <c r="G2061" s="28">
        <v>2017</v>
      </c>
      <c r="H2061" s="29">
        <v>42927</v>
      </c>
      <c r="I2061" s="28" t="s">
        <v>12923</v>
      </c>
      <c r="J2061" s="28"/>
      <c r="K2061" s="28" t="s">
        <v>12924</v>
      </c>
      <c r="L2061" s="28" t="str">
        <f t="shared" si="192"/>
        <v>Excluido</v>
      </c>
      <c r="M2061" s="28" t="str">
        <f t="shared" si="193"/>
        <v>C/PalabrasClaves</v>
      </c>
      <c r="N2061" s="30" t="str">
        <f t="shared" si="194"/>
        <v/>
      </c>
      <c r="O2061" s="28"/>
      <c r="P2061" s="28" t="s">
        <v>12925</v>
      </c>
      <c r="Q2061" s="28" t="s">
        <v>17</v>
      </c>
      <c r="R2061" s="28" t="str">
        <f t="shared" si="191"/>
        <v>2017</v>
      </c>
      <c r="S2061" s="28" t="s">
        <v>56</v>
      </c>
      <c r="T2061" s="28"/>
      <c r="U2061" s="28"/>
      <c r="V2061" s="28"/>
      <c r="W2061" s="28"/>
      <c r="X2061" s="28"/>
    </row>
    <row r="2062" spans="1:24" ht="15" customHeight="1">
      <c r="A2062" s="34">
        <v>28744482</v>
      </c>
      <c r="B2062" s="34" t="s">
        <v>12926</v>
      </c>
      <c r="C2062" s="34" t="s">
        <v>12927</v>
      </c>
      <c r="D2062" s="34" t="s">
        <v>12928</v>
      </c>
      <c r="E2062" s="34" t="s">
        <v>12929</v>
      </c>
      <c r="F2062" s="34" t="s">
        <v>1095</v>
      </c>
      <c r="G2062" s="34">
        <v>2017</v>
      </c>
      <c r="H2062" s="35">
        <v>42943</v>
      </c>
      <c r="I2062" s="34" t="s">
        <v>12930</v>
      </c>
      <c r="J2062" s="34"/>
      <c r="K2062" s="34" t="s">
        <v>12931</v>
      </c>
      <c r="L2062" s="34" t="str">
        <f t="shared" si="192"/>
        <v>PostAlerta</v>
      </c>
      <c r="M2062" s="34" t="str">
        <f t="shared" si="193"/>
        <v>S/PalabrasClaves</v>
      </c>
      <c r="N2062" s="36" t="s">
        <v>35</v>
      </c>
      <c r="O2062" s="34"/>
      <c r="P2062" s="34" t="s">
        <v>12932</v>
      </c>
      <c r="Q2062" s="34" t="s">
        <v>14</v>
      </c>
      <c r="R2062" s="34" t="str">
        <f t="shared" si="191"/>
        <v>2017</v>
      </c>
      <c r="S2062" s="34" t="s">
        <v>58</v>
      </c>
      <c r="T2062" s="42" t="s">
        <v>12933</v>
      </c>
      <c r="U2062" s="34" t="s">
        <v>141</v>
      </c>
      <c r="V2062" s="34" t="s">
        <v>140</v>
      </c>
      <c r="W2062" s="34" t="s">
        <v>140</v>
      </c>
      <c r="X2062" s="34" t="s">
        <v>12934</v>
      </c>
    </row>
    <row r="2063" spans="1:24" ht="15" hidden="1" customHeight="1">
      <c r="A2063" s="28">
        <v>28674683</v>
      </c>
      <c r="B2063" s="28" t="s">
        <v>12935</v>
      </c>
      <c r="C2063" s="28" t="s">
        <v>12936</v>
      </c>
      <c r="D2063" s="28" t="s">
        <v>12937</v>
      </c>
      <c r="E2063" s="28" t="s">
        <v>12938</v>
      </c>
      <c r="F2063" s="28" t="s">
        <v>380</v>
      </c>
      <c r="G2063" s="28">
        <v>2017</v>
      </c>
      <c r="H2063" s="29">
        <v>42921</v>
      </c>
      <c r="I2063" s="28" t="s">
        <v>12939</v>
      </c>
      <c r="J2063" s="28"/>
      <c r="K2063" s="28" t="s">
        <v>12940</v>
      </c>
      <c r="L2063" s="28" t="str">
        <f t="shared" si="192"/>
        <v>PostAlerta</v>
      </c>
      <c r="M2063" s="28" t="str">
        <f t="shared" si="193"/>
        <v>S/PalabrasClaves</v>
      </c>
      <c r="N2063" s="30" t="str">
        <f>IF(ISNUMBER(SEARCH("TREATMENT", B2063)), "4) Nuevos tratamientos", "")</f>
        <v/>
      </c>
      <c r="O2063" s="28"/>
      <c r="P2063" s="28" t="s">
        <v>12941</v>
      </c>
      <c r="Q2063" s="28" t="s">
        <v>17</v>
      </c>
      <c r="R2063" s="28" t="str">
        <f t="shared" si="191"/>
        <v>2017</v>
      </c>
      <c r="S2063" s="28" t="s">
        <v>56</v>
      </c>
      <c r="T2063" s="28"/>
      <c r="U2063" s="28"/>
      <c r="V2063" s="28"/>
      <c r="W2063" s="28"/>
      <c r="X2063" s="28"/>
    </row>
    <row r="2064" spans="1:24" ht="15" hidden="1" customHeight="1">
      <c r="A2064" s="25">
        <v>28626902</v>
      </c>
      <c r="B2064" s="25" t="s">
        <v>12942</v>
      </c>
      <c r="C2064" s="25" t="s">
        <v>12943</v>
      </c>
      <c r="D2064" s="25" t="s">
        <v>12944</v>
      </c>
      <c r="E2064" s="25" t="s">
        <v>12945</v>
      </c>
      <c r="F2064" s="25" t="s">
        <v>4467</v>
      </c>
      <c r="G2064" s="25">
        <v>2017</v>
      </c>
      <c r="H2064" s="26">
        <v>42906</v>
      </c>
      <c r="I2064" s="25" t="s">
        <v>12946</v>
      </c>
      <c r="J2064" s="25"/>
      <c r="K2064" s="25" t="s">
        <v>12947</v>
      </c>
      <c r="L2064" s="25" t="str">
        <f t="shared" si="192"/>
        <v>Excluido</v>
      </c>
      <c r="M2064" s="25" t="str">
        <f t="shared" si="193"/>
        <v>C/PalabrasClaves</v>
      </c>
      <c r="N2064" s="27"/>
      <c r="O2064" s="25"/>
      <c r="P2064" s="25" t="s">
        <v>12948</v>
      </c>
      <c r="Q2064" s="25" t="s">
        <v>17</v>
      </c>
      <c r="R2064" s="25" t="str">
        <f t="shared" si="191"/>
        <v>2017</v>
      </c>
      <c r="S2064" s="25" t="s">
        <v>56</v>
      </c>
      <c r="T2064" s="25"/>
      <c r="U2064" s="25"/>
      <c r="V2064" s="25"/>
      <c r="W2064" s="25"/>
      <c r="X2064" s="25"/>
    </row>
    <row r="2065" spans="1:24" ht="15" hidden="1" customHeight="1">
      <c r="A2065" s="28">
        <v>28630241</v>
      </c>
      <c r="B2065" s="28" t="s">
        <v>12949</v>
      </c>
      <c r="C2065" s="28" t="s">
        <v>12950</v>
      </c>
      <c r="D2065" s="28" t="s">
        <v>12951</v>
      </c>
      <c r="E2065" s="28" t="s">
        <v>12952</v>
      </c>
      <c r="F2065" s="28" t="s">
        <v>956</v>
      </c>
      <c r="G2065" s="28">
        <v>2017</v>
      </c>
      <c r="H2065" s="29">
        <v>42907</v>
      </c>
      <c r="I2065" s="28" t="s">
        <v>12953</v>
      </c>
      <c r="J2065" s="28"/>
      <c r="K2065" s="28" t="s">
        <v>12954</v>
      </c>
      <c r="L2065" s="28" t="str">
        <f t="shared" si="192"/>
        <v>PostAlerta</v>
      </c>
      <c r="M2065" s="28" t="str">
        <f t="shared" si="193"/>
        <v>S/PalabrasClaves</v>
      </c>
      <c r="N2065" s="30" t="str">
        <f t="shared" ref="N2065:N2077" si="195">IF(ISNUMBER(SEARCH("TREATMENT", B2065)), "4) Nuevos tratamientos", "")</f>
        <v/>
      </c>
      <c r="O2065" s="28"/>
      <c r="P2065" s="28" t="s">
        <v>12955</v>
      </c>
      <c r="Q2065" s="28" t="s">
        <v>17</v>
      </c>
      <c r="R2065" s="28" t="str">
        <f t="shared" si="191"/>
        <v>2017</v>
      </c>
      <c r="S2065" s="28" t="s">
        <v>56</v>
      </c>
      <c r="T2065" s="28"/>
      <c r="U2065" s="28"/>
      <c r="V2065" s="28"/>
      <c r="W2065" s="28"/>
      <c r="X2065" s="28"/>
    </row>
    <row r="2066" spans="1:24" ht="15" hidden="1" customHeight="1">
      <c r="A2066" s="25">
        <v>28621647</v>
      </c>
      <c r="B2066" s="25" t="s">
        <v>12956</v>
      </c>
      <c r="C2066" s="25" t="s">
        <v>12957</v>
      </c>
      <c r="D2066" s="25" t="s">
        <v>12958</v>
      </c>
      <c r="E2066" s="25" t="s">
        <v>12959</v>
      </c>
      <c r="F2066" s="25" t="s">
        <v>9103</v>
      </c>
      <c r="G2066" s="25">
        <v>2017</v>
      </c>
      <c r="H2066" s="26">
        <v>42903</v>
      </c>
      <c r="I2066" s="25" t="s">
        <v>12960</v>
      </c>
      <c r="J2066" s="25"/>
      <c r="K2066" s="25" t="s">
        <v>12961</v>
      </c>
      <c r="L2066" s="25" t="str">
        <f t="shared" si="192"/>
        <v>PostAlerta</v>
      </c>
      <c r="M2066" s="25" t="str">
        <f t="shared" si="193"/>
        <v>S/PalabrasClaves</v>
      </c>
      <c r="N2066" s="27" t="str">
        <f t="shared" si="195"/>
        <v/>
      </c>
      <c r="O2066" s="25"/>
      <c r="P2066" s="25" t="s">
        <v>12962</v>
      </c>
      <c r="Q2066" s="25" t="s">
        <v>17</v>
      </c>
      <c r="R2066" s="25" t="str">
        <f t="shared" si="191"/>
        <v>2017</v>
      </c>
      <c r="S2066" s="25" t="s">
        <v>56</v>
      </c>
      <c r="T2066" s="25"/>
      <c r="U2066" s="25"/>
      <c r="V2066" s="25"/>
      <c r="W2066" s="25"/>
      <c r="X2066" s="25"/>
    </row>
    <row r="2067" spans="1:24" ht="15" hidden="1" customHeight="1">
      <c r="A2067" s="28">
        <v>28536030</v>
      </c>
      <c r="B2067" s="28" t="s">
        <v>12963</v>
      </c>
      <c r="C2067" s="28" t="s">
        <v>12964</v>
      </c>
      <c r="D2067" s="28" t="s">
        <v>12965</v>
      </c>
      <c r="E2067" s="28" t="s">
        <v>9323</v>
      </c>
      <c r="F2067" s="28" t="s">
        <v>1263</v>
      </c>
      <c r="G2067" s="28">
        <v>2017</v>
      </c>
      <c r="H2067" s="29">
        <v>42880</v>
      </c>
      <c r="I2067" s="28"/>
      <c r="J2067" s="28"/>
      <c r="K2067" s="28" t="s">
        <v>12966</v>
      </c>
      <c r="L2067" s="28" t="str">
        <f t="shared" si="192"/>
        <v>Excluido</v>
      </c>
      <c r="M2067" s="28" t="str">
        <f t="shared" si="193"/>
        <v>S/PalabrasClaves</v>
      </c>
      <c r="N2067" s="30" t="str">
        <f t="shared" si="195"/>
        <v/>
      </c>
      <c r="O2067" s="28"/>
      <c r="P2067" s="28" t="s">
        <v>12962</v>
      </c>
      <c r="Q2067" s="28" t="s">
        <v>17</v>
      </c>
      <c r="R2067" s="28" t="str">
        <f t="shared" si="191"/>
        <v>2017</v>
      </c>
      <c r="S2067" s="28" t="s">
        <v>56</v>
      </c>
      <c r="T2067" s="28"/>
      <c r="U2067" s="28"/>
      <c r="V2067" s="28"/>
      <c r="W2067" s="28"/>
      <c r="X2067" s="28"/>
    </row>
    <row r="2068" spans="1:24" ht="15" hidden="1" customHeight="1">
      <c r="A2068" s="25">
        <v>28536027</v>
      </c>
      <c r="B2068" s="25" t="s">
        <v>12967</v>
      </c>
      <c r="C2068" s="25" t="s">
        <v>12968</v>
      </c>
      <c r="D2068" s="25" t="s">
        <v>12965</v>
      </c>
      <c r="E2068" s="25" t="s">
        <v>12969</v>
      </c>
      <c r="F2068" s="25" t="s">
        <v>1263</v>
      </c>
      <c r="G2068" s="25">
        <v>2017</v>
      </c>
      <c r="H2068" s="26">
        <v>42880</v>
      </c>
      <c r="I2068" s="25"/>
      <c r="J2068" s="25"/>
      <c r="K2068" s="25" t="s">
        <v>12970</v>
      </c>
      <c r="L2068" s="25" t="str">
        <f t="shared" si="192"/>
        <v>Excluido</v>
      </c>
      <c r="M2068" s="25" t="str">
        <f t="shared" si="193"/>
        <v>S/PalabrasClaves</v>
      </c>
      <c r="N2068" s="27" t="str">
        <f t="shared" si="195"/>
        <v/>
      </c>
      <c r="O2068" s="25"/>
      <c r="P2068" s="25" t="s">
        <v>12962</v>
      </c>
      <c r="Q2068" s="25" t="s">
        <v>17</v>
      </c>
      <c r="R2068" s="25" t="str">
        <f t="shared" si="191"/>
        <v>2017</v>
      </c>
      <c r="S2068" s="25" t="s">
        <v>56</v>
      </c>
      <c r="T2068" s="25"/>
      <c r="U2068" s="25"/>
      <c r="V2068" s="25"/>
      <c r="W2068" s="25"/>
      <c r="X2068" s="25"/>
    </row>
    <row r="2069" spans="1:24" ht="15" hidden="1" customHeight="1">
      <c r="A2069" s="28">
        <v>28660129</v>
      </c>
      <c r="B2069" s="28" t="s">
        <v>12971</v>
      </c>
      <c r="C2069" s="28" t="s">
        <v>12972</v>
      </c>
      <c r="D2069" s="28" t="s">
        <v>12973</v>
      </c>
      <c r="E2069" s="28" t="s">
        <v>12974</v>
      </c>
      <c r="F2069" s="28" t="s">
        <v>4173</v>
      </c>
      <c r="G2069" s="28">
        <v>2017</v>
      </c>
      <c r="H2069" s="29">
        <v>42916</v>
      </c>
      <c r="I2069" s="28" t="s">
        <v>12975</v>
      </c>
      <c r="J2069" s="28"/>
      <c r="K2069" s="28" t="s">
        <v>12976</v>
      </c>
      <c r="L2069" s="28" t="str">
        <f t="shared" si="192"/>
        <v>PostAlerta</v>
      </c>
      <c r="M2069" s="28" t="str">
        <f t="shared" si="193"/>
        <v>S/PalabrasClaves</v>
      </c>
      <c r="N2069" s="30" t="str">
        <f t="shared" si="195"/>
        <v/>
      </c>
      <c r="O2069" s="28"/>
      <c r="P2069" s="28" t="s">
        <v>12977</v>
      </c>
      <c r="Q2069" s="28" t="s">
        <v>17</v>
      </c>
      <c r="R2069" s="28" t="str">
        <f t="shared" si="191"/>
        <v>2017</v>
      </c>
      <c r="S2069" s="28" t="s">
        <v>56</v>
      </c>
      <c r="T2069" s="28"/>
      <c r="U2069" s="28"/>
      <c r="V2069" s="28"/>
      <c r="W2069" s="28"/>
      <c r="X2069" s="28"/>
    </row>
    <row r="2070" spans="1:24" ht="15" hidden="1" customHeight="1">
      <c r="A2070" s="25">
        <v>28617678</v>
      </c>
      <c r="B2070" s="25" t="s">
        <v>12978</v>
      </c>
      <c r="C2070" s="25" t="s">
        <v>12979</v>
      </c>
      <c r="D2070" s="25" t="s">
        <v>12980</v>
      </c>
      <c r="E2070" s="25" t="s">
        <v>12981</v>
      </c>
      <c r="F2070" s="25" t="s">
        <v>12982</v>
      </c>
      <c r="G2070" s="25">
        <v>2017</v>
      </c>
      <c r="H2070" s="26">
        <v>42902</v>
      </c>
      <c r="I2070" s="25"/>
      <c r="J2070" s="25"/>
      <c r="K2070" s="25" t="s">
        <v>12983</v>
      </c>
      <c r="L2070" s="25" t="str">
        <f t="shared" si="192"/>
        <v>PostAlerta</v>
      </c>
      <c r="M2070" s="25" t="str">
        <f t="shared" si="193"/>
        <v>S/PalabrasClaves</v>
      </c>
      <c r="N2070" s="27" t="str">
        <f t="shared" si="195"/>
        <v/>
      </c>
      <c r="O2070" s="25"/>
      <c r="P2070" s="25" t="s">
        <v>12977</v>
      </c>
      <c r="Q2070" s="25" t="s">
        <v>17</v>
      </c>
      <c r="R2070" s="25" t="str">
        <f t="shared" si="191"/>
        <v>2017</v>
      </c>
      <c r="S2070" s="25" t="s">
        <v>56</v>
      </c>
      <c r="T2070" s="25"/>
      <c r="U2070" s="25"/>
      <c r="V2070" s="25"/>
      <c r="W2070" s="25"/>
      <c r="X2070" s="25"/>
    </row>
    <row r="2071" spans="1:24" ht="15" hidden="1" customHeight="1">
      <c r="A2071" s="28">
        <v>28575367</v>
      </c>
      <c r="B2071" s="28" t="s">
        <v>12984</v>
      </c>
      <c r="C2071" s="28" t="s">
        <v>12985</v>
      </c>
      <c r="D2071" s="28"/>
      <c r="E2071" s="28" t="s">
        <v>12986</v>
      </c>
      <c r="F2071" s="28"/>
      <c r="G2071" s="28"/>
      <c r="H2071" s="28"/>
      <c r="I2071" s="28"/>
      <c r="J2071" s="28"/>
      <c r="K2071" s="28"/>
      <c r="L2071" s="28" t="str">
        <f t="shared" si="192"/>
        <v>PostAlerta</v>
      </c>
      <c r="M2071" s="28" t="str">
        <f t="shared" si="193"/>
        <v>S/PalabrasClaves</v>
      </c>
      <c r="N2071" s="30" t="str">
        <f t="shared" si="195"/>
        <v/>
      </c>
      <c r="O2071" s="28"/>
      <c r="P2071" s="28"/>
      <c r="Q2071" s="28" t="s">
        <v>17</v>
      </c>
      <c r="R2071" s="28" t="str">
        <f t="shared" si="191"/>
        <v/>
      </c>
      <c r="S2071" s="28"/>
      <c r="T2071" s="28"/>
      <c r="U2071" s="28"/>
      <c r="V2071" s="28"/>
      <c r="W2071" s="28"/>
      <c r="X2071" s="28"/>
    </row>
    <row r="2072" spans="1:24" ht="15" hidden="1" customHeight="1">
      <c r="A2072" s="25">
        <v>28575353</v>
      </c>
      <c r="B2072" s="25" t="s">
        <v>12987</v>
      </c>
      <c r="C2072" s="25" t="s">
        <v>12988</v>
      </c>
      <c r="D2072" s="25" t="s">
        <v>12986</v>
      </c>
      <c r="E2072" s="25" t="s">
        <v>12989</v>
      </c>
      <c r="F2072" s="25" t="s">
        <v>1488</v>
      </c>
      <c r="G2072" s="25">
        <v>2017</v>
      </c>
      <c r="H2072" s="26">
        <v>42889</v>
      </c>
      <c r="I2072" s="25" t="s">
        <v>12990</v>
      </c>
      <c r="J2072" s="25"/>
      <c r="K2072" s="25" t="s">
        <v>12991</v>
      </c>
      <c r="L2072" s="25" t="str">
        <f t="shared" si="192"/>
        <v>PostAlerta</v>
      </c>
      <c r="M2072" s="25" t="str">
        <f t="shared" si="193"/>
        <v>C/PalabrasClaves</v>
      </c>
      <c r="N2072" s="27" t="str">
        <f t="shared" si="195"/>
        <v/>
      </c>
      <c r="O2072" s="25"/>
      <c r="P2072" s="25" t="s">
        <v>12977</v>
      </c>
      <c r="Q2072" s="25" t="s">
        <v>17</v>
      </c>
      <c r="R2072" s="25" t="str">
        <f t="shared" si="191"/>
        <v>2017</v>
      </c>
      <c r="S2072" s="25" t="s">
        <v>56</v>
      </c>
      <c r="T2072" s="25"/>
      <c r="U2072" s="25"/>
      <c r="V2072" s="25"/>
      <c r="W2072" s="25"/>
      <c r="X2072" s="25"/>
    </row>
    <row r="2073" spans="1:24" ht="15" hidden="1" customHeight="1">
      <c r="A2073" s="28">
        <v>28600561</v>
      </c>
      <c r="B2073" s="28" t="s">
        <v>12992</v>
      </c>
      <c r="C2073" s="28" t="s">
        <v>12993</v>
      </c>
      <c r="D2073" s="28" t="s">
        <v>12994</v>
      </c>
      <c r="E2073" s="28" t="s">
        <v>9967</v>
      </c>
      <c r="F2073" s="28" t="s">
        <v>833</v>
      </c>
      <c r="G2073" s="28">
        <v>2017</v>
      </c>
      <c r="H2073" s="29">
        <v>42897</v>
      </c>
      <c r="I2073" s="28" t="s">
        <v>12995</v>
      </c>
      <c r="J2073" s="28"/>
      <c r="K2073" s="28" t="s">
        <v>12996</v>
      </c>
      <c r="L2073" s="28" t="str">
        <f t="shared" si="192"/>
        <v>PostAlerta</v>
      </c>
      <c r="M2073" s="28" t="str">
        <f t="shared" si="193"/>
        <v>S/PalabrasClaves</v>
      </c>
      <c r="N2073" s="30" t="str">
        <f t="shared" si="195"/>
        <v/>
      </c>
      <c r="O2073" s="28"/>
      <c r="P2073" s="28" t="s">
        <v>12997</v>
      </c>
      <c r="Q2073" s="28" t="s">
        <v>17</v>
      </c>
      <c r="R2073" s="28" t="str">
        <f t="shared" si="191"/>
        <v>2017</v>
      </c>
      <c r="S2073" s="28" t="s">
        <v>56</v>
      </c>
      <c r="T2073" s="28"/>
      <c r="U2073" s="28"/>
      <c r="V2073" s="28"/>
      <c r="W2073" s="28"/>
      <c r="X2073" s="28"/>
    </row>
    <row r="2074" spans="1:24" ht="15" hidden="1" customHeight="1">
      <c r="A2074" s="25">
        <v>28599639</v>
      </c>
      <c r="B2074" s="25" t="s">
        <v>12998</v>
      </c>
      <c r="C2074" s="25" t="s">
        <v>12999</v>
      </c>
      <c r="D2074" s="25" t="s">
        <v>13000</v>
      </c>
      <c r="E2074" s="25" t="s">
        <v>13001</v>
      </c>
      <c r="F2074" s="25" t="s">
        <v>841</v>
      </c>
      <c r="G2074" s="25">
        <v>2017</v>
      </c>
      <c r="H2074" s="26">
        <v>42897</v>
      </c>
      <c r="I2074" s="25" t="s">
        <v>13002</v>
      </c>
      <c r="J2074" s="25"/>
      <c r="K2074" s="25" t="s">
        <v>13003</v>
      </c>
      <c r="L2074" s="25" t="str">
        <f t="shared" si="192"/>
        <v>PostAlerta</v>
      </c>
      <c r="M2074" s="25" t="str">
        <f t="shared" si="193"/>
        <v>S/PalabrasClaves</v>
      </c>
      <c r="N2074" s="27" t="str">
        <f t="shared" si="195"/>
        <v/>
      </c>
      <c r="O2074" s="25"/>
      <c r="P2074" s="25" t="s">
        <v>12997</v>
      </c>
      <c r="Q2074" s="25" t="s">
        <v>17</v>
      </c>
      <c r="R2074" s="25" t="str">
        <f t="shared" si="191"/>
        <v>2017</v>
      </c>
      <c r="S2074" s="25" t="s">
        <v>56</v>
      </c>
      <c r="T2074" s="25"/>
      <c r="U2074" s="25"/>
      <c r="V2074" s="25"/>
      <c r="W2074" s="25"/>
      <c r="X2074" s="25"/>
    </row>
    <row r="2075" spans="1:24" ht="15" hidden="1" customHeight="1">
      <c r="A2075" s="28">
        <v>28592578</v>
      </c>
      <c r="B2075" s="28" t="s">
        <v>13004</v>
      </c>
      <c r="C2075" s="28" t="s">
        <v>13005</v>
      </c>
      <c r="D2075" s="28" t="s">
        <v>13006</v>
      </c>
      <c r="E2075" s="28" t="s">
        <v>13007</v>
      </c>
      <c r="F2075" s="28" t="s">
        <v>3548</v>
      </c>
      <c r="G2075" s="28">
        <v>2017</v>
      </c>
      <c r="H2075" s="29">
        <v>42895</v>
      </c>
      <c r="I2075" s="28" t="s">
        <v>13008</v>
      </c>
      <c r="J2075" s="28"/>
      <c r="K2075" s="28" t="s">
        <v>13009</v>
      </c>
      <c r="L2075" s="28" t="str">
        <f t="shared" si="192"/>
        <v>PostAlerta</v>
      </c>
      <c r="M2075" s="28" t="str">
        <f t="shared" si="193"/>
        <v>S/PalabrasClaves</v>
      </c>
      <c r="N2075" s="30" t="str">
        <f t="shared" si="195"/>
        <v/>
      </c>
      <c r="O2075" s="28"/>
      <c r="P2075" s="28" t="s">
        <v>13010</v>
      </c>
      <c r="Q2075" s="28" t="s">
        <v>17</v>
      </c>
      <c r="R2075" s="28" t="str">
        <f t="shared" si="191"/>
        <v>2017</v>
      </c>
      <c r="S2075" s="28" t="s">
        <v>56</v>
      </c>
      <c r="T2075" s="28"/>
      <c r="U2075" s="28"/>
      <c r="V2075" s="28"/>
      <c r="W2075" s="28"/>
      <c r="X2075" s="28"/>
    </row>
    <row r="2076" spans="1:24" ht="15" hidden="1" customHeight="1">
      <c r="A2076" s="25">
        <v>28487056</v>
      </c>
      <c r="B2076" s="25" t="s">
        <v>13011</v>
      </c>
      <c r="C2076" s="25" t="s">
        <v>13012</v>
      </c>
      <c r="D2076" s="25" t="s">
        <v>13013</v>
      </c>
      <c r="E2076" s="25" t="s">
        <v>13014</v>
      </c>
      <c r="F2076" s="25" t="s">
        <v>1263</v>
      </c>
      <c r="G2076" s="25">
        <v>2017</v>
      </c>
      <c r="H2076" s="26">
        <v>42866</v>
      </c>
      <c r="I2076" s="25"/>
      <c r="J2076" s="25"/>
      <c r="K2076" s="25" t="s">
        <v>13015</v>
      </c>
      <c r="L2076" s="25" t="str">
        <f t="shared" si="192"/>
        <v>Excluido</v>
      </c>
      <c r="M2076" s="25" t="str">
        <f t="shared" si="193"/>
        <v>S/PalabrasClaves</v>
      </c>
      <c r="N2076" s="27" t="str">
        <f t="shared" si="195"/>
        <v/>
      </c>
      <c r="O2076" s="25"/>
      <c r="P2076" s="25" t="s">
        <v>13016</v>
      </c>
      <c r="Q2076" s="25" t="s">
        <v>17</v>
      </c>
      <c r="R2076" s="25" t="str">
        <f t="shared" si="191"/>
        <v>2017</v>
      </c>
      <c r="S2076" s="25" t="s">
        <v>56</v>
      </c>
      <c r="T2076" s="25"/>
      <c r="U2076" s="25"/>
      <c r="V2076" s="25"/>
      <c r="W2076" s="25"/>
      <c r="X2076" s="25"/>
    </row>
    <row r="2077" spans="1:24" ht="15" hidden="1" customHeight="1">
      <c r="A2077" s="28">
        <v>28404574</v>
      </c>
      <c r="B2077" s="28" t="s">
        <v>13017</v>
      </c>
      <c r="C2077" s="28" t="s">
        <v>13018</v>
      </c>
      <c r="D2077" s="28" t="s">
        <v>13019</v>
      </c>
      <c r="E2077" s="28" t="s">
        <v>8923</v>
      </c>
      <c r="F2077" s="28" t="s">
        <v>12192</v>
      </c>
      <c r="G2077" s="28">
        <v>2017</v>
      </c>
      <c r="H2077" s="29">
        <v>42839</v>
      </c>
      <c r="I2077" s="28" t="s">
        <v>13020</v>
      </c>
      <c r="J2077" s="28"/>
      <c r="K2077" s="28" t="s">
        <v>13021</v>
      </c>
      <c r="L2077" s="28" t="str">
        <f t="shared" si="192"/>
        <v>PostAlerta</v>
      </c>
      <c r="M2077" s="28" t="str">
        <f t="shared" si="193"/>
        <v>S/PalabrasClaves</v>
      </c>
      <c r="N2077" s="30" t="str">
        <f t="shared" si="195"/>
        <v/>
      </c>
      <c r="O2077" s="28"/>
      <c r="P2077" s="28" t="s">
        <v>13016</v>
      </c>
      <c r="Q2077" s="30" t="s">
        <v>17</v>
      </c>
      <c r="R2077" s="28" t="str">
        <f t="shared" si="191"/>
        <v>2017</v>
      </c>
      <c r="S2077" s="28" t="s">
        <v>56</v>
      </c>
      <c r="T2077" s="28"/>
      <c r="U2077" s="28"/>
      <c r="V2077" s="28"/>
      <c r="W2077" s="28"/>
      <c r="X2077" s="28"/>
    </row>
    <row r="2078" spans="1:24" ht="15" customHeight="1">
      <c r="A2078" s="34">
        <v>28676716</v>
      </c>
      <c r="B2078" s="34" t="s">
        <v>13022</v>
      </c>
      <c r="C2078" s="34" t="s">
        <v>13023</v>
      </c>
      <c r="D2078" s="34" t="s">
        <v>13024</v>
      </c>
      <c r="E2078" s="34"/>
      <c r="F2078" s="34"/>
      <c r="G2078" s="34"/>
      <c r="H2078" s="34"/>
      <c r="I2078" s="34"/>
      <c r="J2078" s="34"/>
      <c r="K2078" s="34"/>
      <c r="L2078" s="34" t="str">
        <f t="shared" si="192"/>
        <v>PostAlerta</v>
      </c>
      <c r="M2078" s="34" t="str">
        <f t="shared" si="193"/>
        <v>S/PalabrasClaves</v>
      </c>
      <c r="N2078" s="36" t="s">
        <v>12</v>
      </c>
      <c r="O2078" s="34"/>
      <c r="P2078" s="34" t="s">
        <v>1722</v>
      </c>
      <c r="Q2078" s="34" t="s">
        <v>14</v>
      </c>
      <c r="R2078" s="34" t="str">
        <f t="shared" si="191"/>
        <v>Onli</v>
      </c>
      <c r="S2078" s="34"/>
      <c r="T2078" s="42" t="s">
        <v>13025</v>
      </c>
      <c r="U2078" s="34" t="s">
        <v>140</v>
      </c>
      <c r="V2078" s="34" t="s">
        <v>141</v>
      </c>
      <c r="W2078" s="34" t="s">
        <v>140</v>
      </c>
      <c r="X2078" s="34" t="s">
        <v>13026</v>
      </c>
    </row>
    <row r="2079" spans="1:24" ht="15" hidden="1" customHeight="1">
      <c r="A2079" s="28">
        <v>28368738</v>
      </c>
      <c r="B2079" s="28" t="s">
        <v>13027</v>
      </c>
      <c r="C2079" s="28" t="s">
        <v>13028</v>
      </c>
      <c r="D2079" s="28" t="s">
        <v>13029</v>
      </c>
      <c r="E2079" s="28" t="s">
        <v>13030</v>
      </c>
      <c r="F2079" s="28" t="s">
        <v>147</v>
      </c>
      <c r="G2079" s="28">
        <v>2017</v>
      </c>
      <c r="H2079" s="29">
        <v>42829</v>
      </c>
      <c r="I2079" s="28" t="s">
        <v>13031</v>
      </c>
      <c r="J2079" s="28"/>
      <c r="K2079" s="28" t="s">
        <v>13032</v>
      </c>
      <c r="L2079" s="28" t="str">
        <f t="shared" si="192"/>
        <v>Excluido</v>
      </c>
      <c r="M2079" s="28" t="str">
        <f t="shared" si="193"/>
        <v>S/PalabrasClaves</v>
      </c>
      <c r="N2079" s="30" t="str">
        <f t="shared" ref="N2079:N2084" si="196">IF(ISNUMBER(SEARCH("TREATMENT", B2079)), "4) Nuevos tratamientos", "")</f>
        <v/>
      </c>
      <c r="O2079" s="28"/>
      <c r="P2079" s="28" t="s">
        <v>13033</v>
      </c>
      <c r="Q2079" s="28" t="s">
        <v>17</v>
      </c>
      <c r="R2079" s="28" t="str">
        <f t="shared" si="191"/>
        <v>2017</v>
      </c>
      <c r="S2079" s="28" t="s">
        <v>56</v>
      </c>
      <c r="T2079" s="28"/>
      <c r="U2079" s="28"/>
      <c r="V2079" s="28"/>
      <c r="W2079" s="28"/>
      <c r="X2079" s="28"/>
    </row>
    <row r="2080" spans="1:24" ht="15" hidden="1" customHeight="1">
      <c r="A2080" s="25">
        <v>28301267</v>
      </c>
      <c r="B2080" s="25" t="s">
        <v>13034</v>
      </c>
      <c r="C2080" s="25" t="s">
        <v>13035</v>
      </c>
      <c r="D2080" s="25" t="s">
        <v>13029</v>
      </c>
      <c r="E2080" s="25" t="s">
        <v>13036</v>
      </c>
      <c r="F2080" s="25" t="s">
        <v>147</v>
      </c>
      <c r="G2080" s="25">
        <v>2017</v>
      </c>
      <c r="H2080" s="26">
        <v>42811</v>
      </c>
      <c r="I2080" s="25" t="s">
        <v>13037</v>
      </c>
      <c r="J2080" s="25"/>
      <c r="K2080" s="25" t="s">
        <v>13038</v>
      </c>
      <c r="L2080" s="25" t="str">
        <f t="shared" si="192"/>
        <v>PostAlerta</v>
      </c>
      <c r="M2080" s="25" t="str">
        <f t="shared" si="193"/>
        <v>S/PalabrasClaves</v>
      </c>
      <c r="N2080" s="27" t="str">
        <f t="shared" si="196"/>
        <v/>
      </c>
      <c r="O2080" s="25"/>
      <c r="P2080" s="25" t="s">
        <v>13033</v>
      </c>
      <c r="Q2080" s="25" t="s">
        <v>17</v>
      </c>
      <c r="R2080" s="25" t="str">
        <f t="shared" si="191"/>
        <v>2017</v>
      </c>
      <c r="S2080" s="25" t="s">
        <v>56</v>
      </c>
      <c r="T2080" s="25"/>
      <c r="U2080" s="25"/>
      <c r="V2080" s="25"/>
      <c r="W2080" s="25"/>
      <c r="X2080" s="25"/>
    </row>
    <row r="2081" spans="1:24" ht="15" hidden="1" customHeight="1">
      <c r="A2081" s="28">
        <v>28991319</v>
      </c>
      <c r="B2081" s="28" t="s">
        <v>13039</v>
      </c>
      <c r="C2081" s="28" t="s">
        <v>13040</v>
      </c>
      <c r="D2081" s="28" t="s">
        <v>13041</v>
      </c>
      <c r="E2081" s="28" t="s">
        <v>13042</v>
      </c>
      <c r="F2081" s="28" t="s">
        <v>13043</v>
      </c>
      <c r="G2081" s="28">
        <v>2017</v>
      </c>
      <c r="H2081" s="29">
        <v>43018</v>
      </c>
      <c r="I2081" s="28"/>
      <c r="J2081" s="28"/>
      <c r="K2081" s="28" t="s">
        <v>13044</v>
      </c>
      <c r="L2081" s="28" t="str">
        <f t="shared" si="192"/>
        <v>PostAlerta</v>
      </c>
      <c r="M2081" s="28" t="str">
        <f t="shared" si="193"/>
        <v>S/PalabrasClaves</v>
      </c>
      <c r="N2081" s="30" t="str">
        <f t="shared" si="196"/>
        <v/>
      </c>
      <c r="O2081" s="28"/>
      <c r="P2081" s="28" t="s">
        <v>8370</v>
      </c>
      <c r="Q2081" s="28" t="s">
        <v>17</v>
      </c>
      <c r="R2081" s="28" t="str">
        <f t="shared" si="191"/>
        <v>2010</v>
      </c>
      <c r="S2081" s="28" t="s">
        <v>56</v>
      </c>
      <c r="T2081" s="28"/>
      <c r="U2081" s="28"/>
      <c r="V2081" s="28"/>
      <c r="W2081" s="28"/>
      <c r="X2081" s="28"/>
    </row>
    <row r="2082" spans="1:24" ht="15" hidden="1" customHeight="1">
      <c r="A2082" s="25">
        <v>28621044</v>
      </c>
      <c r="B2082" s="25" t="s">
        <v>13045</v>
      </c>
      <c r="C2082" s="25" t="s">
        <v>13046</v>
      </c>
      <c r="D2082" s="25" t="s">
        <v>13047</v>
      </c>
      <c r="E2082" s="25" t="s">
        <v>13048</v>
      </c>
      <c r="F2082" s="25" t="s">
        <v>13049</v>
      </c>
      <c r="G2082" s="25">
        <v>2017</v>
      </c>
      <c r="H2082" s="26">
        <v>42903</v>
      </c>
      <c r="I2082" s="25"/>
      <c r="J2082" s="25"/>
      <c r="K2082" s="25" t="s">
        <v>13050</v>
      </c>
      <c r="L2082" s="25" t="str">
        <f t="shared" si="192"/>
        <v>PostAlerta</v>
      </c>
      <c r="M2082" s="25" t="str">
        <f t="shared" si="193"/>
        <v>S/PalabrasClaves</v>
      </c>
      <c r="N2082" s="27" t="str">
        <f t="shared" si="196"/>
        <v/>
      </c>
      <c r="O2082" s="25"/>
      <c r="P2082" s="25" t="s">
        <v>157</v>
      </c>
      <c r="Q2082" s="25" t="s">
        <v>17</v>
      </c>
      <c r="R2082" s="25" t="str">
        <f t="shared" si="191"/>
        <v>2017</v>
      </c>
      <c r="S2082" s="25" t="s">
        <v>56</v>
      </c>
      <c r="T2082" s="25"/>
      <c r="U2082" s="25"/>
      <c r="V2082" s="25"/>
      <c r="W2082" s="25"/>
      <c r="X2082" s="25"/>
    </row>
    <row r="2083" spans="1:24" ht="15" hidden="1" customHeight="1">
      <c r="A2083" s="28">
        <v>28604066</v>
      </c>
      <c r="B2083" s="28" t="s">
        <v>13051</v>
      </c>
      <c r="C2083" s="28" t="s">
        <v>13052</v>
      </c>
      <c r="D2083" s="28" t="s">
        <v>13053</v>
      </c>
      <c r="E2083" s="28" t="s">
        <v>13054</v>
      </c>
      <c r="F2083" s="28" t="s">
        <v>4561</v>
      </c>
      <c r="G2083" s="28">
        <v>2017</v>
      </c>
      <c r="H2083" s="29">
        <v>42899</v>
      </c>
      <c r="I2083" s="28"/>
      <c r="J2083" s="28"/>
      <c r="K2083" s="28" t="s">
        <v>13055</v>
      </c>
      <c r="L2083" s="28" t="str">
        <f t="shared" si="192"/>
        <v>PostAlerta</v>
      </c>
      <c r="M2083" s="28" t="str">
        <f t="shared" si="193"/>
        <v>S/PalabrasClaves</v>
      </c>
      <c r="N2083" s="30" t="str">
        <f t="shared" si="196"/>
        <v/>
      </c>
      <c r="O2083" s="28"/>
      <c r="P2083" s="28" t="s">
        <v>157</v>
      </c>
      <c r="Q2083" s="28" t="s">
        <v>17</v>
      </c>
      <c r="R2083" s="28" t="str">
        <f t="shared" si="191"/>
        <v>2017</v>
      </c>
      <c r="S2083" s="28" t="s">
        <v>56</v>
      </c>
      <c r="T2083" s="28"/>
      <c r="U2083" s="28"/>
      <c r="V2083" s="28"/>
      <c r="W2083" s="28"/>
      <c r="X2083" s="28"/>
    </row>
    <row r="2084" spans="1:24" ht="15" hidden="1" customHeight="1">
      <c r="A2084" s="25">
        <v>28562253</v>
      </c>
      <c r="B2084" s="25" t="s">
        <v>13056</v>
      </c>
      <c r="C2084" s="25" t="s">
        <v>13057</v>
      </c>
      <c r="D2084" s="25" t="s">
        <v>13058</v>
      </c>
      <c r="E2084" s="25" t="s">
        <v>13059</v>
      </c>
      <c r="F2084" s="25" t="s">
        <v>1281</v>
      </c>
      <c r="G2084" s="25">
        <v>2017</v>
      </c>
      <c r="H2084" s="26">
        <v>42887</v>
      </c>
      <c r="I2084" s="25"/>
      <c r="J2084" s="25"/>
      <c r="K2084" s="25" t="s">
        <v>13060</v>
      </c>
      <c r="L2084" s="25" t="str">
        <f t="shared" si="192"/>
        <v>PostAlerta</v>
      </c>
      <c r="M2084" s="25" t="str">
        <f t="shared" si="193"/>
        <v>S/PalabrasClaves</v>
      </c>
      <c r="N2084" s="27" t="str">
        <f t="shared" si="196"/>
        <v/>
      </c>
      <c r="O2084" s="25"/>
      <c r="P2084" s="25" t="s">
        <v>157</v>
      </c>
      <c r="Q2084" s="25" t="s">
        <v>17</v>
      </c>
      <c r="R2084" s="25" t="str">
        <f t="shared" si="191"/>
        <v>2017</v>
      </c>
      <c r="S2084" s="25" t="s">
        <v>56</v>
      </c>
      <c r="T2084" s="25"/>
      <c r="U2084" s="25"/>
      <c r="V2084" s="25"/>
      <c r="W2084" s="25"/>
      <c r="X2084" s="25"/>
    </row>
    <row r="2085" spans="1:24" ht="15" customHeight="1">
      <c r="A2085" s="34">
        <v>28699879</v>
      </c>
      <c r="B2085" s="34" t="s">
        <v>13061</v>
      </c>
      <c r="C2085" s="34" t="s">
        <v>13062</v>
      </c>
      <c r="D2085" s="34" t="s">
        <v>13063</v>
      </c>
      <c r="E2085" s="34" t="s">
        <v>13064</v>
      </c>
      <c r="F2085" s="34" t="s">
        <v>7712</v>
      </c>
      <c r="G2085" s="34">
        <v>2017</v>
      </c>
      <c r="H2085" s="35">
        <v>42929</v>
      </c>
      <c r="I2085" s="34"/>
      <c r="J2085" s="34"/>
      <c r="K2085" s="34" t="s">
        <v>13065</v>
      </c>
      <c r="L2085" s="34" t="str">
        <f t="shared" si="192"/>
        <v>PostAlerta</v>
      </c>
      <c r="M2085" s="34" t="str">
        <f t="shared" si="193"/>
        <v>C/PalabrasClaves</v>
      </c>
      <c r="N2085" s="36" t="s">
        <v>12</v>
      </c>
      <c r="O2085" s="34"/>
      <c r="P2085" s="34" t="s">
        <v>12748</v>
      </c>
      <c r="Q2085" s="34" t="s">
        <v>14</v>
      </c>
      <c r="R2085" s="34" t="str">
        <f t="shared" si="191"/>
        <v>2017</v>
      </c>
      <c r="S2085" s="34" t="s">
        <v>58</v>
      </c>
      <c r="T2085" s="42" t="s">
        <v>13066</v>
      </c>
      <c r="U2085" s="34" t="s">
        <v>140</v>
      </c>
      <c r="V2085" s="34" t="s">
        <v>141</v>
      </c>
      <c r="W2085" s="34" t="s">
        <v>140</v>
      </c>
      <c r="X2085" s="34" t="s">
        <v>13067</v>
      </c>
    </row>
    <row r="2086" spans="1:24" ht="15" customHeight="1">
      <c r="A2086" s="38">
        <v>28571504</v>
      </c>
      <c r="B2086" s="38" t="s">
        <v>13068</v>
      </c>
      <c r="C2086" s="38" t="s">
        <v>13069</v>
      </c>
      <c r="D2086" s="38" t="s">
        <v>13070</v>
      </c>
      <c r="E2086" s="38" t="s">
        <v>13071</v>
      </c>
      <c r="F2086" s="38" t="s">
        <v>454</v>
      </c>
      <c r="G2086" s="38">
        <v>2017</v>
      </c>
      <c r="H2086" s="39">
        <v>42889</v>
      </c>
      <c r="I2086" s="38"/>
      <c r="J2086" s="38"/>
      <c r="K2086" s="38" t="s">
        <v>13072</v>
      </c>
      <c r="L2086" s="38" t="str">
        <f t="shared" si="192"/>
        <v>Excluido</v>
      </c>
      <c r="M2086" s="38" t="str">
        <f t="shared" si="193"/>
        <v>S/PalabrasClaves</v>
      </c>
      <c r="N2086" s="40" t="s">
        <v>130</v>
      </c>
      <c r="O2086" s="38"/>
      <c r="P2086" s="38" t="s">
        <v>13073</v>
      </c>
      <c r="Q2086" s="38" t="s">
        <v>14</v>
      </c>
      <c r="R2086" s="38" t="str">
        <f t="shared" si="191"/>
        <v>2017</v>
      </c>
      <c r="S2086" s="38" t="s">
        <v>58</v>
      </c>
      <c r="T2086" s="41" t="s">
        <v>13074</v>
      </c>
      <c r="U2086" s="38" t="s">
        <v>140</v>
      </c>
      <c r="V2086" s="38" t="s">
        <v>140</v>
      </c>
      <c r="W2086" s="38" t="s">
        <v>141</v>
      </c>
      <c r="X2086" s="38" t="s">
        <v>13075</v>
      </c>
    </row>
    <row r="2087" spans="1:24" ht="15" hidden="1" customHeight="1">
      <c r="A2087" s="28">
        <v>28483256</v>
      </c>
      <c r="B2087" s="28" t="s">
        <v>13076</v>
      </c>
      <c r="C2087" s="28" t="s">
        <v>13077</v>
      </c>
      <c r="D2087" s="28" t="s">
        <v>13078</v>
      </c>
      <c r="E2087" s="28" t="s">
        <v>13079</v>
      </c>
      <c r="F2087" s="28" t="s">
        <v>1290</v>
      </c>
      <c r="G2087" s="28">
        <v>2017</v>
      </c>
      <c r="H2087" s="29">
        <v>42865</v>
      </c>
      <c r="I2087" s="28" t="s">
        <v>13080</v>
      </c>
      <c r="J2087" s="28" t="s">
        <v>13081</v>
      </c>
      <c r="K2087" s="28" t="s">
        <v>13082</v>
      </c>
      <c r="L2087" s="28" t="str">
        <f t="shared" si="192"/>
        <v>PostAlerta</v>
      </c>
      <c r="M2087" s="28" t="str">
        <f t="shared" si="193"/>
        <v>S/PalabrasClaves</v>
      </c>
      <c r="N2087" s="30" t="str">
        <f>IF(ISNUMBER(SEARCH("TREATMENT", B2087)), "4) Nuevos tratamientos", "")</f>
        <v/>
      </c>
      <c r="O2087" s="28"/>
      <c r="P2087" s="28" t="s">
        <v>157</v>
      </c>
      <c r="Q2087" s="28" t="s">
        <v>17</v>
      </c>
      <c r="R2087" s="28" t="str">
        <f t="shared" si="191"/>
        <v>2017</v>
      </c>
      <c r="S2087" s="28" t="s">
        <v>56</v>
      </c>
      <c r="T2087" s="28"/>
      <c r="U2087" s="28"/>
      <c r="V2087" s="28"/>
      <c r="W2087" s="28"/>
      <c r="X2087" s="28"/>
    </row>
    <row r="2088" spans="1:24" ht="15" customHeight="1">
      <c r="A2088" s="34">
        <v>28513815</v>
      </c>
      <c r="B2088" s="34" t="s">
        <v>13083</v>
      </c>
      <c r="C2088" s="34" t="s">
        <v>13084</v>
      </c>
      <c r="D2088" s="34" t="s">
        <v>13085</v>
      </c>
      <c r="E2088" s="34" t="s">
        <v>13086</v>
      </c>
      <c r="F2088" s="34" t="s">
        <v>5507</v>
      </c>
      <c r="G2088" s="34">
        <v>2017</v>
      </c>
      <c r="H2088" s="35">
        <v>42873</v>
      </c>
      <c r="I2088" s="34"/>
      <c r="J2088" s="34"/>
      <c r="K2088" s="34"/>
      <c r="L2088" s="34" t="str">
        <f t="shared" si="192"/>
        <v>PostAlerta</v>
      </c>
      <c r="M2088" s="34" t="str">
        <f t="shared" si="193"/>
        <v>S/PalabrasClaves</v>
      </c>
      <c r="N2088" s="36" t="s">
        <v>130</v>
      </c>
      <c r="O2088" s="34"/>
      <c r="P2088" s="34" t="s">
        <v>12748</v>
      </c>
      <c r="Q2088" s="34" t="s">
        <v>14</v>
      </c>
      <c r="R2088" s="34" t="str">
        <f t="shared" si="191"/>
        <v>2017</v>
      </c>
      <c r="S2088" s="34" t="s">
        <v>58</v>
      </c>
      <c r="T2088" s="42" t="s">
        <v>13087</v>
      </c>
      <c r="U2088" s="34" t="s">
        <v>140</v>
      </c>
      <c r="V2088" s="34" t="s">
        <v>140</v>
      </c>
      <c r="W2088" s="34" t="s">
        <v>141</v>
      </c>
      <c r="X2088" s="34" t="s">
        <v>13088</v>
      </c>
    </row>
    <row r="2089" spans="1:24" ht="15" hidden="1" customHeight="1">
      <c r="A2089" s="28">
        <v>28449098</v>
      </c>
      <c r="B2089" s="28" t="s">
        <v>13089</v>
      </c>
      <c r="C2089" s="28" t="s">
        <v>13090</v>
      </c>
      <c r="D2089" s="28" t="s">
        <v>13091</v>
      </c>
      <c r="E2089" s="28" t="s">
        <v>7234</v>
      </c>
      <c r="F2089" s="28" t="s">
        <v>8821</v>
      </c>
      <c r="G2089" s="28">
        <v>2017</v>
      </c>
      <c r="H2089" s="29">
        <v>42853</v>
      </c>
      <c r="I2089" s="28" t="s">
        <v>13092</v>
      </c>
      <c r="J2089" s="28"/>
      <c r="K2089" s="28" t="s">
        <v>13093</v>
      </c>
      <c r="L2089" s="28" t="str">
        <f t="shared" si="192"/>
        <v>Excluido</v>
      </c>
      <c r="M2089" s="28" t="str">
        <f t="shared" si="193"/>
        <v>S/PalabrasClaves</v>
      </c>
      <c r="N2089" s="30" t="str">
        <f t="shared" ref="N2089:N2110" si="197">IF(ISNUMBER(SEARCH("TREATMENT", B2089)), "4) Nuevos tratamientos", "")</f>
        <v/>
      </c>
      <c r="O2089" s="28"/>
      <c r="P2089" s="28" t="s">
        <v>13094</v>
      </c>
      <c r="Q2089" s="28" t="s">
        <v>17</v>
      </c>
      <c r="R2089" s="28" t="str">
        <f t="shared" si="191"/>
        <v>2017</v>
      </c>
      <c r="S2089" s="28" t="s">
        <v>56</v>
      </c>
      <c r="T2089" s="28"/>
      <c r="U2089" s="28"/>
      <c r="V2089" s="28"/>
      <c r="W2089" s="28"/>
      <c r="X2089" s="28"/>
    </row>
    <row r="2090" spans="1:24" ht="15" hidden="1" customHeight="1">
      <c r="A2090" s="25">
        <v>28431124</v>
      </c>
      <c r="B2090" s="25" t="s">
        <v>13095</v>
      </c>
      <c r="C2090" s="25" t="s">
        <v>13096</v>
      </c>
      <c r="D2090" s="25" t="s">
        <v>13097</v>
      </c>
      <c r="E2090" s="25" t="s">
        <v>13098</v>
      </c>
      <c r="F2090" s="25" t="s">
        <v>7050</v>
      </c>
      <c r="G2090" s="25">
        <v>2017</v>
      </c>
      <c r="H2090" s="26">
        <v>42847</v>
      </c>
      <c r="I2090" s="25"/>
      <c r="J2090" s="25"/>
      <c r="K2090" s="25" t="s">
        <v>13099</v>
      </c>
      <c r="L2090" s="25" t="str">
        <f t="shared" si="192"/>
        <v>PostAlerta</v>
      </c>
      <c r="M2090" s="25" t="str">
        <f t="shared" si="193"/>
        <v>S/PalabrasClaves</v>
      </c>
      <c r="N2090" s="27" t="str">
        <f t="shared" si="197"/>
        <v/>
      </c>
      <c r="O2090" s="25"/>
      <c r="P2090" s="25" t="s">
        <v>13094</v>
      </c>
      <c r="Q2090" s="25" t="s">
        <v>17</v>
      </c>
      <c r="R2090" s="25" t="str">
        <f t="shared" si="191"/>
        <v>2017</v>
      </c>
      <c r="S2090" s="25" t="s">
        <v>56</v>
      </c>
      <c r="T2090" s="25"/>
      <c r="U2090" s="25"/>
      <c r="V2090" s="25"/>
      <c r="W2090" s="25"/>
      <c r="X2090" s="25"/>
    </row>
    <row r="2091" spans="1:24" ht="15" hidden="1" customHeight="1">
      <c r="A2091" s="28">
        <v>28429115</v>
      </c>
      <c r="B2091" s="28" t="s">
        <v>13100</v>
      </c>
      <c r="C2091" s="28" t="s">
        <v>13101</v>
      </c>
      <c r="D2091" s="28" t="s">
        <v>13102</v>
      </c>
      <c r="E2091" s="28" t="s">
        <v>13103</v>
      </c>
      <c r="F2091" s="28" t="s">
        <v>13104</v>
      </c>
      <c r="G2091" s="28">
        <v>2017</v>
      </c>
      <c r="H2091" s="29">
        <v>42847</v>
      </c>
      <c r="I2091" s="28"/>
      <c r="J2091" s="28"/>
      <c r="K2091" s="28" t="s">
        <v>13105</v>
      </c>
      <c r="L2091" s="28" t="str">
        <f t="shared" si="192"/>
        <v>PostAlerta</v>
      </c>
      <c r="M2091" s="28" t="str">
        <f t="shared" si="193"/>
        <v>S/PalabrasClaves</v>
      </c>
      <c r="N2091" s="30" t="str">
        <f t="shared" si="197"/>
        <v/>
      </c>
      <c r="O2091" s="28"/>
      <c r="P2091" s="28" t="s">
        <v>157</v>
      </c>
      <c r="Q2091" s="28" t="s">
        <v>17</v>
      </c>
      <c r="R2091" s="28" t="str">
        <f t="shared" si="191"/>
        <v>2017</v>
      </c>
      <c r="S2091" s="28" t="s">
        <v>56</v>
      </c>
      <c r="T2091" s="28"/>
      <c r="U2091" s="28"/>
      <c r="V2091" s="28"/>
      <c r="W2091" s="28"/>
      <c r="X2091" s="28"/>
    </row>
    <row r="2092" spans="1:24" ht="15" hidden="1" customHeight="1">
      <c r="A2092" s="25">
        <v>28425818</v>
      </c>
      <c r="B2092" s="25" t="s">
        <v>13106</v>
      </c>
      <c r="C2092" s="25" t="s">
        <v>13107</v>
      </c>
      <c r="D2092" s="25" t="s">
        <v>13108</v>
      </c>
      <c r="E2092" s="25" t="s">
        <v>6412</v>
      </c>
      <c r="F2092" s="25" t="s">
        <v>454</v>
      </c>
      <c r="G2092" s="25">
        <v>2017</v>
      </c>
      <c r="H2092" s="26">
        <v>42846</v>
      </c>
      <c r="I2092" s="25"/>
      <c r="J2092" s="25"/>
      <c r="K2092" s="25" t="s">
        <v>13109</v>
      </c>
      <c r="L2092" s="25" t="str">
        <f t="shared" si="192"/>
        <v>Excluido</v>
      </c>
      <c r="M2092" s="25" t="str">
        <f t="shared" si="193"/>
        <v>S/PalabrasClaves</v>
      </c>
      <c r="N2092" s="27" t="str">
        <f t="shared" si="197"/>
        <v/>
      </c>
      <c r="O2092" s="25"/>
      <c r="P2092" s="25" t="s">
        <v>13110</v>
      </c>
      <c r="Q2092" s="25" t="s">
        <v>17</v>
      </c>
      <c r="R2092" s="25" t="str">
        <f t="shared" si="191"/>
        <v>2017</v>
      </c>
      <c r="S2092" s="25" t="s">
        <v>56</v>
      </c>
      <c r="T2092" s="25"/>
      <c r="U2092" s="25"/>
      <c r="V2092" s="25"/>
      <c r="W2092" s="25"/>
      <c r="X2092" s="25"/>
    </row>
    <row r="2093" spans="1:24" ht="15" hidden="1" customHeight="1">
      <c r="A2093" s="28">
        <v>28420677</v>
      </c>
      <c r="B2093" s="28" t="s">
        <v>13111</v>
      </c>
      <c r="C2093" s="28" t="s">
        <v>13112</v>
      </c>
      <c r="D2093" s="28" t="s">
        <v>13113</v>
      </c>
      <c r="E2093" s="28" t="s">
        <v>13114</v>
      </c>
      <c r="F2093" s="28" t="s">
        <v>6372</v>
      </c>
      <c r="G2093" s="28">
        <v>2017</v>
      </c>
      <c r="H2093" s="29">
        <v>42845</v>
      </c>
      <c r="I2093" s="28" t="s">
        <v>13115</v>
      </c>
      <c r="J2093" s="28"/>
      <c r="K2093" s="28" t="s">
        <v>13116</v>
      </c>
      <c r="L2093" s="28" t="str">
        <f t="shared" si="192"/>
        <v>PostAlerta</v>
      </c>
      <c r="M2093" s="28" t="str">
        <f t="shared" si="193"/>
        <v>C/PalabrasClaves</v>
      </c>
      <c r="N2093" s="30" t="str">
        <f t="shared" si="197"/>
        <v/>
      </c>
      <c r="O2093" s="28"/>
      <c r="P2093" s="28" t="s">
        <v>13110</v>
      </c>
      <c r="Q2093" s="28" t="s">
        <v>17</v>
      </c>
      <c r="R2093" s="28" t="str">
        <f t="shared" si="191"/>
        <v>2017</v>
      </c>
      <c r="S2093" s="28" t="s">
        <v>56</v>
      </c>
      <c r="T2093" s="28"/>
      <c r="U2093" s="28"/>
      <c r="V2093" s="28"/>
      <c r="W2093" s="28"/>
      <c r="X2093" s="28"/>
    </row>
    <row r="2094" spans="1:24" ht="15" hidden="1" customHeight="1">
      <c r="A2094" s="25">
        <v>28407074</v>
      </c>
      <c r="B2094" s="25" t="s">
        <v>13117</v>
      </c>
      <c r="C2094" s="25" t="s">
        <v>213</v>
      </c>
      <c r="D2094" s="25" t="s">
        <v>13118</v>
      </c>
      <c r="E2094" s="25" t="s">
        <v>187</v>
      </c>
      <c r="F2094" s="25" t="s">
        <v>215</v>
      </c>
      <c r="G2094" s="25">
        <v>2017</v>
      </c>
      <c r="H2094" s="26">
        <v>42839</v>
      </c>
      <c r="I2094" s="25"/>
      <c r="J2094" s="25"/>
      <c r="K2094" s="25" t="s">
        <v>13119</v>
      </c>
      <c r="L2094" s="25" t="str">
        <f t="shared" si="192"/>
        <v>PostAlerta</v>
      </c>
      <c r="M2094" s="25" t="str">
        <f t="shared" si="193"/>
        <v>S/PalabrasClaves</v>
      </c>
      <c r="N2094" s="27" t="str">
        <f t="shared" si="197"/>
        <v/>
      </c>
      <c r="O2094" s="25"/>
      <c r="P2094" s="25" t="s">
        <v>13094</v>
      </c>
      <c r="Q2094" s="25" t="s">
        <v>17</v>
      </c>
      <c r="R2094" s="25" t="str">
        <f t="shared" si="191"/>
        <v>2017</v>
      </c>
      <c r="S2094" s="25" t="s">
        <v>56</v>
      </c>
      <c r="T2094" s="25"/>
      <c r="U2094" s="25"/>
      <c r="V2094" s="25"/>
      <c r="W2094" s="25"/>
      <c r="X2094" s="25"/>
    </row>
    <row r="2095" spans="1:24" ht="15" hidden="1" customHeight="1">
      <c r="A2095" s="28">
        <v>28407066</v>
      </c>
      <c r="B2095" s="28" t="s">
        <v>13120</v>
      </c>
      <c r="C2095" s="28" t="s">
        <v>13121</v>
      </c>
      <c r="D2095" s="28" t="s">
        <v>13118</v>
      </c>
      <c r="E2095" s="28" t="s">
        <v>12079</v>
      </c>
      <c r="F2095" s="28" t="s">
        <v>215</v>
      </c>
      <c r="G2095" s="28">
        <v>2017</v>
      </c>
      <c r="H2095" s="29">
        <v>42839</v>
      </c>
      <c r="I2095" s="28"/>
      <c r="J2095" s="28"/>
      <c r="K2095" s="28" t="s">
        <v>13122</v>
      </c>
      <c r="L2095" s="28" t="str">
        <f t="shared" si="192"/>
        <v>PostAlerta</v>
      </c>
      <c r="M2095" s="28" t="str">
        <f t="shared" si="193"/>
        <v>S/PalabrasClaves</v>
      </c>
      <c r="N2095" s="30" t="str">
        <f t="shared" si="197"/>
        <v/>
      </c>
      <c r="O2095" s="28"/>
      <c r="P2095" s="28" t="s">
        <v>13094</v>
      </c>
      <c r="Q2095" s="28" t="s">
        <v>17</v>
      </c>
      <c r="R2095" s="28" t="str">
        <f t="shared" si="191"/>
        <v>2017</v>
      </c>
      <c r="S2095" s="28" t="s">
        <v>56</v>
      </c>
      <c r="T2095" s="28"/>
      <c r="U2095" s="28"/>
      <c r="V2095" s="28"/>
      <c r="W2095" s="28"/>
      <c r="X2095" s="28"/>
    </row>
    <row r="2096" spans="1:24" ht="15" hidden="1" customHeight="1">
      <c r="A2096" s="25">
        <v>28369218</v>
      </c>
      <c r="B2096" s="25" t="s">
        <v>13123</v>
      </c>
      <c r="C2096" s="25" t="s">
        <v>13124</v>
      </c>
      <c r="D2096" s="25" t="s">
        <v>13125</v>
      </c>
      <c r="E2096" s="25" t="s">
        <v>4874</v>
      </c>
      <c r="F2096" s="25" t="s">
        <v>1488</v>
      </c>
      <c r="G2096" s="25">
        <v>2017</v>
      </c>
      <c r="H2096" s="26">
        <v>42829</v>
      </c>
      <c r="I2096" s="25"/>
      <c r="J2096" s="25"/>
      <c r="K2096" s="25" t="s">
        <v>13126</v>
      </c>
      <c r="L2096" s="25" t="str">
        <f t="shared" si="192"/>
        <v>PostAlerta</v>
      </c>
      <c r="M2096" s="25" t="str">
        <f t="shared" si="193"/>
        <v>S/PalabrasClaves</v>
      </c>
      <c r="N2096" s="27" t="str">
        <f t="shared" si="197"/>
        <v/>
      </c>
      <c r="O2096" s="25"/>
      <c r="P2096" s="25" t="s">
        <v>13094</v>
      </c>
      <c r="Q2096" s="25" t="s">
        <v>17</v>
      </c>
      <c r="R2096" s="25" t="str">
        <f t="shared" si="191"/>
        <v>2017</v>
      </c>
      <c r="S2096" s="25" t="s">
        <v>56</v>
      </c>
      <c r="T2096" s="25"/>
      <c r="U2096" s="25"/>
      <c r="V2096" s="25"/>
      <c r="W2096" s="25"/>
      <c r="X2096" s="25"/>
    </row>
    <row r="2097" spans="1:24" ht="15" hidden="1" customHeight="1">
      <c r="A2097" s="28">
        <v>28342745</v>
      </c>
      <c r="B2097" s="28" t="s">
        <v>13127</v>
      </c>
      <c r="C2097" s="28" t="s">
        <v>13128</v>
      </c>
      <c r="D2097" s="28" t="s">
        <v>13129</v>
      </c>
      <c r="E2097" s="28" t="s">
        <v>6823</v>
      </c>
      <c r="F2097" s="28" t="s">
        <v>972</v>
      </c>
      <c r="G2097" s="28">
        <v>2017</v>
      </c>
      <c r="H2097" s="29">
        <v>42821</v>
      </c>
      <c r="I2097" s="28"/>
      <c r="J2097" s="28"/>
      <c r="K2097" s="28" t="s">
        <v>13130</v>
      </c>
      <c r="L2097" s="28" t="str">
        <f t="shared" si="192"/>
        <v>PostAlerta</v>
      </c>
      <c r="M2097" s="28" t="str">
        <f t="shared" si="193"/>
        <v>S/PalabrasClaves</v>
      </c>
      <c r="N2097" s="30" t="str">
        <f t="shared" si="197"/>
        <v/>
      </c>
      <c r="O2097" s="28"/>
      <c r="P2097" s="28" t="s">
        <v>13110</v>
      </c>
      <c r="Q2097" s="28" t="s">
        <v>17</v>
      </c>
      <c r="R2097" s="28" t="str">
        <f t="shared" si="191"/>
        <v>2017</v>
      </c>
      <c r="S2097" s="28" t="s">
        <v>56</v>
      </c>
      <c r="T2097" s="28"/>
      <c r="U2097" s="28"/>
      <c r="V2097" s="28"/>
      <c r="W2097" s="28"/>
      <c r="X2097" s="28"/>
    </row>
    <row r="2098" spans="1:24" ht="15" hidden="1" customHeight="1">
      <c r="A2098" s="25">
        <v>28330893</v>
      </c>
      <c r="B2098" s="25" t="s">
        <v>13131</v>
      </c>
      <c r="C2098" s="25" t="s">
        <v>13132</v>
      </c>
      <c r="D2098" s="25" t="s">
        <v>13133</v>
      </c>
      <c r="E2098" s="25" t="s">
        <v>13134</v>
      </c>
      <c r="F2098" s="25" t="s">
        <v>1272</v>
      </c>
      <c r="G2098" s="25">
        <v>2017</v>
      </c>
      <c r="H2098" s="26">
        <v>42818</v>
      </c>
      <c r="I2098" s="25" t="s">
        <v>13135</v>
      </c>
      <c r="J2098" s="25"/>
      <c r="K2098" s="25" t="s">
        <v>13136</v>
      </c>
      <c r="L2098" s="25" t="str">
        <f t="shared" si="192"/>
        <v>PostAlerta</v>
      </c>
      <c r="M2098" s="25" t="str">
        <f t="shared" si="193"/>
        <v>S/PalabrasClaves</v>
      </c>
      <c r="N2098" s="27" t="str">
        <f t="shared" si="197"/>
        <v/>
      </c>
      <c r="O2098" s="25"/>
      <c r="P2098" s="25" t="s">
        <v>13137</v>
      </c>
      <c r="Q2098" s="25" t="s">
        <v>17</v>
      </c>
      <c r="R2098" s="25" t="str">
        <f t="shared" si="191"/>
        <v>2017</v>
      </c>
      <c r="S2098" s="25" t="s">
        <v>56</v>
      </c>
      <c r="T2098" s="25"/>
      <c r="U2098" s="25"/>
      <c r="V2098" s="25"/>
      <c r="W2098" s="25"/>
      <c r="X2098" s="25"/>
    </row>
    <row r="2099" spans="1:24" ht="15" hidden="1" customHeight="1">
      <c r="A2099" s="28">
        <v>28301990</v>
      </c>
      <c r="B2099" s="28" t="s">
        <v>13138</v>
      </c>
      <c r="C2099" s="28" t="s">
        <v>13139</v>
      </c>
      <c r="D2099" s="28" t="s">
        <v>13140</v>
      </c>
      <c r="E2099" s="28" t="s">
        <v>13141</v>
      </c>
      <c r="F2099" s="28" t="s">
        <v>1044</v>
      </c>
      <c r="G2099" s="28">
        <v>2017</v>
      </c>
      <c r="H2099" s="29">
        <v>42812</v>
      </c>
      <c r="I2099" s="28"/>
      <c r="J2099" s="28"/>
      <c r="K2099" s="28" t="s">
        <v>13142</v>
      </c>
      <c r="L2099" s="28" t="str">
        <f t="shared" si="192"/>
        <v>Excluido</v>
      </c>
      <c r="M2099" s="28" t="str">
        <f t="shared" si="193"/>
        <v>S/PalabrasClaves</v>
      </c>
      <c r="N2099" s="30" t="str">
        <f t="shared" si="197"/>
        <v/>
      </c>
      <c r="O2099" s="28"/>
      <c r="P2099" s="28" t="s">
        <v>13143</v>
      </c>
      <c r="Q2099" s="28" t="s">
        <v>17</v>
      </c>
      <c r="R2099" s="28" t="str">
        <f t="shared" si="191"/>
        <v>2017</v>
      </c>
      <c r="S2099" s="28" t="s">
        <v>56</v>
      </c>
      <c r="T2099" s="28"/>
      <c r="U2099" s="28"/>
      <c r="V2099" s="28"/>
      <c r="W2099" s="28"/>
      <c r="X2099" s="28"/>
    </row>
    <row r="2100" spans="1:24" ht="15" hidden="1" customHeight="1">
      <c r="A2100" s="25">
        <v>28260537</v>
      </c>
      <c r="B2100" s="25" t="s">
        <v>13144</v>
      </c>
      <c r="C2100" s="25" t="s">
        <v>13145</v>
      </c>
      <c r="D2100" s="25" t="s">
        <v>13146</v>
      </c>
      <c r="E2100" s="25" t="s">
        <v>13147</v>
      </c>
      <c r="F2100" s="25" t="s">
        <v>3419</v>
      </c>
      <c r="G2100" s="25">
        <v>2017</v>
      </c>
      <c r="H2100" s="26">
        <v>42801</v>
      </c>
      <c r="I2100" s="25" t="s">
        <v>13148</v>
      </c>
      <c r="J2100" s="25"/>
      <c r="K2100" s="25" t="s">
        <v>13149</v>
      </c>
      <c r="L2100" s="25" t="str">
        <f t="shared" si="192"/>
        <v>PostAlerta</v>
      </c>
      <c r="M2100" s="25" t="str">
        <f t="shared" si="193"/>
        <v>S/PalabrasClaves</v>
      </c>
      <c r="N2100" s="27" t="str">
        <f t="shared" si="197"/>
        <v/>
      </c>
      <c r="O2100" s="25"/>
      <c r="P2100" s="25" t="s">
        <v>157</v>
      </c>
      <c r="Q2100" s="25" t="s">
        <v>17</v>
      </c>
      <c r="R2100" s="25" t="str">
        <f t="shared" si="191"/>
        <v>2017</v>
      </c>
      <c r="S2100" s="25" t="s">
        <v>56</v>
      </c>
      <c r="T2100" s="25"/>
      <c r="U2100" s="25"/>
      <c r="V2100" s="25"/>
      <c r="W2100" s="25"/>
      <c r="X2100" s="25"/>
    </row>
    <row r="2101" spans="1:24" ht="15" hidden="1" customHeight="1">
      <c r="A2101" s="28">
        <v>28259058</v>
      </c>
      <c r="B2101" s="28" t="s">
        <v>13150</v>
      </c>
      <c r="C2101" s="28" t="s">
        <v>13151</v>
      </c>
      <c r="D2101" s="28" t="s">
        <v>13152</v>
      </c>
      <c r="E2101" s="28" t="s">
        <v>13153</v>
      </c>
      <c r="F2101" s="28" t="s">
        <v>13154</v>
      </c>
      <c r="G2101" s="28">
        <v>2017</v>
      </c>
      <c r="H2101" s="29">
        <v>42799</v>
      </c>
      <c r="I2101" s="28"/>
      <c r="J2101" s="28"/>
      <c r="K2101" s="28" t="s">
        <v>13155</v>
      </c>
      <c r="L2101" s="28" t="str">
        <f t="shared" si="192"/>
        <v>PostAlerta</v>
      </c>
      <c r="M2101" s="28" t="str">
        <f t="shared" si="193"/>
        <v>S/PalabrasClaves</v>
      </c>
      <c r="N2101" s="30" t="str">
        <f t="shared" si="197"/>
        <v/>
      </c>
      <c r="O2101" s="28"/>
      <c r="P2101" s="28" t="s">
        <v>157</v>
      </c>
      <c r="Q2101" s="28" t="s">
        <v>17</v>
      </c>
      <c r="R2101" s="28" t="str">
        <f t="shared" si="191"/>
        <v>2017</v>
      </c>
      <c r="S2101" s="28" t="s">
        <v>56</v>
      </c>
      <c r="T2101" s="28"/>
      <c r="U2101" s="28"/>
      <c r="V2101" s="28"/>
      <c r="W2101" s="28"/>
      <c r="X2101" s="28"/>
    </row>
    <row r="2102" spans="1:24" ht="15" hidden="1" customHeight="1">
      <c r="A2102" s="25">
        <v>28231019</v>
      </c>
      <c r="B2102" s="25" t="s">
        <v>13156</v>
      </c>
      <c r="C2102" s="25" t="s">
        <v>13157</v>
      </c>
      <c r="D2102" s="25" t="s">
        <v>13158</v>
      </c>
      <c r="E2102" s="25" t="s">
        <v>13159</v>
      </c>
      <c r="F2102" s="25" t="s">
        <v>11331</v>
      </c>
      <c r="G2102" s="25">
        <v>2017</v>
      </c>
      <c r="H2102" s="26">
        <v>42790</v>
      </c>
      <c r="I2102" s="25"/>
      <c r="J2102" s="25"/>
      <c r="K2102" s="25" t="s">
        <v>13160</v>
      </c>
      <c r="L2102" s="25" t="str">
        <f t="shared" si="192"/>
        <v>PostAlerta</v>
      </c>
      <c r="M2102" s="25" t="str">
        <f t="shared" si="193"/>
        <v>S/PalabrasClaves</v>
      </c>
      <c r="N2102" s="27" t="str">
        <f t="shared" si="197"/>
        <v/>
      </c>
      <c r="O2102" s="25"/>
      <c r="P2102" s="25" t="s">
        <v>157</v>
      </c>
      <c r="Q2102" s="25" t="s">
        <v>17</v>
      </c>
      <c r="R2102" s="25" t="str">
        <f t="shared" si="191"/>
        <v>2017</v>
      </c>
      <c r="S2102" s="25" t="s">
        <v>56</v>
      </c>
      <c r="T2102" s="25"/>
      <c r="U2102" s="25"/>
      <c r="V2102" s="25"/>
      <c r="W2102" s="25"/>
      <c r="X2102" s="25"/>
    </row>
    <row r="2103" spans="1:24" ht="15" hidden="1" customHeight="1">
      <c r="A2103" s="28">
        <v>28085501</v>
      </c>
      <c r="B2103" s="28" t="s">
        <v>13161</v>
      </c>
      <c r="C2103" s="28" t="s">
        <v>13162</v>
      </c>
      <c r="D2103" s="28" t="s">
        <v>13163</v>
      </c>
      <c r="E2103" s="28" t="s">
        <v>13164</v>
      </c>
      <c r="F2103" s="28" t="s">
        <v>13165</v>
      </c>
      <c r="G2103" s="28">
        <v>2017</v>
      </c>
      <c r="H2103" s="29">
        <v>42749</v>
      </c>
      <c r="I2103" s="28"/>
      <c r="J2103" s="28"/>
      <c r="K2103" s="28" t="s">
        <v>13166</v>
      </c>
      <c r="L2103" s="28" t="str">
        <f t="shared" si="192"/>
        <v>PostAlerta</v>
      </c>
      <c r="M2103" s="28" t="str">
        <f t="shared" si="193"/>
        <v>S/PalabrasClaves</v>
      </c>
      <c r="N2103" s="30" t="str">
        <f t="shared" si="197"/>
        <v/>
      </c>
      <c r="O2103" s="28"/>
      <c r="P2103" s="28" t="s">
        <v>157</v>
      </c>
      <c r="Q2103" s="28" t="s">
        <v>17</v>
      </c>
      <c r="R2103" s="28" t="str">
        <f t="shared" si="191"/>
        <v>2017</v>
      </c>
      <c r="S2103" s="28" t="s">
        <v>56</v>
      </c>
      <c r="T2103" s="28"/>
      <c r="U2103" s="28"/>
      <c r="V2103" s="28"/>
      <c r="W2103" s="28"/>
      <c r="X2103" s="28"/>
    </row>
    <row r="2104" spans="1:24" ht="15" hidden="1" customHeight="1">
      <c r="A2104" s="25">
        <v>28067718</v>
      </c>
      <c r="B2104" s="25" t="s">
        <v>13167</v>
      </c>
      <c r="C2104" s="25" t="s">
        <v>13168</v>
      </c>
      <c r="D2104" s="25" t="s">
        <v>13169</v>
      </c>
      <c r="E2104" s="25" t="s">
        <v>13170</v>
      </c>
      <c r="F2104" s="25" t="s">
        <v>979</v>
      </c>
      <c r="G2104" s="25">
        <v>2017</v>
      </c>
      <c r="H2104" s="26">
        <v>42745</v>
      </c>
      <c r="I2104" s="25"/>
      <c r="J2104" s="25"/>
      <c r="K2104" s="25" t="s">
        <v>13171</v>
      </c>
      <c r="L2104" s="25" t="str">
        <f t="shared" si="192"/>
        <v>Excluido</v>
      </c>
      <c r="M2104" s="25" t="str">
        <f t="shared" si="193"/>
        <v>S/PalabrasClaves</v>
      </c>
      <c r="N2104" s="27" t="str">
        <f t="shared" si="197"/>
        <v/>
      </c>
      <c r="O2104" s="25"/>
      <c r="P2104" s="25" t="s">
        <v>157</v>
      </c>
      <c r="Q2104" s="25" t="s">
        <v>17</v>
      </c>
      <c r="R2104" s="25" t="str">
        <f t="shared" si="191"/>
        <v>2017</v>
      </c>
      <c r="S2104" s="25" t="s">
        <v>56</v>
      </c>
      <c r="T2104" s="25"/>
      <c r="U2104" s="25"/>
      <c r="V2104" s="25"/>
      <c r="W2104" s="25"/>
      <c r="X2104" s="25"/>
    </row>
    <row r="2105" spans="1:24" ht="15" hidden="1" customHeight="1">
      <c r="A2105" s="28">
        <v>28030524</v>
      </c>
      <c r="B2105" s="28" t="s">
        <v>13172</v>
      </c>
      <c r="C2105" s="28" t="s">
        <v>13173</v>
      </c>
      <c r="D2105" s="28" t="s">
        <v>13169</v>
      </c>
      <c r="E2105" s="28" t="s">
        <v>13174</v>
      </c>
      <c r="F2105" s="28" t="s">
        <v>979</v>
      </c>
      <c r="G2105" s="28">
        <v>2017</v>
      </c>
      <c r="H2105" s="29">
        <v>42733</v>
      </c>
      <c r="I2105" s="28"/>
      <c r="J2105" s="28"/>
      <c r="K2105" s="28" t="s">
        <v>13175</v>
      </c>
      <c r="L2105" s="28" t="str">
        <f t="shared" si="192"/>
        <v>PostAlerta</v>
      </c>
      <c r="M2105" s="28" t="str">
        <f t="shared" si="193"/>
        <v>S/PalabrasClaves</v>
      </c>
      <c r="N2105" s="30" t="str">
        <f t="shared" si="197"/>
        <v/>
      </c>
      <c r="O2105" s="28"/>
      <c r="P2105" s="28" t="s">
        <v>157</v>
      </c>
      <c r="Q2105" s="28" t="s">
        <v>17</v>
      </c>
      <c r="R2105" s="28" t="str">
        <f t="shared" si="191"/>
        <v>2017</v>
      </c>
      <c r="S2105" s="28" t="s">
        <v>56</v>
      </c>
      <c r="T2105" s="28"/>
      <c r="U2105" s="28"/>
      <c r="V2105" s="28"/>
      <c r="W2105" s="28"/>
      <c r="X2105" s="28"/>
    </row>
    <row r="2106" spans="1:24" ht="15" hidden="1" customHeight="1">
      <c r="A2106" s="25">
        <v>27789669</v>
      </c>
      <c r="B2106" s="25" t="s">
        <v>13176</v>
      </c>
      <c r="C2106" s="25" t="s">
        <v>13177</v>
      </c>
      <c r="D2106" s="25" t="s">
        <v>13097</v>
      </c>
      <c r="E2106" s="25" t="s">
        <v>13178</v>
      </c>
      <c r="F2106" s="25" t="s">
        <v>7050</v>
      </c>
      <c r="G2106" s="25">
        <v>2017</v>
      </c>
      <c r="H2106" s="26">
        <v>42673</v>
      </c>
      <c r="I2106" s="25" t="s">
        <v>13179</v>
      </c>
      <c r="J2106" s="25"/>
      <c r="K2106" s="25" t="s">
        <v>13180</v>
      </c>
      <c r="L2106" s="25" t="str">
        <f t="shared" si="192"/>
        <v>PostAlerta</v>
      </c>
      <c r="M2106" s="25" t="str">
        <f t="shared" si="193"/>
        <v>S/PalabrasClaves</v>
      </c>
      <c r="N2106" s="27" t="str">
        <f t="shared" si="197"/>
        <v/>
      </c>
      <c r="O2106" s="25"/>
      <c r="P2106" s="25" t="s">
        <v>13094</v>
      </c>
      <c r="Q2106" s="25" t="s">
        <v>17</v>
      </c>
      <c r="R2106" s="25" t="str">
        <f t="shared" si="191"/>
        <v>2017</v>
      </c>
      <c r="S2106" s="25" t="s">
        <v>56</v>
      </c>
      <c r="T2106" s="25"/>
      <c r="U2106" s="25"/>
      <c r="V2106" s="25"/>
      <c r="W2106" s="25"/>
      <c r="X2106" s="25"/>
    </row>
    <row r="2107" spans="1:24" ht="15" hidden="1" customHeight="1">
      <c r="A2107" s="28">
        <v>28620585</v>
      </c>
      <c r="B2107" s="28" t="s">
        <v>13181</v>
      </c>
      <c r="C2107" s="28" t="s">
        <v>13182</v>
      </c>
      <c r="D2107" s="28" t="s">
        <v>13183</v>
      </c>
      <c r="E2107" s="28" t="s">
        <v>13184</v>
      </c>
      <c r="F2107" s="28" t="s">
        <v>223</v>
      </c>
      <c r="G2107" s="28">
        <v>2017</v>
      </c>
      <c r="H2107" s="29">
        <v>42903</v>
      </c>
      <c r="I2107" s="28" t="s">
        <v>13185</v>
      </c>
      <c r="J2107" s="28"/>
      <c r="K2107" s="28" t="s">
        <v>13186</v>
      </c>
      <c r="L2107" s="28" t="str">
        <f t="shared" si="192"/>
        <v>PostAlerta</v>
      </c>
      <c r="M2107" s="28" t="str">
        <f t="shared" si="193"/>
        <v>S/PalabrasClaves</v>
      </c>
      <c r="N2107" s="30" t="str">
        <f t="shared" si="197"/>
        <v/>
      </c>
      <c r="O2107" s="28"/>
      <c r="P2107" s="28" t="s">
        <v>13187</v>
      </c>
      <c r="Q2107" s="28" t="s">
        <v>17</v>
      </c>
      <c r="R2107" s="28" t="str">
        <f t="shared" si="191"/>
        <v>2017</v>
      </c>
      <c r="S2107" s="28" t="s">
        <v>53</v>
      </c>
      <c r="T2107" s="28"/>
      <c r="U2107" s="28"/>
      <c r="V2107" s="28"/>
      <c r="W2107" s="28"/>
      <c r="X2107" s="28"/>
    </row>
    <row r="2108" spans="1:24" ht="15" hidden="1" customHeight="1">
      <c r="A2108" s="25">
        <v>28476628</v>
      </c>
      <c r="B2108" s="25" t="s">
        <v>13188</v>
      </c>
      <c r="C2108" s="25" t="s">
        <v>13189</v>
      </c>
      <c r="D2108" s="25" t="s">
        <v>13190</v>
      </c>
      <c r="E2108" s="25" t="s">
        <v>13191</v>
      </c>
      <c r="F2108" s="25" t="s">
        <v>1263</v>
      </c>
      <c r="G2108" s="25">
        <v>2017</v>
      </c>
      <c r="H2108" s="26">
        <v>42862</v>
      </c>
      <c r="I2108" s="25"/>
      <c r="J2108" s="25"/>
      <c r="K2108" s="25" t="s">
        <v>13192</v>
      </c>
      <c r="L2108" s="25" t="str">
        <f t="shared" si="192"/>
        <v>Excluido</v>
      </c>
      <c r="M2108" s="25" t="str">
        <f t="shared" si="193"/>
        <v>S/PalabrasClaves</v>
      </c>
      <c r="N2108" s="27" t="str">
        <f t="shared" si="197"/>
        <v/>
      </c>
      <c r="O2108" s="25"/>
      <c r="P2108" s="25" t="s">
        <v>13187</v>
      </c>
      <c r="Q2108" s="25" t="s">
        <v>17</v>
      </c>
      <c r="R2108" s="25" t="str">
        <f t="shared" si="191"/>
        <v>2017</v>
      </c>
      <c r="S2108" s="25" t="s">
        <v>53</v>
      </c>
      <c r="T2108" s="25"/>
      <c r="U2108" s="25"/>
      <c r="V2108" s="25"/>
      <c r="W2108" s="25"/>
      <c r="X2108" s="25"/>
    </row>
    <row r="2109" spans="1:24" ht="15" hidden="1" customHeight="1">
      <c r="A2109" s="28">
        <v>28542534</v>
      </c>
      <c r="B2109" s="28" t="s">
        <v>13193</v>
      </c>
      <c r="C2109" s="28" t="s">
        <v>12177</v>
      </c>
      <c r="D2109" s="28" t="s">
        <v>13194</v>
      </c>
      <c r="E2109" s="28" t="s">
        <v>12179</v>
      </c>
      <c r="F2109" s="28" t="s">
        <v>208</v>
      </c>
      <c r="G2109" s="28">
        <v>2017</v>
      </c>
      <c r="H2109" s="29">
        <v>42881</v>
      </c>
      <c r="I2109" s="28" t="s">
        <v>13195</v>
      </c>
      <c r="J2109" s="28"/>
      <c r="K2109" s="28" t="s">
        <v>13196</v>
      </c>
      <c r="L2109" s="28" t="str">
        <f t="shared" si="192"/>
        <v>PostAlerta</v>
      </c>
      <c r="M2109" s="28" t="str">
        <f t="shared" si="193"/>
        <v>S/PalabrasClaves</v>
      </c>
      <c r="N2109" s="30" t="str">
        <f t="shared" si="197"/>
        <v/>
      </c>
      <c r="O2109" s="28"/>
      <c r="P2109" s="28" t="s">
        <v>13197</v>
      </c>
      <c r="Q2109" s="28" t="s">
        <v>17</v>
      </c>
      <c r="R2109" s="28" t="str">
        <f t="shared" si="191"/>
        <v>2017</v>
      </c>
      <c r="S2109" s="28" t="s">
        <v>53</v>
      </c>
      <c r="T2109" s="28"/>
      <c r="U2109" s="28"/>
      <c r="V2109" s="28"/>
      <c r="W2109" s="28"/>
      <c r="X2109" s="28"/>
    </row>
    <row r="2110" spans="1:24" ht="15" hidden="1" customHeight="1">
      <c r="A2110" s="25">
        <v>28536249</v>
      </c>
      <c r="B2110" s="25" t="s">
        <v>13198</v>
      </c>
      <c r="C2110" s="25" t="s">
        <v>13199</v>
      </c>
      <c r="D2110" s="25" t="s">
        <v>13200</v>
      </c>
      <c r="E2110" s="25" t="s">
        <v>13201</v>
      </c>
      <c r="F2110" s="25" t="s">
        <v>2017</v>
      </c>
      <c r="G2110" s="25">
        <v>2017</v>
      </c>
      <c r="H2110" s="26">
        <v>42880</v>
      </c>
      <c r="I2110" s="25"/>
      <c r="J2110" s="25"/>
      <c r="K2110" s="25" t="s">
        <v>13202</v>
      </c>
      <c r="L2110" s="25" t="str">
        <f t="shared" si="192"/>
        <v>PostAlerta</v>
      </c>
      <c r="M2110" s="25" t="str">
        <f t="shared" si="193"/>
        <v>S/PalabrasClaves</v>
      </c>
      <c r="N2110" s="27" t="str">
        <f t="shared" si="197"/>
        <v/>
      </c>
      <c r="O2110" s="25"/>
      <c r="P2110" s="25" t="s">
        <v>13203</v>
      </c>
      <c r="Q2110" s="25" t="s">
        <v>17</v>
      </c>
      <c r="R2110" s="25" t="str">
        <f t="shared" si="191"/>
        <v>2017</v>
      </c>
      <c r="S2110" s="25" t="s">
        <v>53</v>
      </c>
      <c r="T2110" s="25"/>
      <c r="U2110" s="25"/>
      <c r="V2110" s="25"/>
      <c r="W2110" s="25"/>
      <c r="X2110" s="25"/>
    </row>
    <row r="2111" spans="1:24" ht="15" customHeight="1">
      <c r="A2111" s="38">
        <v>28483717</v>
      </c>
      <c r="B2111" s="38" t="s">
        <v>13204</v>
      </c>
      <c r="C2111" s="38" t="s">
        <v>13205</v>
      </c>
      <c r="D2111" s="38" t="s">
        <v>13206</v>
      </c>
      <c r="E2111" s="38" t="s">
        <v>13207</v>
      </c>
      <c r="F2111" s="38" t="s">
        <v>1805</v>
      </c>
      <c r="G2111" s="38">
        <v>2017</v>
      </c>
      <c r="H2111" s="39">
        <v>42865</v>
      </c>
      <c r="I2111" s="38"/>
      <c r="J2111" s="38"/>
      <c r="K2111" s="38" t="s">
        <v>13208</v>
      </c>
      <c r="L2111" s="38" t="str">
        <f t="shared" si="192"/>
        <v>PostAlerta</v>
      </c>
      <c r="M2111" s="38" t="str">
        <f t="shared" si="193"/>
        <v>C/PalabrasClaves</v>
      </c>
      <c r="N2111" s="40" t="s">
        <v>12</v>
      </c>
      <c r="O2111" s="38"/>
      <c r="P2111" s="38" t="s">
        <v>12748</v>
      </c>
      <c r="Q2111" s="38" t="s">
        <v>14</v>
      </c>
      <c r="R2111" s="38" t="str">
        <f t="shared" si="191"/>
        <v>2017</v>
      </c>
      <c r="S2111" s="38" t="s">
        <v>58</v>
      </c>
      <c r="T2111" s="41" t="s">
        <v>13209</v>
      </c>
      <c r="U2111" s="38" t="s">
        <v>140</v>
      </c>
      <c r="V2111" s="38" t="s">
        <v>141</v>
      </c>
      <c r="W2111" s="38" t="s">
        <v>140</v>
      </c>
      <c r="X2111" s="38" t="s">
        <v>13210</v>
      </c>
    </row>
    <row r="2112" spans="1:24" ht="15" hidden="1" customHeight="1">
      <c r="A2112" s="25">
        <v>28526665</v>
      </c>
      <c r="B2112" s="25" t="s">
        <v>13211</v>
      </c>
      <c r="C2112" s="25" t="s">
        <v>13212</v>
      </c>
      <c r="D2112" s="25" t="s">
        <v>13213</v>
      </c>
      <c r="E2112" s="25" t="s">
        <v>13214</v>
      </c>
      <c r="F2112" s="25" t="s">
        <v>3785</v>
      </c>
      <c r="G2112" s="25">
        <v>2017</v>
      </c>
      <c r="H2112" s="26">
        <v>42876</v>
      </c>
      <c r="I2112" s="25" t="s">
        <v>13215</v>
      </c>
      <c r="J2112" s="25"/>
      <c r="K2112" s="25" t="s">
        <v>13216</v>
      </c>
      <c r="L2112" s="25" t="str">
        <f t="shared" si="192"/>
        <v>PostAlerta</v>
      </c>
      <c r="M2112" s="25" t="str">
        <f t="shared" si="193"/>
        <v>S/PalabrasClaves</v>
      </c>
      <c r="N2112" s="27" t="str">
        <f>IF(ISNUMBER(SEARCH("TREATMENT", B2112)), "4) Nuevos tratamientos", "")</f>
        <v/>
      </c>
      <c r="O2112" s="25"/>
      <c r="P2112" s="25" t="s">
        <v>13217</v>
      </c>
      <c r="Q2112" s="25" t="s">
        <v>17</v>
      </c>
      <c r="R2112" s="25" t="str">
        <f t="shared" si="191"/>
        <v>2017</v>
      </c>
      <c r="S2112" s="25" t="s">
        <v>53</v>
      </c>
      <c r="T2112" s="25"/>
      <c r="U2112" s="25"/>
      <c r="V2112" s="25"/>
      <c r="W2112" s="25"/>
      <c r="X2112" s="25"/>
    </row>
    <row r="2113" spans="1:24" ht="15" hidden="1" customHeight="1">
      <c r="A2113" s="28">
        <v>28449972</v>
      </c>
      <c r="B2113" s="28" t="s">
        <v>13218</v>
      </c>
      <c r="C2113" s="28" t="s">
        <v>13219</v>
      </c>
      <c r="D2113" s="28" t="s">
        <v>13220</v>
      </c>
      <c r="E2113" s="28" t="s">
        <v>13221</v>
      </c>
      <c r="F2113" s="28" t="s">
        <v>1263</v>
      </c>
      <c r="G2113" s="28">
        <v>2017</v>
      </c>
      <c r="H2113" s="29">
        <v>42854</v>
      </c>
      <c r="I2113" s="28"/>
      <c r="J2113" s="28"/>
      <c r="K2113" s="28" t="s">
        <v>13222</v>
      </c>
      <c r="L2113" s="28" t="str">
        <f t="shared" si="192"/>
        <v>Excluido</v>
      </c>
      <c r="M2113" s="28" t="str">
        <f t="shared" si="193"/>
        <v>S/PalabrasClaves</v>
      </c>
      <c r="N2113" s="30"/>
      <c r="O2113" s="28"/>
      <c r="P2113" s="28" t="s">
        <v>13217</v>
      </c>
      <c r="Q2113" s="28" t="s">
        <v>17</v>
      </c>
      <c r="R2113" s="28" t="str">
        <f t="shared" si="191"/>
        <v>2017</v>
      </c>
      <c r="S2113" s="28" t="s">
        <v>53</v>
      </c>
      <c r="T2113" s="28"/>
      <c r="U2113" s="28"/>
      <c r="V2113" s="28"/>
      <c r="W2113" s="28"/>
      <c r="X2113" s="28"/>
    </row>
    <row r="2114" spans="1:24" ht="15" hidden="1" customHeight="1">
      <c r="A2114" s="25">
        <v>29770071</v>
      </c>
      <c r="B2114" s="25" t="s">
        <v>13223</v>
      </c>
      <c r="C2114" s="25" t="s">
        <v>13224</v>
      </c>
      <c r="D2114" s="25"/>
      <c r="E2114" s="25" t="s">
        <v>13225</v>
      </c>
      <c r="F2114" s="25"/>
      <c r="G2114" s="25"/>
      <c r="H2114" s="25"/>
      <c r="I2114" s="25"/>
      <c r="J2114" s="25"/>
      <c r="K2114" s="25"/>
      <c r="L2114" s="25" t="str">
        <f t="shared" ref="L2114:L2177" si="198">IF(ISNUMBER(VLOOKUP(A2114,EXCL,1,FALSE)),"Excluido",IF(ISNUMBER(VLOOKUP(A2114,POST,1,FALSE)),"PostAlerta",IF(ISNUMBER(VLOOKUP(A2114,PRE,1,FALSE)),"PreAlerta","")))</f>
        <v>PostAlerta</v>
      </c>
      <c r="M2114" s="25" t="str">
        <f t="shared" si="193"/>
        <v>S/PalabrasClaves</v>
      </c>
      <c r="N2114" s="27" t="str">
        <f t="shared" ref="N2114:N2117" si="199">IF(ISNUMBER(SEARCH("TREATMENT", B2114)), "4) Nuevos tratamientos", "")</f>
        <v/>
      </c>
      <c r="O2114" s="25"/>
      <c r="P2114" s="25"/>
      <c r="Q2114" s="25" t="s">
        <v>17</v>
      </c>
      <c r="R2114" s="25" t="str">
        <f t="shared" si="191"/>
        <v/>
      </c>
      <c r="S2114" s="25"/>
      <c r="T2114" s="25"/>
      <c r="U2114" s="25"/>
      <c r="V2114" s="25"/>
      <c r="W2114" s="25"/>
      <c r="X2114" s="25"/>
    </row>
    <row r="2115" spans="1:24" ht="15" hidden="1" customHeight="1">
      <c r="A2115" s="28">
        <v>29770070</v>
      </c>
      <c r="B2115" s="28" t="s">
        <v>13226</v>
      </c>
      <c r="C2115" s="28" t="s">
        <v>13227</v>
      </c>
      <c r="D2115" s="28" t="s">
        <v>13225</v>
      </c>
      <c r="E2115" s="28" t="s">
        <v>13228</v>
      </c>
      <c r="F2115" s="28" t="s">
        <v>1768</v>
      </c>
      <c r="G2115" s="28">
        <v>2017</v>
      </c>
      <c r="H2115" s="29">
        <v>43238</v>
      </c>
      <c r="I2115" s="28" t="s">
        <v>13229</v>
      </c>
      <c r="J2115" s="28"/>
      <c r="K2115" s="28" t="s">
        <v>13230</v>
      </c>
      <c r="L2115" s="28" t="str">
        <f t="shared" si="198"/>
        <v>PostAlerta</v>
      </c>
      <c r="M2115" s="28" t="str">
        <f t="shared" si="193"/>
        <v>S/PalabrasClaves</v>
      </c>
      <c r="N2115" s="30" t="str">
        <f t="shared" si="199"/>
        <v/>
      </c>
      <c r="O2115" s="28"/>
      <c r="P2115" s="28" t="s">
        <v>13231</v>
      </c>
      <c r="Q2115" s="28" t="s">
        <v>17</v>
      </c>
      <c r="R2115" s="28" t="str">
        <f t="shared" si="191"/>
        <v>2017</v>
      </c>
      <c r="S2115" s="28" t="s">
        <v>53</v>
      </c>
      <c r="T2115" s="28"/>
      <c r="U2115" s="28"/>
      <c r="V2115" s="28"/>
      <c r="W2115" s="28"/>
      <c r="X2115" s="28"/>
    </row>
    <row r="2116" spans="1:24" ht="15" hidden="1" customHeight="1">
      <c r="A2116" s="25">
        <v>28580101</v>
      </c>
      <c r="B2116" s="25" t="s">
        <v>13232</v>
      </c>
      <c r="C2116" s="25" t="s">
        <v>13233</v>
      </c>
      <c r="D2116" s="25" t="s">
        <v>13234</v>
      </c>
      <c r="E2116" s="25" t="s">
        <v>13235</v>
      </c>
      <c r="F2116" s="25" t="s">
        <v>11466</v>
      </c>
      <c r="G2116" s="25">
        <v>2017</v>
      </c>
      <c r="H2116" s="26">
        <v>42892</v>
      </c>
      <c r="I2116" s="25" t="s">
        <v>13236</v>
      </c>
      <c r="J2116" s="25"/>
      <c r="K2116" s="25" t="s">
        <v>13237</v>
      </c>
      <c r="L2116" s="25" t="str">
        <f t="shared" si="198"/>
        <v>PostAlerta</v>
      </c>
      <c r="M2116" s="25" t="str">
        <f t="shared" ref="M2116:M2179" si="200">IF(ISNUMBER(A2116),(IF(ISNUMBER(VLOOKUP(A2116,KEYWORDS,1,FALSE)),"C/PalabrasClaves","S/PalabrasClaves")),"")</f>
        <v>S/PalabrasClaves</v>
      </c>
      <c r="N2116" s="27" t="str">
        <f t="shared" si="199"/>
        <v/>
      </c>
      <c r="O2116" s="25"/>
      <c r="P2116" s="25" t="s">
        <v>13238</v>
      </c>
      <c r="Q2116" s="25" t="s">
        <v>17</v>
      </c>
      <c r="R2116" s="25" t="str">
        <f t="shared" si="191"/>
        <v>2017</v>
      </c>
      <c r="S2116" s="25" t="s">
        <v>53</v>
      </c>
      <c r="T2116" s="25"/>
      <c r="U2116" s="25"/>
      <c r="V2116" s="25"/>
      <c r="W2116" s="25"/>
      <c r="X2116" s="25"/>
    </row>
    <row r="2117" spans="1:24" ht="15" hidden="1" customHeight="1">
      <c r="A2117" s="28">
        <v>28513418</v>
      </c>
      <c r="B2117" s="28" t="s">
        <v>13239</v>
      </c>
      <c r="C2117" s="28" t="s">
        <v>13240</v>
      </c>
      <c r="D2117" s="28" t="s">
        <v>13241</v>
      </c>
      <c r="E2117" s="28" t="s">
        <v>13242</v>
      </c>
      <c r="F2117" s="28" t="s">
        <v>2053</v>
      </c>
      <c r="G2117" s="28">
        <v>2017</v>
      </c>
      <c r="H2117" s="29">
        <v>42873</v>
      </c>
      <c r="I2117" s="28"/>
      <c r="J2117" s="28"/>
      <c r="K2117" s="28" t="s">
        <v>13243</v>
      </c>
      <c r="L2117" s="28" t="str">
        <f t="shared" si="198"/>
        <v>PostAlerta</v>
      </c>
      <c r="M2117" s="28" t="str">
        <f t="shared" si="200"/>
        <v>S/PalabrasClaves</v>
      </c>
      <c r="N2117" s="30" t="str">
        <f t="shared" si="199"/>
        <v/>
      </c>
      <c r="O2117" s="28"/>
      <c r="P2117" s="28" t="s">
        <v>13244</v>
      </c>
      <c r="Q2117" s="28" t="s">
        <v>17</v>
      </c>
      <c r="R2117" s="28" t="str">
        <f t="shared" si="191"/>
        <v>2017</v>
      </c>
      <c r="S2117" s="28" t="s">
        <v>53</v>
      </c>
      <c r="T2117" s="28"/>
      <c r="U2117" s="28"/>
      <c r="V2117" s="28"/>
      <c r="W2117" s="28"/>
      <c r="X2117" s="28"/>
    </row>
    <row r="2118" spans="1:24" ht="15" customHeight="1">
      <c r="A2118" s="38">
        <v>28721014</v>
      </c>
      <c r="B2118" s="38" t="s">
        <v>13245</v>
      </c>
      <c r="C2118" s="38" t="s">
        <v>13246</v>
      </c>
      <c r="D2118" s="38" t="s">
        <v>13247</v>
      </c>
      <c r="E2118" s="38" t="s">
        <v>13248</v>
      </c>
      <c r="F2118" s="38" t="s">
        <v>7146</v>
      </c>
      <c r="G2118" s="38">
        <v>2017</v>
      </c>
      <c r="H2118" s="39">
        <v>42936</v>
      </c>
      <c r="I2118" s="38" t="s">
        <v>13249</v>
      </c>
      <c r="J2118" s="38"/>
      <c r="K2118" s="38" t="s">
        <v>13250</v>
      </c>
      <c r="L2118" s="38" t="str">
        <f t="shared" si="198"/>
        <v>PostAlerta</v>
      </c>
      <c r="M2118" s="38" t="str">
        <f t="shared" si="200"/>
        <v>C/PalabrasClaves</v>
      </c>
      <c r="N2118" s="40" t="s">
        <v>12</v>
      </c>
      <c r="O2118" s="38"/>
      <c r="P2118" s="38" t="s">
        <v>13251</v>
      </c>
      <c r="Q2118" s="38" t="s">
        <v>14</v>
      </c>
      <c r="R2118" s="38" t="str">
        <f t="shared" si="191"/>
        <v>2017</v>
      </c>
      <c r="S2118" s="38" t="s">
        <v>56</v>
      </c>
      <c r="T2118" s="41" t="s">
        <v>13252</v>
      </c>
      <c r="U2118" s="38" t="s">
        <v>140</v>
      </c>
      <c r="V2118" s="38" t="s">
        <v>141</v>
      </c>
      <c r="W2118" s="38" t="s">
        <v>140</v>
      </c>
      <c r="X2118" s="38" t="s">
        <v>13253</v>
      </c>
    </row>
    <row r="2119" spans="1:24" ht="15" hidden="1" customHeight="1">
      <c r="A2119" s="28">
        <v>28439602</v>
      </c>
      <c r="B2119" s="28" t="s">
        <v>13254</v>
      </c>
      <c r="C2119" s="28" t="s">
        <v>13255</v>
      </c>
      <c r="D2119" s="28" t="s">
        <v>13256</v>
      </c>
      <c r="E2119" s="28" t="s">
        <v>13257</v>
      </c>
      <c r="F2119" s="28" t="s">
        <v>8662</v>
      </c>
      <c r="G2119" s="28">
        <v>2017</v>
      </c>
      <c r="H2119" s="29">
        <v>42851</v>
      </c>
      <c r="I2119" s="28" t="s">
        <v>13258</v>
      </c>
      <c r="J2119" s="28"/>
      <c r="K2119" s="28" t="s">
        <v>13259</v>
      </c>
      <c r="L2119" s="28" t="str">
        <f t="shared" si="198"/>
        <v>PostAlerta</v>
      </c>
      <c r="M2119" s="28" t="str">
        <f t="shared" si="200"/>
        <v>C/PalabrasClaves</v>
      </c>
      <c r="N2119" s="30" t="str">
        <f t="shared" ref="N2119:N2120" si="201">IF(ISNUMBER(SEARCH("TREATMENT", B2119)), "4) Nuevos tratamientos", "")</f>
        <v/>
      </c>
      <c r="O2119" s="28"/>
      <c r="P2119" s="28" t="s">
        <v>13260</v>
      </c>
      <c r="Q2119" s="28" t="s">
        <v>17</v>
      </c>
      <c r="R2119" s="28" t="str">
        <f t="shared" si="191"/>
        <v>2017</v>
      </c>
      <c r="S2119" s="28" t="s">
        <v>53</v>
      </c>
      <c r="T2119" s="28"/>
      <c r="U2119" s="28"/>
      <c r="V2119" s="28"/>
      <c r="W2119" s="28"/>
      <c r="X2119" s="28"/>
    </row>
    <row r="2120" spans="1:24" ht="15" hidden="1" customHeight="1">
      <c r="A2120" s="25">
        <v>28403055</v>
      </c>
      <c r="B2120" s="25" t="s">
        <v>13261</v>
      </c>
      <c r="C2120" s="25" t="s">
        <v>13262</v>
      </c>
      <c r="D2120" s="25" t="s">
        <v>13263</v>
      </c>
      <c r="E2120" s="25" t="s">
        <v>13264</v>
      </c>
      <c r="F2120" s="25" t="s">
        <v>979</v>
      </c>
      <c r="G2120" s="25">
        <v>2017</v>
      </c>
      <c r="H2120" s="26">
        <v>42839</v>
      </c>
      <c r="I2120" s="25"/>
      <c r="J2120" s="25"/>
      <c r="K2120" s="25" t="s">
        <v>13265</v>
      </c>
      <c r="L2120" s="25" t="str">
        <f t="shared" si="198"/>
        <v>Excluido</v>
      </c>
      <c r="M2120" s="25" t="str">
        <f t="shared" si="200"/>
        <v>S/PalabrasClaves</v>
      </c>
      <c r="N2120" s="27" t="str">
        <f t="shared" si="201"/>
        <v/>
      </c>
      <c r="O2120" s="25"/>
      <c r="P2120" s="25" t="s">
        <v>13260</v>
      </c>
      <c r="Q2120" s="25" t="s">
        <v>17</v>
      </c>
      <c r="R2120" s="25" t="str">
        <f t="shared" si="191"/>
        <v>2017</v>
      </c>
      <c r="S2120" s="25" t="s">
        <v>53</v>
      </c>
      <c r="T2120" s="25"/>
      <c r="U2120" s="25"/>
      <c r="V2120" s="25"/>
      <c r="W2120" s="25"/>
      <c r="X2120" s="25"/>
    </row>
    <row r="2121" spans="1:24" ht="15" customHeight="1">
      <c r="A2121" s="34">
        <v>28676846</v>
      </c>
      <c r="B2121" s="34" t="s">
        <v>13266</v>
      </c>
      <c r="C2121" s="34" t="s">
        <v>13267</v>
      </c>
      <c r="D2121" s="34" t="s">
        <v>13268</v>
      </c>
      <c r="E2121" s="34" t="s">
        <v>1642</v>
      </c>
      <c r="F2121" s="34" t="s">
        <v>223</v>
      </c>
      <c r="G2121" s="34">
        <v>2017</v>
      </c>
      <c r="H2121" s="35">
        <v>42922</v>
      </c>
      <c r="I2121" s="34" t="s">
        <v>13269</v>
      </c>
      <c r="J2121" s="34"/>
      <c r="K2121" s="34" t="s">
        <v>13270</v>
      </c>
      <c r="L2121" s="34" t="str">
        <f t="shared" si="198"/>
        <v>PostAlerta</v>
      </c>
      <c r="M2121" s="34" t="str">
        <f t="shared" si="200"/>
        <v>C/PalabrasClaves</v>
      </c>
      <c r="N2121" s="36" t="s">
        <v>35</v>
      </c>
      <c r="O2121" s="34"/>
      <c r="P2121" s="34" t="s">
        <v>13271</v>
      </c>
      <c r="Q2121" s="34" t="s">
        <v>14</v>
      </c>
      <c r="R2121" s="34" t="str">
        <f t="shared" si="191"/>
        <v>2017</v>
      </c>
      <c r="S2121" s="34" t="s">
        <v>56</v>
      </c>
      <c r="T2121" s="42" t="s">
        <v>13272</v>
      </c>
      <c r="U2121" s="34" t="s">
        <v>141</v>
      </c>
      <c r="V2121" s="34" t="s">
        <v>140</v>
      </c>
      <c r="W2121" s="34" t="s">
        <v>140</v>
      </c>
      <c r="X2121" s="34" t="s">
        <v>13273</v>
      </c>
    </row>
    <row r="2122" spans="1:24" ht="15" hidden="1" customHeight="1">
      <c r="A2122" s="25">
        <v>28379785</v>
      </c>
      <c r="B2122" s="25" t="s">
        <v>13274</v>
      </c>
      <c r="C2122" s="25" t="s">
        <v>13275</v>
      </c>
      <c r="D2122" s="25" t="s">
        <v>13276</v>
      </c>
      <c r="E2122" s="25" t="s">
        <v>13277</v>
      </c>
      <c r="F2122" s="25" t="s">
        <v>13278</v>
      </c>
      <c r="G2122" s="25">
        <v>2017</v>
      </c>
      <c r="H2122" s="26">
        <v>42831</v>
      </c>
      <c r="I2122" s="25" t="s">
        <v>13279</v>
      </c>
      <c r="J2122" s="25"/>
      <c r="K2122" s="25" t="s">
        <v>13280</v>
      </c>
      <c r="L2122" s="25" t="str">
        <f t="shared" si="198"/>
        <v>PostAlerta</v>
      </c>
      <c r="M2122" s="25" t="str">
        <f t="shared" si="200"/>
        <v>S/PalabrasClaves</v>
      </c>
      <c r="N2122" s="27" t="str">
        <f t="shared" ref="N2122:N2128" si="202">IF(ISNUMBER(SEARCH("TREATMENT", B2122)), "4) Nuevos tratamientos", "")</f>
        <v/>
      </c>
      <c r="O2122" s="25"/>
      <c r="P2122" s="25" t="s">
        <v>13281</v>
      </c>
      <c r="Q2122" s="25" t="s">
        <v>17</v>
      </c>
      <c r="R2122" s="25" t="str">
        <f t="shared" si="191"/>
        <v>2017</v>
      </c>
      <c r="S2122" s="25" t="s">
        <v>56</v>
      </c>
      <c r="T2122" s="25"/>
      <c r="U2122" s="25"/>
      <c r="V2122" s="25"/>
      <c r="W2122" s="25"/>
      <c r="X2122" s="25"/>
    </row>
    <row r="2123" spans="1:24" ht="15" hidden="1" customHeight="1">
      <c r="A2123" s="28">
        <v>28379053</v>
      </c>
      <c r="B2123" s="28" t="s">
        <v>13282</v>
      </c>
      <c r="C2123" s="28" t="s">
        <v>13283</v>
      </c>
      <c r="D2123" s="28" t="s">
        <v>13284</v>
      </c>
      <c r="E2123" s="28" t="s">
        <v>13285</v>
      </c>
      <c r="F2123" s="28" t="s">
        <v>13286</v>
      </c>
      <c r="G2123" s="28">
        <v>2017</v>
      </c>
      <c r="H2123" s="29">
        <v>42831</v>
      </c>
      <c r="I2123" s="28"/>
      <c r="J2123" s="28"/>
      <c r="K2123" s="28" t="s">
        <v>13287</v>
      </c>
      <c r="L2123" s="28" t="str">
        <f t="shared" si="198"/>
        <v>PostAlerta</v>
      </c>
      <c r="M2123" s="28" t="str">
        <f t="shared" si="200"/>
        <v>S/PalabrasClaves</v>
      </c>
      <c r="N2123" s="30" t="str">
        <f t="shared" si="202"/>
        <v/>
      </c>
      <c r="O2123" s="28"/>
      <c r="P2123" s="28" t="s">
        <v>13260</v>
      </c>
      <c r="Q2123" s="28" t="s">
        <v>17</v>
      </c>
      <c r="R2123" s="28" t="str">
        <f t="shared" si="191"/>
        <v>2017</v>
      </c>
      <c r="S2123" s="28" t="s">
        <v>53</v>
      </c>
      <c r="T2123" s="28"/>
      <c r="U2123" s="28"/>
      <c r="V2123" s="28"/>
      <c r="W2123" s="28"/>
      <c r="X2123" s="28"/>
    </row>
    <row r="2124" spans="1:24" ht="15" hidden="1" customHeight="1">
      <c r="A2124" s="25">
        <v>28358967</v>
      </c>
      <c r="B2124" s="25" t="s">
        <v>13288</v>
      </c>
      <c r="C2124" s="25" t="s">
        <v>13289</v>
      </c>
      <c r="D2124" s="25" t="s">
        <v>13290</v>
      </c>
      <c r="E2124" s="25" t="s">
        <v>13291</v>
      </c>
      <c r="F2124" s="25" t="s">
        <v>6083</v>
      </c>
      <c r="G2124" s="25">
        <v>2017</v>
      </c>
      <c r="H2124" s="26">
        <v>42825</v>
      </c>
      <c r="I2124" s="25" t="s">
        <v>13292</v>
      </c>
      <c r="J2124" s="25"/>
      <c r="K2124" s="25" t="s">
        <v>13293</v>
      </c>
      <c r="L2124" s="25" t="str">
        <f t="shared" si="198"/>
        <v>PostAlerta</v>
      </c>
      <c r="M2124" s="25" t="str">
        <f t="shared" si="200"/>
        <v>S/PalabrasClaves</v>
      </c>
      <c r="N2124" s="27" t="str">
        <f t="shared" si="202"/>
        <v/>
      </c>
      <c r="O2124" s="25"/>
      <c r="P2124" s="25" t="s">
        <v>13294</v>
      </c>
      <c r="Q2124" s="25" t="s">
        <v>17</v>
      </c>
      <c r="R2124" s="25" t="str">
        <f t="shared" si="191"/>
        <v>2017</v>
      </c>
      <c r="S2124" s="25" t="s">
        <v>53</v>
      </c>
      <c r="T2124" s="25"/>
      <c r="U2124" s="25"/>
      <c r="V2124" s="25"/>
      <c r="W2124" s="25"/>
      <c r="X2124" s="25"/>
    </row>
    <row r="2125" spans="1:24" ht="15" hidden="1" customHeight="1">
      <c r="A2125" s="28">
        <v>28342288</v>
      </c>
      <c r="B2125" s="28" t="s">
        <v>13295</v>
      </c>
      <c r="C2125" s="28" t="s">
        <v>13296</v>
      </c>
      <c r="D2125" s="28" t="s">
        <v>13297</v>
      </c>
      <c r="E2125" s="28" t="s">
        <v>13298</v>
      </c>
      <c r="F2125" s="28" t="s">
        <v>3736</v>
      </c>
      <c r="G2125" s="28">
        <v>2017</v>
      </c>
      <c r="H2125" s="29">
        <v>42820</v>
      </c>
      <c r="I2125" s="28" t="s">
        <v>13299</v>
      </c>
      <c r="J2125" s="28"/>
      <c r="K2125" s="28" t="s">
        <v>13300</v>
      </c>
      <c r="L2125" s="28" t="str">
        <f t="shared" si="198"/>
        <v>Excluido</v>
      </c>
      <c r="M2125" s="28" t="str">
        <f t="shared" si="200"/>
        <v>S/PalabrasClaves</v>
      </c>
      <c r="N2125" s="30" t="str">
        <f t="shared" si="202"/>
        <v/>
      </c>
      <c r="O2125" s="28"/>
      <c r="P2125" s="28" t="s">
        <v>13260</v>
      </c>
      <c r="Q2125" s="28" t="s">
        <v>17</v>
      </c>
      <c r="R2125" s="28" t="str">
        <f t="shared" si="191"/>
        <v>2017</v>
      </c>
      <c r="S2125" s="28" t="s">
        <v>53</v>
      </c>
      <c r="T2125" s="28"/>
      <c r="U2125" s="28"/>
      <c r="V2125" s="28"/>
      <c r="W2125" s="28"/>
      <c r="X2125" s="28"/>
    </row>
    <row r="2126" spans="1:24" ht="15" hidden="1" customHeight="1">
      <c r="A2126" s="25">
        <v>28283475</v>
      </c>
      <c r="B2126" s="25" t="s">
        <v>13301</v>
      </c>
      <c r="C2126" s="25" t="s">
        <v>13302</v>
      </c>
      <c r="D2126" s="25" t="s">
        <v>13303</v>
      </c>
      <c r="E2126" s="25" t="s">
        <v>13304</v>
      </c>
      <c r="F2126" s="25" t="s">
        <v>3267</v>
      </c>
      <c r="G2126" s="25">
        <v>2017</v>
      </c>
      <c r="H2126" s="26">
        <v>42806</v>
      </c>
      <c r="I2126" s="25"/>
      <c r="J2126" s="25"/>
      <c r="K2126" s="25" t="s">
        <v>13305</v>
      </c>
      <c r="L2126" s="25" t="str">
        <f t="shared" si="198"/>
        <v>PostAlerta</v>
      </c>
      <c r="M2126" s="25" t="str">
        <f t="shared" si="200"/>
        <v>S/PalabrasClaves</v>
      </c>
      <c r="N2126" s="27" t="str">
        <f t="shared" si="202"/>
        <v/>
      </c>
      <c r="O2126" s="25"/>
      <c r="P2126" s="25" t="s">
        <v>13238</v>
      </c>
      <c r="Q2126" s="25" t="s">
        <v>17</v>
      </c>
      <c r="R2126" s="25" t="str">
        <f t="shared" si="191"/>
        <v>2017</v>
      </c>
      <c r="S2126" s="25" t="s">
        <v>53</v>
      </c>
      <c r="T2126" s="25"/>
      <c r="U2126" s="25"/>
      <c r="V2126" s="25"/>
      <c r="W2126" s="25"/>
      <c r="X2126" s="25"/>
    </row>
    <row r="2127" spans="1:24" ht="15" hidden="1" customHeight="1">
      <c r="A2127" s="28">
        <v>28279655</v>
      </c>
      <c r="B2127" s="28" t="s">
        <v>13306</v>
      </c>
      <c r="C2127" s="28" t="s">
        <v>13307</v>
      </c>
      <c r="D2127" s="28" t="s">
        <v>13308</v>
      </c>
      <c r="E2127" s="28" t="s">
        <v>12670</v>
      </c>
      <c r="F2127" s="28" t="s">
        <v>13309</v>
      </c>
      <c r="G2127" s="28">
        <v>2017</v>
      </c>
      <c r="H2127" s="29">
        <v>42805</v>
      </c>
      <c r="I2127" s="28"/>
      <c r="J2127" s="28"/>
      <c r="K2127" s="28" t="s">
        <v>13310</v>
      </c>
      <c r="L2127" s="28" t="str">
        <f t="shared" si="198"/>
        <v>PostAlerta</v>
      </c>
      <c r="M2127" s="28" t="str">
        <f t="shared" si="200"/>
        <v>S/PalabrasClaves</v>
      </c>
      <c r="N2127" s="30" t="str">
        <f t="shared" si="202"/>
        <v/>
      </c>
      <c r="O2127" s="28"/>
      <c r="P2127" s="28" t="s">
        <v>13260</v>
      </c>
      <c r="Q2127" s="28" t="s">
        <v>17</v>
      </c>
      <c r="R2127" s="28" t="str">
        <f t="shared" si="191"/>
        <v>2017</v>
      </c>
      <c r="S2127" s="28" t="s">
        <v>53</v>
      </c>
      <c r="T2127" s="28"/>
      <c r="U2127" s="28"/>
      <c r="V2127" s="28"/>
      <c r="W2127" s="28"/>
      <c r="X2127" s="28"/>
    </row>
    <row r="2128" spans="1:24" ht="15" hidden="1" customHeight="1">
      <c r="A2128" s="25">
        <v>28277801</v>
      </c>
      <c r="B2128" s="25" t="s">
        <v>13311</v>
      </c>
      <c r="C2128" s="25" t="s">
        <v>13312</v>
      </c>
      <c r="D2128" s="25" t="s">
        <v>13313</v>
      </c>
      <c r="E2128" s="25" t="s">
        <v>13314</v>
      </c>
      <c r="F2128" s="25" t="s">
        <v>454</v>
      </c>
      <c r="G2128" s="25">
        <v>2017</v>
      </c>
      <c r="H2128" s="26">
        <v>42804</v>
      </c>
      <c r="I2128" s="25"/>
      <c r="J2128" s="25"/>
      <c r="K2128" s="25" t="s">
        <v>13315</v>
      </c>
      <c r="L2128" s="25" t="str">
        <f t="shared" si="198"/>
        <v>Excluido</v>
      </c>
      <c r="M2128" s="25" t="str">
        <f t="shared" si="200"/>
        <v>S/PalabrasClaves</v>
      </c>
      <c r="N2128" s="27" t="str">
        <f t="shared" si="202"/>
        <v/>
      </c>
      <c r="O2128" s="25"/>
      <c r="P2128" s="25" t="s">
        <v>13316</v>
      </c>
      <c r="Q2128" s="25" t="s">
        <v>17</v>
      </c>
      <c r="R2128" s="25" t="str">
        <f t="shared" si="191"/>
        <v>2017</v>
      </c>
      <c r="S2128" s="25" t="s">
        <v>53</v>
      </c>
      <c r="T2128" s="25"/>
      <c r="U2128" s="25"/>
      <c r="V2128" s="25"/>
      <c r="W2128" s="25"/>
      <c r="X2128" s="25"/>
    </row>
    <row r="2129" spans="1:24" ht="15" customHeight="1">
      <c r="A2129" s="34">
        <v>28381402</v>
      </c>
      <c r="B2129" s="34" t="s">
        <v>13317</v>
      </c>
      <c r="C2129" s="34" t="s">
        <v>13318</v>
      </c>
      <c r="D2129" s="34" t="s">
        <v>13019</v>
      </c>
      <c r="E2129" s="34" t="s">
        <v>2181</v>
      </c>
      <c r="F2129" s="34" t="s">
        <v>12192</v>
      </c>
      <c r="G2129" s="34">
        <v>2017</v>
      </c>
      <c r="H2129" s="35">
        <v>42832</v>
      </c>
      <c r="I2129" s="34" t="s">
        <v>13319</v>
      </c>
      <c r="J2129" s="34"/>
      <c r="K2129" s="34" t="s">
        <v>13320</v>
      </c>
      <c r="L2129" s="34" t="str">
        <f t="shared" si="198"/>
        <v>PostAlerta</v>
      </c>
      <c r="M2129" s="34" t="str">
        <f t="shared" si="200"/>
        <v>S/PalabrasClaves</v>
      </c>
      <c r="N2129" s="36" t="s">
        <v>130</v>
      </c>
      <c r="O2129" s="34"/>
      <c r="P2129" s="34" t="s">
        <v>13016</v>
      </c>
      <c r="Q2129" s="34" t="s">
        <v>14</v>
      </c>
      <c r="R2129" s="34" t="str">
        <f t="shared" si="191"/>
        <v>2017</v>
      </c>
      <c r="S2129" s="34" t="s">
        <v>56</v>
      </c>
      <c r="T2129" s="42" t="s">
        <v>13321</v>
      </c>
      <c r="U2129" s="34" t="s">
        <v>140</v>
      </c>
      <c r="V2129" s="34" t="s">
        <v>140</v>
      </c>
      <c r="W2129" s="34" t="s">
        <v>141</v>
      </c>
      <c r="X2129" s="34" t="s">
        <v>13322</v>
      </c>
    </row>
    <row r="2130" spans="1:24" ht="15" hidden="1" customHeight="1">
      <c r="A2130" s="25">
        <v>28235386</v>
      </c>
      <c r="B2130" s="25" t="s">
        <v>13323</v>
      </c>
      <c r="C2130" s="25" t="s">
        <v>13324</v>
      </c>
      <c r="D2130" s="25" t="s">
        <v>13325</v>
      </c>
      <c r="E2130" s="25" t="s">
        <v>13326</v>
      </c>
      <c r="F2130" s="25" t="s">
        <v>13327</v>
      </c>
      <c r="G2130" s="25">
        <v>2017</v>
      </c>
      <c r="H2130" s="26">
        <v>42792</v>
      </c>
      <c r="I2130" s="25"/>
      <c r="J2130" s="25"/>
      <c r="K2130" s="25" t="s">
        <v>13328</v>
      </c>
      <c r="L2130" s="25" t="str">
        <f t="shared" si="198"/>
        <v>PostAlerta</v>
      </c>
      <c r="M2130" s="25" t="str">
        <f t="shared" si="200"/>
        <v>C/PalabrasClaves</v>
      </c>
      <c r="N2130" s="27" t="str">
        <f t="shared" ref="N2130:N2154" si="203">IF(ISNUMBER(SEARCH("TREATMENT", B2130)), "4) Nuevos tratamientos", "")</f>
        <v/>
      </c>
      <c r="O2130" s="25"/>
      <c r="P2130" s="25" t="s">
        <v>13329</v>
      </c>
      <c r="Q2130" s="25" t="s">
        <v>17</v>
      </c>
      <c r="R2130" s="25" t="str">
        <f t="shared" si="191"/>
        <v xml:space="preserve">202 </v>
      </c>
      <c r="S2130" s="25" t="s">
        <v>53</v>
      </c>
      <c r="T2130" s="25"/>
      <c r="U2130" s="25"/>
      <c r="V2130" s="25"/>
      <c r="W2130" s="25"/>
      <c r="X2130" s="25"/>
    </row>
    <row r="2131" spans="1:24" ht="15" hidden="1" customHeight="1">
      <c r="A2131" s="28">
        <v>28223386</v>
      </c>
      <c r="B2131" s="28" t="s">
        <v>13330</v>
      </c>
      <c r="C2131" s="28" t="s">
        <v>13331</v>
      </c>
      <c r="D2131" s="28" t="s">
        <v>13332</v>
      </c>
      <c r="E2131" s="28" t="s">
        <v>1577</v>
      </c>
      <c r="F2131" s="28" t="s">
        <v>1125</v>
      </c>
      <c r="G2131" s="28">
        <v>2017</v>
      </c>
      <c r="H2131" s="29">
        <v>42789</v>
      </c>
      <c r="I2131" s="28" t="s">
        <v>13333</v>
      </c>
      <c r="J2131" s="28"/>
      <c r="K2131" s="28" t="s">
        <v>13334</v>
      </c>
      <c r="L2131" s="28" t="str">
        <f t="shared" si="198"/>
        <v>PostAlerta</v>
      </c>
      <c r="M2131" s="28" t="str">
        <f t="shared" si="200"/>
        <v>C/PalabrasClaves</v>
      </c>
      <c r="N2131" s="30" t="str">
        <f t="shared" si="203"/>
        <v/>
      </c>
      <c r="O2131" s="28"/>
      <c r="P2131" s="28" t="s">
        <v>13335</v>
      </c>
      <c r="Q2131" s="28" t="s">
        <v>17</v>
      </c>
      <c r="R2131" s="28" t="str">
        <f t="shared" si="191"/>
        <v>2017</v>
      </c>
      <c r="S2131" s="28" t="s">
        <v>50</v>
      </c>
      <c r="T2131" s="28"/>
      <c r="U2131" s="28"/>
      <c r="V2131" s="28"/>
      <c r="W2131" s="28"/>
      <c r="X2131" s="28"/>
    </row>
    <row r="2132" spans="1:24" ht="15" hidden="1" customHeight="1">
      <c r="A2132" s="25">
        <v>28137937</v>
      </c>
      <c r="B2132" s="25" t="s">
        <v>13336</v>
      </c>
      <c r="C2132" s="25" t="s">
        <v>13337</v>
      </c>
      <c r="D2132" s="25" t="s">
        <v>13338</v>
      </c>
      <c r="E2132" s="25" t="s">
        <v>3791</v>
      </c>
      <c r="F2132" s="25" t="s">
        <v>215</v>
      </c>
      <c r="G2132" s="25">
        <v>2017</v>
      </c>
      <c r="H2132" s="26">
        <v>42767</v>
      </c>
      <c r="I2132" s="25" t="s">
        <v>13339</v>
      </c>
      <c r="J2132" s="25"/>
      <c r="K2132" s="25" t="s">
        <v>13340</v>
      </c>
      <c r="L2132" s="25" t="str">
        <f t="shared" si="198"/>
        <v>PostAlerta</v>
      </c>
      <c r="M2132" s="25" t="str">
        <f t="shared" si="200"/>
        <v>C/PalabrasClaves</v>
      </c>
      <c r="N2132" s="27" t="str">
        <f t="shared" si="203"/>
        <v/>
      </c>
      <c r="O2132" s="25"/>
      <c r="P2132" s="25" t="s">
        <v>13238</v>
      </c>
      <c r="Q2132" s="25" t="s">
        <v>17</v>
      </c>
      <c r="R2132" s="25" t="str">
        <f t="shared" si="191"/>
        <v>2017</v>
      </c>
      <c r="S2132" s="25" t="s">
        <v>53</v>
      </c>
      <c r="T2132" s="25"/>
      <c r="U2132" s="25"/>
      <c r="V2132" s="25"/>
      <c r="W2132" s="25"/>
      <c r="X2132" s="25"/>
    </row>
    <row r="2133" spans="1:24" ht="15" hidden="1" customHeight="1">
      <c r="A2133" s="28">
        <v>28112741</v>
      </c>
      <c r="B2133" s="28" t="s">
        <v>13341</v>
      </c>
      <c r="C2133" s="28" t="s">
        <v>13342</v>
      </c>
      <c r="D2133" s="28" t="s">
        <v>13343</v>
      </c>
      <c r="E2133" s="28" t="s">
        <v>13344</v>
      </c>
      <c r="F2133" s="28" t="s">
        <v>13345</v>
      </c>
      <c r="G2133" s="28">
        <v>2017</v>
      </c>
      <c r="H2133" s="29">
        <v>42759</v>
      </c>
      <c r="I2133" s="28"/>
      <c r="J2133" s="28"/>
      <c r="K2133" s="28" t="s">
        <v>13346</v>
      </c>
      <c r="L2133" s="28" t="str">
        <f t="shared" si="198"/>
        <v>PostAlerta</v>
      </c>
      <c r="M2133" s="28" t="str">
        <f t="shared" si="200"/>
        <v>S/PalabrasClaves</v>
      </c>
      <c r="N2133" s="30" t="str">
        <f t="shared" si="203"/>
        <v/>
      </c>
      <c r="O2133" s="28"/>
      <c r="P2133" s="28">
        <v>45048</v>
      </c>
      <c r="Q2133" s="28" t="s">
        <v>17</v>
      </c>
      <c r="R2133" s="28" t="str">
        <f t="shared" si="191"/>
        <v>4504</v>
      </c>
      <c r="S2133" s="28" t="s">
        <v>53</v>
      </c>
      <c r="T2133" s="28"/>
      <c r="U2133" s="28"/>
      <c r="V2133" s="28"/>
      <c r="W2133" s="28"/>
      <c r="X2133" s="28"/>
    </row>
    <row r="2134" spans="1:24" ht="15" hidden="1" customHeight="1">
      <c r="A2134" s="25">
        <v>27712847</v>
      </c>
      <c r="B2134" s="25" t="s">
        <v>13347</v>
      </c>
      <c r="C2134" s="25" t="s">
        <v>13348</v>
      </c>
      <c r="D2134" s="25" t="s">
        <v>13349</v>
      </c>
      <c r="E2134" s="25" t="s">
        <v>13350</v>
      </c>
      <c r="F2134" s="25" t="s">
        <v>13351</v>
      </c>
      <c r="G2134" s="25">
        <v>2017</v>
      </c>
      <c r="H2134" s="26">
        <v>42651</v>
      </c>
      <c r="I2134" s="25"/>
      <c r="J2134" s="25"/>
      <c r="K2134" s="25" t="s">
        <v>13352</v>
      </c>
      <c r="L2134" s="25" t="str">
        <f t="shared" si="198"/>
        <v>PostAlerta</v>
      </c>
      <c r="M2134" s="25" t="str">
        <f t="shared" si="200"/>
        <v>S/PalabrasClaves</v>
      </c>
      <c r="N2134" s="27" t="str">
        <f t="shared" si="203"/>
        <v/>
      </c>
      <c r="O2134" s="25"/>
      <c r="P2134" s="25" t="s">
        <v>13260</v>
      </c>
      <c r="Q2134" s="25" t="s">
        <v>17</v>
      </c>
      <c r="R2134" s="25" t="str">
        <f t="shared" si="191"/>
        <v>2017</v>
      </c>
      <c r="S2134" s="25" t="s">
        <v>53</v>
      </c>
      <c r="T2134" s="25"/>
      <c r="U2134" s="25"/>
      <c r="V2134" s="25"/>
      <c r="W2134" s="25"/>
      <c r="X2134" s="25"/>
    </row>
    <row r="2135" spans="1:24" ht="15" hidden="1" customHeight="1">
      <c r="A2135" s="28">
        <v>27422142</v>
      </c>
      <c r="B2135" s="28" t="s">
        <v>11004</v>
      </c>
      <c r="C2135" s="28" t="s">
        <v>13353</v>
      </c>
      <c r="D2135" s="28" t="s">
        <v>13354</v>
      </c>
      <c r="E2135" s="28" t="s">
        <v>13355</v>
      </c>
      <c r="F2135" s="28" t="s">
        <v>5527</v>
      </c>
      <c r="G2135" s="28">
        <v>2017</v>
      </c>
      <c r="H2135" s="29">
        <v>42568</v>
      </c>
      <c r="I2135" s="28"/>
      <c r="J2135" s="28"/>
      <c r="K2135" s="28" t="s">
        <v>13356</v>
      </c>
      <c r="L2135" s="28" t="str">
        <f t="shared" si="198"/>
        <v>PostAlerta</v>
      </c>
      <c r="M2135" s="28" t="str">
        <f t="shared" si="200"/>
        <v>S/PalabrasClaves</v>
      </c>
      <c r="N2135" s="30" t="str">
        <f t="shared" si="203"/>
        <v/>
      </c>
      <c r="O2135" s="28"/>
      <c r="P2135" s="28" t="s">
        <v>13357</v>
      </c>
      <c r="Q2135" s="28" t="s">
        <v>17</v>
      </c>
      <c r="R2135" s="28" t="str">
        <f t="shared" si="191"/>
        <v>2017</v>
      </c>
      <c r="S2135" s="28" t="s">
        <v>56</v>
      </c>
      <c r="T2135" s="28"/>
      <c r="U2135" s="28"/>
      <c r="V2135" s="28"/>
      <c r="W2135" s="28"/>
      <c r="X2135" s="28"/>
    </row>
    <row r="2136" spans="1:24" ht="15" hidden="1" customHeight="1">
      <c r="A2136" s="25">
        <v>27262693</v>
      </c>
      <c r="B2136" s="25" t="s">
        <v>13358</v>
      </c>
      <c r="C2136" s="25" t="s">
        <v>13359</v>
      </c>
      <c r="D2136" s="25" t="s">
        <v>13354</v>
      </c>
      <c r="E2136" s="25" t="s">
        <v>13360</v>
      </c>
      <c r="F2136" s="25" t="s">
        <v>5527</v>
      </c>
      <c r="G2136" s="25">
        <v>2017</v>
      </c>
      <c r="H2136" s="26">
        <v>42527</v>
      </c>
      <c r="I2136" s="25" t="s">
        <v>13361</v>
      </c>
      <c r="J2136" s="25"/>
      <c r="K2136" s="25" t="s">
        <v>13362</v>
      </c>
      <c r="L2136" s="25" t="str">
        <f t="shared" si="198"/>
        <v>PostAlerta</v>
      </c>
      <c r="M2136" s="25" t="str">
        <f t="shared" si="200"/>
        <v>S/PalabrasClaves</v>
      </c>
      <c r="N2136" s="27" t="str">
        <f t="shared" si="203"/>
        <v/>
      </c>
      <c r="O2136" s="25"/>
      <c r="P2136" s="25" t="s">
        <v>13357</v>
      </c>
      <c r="Q2136" s="25" t="s">
        <v>17</v>
      </c>
      <c r="R2136" s="25" t="str">
        <f t="shared" si="191"/>
        <v>2017</v>
      </c>
      <c r="S2136" s="25" t="s">
        <v>56</v>
      </c>
      <c r="T2136" s="25"/>
      <c r="U2136" s="25"/>
      <c r="V2136" s="25"/>
      <c r="W2136" s="25"/>
      <c r="X2136" s="25"/>
    </row>
    <row r="2137" spans="1:24" ht="15" hidden="1" customHeight="1">
      <c r="A2137" s="28">
        <v>26148910</v>
      </c>
      <c r="B2137" s="28" t="s">
        <v>13363</v>
      </c>
      <c r="C2137" s="28" t="s">
        <v>13364</v>
      </c>
      <c r="D2137" s="28" t="s">
        <v>13365</v>
      </c>
      <c r="E2137" s="28" t="s">
        <v>13366</v>
      </c>
      <c r="F2137" s="28" t="s">
        <v>2805</v>
      </c>
      <c r="G2137" s="28">
        <v>2017</v>
      </c>
      <c r="H2137" s="29">
        <v>42193</v>
      </c>
      <c r="I2137" s="28"/>
      <c r="J2137" s="28"/>
      <c r="K2137" s="28" t="s">
        <v>13367</v>
      </c>
      <c r="L2137" s="28" t="str">
        <f t="shared" si="198"/>
        <v>PostAlerta</v>
      </c>
      <c r="M2137" s="28" t="str">
        <f t="shared" si="200"/>
        <v>S/PalabrasClaves</v>
      </c>
      <c r="N2137" s="30" t="str">
        <f t="shared" si="203"/>
        <v/>
      </c>
      <c r="O2137" s="28"/>
      <c r="P2137" s="28" t="s">
        <v>13260</v>
      </c>
      <c r="Q2137" s="28" t="s">
        <v>17</v>
      </c>
      <c r="R2137" s="28" t="str">
        <f t="shared" si="191"/>
        <v>2017</v>
      </c>
      <c r="S2137" s="28" t="s">
        <v>53</v>
      </c>
      <c r="T2137" s="28"/>
      <c r="U2137" s="28"/>
      <c r="V2137" s="28"/>
      <c r="W2137" s="28"/>
      <c r="X2137" s="28"/>
    </row>
    <row r="2138" spans="1:24" ht="15" hidden="1" customHeight="1">
      <c r="A2138" s="25">
        <v>28450511</v>
      </c>
      <c r="B2138" s="25" t="s">
        <v>13368</v>
      </c>
      <c r="C2138" s="25" t="s">
        <v>13369</v>
      </c>
      <c r="D2138" s="25" t="s">
        <v>13370</v>
      </c>
      <c r="E2138" s="25" t="s">
        <v>13371</v>
      </c>
      <c r="F2138" s="25" t="s">
        <v>12331</v>
      </c>
      <c r="G2138" s="25">
        <v>2017</v>
      </c>
      <c r="H2138" s="26">
        <v>42854</v>
      </c>
      <c r="I2138" s="25" t="s">
        <v>13372</v>
      </c>
      <c r="J2138" s="25"/>
      <c r="K2138" s="25" t="s">
        <v>13373</v>
      </c>
      <c r="L2138" s="25" t="str">
        <f t="shared" si="198"/>
        <v>PostAlerta</v>
      </c>
      <c r="M2138" s="25" t="str">
        <f t="shared" si="200"/>
        <v>S/PalabrasClaves</v>
      </c>
      <c r="N2138" s="27" t="str">
        <f t="shared" si="203"/>
        <v/>
      </c>
      <c r="O2138" s="25"/>
      <c r="P2138" s="25" t="s">
        <v>13374</v>
      </c>
      <c r="Q2138" s="25" t="s">
        <v>17</v>
      </c>
      <c r="R2138" s="25" t="str">
        <f t="shared" si="191"/>
        <v>2017</v>
      </c>
      <c r="S2138" s="25" t="s">
        <v>50</v>
      </c>
      <c r="T2138" s="25"/>
      <c r="U2138" s="25"/>
      <c r="V2138" s="25"/>
      <c r="W2138" s="25"/>
      <c r="X2138" s="25"/>
    </row>
    <row r="2139" spans="1:24" ht="15" hidden="1" customHeight="1">
      <c r="A2139" s="28">
        <v>28492126</v>
      </c>
      <c r="B2139" s="28" t="s">
        <v>13375</v>
      </c>
      <c r="C2139" s="28" t="s">
        <v>13376</v>
      </c>
      <c r="D2139" s="28" t="s">
        <v>13377</v>
      </c>
      <c r="E2139" s="28" t="s">
        <v>13378</v>
      </c>
      <c r="F2139" s="28" t="s">
        <v>2535</v>
      </c>
      <c r="G2139" s="28">
        <v>2017</v>
      </c>
      <c r="H2139" s="29">
        <v>42867</v>
      </c>
      <c r="I2139" s="28"/>
      <c r="J2139" s="28"/>
      <c r="K2139" s="28" t="s">
        <v>13379</v>
      </c>
      <c r="L2139" s="28" t="str">
        <f t="shared" si="198"/>
        <v>PostAlerta</v>
      </c>
      <c r="M2139" s="28" t="str">
        <f t="shared" si="200"/>
        <v>S/PalabrasClaves</v>
      </c>
      <c r="N2139" s="30" t="str">
        <f t="shared" si="203"/>
        <v/>
      </c>
      <c r="O2139" s="28"/>
      <c r="P2139" s="28" t="s">
        <v>13380</v>
      </c>
      <c r="Q2139" s="28" t="s">
        <v>17</v>
      </c>
      <c r="R2139" s="28" t="str">
        <f t="shared" si="191"/>
        <v>2017</v>
      </c>
      <c r="S2139" s="28" t="s">
        <v>50</v>
      </c>
      <c r="T2139" s="28"/>
      <c r="U2139" s="28"/>
      <c r="V2139" s="28"/>
      <c r="W2139" s="28"/>
      <c r="X2139" s="28"/>
    </row>
    <row r="2140" spans="1:24" ht="15" hidden="1" customHeight="1">
      <c r="A2140" s="25">
        <v>28441440</v>
      </c>
      <c r="B2140" s="25" t="s">
        <v>13381</v>
      </c>
      <c r="C2140" s="25" t="s">
        <v>13382</v>
      </c>
      <c r="D2140" s="25" t="s">
        <v>13383</v>
      </c>
      <c r="E2140" s="25" t="s">
        <v>13384</v>
      </c>
      <c r="F2140" s="25" t="s">
        <v>208</v>
      </c>
      <c r="G2140" s="25">
        <v>2017</v>
      </c>
      <c r="H2140" s="26">
        <v>42851</v>
      </c>
      <c r="I2140" s="25" t="s">
        <v>13385</v>
      </c>
      <c r="J2140" s="25"/>
      <c r="K2140" s="25" t="s">
        <v>13386</v>
      </c>
      <c r="L2140" s="25" t="str">
        <f t="shared" si="198"/>
        <v>PostAlerta</v>
      </c>
      <c r="M2140" s="25" t="str">
        <f t="shared" si="200"/>
        <v>S/PalabrasClaves</v>
      </c>
      <c r="N2140" s="27" t="str">
        <f t="shared" si="203"/>
        <v/>
      </c>
      <c r="O2140" s="25"/>
      <c r="P2140" s="25" t="s">
        <v>13380</v>
      </c>
      <c r="Q2140" s="25" t="s">
        <v>17</v>
      </c>
      <c r="R2140" s="25" t="str">
        <f t="shared" si="191"/>
        <v>2017</v>
      </c>
      <c r="S2140" s="25" t="s">
        <v>50</v>
      </c>
      <c r="T2140" s="25"/>
      <c r="U2140" s="25"/>
      <c r="V2140" s="25"/>
      <c r="W2140" s="25"/>
      <c r="X2140" s="25"/>
    </row>
    <row r="2141" spans="1:24" ht="15" hidden="1" customHeight="1">
      <c r="A2141" s="28">
        <v>28343777</v>
      </c>
      <c r="B2141" s="28" t="s">
        <v>13387</v>
      </c>
      <c r="C2141" s="28" t="s">
        <v>13388</v>
      </c>
      <c r="D2141" s="28" t="s">
        <v>13389</v>
      </c>
      <c r="E2141" s="28" t="s">
        <v>13390</v>
      </c>
      <c r="F2141" s="28" t="s">
        <v>1263</v>
      </c>
      <c r="G2141" s="28">
        <v>2017</v>
      </c>
      <c r="H2141" s="29">
        <v>42822</v>
      </c>
      <c r="I2141" s="28"/>
      <c r="J2141" s="28"/>
      <c r="K2141" s="28" t="s">
        <v>13391</v>
      </c>
      <c r="L2141" s="28" t="str">
        <f t="shared" si="198"/>
        <v>PostAlerta</v>
      </c>
      <c r="M2141" s="28" t="str">
        <f t="shared" si="200"/>
        <v>S/PalabrasClaves</v>
      </c>
      <c r="N2141" s="30" t="str">
        <f t="shared" si="203"/>
        <v/>
      </c>
      <c r="O2141" s="28"/>
      <c r="P2141" s="28" t="s">
        <v>13380</v>
      </c>
      <c r="Q2141" s="28" t="s">
        <v>17</v>
      </c>
      <c r="R2141" s="28" t="str">
        <f t="shared" si="191"/>
        <v>2017</v>
      </c>
      <c r="S2141" s="28" t="s">
        <v>50</v>
      </c>
      <c r="T2141" s="28"/>
      <c r="U2141" s="28"/>
      <c r="V2141" s="28"/>
      <c r="W2141" s="28"/>
      <c r="X2141" s="28"/>
    </row>
    <row r="2142" spans="1:24" ht="15" hidden="1" customHeight="1">
      <c r="A2142" s="25">
        <v>28413870</v>
      </c>
      <c r="B2142" s="25" t="s">
        <v>13392</v>
      </c>
      <c r="C2142" s="25" t="s">
        <v>13393</v>
      </c>
      <c r="D2142" s="25" t="s">
        <v>13394</v>
      </c>
      <c r="E2142" s="25" t="s">
        <v>13395</v>
      </c>
      <c r="F2142" s="25" t="s">
        <v>13396</v>
      </c>
      <c r="G2142" s="25">
        <v>2017</v>
      </c>
      <c r="H2142" s="26">
        <v>42843</v>
      </c>
      <c r="I2142" s="25"/>
      <c r="J2142" s="25"/>
      <c r="K2142" s="25"/>
      <c r="L2142" s="25" t="str">
        <f t="shared" si="198"/>
        <v>PostAlerta</v>
      </c>
      <c r="M2142" s="25" t="str">
        <f t="shared" si="200"/>
        <v>C/PalabrasClaves</v>
      </c>
      <c r="N2142" s="27" t="str">
        <f t="shared" si="203"/>
        <v/>
      </c>
      <c r="O2142" s="25"/>
      <c r="P2142" s="25" t="s">
        <v>13397</v>
      </c>
      <c r="Q2142" s="25" t="s">
        <v>17</v>
      </c>
      <c r="R2142" s="25" t="str">
        <f t="shared" si="191"/>
        <v>2017</v>
      </c>
      <c r="S2142" s="25" t="s">
        <v>50</v>
      </c>
      <c r="T2142" s="25"/>
      <c r="U2142" s="25"/>
      <c r="V2142" s="25"/>
      <c r="W2142" s="25"/>
      <c r="X2142" s="25"/>
    </row>
    <row r="2143" spans="1:24" ht="15" hidden="1" customHeight="1">
      <c r="A2143" s="28">
        <v>28357859</v>
      </c>
      <c r="B2143" s="28" t="s">
        <v>13398</v>
      </c>
      <c r="C2143" s="28" t="s">
        <v>13399</v>
      </c>
      <c r="D2143" s="28" t="s">
        <v>13400</v>
      </c>
      <c r="E2143" s="28" t="s">
        <v>8304</v>
      </c>
      <c r="F2143" s="28" t="s">
        <v>11474</v>
      </c>
      <c r="G2143" s="28">
        <v>2017</v>
      </c>
      <c r="H2143" s="29">
        <v>42825</v>
      </c>
      <c r="I2143" s="28"/>
      <c r="J2143" s="28"/>
      <c r="K2143" s="28" t="s">
        <v>13401</v>
      </c>
      <c r="L2143" s="28" t="str">
        <f t="shared" si="198"/>
        <v>PostAlerta</v>
      </c>
      <c r="M2143" s="28" t="str">
        <f t="shared" si="200"/>
        <v>S/PalabrasClaves</v>
      </c>
      <c r="N2143" s="30" t="str">
        <f t="shared" si="203"/>
        <v/>
      </c>
      <c r="O2143" s="28"/>
      <c r="P2143" s="28" t="s">
        <v>13402</v>
      </c>
      <c r="Q2143" s="28" t="s">
        <v>17</v>
      </c>
      <c r="R2143" s="28" t="str">
        <f t="shared" si="191"/>
        <v>2017</v>
      </c>
      <c r="S2143" s="28" t="s">
        <v>50</v>
      </c>
      <c r="T2143" s="28"/>
      <c r="U2143" s="28"/>
      <c r="V2143" s="28"/>
      <c r="W2143" s="28"/>
      <c r="X2143" s="28"/>
    </row>
    <row r="2144" spans="1:24" ht="15" hidden="1" customHeight="1">
      <c r="A2144" s="25">
        <v>28151410</v>
      </c>
      <c r="B2144" s="25" t="s">
        <v>13403</v>
      </c>
      <c r="C2144" s="25" t="s">
        <v>13404</v>
      </c>
      <c r="D2144" s="25" t="s">
        <v>13405</v>
      </c>
      <c r="E2144" s="25" t="s">
        <v>13406</v>
      </c>
      <c r="F2144" s="25" t="s">
        <v>12192</v>
      </c>
      <c r="G2144" s="25">
        <v>2017</v>
      </c>
      <c r="H2144" s="26">
        <v>42769</v>
      </c>
      <c r="I2144" s="25" t="s">
        <v>13407</v>
      </c>
      <c r="J2144" s="25"/>
      <c r="K2144" s="25" t="s">
        <v>13408</v>
      </c>
      <c r="L2144" s="25" t="str">
        <f t="shared" si="198"/>
        <v>PostAlerta</v>
      </c>
      <c r="M2144" s="25" t="str">
        <f t="shared" si="200"/>
        <v>S/PalabrasClaves</v>
      </c>
      <c r="N2144" s="27" t="str">
        <f t="shared" si="203"/>
        <v/>
      </c>
      <c r="O2144" s="25"/>
      <c r="P2144" s="25" t="s">
        <v>13409</v>
      </c>
      <c r="Q2144" s="25" t="s">
        <v>17</v>
      </c>
      <c r="R2144" s="25" t="str">
        <f t="shared" si="191"/>
        <v>2017</v>
      </c>
      <c r="S2144" s="25" t="s">
        <v>50</v>
      </c>
      <c r="T2144" s="25"/>
      <c r="U2144" s="25"/>
      <c r="V2144" s="25"/>
      <c r="W2144" s="25"/>
      <c r="X2144" s="25"/>
    </row>
    <row r="2145" spans="1:24" ht="15" hidden="1" customHeight="1">
      <c r="A2145" s="28">
        <v>28262330</v>
      </c>
      <c r="B2145" s="28" t="s">
        <v>13410</v>
      </c>
      <c r="C2145" s="28" t="s">
        <v>13411</v>
      </c>
      <c r="D2145" s="28" t="s">
        <v>13412</v>
      </c>
      <c r="E2145" s="28" t="s">
        <v>13413</v>
      </c>
      <c r="F2145" s="28" t="s">
        <v>1263</v>
      </c>
      <c r="G2145" s="28">
        <v>2017</v>
      </c>
      <c r="H2145" s="29">
        <v>42801</v>
      </c>
      <c r="I2145" s="28"/>
      <c r="J2145" s="28"/>
      <c r="K2145" s="28" t="s">
        <v>13414</v>
      </c>
      <c r="L2145" s="28" t="str">
        <f t="shared" si="198"/>
        <v>Excluido</v>
      </c>
      <c r="M2145" s="28" t="str">
        <f t="shared" si="200"/>
        <v>S/PalabrasClaves</v>
      </c>
      <c r="N2145" s="30" t="str">
        <f t="shared" si="203"/>
        <v/>
      </c>
      <c r="O2145" s="28"/>
      <c r="P2145" s="28" t="s">
        <v>13415</v>
      </c>
      <c r="Q2145" s="28" t="s">
        <v>17</v>
      </c>
      <c r="R2145" s="28" t="str">
        <f t="shared" si="191"/>
        <v>2017</v>
      </c>
      <c r="S2145" s="28" t="s">
        <v>50</v>
      </c>
      <c r="T2145" s="28"/>
      <c r="U2145" s="28"/>
      <c r="V2145" s="28"/>
      <c r="W2145" s="28"/>
      <c r="X2145" s="28"/>
    </row>
    <row r="2146" spans="1:24" ht="15" hidden="1" customHeight="1">
      <c r="A2146" s="25">
        <v>28279802</v>
      </c>
      <c r="B2146" s="25" t="s">
        <v>13416</v>
      </c>
      <c r="C2146" s="25" t="s">
        <v>13417</v>
      </c>
      <c r="D2146" s="25" t="s">
        <v>13418</v>
      </c>
      <c r="E2146" s="25" t="s">
        <v>13419</v>
      </c>
      <c r="F2146" s="25" t="s">
        <v>5298</v>
      </c>
      <c r="G2146" s="25">
        <v>2017</v>
      </c>
      <c r="H2146" s="26">
        <v>42805</v>
      </c>
      <c r="I2146" s="25"/>
      <c r="J2146" s="25"/>
      <c r="K2146" s="25" t="s">
        <v>13420</v>
      </c>
      <c r="L2146" s="25" t="str">
        <f t="shared" si="198"/>
        <v>PostAlerta</v>
      </c>
      <c r="M2146" s="25" t="str">
        <f t="shared" si="200"/>
        <v>C/PalabrasClaves</v>
      </c>
      <c r="N2146" s="27" t="str">
        <f t="shared" si="203"/>
        <v/>
      </c>
      <c r="O2146" s="25"/>
      <c r="P2146" s="25" t="s">
        <v>13421</v>
      </c>
      <c r="Q2146" s="25" t="s">
        <v>17</v>
      </c>
      <c r="R2146" s="25" t="str">
        <f t="shared" si="191"/>
        <v>2017</v>
      </c>
      <c r="S2146" s="25" t="s">
        <v>50</v>
      </c>
      <c r="T2146" s="25"/>
      <c r="U2146" s="25"/>
      <c r="V2146" s="25"/>
      <c r="W2146" s="25"/>
      <c r="X2146" s="25"/>
    </row>
    <row r="2147" spans="1:24" ht="15" hidden="1" customHeight="1">
      <c r="A2147" s="28">
        <v>29384621</v>
      </c>
      <c r="B2147" s="28" t="s">
        <v>13422</v>
      </c>
      <c r="C2147" s="28" t="s">
        <v>13423</v>
      </c>
      <c r="D2147" s="28" t="s">
        <v>13424</v>
      </c>
      <c r="E2147" s="28" t="s">
        <v>13425</v>
      </c>
      <c r="F2147" s="28" t="s">
        <v>13426</v>
      </c>
      <c r="G2147" s="28">
        <v>2017</v>
      </c>
      <c r="H2147" s="29">
        <v>43132</v>
      </c>
      <c r="I2147" s="28"/>
      <c r="J2147" s="28"/>
      <c r="K2147" s="28" t="s">
        <v>13427</v>
      </c>
      <c r="L2147" s="28" t="str">
        <f t="shared" si="198"/>
        <v>PostAlerta</v>
      </c>
      <c r="M2147" s="28" t="str">
        <f t="shared" si="200"/>
        <v>S/PalabrasClaves</v>
      </c>
      <c r="N2147" s="30" t="str">
        <f t="shared" si="203"/>
        <v/>
      </c>
      <c r="O2147" s="28"/>
      <c r="P2147" s="28" t="s">
        <v>8727</v>
      </c>
      <c r="Q2147" s="28" t="s">
        <v>17</v>
      </c>
      <c r="R2147" s="28" t="str">
        <f t="shared" si="191"/>
        <v>2010</v>
      </c>
      <c r="S2147" s="28" t="s">
        <v>50</v>
      </c>
      <c r="T2147" s="28"/>
      <c r="U2147" s="28"/>
      <c r="V2147" s="28"/>
      <c r="W2147" s="28"/>
      <c r="X2147" s="28"/>
    </row>
    <row r="2148" spans="1:24" ht="15" hidden="1" customHeight="1">
      <c r="A2148" s="25">
        <v>29177376</v>
      </c>
      <c r="B2148" s="25" t="s">
        <v>13428</v>
      </c>
      <c r="C2148" s="25" t="s">
        <v>13429</v>
      </c>
      <c r="D2148" s="25" t="s">
        <v>13430</v>
      </c>
      <c r="E2148" s="25" t="s">
        <v>13431</v>
      </c>
      <c r="F2148" s="25" t="s">
        <v>13432</v>
      </c>
      <c r="G2148" s="25">
        <v>2017</v>
      </c>
      <c r="H2148" s="26">
        <v>43067</v>
      </c>
      <c r="I2148" s="25"/>
      <c r="J2148" s="25"/>
      <c r="K2148" s="25" t="s">
        <v>13433</v>
      </c>
      <c r="L2148" s="25" t="str">
        <f t="shared" si="198"/>
        <v>PostAlerta</v>
      </c>
      <c r="M2148" s="25" t="str">
        <f t="shared" si="200"/>
        <v>S/PalabrasClaves</v>
      </c>
      <c r="N2148" s="27" t="str">
        <f t="shared" si="203"/>
        <v/>
      </c>
      <c r="O2148" s="25"/>
      <c r="P2148" s="25" t="s">
        <v>13434</v>
      </c>
      <c r="Q2148" s="25" t="s">
        <v>17</v>
      </c>
      <c r="R2148" s="25" t="str">
        <f t="shared" si="191"/>
        <v>2017</v>
      </c>
      <c r="S2148" s="25" t="s">
        <v>56</v>
      </c>
      <c r="T2148" s="25"/>
      <c r="U2148" s="25"/>
      <c r="V2148" s="25"/>
      <c r="W2148" s="25"/>
      <c r="X2148" s="25"/>
    </row>
    <row r="2149" spans="1:24" ht="15" hidden="1" customHeight="1">
      <c r="A2149" s="28">
        <v>28397477</v>
      </c>
      <c r="B2149" s="28" t="s">
        <v>13435</v>
      </c>
      <c r="C2149" s="28" t="s">
        <v>13436</v>
      </c>
      <c r="D2149" s="28" t="s">
        <v>13437</v>
      </c>
      <c r="E2149" s="28" t="s">
        <v>13438</v>
      </c>
      <c r="F2149" s="28" t="s">
        <v>10695</v>
      </c>
      <c r="G2149" s="28">
        <v>2017</v>
      </c>
      <c r="H2149" s="29">
        <v>42837</v>
      </c>
      <c r="I2149" s="28"/>
      <c r="J2149" s="28"/>
      <c r="K2149" s="28" t="s">
        <v>13439</v>
      </c>
      <c r="L2149" s="28" t="str">
        <f t="shared" si="198"/>
        <v>PostAlerta</v>
      </c>
      <c r="M2149" s="28" t="str">
        <f t="shared" si="200"/>
        <v>S/PalabrasClaves</v>
      </c>
      <c r="N2149" s="30" t="str">
        <f t="shared" si="203"/>
        <v/>
      </c>
      <c r="O2149" s="28"/>
      <c r="P2149" s="28" t="s">
        <v>13440</v>
      </c>
      <c r="Q2149" s="28" t="s">
        <v>17</v>
      </c>
      <c r="R2149" s="28" t="str">
        <f t="shared" si="191"/>
        <v>2017</v>
      </c>
      <c r="S2149" s="28" t="s">
        <v>50</v>
      </c>
      <c r="T2149" s="28"/>
      <c r="U2149" s="28"/>
      <c r="V2149" s="28"/>
      <c r="W2149" s="28"/>
      <c r="X2149" s="28"/>
    </row>
    <row r="2150" spans="1:24" ht="15" hidden="1" customHeight="1">
      <c r="A2150" s="25">
        <v>28372533</v>
      </c>
      <c r="B2150" s="25" t="s">
        <v>13441</v>
      </c>
      <c r="C2150" s="25" t="s">
        <v>13442</v>
      </c>
      <c r="D2150" s="25" t="s">
        <v>13443</v>
      </c>
      <c r="E2150" s="25" t="s">
        <v>11080</v>
      </c>
      <c r="F2150" s="25" t="s">
        <v>3946</v>
      </c>
      <c r="G2150" s="25">
        <v>2017</v>
      </c>
      <c r="H2150" s="26">
        <v>42830</v>
      </c>
      <c r="I2150" s="25" t="s">
        <v>13444</v>
      </c>
      <c r="J2150" s="25" t="s">
        <v>13445</v>
      </c>
      <c r="K2150" s="25" t="s">
        <v>13446</v>
      </c>
      <c r="L2150" s="25" t="str">
        <f t="shared" si="198"/>
        <v>Excluido</v>
      </c>
      <c r="M2150" s="25" t="str">
        <f t="shared" si="200"/>
        <v>S/PalabrasClaves</v>
      </c>
      <c r="N2150" s="27" t="str">
        <f t="shared" si="203"/>
        <v/>
      </c>
      <c r="O2150" s="25"/>
      <c r="P2150" s="25" t="s">
        <v>174</v>
      </c>
      <c r="Q2150" s="25" t="s">
        <v>17</v>
      </c>
      <c r="R2150" s="25" t="str">
        <f t="shared" si="191"/>
        <v>2017</v>
      </c>
      <c r="S2150" s="25" t="s">
        <v>50</v>
      </c>
      <c r="T2150" s="25"/>
      <c r="U2150" s="25"/>
      <c r="V2150" s="25"/>
      <c r="W2150" s="25"/>
      <c r="X2150" s="25"/>
    </row>
    <row r="2151" spans="1:24" ht="15" hidden="1" customHeight="1">
      <c r="A2151" s="28">
        <v>28343529</v>
      </c>
      <c r="B2151" s="28" t="s">
        <v>13447</v>
      </c>
      <c r="C2151" s="28" t="s">
        <v>13448</v>
      </c>
      <c r="D2151" s="28" t="s">
        <v>13449</v>
      </c>
      <c r="E2151" s="28" t="s">
        <v>13450</v>
      </c>
      <c r="F2151" s="28" t="s">
        <v>3283</v>
      </c>
      <c r="G2151" s="28">
        <v>2017</v>
      </c>
      <c r="H2151" s="29">
        <v>42822</v>
      </c>
      <c r="I2151" s="28"/>
      <c r="J2151" s="28"/>
      <c r="K2151" s="28" t="s">
        <v>13451</v>
      </c>
      <c r="L2151" s="28" t="str">
        <f t="shared" si="198"/>
        <v>PostAlerta</v>
      </c>
      <c r="M2151" s="28" t="str">
        <f t="shared" si="200"/>
        <v>S/PalabrasClaves</v>
      </c>
      <c r="N2151" s="30" t="str">
        <f t="shared" si="203"/>
        <v/>
      </c>
      <c r="O2151" s="28"/>
      <c r="P2151" s="28" t="s">
        <v>174</v>
      </c>
      <c r="Q2151" s="28" t="s">
        <v>17</v>
      </c>
      <c r="R2151" s="28" t="str">
        <f t="shared" si="191"/>
        <v>2017</v>
      </c>
      <c r="S2151" s="28" t="s">
        <v>50</v>
      </c>
      <c r="T2151" s="28"/>
      <c r="U2151" s="28"/>
      <c r="V2151" s="28"/>
      <c r="W2151" s="28"/>
      <c r="X2151" s="28"/>
    </row>
    <row r="2152" spans="1:24" ht="15" hidden="1" customHeight="1">
      <c r="A2152" s="25">
        <v>28282645</v>
      </c>
      <c r="B2152" s="25" t="s">
        <v>13452</v>
      </c>
      <c r="C2152" s="25" t="s">
        <v>13453</v>
      </c>
      <c r="D2152" s="25" t="s">
        <v>13454</v>
      </c>
      <c r="E2152" s="25" t="s">
        <v>13455</v>
      </c>
      <c r="F2152" s="25" t="s">
        <v>13456</v>
      </c>
      <c r="G2152" s="25">
        <v>2017</v>
      </c>
      <c r="H2152" s="26">
        <v>42805</v>
      </c>
      <c r="I2152" s="25"/>
      <c r="J2152" s="25"/>
      <c r="K2152" s="25" t="s">
        <v>13457</v>
      </c>
      <c r="L2152" s="25" t="str">
        <f t="shared" si="198"/>
        <v>PostAlerta</v>
      </c>
      <c r="M2152" s="25" t="str">
        <f t="shared" si="200"/>
        <v>C/PalabrasClaves</v>
      </c>
      <c r="N2152" s="27" t="str">
        <f t="shared" si="203"/>
        <v/>
      </c>
      <c r="O2152" s="25"/>
      <c r="P2152" s="25" t="s">
        <v>174</v>
      </c>
      <c r="Q2152" s="25" t="s">
        <v>17</v>
      </c>
      <c r="R2152" s="25" t="str">
        <f t="shared" si="191"/>
        <v>2017</v>
      </c>
      <c r="S2152" s="25" t="s">
        <v>50</v>
      </c>
      <c r="T2152" s="25"/>
      <c r="U2152" s="25"/>
      <c r="V2152" s="25"/>
      <c r="W2152" s="25"/>
      <c r="X2152" s="25"/>
    </row>
    <row r="2153" spans="1:24" ht="15" hidden="1" customHeight="1">
      <c r="A2153" s="28">
        <v>28256375</v>
      </c>
      <c r="B2153" s="28" t="s">
        <v>13458</v>
      </c>
      <c r="C2153" s="28" t="s">
        <v>13459</v>
      </c>
      <c r="D2153" s="28" t="s">
        <v>13460</v>
      </c>
      <c r="E2153" s="28" t="s">
        <v>13461</v>
      </c>
      <c r="F2153" s="28" t="s">
        <v>7813</v>
      </c>
      <c r="G2153" s="28">
        <v>2017</v>
      </c>
      <c r="H2153" s="29">
        <v>42798</v>
      </c>
      <c r="I2153" s="28"/>
      <c r="J2153" s="28"/>
      <c r="K2153" s="28" t="s">
        <v>13462</v>
      </c>
      <c r="L2153" s="28" t="str">
        <f t="shared" si="198"/>
        <v>PostAlerta</v>
      </c>
      <c r="M2153" s="28" t="str">
        <f t="shared" si="200"/>
        <v>S/PalabrasClaves</v>
      </c>
      <c r="N2153" s="30" t="str">
        <f t="shared" si="203"/>
        <v/>
      </c>
      <c r="O2153" s="28"/>
      <c r="P2153" s="28" t="s">
        <v>13440</v>
      </c>
      <c r="Q2153" s="28" t="s">
        <v>17</v>
      </c>
      <c r="R2153" s="28" t="str">
        <f t="shared" si="191"/>
        <v>2017</v>
      </c>
      <c r="S2153" s="28" t="s">
        <v>50</v>
      </c>
      <c r="T2153" s="28"/>
      <c r="U2153" s="28"/>
      <c r="V2153" s="28"/>
      <c r="W2153" s="28"/>
      <c r="X2153" s="28"/>
    </row>
    <row r="2154" spans="1:24" ht="15" hidden="1" customHeight="1">
      <c r="A2154" s="25">
        <v>28243718</v>
      </c>
      <c r="B2154" s="25" t="s">
        <v>13463</v>
      </c>
      <c r="C2154" s="25" t="s">
        <v>13464</v>
      </c>
      <c r="D2154" s="25" t="s">
        <v>13465</v>
      </c>
      <c r="E2154" s="25" t="s">
        <v>13466</v>
      </c>
      <c r="F2154" s="25" t="s">
        <v>13467</v>
      </c>
      <c r="G2154" s="25">
        <v>2017</v>
      </c>
      <c r="H2154" s="26">
        <v>42795</v>
      </c>
      <c r="I2154" s="25"/>
      <c r="J2154" s="25"/>
      <c r="K2154" s="25" t="s">
        <v>13468</v>
      </c>
      <c r="L2154" s="25" t="str">
        <f t="shared" si="198"/>
        <v>PostAlerta</v>
      </c>
      <c r="M2154" s="25" t="str">
        <f t="shared" si="200"/>
        <v>S/PalabrasClaves</v>
      </c>
      <c r="N2154" s="27" t="str">
        <f t="shared" si="203"/>
        <v/>
      </c>
      <c r="O2154" s="25"/>
      <c r="P2154" s="25" t="s">
        <v>174</v>
      </c>
      <c r="Q2154" s="25" t="s">
        <v>17</v>
      </c>
      <c r="R2154" s="25" t="str">
        <f t="shared" si="191"/>
        <v>2017</v>
      </c>
      <c r="S2154" s="25" t="s">
        <v>50</v>
      </c>
      <c r="T2154" s="25"/>
      <c r="U2154" s="25"/>
      <c r="V2154" s="25"/>
      <c r="W2154" s="25"/>
      <c r="X2154" s="25"/>
    </row>
    <row r="2155" spans="1:24" ht="15" customHeight="1">
      <c r="A2155" s="34">
        <v>28504487</v>
      </c>
      <c r="B2155" s="34" t="s">
        <v>13469</v>
      </c>
      <c r="C2155" s="34" t="s">
        <v>13470</v>
      </c>
      <c r="D2155" s="34" t="s">
        <v>13471</v>
      </c>
      <c r="E2155" s="34" t="s">
        <v>13472</v>
      </c>
      <c r="F2155" s="34" t="s">
        <v>7879</v>
      </c>
      <c r="G2155" s="34">
        <v>2017</v>
      </c>
      <c r="H2155" s="35">
        <v>42871</v>
      </c>
      <c r="I2155" s="34"/>
      <c r="J2155" s="34"/>
      <c r="K2155" s="34" t="s">
        <v>13473</v>
      </c>
      <c r="L2155" s="34" t="str">
        <f t="shared" si="198"/>
        <v>PostAlerta</v>
      </c>
      <c r="M2155" s="34" t="str">
        <f t="shared" si="200"/>
        <v>S/PalabrasClaves</v>
      </c>
      <c r="N2155" s="36" t="s">
        <v>130</v>
      </c>
      <c r="O2155" s="34"/>
      <c r="P2155" s="34" t="s">
        <v>13094</v>
      </c>
      <c r="Q2155" s="34" t="s">
        <v>14</v>
      </c>
      <c r="R2155" s="34" t="str">
        <f t="shared" si="191"/>
        <v>2017</v>
      </c>
      <c r="S2155" s="34" t="s">
        <v>56</v>
      </c>
      <c r="T2155" s="42" t="s">
        <v>13474</v>
      </c>
      <c r="U2155" s="34" t="s">
        <v>140</v>
      </c>
      <c r="V2155" s="34" t="s">
        <v>140</v>
      </c>
      <c r="W2155" s="34" t="s">
        <v>141</v>
      </c>
      <c r="X2155" s="34" t="s">
        <v>13475</v>
      </c>
    </row>
    <row r="2156" spans="1:24" ht="15" hidden="1" customHeight="1">
      <c r="A2156" s="25">
        <v>28237252</v>
      </c>
      <c r="B2156" s="25" t="s">
        <v>13476</v>
      </c>
      <c r="C2156" s="25" t="s">
        <v>13477</v>
      </c>
      <c r="D2156" s="25" t="s">
        <v>13478</v>
      </c>
      <c r="E2156" s="25" t="s">
        <v>13479</v>
      </c>
      <c r="F2156" s="25" t="s">
        <v>8288</v>
      </c>
      <c r="G2156" s="25">
        <v>2017</v>
      </c>
      <c r="H2156" s="26">
        <v>42793</v>
      </c>
      <c r="I2156" s="25" t="s">
        <v>13480</v>
      </c>
      <c r="J2156" s="25" t="s">
        <v>13481</v>
      </c>
      <c r="K2156" s="25" t="s">
        <v>13482</v>
      </c>
      <c r="L2156" s="25" t="str">
        <f t="shared" si="198"/>
        <v>PostAlerta</v>
      </c>
      <c r="M2156" s="25" t="str">
        <f t="shared" si="200"/>
        <v>S/PalabrasClaves</v>
      </c>
      <c r="N2156" s="27" t="str">
        <f t="shared" ref="N2156:N2157" si="204">IF(ISNUMBER(SEARCH("TREATMENT", B2156)), "4) Nuevos tratamientos", "")</f>
        <v/>
      </c>
      <c r="O2156" s="25"/>
      <c r="P2156" s="25" t="s">
        <v>13483</v>
      </c>
      <c r="Q2156" s="25" t="s">
        <v>17</v>
      </c>
      <c r="R2156" s="25" t="str">
        <f t="shared" si="191"/>
        <v>2017</v>
      </c>
      <c r="S2156" s="25" t="s">
        <v>50</v>
      </c>
      <c r="T2156" s="25"/>
      <c r="U2156" s="25"/>
      <c r="V2156" s="25"/>
      <c r="W2156" s="25"/>
      <c r="X2156" s="25"/>
    </row>
    <row r="2157" spans="1:24" ht="15" hidden="1" customHeight="1">
      <c r="A2157" s="28">
        <v>28232014</v>
      </c>
      <c r="B2157" s="28" t="s">
        <v>13484</v>
      </c>
      <c r="C2157" s="28" t="s">
        <v>13485</v>
      </c>
      <c r="D2157" s="28" t="s">
        <v>13486</v>
      </c>
      <c r="E2157" s="28" t="s">
        <v>3791</v>
      </c>
      <c r="F2157" s="28" t="s">
        <v>2095</v>
      </c>
      <c r="G2157" s="28">
        <v>2017</v>
      </c>
      <c r="H2157" s="29">
        <v>42791</v>
      </c>
      <c r="I2157" s="28"/>
      <c r="J2157" s="28"/>
      <c r="K2157" s="28" t="s">
        <v>13487</v>
      </c>
      <c r="L2157" s="28" t="str">
        <f t="shared" si="198"/>
        <v>PostAlerta</v>
      </c>
      <c r="M2157" s="28" t="str">
        <f t="shared" si="200"/>
        <v>S/PalabrasClaves</v>
      </c>
      <c r="N2157" s="30" t="str">
        <f t="shared" si="204"/>
        <v/>
      </c>
      <c r="O2157" s="28"/>
      <c r="P2157" s="28" t="s">
        <v>174</v>
      </c>
      <c r="Q2157" s="28" t="s">
        <v>17</v>
      </c>
      <c r="R2157" s="28" t="str">
        <f t="shared" si="191"/>
        <v>2017</v>
      </c>
      <c r="S2157" s="28" t="s">
        <v>50</v>
      </c>
      <c r="T2157" s="28"/>
      <c r="U2157" s="28"/>
      <c r="V2157" s="28"/>
      <c r="W2157" s="28"/>
      <c r="X2157" s="28"/>
    </row>
    <row r="2158" spans="1:24" ht="15" customHeight="1">
      <c r="A2158" s="34">
        <v>28483250</v>
      </c>
      <c r="B2158" s="34" t="s">
        <v>13488</v>
      </c>
      <c r="C2158" s="34" t="s">
        <v>13489</v>
      </c>
      <c r="D2158" s="34" t="s">
        <v>13078</v>
      </c>
      <c r="E2158" s="34" t="s">
        <v>13490</v>
      </c>
      <c r="F2158" s="34" t="s">
        <v>1290</v>
      </c>
      <c r="G2158" s="34">
        <v>2017</v>
      </c>
      <c r="H2158" s="35">
        <v>42865</v>
      </c>
      <c r="I2158" s="34"/>
      <c r="J2158" s="34"/>
      <c r="K2158" s="34" t="s">
        <v>13491</v>
      </c>
      <c r="L2158" s="34" t="str">
        <f t="shared" si="198"/>
        <v>PostAlerta</v>
      </c>
      <c r="M2158" s="34" t="str">
        <f t="shared" si="200"/>
        <v>S/PalabrasClaves</v>
      </c>
      <c r="N2158" s="36" t="s">
        <v>130</v>
      </c>
      <c r="O2158" s="34"/>
      <c r="P2158" s="34" t="s">
        <v>157</v>
      </c>
      <c r="Q2158" s="34" t="s">
        <v>14</v>
      </c>
      <c r="R2158" s="34" t="str">
        <f t="shared" si="191"/>
        <v>2017</v>
      </c>
      <c r="S2158" s="34" t="s">
        <v>56</v>
      </c>
      <c r="T2158" s="42" t="s">
        <v>13492</v>
      </c>
      <c r="U2158" s="34" t="s">
        <v>140</v>
      </c>
      <c r="V2158" s="34" t="s">
        <v>140</v>
      </c>
      <c r="W2158" s="34" t="s">
        <v>141</v>
      </c>
      <c r="X2158" s="34" t="s">
        <v>13493</v>
      </c>
    </row>
    <row r="2159" spans="1:24" ht="15" customHeight="1">
      <c r="A2159" s="38">
        <v>28579769</v>
      </c>
      <c r="B2159" s="38" t="s">
        <v>13494</v>
      </c>
      <c r="C2159" s="38" t="s">
        <v>13495</v>
      </c>
      <c r="D2159" s="38" t="s">
        <v>13496</v>
      </c>
      <c r="E2159" s="38" t="s">
        <v>13497</v>
      </c>
      <c r="F2159" s="38" t="s">
        <v>328</v>
      </c>
      <c r="G2159" s="38">
        <v>2017</v>
      </c>
      <c r="H2159" s="39">
        <v>42892</v>
      </c>
      <c r="I2159" s="38" t="s">
        <v>13498</v>
      </c>
      <c r="J2159" s="38"/>
      <c r="K2159" s="38" t="s">
        <v>13499</v>
      </c>
      <c r="L2159" s="38" t="str">
        <f t="shared" si="198"/>
        <v>PostAlerta</v>
      </c>
      <c r="M2159" s="38" t="str">
        <f t="shared" si="200"/>
        <v>C/PalabrasClaves</v>
      </c>
      <c r="N2159" s="40" t="s">
        <v>35</v>
      </c>
      <c r="O2159" s="38"/>
      <c r="P2159" s="38" t="s">
        <v>13500</v>
      </c>
      <c r="Q2159" s="38" t="s">
        <v>14</v>
      </c>
      <c r="R2159" s="38" t="str">
        <f t="shared" si="191"/>
        <v>2017</v>
      </c>
      <c r="S2159" s="38" t="s">
        <v>53</v>
      </c>
      <c r="T2159" s="41" t="s">
        <v>13501</v>
      </c>
      <c r="U2159" s="38" t="s">
        <v>141</v>
      </c>
      <c r="V2159" s="38" t="s">
        <v>140</v>
      </c>
      <c r="W2159" s="38" t="s">
        <v>140</v>
      </c>
      <c r="X2159" s="38" t="s">
        <v>13502</v>
      </c>
    </row>
    <row r="2160" spans="1:24" ht="15" hidden="1" customHeight="1">
      <c r="A2160" s="25">
        <v>28113047</v>
      </c>
      <c r="B2160" s="25" t="s">
        <v>13503</v>
      </c>
      <c r="C2160" s="25" t="s">
        <v>13504</v>
      </c>
      <c r="D2160" s="25" t="s">
        <v>13505</v>
      </c>
      <c r="E2160" s="25" t="s">
        <v>3462</v>
      </c>
      <c r="F2160" s="25" t="s">
        <v>7712</v>
      </c>
      <c r="G2160" s="25">
        <v>2017</v>
      </c>
      <c r="H2160" s="26">
        <v>42759</v>
      </c>
      <c r="I2160" s="25"/>
      <c r="J2160" s="25"/>
      <c r="K2160" s="25" t="s">
        <v>13506</v>
      </c>
      <c r="L2160" s="25" t="str">
        <f t="shared" si="198"/>
        <v>Excluido</v>
      </c>
      <c r="M2160" s="25" t="str">
        <f t="shared" si="200"/>
        <v>S/PalabrasClaves</v>
      </c>
      <c r="N2160" s="27" t="str">
        <f t="shared" ref="N2160:N2162" si="205">IF(ISNUMBER(SEARCH("TREATMENT", B2160)), "4) Nuevos tratamientos", "")</f>
        <v/>
      </c>
      <c r="O2160" s="25"/>
      <c r="P2160" s="25" t="s">
        <v>174</v>
      </c>
      <c r="Q2160" s="25" t="s">
        <v>17</v>
      </c>
      <c r="R2160" s="25" t="str">
        <f t="shared" si="191"/>
        <v>2017</v>
      </c>
      <c r="S2160" s="25" t="s">
        <v>50</v>
      </c>
      <c r="T2160" s="25"/>
      <c r="U2160" s="25"/>
      <c r="V2160" s="25"/>
      <c r="W2160" s="25"/>
      <c r="X2160" s="25"/>
    </row>
    <row r="2161" spans="1:24" ht="15" hidden="1" customHeight="1">
      <c r="A2161" s="28">
        <v>28072501</v>
      </c>
      <c r="B2161" s="28" t="s">
        <v>13507</v>
      </c>
      <c r="C2161" s="28" t="s">
        <v>13508</v>
      </c>
      <c r="D2161" s="28" t="s">
        <v>13509</v>
      </c>
      <c r="E2161" s="28" t="s">
        <v>13510</v>
      </c>
      <c r="F2161" s="28" t="s">
        <v>3511</v>
      </c>
      <c r="G2161" s="28">
        <v>2017</v>
      </c>
      <c r="H2161" s="29">
        <v>42746</v>
      </c>
      <c r="I2161" s="28"/>
      <c r="J2161" s="28"/>
      <c r="K2161" s="28" t="s">
        <v>13511</v>
      </c>
      <c r="L2161" s="28" t="str">
        <f t="shared" si="198"/>
        <v>PostAlerta</v>
      </c>
      <c r="M2161" s="28" t="str">
        <f t="shared" si="200"/>
        <v>S/PalabrasClaves</v>
      </c>
      <c r="N2161" s="30" t="str">
        <f t="shared" si="205"/>
        <v/>
      </c>
      <c r="O2161" s="28"/>
      <c r="P2161" s="28" t="s">
        <v>174</v>
      </c>
      <c r="Q2161" s="28" t="s">
        <v>17</v>
      </c>
      <c r="R2161" s="28" t="str">
        <f t="shared" si="191"/>
        <v>2017</v>
      </c>
      <c r="S2161" s="28" t="s">
        <v>50</v>
      </c>
      <c r="T2161" s="28"/>
      <c r="U2161" s="28"/>
      <c r="V2161" s="28"/>
      <c r="W2161" s="28"/>
      <c r="X2161" s="28"/>
    </row>
    <row r="2162" spans="1:24" ht="15" hidden="1" customHeight="1">
      <c r="A2162" s="25">
        <v>27854516</v>
      </c>
      <c r="B2162" s="25" t="s">
        <v>13512</v>
      </c>
      <c r="C2162" s="25" t="s">
        <v>13513</v>
      </c>
      <c r="D2162" s="25" t="s">
        <v>13514</v>
      </c>
      <c r="E2162" s="25" t="s">
        <v>13515</v>
      </c>
      <c r="F2162" s="25" t="s">
        <v>11331</v>
      </c>
      <c r="G2162" s="25">
        <v>2017</v>
      </c>
      <c r="H2162" s="26">
        <v>42692</v>
      </c>
      <c r="I2162" s="25" t="s">
        <v>13516</v>
      </c>
      <c r="J2162" s="25"/>
      <c r="K2162" s="25" t="s">
        <v>13517</v>
      </c>
      <c r="L2162" s="25" t="str">
        <f t="shared" si="198"/>
        <v>Excluido</v>
      </c>
      <c r="M2162" s="25" t="str">
        <f t="shared" si="200"/>
        <v>S/PalabrasClaves</v>
      </c>
      <c r="N2162" s="27" t="str">
        <f t="shared" si="205"/>
        <v/>
      </c>
      <c r="O2162" s="25"/>
      <c r="P2162" s="25" t="s">
        <v>174</v>
      </c>
      <c r="Q2162" s="25" t="s">
        <v>17</v>
      </c>
      <c r="R2162" s="25" t="str">
        <f t="shared" si="191"/>
        <v>2017</v>
      </c>
      <c r="S2162" s="25" t="s">
        <v>50</v>
      </c>
      <c r="T2162" s="25"/>
      <c r="U2162" s="25"/>
      <c r="V2162" s="25"/>
      <c r="W2162" s="25"/>
      <c r="X2162" s="25"/>
    </row>
    <row r="2163" spans="1:24" ht="15" customHeight="1">
      <c r="A2163" s="34">
        <v>28444395</v>
      </c>
      <c r="B2163" s="34" t="s">
        <v>13518</v>
      </c>
      <c r="C2163" s="34" t="s">
        <v>13519</v>
      </c>
      <c r="D2163" s="34" t="s">
        <v>13520</v>
      </c>
      <c r="E2163" s="34" t="s">
        <v>11930</v>
      </c>
      <c r="F2163" s="34" t="s">
        <v>13521</v>
      </c>
      <c r="G2163" s="34">
        <v>2017</v>
      </c>
      <c r="H2163" s="35">
        <v>42852</v>
      </c>
      <c r="I2163" s="34"/>
      <c r="J2163" s="34"/>
      <c r="K2163" s="34" t="s">
        <v>13522</v>
      </c>
      <c r="L2163" s="34" t="str">
        <f t="shared" si="198"/>
        <v>PostAlerta</v>
      </c>
      <c r="M2163" s="34" t="str">
        <f t="shared" si="200"/>
        <v>C/PalabrasClaves</v>
      </c>
      <c r="N2163" s="36" t="s">
        <v>12</v>
      </c>
      <c r="O2163" s="34"/>
      <c r="P2163" s="34" t="s">
        <v>13238</v>
      </c>
      <c r="Q2163" s="34" t="s">
        <v>14</v>
      </c>
      <c r="R2163" s="34" t="str">
        <f t="shared" si="191"/>
        <v>2017</v>
      </c>
      <c r="S2163" s="34" t="s">
        <v>53</v>
      </c>
      <c r="T2163" s="42" t="s">
        <v>13523</v>
      </c>
      <c r="U2163" s="34" t="s">
        <v>140</v>
      </c>
      <c r="V2163" s="34" t="s">
        <v>140</v>
      </c>
      <c r="W2163" s="34" t="s">
        <v>141</v>
      </c>
      <c r="X2163" s="34" t="s">
        <v>13524</v>
      </c>
    </row>
    <row r="2164" spans="1:24" ht="15" hidden="1" customHeight="1">
      <c r="A2164" s="25">
        <v>28360180</v>
      </c>
      <c r="B2164" s="25" t="s">
        <v>13525</v>
      </c>
      <c r="C2164" s="25" t="s">
        <v>13526</v>
      </c>
      <c r="D2164" s="25" t="s">
        <v>13527</v>
      </c>
      <c r="E2164" s="25" t="s">
        <v>4874</v>
      </c>
      <c r="F2164" s="25" t="s">
        <v>12331</v>
      </c>
      <c r="G2164" s="25">
        <v>2017</v>
      </c>
      <c r="H2164" s="26">
        <v>42826</v>
      </c>
      <c r="I2164" s="25" t="s">
        <v>13528</v>
      </c>
      <c r="J2164" s="25"/>
      <c r="K2164" s="25" t="s">
        <v>13529</v>
      </c>
      <c r="L2164" s="25" t="str">
        <f t="shared" si="198"/>
        <v>PostAlerta</v>
      </c>
      <c r="M2164" s="25" t="str">
        <f t="shared" si="200"/>
        <v>S/PalabrasClaves</v>
      </c>
      <c r="N2164" s="27" t="str">
        <f t="shared" ref="N2164:N2173" si="206">IF(ISNUMBER(SEARCH("TREATMENT", B2164)), "4) Nuevos tratamientos", "")</f>
        <v/>
      </c>
      <c r="O2164" s="25"/>
      <c r="P2164" s="25" t="s">
        <v>13530</v>
      </c>
      <c r="Q2164" s="25" t="s">
        <v>17</v>
      </c>
      <c r="R2164" s="25" t="str">
        <f t="shared" si="191"/>
        <v>2017</v>
      </c>
      <c r="S2164" s="25" t="s">
        <v>47</v>
      </c>
      <c r="T2164" s="25"/>
      <c r="U2164" s="25"/>
      <c r="V2164" s="25"/>
      <c r="W2164" s="25"/>
      <c r="X2164" s="25"/>
    </row>
    <row r="2165" spans="1:24" ht="15" hidden="1" customHeight="1">
      <c r="A2165" s="28">
        <v>28356374</v>
      </c>
      <c r="B2165" s="28" t="s">
        <v>13531</v>
      </c>
      <c r="C2165" s="28" t="s">
        <v>13532</v>
      </c>
      <c r="D2165" s="28" t="s">
        <v>13533</v>
      </c>
      <c r="E2165" s="28" t="s">
        <v>13534</v>
      </c>
      <c r="F2165" s="28" t="s">
        <v>2017</v>
      </c>
      <c r="G2165" s="28">
        <v>2017</v>
      </c>
      <c r="H2165" s="29">
        <v>42825</v>
      </c>
      <c r="I2165" s="28"/>
      <c r="J2165" s="28"/>
      <c r="K2165" s="28" t="s">
        <v>13535</v>
      </c>
      <c r="L2165" s="28" t="str">
        <f t="shared" si="198"/>
        <v>PostAlerta</v>
      </c>
      <c r="M2165" s="28" t="str">
        <f t="shared" si="200"/>
        <v>S/PalabrasClaves</v>
      </c>
      <c r="N2165" s="30" t="str">
        <f t="shared" si="206"/>
        <v/>
      </c>
      <c r="O2165" s="28"/>
      <c r="P2165" s="28" t="s">
        <v>13536</v>
      </c>
      <c r="Q2165" s="28" t="s">
        <v>17</v>
      </c>
      <c r="R2165" s="28" t="str">
        <f t="shared" si="191"/>
        <v>2017</v>
      </c>
      <c r="S2165" s="28" t="s">
        <v>47</v>
      </c>
      <c r="T2165" s="28"/>
      <c r="U2165" s="28"/>
      <c r="V2165" s="28"/>
      <c r="W2165" s="28"/>
      <c r="X2165" s="28"/>
    </row>
    <row r="2166" spans="1:24" ht="15" hidden="1" customHeight="1">
      <c r="A2166" s="25">
        <v>34858522</v>
      </c>
      <c r="B2166" s="25" t="s">
        <v>13537</v>
      </c>
      <c r="C2166" s="25" t="s">
        <v>13538</v>
      </c>
      <c r="D2166" s="25" t="s">
        <v>13539</v>
      </c>
      <c r="E2166" s="25" t="s">
        <v>13540</v>
      </c>
      <c r="F2166" s="25" t="s">
        <v>13541</v>
      </c>
      <c r="G2166" s="25">
        <v>2017</v>
      </c>
      <c r="H2166" s="26">
        <v>44533</v>
      </c>
      <c r="I2166" s="25" t="s">
        <v>13542</v>
      </c>
      <c r="J2166" s="25" t="s">
        <v>13543</v>
      </c>
      <c r="K2166" s="25" t="s">
        <v>13544</v>
      </c>
      <c r="L2166" s="25" t="str">
        <f t="shared" si="198"/>
        <v>PostAlerta</v>
      </c>
      <c r="M2166" s="25" t="str">
        <f t="shared" si="200"/>
        <v>S/PalabrasClaves</v>
      </c>
      <c r="N2166" s="27" t="str">
        <f t="shared" si="206"/>
        <v/>
      </c>
      <c r="O2166" s="25"/>
      <c r="P2166" s="25" t="s">
        <v>13545</v>
      </c>
      <c r="Q2166" s="25" t="s">
        <v>17</v>
      </c>
      <c r="R2166" s="25" t="str">
        <f t="shared" si="191"/>
        <v>2017</v>
      </c>
      <c r="S2166" s="25" t="s">
        <v>47</v>
      </c>
      <c r="T2166" s="25"/>
      <c r="U2166" s="25"/>
      <c r="V2166" s="25"/>
      <c r="W2166" s="25"/>
      <c r="X2166" s="25"/>
    </row>
    <row r="2167" spans="1:24" ht="15" hidden="1" customHeight="1">
      <c r="A2167" s="28">
        <v>28097690</v>
      </c>
      <c r="B2167" s="28" t="s">
        <v>13546</v>
      </c>
      <c r="C2167" s="28" t="s">
        <v>13547</v>
      </c>
      <c r="D2167" s="28" t="s">
        <v>13548</v>
      </c>
      <c r="E2167" s="28" t="s">
        <v>13549</v>
      </c>
      <c r="F2167" s="28" t="s">
        <v>13550</v>
      </c>
      <c r="G2167" s="28">
        <v>2017</v>
      </c>
      <c r="H2167" s="29">
        <v>42754</v>
      </c>
      <c r="I2167" s="28"/>
      <c r="J2167" s="28"/>
      <c r="K2167" s="28" t="s">
        <v>13551</v>
      </c>
      <c r="L2167" s="28" t="str">
        <f t="shared" si="198"/>
        <v>Excluido</v>
      </c>
      <c r="M2167" s="28" t="str">
        <f t="shared" si="200"/>
        <v>S/PalabrasClaves</v>
      </c>
      <c r="N2167" s="30" t="str">
        <f t="shared" si="206"/>
        <v/>
      </c>
      <c r="O2167" s="28"/>
      <c r="P2167" s="28" t="s">
        <v>13552</v>
      </c>
      <c r="Q2167" s="28" t="s">
        <v>17</v>
      </c>
      <c r="R2167" s="28" t="str">
        <f t="shared" si="191"/>
        <v>2017</v>
      </c>
      <c r="S2167" s="28" t="s">
        <v>47</v>
      </c>
      <c r="T2167" s="28"/>
      <c r="U2167" s="28"/>
      <c r="V2167" s="28"/>
      <c r="W2167" s="28"/>
      <c r="X2167" s="28"/>
    </row>
    <row r="2168" spans="1:24" ht="15" hidden="1" customHeight="1">
      <c r="A2168" s="25">
        <v>28346512</v>
      </c>
      <c r="B2168" s="25" t="s">
        <v>13553</v>
      </c>
      <c r="C2168" s="25" t="s">
        <v>13554</v>
      </c>
      <c r="D2168" s="25" t="s">
        <v>13555</v>
      </c>
      <c r="E2168" s="25" t="s">
        <v>13556</v>
      </c>
      <c r="F2168" s="25" t="s">
        <v>208</v>
      </c>
      <c r="G2168" s="25">
        <v>2017</v>
      </c>
      <c r="H2168" s="26">
        <v>42822</v>
      </c>
      <c r="I2168" s="25" t="s">
        <v>13557</v>
      </c>
      <c r="J2168" s="25"/>
      <c r="K2168" s="25" t="s">
        <v>13558</v>
      </c>
      <c r="L2168" s="25" t="str">
        <f t="shared" si="198"/>
        <v>PostAlerta</v>
      </c>
      <c r="M2168" s="25" t="str">
        <f t="shared" si="200"/>
        <v>C/PalabrasClaves</v>
      </c>
      <c r="N2168" s="27" t="str">
        <f t="shared" si="206"/>
        <v/>
      </c>
      <c r="O2168" s="25"/>
      <c r="P2168" s="25" t="s">
        <v>13559</v>
      </c>
      <c r="Q2168" s="25" t="s">
        <v>17</v>
      </c>
      <c r="R2168" s="25" t="str">
        <f t="shared" si="191"/>
        <v>2017</v>
      </c>
      <c r="S2168" s="25" t="s">
        <v>47</v>
      </c>
      <c r="T2168" s="25"/>
      <c r="U2168" s="25"/>
      <c r="V2168" s="25"/>
      <c r="W2168" s="25"/>
      <c r="X2168" s="25"/>
    </row>
    <row r="2169" spans="1:24" ht="15" hidden="1" customHeight="1">
      <c r="A2169" s="28">
        <v>28346504</v>
      </c>
      <c r="B2169" s="28" t="s">
        <v>13560</v>
      </c>
      <c r="C2169" s="28" t="s">
        <v>13561</v>
      </c>
      <c r="D2169" s="28" t="s">
        <v>13555</v>
      </c>
      <c r="E2169" s="28" t="s">
        <v>13562</v>
      </c>
      <c r="F2169" s="28" t="s">
        <v>208</v>
      </c>
      <c r="G2169" s="28">
        <v>2017</v>
      </c>
      <c r="H2169" s="29">
        <v>42822</v>
      </c>
      <c r="I2169" s="28" t="s">
        <v>13563</v>
      </c>
      <c r="J2169" s="28"/>
      <c r="K2169" s="28" t="s">
        <v>13564</v>
      </c>
      <c r="L2169" s="28" t="str">
        <f t="shared" si="198"/>
        <v>PostAlerta</v>
      </c>
      <c r="M2169" s="28" t="str">
        <f t="shared" si="200"/>
        <v>S/PalabrasClaves</v>
      </c>
      <c r="N2169" s="30" t="str">
        <f t="shared" si="206"/>
        <v/>
      </c>
      <c r="O2169" s="28"/>
      <c r="P2169" s="28" t="s">
        <v>13559</v>
      </c>
      <c r="Q2169" s="28" t="s">
        <v>17</v>
      </c>
      <c r="R2169" s="28" t="str">
        <f t="shared" si="191"/>
        <v>2017</v>
      </c>
      <c r="S2169" s="28" t="s">
        <v>47</v>
      </c>
      <c r="T2169" s="28"/>
      <c r="U2169" s="28"/>
      <c r="V2169" s="28"/>
      <c r="W2169" s="28"/>
      <c r="X2169" s="28"/>
    </row>
    <row r="2170" spans="1:24" ht="15" hidden="1" customHeight="1">
      <c r="A2170" s="25">
        <v>28188786</v>
      </c>
      <c r="B2170" s="25" t="s">
        <v>13565</v>
      </c>
      <c r="C2170" s="25" t="s">
        <v>13566</v>
      </c>
      <c r="D2170" s="25" t="s">
        <v>13567</v>
      </c>
      <c r="E2170" s="25" t="s">
        <v>13568</v>
      </c>
      <c r="F2170" s="25" t="s">
        <v>6115</v>
      </c>
      <c r="G2170" s="25">
        <v>2017</v>
      </c>
      <c r="H2170" s="26">
        <v>42778</v>
      </c>
      <c r="I2170" s="25"/>
      <c r="J2170" s="25"/>
      <c r="K2170" s="25" t="s">
        <v>13569</v>
      </c>
      <c r="L2170" s="25" t="str">
        <f t="shared" si="198"/>
        <v>PostAlerta</v>
      </c>
      <c r="M2170" s="25" t="str">
        <f t="shared" si="200"/>
        <v>S/PalabrasClaves</v>
      </c>
      <c r="N2170" s="27" t="str">
        <f t="shared" si="206"/>
        <v/>
      </c>
      <c r="O2170" s="25"/>
      <c r="P2170" s="25" t="s">
        <v>13570</v>
      </c>
      <c r="Q2170" s="25" t="s">
        <v>17</v>
      </c>
      <c r="R2170" s="25" t="str">
        <f t="shared" si="191"/>
        <v>2017</v>
      </c>
      <c r="S2170" s="25" t="s">
        <v>47</v>
      </c>
      <c r="T2170" s="25"/>
      <c r="U2170" s="25"/>
      <c r="V2170" s="25"/>
      <c r="W2170" s="25"/>
      <c r="X2170" s="25"/>
    </row>
    <row r="2171" spans="1:24" ht="15" hidden="1" customHeight="1">
      <c r="A2171" s="28">
        <v>28336588</v>
      </c>
      <c r="B2171" s="28" t="s">
        <v>13571</v>
      </c>
      <c r="C2171" s="28" t="s">
        <v>13572</v>
      </c>
      <c r="D2171" s="28" t="s">
        <v>13573</v>
      </c>
      <c r="E2171" s="28" t="s">
        <v>13574</v>
      </c>
      <c r="F2171" s="28" t="s">
        <v>12331</v>
      </c>
      <c r="G2171" s="28">
        <v>2017</v>
      </c>
      <c r="H2171" s="29">
        <v>42819</v>
      </c>
      <c r="I2171" s="28" t="s">
        <v>13575</v>
      </c>
      <c r="J2171" s="28"/>
      <c r="K2171" s="28" t="s">
        <v>13576</v>
      </c>
      <c r="L2171" s="28" t="str">
        <f t="shared" si="198"/>
        <v>PostAlerta</v>
      </c>
      <c r="M2171" s="28" t="str">
        <f t="shared" si="200"/>
        <v>C/PalabrasClaves</v>
      </c>
      <c r="N2171" s="30" t="str">
        <f t="shared" si="206"/>
        <v/>
      </c>
      <c r="O2171" s="28"/>
      <c r="P2171" s="28" t="s">
        <v>13577</v>
      </c>
      <c r="Q2171" s="28" t="s">
        <v>17</v>
      </c>
      <c r="R2171" s="28" t="str">
        <f t="shared" si="191"/>
        <v>2017</v>
      </c>
      <c r="S2171" s="28" t="s">
        <v>47</v>
      </c>
      <c r="T2171" s="28"/>
      <c r="U2171" s="28"/>
      <c r="V2171" s="28"/>
      <c r="W2171" s="28"/>
      <c r="X2171" s="28"/>
    </row>
    <row r="2172" spans="1:24" ht="15" hidden="1" customHeight="1">
      <c r="A2172" s="25">
        <v>28357413</v>
      </c>
      <c r="B2172" s="25" t="s">
        <v>13578</v>
      </c>
      <c r="C2172" s="25" t="s">
        <v>13579</v>
      </c>
      <c r="D2172" s="25" t="s">
        <v>13580</v>
      </c>
      <c r="E2172" s="25" t="s">
        <v>13581</v>
      </c>
      <c r="F2172" s="25" t="s">
        <v>1095</v>
      </c>
      <c r="G2172" s="25">
        <v>2017</v>
      </c>
      <c r="H2172" s="26">
        <v>42825</v>
      </c>
      <c r="I2172" s="25" t="s">
        <v>13582</v>
      </c>
      <c r="J2172" s="25"/>
      <c r="K2172" s="25" t="s">
        <v>13583</v>
      </c>
      <c r="L2172" s="25" t="str">
        <f t="shared" si="198"/>
        <v>PostAlerta</v>
      </c>
      <c r="M2172" s="25" t="str">
        <f t="shared" si="200"/>
        <v>S/PalabrasClaves</v>
      </c>
      <c r="N2172" s="27" t="str">
        <f t="shared" si="206"/>
        <v/>
      </c>
      <c r="O2172" s="25"/>
      <c r="P2172" s="25" t="s">
        <v>13584</v>
      </c>
      <c r="Q2172" s="25" t="s">
        <v>17</v>
      </c>
      <c r="R2172" s="25" t="str">
        <f t="shared" si="191"/>
        <v>2017</v>
      </c>
      <c r="S2172" s="25" t="s">
        <v>47</v>
      </c>
      <c r="T2172" s="25"/>
      <c r="U2172" s="25"/>
      <c r="V2172" s="25"/>
      <c r="W2172" s="25"/>
      <c r="X2172" s="25"/>
    </row>
    <row r="2173" spans="1:24" ht="15" hidden="1" customHeight="1">
      <c r="A2173" s="28">
        <v>28327637</v>
      </c>
      <c r="B2173" s="28" t="s">
        <v>13585</v>
      </c>
      <c r="C2173" s="28" t="s">
        <v>13586</v>
      </c>
      <c r="D2173" s="28" t="s">
        <v>13587</v>
      </c>
      <c r="E2173" s="28" t="s">
        <v>13588</v>
      </c>
      <c r="F2173" s="28" t="s">
        <v>833</v>
      </c>
      <c r="G2173" s="28">
        <v>2017</v>
      </c>
      <c r="H2173" s="29">
        <v>42817</v>
      </c>
      <c r="I2173" s="28" t="s">
        <v>13589</v>
      </c>
      <c r="J2173" s="28"/>
      <c r="K2173" s="28" t="s">
        <v>13590</v>
      </c>
      <c r="L2173" s="28" t="str">
        <f t="shared" si="198"/>
        <v>PostAlerta</v>
      </c>
      <c r="M2173" s="28" t="str">
        <f t="shared" si="200"/>
        <v>S/PalabrasClaves</v>
      </c>
      <c r="N2173" s="30" t="str">
        <f t="shared" si="206"/>
        <v/>
      </c>
      <c r="O2173" s="28"/>
      <c r="P2173" s="28" t="s">
        <v>13584</v>
      </c>
      <c r="Q2173" s="28" t="s">
        <v>17</v>
      </c>
      <c r="R2173" s="28" t="str">
        <f t="shared" si="191"/>
        <v>2017</v>
      </c>
      <c r="S2173" s="28" t="s">
        <v>47</v>
      </c>
      <c r="T2173" s="28"/>
      <c r="U2173" s="28"/>
      <c r="V2173" s="28"/>
      <c r="W2173" s="28"/>
      <c r="X2173" s="28"/>
    </row>
    <row r="2174" spans="1:24" ht="15" customHeight="1">
      <c r="A2174" s="38">
        <v>28403050</v>
      </c>
      <c r="B2174" s="38" t="s">
        <v>13591</v>
      </c>
      <c r="C2174" s="38" t="s">
        <v>13592</v>
      </c>
      <c r="D2174" s="38" t="s">
        <v>13263</v>
      </c>
      <c r="E2174" s="38" t="s">
        <v>1577</v>
      </c>
      <c r="F2174" s="38" t="s">
        <v>979</v>
      </c>
      <c r="G2174" s="38">
        <v>2017</v>
      </c>
      <c r="H2174" s="39">
        <v>42839</v>
      </c>
      <c r="I2174" s="38"/>
      <c r="J2174" s="38"/>
      <c r="K2174" s="38" t="s">
        <v>13593</v>
      </c>
      <c r="L2174" s="38" t="str">
        <f t="shared" si="198"/>
        <v>PostAlerta</v>
      </c>
      <c r="M2174" s="38" t="str">
        <f t="shared" si="200"/>
        <v>C/PalabrasClaves</v>
      </c>
      <c r="N2174" s="40" t="s">
        <v>12</v>
      </c>
      <c r="O2174" s="38"/>
      <c r="P2174" s="38" t="s">
        <v>13260</v>
      </c>
      <c r="Q2174" s="38" t="s">
        <v>11</v>
      </c>
      <c r="R2174" s="38" t="str">
        <f t="shared" si="191"/>
        <v>2017</v>
      </c>
      <c r="S2174" s="38" t="s">
        <v>53</v>
      </c>
      <c r="T2174" s="41" t="s">
        <v>13594</v>
      </c>
      <c r="U2174" s="38" t="s">
        <v>140</v>
      </c>
      <c r="V2174" s="38" t="s">
        <v>141</v>
      </c>
      <c r="W2174" s="38" t="s">
        <v>140</v>
      </c>
      <c r="X2174" s="38" t="s">
        <v>13595</v>
      </c>
    </row>
    <row r="2175" spans="1:24" ht="15" hidden="1" customHeight="1">
      <c r="A2175" s="28">
        <v>28344783</v>
      </c>
      <c r="B2175" s="28" t="s">
        <v>13596</v>
      </c>
      <c r="C2175" s="28" t="s">
        <v>13597</v>
      </c>
      <c r="D2175" s="28" t="s">
        <v>13598</v>
      </c>
      <c r="E2175" s="28" t="s">
        <v>13599</v>
      </c>
      <c r="F2175" s="28" t="s">
        <v>8401</v>
      </c>
      <c r="G2175" s="28">
        <v>2017</v>
      </c>
      <c r="H2175" s="29">
        <v>42822</v>
      </c>
      <c r="I2175" s="28" t="s">
        <v>13600</v>
      </c>
      <c r="J2175" s="28"/>
      <c r="K2175" s="28" t="s">
        <v>13601</v>
      </c>
      <c r="L2175" s="28" t="str">
        <f t="shared" si="198"/>
        <v>PostAlerta</v>
      </c>
      <c r="M2175" s="28" t="str">
        <f t="shared" si="200"/>
        <v>S/PalabrasClaves</v>
      </c>
      <c r="N2175" s="30" t="str">
        <f t="shared" ref="N2175:N2214" si="207">IF(ISNUMBER(SEARCH("TREATMENT", B2175)), "4) Nuevos tratamientos", "")</f>
        <v/>
      </c>
      <c r="O2175" s="28"/>
      <c r="P2175" s="28" t="s">
        <v>13602</v>
      </c>
      <c r="Q2175" s="28" t="s">
        <v>17</v>
      </c>
      <c r="R2175" s="28" t="str">
        <f t="shared" si="191"/>
        <v>2017</v>
      </c>
      <c r="S2175" s="28" t="s">
        <v>47</v>
      </c>
      <c r="T2175" s="28"/>
      <c r="U2175" s="28"/>
      <c r="V2175" s="28"/>
      <c r="W2175" s="28"/>
      <c r="X2175" s="28"/>
    </row>
    <row r="2176" spans="1:24" ht="15" hidden="1" customHeight="1">
      <c r="A2176" s="25">
        <v>28303845</v>
      </c>
      <c r="B2176" s="25" t="s">
        <v>13603</v>
      </c>
      <c r="C2176" s="25" t="s">
        <v>13604</v>
      </c>
      <c r="D2176" s="25" t="s">
        <v>13605</v>
      </c>
      <c r="E2176" s="25" t="s">
        <v>13606</v>
      </c>
      <c r="F2176" s="25" t="s">
        <v>13607</v>
      </c>
      <c r="G2176" s="25">
        <v>2017</v>
      </c>
      <c r="H2176" s="26">
        <v>42812</v>
      </c>
      <c r="I2176" s="25" t="s">
        <v>13608</v>
      </c>
      <c r="J2176" s="25"/>
      <c r="K2176" s="25" t="s">
        <v>13609</v>
      </c>
      <c r="L2176" s="25" t="str">
        <f t="shared" si="198"/>
        <v>PostAlerta</v>
      </c>
      <c r="M2176" s="25" t="str">
        <f t="shared" si="200"/>
        <v>S/PalabrasClaves</v>
      </c>
      <c r="N2176" s="27" t="str">
        <f t="shared" si="207"/>
        <v/>
      </c>
      <c r="O2176" s="25"/>
      <c r="P2176" s="25" t="s">
        <v>13602</v>
      </c>
      <c r="Q2176" s="25" t="s">
        <v>17</v>
      </c>
      <c r="R2176" s="25" t="str">
        <f t="shared" si="191"/>
        <v>2017</v>
      </c>
      <c r="S2176" s="25" t="s">
        <v>47</v>
      </c>
      <c r="T2176" s="25"/>
      <c r="U2176" s="25"/>
      <c r="V2176" s="25"/>
      <c r="W2176" s="25"/>
      <c r="X2176" s="25"/>
    </row>
    <row r="2177" spans="1:24" ht="15" hidden="1" customHeight="1">
      <c r="A2177" s="28">
        <v>28539852</v>
      </c>
      <c r="B2177" s="28" t="s">
        <v>13610</v>
      </c>
      <c r="C2177" s="28" t="s">
        <v>8831</v>
      </c>
      <c r="D2177" s="28" t="s">
        <v>13611</v>
      </c>
      <c r="E2177" s="28" t="s">
        <v>8833</v>
      </c>
      <c r="F2177" s="28" t="s">
        <v>13612</v>
      </c>
      <c r="G2177" s="28">
        <v>2017</v>
      </c>
      <c r="H2177" s="29">
        <v>42881</v>
      </c>
      <c r="I2177" s="28" t="s">
        <v>13613</v>
      </c>
      <c r="J2177" s="28"/>
      <c r="K2177" s="28" t="s">
        <v>13614</v>
      </c>
      <c r="L2177" s="28" t="str">
        <f t="shared" si="198"/>
        <v>PostAlerta</v>
      </c>
      <c r="M2177" s="28" t="str">
        <f t="shared" si="200"/>
        <v>S/PalabrasClaves</v>
      </c>
      <c r="N2177" s="30" t="str">
        <f t="shared" si="207"/>
        <v/>
      </c>
      <c r="O2177" s="28"/>
      <c r="P2177" s="28" t="s">
        <v>13615</v>
      </c>
      <c r="Q2177" s="28" t="s">
        <v>17</v>
      </c>
      <c r="R2177" s="28" t="str">
        <f t="shared" si="191"/>
        <v>2017</v>
      </c>
      <c r="S2177" s="28" t="s">
        <v>47</v>
      </c>
      <c r="T2177" s="28"/>
      <c r="U2177" s="28"/>
      <c r="V2177" s="28"/>
      <c r="W2177" s="28"/>
      <c r="X2177" s="28"/>
    </row>
    <row r="2178" spans="1:24" ht="15" hidden="1" customHeight="1">
      <c r="A2178" s="25">
        <v>28298400</v>
      </c>
      <c r="B2178" s="25" t="s">
        <v>13616</v>
      </c>
      <c r="C2178" s="25" t="s">
        <v>13617</v>
      </c>
      <c r="D2178" s="25" t="s">
        <v>13618</v>
      </c>
      <c r="E2178" s="25" t="s">
        <v>13619</v>
      </c>
      <c r="F2178" s="25" t="s">
        <v>2017</v>
      </c>
      <c r="G2178" s="25">
        <v>2017</v>
      </c>
      <c r="H2178" s="26">
        <v>42811</v>
      </c>
      <c r="I2178" s="25"/>
      <c r="J2178" s="25"/>
      <c r="K2178" s="25" t="s">
        <v>13620</v>
      </c>
      <c r="L2178" s="25" t="str">
        <f t="shared" ref="L2178:L2241" si="208">IF(ISNUMBER(VLOOKUP(A2178,EXCL,1,FALSE)),"Excluido",IF(ISNUMBER(VLOOKUP(A2178,POST,1,FALSE)),"PostAlerta",IF(ISNUMBER(VLOOKUP(A2178,PRE,1,FALSE)),"PreAlerta","")))</f>
        <v>PostAlerta</v>
      </c>
      <c r="M2178" s="25" t="str">
        <f t="shared" si="200"/>
        <v>S/PalabrasClaves</v>
      </c>
      <c r="N2178" s="27" t="str">
        <f t="shared" si="207"/>
        <v/>
      </c>
      <c r="O2178" s="25"/>
      <c r="P2178" s="25" t="s">
        <v>13621</v>
      </c>
      <c r="Q2178" s="25" t="s">
        <v>17</v>
      </c>
      <c r="R2178" s="25" t="str">
        <f t="shared" si="191"/>
        <v>2017</v>
      </c>
      <c r="S2178" s="25" t="s">
        <v>47</v>
      </c>
      <c r="T2178" s="25"/>
      <c r="U2178" s="25"/>
      <c r="V2178" s="25"/>
      <c r="W2178" s="25"/>
      <c r="X2178" s="25"/>
    </row>
    <row r="2179" spans="1:24" ht="15" hidden="1" customHeight="1">
      <c r="A2179" s="28">
        <v>28298381</v>
      </c>
      <c r="B2179" s="28" t="s">
        <v>13622</v>
      </c>
      <c r="C2179" s="28" t="s">
        <v>13623</v>
      </c>
      <c r="D2179" s="28" t="s">
        <v>13624</v>
      </c>
      <c r="E2179" s="28" t="s">
        <v>13625</v>
      </c>
      <c r="F2179" s="28" t="s">
        <v>956</v>
      </c>
      <c r="G2179" s="28">
        <v>2017</v>
      </c>
      <c r="H2179" s="29">
        <v>42811</v>
      </c>
      <c r="I2179" s="28" t="s">
        <v>13626</v>
      </c>
      <c r="J2179" s="28"/>
      <c r="K2179" s="28" t="s">
        <v>13627</v>
      </c>
      <c r="L2179" s="28" t="str">
        <f t="shared" si="208"/>
        <v>PostAlerta</v>
      </c>
      <c r="M2179" s="28" t="str">
        <f t="shared" si="200"/>
        <v>S/PalabrasClaves</v>
      </c>
      <c r="N2179" s="30" t="str">
        <f t="shared" si="207"/>
        <v/>
      </c>
      <c r="O2179" s="28"/>
      <c r="P2179" s="28" t="s">
        <v>13621</v>
      </c>
      <c r="Q2179" s="28" t="s">
        <v>17</v>
      </c>
      <c r="R2179" s="28" t="str">
        <f t="shared" si="191"/>
        <v>2017</v>
      </c>
      <c r="S2179" s="28" t="s">
        <v>47</v>
      </c>
      <c r="T2179" s="28"/>
      <c r="U2179" s="28"/>
      <c r="V2179" s="28"/>
      <c r="W2179" s="28"/>
      <c r="X2179" s="28"/>
    </row>
    <row r="2180" spans="1:24" ht="15" hidden="1" customHeight="1">
      <c r="A2180" s="25">
        <v>28298206</v>
      </c>
      <c r="B2180" s="25" t="s">
        <v>13628</v>
      </c>
      <c r="C2180" s="25" t="s">
        <v>13629</v>
      </c>
      <c r="D2180" s="25" t="s">
        <v>13630</v>
      </c>
      <c r="E2180" s="25" t="s">
        <v>13631</v>
      </c>
      <c r="F2180" s="25" t="s">
        <v>841</v>
      </c>
      <c r="G2180" s="25">
        <v>2017</v>
      </c>
      <c r="H2180" s="26">
        <v>42811</v>
      </c>
      <c r="I2180" s="25" t="s">
        <v>13632</v>
      </c>
      <c r="J2180" s="25"/>
      <c r="K2180" s="25" t="s">
        <v>13633</v>
      </c>
      <c r="L2180" s="25" t="str">
        <f t="shared" si="208"/>
        <v>PostAlerta</v>
      </c>
      <c r="M2180" s="25" t="str">
        <f t="shared" ref="M2180:M2243" si="209">IF(ISNUMBER(A2180),(IF(ISNUMBER(VLOOKUP(A2180,KEYWORDS,1,FALSE)),"C/PalabrasClaves","S/PalabrasClaves")),"")</f>
        <v>S/PalabrasClaves</v>
      </c>
      <c r="N2180" s="27" t="str">
        <f t="shared" si="207"/>
        <v/>
      </c>
      <c r="O2180" s="25"/>
      <c r="P2180" s="25" t="s">
        <v>13621</v>
      </c>
      <c r="Q2180" s="25" t="s">
        <v>17</v>
      </c>
      <c r="R2180" s="25" t="str">
        <f t="shared" si="191"/>
        <v>2017</v>
      </c>
      <c r="S2180" s="25" t="s">
        <v>47</v>
      </c>
      <c r="T2180" s="25"/>
      <c r="U2180" s="25"/>
      <c r="V2180" s="25"/>
      <c r="W2180" s="25"/>
      <c r="X2180" s="25"/>
    </row>
    <row r="2181" spans="1:24" ht="15" hidden="1" customHeight="1">
      <c r="A2181" s="28">
        <v>28148731</v>
      </c>
      <c r="B2181" s="28" t="s">
        <v>13634</v>
      </c>
      <c r="C2181" s="28" t="s">
        <v>13635</v>
      </c>
      <c r="D2181" s="28" t="s">
        <v>13636</v>
      </c>
      <c r="E2181" s="28" t="s">
        <v>13637</v>
      </c>
      <c r="F2181" s="28" t="s">
        <v>2261</v>
      </c>
      <c r="G2181" s="28">
        <v>2017</v>
      </c>
      <c r="H2181" s="29">
        <v>42769</v>
      </c>
      <c r="I2181" s="28"/>
      <c r="J2181" s="28"/>
      <c r="K2181" s="28" t="s">
        <v>13638</v>
      </c>
      <c r="L2181" s="28" t="str">
        <f t="shared" si="208"/>
        <v>PostAlerta</v>
      </c>
      <c r="M2181" s="28" t="str">
        <f t="shared" si="209"/>
        <v>S/PalabrasClaves</v>
      </c>
      <c r="N2181" s="30" t="str">
        <f t="shared" si="207"/>
        <v/>
      </c>
      <c r="O2181" s="28"/>
      <c r="P2181" s="28" t="s">
        <v>13621</v>
      </c>
      <c r="Q2181" s="28" t="s">
        <v>17</v>
      </c>
      <c r="R2181" s="28" t="str">
        <f t="shared" si="191"/>
        <v>2017</v>
      </c>
      <c r="S2181" s="28" t="s">
        <v>47</v>
      </c>
      <c r="T2181" s="28"/>
      <c r="U2181" s="28"/>
      <c r="V2181" s="28"/>
      <c r="W2181" s="28"/>
      <c r="X2181" s="28"/>
    </row>
    <row r="2182" spans="1:24" ht="15" hidden="1" customHeight="1">
      <c r="A2182" s="25">
        <v>28222999</v>
      </c>
      <c r="B2182" s="25" t="s">
        <v>13639</v>
      </c>
      <c r="C2182" s="25" t="s">
        <v>13640</v>
      </c>
      <c r="D2182" s="25" t="s">
        <v>13641</v>
      </c>
      <c r="E2182" s="25" t="s">
        <v>13642</v>
      </c>
      <c r="F2182" s="25" t="s">
        <v>1263</v>
      </c>
      <c r="G2182" s="25">
        <v>2017</v>
      </c>
      <c r="H2182" s="26">
        <v>42789</v>
      </c>
      <c r="I2182" s="25"/>
      <c r="J2182" s="25"/>
      <c r="K2182" s="25" t="s">
        <v>13643</v>
      </c>
      <c r="L2182" s="25" t="str">
        <f t="shared" si="208"/>
        <v>Excluido</v>
      </c>
      <c r="M2182" s="25" t="str">
        <f t="shared" si="209"/>
        <v>S/PalabrasClaves</v>
      </c>
      <c r="N2182" s="27" t="str">
        <f t="shared" si="207"/>
        <v/>
      </c>
      <c r="O2182" s="25"/>
      <c r="P2182" s="25" t="s">
        <v>13644</v>
      </c>
      <c r="Q2182" s="25" t="s">
        <v>17</v>
      </c>
      <c r="R2182" s="25" t="str">
        <f t="shared" si="191"/>
        <v>2017</v>
      </c>
      <c r="S2182" s="25" t="s">
        <v>47</v>
      </c>
      <c r="T2182" s="25"/>
      <c r="U2182" s="25"/>
      <c r="V2182" s="25"/>
      <c r="W2182" s="25"/>
      <c r="X2182" s="25"/>
    </row>
    <row r="2183" spans="1:24" ht="15" hidden="1" customHeight="1">
      <c r="A2183" s="28">
        <v>28279319</v>
      </c>
      <c r="B2183" s="28" t="s">
        <v>13645</v>
      </c>
      <c r="C2183" s="28" t="s">
        <v>13646</v>
      </c>
      <c r="D2183" s="28" t="s">
        <v>13647</v>
      </c>
      <c r="E2183" s="28" t="s">
        <v>13648</v>
      </c>
      <c r="F2183" s="28" t="s">
        <v>13649</v>
      </c>
      <c r="G2183" s="28">
        <v>2017</v>
      </c>
      <c r="H2183" s="29">
        <v>42805</v>
      </c>
      <c r="I2183" s="28"/>
      <c r="J2183" s="28"/>
      <c r="K2183" s="28" t="s">
        <v>13650</v>
      </c>
      <c r="L2183" s="28" t="str">
        <f t="shared" si="208"/>
        <v>PostAlerta</v>
      </c>
      <c r="M2183" s="28" t="str">
        <f t="shared" si="209"/>
        <v>S/PalabrasClaves</v>
      </c>
      <c r="N2183" s="30" t="str">
        <f t="shared" si="207"/>
        <v/>
      </c>
      <c r="O2183" s="28"/>
      <c r="P2183" s="28" t="s">
        <v>13651</v>
      </c>
      <c r="Q2183" s="28" t="s">
        <v>17</v>
      </c>
      <c r="R2183" s="28" t="str">
        <f t="shared" si="191"/>
        <v>2017</v>
      </c>
      <c r="S2183" s="28" t="s">
        <v>47</v>
      </c>
      <c r="T2183" s="28"/>
      <c r="U2183" s="28"/>
      <c r="V2183" s="28"/>
      <c r="W2183" s="28"/>
      <c r="X2183" s="28"/>
    </row>
    <row r="2184" spans="1:24" ht="15" hidden="1" customHeight="1">
      <c r="A2184" s="25">
        <v>28262704</v>
      </c>
      <c r="B2184" s="25" t="s">
        <v>13652</v>
      </c>
      <c r="C2184" s="25" t="s">
        <v>13653</v>
      </c>
      <c r="D2184" s="25" t="s">
        <v>13654</v>
      </c>
      <c r="E2184" s="25" t="s">
        <v>13655</v>
      </c>
      <c r="F2184" s="25" t="s">
        <v>833</v>
      </c>
      <c r="G2184" s="25">
        <v>2017</v>
      </c>
      <c r="H2184" s="26">
        <v>42801</v>
      </c>
      <c r="I2184" s="25" t="s">
        <v>13656</v>
      </c>
      <c r="J2184" s="25"/>
      <c r="K2184" s="25" t="s">
        <v>13657</v>
      </c>
      <c r="L2184" s="25" t="str">
        <f t="shared" si="208"/>
        <v>PostAlerta</v>
      </c>
      <c r="M2184" s="25" t="str">
        <f t="shared" si="209"/>
        <v>C/PalabrasClaves</v>
      </c>
      <c r="N2184" s="27" t="str">
        <f t="shared" si="207"/>
        <v/>
      </c>
      <c r="O2184" s="25"/>
      <c r="P2184" s="25" t="s">
        <v>13658</v>
      </c>
      <c r="Q2184" s="25" t="s">
        <v>17</v>
      </c>
      <c r="R2184" s="25" t="str">
        <f t="shared" si="191"/>
        <v>2017</v>
      </c>
      <c r="S2184" s="25" t="s">
        <v>47</v>
      </c>
      <c r="T2184" s="25"/>
      <c r="U2184" s="25"/>
      <c r="V2184" s="25"/>
      <c r="W2184" s="25"/>
      <c r="X2184" s="25"/>
    </row>
    <row r="2185" spans="1:24" ht="15" hidden="1" customHeight="1">
      <c r="A2185" s="28">
        <v>28702307</v>
      </c>
      <c r="B2185" s="28" t="s">
        <v>13659</v>
      </c>
      <c r="C2185" s="28" t="s">
        <v>13660</v>
      </c>
      <c r="D2185" s="28"/>
      <c r="E2185" s="28" t="s">
        <v>13661</v>
      </c>
      <c r="F2185" s="28"/>
      <c r="G2185" s="28"/>
      <c r="H2185" s="28"/>
      <c r="I2185" s="28"/>
      <c r="J2185" s="28"/>
      <c r="K2185" s="28"/>
      <c r="L2185" s="28" t="str">
        <f t="shared" si="208"/>
        <v>PostAlerta</v>
      </c>
      <c r="M2185" s="28" t="str">
        <f t="shared" si="209"/>
        <v>S/PalabrasClaves</v>
      </c>
      <c r="N2185" s="30" t="str">
        <f t="shared" si="207"/>
        <v/>
      </c>
      <c r="O2185" s="28"/>
      <c r="P2185" s="28"/>
      <c r="Q2185" s="28" t="s">
        <v>17</v>
      </c>
      <c r="R2185" s="28" t="str">
        <f t="shared" si="191"/>
        <v/>
      </c>
      <c r="S2185" s="28"/>
      <c r="T2185" s="28"/>
      <c r="U2185" s="28"/>
      <c r="V2185" s="28"/>
      <c r="W2185" s="28"/>
      <c r="X2185" s="28"/>
    </row>
    <row r="2186" spans="1:24" ht="15" hidden="1" customHeight="1">
      <c r="A2186" s="25">
        <v>27768515</v>
      </c>
      <c r="B2186" s="25" t="s">
        <v>13662</v>
      </c>
      <c r="C2186" s="25" t="s">
        <v>13663</v>
      </c>
      <c r="D2186" s="25" t="s">
        <v>13664</v>
      </c>
      <c r="E2186" s="25" t="s">
        <v>11087</v>
      </c>
      <c r="F2186" s="25" t="s">
        <v>147</v>
      </c>
      <c r="G2186" s="25">
        <v>2017</v>
      </c>
      <c r="H2186" s="26">
        <v>42665</v>
      </c>
      <c r="I2186" s="25" t="s">
        <v>13665</v>
      </c>
      <c r="J2186" s="25"/>
      <c r="K2186" s="25" t="s">
        <v>13666</v>
      </c>
      <c r="L2186" s="25" t="str">
        <f t="shared" si="208"/>
        <v>Excluido</v>
      </c>
      <c r="M2186" s="25" t="str">
        <f t="shared" si="209"/>
        <v>C/PalabrasClaves</v>
      </c>
      <c r="N2186" s="27" t="str">
        <f t="shared" si="207"/>
        <v/>
      </c>
      <c r="O2186" s="25"/>
      <c r="P2186" s="25" t="s">
        <v>13667</v>
      </c>
      <c r="Q2186" s="25" t="s">
        <v>17</v>
      </c>
      <c r="R2186" s="25" t="str">
        <f t="shared" si="191"/>
        <v>2017</v>
      </c>
      <c r="S2186" s="25" t="s">
        <v>47</v>
      </c>
      <c r="T2186" s="25"/>
      <c r="U2186" s="25"/>
      <c r="V2186" s="25"/>
      <c r="W2186" s="25"/>
      <c r="X2186" s="25"/>
    </row>
    <row r="2187" spans="1:24" ht="15" hidden="1" customHeight="1">
      <c r="A2187" s="28">
        <v>27736293</v>
      </c>
      <c r="B2187" s="28" t="s">
        <v>13668</v>
      </c>
      <c r="C2187" s="28" t="s">
        <v>13669</v>
      </c>
      <c r="D2187" s="28" t="s">
        <v>13664</v>
      </c>
      <c r="E2187" s="28" t="s">
        <v>13413</v>
      </c>
      <c r="F2187" s="28" t="s">
        <v>147</v>
      </c>
      <c r="G2187" s="28">
        <v>2017</v>
      </c>
      <c r="H2187" s="29">
        <v>42657</v>
      </c>
      <c r="I2187" s="28" t="s">
        <v>13670</v>
      </c>
      <c r="J2187" s="28"/>
      <c r="K2187" s="28" t="s">
        <v>13671</v>
      </c>
      <c r="L2187" s="28" t="str">
        <f t="shared" si="208"/>
        <v>Excluido</v>
      </c>
      <c r="M2187" s="28" t="str">
        <f t="shared" si="209"/>
        <v>S/PalabrasClaves</v>
      </c>
      <c r="N2187" s="30" t="str">
        <f t="shared" si="207"/>
        <v/>
      </c>
      <c r="O2187" s="28"/>
      <c r="P2187" s="28" t="s">
        <v>13667</v>
      </c>
      <c r="Q2187" s="28" t="s">
        <v>17</v>
      </c>
      <c r="R2187" s="28" t="str">
        <f t="shared" si="191"/>
        <v>2017</v>
      </c>
      <c r="S2187" s="28" t="s">
        <v>47</v>
      </c>
      <c r="T2187" s="28"/>
      <c r="U2187" s="28"/>
      <c r="V2187" s="28"/>
      <c r="W2187" s="28"/>
      <c r="X2187" s="28"/>
    </row>
    <row r="2188" spans="1:24" ht="15" hidden="1" customHeight="1">
      <c r="A2188" s="25">
        <v>27541270</v>
      </c>
      <c r="B2188" s="25" t="s">
        <v>13672</v>
      </c>
      <c r="C2188" s="25" t="s">
        <v>13673</v>
      </c>
      <c r="D2188" s="25" t="s">
        <v>13664</v>
      </c>
      <c r="E2188" s="25" t="s">
        <v>13674</v>
      </c>
      <c r="F2188" s="25" t="s">
        <v>147</v>
      </c>
      <c r="G2188" s="25">
        <v>2017</v>
      </c>
      <c r="H2188" s="26">
        <v>42602</v>
      </c>
      <c r="I2188" s="25" t="s">
        <v>13675</v>
      </c>
      <c r="J2188" s="25"/>
      <c r="K2188" s="25" t="s">
        <v>13676</v>
      </c>
      <c r="L2188" s="25" t="str">
        <f t="shared" si="208"/>
        <v>Excluido</v>
      </c>
      <c r="M2188" s="25" t="str">
        <f t="shared" si="209"/>
        <v>S/PalabrasClaves</v>
      </c>
      <c r="N2188" s="27" t="str">
        <f t="shared" si="207"/>
        <v/>
      </c>
      <c r="O2188" s="25"/>
      <c r="P2188" s="25" t="s">
        <v>13667</v>
      </c>
      <c r="Q2188" s="25" t="s">
        <v>17</v>
      </c>
      <c r="R2188" s="25" t="str">
        <f t="shared" si="191"/>
        <v>2017</v>
      </c>
      <c r="S2188" s="25" t="s">
        <v>47</v>
      </c>
      <c r="T2188" s="25"/>
      <c r="U2188" s="25"/>
      <c r="V2188" s="25"/>
      <c r="W2188" s="25"/>
      <c r="X2188" s="25"/>
    </row>
    <row r="2189" spans="1:24" ht="15" hidden="1" customHeight="1">
      <c r="A2189" s="28">
        <v>28252201</v>
      </c>
      <c r="B2189" s="28" t="s">
        <v>13677</v>
      </c>
      <c r="C2189" s="28" t="s">
        <v>13678</v>
      </c>
      <c r="D2189" s="28" t="s">
        <v>13679</v>
      </c>
      <c r="E2189" s="28" t="s">
        <v>13680</v>
      </c>
      <c r="F2189" s="28" t="s">
        <v>13681</v>
      </c>
      <c r="G2189" s="28">
        <v>2017</v>
      </c>
      <c r="H2189" s="29">
        <v>42797</v>
      </c>
      <c r="I2189" s="28"/>
      <c r="J2189" s="28"/>
      <c r="K2189" s="28" t="s">
        <v>13682</v>
      </c>
      <c r="L2189" s="28" t="str">
        <f t="shared" si="208"/>
        <v>PostAlerta</v>
      </c>
      <c r="M2189" s="28" t="str">
        <f t="shared" si="209"/>
        <v>S/PalabrasClaves</v>
      </c>
      <c r="N2189" s="30" t="str">
        <f t="shared" si="207"/>
        <v/>
      </c>
      <c r="O2189" s="28"/>
      <c r="P2189" s="28" t="s">
        <v>13683</v>
      </c>
      <c r="Q2189" s="28" t="s">
        <v>17</v>
      </c>
      <c r="R2189" s="28" t="str">
        <f t="shared" si="191"/>
        <v>2017</v>
      </c>
      <c r="S2189" s="28" t="s">
        <v>47</v>
      </c>
      <c r="T2189" s="28"/>
      <c r="U2189" s="28"/>
      <c r="V2189" s="28"/>
      <c r="W2189" s="28"/>
      <c r="X2189" s="28"/>
    </row>
    <row r="2190" spans="1:24" ht="15" hidden="1" customHeight="1">
      <c r="A2190" s="25">
        <v>29641884</v>
      </c>
      <c r="B2190" s="25" t="s">
        <v>13684</v>
      </c>
      <c r="C2190" s="25" t="s">
        <v>13685</v>
      </c>
      <c r="D2190" s="25" t="s">
        <v>13686</v>
      </c>
      <c r="E2190" s="25" t="s">
        <v>154</v>
      </c>
      <c r="F2190" s="25" t="s">
        <v>13687</v>
      </c>
      <c r="G2190" s="25">
        <v>2017</v>
      </c>
      <c r="H2190" s="26">
        <v>43202</v>
      </c>
      <c r="I2190" s="25"/>
      <c r="J2190" s="25"/>
      <c r="K2190" s="25"/>
      <c r="L2190" s="25" t="str">
        <f t="shared" si="208"/>
        <v>PostAlerta</v>
      </c>
      <c r="M2190" s="25" t="str">
        <f t="shared" si="209"/>
        <v>C/PalabrasClaves</v>
      </c>
      <c r="N2190" s="27" t="str">
        <f t="shared" si="207"/>
        <v/>
      </c>
      <c r="O2190" s="25"/>
      <c r="P2190" s="25" t="s">
        <v>13688</v>
      </c>
      <c r="Q2190" s="25" t="s">
        <v>17</v>
      </c>
      <c r="R2190" s="25" t="str">
        <f t="shared" si="191"/>
        <v>2017</v>
      </c>
      <c r="S2190" s="25" t="s">
        <v>47</v>
      </c>
      <c r="T2190" s="25"/>
      <c r="U2190" s="25"/>
      <c r="V2190" s="25"/>
      <c r="W2190" s="25"/>
      <c r="X2190" s="25"/>
    </row>
    <row r="2191" spans="1:24" ht="15" hidden="1" customHeight="1">
      <c r="A2191" s="28">
        <v>29382496</v>
      </c>
      <c r="B2191" s="28" t="s">
        <v>13689</v>
      </c>
      <c r="C2191" s="28" t="s">
        <v>13690</v>
      </c>
      <c r="D2191" s="28" t="s">
        <v>13691</v>
      </c>
      <c r="E2191" s="28" t="s">
        <v>13692</v>
      </c>
      <c r="F2191" s="28" t="s">
        <v>13693</v>
      </c>
      <c r="G2191" s="28">
        <v>2017</v>
      </c>
      <c r="H2191" s="29">
        <v>43132</v>
      </c>
      <c r="I2191" s="28"/>
      <c r="J2191" s="28"/>
      <c r="K2191" s="28" t="s">
        <v>13694</v>
      </c>
      <c r="L2191" s="28" t="str">
        <f t="shared" si="208"/>
        <v>PostAlerta</v>
      </c>
      <c r="M2191" s="28" t="str">
        <f t="shared" si="209"/>
        <v>C/PalabrasClaves</v>
      </c>
      <c r="N2191" s="30" t="str">
        <f t="shared" si="207"/>
        <v/>
      </c>
      <c r="O2191" s="28"/>
      <c r="P2191" s="28" t="s">
        <v>13695</v>
      </c>
      <c r="Q2191" s="28" t="s">
        <v>17</v>
      </c>
      <c r="R2191" s="28" t="str">
        <f t="shared" si="191"/>
        <v>2017</v>
      </c>
      <c r="S2191" s="28" t="s">
        <v>50</v>
      </c>
      <c r="T2191" s="28"/>
      <c r="U2191" s="28"/>
      <c r="V2191" s="28"/>
      <c r="W2191" s="28"/>
      <c r="X2191" s="28"/>
    </row>
    <row r="2192" spans="1:24" ht="15" hidden="1" customHeight="1">
      <c r="A2192" s="25">
        <v>29120150</v>
      </c>
      <c r="B2192" s="25" t="s">
        <v>13696</v>
      </c>
      <c r="C2192" s="25" t="s">
        <v>13697</v>
      </c>
      <c r="D2192" s="25" t="s">
        <v>13698</v>
      </c>
      <c r="E2192" s="25" t="s">
        <v>13699</v>
      </c>
      <c r="F2192" s="25" t="s">
        <v>13700</v>
      </c>
      <c r="G2192" s="25">
        <v>2017</v>
      </c>
      <c r="H2192" s="26">
        <v>43049</v>
      </c>
      <c r="I2192" s="25"/>
      <c r="J2192" s="25"/>
      <c r="K2192" s="25" t="s">
        <v>13701</v>
      </c>
      <c r="L2192" s="25" t="str">
        <f t="shared" si="208"/>
        <v>PostAlerta</v>
      </c>
      <c r="M2192" s="25" t="str">
        <f t="shared" si="209"/>
        <v>S/PalabrasClaves</v>
      </c>
      <c r="N2192" s="27" t="str">
        <f t="shared" si="207"/>
        <v/>
      </c>
      <c r="O2192" s="25"/>
      <c r="P2192" s="25" t="s">
        <v>13702</v>
      </c>
      <c r="Q2192" s="25" t="s">
        <v>17</v>
      </c>
      <c r="R2192" s="25" t="str">
        <f t="shared" si="191"/>
        <v>2017</v>
      </c>
      <c r="S2192" s="25" t="s">
        <v>47</v>
      </c>
      <c r="T2192" s="25"/>
      <c r="U2192" s="25"/>
      <c r="V2192" s="25"/>
      <c r="W2192" s="25"/>
      <c r="X2192" s="25"/>
    </row>
    <row r="2193" spans="1:24" ht="15" hidden="1" customHeight="1">
      <c r="A2193" s="28">
        <v>28450902</v>
      </c>
      <c r="B2193" s="28" t="s">
        <v>13703</v>
      </c>
      <c r="C2193" s="28" t="s">
        <v>13704</v>
      </c>
      <c r="D2193" s="28" t="s">
        <v>13705</v>
      </c>
      <c r="E2193" s="28" t="s">
        <v>13706</v>
      </c>
      <c r="F2193" s="28" t="s">
        <v>9683</v>
      </c>
      <c r="G2193" s="28">
        <v>2017</v>
      </c>
      <c r="H2193" s="29">
        <v>42854</v>
      </c>
      <c r="I2193" s="28" t="s">
        <v>13707</v>
      </c>
      <c r="J2193" s="28"/>
      <c r="K2193" s="28" t="s">
        <v>13708</v>
      </c>
      <c r="L2193" s="28" t="str">
        <f t="shared" si="208"/>
        <v>PostAlerta</v>
      </c>
      <c r="M2193" s="28" t="str">
        <f t="shared" si="209"/>
        <v>S/PalabrasClaves</v>
      </c>
      <c r="N2193" s="30" t="str">
        <f t="shared" si="207"/>
        <v/>
      </c>
      <c r="O2193" s="28"/>
      <c r="P2193" s="28" t="s">
        <v>13688</v>
      </c>
      <c r="Q2193" s="28" t="s">
        <v>17</v>
      </c>
      <c r="R2193" s="28" t="str">
        <f t="shared" si="191"/>
        <v>2017</v>
      </c>
      <c r="S2193" s="28" t="s">
        <v>47</v>
      </c>
      <c r="T2193" s="28"/>
      <c r="U2193" s="28"/>
      <c r="V2193" s="28"/>
      <c r="W2193" s="28"/>
      <c r="X2193" s="28"/>
    </row>
    <row r="2194" spans="1:24" ht="15" hidden="1" customHeight="1">
      <c r="A2194" s="25">
        <v>28353452</v>
      </c>
      <c r="B2194" s="25" t="s">
        <v>13709</v>
      </c>
      <c r="C2194" s="25" t="s">
        <v>13710</v>
      </c>
      <c r="D2194" s="25" t="s">
        <v>13711</v>
      </c>
      <c r="E2194" s="25" t="s">
        <v>13712</v>
      </c>
      <c r="F2194" s="25" t="s">
        <v>13713</v>
      </c>
      <c r="G2194" s="25">
        <v>2017</v>
      </c>
      <c r="H2194" s="26">
        <v>42824</v>
      </c>
      <c r="I2194" s="25"/>
      <c r="J2194" s="25"/>
      <c r="K2194" s="25"/>
      <c r="L2194" s="25" t="str">
        <f t="shared" si="208"/>
        <v>PostAlerta</v>
      </c>
      <c r="M2194" s="25" t="str">
        <f t="shared" si="209"/>
        <v>C/PalabrasClaves</v>
      </c>
      <c r="N2194" s="27" t="str">
        <f t="shared" si="207"/>
        <v/>
      </c>
      <c r="O2194" s="25"/>
      <c r="P2194" s="25" t="s">
        <v>13714</v>
      </c>
      <c r="Q2194" s="25" t="s">
        <v>17</v>
      </c>
      <c r="R2194" s="25" t="str">
        <f t="shared" si="191"/>
        <v>2017</v>
      </c>
      <c r="S2194" s="25" t="s">
        <v>47</v>
      </c>
      <c r="T2194" s="25"/>
      <c r="U2194" s="25"/>
      <c r="V2194" s="25"/>
      <c r="W2194" s="25"/>
      <c r="X2194" s="25"/>
    </row>
    <row r="2195" spans="1:24" ht="15" hidden="1" customHeight="1">
      <c r="A2195" s="28">
        <v>28353449</v>
      </c>
      <c r="B2195" s="28" t="s">
        <v>13715</v>
      </c>
      <c r="C2195" s="28" t="s">
        <v>13716</v>
      </c>
      <c r="D2195" s="28" t="s">
        <v>13711</v>
      </c>
      <c r="E2195" s="28" t="s">
        <v>13717</v>
      </c>
      <c r="F2195" s="28" t="s">
        <v>13713</v>
      </c>
      <c r="G2195" s="28">
        <v>2017</v>
      </c>
      <c r="H2195" s="29">
        <v>42824</v>
      </c>
      <c r="I2195" s="28"/>
      <c r="J2195" s="28"/>
      <c r="K2195" s="28"/>
      <c r="L2195" s="28" t="str">
        <f t="shared" si="208"/>
        <v>PostAlerta</v>
      </c>
      <c r="M2195" s="28" t="str">
        <f t="shared" si="209"/>
        <v>S/PalabrasClaves</v>
      </c>
      <c r="N2195" s="30" t="str">
        <f t="shared" si="207"/>
        <v/>
      </c>
      <c r="O2195" s="28"/>
      <c r="P2195" s="28" t="s">
        <v>13714</v>
      </c>
      <c r="Q2195" s="28" t="s">
        <v>17</v>
      </c>
      <c r="R2195" s="28" t="str">
        <f t="shared" si="191"/>
        <v>2017</v>
      </c>
      <c r="S2195" s="28" t="s">
        <v>47</v>
      </c>
      <c r="T2195" s="28"/>
      <c r="U2195" s="28"/>
      <c r="V2195" s="28"/>
      <c r="W2195" s="28"/>
      <c r="X2195" s="28"/>
    </row>
    <row r="2196" spans="1:24" ht="15" hidden="1" customHeight="1">
      <c r="A2196" s="25">
        <v>28290979</v>
      </c>
      <c r="B2196" s="25" t="s">
        <v>13718</v>
      </c>
      <c r="C2196" s="25" t="s">
        <v>13719</v>
      </c>
      <c r="D2196" s="25" t="s">
        <v>13720</v>
      </c>
      <c r="E2196" s="25" t="s">
        <v>13721</v>
      </c>
      <c r="F2196" s="25" t="s">
        <v>13722</v>
      </c>
      <c r="G2196" s="25">
        <v>2017</v>
      </c>
      <c r="H2196" s="26">
        <v>42809</v>
      </c>
      <c r="I2196" s="25"/>
      <c r="J2196" s="25"/>
      <c r="K2196" s="25" t="s">
        <v>13723</v>
      </c>
      <c r="L2196" s="25" t="str">
        <f t="shared" si="208"/>
        <v>PostAlerta</v>
      </c>
      <c r="M2196" s="25" t="str">
        <f t="shared" si="209"/>
        <v>S/PalabrasClaves</v>
      </c>
      <c r="N2196" s="27" t="str">
        <f t="shared" si="207"/>
        <v/>
      </c>
      <c r="O2196" s="25"/>
      <c r="P2196" s="25" t="s">
        <v>13688</v>
      </c>
      <c r="Q2196" s="25" t="s">
        <v>17</v>
      </c>
      <c r="R2196" s="25" t="str">
        <f t="shared" si="191"/>
        <v>2017</v>
      </c>
      <c r="S2196" s="25" t="s">
        <v>47</v>
      </c>
      <c r="T2196" s="25"/>
      <c r="U2196" s="25"/>
      <c r="V2196" s="25"/>
      <c r="W2196" s="25"/>
      <c r="X2196" s="25"/>
    </row>
    <row r="2197" spans="1:24" ht="15" hidden="1" customHeight="1">
      <c r="A2197" s="28">
        <v>28288714</v>
      </c>
      <c r="B2197" s="28" t="s">
        <v>13724</v>
      </c>
      <c r="C2197" s="28" t="s">
        <v>13725</v>
      </c>
      <c r="D2197" s="28" t="s">
        <v>13726</v>
      </c>
      <c r="E2197" s="28" t="s">
        <v>13727</v>
      </c>
      <c r="F2197" s="28" t="s">
        <v>13728</v>
      </c>
      <c r="G2197" s="28">
        <v>2017</v>
      </c>
      <c r="H2197" s="29">
        <v>42809</v>
      </c>
      <c r="I2197" s="28"/>
      <c r="J2197" s="28"/>
      <c r="K2197" s="28" t="s">
        <v>13729</v>
      </c>
      <c r="L2197" s="28" t="str">
        <f t="shared" si="208"/>
        <v>Excluido</v>
      </c>
      <c r="M2197" s="28" t="str">
        <f t="shared" si="209"/>
        <v>S/PalabrasClaves</v>
      </c>
      <c r="N2197" s="30" t="str">
        <f t="shared" si="207"/>
        <v/>
      </c>
      <c r="O2197" s="28"/>
      <c r="P2197" s="28" t="s">
        <v>13730</v>
      </c>
      <c r="Q2197" s="28" t="s">
        <v>17</v>
      </c>
      <c r="R2197" s="28" t="str">
        <f t="shared" si="191"/>
        <v>2017</v>
      </c>
      <c r="S2197" s="28" t="s">
        <v>56</v>
      </c>
      <c r="T2197" s="28"/>
      <c r="U2197" s="28"/>
      <c r="V2197" s="28"/>
      <c r="W2197" s="28"/>
      <c r="X2197" s="28"/>
    </row>
    <row r="2198" spans="1:24" ht="15" hidden="1" customHeight="1">
      <c r="A2198" s="25">
        <v>28280296</v>
      </c>
      <c r="B2198" s="25" t="s">
        <v>13731</v>
      </c>
      <c r="C2198" s="25" t="s">
        <v>13732</v>
      </c>
      <c r="D2198" s="25" t="s">
        <v>13733</v>
      </c>
      <c r="E2198" s="25" t="s">
        <v>13734</v>
      </c>
      <c r="F2198" s="25" t="s">
        <v>1776</v>
      </c>
      <c r="G2198" s="25">
        <v>2017</v>
      </c>
      <c r="H2198" s="26">
        <v>42805</v>
      </c>
      <c r="I2198" s="25" t="s">
        <v>13735</v>
      </c>
      <c r="J2198" s="25"/>
      <c r="K2198" s="25" t="s">
        <v>13736</v>
      </c>
      <c r="L2198" s="25" t="str">
        <f t="shared" si="208"/>
        <v>PostAlerta</v>
      </c>
      <c r="M2198" s="25" t="str">
        <f t="shared" si="209"/>
        <v>S/PalabrasClaves</v>
      </c>
      <c r="N2198" s="27" t="str">
        <f t="shared" si="207"/>
        <v/>
      </c>
      <c r="O2198" s="25"/>
      <c r="P2198" s="25" t="s">
        <v>13737</v>
      </c>
      <c r="Q2198" s="25" t="s">
        <v>17</v>
      </c>
      <c r="R2198" s="25" t="str">
        <f t="shared" si="191"/>
        <v>2017</v>
      </c>
      <c r="S2198" s="25" t="s">
        <v>47</v>
      </c>
      <c r="T2198" s="25"/>
      <c r="U2198" s="25"/>
      <c r="V2198" s="25"/>
      <c r="W2198" s="25"/>
      <c r="X2198" s="25"/>
    </row>
    <row r="2199" spans="1:24" ht="15" hidden="1" customHeight="1">
      <c r="A2199" s="28">
        <v>28225904</v>
      </c>
      <c r="B2199" s="28" t="s">
        <v>13738</v>
      </c>
      <c r="C2199" s="28" t="s">
        <v>13739</v>
      </c>
      <c r="D2199" s="28" t="s">
        <v>13740</v>
      </c>
      <c r="E2199" s="28" t="s">
        <v>13741</v>
      </c>
      <c r="F2199" s="28" t="s">
        <v>13742</v>
      </c>
      <c r="G2199" s="28">
        <v>2017</v>
      </c>
      <c r="H2199" s="29">
        <v>42789</v>
      </c>
      <c r="I2199" s="28" t="s">
        <v>13743</v>
      </c>
      <c r="J2199" s="28"/>
      <c r="K2199" s="28" t="s">
        <v>13744</v>
      </c>
      <c r="L2199" s="28" t="str">
        <f t="shared" si="208"/>
        <v>PostAlerta</v>
      </c>
      <c r="M2199" s="28" t="str">
        <f t="shared" si="209"/>
        <v>S/PalabrasClaves</v>
      </c>
      <c r="N2199" s="30" t="str">
        <f t="shared" si="207"/>
        <v/>
      </c>
      <c r="O2199" s="28"/>
      <c r="P2199" s="28" t="s">
        <v>13688</v>
      </c>
      <c r="Q2199" s="28" t="s">
        <v>17</v>
      </c>
      <c r="R2199" s="28" t="str">
        <f t="shared" si="191"/>
        <v>2017</v>
      </c>
      <c r="S2199" s="28" t="s">
        <v>47</v>
      </c>
      <c r="T2199" s="28"/>
      <c r="U2199" s="28"/>
      <c r="V2199" s="28"/>
      <c r="W2199" s="28"/>
      <c r="X2199" s="28"/>
    </row>
    <row r="2200" spans="1:24" ht="15" hidden="1" customHeight="1">
      <c r="A2200" s="25">
        <v>28220749</v>
      </c>
      <c r="B2200" s="25" t="s">
        <v>13745</v>
      </c>
      <c r="C2200" s="25" t="s">
        <v>13746</v>
      </c>
      <c r="D2200" s="25"/>
      <c r="E2200" s="25" t="s">
        <v>13747</v>
      </c>
      <c r="F2200" s="25"/>
      <c r="G2200" s="25"/>
      <c r="H2200" s="25"/>
      <c r="I2200" s="25"/>
      <c r="J2200" s="25"/>
      <c r="K2200" s="25"/>
      <c r="L2200" s="25" t="str">
        <f t="shared" si="208"/>
        <v>PostAlerta</v>
      </c>
      <c r="M2200" s="25" t="str">
        <f t="shared" si="209"/>
        <v>S/PalabrasClaves</v>
      </c>
      <c r="N2200" s="27" t="str">
        <f t="shared" si="207"/>
        <v/>
      </c>
      <c r="O2200" s="25"/>
      <c r="P2200" s="25"/>
      <c r="Q2200" s="25" t="s">
        <v>17</v>
      </c>
      <c r="R2200" s="25" t="str">
        <f t="shared" si="191"/>
        <v/>
      </c>
      <c r="S2200" s="25"/>
      <c r="T2200" s="25"/>
      <c r="U2200" s="25"/>
      <c r="V2200" s="25"/>
      <c r="W2200" s="25"/>
      <c r="X2200" s="25"/>
    </row>
    <row r="2201" spans="1:24" ht="15" hidden="1" customHeight="1">
      <c r="A2201" s="28">
        <v>28088130</v>
      </c>
      <c r="B2201" s="28" t="s">
        <v>13748</v>
      </c>
      <c r="C2201" s="28" t="s">
        <v>13749</v>
      </c>
      <c r="D2201" s="28" t="s">
        <v>13750</v>
      </c>
      <c r="E2201" s="28" t="s">
        <v>4725</v>
      </c>
      <c r="F2201" s="28" t="s">
        <v>13751</v>
      </c>
      <c r="G2201" s="28">
        <v>2017</v>
      </c>
      <c r="H2201" s="29">
        <v>42751</v>
      </c>
      <c r="I2201" s="28" t="s">
        <v>13752</v>
      </c>
      <c r="J2201" s="28"/>
      <c r="K2201" s="28" t="s">
        <v>13753</v>
      </c>
      <c r="L2201" s="28" t="str">
        <f t="shared" si="208"/>
        <v>Excluido</v>
      </c>
      <c r="M2201" s="28" t="str">
        <f t="shared" si="209"/>
        <v>S/PalabrasClaves</v>
      </c>
      <c r="N2201" s="30" t="str">
        <f t="shared" si="207"/>
        <v/>
      </c>
      <c r="O2201" s="28"/>
      <c r="P2201" s="28" t="s">
        <v>13688</v>
      </c>
      <c r="Q2201" s="28" t="s">
        <v>17</v>
      </c>
      <c r="R2201" s="28" t="str">
        <f t="shared" si="191"/>
        <v>2017</v>
      </c>
      <c r="S2201" s="28" t="s">
        <v>47</v>
      </c>
      <c r="T2201" s="28"/>
      <c r="U2201" s="28"/>
      <c r="V2201" s="28"/>
      <c r="W2201" s="28"/>
      <c r="X2201" s="28"/>
    </row>
    <row r="2202" spans="1:24" ht="15" hidden="1" customHeight="1">
      <c r="A2202" s="25">
        <v>28064237</v>
      </c>
      <c r="B2202" s="25" t="s">
        <v>13754</v>
      </c>
      <c r="C2202" s="25" t="s">
        <v>13755</v>
      </c>
      <c r="D2202" s="25" t="s">
        <v>13756</v>
      </c>
      <c r="E2202" s="25" t="s">
        <v>13757</v>
      </c>
      <c r="F2202" s="25" t="s">
        <v>3307</v>
      </c>
      <c r="G2202" s="25">
        <v>2017</v>
      </c>
      <c r="H2202" s="26">
        <v>42744</v>
      </c>
      <c r="I2202" s="25"/>
      <c r="J2202" s="25"/>
      <c r="K2202" s="25" t="s">
        <v>13758</v>
      </c>
      <c r="L2202" s="25" t="str">
        <f t="shared" si="208"/>
        <v>PostAlerta</v>
      </c>
      <c r="M2202" s="25" t="str">
        <f t="shared" si="209"/>
        <v>S/PalabrasClaves</v>
      </c>
      <c r="N2202" s="27" t="str">
        <f t="shared" si="207"/>
        <v/>
      </c>
      <c r="O2202" s="25"/>
      <c r="P2202" s="25" t="s">
        <v>13714</v>
      </c>
      <c r="Q2202" s="25" t="s">
        <v>17</v>
      </c>
      <c r="R2202" s="25" t="str">
        <f t="shared" si="191"/>
        <v>2017</v>
      </c>
      <c r="S2202" s="25" t="s">
        <v>47</v>
      </c>
      <c r="T2202" s="25"/>
      <c r="U2202" s="25"/>
      <c r="V2202" s="25"/>
      <c r="W2202" s="25"/>
      <c r="X2202" s="25"/>
    </row>
    <row r="2203" spans="1:24" ht="15" hidden="1" customHeight="1">
      <c r="A2203" s="28">
        <v>28031199</v>
      </c>
      <c r="B2203" s="28" t="s">
        <v>13759</v>
      </c>
      <c r="C2203" s="28" t="s">
        <v>13760</v>
      </c>
      <c r="D2203" s="28" t="s">
        <v>13761</v>
      </c>
      <c r="E2203" s="28" t="s">
        <v>13762</v>
      </c>
      <c r="F2203" s="28" t="s">
        <v>1125</v>
      </c>
      <c r="G2203" s="28">
        <v>2017</v>
      </c>
      <c r="H2203" s="29">
        <v>42734</v>
      </c>
      <c r="I2203" s="28" t="s">
        <v>13763</v>
      </c>
      <c r="J2203" s="28"/>
      <c r="K2203" s="28" t="s">
        <v>13764</v>
      </c>
      <c r="L2203" s="28" t="str">
        <f t="shared" si="208"/>
        <v>PostAlerta</v>
      </c>
      <c r="M2203" s="28" t="str">
        <f t="shared" si="209"/>
        <v>C/PalabrasClaves</v>
      </c>
      <c r="N2203" s="30" t="str">
        <f t="shared" si="207"/>
        <v/>
      </c>
      <c r="O2203" s="28"/>
      <c r="P2203" s="28" t="s">
        <v>13765</v>
      </c>
      <c r="Q2203" s="28" t="s">
        <v>17</v>
      </c>
      <c r="R2203" s="28" t="str">
        <f t="shared" si="191"/>
        <v>2017</v>
      </c>
      <c r="S2203" s="28" t="s">
        <v>43</v>
      </c>
      <c r="T2203" s="28"/>
      <c r="U2203" s="28"/>
      <c r="V2203" s="28"/>
      <c r="W2203" s="28"/>
      <c r="X2203" s="28"/>
    </row>
    <row r="2204" spans="1:24" ht="15" hidden="1" customHeight="1">
      <c r="A2204" s="25">
        <v>28025081</v>
      </c>
      <c r="B2204" s="25" t="s">
        <v>13766</v>
      </c>
      <c r="C2204" s="25" t="s">
        <v>13767</v>
      </c>
      <c r="D2204" s="25" t="s">
        <v>13768</v>
      </c>
      <c r="E2204" s="25" t="s">
        <v>13769</v>
      </c>
      <c r="F2204" s="25" t="s">
        <v>13770</v>
      </c>
      <c r="G2204" s="25">
        <v>2017</v>
      </c>
      <c r="H2204" s="26">
        <v>42732</v>
      </c>
      <c r="I2204" s="25"/>
      <c r="J2204" s="25"/>
      <c r="K2204" s="25" t="s">
        <v>13771</v>
      </c>
      <c r="L2204" s="25" t="str">
        <f t="shared" si="208"/>
        <v>PostAlerta</v>
      </c>
      <c r="M2204" s="25" t="str">
        <f t="shared" si="209"/>
        <v>S/PalabrasClaves</v>
      </c>
      <c r="N2204" s="27" t="str">
        <f t="shared" si="207"/>
        <v/>
      </c>
      <c r="O2204" s="25"/>
      <c r="P2204" s="25" t="s">
        <v>13688</v>
      </c>
      <c r="Q2204" s="25" t="s">
        <v>17</v>
      </c>
      <c r="R2204" s="25" t="str">
        <f t="shared" si="191"/>
        <v>2017</v>
      </c>
      <c r="S2204" s="25" t="s">
        <v>47</v>
      </c>
      <c r="T2204" s="25"/>
      <c r="U2204" s="25"/>
      <c r="V2204" s="25"/>
      <c r="W2204" s="25"/>
      <c r="X2204" s="25"/>
    </row>
    <row r="2205" spans="1:24" ht="15" hidden="1" customHeight="1">
      <c r="A2205" s="28">
        <v>28024738</v>
      </c>
      <c r="B2205" s="28" t="s">
        <v>13772</v>
      </c>
      <c r="C2205" s="28" t="s">
        <v>13773</v>
      </c>
      <c r="D2205" s="28" t="s">
        <v>13774</v>
      </c>
      <c r="E2205" s="28" t="s">
        <v>13775</v>
      </c>
      <c r="F2205" s="28" t="s">
        <v>1636</v>
      </c>
      <c r="G2205" s="28">
        <v>2017</v>
      </c>
      <c r="H2205" s="29">
        <v>42732</v>
      </c>
      <c r="I2205" s="28"/>
      <c r="J2205" s="28"/>
      <c r="K2205" s="28" t="s">
        <v>13776</v>
      </c>
      <c r="L2205" s="28" t="str">
        <f t="shared" si="208"/>
        <v>PostAlerta</v>
      </c>
      <c r="M2205" s="28" t="str">
        <f t="shared" si="209"/>
        <v>S/PalabrasClaves</v>
      </c>
      <c r="N2205" s="30" t="str">
        <f t="shared" si="207"/>
        <v/>
      </c>
      <c r="O2205" s="28"/>
      <c r="P2205" s="28" t="s">
        <v>13777</v>
      </c>
      <c r="Q2205" s="28" t="s">
        <v>17</v>
      </c>
      <c r="R2205" s="28" t="str">
        <f t="shared" si="191"/>
        <v>2017</v>
      </c>
      <c r="S2205" s="28" t="s">
        <v>47</v>
      </c>
      <c r="T2205" s="28"/>
      <c r="U2205" s="28"/>
      <c r="V2205" s="28"/>
      <c r="W2205" s="28"/>
      <c r="X2205" s="28"/>
    </row>
    <row r="2206" spans="1:24" ht="15" hidden="1" customHeight="1">
      <c r="A2206" s="25">
        <v>27999037</v>
      </c>
      <c r="B2206" s="25" t="s">
        <v>13778</v>
      </c>
      <c r="C2206" s="25" t="s">
        <v>13121</v>
      </c>
      <c r="D2206" s="25" t="s">
        <v>13779</v>
      </c>
      <c r="E2206" s="25" t="s">
        <v>12079</v>
      </c>
      <c r="F2206" s="25" t="s">
        <v>215</v>
      </c>
      <c r="G2206" s="25">
        <v>2017</v>
      </c>
      <c r="H2206" s="26">
        <v>42726</v>
      </c>
      <c r="I2206" s="25"/>
      <c r="J2206" s="25"/>
      <c r="K2206" s="25" t="s">
        <v>13780</v>
      </c>
      <c r="L2206" s="25" t="str">
        <f t="shared" si="208"/>
        <v>PostAlerta</v>
      </c>
      <c r="M2206" s="25" t="str">
        <f t="shared" si="209"/>
        <v>C/PalabrasClaves</v>
      </c>
      <c r="N2206" s="27" t="str">
        <f t="shared" si="207"/>
        <v/>
      </c>
      <c r="O2206" s="25"/>
      <c r="P2206" s="25" t="s">
        <v>13714</v>
      </c>
      <c r="Q2206" s="25" t="s">
        <v>17</v>
      </c>
      <c r="R2206" s="25" t="str">
        <f t="shared" si="191"/>
        <v>2017</v>
      </c>
      <c r="S2206" s="25" t="s">
        <v>47</v>
      </c>
      <c r="T2206" s="25"/>
      <c r="U2206" s="25"/>
      <c r="V2206" s="25"/>
      <c r="W2206" s="25"/>
      <c r="X2206" s="25"/>
    </row>
    <row r="2207" spans="1:24" ht="15" hidden="1" customHeight="1">
      <c r="A2207" s="28">
        <v>27918383</v>
      </c>
      <c r="B2207" s="28" t="s">
        <v>13781</v>
      </c>
      <c r="C2207" s="28" t="s">
        <v>13782</v>
      </c>
      <c r="D2207" s="28" t="s">
        <v>13783</v>
      </c>
      <c r="E2207" s="28" t="s">
        <v>13784</v>
      </c>
      <c r="F2207" s="28" t="s">
        <v>979</v>
      </c>
      <c r="G2207" s="28">
        <v>2017</v>
      </c>
      <c r="H2207" s="29">
        <v>42710</v>
      </c>
      <c r="I2207" s="28" t="s">
        <v>13785</v>
      </c>
      <c r="J2207" s="28"/>
      <c r="K2207" s="28" t="s">
        <v>13786</v>
      </c>
      <c r="L2207" s="28" t="str">
        <f t="shared" si="208"/>
        <v>PostAlerta</v>
      </c>
      <c r="M2207" s="28" t="str">
        <f t="shared" si="209"/>
        <v>S/PalabrasClaves</v>
      </c>
      <c r="N2207" s="30" t="str">
        <f t="shared" si="207"/>
        <v/>
      </c>
      <c r="O2207" s="28"/>
      <c r="P2207" s="28" t="s">
        <v>13688</v>
      </c>
      <c r="Q2207" s="28" t="s">
        <v>17</v>
      </c>
      <c r="R2207" s="28" t="str">
        <f t="shared" si="191"/>
        <v>2017</v>
      </c>
      <c r="S2207" s="28" t="s">
        <v>47</v>
      </c>
      <c r="T2207" s="28"/>
      <c r="U2207" s="28"/>
      <c r="V2207" s="28"/>
      <c r="W2207" s="28"/>
      <c r="X2207" s="28"/>
    </row>
    <row r="2208" spans="1:24" ht="15" hidden="1" customHeight="1">
      <c r="A2208" s="25">
        <v>27870809</v>
      </c>
      <c r="B2208" s="25" t="s">
        <v>13787</v>
      </c>
      <c r="C2208" s="25" t="s">
        <v>13788</v>
      </c>
      <c r="D2208" s="25" t="s">
        <v>13783</v>
      </c>
      <c r="E2208" s="25" t="s">
        <v>12079</v>
      </c>
      <c r="F2208" s="25" t="s">
        <v>979</v>
      </c>
      <c r="G2208" s="25">
        <v>2017</v>
      </c>
      <c r="H2208" s="26">
        <v>42696</v>
      </c>
      <c r="I2208" s="25"/>
      <c r="J2208" s="25"/>
      <c r="K2208" s="25" t="s">
        <v>13789</v>
      </c>
      <c r="L2208" s="25" t="str">
        <f t="shared" si="208"/>
        <v>PostAlerta</v>
      </c>
      <c r="M2208" s="25" t="str">
        <f t="shared" si="209"/>
        <v>C/PalabrasClaves</v>
      </c>
      <c r="N2208" s="27" t="str">
        <f t="shared" si="207"/>
        <v/>
      </c>
      <c r="O2208" s="25"/>
      <c r="P2208" s="25" t="s">
        <v>13688</v>
      </c>
      <c r="Q2208" s="25" t="s">
        <v>17</v>
      </c>
      <c r="R2208" s="25" t="str">
        <f t="shared" si="191"/>
        <v>2017</v>
      </c>
      <c r="S2208" s="25" t="s">
        <v>47</v>
      </c>
      <c r="T2208" s="25"/>
      <c r="U2208" s="25"/>
      <c r="V2208" s="25"/>
      <c r="W2208" s="25"/>
      <c r="X2208" s="25"/>
    </row>
    <row r="2209" spans="1:24" ht="15" hidden="1" customHeight="1">
      <c r="A2209" s="28">
        <v>27852000</v>
      </c>
      <c r="B2209" s="28" t="s">
        <v>13790</v>
      </c>
      <c r="C2209" s="28" t="s">
        <v>13791</v>
      </c>
      <c r="D2209" s="28" t="s">
        <v>13792</v>
      </c>
      <c r="E2209" s="28" t="s">
        <v>11336</v>
      </c>
      <c r="F2209" s="28" t="s">
        <v>2416</v>
      </c>
      <c r="G2209" s="28">
        <v>2017</v>
      </c>
      <c r="H2209" s="29">
        <v>42691</v>
      </c>
      <c r="I2209" s="28"/>
      <c r="J2209" s="28"/>
      <c r="K2209" s="28" t="s">
        <v>13793</v>
      </c>
      <c r="L2209" s="28" t="str">
        <f t="shared" si="208"/>
        <v>PostAlerta</v>
      </c>
      <c r="M2209" s="28" t="str">
        <f t="shared" si="209"/>
        <v>C/PalabrasClaves</v>
      </c>
      <c r="N2209" s="30" t="str">
        <f t="shared" si="207"/>
        <v/>
      </c>
      <c r="O2209" s="28"/>
      <c r="P2209" s="28" t="s">
        <v>8852</v>
      </c>
      <c r="Q2209" s="28" t="s">
        <v>17</v>
      </c>
      <c r="R2209" s="28" t="str">
        <f t="shared" si="191"/>
        <v xml:space="preserve">202 </v>
      </c>
      <c r="S2209" s="28" t="s">
        <v>47</v>
      </c>
      <c r="T2209" s="28"/>
      <c r="U2209" s="28"/>
      <c r="V2209" s="28"/>
      <c r="W2209" s="28"/>
      <c r="X2209" s="28"/>
    </row>
    <row r="2210" spans="1:24" ht="15" hidden="1" customHeight="1">
      <c r="A2210" s="25">
        <v>27822652</v>
      </c>
      <c r="B2210" s="25" t="s">
        <v>13794</v>
      </c>
      <c r="C2210" s="25" t="s">
        <v>13795</v>
      </c>
      <c r="D2210" s="25" t="s">
        <v>13796</v>
      </c>
      <c r="E2210" s="25" t="s">
        <v>13797</v>
      </c>
      <c r="F2210" s="25" t="s">
        <v>1038</v>
      </c>
      <c r="G2210" s="25">
        <v>2017</v>
      </c>
      <c r="H2210" s="26">
        <v>42683</v>
      </c>
      <c r="I2210" s="25" t="s">
        <v>13798</v>
      </c>
      <c r="J2210" s="25"/>
      <c r="K2210" s="25" t="s">
        <v>13799</v>
      </c>
      <c r="L2210" s="25" t="str">
        <f t="shared" si="208"/>
        <v>PostAlerta</v>
      </c>
      <c r="M2210" s="25" t="str">
        <f t="shared" si="209"/>
        <v>S/PalabrasClaves</v>
      </c>
      <c r="N2210" s="27" t="str">
        <f t="shared" si="207"/>
        <v/>
      </c>
      <c r="O2210" s="25"/>
      <c r="P2210" s="25" t="s">
        <v>13688</v>
      </c>
      <c r="Q2210" s="25" t="s">
        <v>17</v>
      </c>
      <c r="R2210" s="25" t="str">
        <f t="shared" si="191"/>
        <v>2017</v>
      </c>
      <c r="S2210" s="25" t="s">
        <v>47</v>
      </c>
      <c r="T2210" s="25"/>
      <c r="U2210" s="25"/>
      <c r="V2210" s="25"/>
      <c r="W2210" s="25"/>
      <c r="X2210" s="25"/>
    </row>
    <row r="2211" spans="1:24" ht="15" hidden="1" customHeight="1">
      <c r="A2211" s="28">
        <v>27815777</v>
      </c>
      <c r="B2211" s="28" t="s">
        <v>13800</v>
      </c>
      <c r="C2211" s="28" t="s">
        <v>13801</v>
      </c>
      <c r="D2211" s="28" t="s">
        <v>13796</v>
      </c>
      <c r="E2211" s="28" t="s">
        <v>13802</v>
      </c>
      <c r="F2211" s="28" t="s">
        <v>1038</v>
      </c>
      <c r="G2211" s="28">
        <v>2017</v>
      </c>
      <c r="H2211" s="29">
        <v>42680</v>
      </c>
      <c r="I2211" s="28"/>
      <c r="J2211" s="28"/>
      <c r="K2211" s="28" t="s">
        <v>13803</v>
      </c>
      <c r="L2211" s="28" t="str">
        <f t="shared" si="208"/>
        <v>PostAlerta</v>
      </c>
      <c r="M2211" s="28" t="str">
        <f t="shared" si="209"/>
        <v>S/PalabrasClaves</v>
      </c>
      <c r="N2211" s="30" t="str">
        <f t="shared" si="207"/>
        <v/>
      </c>
      <c r="O2211" s="28"/>
      <c r="P2211" s="28" t="s">
        <v>13688</v>
      </c>
      <c r="Q2211" s="28" t="s">
        <v>17</v>
      </c>
      <c r="R2211" s="28" t="str">
        <f t="shared" si="191"/>
        <v>2017</v>
      </c>
      <c r="S2211" s="28" t="s">
        <v>47</v>
      </c>
      <c r="T2211" s="28"/>
      <c r="U2211" s="28"/>
      <c r="V2211" s="28"/>
      <c r="W2211" s="28"/>
      <c r="X2211" s="28"/>
    </row>
    <row r="2212" spans="1:24" ht="15" hidden="1" customHeight="1">
      <c r="A2212" s="25">
        <v>27756713</v>
      </c>
      <c r="B2212" s="25" t="s">
        <v>13804</v>
      </c>
      <c r="C2212" s="25" t="s">
        <v>13805</v>
      </c>
      <c r="D2212" s="25" t="s">
        <v>13792</v>
      </c>
      <c r="E2212" s="25" t="s">
        <v>13806</v>
      </c>
      <c r="F2212" s="25" t="s">
        <v>2416</v>
      </c>
      <c r="G2212" s="25">
        <v>2017</v>
      </c>
      <c r="H2212" s="26">
        <v>42664</v>
      </c>
      <c r="I2212" s="25"/>
      <c r="J2212" s="25"/>
      <c r="K2212" s="25" t="s">
        <v>13807</v>
      </c>
      <c r="L2212" s="25" t="str">
        <f t="shared" si="208"/>
        <v>PostAlerta</v>
      </c>
      <c r="M2212" s="25" t="str">
        <f t="shared" si="209"/>
        <v>S/PalabrasClaves</v>
      </c>
      <c r="N2212" s="27" t="str">
        <f t="shared" si="207"/>
        <v/>
      </c>
      <c r="O2212" s="25"/>
      <c r="P2212" s="25" t="s">
        <v>8852</v>
      </c>
      <c r="Q2212" s="25" t="s">
        <v>17</v>
      </c>
      <c r="R2212" s="25" t="str">
        <f t="shared" si="191"/>
        <v xml:space="preserve">202 </v>
      </c>
      <c r="S2212" s="25" t="s">
        <v>47</v>
      </c>
      <c r="T2212" s="25"/>
      <c r="U2212" s="25"/>
      <c r="V2212" s="25"/>
      <c r="W2212" s="25"/>
      <c r="X2212" s="25"/>
    </row>
    <row r="2213" spans="1:24" ht="15" hidden="1" customHeight="1">
      <c r="A2213" s="28">
        <v>27659315</v>
      </c>
      <c r="B2213" s="28" t="s">
        <v>13808</v>
      </c>
      <c r="C2213" s="28" t="s">
        <v>13809</v>
      </c>
      <c r="D2213" s="28" t="s">
        <v>13810</v>
      </c>
      <c r="E2213" s="28" t="s">
        <v>13811</v>
      </c>
      <c r="F2213" s="28" t="s">
        <v>6736</v>
      </c>
      <c r="G2213" s="28">
        <v>2017</v>
      </c>
      <c r="H2213" s="29">
        <v>42637</v>
      </c>
      <c r="I2213" s="28"/>
      <c r="J2213" s="28"/>
      <c r="K2213" s="28" t="s">
        <v>13812</v>
      </c>
      <c r="L2213" s="28" t="str">
        <f t="shared" si="208"/>
        <v>PostAlerta</v>
      </c>
      <c r="M2213" s="28" t="str">
        <f t="shared" si="209"/>
        <v>S/PalabrasClaves</v>
      </c>
      <c r="N2213" s="30" t="str">
        <f t="shared" si="207"/>
        <v/>
      </c>
      <c r="O2213" s="28"/>
      <c r="P2213" s="28" t="s">
        <v>13688</v>
      </c>
      <c r="Q2213" s="28" t="s">
        <v>17</v>
      </c>
      <c r="R2213" s="28" t="str">
        <f t="shared" si="191"/>
        <v>2017</v>
      </c>
      <c r="S2213" s="28" t="s">
        <v>47</v>
      </c>
      <c r="T2213" s="28"/>
      <c r="U2213" s="28"/>
      <c r="V2213" s="28"/>
      <c r="W2213" s="28"/>
      <c r="X2213" s="28"/>
    </row>
    <row r="2214" spans="1:24" ht="15" hidden="1" customHeight="1">
      <c r="A2214" s="25">
        <v>28235065</v>
      </c>
      <c r="B2214" s="25" t="s">
        <v>13813</v>
      </c>
      <c r="C2214" s="25" t="s">
        <v>13814</v>
      </c>
      <c r="D2214" s="25" t="s">
        <v>13815</v>
      </c>
      <c r="E2214" s="25" t="s">
        <v>13816</v>
      </c>
      <c r="F2214" s="25" t="s">
        <v>208</v>
      </c>
      <c r="G2214" s="25">
        <v>2017</v>
      </c>
      <c r="H2214" s="26">
        <v>42791</v>
      </c>
      <c r="I2214" s="25" t="s">
        <v>13817</v>
      </c>
      <c r="J2214" s="25"/>
      <c r="K2214" s="25" t="s">
        <v>13818</v>
      </c>
      <c r="L2214" s="25" t="str">
        <f t="shared" si="208"/>
        <v>PreAlerta</v>
      </c>
      <c r="M2214" s="25" t="str">
        <f t="shared" si="209"/>
        <v>S/PalabrasClaves</v>
      </c>
      <c r="N2214" s="27" t="str">
        <f t="shared" si="207"/>
        <v/>
      </c>
      <c r="O2214" s="25"/>
      <c r="P2214" s="25" t="s">
        <v>13819</v>
      </c>
      <c r="Q2214" s="25" t="s">
        <v>17</v>
      </c>
      <c r="R2214" s="25" t="str">
        <f t="shared" si="191"/>
        <v>2017</v>
      </c>
      <c r="S2214" s="25" t="s">
        <v>43</v>
      </c>
      <c r="T2214" s="25"/>
      <c r="U2214" s="25"/>
      <c r="V2214" s="25"/>
      <c r="W2214" s="25"/>
      <c r="X2214" s="25"/>
    </row>
    <row r="2215" spans="1:24" ht="15" hidden="1" customHeight="1">
      <c r="A2215" s="38">
        <v>28169531</v>
      </c>
      <c r="B2215" s="38" t="s">
        <v>13820</v>
      </c>
      <c r="C2215" s="38" t="s">
        <v>13821</v>
      </c>
      <c r="D2215" s="38" t="s">
        <v>13822</v>
      </c>
      <c r="E2215" s="38" t="s">
        <v>8985</v>
      </c>
      <c r="F2215" s="38" t="s">
        <v>7498</v>
      </c>
      <c r="G2215" s="38">
        <v>2017</v>
      </c>
      <c r="H2215" s="39">
        <v>42774</v>
      </c>
      <c r="I2215" s="38"/>
      <c r="J2215" s="38"/>
      <c r="K2215" s="38" t="s">
        <v>13823</v>
      </c>
      <c r="L2215" s="38" t="str">
        <f t="shared" si="208"/>
        <v>PreAlerta</v>
      </c>
      <c r="M2215" s="38" t="str">
        <f t="shared" si="209"/>
        <v>S/PalabrasClaves</v>
      </c>
      <c r="N2215" s="40" t="s">
        <v>12</v>
      </c>
      <c r="O2215" s="38"/>
      <c r="P2215" s="38" t="s">
        <v>13819</v>
      </c>
      <c r="Q2215" s="38" t="s">
        <v>17</v>
      </c>
      <c r="R2215" s="38" t="str">
        <f t="shared" si="191"/>
        <v>2017</v>
      </c>
      <c r="S2215" s="38" t="s">
        <v>43</v>
      </c>
      <c r="T2215" s="41" t="s">
        <v>13824</v>
      </c>
      <c r="U2215" s="38" t="s">
        <v>140</v>
      </c>
      <c r="V2215" s="38" t="s">
        <v>141</v>
      </c>
      <c r="W2215" s="38" t="s">
        <v>140</v>
      </c>
      <c r="X2215" s="38" t="s">
        <v>13825</v>
      </c>
    </row>
    <row r="2216" spans="1:24" ht="15" hidden="1" customHeight="1">
      <c r="A2216" s="25">
        <v>28241513</v>
      </c>
      <c r="B2216" s="25" t="s">
        <v>13826</v>
      </c>
      <c r="C2216" s="25" t="s">
        <v>13827</v>
      </c>
      <c r="D2216" s="25" t="s">
        <v>13828</v>
      </c>
      <c r="E2216" s="25" t="s">
        <v>13829</v>
      </c>
      <c r="F2216" s="25" t="s">
        <v>3540</v>
      </c>
      <c r="G2216" s="25">
        <v>2017</v>
      </c>
      <c r="H2216" s="26">
        <v>42795</v>
      </c>
      <c r="I2216" s="25" t="s">
        <v>13830</v>
      </c>
      <c r="J2216" s="25"/>
      <c r="K2216" s="25" t="s">
        <v>13831</v>
      </c>
      <c r="L2216" s="25" t="str">
        <f t="shared" si="208"/>
        <v>PreAlerta</v>
      </c>
      <c r="M2216" s="25" t="str">
        <f t="shared" si="209"/>
        <v>S/PalabrasClaves</v>
      </c>
      <c r="N2216" s="27" t="str">
        <f t="shared" ref="N2216:N2217" si="210">IF(ISNUMBER(SEARCH("TREATMENT", B2216)), "4) Nuevos tratamientos", "")</f>
        <v/>
      </c>
      <c r="O2216" s="25"/>
      <c r="P2216" s="25" t="s">
        <v>13765</v>
      </c>
      <c r="Q2216" s="25" t="s">
        <v>17</v>
      </c>
      <c r="R2216" s="25" t="str">
        <f t="shared" si="191"/>
        <v>2017</v>
      </c>
      <c r="S2216" s="25" t="s">
        <v>43</v>
      </c>
      <c r="T2216" s="25"/>
      <c r="U2216" s="25"/>
      <c r="V2216" s="25"/>
      <c r="W2216" s="25"/>
      <c r="X2216" s="25"/>
    </row>
    <row r="2217" spans="1:24" ht="15" hidden="1" customHeight="1">
      <c r="A2217" s="28">
        <v>28228112</v>
      </c>
      <c r="B2217" s="28" t="s">
        <v>13832</v>
      </c>
      <c r="C2217" s="28" t="s">
        <v>13833</v>
      </c>
      <c r="D2217" s="28" t="s">
        <v>13834</v>
      </c>
      <c r="E2217" s="28" t="s">
        <v>13835</v>
      </c>
      <c r="F2217" s="28" t="s">
        <v>2978</v>
      </c>
      <c r="G2217" s="28">
        <v>2017</v>
      </c>
      <c r="H2217" s="29">
        <v>42790</v>
      </c>
      <c r="I2217" s="28" t="s">
        <v>13836</v>
      </c>
      <c r="J2217" s="28"/>
      <c r="K2217" s="28" t="s">
        <v>13837</v>
      </c>
      <c r="L2217" s="28" t="str">
        <f t="shared" si="208"/>
        <v>PreAlerta</v>
      </c>
      <c r="M2217" s="28" t="str">
        <f t="shared" si="209"/>
        <v>S/PalabrasClaves</v>
      </c>
      <c r="N2217" s="30" t="str">
        <f t="shared" si="210"/>
        <v/>
      </c>
      <c r="O2217" s="28"/>
      <c r="P2217" s="28" t="s">
        <v>13765</v>
      </c>
      <c r="Q2217" s="28" t="s">
        <v>17</v>
      </c>
      <c r="R2217" s="28" t="str">
        <f t="shared" si="191"/>
        <v>2017</v>
      </c>
      <c r="S2217" s="28" t="s">
        <v>43</v>
      </c>
      <c r="T2217" s="28"/>
      <c r="U2217" s="28"/>
      <c r="V2217" s="28"/>
      <c r="W2217" s="28"/>
      <c r="X2217" s="28"/>
    </row>
    <row r="2218" spans="1:24" ht="15" hidden="1" customHeight="1">
      <c r="A2218" s="34">
        <v>28251179</v>
      </c>
      <c r="B2218" s="34" t="s">
        <v>13838</v>
      </c>
      <c r="C2218" s="34" t="s">
        <v>13839</v>
      </c>
      <c r="D2218" s="34" t="s">
        <v>13840</v>
      </c>
      <c r="E2218" s="34" t="s">
        <v>13841</v>
      </c>
      <c r="F2218" s="34" t="s">
        <v>1095</v>
      </c>
      <c r="G2218" s="34">
        <v>2017</v>
      </c>
      <c r="H2218" s="35">
        <v>42797</v>
      </c>
      <c r="I2218" s="34" t="s">
        <v>13842</v>
      </c>
      <c r="J2218" s="34"/>
      <c r="K2218" s="34" t="s">
        <v>13843</v>
      </c>
      <c r="L2218" s="34" t="str">
        <f t="shared" si="208"/>
        <v>PreAlerta</v>
      </c>
      <c r="M2218" s="34" t="str">
        <f t="shared" si="209"/>
        <v>C/PalabrasClaves</v>
      </c>
      <c r="N2218" s="36" t="s">
        <v>12</v>
      </c>
      <c r="O2218" s="34"/>
      <c r="P2218" s="34" t="s">
        <v>13844</v>
      </c>
      <c r="Q2218" s="34" t="s">
        <v>17</v>
      </c>
      <c r="R2218" s="34" t="str">
        <f t="shared" si="191"/>
        <v>2017</v>
      </c>
      <c r="S2218" s="34" t="s">
        <v>43</v>
      </c>
      <c r="T2218" s="42" t="s">
        <v>13845</v>
      </c>
      <c r="U2218" s="34" t="s">
        <v>140</v>
      </c>
      <c r="V2218" s="34" t="s">
        <v>141</v>
      </c>
      <c r="W2218" s="34" t="s">
        <v>140</v>
      </c>
      <c r="X2218" s="34" t="s">
        <v>13846</v>
      </c>
    </row>
    <row r="2219" spans="1:24" ht="15" hidden="1" customHeight="1">
      <c r="A2219" s="28">
        <v>30993246</v>
      </c>
      <c r="B2219" s="28" t="s">
        <v>13847</v>
      </c>
      <c r="C2219" s="28" t="s">
        <v>13848</v>
      </c>
      <c r="D2219" s="28" t="s">
        <v>13849</v>
      </c>
      <c r="E2219" s="28" t="s">
        <v>8201</v>
      </c>
      <c r="F2219" s="28" t="s">
        <v>13850</v>
      </c>
      <c r="G2219" s="28">
        <v>2017</v>
      </c>
      <c r="H2219" s="29">
        <v>43573</v>
      </c>
      <c r="I2219" s="28" t="s">
        <v>13851</v>
      </c>
      <c r="J2219" s="28"/>
      <c r="K2219" s="28" t="s">
        <v>13852</v>
      </c>
      <c r="L2219" s="28" t="str">
        <f t="shared" si="208"/>
        <v>PreAlerta</v>
      </c>
      <c r="M2219" s="28" t="str">
        <f t="shared" si="209"/>
        <v>S/PalabrasClaves</v>
      </c>
      <c r="N2219" s="30" t="str">
        <f t="shared" ref="N2219:N2221" si="211">IF(ISNUMBER(SEARCH("TREATMENT", B2219)), "4) Nuevos tratamientos", "")</f>
        <v/>
      </c>
      <c r="O2219" s="28"/>
      <c r="P2219" s="28" t="s">
        <v>13853</v>
      </c>
      <c r="Q2219" s="28" t="s">
        <v>17</v>
      </c>
      <c r="R2219" s="28" t="str">
        <f t="shared" si="191"/>
        <v>2017</v>
      </c>
      <c r="S2219" s="28" t="s">
        <v>43</v>
      </c>
      <c r="T2219" s="28"/>
      <c r="U2219" s="28"/>
      <c r="V2219" s="28"/>
      <c r="W2219" s="28"/>
      <c r="X2219" s="28"/>
    </row>
    <row r="2220" spans="1:24" ht="15" hidden="1" customHeight="1">
      <c r="A2220" s="25">
        <v>28261574</v>
      </c>
      <c r="B2220" s="25" t="s">
        <v>13854</v>
      </c>
      <c r="C2220" s="25" t="s">
        <v>13855</v>
      </c>
      <c r="D2220" s="25" t="s">
        <v>13856</v>
      </c>
      <c r="E2220" s="25" t="s">
        <v>13857</v>
      </c>
      <c r="F2220" s="25" t="s">
        <v>380</v>
      </c>
      <c r="G2220" s="25">
        <v>2017</v>
      </c>
      <c r="H2220" s="26">
        <v>42801</v>
      </c>
      <c r="I2220" s="25" t="s">
        <v>13858</v>
      </c>
      <c r="J2220" s="25"/>
      <c r="K2220" s="25" t="s">
        <v>13859</v>
      </c>
      <c r="L2220" s="25" t="str">
        <f t="shared" si="208"/>
        <v>Excluido</v>
      </c>
      <c r="M2220" s="25" t="str">
        <f t="shared" si="209"/>
        <v>S/PalabrasClaves</v>
      </c>
      <c r="N2220" s="27" t="str">
        <f t="shared" si="211"/>
        <v/>
      </c>
      <c r="O2220" s="25"/>
      <c r="P2220" s="25" t="s">
        <v>13860</v>
      </c>
      <c r="Q2220" s="25" t="s">
        <v>17</v>
      </c>
      <c r="R2220" s="25" t="str">
        <f t="shared" si="191"/>
        <v>2017</v>
      </c>
      <c r="S2220" s="25" t="s">
        <v>43</v>
      </c>
      <c r="T2220" s="25"/>
      <c r="U2220" s="25"/>
      <c r="V2220" s="25"/>
      <c r="W2220" s="25"/>
      <c r="X2220" s="25"/>
    </row>
    <row r="2221" spans="1:24" ht="15" hidden="1" customHeight="1">
      <c r="A2221" s="28">
        <v>28182657</v>
      </c>
      <c r="B2221" s="28" t="s">
        <v>13861</v>
      </c>
      <c r="C2221" s="28" t="s">
        <v>13862</v>
      </c>
      <c r="D2221" s="28" t="s">
        <v>13863</v>
      </c>
      <c r="E2221" s="28" t="s">
        <v>13864</v>
      </c>
      <c r="F2221" s="28" t="s">
        <v>4703</v>
      </c>
      <c r="G2221" s="28">
        <v>2017</v>
      </c>
      <c r="H2221" s="29">
        <v>42776</v>
      </c>
      <c r="I2221" s="28" t="s">
        <v>13865</v>
      </c>
      <c r="J2221" s="28"/>
      <c r="K2221" s="28" t="s">
        <v>13866</v>
      </c>
      <c r="L2221" s="28" t="str">
        <f t="shared" si="208"/>
        <v>PreAlerta</v>
      </c>
      <c r="M2221" s="28" t="str">
        <f t="shared" si="209"/>
        <v>S/PalabrasClaves</v>
      </c>
      <c r="N2221" s="30" t="str">
        <f t="shared" si="211"/>
        <v/>
      </c>
      <c r="O2221" s="28"/>
      <c r="P2221" s="28" t="s">
        <v>13867</v>
      </c>
      <c r="Q2221" s="28" t="s">
        <v>17</v>
      </c>
      <c r="R2221" s="28" t="str">
        <f t="shared" si="191"/>
        <v>2017</v>
      </c>
      <c r="S2221" s="28" t="s">
        <v>43</v>
      </c>
      <c r="T2221" s="28"/>
      <c r="U2221" s="28"/>
      <c r="V2221" s="28"/>
      <c r="W2221" s="28"/>
      <c r="X2221" s="28"/>
    </row>
    <row r="2222" spans="1:24" ht="15" hidden="1" customHeight="1">
      <c r="A2222" s="25">
        <v>28178298</v>
      </c>
      <c r="B2222" s="25" t="s">
        <v>13868</v>
      </c>
      <c r="C2222" s="25" t="s">
        <v>13869</v>
      </c>
      <c r="D2222" s="25" t="s">
        <v>13870</v>
      </c>
      <c r="E2222" s="25" t="s">
        <v>13871</v>
      </c>
      <c r="F2222" s="25" t="s">
        <v>4703</v>
      </c>
      <c r="G2222" s="25">
        <v>2017</v>
      </c>
      <c r="H2222" s="26">
        <v>42775</v>
      </c>
      <c r="I2222" s="25" t="s">
        <v>13872</v>
      </c>
      <c r="J2222" s="25"/>
      <c r="K2222" s="25" t="s">
        <v>13873</v>
      </c>
      <c r="L2222" s="25" t="str">
        <f t="shared" si="208"/>
        <v>Excluido</v>
      </c>
      <c r="M2222" s="25" t="str">
        <f t="shared" si="209"/>
        <v>C/PalabrasClaves</v>
      </c>
      <c r="N2222" s="27"/>
      <c r="O2222" s="25"/>
      <c r="P2222" s="25" t="s">
        <v>13874</v>
      </c>
      <c r="Q2222" s="25" t="s">
        <v>17</v>
      </c>
      <c r="R2222" s="25" t="str">
        <f t="shared" si="191"/>
        <v>2017</v>
      </c>
      <c r="S2222" s="25" t="s">
        <v>43</v>
      </c>
      <c r="T2222" s="25"/>
      <c r="U2222" s="25"/>
      <c r="V2222" s="25"/>
      <c r="W2222" s="25"/>
      <c r="X2222" s="25"/>
    </row>
    <row r="2223" spans="1:24" ht="15" hidden="1" customHeight="1">
      <c r="A2223" s="28">
        <v>28176849</v>
      </c>
      <c r="B2223" s="28" t="s">
        <v>13875</v>
      </c>
      <c r="C2223" s="28" t="s">
        <v>13876</v>
      </c>
      <c r="D2223" s="28" t="s">
        <v>13877</v>
      </c>
      <c r="E2223" s="28" t="s">
        <v>13878</v>
      </c>
      <c r="F2223" s="28" t="s">
        <v>833</v>
      </c>
      <c r="G2223" s="28">
        <v>2017</v>
      </c>
      <c r="H2223" s="29">
        <v>42775</v>
      </c>
      <c r="I2223" s="28" t="s">
        <v>13879</v>
      </c>
      <c r="J2223" s="28"/>
      <c r="K2223" s="28" t="s">
        <v>13880</v>
      </c>
      <c r="L2223" s="28" t="str">
        <f t="shared" si="208"/>
        <v>PreAlerta</v>
      </c>
      <c r="M2223" s="28" t="str">
        <f t="shared" si="209"/>
        <v>S/PalabrasClaves</v>
      </c>
      <c r="N2223" s="30" t="str">
        <f t="shared" ref="N2223:N2227" si="212">IF(ISNUMBER(SEARCH("TREATMENT", B2223)), "4) Nuevos tratamientos", "")</f>
        <v/>
      </c>
      <c r="O2223" s="28"/>
      <c r="P2223" s="28" t="s">
        <v>13874</v>
      </c>
      <c r="Q2223" s="28" t="s">
        <v>17</v>
      </c>
      <c r="R2223" s="28" t="str">
        <f t="shared" si="191"/>
        <v>2017</v>
      </c>
      <c r="S2223" s="28" t="s">
        <v>43</v>
      </c>
      <c r="T2223" s="28"/>
      <c r="U2223" s="28"/>
      <c r="V2223" s="28"/>
      <c r="W2223" s="28"/>
      <c r="X2223" s="28"/>
    </row>
    <row r="2224" spans="1:24" ht="15" hidden="1" customHeight="1">
      <c r="A2224" s="25">
        <v>28170403</v>
      </c>
      <c r="B2224" s="25" t="s">
        <v>13881</v>
      </c>
      <c r="C2224" s="25" t="s">
        <v>13882</v>
      </c>
      <c r="D2224" s="25" t="s">
        <v>13883</v>
      </c>
      <c r="E2224" s="25" t="s">
        <v>13884</v>
      </c>
      <c r="F2224" s="25" t="s">
        <v>208</v>
      </c>
      <c r="G2224" s="25">
        <v>2017</v>
      </c>
      <c r="H2224" s="26">
        <v>42774</v>
      </c>
      <c r="I2224" s="25" t="s">
        <v>13885</v>
      </c>
      <c r="J2224" s="25"/>
      <c r="K2224" s="25" t="s">
        <v>13886</v>
      </c>
      <c r="L2224" s="25" t="str">
        <f t="shared" si="208"/>
        <v>PreAlerta</v>
      </c>
      <c r="M2224" s="25" t="str">
        <f t="shared" si="209"/>
        <v>S/PalabrasClaves</v>
      </c>
      <c r="N2224" s="27" t="str">
        <f t="shared" si="212"/>
        <v/>
      </c>
      <c r="O2224" s="25"/>
      <c r="P2224" s="25" t="s">
        <v>13887</v>
      </c>
      <c r="Q2224" s="25" t="s">
        <v>17</v>
      </c>
      <c r="R2224" s="25" t="str">
        <f t="shared" si="191"/>
        <v>2017</v>
      </c>
      <c r="S2224" s="25" t="s">
        <v>43</v>
      </c>
      <c r="T2224" s="25"/>
      <c r="U2224" s="25"/>
      <c r="V2224" s="25"/>
      <c r="W2224" s="25"/>
      <c r="X2224" s="25"/>
    </row>
    <row r="2225" spans="1:24" ht="15" hidden="1" customHeight="1">
      <c r="A2225" s="28">
        <v>28166256</v>
      </c>
      <c r="B2225" s="28" t="s">
        <v>13888</v>
      </c>
      <c r="C2225" s="28" t="s">
        <v>13889</v>
      </c>
      <c r="D2225" s="28" t="s">
        <v>13890</v>
      </c>
      <c r="E2225" s="28" t="s">
        <v>13891</v>
      </c>
      <c r="F2225" s="28" t="s">
        <v>208</v>
      </c>
      <c r="G2225" s="28">
        <v>2017</v>
      </c>
      <c r="H2225" s="29">
        <v>42773</v>
      </c>
      <c r="I2225" s="28" t="s">
        <v>13892</v>
      </c>
      <c r="J2225" s="28"/>
      <c r="K2225" s="28" t="s">
        <v>13893</v>
      </c>
      <c r="L2225" s="28" t="str">
        <f t="shared" si="208"/>
        <v>PreAlerta</v>
      </c>
      <c r="M2225" s="28" t="str">
        <f t="shared" si="209"/>
        <v>S/PalabrasClaves</v>
      </c>
      <c r="N2225" s="30" t="str">
        <f t="shared" si="212"/>
        <v/>
      </c>
      <c r="O2225" s="28"/>
      <c r="P2225" s="28" t="s">
        <v>13894</v>
      </c>
      <c r="Q2225" s="28" t="s">
        <v>17</v>
      </c>
      <c r="R2225" s="28" t="str">
        <f t="shared" si="191"/>
        <v>2017</v>
      </c>
      <c r="S2225" s="28" t="s">
        <v>43</v>
      </c>
      <c r="T2225" s="28"/>
      <c r="U2225" s="28"/>
      <c r="V2225" s="28"/>
      <c r="W2225" s="28"/>
      <c r="X2225" s="28"/>
    </row>
    <row r="2226" spans="1:24" ht="15" hidden="1" customHeight="1">
      <c r="A2226" s="25">
        <v>28234091</v>
      </c>
      <c r="B2226" s="25" t="s">
        <v>13895</v>
      </c>
      <c r="C2226" s="25" t="s">
        <v>13896</v>
      </c>
      <c r="D2226" s="25" t="s">
        <v>13897</v>
      </c>
      <c r="E2226" s="25" t="s">
        <v>13898</v>
      </c>
      <c r="F2226" s="25" t="s">
        <v>11728</v>
      </c>
      <c r="G2226" s="25">
        <v>2017</v>
      </c>
      <c r="H2226" s="26">
        <v>42791</v>
      </c>
      <c r="I2226" s="25"/>
      <c r="J2226" s="25"/>
      <c r="K2226" s="25" t="s">
        <v>13899</v>
      </c>
      <c r="L2226" s="25" t="str">
        <f t="shared" si="208"/>
        <v>PreAlerta</v>
      </c>
      <c r="M2226" s="25" t="str">
        <f t="shared" si="209"/>
        <v>S/PalabrasClaves</v>
      </c>
      <c r="N2226" s="27" t="str">
        <f t="shared" si="212"/>
        <v/>
      </c>
      <c r="O2226" s="25"/>
      <c r="P2226" s="25" t="s">
        <v>13900</v>
      </c>
      <c r="Q2226" s="25" t="s">
        <v>17</v>
      </c>
      <c r="R2226" s="25" t="str">
        <f t="shared" si="191"/>
        <v>2017</v>
      </c>
      <c r="S2226" s="25" t="s">
        <v>43</v>
      </c>
      <c r="T2226" s="25"/>
      <c r="U2226" s="25"/>
      <c r="V2226" s="25"/>
      <c r="W2226" s="25"/>
      <c r="X2226" s="25"/>
    </row>
    <row r="2227" spans="1:24" ht="15" hidden="1" customHeight="1">
      <c r="A2227" s="28">
        <v>28209678</v>
      </c>
      <c r="B2227" s="28" t="s">
        <v>13901</v>
      </c>
      <c r="C2227" s="28" t="s">
        <v>13902</v>
      </c>
      <c r="D2227" s="28" t="s">
        <v>13903</v>
      </c>
      <c r="E2227" s="28" t="s">
        <v>13904</v>
      </c>
      <c r="F2227" s="28" t="s">
        <v>13905</v>
      </c>
      <c r="G2227" s="28">
        <v>2017</v>
      </c>
      <c r="H2227" s="29">
        <v>42784</v>
      </c>
      <c r="I2227" s="28" t="s">
        <v>13906</v>
      </c>
      <c r="J2227" s="28"/>
      <c r="K2227" s="28"/>
      <c r="L2227" s="28" t="str">
        <f t="shared" si="208"/>
        <v>PreAlerta</v>
      </c>
      <c r="M2227" s="28" t="str">
        <f t="shared" si="209"/>
        <v>S/PalabrasClaves</v>
      </c>
      <c r="N2227" s="30" t="str">
        <f t="shared" si="212"/>
        <v/>
      </c>
      <c r="O2227" s="28"/>
      <c r="P2227" s="28" t="s">
        <v>13907</v>
      </c>
      <c r="Q2227" s="28" t="s">
        <v>17</v>
      </c>
      <c r="R2227" s="28" t="str">
        <f t="shared" si="191"/>
        <v>2017</v>
      </c>
      <c r="S2227" s="28" t="s">
        <v>43</v>
      </c>
      <c r="T2227" s="28"/>
      <c r="U2227" s="28"/>
      <c r="V2227" s="28"/>
      <c r="W2227" s="28"/>
      <c r="X2227" s="28"/>
    </row>
    <row r="2228" spans="1:24" ht="15" hidden="1" customHeight="1">
      <c r="A2228" s="34">
        <v>28179078</v>
      </c>
      <c r="B2228" s="34" t="s">
        <v>13908</v>
      </c>
      <c r="C2228" s="34" t="s">
        <v>13909</v>
      </c>
      <c r="D2228" s="34" t="s">
        <v>13910</v>
      </c>
      <c r="E2228" s="34" t="s">
        <v>13911</v>
      </c>
      <c r="F2228" s="34" t="s">
        <v>9898</v>
      </c>
      <c r="G2228" s="34">
        <v>2017</v>
      </c>
      <c r="H2228" s="35">
        <v>42776</v>
      </c>
      <c r="I2228" s="34"/>
      <c r="J2228" s="34"/>
      <c r="K2228" s="34" t="s">
        <v>13912</v>
      </c>
      <c r="L2228" s="34" t="str">
        <f t="shared" si="208"/>
        <v>PreAlerta</v>
      </c>
      <c r="M2228" s="34" t="str">
        <f t="shared" si="209"/>
        <v>S/PalabrasClaves</v>
      </c>
      <c r="N2228" s="36" t="s">
        <v>35</v>
      </c>
      <c r="O2228" s="34"/>
      <c r="P2228" s="34" t="s">
        <v>13913</v>
      </c>
      <c r="Q2228" s="34" t="s">
        <v>17</v>
      </c>
      <c r="R2228" s="34" t="str">
        <f t="shared" si="191"/>
        <v>2017</v>
      </c>
      <c r="S2228" s="34" t="s">
        <v>43</v>
      </c>
      <c r="T2228" s="42" t="s">
        <v>13914</v>
      </c>
      <c r="U2228" s="34" t="s">
        <v>141</v>
      </c>
      <c r="V2228" s="34" t="s">
        <v>140</v>
      </c>
      <c r="W2228" s="34" t="s">
        <v>140</v>
      </c>
      <c r="X2228" s="34" t="s">
        <v>13915</v>
      </c>
    </row>
    <row r="2229" spans="1:24" ht="15" hidden="1" customHeight="1">
      <c r="A2229" s="28">
        <v>28178138</v>
      </c>
      <c r="B2229" s="28" t="s">
        <v>13916</v>
      </c>
      <c r="C2229" s="28" t="s">
        <v>13917</v>
      </c>
      <c r="D2229" s="28" t="s">
        <v>13918</v>
      </c>
      <c r="E2229" s="28" t="s">
        <v>13919</v>
      </c>
      <c r="F2229" s="28" t="s">
        <v>2296</v>
      </c>
      <c r="G2229" s="28">
        <v>2017</v>
      </c>
      <c r="H2229" s="29">
        <v>42775</v>
      </c>
      <c r="I2229" s="28" t="s">
        <v>13920</v>
      </c>
      <c r="J2229" s="28"/>
      <c r="K2229" s="28" t="s">
        <v>13921</v>
      </c>
      <c r="L2229" s="28" t="str">
        <f t="shared" si="208"/>
        <v>PreAlerta</v>
      </c>
      <c r="M2229" s="28" t="str">
        <f t="shared" si="209"/>
        <v>C/PalabrasClaves</v>
      </c>
      <c r="N2229" s="30" t="str">
        <f t="shared" ref="N2229:N2235" si="213">IF(ISNUMBER(SEARCH("TREATMENT", B2229)), "4) Nuevos tratamientos", "")</f>
        <v/>
      </c>
      <c r="O2229" s="28"/>
      <c r="P2229" s="28" t="s">
        <v>13913</v>
      </c>
      <c r="Q2229" s="28" t="s">
        <v>17</v>
      </c>
      <c r="R2229" s="28" t="str">
        <f t="shared" si="191"/>
        <v>2017</v>
      </c>
      <c r="S2229" s="28" t="s">
        <v>43</v>
      </c>
      <c r="T2229" s="28"/>
      <c r="U2229" s="28"/>
      <c r="V2229" s="28"/>
      <c r="W2229" s="28"/>
      <c r="X2229" s="28"/>
    </row>
    <row r="2230" spans="1:24" ht="15" hidden="1" customHeight="1">
      <c r="A2230" s="25">
        <v>28177321</v>
      </c>
      <c r="B2230" s="25" t="s">
        <v>13922</v>
      </c>
      <c r="C2230" s="25" t="s">
        <v>13923</v>
      </c>
      <c r="D2230" s="25" t="s">
        <v>13924</v>
      </c>
      <c r="E2230" s="25" t="s">
        <v>13925</v>
      </c>
      <c r="F2230" s="25" t="s">
        <v>8509</v>
      </c>
      <c r="G2230" s="25">
        <v>2017</v>
      </c>
      <c r="H2230" s="26">
        <v>42775</v>
      </c>
      <c r="I2230" s="25" t="s">
        <v>13926</v>
      </c>
      <c r="J2230" s="25"/>
      <c r="K2230" s="25" t="s">
        <v>13927</v>
      </c>
      <c r="L2230" s="25" t="str">
        <f t="shared" si="208"/>
        <v>PreAlerta</v>
      </c>
      <c r="M2230" s="25" t="str">
        <f t="shared" si="209"/>
        <v>S/PalabrasClaves</v>
      </c>
      <c r="N2230" s="27" t="str">
        <f t="shared" si="213"/>
        <v/>
      </c>
      <c r="O2230" s="25"/>
      <c r="P2230" s="25" t="s">
        <v>13900</v>
      </c>
      <c r="Q2230" s="25" t="s">
        <v>17</v>
      </c>
      <c r="R2230" s="25" t="str">
        <f t="shared" si="191"/>
        <v>2017</v>
      </c>
      <c r="S2230" s="25" t="s">
        <v>43</v>
      </c>
      <c r="T2230" s="25"/>
      <c r="U2230" s="25"/>
      <c r="V2230" s="25"/>
      <c r="W2230" s="25"/>
      <c r="X2230" s="25"/>
    </row>
    <row r="2231" spans="1:24" ht="15" hidden="1" customHeight="1">
      <c r="A2231" s="28">
        <v>28146590</v>
      </c>
      <c r="B2231" s="28" t="s">
        <v>13928</v>
      </c>
      <c r="C2231" s="28" t="s">
        <v>13929</v>
      </c>
      <c r="D2231" s="28"/>
      <c r="E2231" s="28" t="s">
        <v>13930</v>
      </c>
      <c r="F2231" s="28"/>
      <c r="G2231" s="28"/>
      <c r="H2231" s="28"/>
      <c r="I2231" s="28"/>
      <c r="J2231" s="28"/>
      <c r="K2231" s="28"/>
      <c r="L2231" s="28" t="str">
        <f t="shared" si="208"/>
        <v>PreAlerta</v>
      </c>
      <c r="M2231" s="28" t="str">
        <f t="shared" si="209"/>
        <v>S/PalabrasClaves</v>
      </c>
      <c r="N2231" s="30" t="str">
        <f t="shared" si="213"/>
        <v/>
      </c>
      <c r="O2231" s="28"/>
      <c r="P2231" s="28"/>
      <c r="Q2231" s="28" t="s">
        <v>17</v>
      </c>
      <c r="R2231" s="28" t="str">
        <f t="shared" si="191"/>
        <v/>
      </c>
      <c r="S2231" s="28"/>
      <c r="T2231" s="28"/>
      <c r="U2231" s="28"/>
      <c r="V2231" s="28"/>
      <c r="W2231" s="28"/>
      <c r="X2231" s="28"/>
    </row>
    <row r="2232" spans="1:24" ht="15" hidden="1" customHeight="1">
      <c r="A2232" s="25">
        <v>28097847</v>
      </c>
      <c r="B2232" s="25" t="s">
        <v>13931</v>
      </c>
      <c r="C2232" s="25" t="s">
        <v>13932</v>
      </c>
      <c r="D2232" s="25" t="s">
        <v>13933</v>
      </c>
      <c r="E2232" s="25" t="s">
        <v>13934</v>
      </c>
      <c r="F2232" s="25" t="s">
        <v>7879</v>
      </c>
      <c r="G2232" s="25">
        <v>2017</v>
      </c>
      <c r="H2232" s="26">
        <v>42754</v>
      </c>
      <c r="I2232" s="25"/>
      <c r="J2232" s="25"/>
      <c r="K2232" s="25" t="s">
        <v>13935</v>
      </c>
      <c r="L2232" s="25" t="str">
        <f t="shared" si="208"/>
        <v>PreAlerta</v>
      </c>
      <c r="M2232" s="25" t="str">
        <f t="shared" si="209"/>
        <v>S/PalabrasClaves</v>
      </c>
      <c r="N2232" s="27" t="str">
        <f t="shared" si="213"/>
        <v/>
      </c>
      <c r="O2232" s="25"/>
      <c r="P2232" s="25" t="s">
        <v>13900</v>
      </c>
      <c r="Q2232" s="25" t="s">
        <v>17</v>
      </c>
      <c r="R2232" s="25" t="str">
        <f t="shared" si="191"/>
        <v>2017</v>
      </c>
      <c r="S2232" s="25" t="s">
        <v>43</v>
      </c>
      <c r="T2232" s="25"/>
      <c r="U2232" s="25"/>
      <c r="V2232" s="25"/>
      <c r="W2232" s="25"/>
      <c r="X2232" s="25"/>
    </row>
    <row r="2233" spans="1:24" ht="15" hidden="1" customHeight="1">
      <c r="A2233" s="28">
        <v>28039378</v>
      </c>
      <c r="B2233" s="28" t="s">
        <v>13936</v>
      </c>
      <c r="C2233" s="28" t="s">
        <v>13937</v>
      </c>
      <c r="D2233" s="28" t="s">
        <v>13938</v>
      </c>
      <c r="E2233" s="28" t="s">
        <v>13939</v>
      </c>
      <c r="F2233" s="28" t="s">
        <v>13940</v>
      </c>
      <c r="G2233" s="28">
        <v>2017</v>
      </c>
      <c r="H2233" s="29">
        <v>42736</v>
      </c>
      <c r="I2233" s="28"/>
      <c r="J2233" s="28"/>
      <c r="K2233" s="28" t="s">
        <v>13941</v>
      </c>
      <c r="L2233" s="28" t="str">
        <f t="shared" si="208"/>
        <v>PreAlerta</v>
      </c>
      <c r="M2233" s="28" t="str">
        <f t="shared" si="209"/>
        <v>S/PalabrasClaves</v>
      </c>
      <c r="N2233" s="30" t="str">
        <f t="shared" si="213"/>
        <v/>
      </c>
      <c r="O2233" s="28"/>
      <c r="P2233" s="28" t="s">
        <v>13913</v>
      </c>
      <c r="Q2233" s="28" t="s">
        <v>17</v>
      </c>
      <c r="R2233" s="28" t="str">
        <f t="shared" si="191"/>
        <v>2017</v>
      </c>
      <c r="S2233" s="28" t="s">
        <v>43</v>
      </c>
      <c r="T2233" s="28"/>
      <c r="U2233" s="28"/>
      <c r="V2233" s="28"/>
      <c r="W2233" s="28"/>
      <c r="X2233" s="28"/>
    </row>
    <row r="2234" spans="1:24" ht="15" hidden="1" customHeight="1">
      <c r="A2234" s="25">
        <v>28035545</v>
      </c>
      <c r="B2234" s="25" t="s">
        <v>13942</v>
      </c>
      <c r="C2234" s="25" t="s">
        <v>7414</v>
      </c>
      <c r="D2234" s="25" t="s">
        <v>13943</v>
      </c>
      <c r="E2234" s="25" t="s">
        <v>7416</v>
      </c>
      <c r="F2234" s="25" t="s">
        <v>7417</v>
      </c>
      <c r="G2234" s="25">
        <v>2017</v>
      </c>
      <c r="H2234" s="26">
        <v>42735</v>
      </c>
      <c r="I2234" s="25"/>
      <c r="J2234" s="25"/>
      <c r="K2234" s="25" t="s">
        <v>13944</v>
      </c>
      <c r="L2234" s="25" t="str">
        <f t="shared" si="208"/>
        <v>Excluido</v>
      </c>
      <c r="M2234" s="25" t="str">
        <f t="shared" si="209"/>
        <v>S/PalabrasClaves</v>
      </c>
      <c r="N2234" s="27" t="str">
        <f t="shared" si="213"/>
        <v/>
      </c>
      <c r="O2234" s="25"/>
      <c r="P2234" s="25" t="s">
        <v>13913</v>
      </c>
      <c r="Q2234" s="25" t="s">
        <v>17</v>
      </c>
      <c r="R2234" s="25" t="str">
        <f t="shared" si="191"/>
        <v>2017</v>
      </c>
      <c r="S2234" s="25" t="s">
        <v>43</v>
      </c>
      <c r="T2234" s="25"/>
      <c r="U2234" s="25"/>
      <c r="V2234" s="25"/>
      <c r="W2234" s="25"/>
      <c r="X2234" s="25"/>
    </row>
    <row r="2235" spans="1:24" ht="15" hidden="1" customHeight="1">
      <c r="A2235" s="28">
        <v>27996332</v>
      </c>
      <c r="B2235" s="28" t="s">
        <v>13945</v>
      </c>
      <c r="C2235" s="28" t="s">
        <v>13946</v>
      </c>
      <c r="D2235" s="28" t="s">
        <v>13947</v>
      </c>
      <c r="E2235" s="28" t="s">
        <v>13948</v>
      </c>
      <c r="F2235" s="28" t="s">
        <v>454</v>
      </c>
      <c r="G2235" s="28">
        <v>2017</v>
      </c>
      <c r="H2235" s="29">
        <v>42725</v>
      </c>
      <c r="I2235" s="28"/>
      <c r="J2235" s="28"/>
      <c r="K2235" s="28" t="s">
        <v>13949</v>
      </c>
      <c r="L2235" s="28" t="str">
        <f t="shared" si="208"/>
        <v>Excluido</v>
      </c>
      <c r="M2235" s="28" t="str">
        <f t="shared" si="209"/>
        <v>S/PalabrasClaves</v>
      </c>
      <c r="N2235" s="30" t="str">
        <f t="shared" si="213"/>
        <v/>
      </c>
      <c r="O2235" s="28"/>
      <c r="P2235" s="28" t="s">
        <v>13950</v>
      </c>
      <c r="Q2235" s="28" t="s">
        <v>17</v>
      </c>
      <c r="R2235" s="28" t="str">
        <f t="shared" si="191"/>
        <v>2017</v>
      </c>
      <c r="S2235" s="28" t="s">
        <v>43</v>
      </c>
      <c r="T2235" s="28"/>
      <c r="U2235" s="28"/>
      <c r="V2235" s="28"/>
      <c r="W2235" s="28"/>
      <c r="X2235" s="28"/>
    </row>
    <row r="2236" spans="1:24" ht="15" customHeight="1">
      <c r="A2236" s="38">
        <v>28258107</v>
      </c>
      <c r="B2236" s="38" t="s">
        <v>13951</v>
      </c>
      <c r="C2236" s="38" t="s">
        <v>13952</v>
      </c>
      <c r="D2236" s="38" t="s">
        <v>13303</v>
      </c>
      <c r="E2236" s="38" t="s">
        <v>5728</v>
      </c>
      <c r="F2236" s="38" t="s">
        <v>3267</v>
      </c>
      <c r="G2236" s="38">
        <v>2017</v>
      </c>
      <c r="H2236" s="39">
        <v>42799</v>
      </c>
      <c r="I2236" s="38" t="s">
        <v>13953</v>
      </c>
      <c r="J2236" s="38"/>
      <c r="K2236" s="38" t="s">
        <v>13954</v>
      </c>
      <c r="L2236" s="38" t="str">
        <f t="shared" si="208"/>
        <v>PostAlerta</v>
      </c>
      <c r="M2236" s="38" t="str">
        <f t="shared" si="209"/>
        <v>C/PalabrasClaves</v>
      </c>
      <c r="N2236" s="40" t="s">
        <v>12</v>
      </c>
      <c r="O2236" s="38"/>
      <c r="P2236" s="38" t="s">
        <v>13238</v>
      </c>
      <c r="Q2236" s="38" t="s">
        <v>14</v>
      </c>
      <c r="R2236" s="38" t="str">
        <f t="shared" si="191"/>
        <v>2017</v>
      </c>
      <c r="S2236" s="38" t="s">
        <v>53</v>
      </c>
      <c r="T2236" s="41" t="s">
        <v>13955</v>
      </c>
      <c r="U2236" s="38" t="s">
        <v>140</v>
      </c>
      <c r="V2236" s="38" t="s">
        <v>141</v>
      </c>
      <c r="W2236" s="38" t="s">
        <v>140</v>
      </c>
      <c r="X2236" s="38" t="s">
        <v>13956</v>
      </c>
    </row>
    <row r="2237" spans="1:24" ht="15" hidden="1" customHeight="1">
      <c r="A2237" s="38">
        <v>27919900</v>
      </c>
      <c r="B2237" s="38" t="s">
        <v>13957</v>
      </c>
      <c r="C2237" s="38" t="s">
        <v>12679</v>
      </c>
      <c r="D2237" s="38" t="s">
        <v>13958</v>
      </c>
      <c r="E2237" s="38" t="s">
        <v>12681</v>
      </c>
      <c r="F2237" s="38" t="s">
        <v>1125</v>
      </c>
      <c r="G2237" s="38">
        <v>2017</v>
      </c>
      <c r="H2237" s="39">
        <v>42711</v>
      </c>
      <c r="I2237" s="38" t="s">
        <v>13959</v>
      </c>
      <c r="J2237" s="38"/>
      <c r="K2237" s="38" t="s">
        <v>13960</v>
      </c>
      <c r="L2237" s="38" t="str">
        <f t="shared" si="208"/>
        <v>PreAlerta</v>
      </c>
      <c r="M2237" s="38" t="str">
        <f t="shared" si="209"/>
        <v>C/PalabrasClaves</v>
      </c>
      <c r="N2237" s="40" t="s">
        <v>12</v>
      </c>
      <c r="O2237" s="38"/>
      <c r="P2237" s="38" t="s">
        <v>13961</v>
      </c>
      <c r="Q2237" s="38" t="s">
        <v>17</v>
      </c>
      <c r="R2237" s="38" t="str">
        <f t="shared" si="191"/>
        <v>2017</v>
      </c>
      <c r="S2237" s="38" t="s">
        <v>40</v>
      </c>
      <c r="T2237" s="41" t="s">
        <v>13962</v>
      </c>
      <c r="U2237" s="38" t="s">
        <v>140</v>
      </c>
      <c r="V2237" s="38" t="s">
        <v>141</v>
      </c>
      <c r="W2237" s="38" t="s">
        <v>140</v>
      </c>
      <c r="X2237" s="38" t="s">
        <v>13963</v>
      </c>
    </row>
    <row r="2238" spans="1:24" ht="15" customHeight="1">
      <c r="A2238" s="38">
        <v>28242259</v>
      </c>
      <c r="B2238" s="38" t="s">
        <v>13964</v>
      </c>
      <c r="C2238" s="38" t="s">
        <v>13965</v>
      </c>
      <c r="D2238" s="38" t="s">
        <v>13966</v>
      </c>
      <c r="E2238" s="38" t="s">
        <v>6780</v>
      </c>
      <c r="F2238" s="38" t="s">
        <v>1805</v>
      </c>
      <c r="G2238" s="38">
        <v>2017</v>
      </c>
      <c r="H2238" s="39">
        <v>42795</v>
      </c>
      <c r="I2238" s="38"/>
      <c r="J2238" s="38"/>
      <c r="K2238" s="38" t="s">
        <v>13967</v>
      </c>
      <c r="L2238" s="38" t="str">
        <f t="shared" si="208"/>
        <v>PostAlerta</v>
      </c>
      <c r="M2238" s="38" t="str">
        <f t="shared" si="209"/>
        <v>C/PalabrasClaves</v>
      </c>
      <c r="N2238" s="40" t="s">
        <v>12</v>
      </c>
      <c r="O2238" s="38"/>
      <c r="P2238" s="38" t="s">
        <v>174</v>
      </c>
      <c r="Q2238" s="38" t="s">
        <v>14</v>
      </c>
      <c r="R2238" s="38" t="str">
        <f t="shared" si="191"/>
        <v>2017</v>
      </c>
      <c r="S2238" s="38" t="s">
        <v>50</v>
      </c>
      <c r="T2238" s="41" t="s">
        <v>13968</v>
      </c>
      <c r="U2238" s="38" t="s">
        <v>140</v>
      </c>
      <c r="V2238" s="38" t="s">
        <v>141</v>
      </c>
      <c r="W2238" s="38" t="s">
        <v>140</v>
      </c>
      <c r="X2238" s="38" t="s">
        <v>13969</v>
      </c>
    </row>
    <row r="2239" spans="1:24" ht="15" customHeight="1">
      <c r="A2239" s="34">
        <v>28223069</v>
      </c>
      <c r="B2239" s="34" t="s">
        <v>13970</v>
      </c>
      <c r="C2239" s="34" t="s">
        <v>13971</v>
      </c>
      <c r="D2239" s="34" t="s">
        <v>13972</v>
      </c>
      <c r="E2239" s="34" t="s">
        <v>2712</v>
      </c>
      <c r="F2239" s="34" t="s">
        <v>13973</v>
      </c>
      <c r="G2239" s="34">
        <v>2017</v>
      </c>
      <c r="H2239" s="35">
        <v>42789</v>
      </c>
      <c r="I2239" s="34"/>
      <c r="J2239" s="34"/>
      <c r="K2239" s="34" t="s">
        <v>13974</v>
      </c>
      <c r="L2239" s="34" t="str">
        <f t="shared" si="208"/>
        <v>PostAlerta</v>
      </c>
      <c r="M2239" s="34" t="str">
        <f t="shared" si="209"/>
        <v>C/PalabrasClaves</v>
      </c>
      <c r="N2239" s="36" t="s">
        <v>12</v>
      </c>
      <c r="O2239" s="34"/>
      <c r="P2239" s="34" t="s">
        <v>174</v>
      </c>
      <c r="Q2239" s="34" t="s">
        <v>14</v>
      </c>
      <c r="R2239" s="34" t="str">
        <f t="shared" si="191"/>
        <v>2017</v>
      </c>
      <c r="S2239" s="34" t="s">
        <v>50</v>
      </c>
      <c r="T2239" s="42" t="s">
        <v>13975</v>
      </c>
      <c r="U2239" s="34" t="s">
        <v>140</v>
      </c>
      <c r="V2239" s="34" t="s">
        <v>141</v>
      </c>
      <c r="W2239" s="34" t="s">
        <v>140</v>
      </c>
      <c r="X2239" s="34" t="s">
        <v>13976</v>
      </c>
    </row>
    <row r="2240" spans="1:24" ht="15" hidden="1" customHeight="1">
      <c r="A2240" s="25">
        <v>27889249</v>
      </c>
      <c r="B2240" s="25" t="s">
        <v>13977</v>
      </c>
      <c r="C2240" s="25" t="s">
        <v>13978</v>
      </c>
      <c r="D2240" s="25" t="s">
        <v>13979</v>
      </c>
      <c r="E2240" s="25" t="s">
        <v>7455</v>
      </c>
      <c r="F2240" s="25" t="s">
        <v>1636</v>
      </c>
      <c r="G2240" s="25">
        <v>2017</v>
      </c>
      <c r="H2240" s="26">
        <v>42702</v>
      </c>
      <c r="I2240" s="25"/>
      <c r="J2240" s="25"/>
      <c r="K2240" s="25" t="s">
        <v>13980</v>
      </c>
      <c r="L2240" s="25" t="str">
        <f t="shared" si="208"/>
        <v>PreAlerta</v>
      </c>
      <c r="M2240" s="25" t="str">
        <f t="shared" si="209"/>
        <v>S/PalabrasClaves</v>
      </c>
      <c r="N2240" s="27" t="str">
        <f t="shared" ref="N2240:N2243" si="214">IF(ISNUMBER(SEARCH("TREATMENT", B2240)), "4) Nuevos tratamientos", "")</f>
        <v/>
      </c>
      <c r="O2240" s="25"/>
      <c r="P2240" s="25" t="s">
        <v>13981</v>
      </c>
      <c r="Q2240" s="25" t="s">
        <v>17</v>
      </c>
      <c r="R2240" s="25" t="str">
        <f t="shared" si="191"/>
        <v>2017</v>
      </c>
      <c r="S2240" s="25" t="s">
        <v>43</v>
      </c>
      <c r="T2240" s="25"/>
      <c r="U2240" s="25"/>
      <c r="V2240" s="25"/>
      <c r="W2240" s="25"/>
      <c r="X2240" s="25"/>
    </row>
    <row r="2241" spans="1:24" ht="15" hidden="1" customHeight="1">
      <c r="A2241" s="28">
        <v>27862309</v>
      </c>
      <c r="B2241" s="28" t="s">
        <v>13982</v>
      </c>
      <c r="C2241" s="28" t="s">
        <v>13983</v>
      </c>
      <c r="D2241" s="28" t="s">
        <v>13984</v>
      </c>
      <c r="E2241" s="28" t="s">
        <v>2099</v>
      </c>
      <c r="F2241" s="28" t="s">
        <v>6600</v>
      </c>
      <c r="G2241" s="28">
        <v>2017</v>
      </c>
      <c r="H2241" s="29">
        <v>42693</v>
      </c>
      <c r="I2241" s="28"/>
      <c r="J2241" s="28"/>
      <c r="K2241" s="28" t="s">
        <v>13985</v>
      </c>
      <c r="L2241" s="28" t="str">
        <f t="shared" si="208"/>
        <v>PreAlerta</v>
      </c>
      <c r="M2241" s="28" t="str">
        <f t="shared" si="209"/>
        <v>S/PalabrasClaves</v>
      </c>
      <c r="N2241" s="30" t="str">
        <f t="shared" si="214"/>
        <v/>
      </c>
      <c r="O2241" s="28"/>
      <c r="P2241" s="28" t="s">
        <v>13913</v>
      </c>
      <c r="Q2241" s="28" t="s">
        <v>17</v>
      </c>
      <c r="R2241" s="28" t="str">
        <f t="shared" si="191"/>
        <v>2017</v>
      </c>
      <c r="S2241" s="28" t="s">
        <v>43</v>
      </c>
      <c r="T2241" s="28"/>
      <c r="U2241" s="28"/>
      <c r="V2241" s="28"/>
      <c r="W2241" s="28"/>
      <c r="X2241" s="28"/>
    </row>
    <row r="2242" spans="1:24" ht="15" hidden="1" customHeight="1">
      <c r="A2242" s="25">
        <v>27846058</v>
      </c>
      <c r="B2242" s="25" t="s">
        <v>13986</v>
      </c>
      <c r="C2242" s="25" t="s">
        <v>13987</v>
      </c>
      <c r="D2242" s="25" t="s">
        <v>13988</v>
      </c>
      <c r="E2242" s="25" t="s">
        <v>13989</v>
      </c>
      <c r="F2242" s="25" t="s">
        <v>979</v>
      </c>
      <c r="G2242" s="25">
        <v>2017</v>
      </c>
      <c r="H2242" s="26">
        <v>42690</v>
      </c>
      <c r="I2242" s="25"/>
      <c r="J2242" s="25"/>
      <c r="K2242" s="25" t="s">
        <v>13990</v>
      </c>
      <c r="L2242" s="25" t="str">
        <f t="shared" ref="L2242:L2305" si="215">IF(ISNUMBER(VLOOKUP(A2242,EXCL,1,FALSE)),"Excluido",IF(ISNUMBER(VLOOKUP(A2242,POST,1,FALSE)),"PostAlerta",IF(ISNUMBER(VLOOKUP(A2242,PRE,1,FALSE)),"PreAlerta","")))</f>
        <v>Excluido</v>
      </c>
      <c r="M2242" s="25" t="str">
        <f t="shared" si="209"/>
        <v>S/PalabrasClaves</v>
      </c>
      <c r="N2242" s="27" t="str">
        <f t="shared" si="214"/>
        <v/>
      </c>
      <c r="O2242" s="25"/>
      <c r="P2242" s="25" t="s">
        <v>13913</v>
      </c>
      <c r="Q2242" s="25" t="s">
        <v>17</v>
      </c>
      <c r="R2242" s="25" t="str">
        <f t="shared" si="191"/>
        <v>2017</v>
      </c>
      <c r="S2242" s="25" t="s">
        <v>43</v>
      </c>
      <c r="T2242" s="25"/>
      <c r="U2242" s="25"/>
      <c r="V2242" s="25"/>
      <c r="W2242" s="25"/>
      <c r="X2242" s="25"/>
    </row>
    <row r="2243" spans="1:24" ht="15" hidden="1" customHeight="1">
      <c r="A2243" s="28">
        <v>27846055</v>
      </c>
      <c r="B2243" s="28" t="s">
        <v>13991</v>
      </c>
      <c r="C2243" s="28" t="s">
        <v>13992</v>
      </c>
      <c r="D2243" s="28" t="s">
        <v>13988</v>
      </c>
      <c r="E2243" s="28" t="s">
        <v>12732</v>
      </c>
      <c r="F2243" s="28" t="s">
        <v>979</v>
      </c>
      <c r="G2243" s="28">
        <v>2017</v>
      </c>
      <c r="H2243" s="29">
        <v>42690</v>
      </c>
      <c r="I2243" s="28"/>
      <c r="J2243" s="28"/>
      <c r="K2243" s="28" t="s">
        <v>13993</v>
      </c>
      <c r="L2243" s="28" t="str">
        <f t="shared" si="215"/>
        <v>Excluido</v>
      </c>
      <c r="M2243" s="28" t="str">
        <f t="shared" si="209"/>
        <v>S/PalabrasClaves</v>
      </c>
      <c r="N2243" s="30" t="str">
        <f t="shared" si="214"/>
        <v/>
      </c>
      <c r="O2243" s="28"/>
      <c r="P2243" s="28" t="s">
        <v>13913</v>
      </c>
      <c r="Q2243" s="28" t="s">
        <v>17</v>
      </c>
      <c r="R2243" s="28" t="str">
        <f t="shared" si="191"/>
        <v>2017</v>
      </c>
      <c r="S2243" s="28" t="s">
        <v>43</v>
      </c>
      <c r="T2243" s="28"/>
      <c r="U2243" s="28"/>
      <c r="V2243" s="28"/>
      <c r="W2243" s="28"/>
      <c r="X2243" s="28"/>
    </row>
    <row r="2244" spans="1:24" ht="15" customHeight="1">
      <c r="A2244" s="38">
        <v>28159338</v>
      </c>
      <c r="B2244" s="38" t="s">
        <v>13994</v>
      </c>
      <c r="C2244" s="38" t="s">
        <v>13995</v>
      </c>
      <c r="D2244" s="38" t="s">
        <v>13996</v>
      </c>
      <c r="E2244" s="38" t="s">
        <v>2811</v>
      </c>
      <c r="F2244" s="38" t="s">
        <v>1636</v>
      </c>
      <c r="G2244" s="38">
        <v>2017</v>
      </c>
      <c r="H2244" s="39">
        <v>42771</v>
      </c>
      <c r="I2244" s="38"/>
      <c r="J2244" s="38"/>
      <c r="K2244" s="38" t="s">
        <v>13997</v>
      </c>
      <c r="L2244" s="38" t="str">
        <f t="shared" si="215"/>
        <v>PostAlerta</v>
      </c>
      <c r="M2244" s="38" t="str">
        <f t="shared" ref="M2244:M2307" si="216">IF(ISNUMBER(A2244),(IF(ISNUMBER(VLOOKUP(A2244,KEYWORDS,1,FALSE)),"C/PalabrasClaves","S/PalabrasClaves")),"")</f>
        <v>C/PalabrasClaves</v>
      </c>
      <c r="N2244" s="40" t="s">
        <v>35</v>
      </c>
      <c r="O2244" s="38"/>
      <c r="P2244" s="38" t="s">
        <v>13998</v>
      </c>
      <c r="Q2244" s="38" t="s">
        <v>14</v>
      </c>
      <c r="R2244" s="38" t="str">
        <f t="shared" si="191"/>
        <v>2017</v>
      </c>
      <c r="S2244" s="38" t="s">
        <v>50</v>
      </c>
      <c r="T2244" s="41" t="s">
        <v>13999</v>
      </c>
      <c r="U2244" s="38" t="s">
        <v>141</v>
      </c>
      <c r="V2244" s="38" t="s">
        <v>140</v>
      </c>
      <c r="W2244" s="38" t="s">
        <v>140</v>
      </c>
      <c r="X2244" s="38" t="s">
        <v>14000</v>
      </c>
    </row>
    <row r="2245" spans="1:24" ht="15" hidden="1" customHeight="1">
      <c r="A2245" s="28">
        <v>27718310</v>
      </c>
      <c r="B2245" s="28" t="s">
        <v>14001</v>
      </c>
      <c r="C2245" s="28" t="s">
        <v>14002</v>
      </c>
      <c r="D2245" s="28" t="s">
        <v>14003</v>
      </c>
      <c r="E2245" s="28" t="s">
        <v>14004</v>
      </c>
      <c r="F2245" s="28" t="s">
        <v>8366</v>
      </c>
      <c r="G2245" s="28">
        <v>2017</v>
      </c>
      <c r="H2245" s="29">
        <v>42652</v>
      </c>
      <c r="I2245" s="28"/>
      <c r="J2245" s="28"/>
      <c r="K2245" s="28" t="s">
        <v>14005</v>
      </c>
      <c r="L2245" s="28" t="str">
        <f t="shared" si="215"/>
        <v>PreAlerta</v>
      </c>
      <c r="M2245" s="28" t="str">
        <f t="shared" si="216"/>
        <v>S/PalabrasClaves</v>
      </c>
      <c r="N2245" s="30" t="str">
        <f t="shared" ref="N2245:N2253" si="217">IF(ISNUMBER(SEARCH("TREATMENT", B2245)), "4) Nuevos tratamientos", "")</f>
        <v/>
      </c>
      <c r="O2245" s="28"/>
      <c r="P2245" s="28" t="s">
        <v>14006</v>
      </c>
      <c r="Q2245" s="28" t="s">
        <v>17</v>
      </c>
      <c r="R2245" s="28" t="str">
        <f t="shared" si="191"/>
        <v>2010</v>
      </c>
      <c r="S2245" s="28" t="s">
        <v>43</v>
      </c>
      <c r="T2245" s="28"/>
      <c r="U2245" s="28"/>
      <c r="V2245" s="28"/>
      <c r="W2245" s="28"/>
      <c r="X2245" s="28"/>
    </row>
    <row r="2246" spans="1:24" ht="15" hidden="1" customHeight="1">
      <c r="A2246" s="25">
        <v>27669685</v>
      </c>
      <c r="B2246" s="25" t="s">
        <v>14007</v>
      </c>
      <c r="C2246" s="25" t="s">
        <v>14008</v>
      </c>
      <c r="D2246" s="25" t="s">
        <v>14009</v>
      </c>
      <c r="E2246" s="25" t="s">
        <v>14010</v>
      </c>
      <c r="F2246" s="25" t="s">
        <v>499</v>
      </c>
      <c r="G2246" s="25">
        <v>2017</v>
      </c>
      <c r="H2246" s="26">
        <v>42641</v>
      </c>
      <c r="I2246" s="25"/>
      <c r="J2246" s="25"/>
      <c r="K2246" s="25" t="s">
        <v>14011</v>
      </c>
      <c r="L2246" s="25" t="str">
        <f t="shared" si="215"/>
        <v>PreAlerta</v>
      </c>
      <c r="M2246" s="25" t="str">
        <f t="shared" si="216"/>
        <v>S/PalabrasClaves</v>
      </c>
      <c r="N2246" s="27" t="str">
        <f t="shared" si="217"/>
        <v/>
      </c>
      <c r="O2246" s="25"/>
      <c r="P2246" s="25" t="s">
        <v>13913</v>
      </c>
      <c r="Q2246" s="25" t="s">
        <v>17</v>
      </c>
      <c r="R2246" s="25" t="str">
        <f t="shared" si="191"/>
        <v>2017</v>
      </c>
      <c r="S2246" s="25" t="s">
        <v>43</v>
      </c>
      <c r="T2246" s="25"/>
      <c r="U2246" s="25"/>
      <c r="V2246" s="25"/>
      <c r="W2246" s="25"/>
      <c r="X2246" s="25"/>
    </row>
    <row r="2247" spans="1:24" ht="15" hidden="1" customHeight="1">
      <c r="A2247" s="28">
        <v>27464260</v>
      </c>
      <c r="B2247" s="28" t="s">
        <v>14012</v>
      </c>
      <c r="C2247" s="28" t="s">
        <v>14013</v>
      </c>
      <c r="D2247" s="28" t="s">
        <v>14014</v>
      </c>
      <c r="E2247" s="28" t="s">
        <v>14015</v>
      </c>
      <c r="F2247" s="28" t="s">
        <v>1044</v>
      </c>
      <c r="G2247" s="28">
        <v>2017</v>
      </c>
      <c r="H2247" s="29">
        <v>42579</v>
      </c>
      <c r="I2247" s="28"/>
      <c r="J2247" s="28"/>
      <c r="K2247" s="28" t="s">
        <v>14016</v>
      </c>
      <c r="L2247" s="28" t="str">
        <f t="shared" si="215"/>
        <v>PreAlerta</v>
      </c>
      <c r="M2247" s="28" t="str">
        <f t="shared" si="216"/>
        <v>S/PalabrasClaves</v>
      </c>
      <c r="N2247" s="30" t="str">
        <f t="shared" si="217"/>
        <v/>
      </c>
      <c r="O2247" s="28"/>
      <c r="P2247" s="28" t="s">
        <v>13907</v>
      </c>
      <c r="Q2247" s="28" t="s">
        <v>17</v>
      </c>
      <c r="R2247" s="28" t="str">
        <f t="shared" si="191"/>
        <v>2017</v>
      </c>
      <c r="S2247" s="28" t="s">
        <v>43</v>
      </c>
      <c r="T2247" s="28"/>
      <c r="U2247" s="28"/>
      <c r="V2247" s="28"/>
      <c r="W2247" s="28"/>
      <c r="X2247" s="28"/>
    </row>
    <row r="2248" spans="1:24" ht="15" hidden="1" customHeight="1">
      <c r="A2248" s="25">
        <v>27448447</v>
      </c>
      <c r="B2248" s="25" t="s">
        <v>14017</v>
      </c>
      <c r="C2248" s="25" t="s">
        <v>14018</v>
      </c>
      <c r="D2248" s="25" t="s">
        <v>14019</v>
      </c>
      <c r="E2248" s="25" t="s">
        <v>14020</v>
      </c>
      <c r="F2248" s="25" t="s">
        <v>7945</v>
      </c>
      <c r="G2248" s="25">
        <v>2017</v>
      </c>
      <c r="H2248" s="26">
        <v>42576</v>
      </c>
      <c r="I2248" s="25"/>
      <c r="J2248" s="25"/>
      <c r="K2248" s="25" t="s">
        <v>14021</v>
      </c>
      <c r="L2248" s="25" t="str">
        <f t="shared" si="215"/>
        <v>PreAlerta</v>
      </c>
      <c r="M2248" s="25" t="str">
        <f t="shared" si="216"/>
        <v>C/PalabrasClaves</v>
      </c>
      <c r="N2248" s="27" t="str">
        <f t="shared" si="217"/>
        <v/>
      </c>
      <c r="O2248" s="25"/>
      <c r="P2248" s="25" t="s">
        <v>13913</v>
      </c>
      <c r="Q2248" s="25" t="s">
        <v>17</v>
      </c>
      <c r="R2248" s="25" t="str">
        <f t="shared" si="191"/>
        <v>2017</v>
      </c>
      <c r="S2248" s="25" t="s">
        <v>43</v>
      </c>
      <c r="T2248" s="25"/>
      <c r="U2248" s="25"/>
      <c r="V2248" s="25"/>
      <c r="W2248" s="25"/>
      <c r="X2248" s="25"/>
    </row>
    <row r="2249" spans="1:24" ht="15" hidden="1" customHeight="1">
      <c r="A2249" s="28">
        <v>26954689</v>
      </c>
      <c r="B2249" s="28" t="s">
        <v>14022</v>
      </c>
      <c r="C2249" s="28" t="s">
        <v>14023</v>
      </c>
      <c r="D2249" s="28" t="s">
        <v>13947</v>
      </c>
      <c r="E2249" s="28" t="s">
        <v>14024</v>
      </c>
      <c r="F2249" s="28" t="s">
        <v>454</v>
      </c>
      <c r="G2249" s="28">
        <v>2017</v>
      </c>
      <c r="H2249" s="29">
        <v>42438</v>
      </c>
      <c r="I2249" s="28"/>
      <c r="J2249" s="28"/>
      <c r="K2249" s="28" t="s">
        <v>14025</v>
      </c>
      <c r="L2249" s="28" t="str">
        <f t="shared" si="215"/>
        <v>Excluido</v>
      </c>
      <c r="M2249" s="28" t="str">
        <f t="shared" si="216"/>
        <v>S/PalabrasClaves</v>
      </c>
      <c r="N2249" s="30" t="str">
        <f t="shared" si="217"/>
        <v/>
      </c>
      <c r="O2249" s="28"/>
      <c r="P2249" s="28" t="s">
        <v>13950</v>
      </c>
      <c r="Q2249" s="28" t="s">
        <v>17</v>
      </c>
      <c r="R2249" s="28" t="str">
        <f t="shared" si="191"/>
        <v>2017</v>
      </c>
      <c r="S2249" s="28" t="s">
        <v>43</v>
      </c>
      <c r="T2249" s="28"/>
      <c r="U2249" s="28"/>
      <c r="V2249" s="28"/>
      <c r="W2249" s="28"/>
      <c r="X2249" s="28"/>
    </row>
    <row r="2250" spans="1:24" ht="15" hidden="1" customHeight="1">
      <c r="A2250" s="25">
        <v>28129777</v>
      </c>
      <c r="B2250" s="25" t="s">
        <v>14026</v>
      </c>
      <c r="C2250" s="25" t="s">
        <v>14027</v>
      </c>
      <c r="D2250" s="25" t="s">
        <v>14028</v>
      </c>
      <c r="E2250" s="25" t="s">
        <v>11139</v>
      </c>
      <c r="F2250" s="25" t="s">
        <v>1356</v>
      </c>
      <c r="G2250" s="25">
        <v>2017</v>
      </c>
      <c r="H2250" s="26">
        <v>42764</v>
      </c>
      <c r="I2250" s="25" t="s">
        <v>14029</v>
      </c>
      <c r="J2250" s="25"/>
      <c r="K2250" s="25" t="s">
        <v>14030</v>
      </c>
      <c r="L2250" s="25" t="str">
        <f t="shared" si="215"/>
        <v>PreAlerta</v>
      </c>
      <c r="M2250" s="25" t="str">
        <f t="shared" si="216"/>
        <v>S/PalabrasClaves</v>
      </c>
      <c r="N2250" s="27" t="str">
        <f t="shared" si="217"/>
        <v/>
      </c>
      <c r="O2250" s="25"/>
      <c r="P2250" s="25" t="s">
        <v>14031</v>
      </c>
      <c r="Q2250" s="25" t="s">
        <v>17</v>
      </c>
      <c r="R2250" s="25" t="str">
        <f t="shared" si="191"/>
        <v>2017</v>
      </c>
      <c r="S2250" s="25" t="s">
        <v>40</v>
      </c>
      <c r="T2250" s="25"/>
      <c r="U2250" s="25"/>
      <c r="V2250" s="25"/>
      <c r="W2250" s="25"/>
      <c r="X2250" s="25"/>
    </row>
    <row r="2251" spans="1:24" ht="15" hidden="1" customHeight="1">
      <c r="A2251" s="28">
        <v>28134792</v>
      </c>
      <c r="B2251" s="28" t="s">
        <v>14032</v>
      </c>
      <c r="C2251" s="28" t="s">
        <v>14033</v>
      </c>
      <c r="D2251" s="28" t="s">
        <v>14034</v>
      </c>
      <c r="E2251" s="28" t="s">
        <v>14035</v>
      </c>
      <c r="F2251" s="28" t="s">
        <v>2246</v>
      </c>
      <c r="G2251" s="28">
        <v>2017</v>
      </c>
      <c r="H2251" s="29">
        <v>42766</v>
      </c>
      <c r="I2251" s="28" t="s">
        <v>14036</v>
      </c>
      <c r="J2251" s="28"/>
      <c r="K2251" s="28" t="s">
        <v>14037</v>
      </c>
      <c r="L2251" s="28" t="str">
        <f t="shared" si="215"/>
        <v>Excluido</v>
      </c>
      <c r="M2251" s="28" t="str">
        <f t="shared" si="216"/>
        <v>C/PalabrasClaves</v>
      </c>
      <c r="N2251" s="30" t="str">
        <f t="shared" si="217"/>
        <v/>
      </c>
      <c r="O2251" s="28"/>
      <c r="P2251" s="28" t="s">
        <v>14038</v>
      </c>
      <c r="Q2251" s="28" t="s">
        <v>17</v>
      </c>
      <c r="R2251" s="28" t="str">
        <f t="shared" si="191"/>
        <v>2017</v>
      </c>
      <c r="S2251" s="28" t="s">
        <v>40</v>
      </c>
      <c r="T2251" s="28"/>
      <c r="U2251" s="28"/>
      <c r="V2251" s="28"/>
      <c r="W2251" s="28"/>
      <c r="X2251" s="28"/>
    </row>
    <row r="2252" spans="1:24" ht="15" hidden="1" customHeight="1">
      <c r="A2252" s="25">
        <v>28125588</v>
      </c>
      <c r="B2252" s="25" t="s">
        <v>14039</v>
      </c>
      <c r="C2252" s="25" t="s">
        <v>14040</v>
      </c>
      <c r="D2252" s="25" t="s">
        <v>14041</v>
      </c>
      <c r="E2252" s="25" t="s">
        <v>14042</v>
      </c>
      <c r="F2252" s="25" t="s">
        <v>208</v>
      </c>
      <c r="G2252" s="25">
        <v>2017</v>
      </c>
      <c r="H2252" s="26">
        <v>42762</v>
      </c>
      <c r="I2252" s="25" t="s">
        <v>14043</v>
      </c>
      <c r="J2252" s="25"/>
      <c r="K2252" s="25" t="s">
        <v>14044</v>
      </c>
      <c r="L2252" s="25" t="str">
        <f t="shared" si="215"/>
        <v>PreAlerta</v>
      </c>
      <c r="M2252" s="25" t="str">
        <f t="shared" si="216"/>
        <v>C/PalabrasClaves</v>
      </c>
      <c r="N2252" s="27" t="str">
        <f t="shared" si="217"/>
        <v/>
      </c>
      <c r="O2252" s="25"/>
      <c r="P2252" s="25" t="s">
        <v>14045</v>
      </c>
      <c r="Q2252" s="25" t="s">
        <v>17</v>
      </c>
      <c r="R2252" s="25" t="str">
        <f t="shared" si="191"/>
        <v>2017</v>
      </c>
      <c r="S2252" s="25" t="s">
        <v>40</v>
      </c>
      <c r="T2252" s="25"/>
      <c r="U2252" s="25"/>
      <c r="V2252" s="25"/>
      <c r="W2252" s="25"/>
      <c r="X2252" s="25"/>
    </row>
    <row r="2253" spans="1:24" ht="15" hidden="1" customHeight="1">
      <c r="A2253" s="28">
        <v>28104664</v>
      </c>
      <c r="B2253" s="28" t="s">
        <v>14046</v>
      </c>
      <c r="C2253" s="28" t="s">
        <v>14047</v>
      </c>
      <c r="D2253" s="28" t="s">
        <v>14048</v>
      </c>
      <c r="E2253" s="28" t="s">
        <v>14049</v>
      </c>
      <c r="F2253" s="28" t="s">
        <v>12331</v>
      </c>
      <c r="G2253" s="28">
        <v>2017</v>
      </c>
      <c r="H2253" s="29">
        <v>42756</v>
      </c>
      <c r="I2253" s="28" t="s">
        <v>14050</v>
      </c>
      <c r="J2253" s="28"/>
      <c r="K2253" s="28" t="s">
        <v>14051</v>
      </c>
      <c r="L2253" s="28" t="str">
        <f t="shared" si="215"/>
        <v>PreAlerta</v>
      </c>
      <c r="M2253" s="28" t="str">
        <f t="shared" si="216"/>
        <v>S/PalabrasClaves</v>
      </c>
      <c r="N2253" s="30" t="str">
        <f t="shared" si="217"/>
        <v/>
      </c>
      <c r="O2253" s="28"/>
      <c r="P2253" s="28" t="s">
        <v>14052</v>
      </c>
      <c r="Q2253" s="28" t="s">
        <v>17</v>
      </c>
      <c r="R2253" s="28" t="str">
        <f t="shared" si="191"/>
        <v>2017</v>
      </c>
      <c r="S2253" s="28" t="s">
        <v>40</v>
      </c>
      <c r="T2253" s="28"/>
      <c r="U2253" s="28"/>
      <c r="V2253" s="28"/>
      <c r="W2253" s="28"/>
      <c r="X2253" s="28"/>
    </row>
    <row r="2254" spans="1:24" ht="15" hidden="1" customHeight="1">
      <c r="A2254" s="34">
        <v>28124027</v>
      </c>
      <c r="B2254" s="34" t="s">
        <v>14053</v>
      </c>
      <c r="C2254" s="34" t="s">
        <v>14054</v>
      </c>
      <c r="D2254" s="34" t="s">
        <v>14055</v>
      </c>
      <c r="E2254" s="34" t="s">
        <v>14056</v>
      </c>
      <c r="F2254" s="34" t="s">
        <v>1095</v>
      </c>
      <c r="G2254" s="34">
        <v>2017</v>
      </c>
      <c r="H2254" s="35">
        <v>42762</v>
      </c>
      <c r="I2254" s="34" t="s">
        <v>14057</v>
      </c>
      <c r="J2254" s="34"/>
      <c r="K2254" s="34" t="s">
        <v>14058</v>
      </c>
      <c r="L2254" s="34" t="str">
        <f t="shared" si="215"/>
        <v>PreAlerta</v>
      </c>
      <c r="M2254" s="34" t="str">
        <f t="shared" si="216"/>
        <v>S/PalabrasClaves</v>
      </c>
      <c r="N2254" s="36" t="s">
        <v>35</v>
      </c>
      <c r="O2254" s="34"/>
      <c r="P2254" s="34" t="s">
        <v>14059</v>
      </c>
      <c r="Q2254" s="34" t="s">
        <v>17</v>
      </c>
      <c r="R2254" s="34" t="str">
        <f t="shared" si="191"/>
        <v>2017</v>
      </c>
      <c r="S2254" s="34" t="s">
        <v>40</v>
      </c>
      <c r="T2254" s="42" t="s">
        <v>14060</v>
      </c>
      <c r="U2254" s="34" t="s">
        <v>141</v>
      </c>
      <c r="V2254" s="34" t="s">
        <v>140</v>
      </c>
      <c r="W2254" s="34" t="s">
        <v>140</v>
      </c>
      <c r="X2254" s="34" t="s">
        <v>14061</v>
      </c>
    </row>
    <row r="2255" spans="1:24" ht="15" hidden="1" customHeight="1">
      <c r="A2255" s="28">
        <v>28094831</v>
      </c>
      <c r="B2255" s="28" t="s">
        <v>14062</v>
      </c>
      <c r="C2255" s="28" t="s">
        <v>14063</v>
      </c>
      <c r="D2255" s="28" t="s">
        <v>14064</v>
      </c>
      <c r="E2255" s="28" t="s">
        <v>14065</v>
      </c>
      <c r="F2255" s="28" t="s">
        <v>14066</v>
      </c>
      <c r="G2255" s="28">
        <v>2017</v>
      </c>
      <c r="H2255" s="29">
        <v>42753</v>
      </c>
      <c r="I2255" s="28"/>
      <c r="J2255" s="28"/>
      <c r="K2255" s="28"/>
      <c r="L2255" s="28" t="str">
        <f t="shared" si="215"/>
        <v>PreAlerta</v>
      </c>
      <c r="M2255" s="28" t="str">
        <f t="shared" si="216"/>
        <v>S/PalabrasClaves</v>
      </c>
      <c r="N2255" s="30" t="str">
        <f t="shared" ref="N2255:N2265" si="218">IF(ISNUMBER(SEARCH("TREATMENT", B2255)), "4) Nuevos tratamientos", "")</f>
        <v/>
      </c>
      <c r="O2255" s="28"/>
      <c r="P2255" s="28" t="s">
        <v>14067</v>
      </c>
      <c r="Q2255" s="28" t="s">
        <v>17</v>
      </c>
      <c r="R2255" s="28" t="str">
        <f t="shared" si="191"/>
        <v>2017</v>
      </c>
      <c r="S2255" s="28" t="s">
        <v>40</v>
      </c>
      <c r="T2255" s="28"/>
      <c r="U2255" s="28"/>
      <c r="V2255" s="28"/>
      <c r="W2255" s="28"/>
      <c r="X2255" s="28"/>
    </row>
    <row r="2256" spans="1:24" ht="15" hidden="1" customHeight="1">
      <c r="A2256" s="25">
        <v>27777252</v>
      </c>
      <c r="B2256" s="25" t="s">
        <v>14068</v>
      </c>
      <c r="C2256" s="25" t="s">
        <v>14069</v>
      </c>
      <c r="D2256" s="25"/>
      <c r="E2256" s="25" t="s">
        <v>14070</v>
      </c>
      <c r="F2256" s="25"/>
      <c r="G2256" s="25"/>
      <c r="H2256" s="25"/>
      <c r="I2256" s="25"/>
      <c r="J2256" s="25"/>
      <c r="K2256" s="25"/>
      <c r="L2256" s="25" t="str">
        <f t="shared" si="215"/>
        <v>PreAlerta</v>
      </c>
      <c r="M2256" s="25" t="str">
        <f t="shared" si="216"/>
        <v>S/PalabrasClaves</v>
      </c>
      <c r="N2256" s="27" t="str">
        <f t="shared" si="218"/>
        <v/>
      </c>
      <c r="O2256" s="25"/>
      <c r="P2256" s="25"/>
      <c r="Q2256" s="25" t="s">
        <v>17</v>
      </c>
      <c r="R2256" s="25" t="str">
        <f t="shared" si="191"/>
        <v/>
      </c>
      <c r="S2256" s="25"/>
      <c r="T2256" s="25"/>
      <c r="U2256" s="25"/>
      <c r="V2256" s="25"/>
      <c r="W2256" s="25"/>
      <c r="X2256" s="25"/>
    </row>
    <row r="2257" spans="1:24" ht="15" hidden="1" customHeight="1">
      <c r="A2257" s="28">
        <v>27889711</v>
      </c>
      <c r="B2257" s="28" t="s">
        <v>14071</v>
      </c>
      <c r="C2257" s="28" t="s">
        <v>14072</v>
      </c>
      <c r="D2257" s="28" t="s">
        <v>14073</v>
      </c>
      <c r="E2257" s="28" t="s">
        <v>14074</v>
      </c>
      <c r="F2257" s="28" t="s">
        <v>1425</v>
      </c>
      <c r="G2257" s="28">
        <v>2017</v>
      </c>
      <c r="H2257" s="29">
        <v>42702</v>
      </c>
      <c r="I2257" s="28"/>
      <c r="J2257" s="28"/>
      <c r="K2257" s="28" t="s">
        <v>14075</v>
      </c>
      <c r="L2257" s="28" t="str">
        <f t="shared" si="215"/>
        <v>Excluido</v>
      </c>
      <c r="M2257" s="28" t="str">
        <f t="shared" si="216"/>
        <v>S/PalabrasClaves</v>
      </c>
      <c r="N2257" s="30" t="str">
        <f t="shared" si="218"/>
        <v/>
      </c>
      <c r="O2257" s="28"/>
      <c r="P2257" s="28" t="s">
        <v>14076</v>
      </c>
      <c r="Q2257" s="28" t="s">
        <v>17</v>
      </c>
      <c r="R2257" s="28" t="str">
        <f t="shared" si="191"/>
        <v>2017</v>
      </c>
      <c r="S2257" s="28" t="s">
        <v>40</v>
      </c>
      <c r="T2257" s="28"/>
      <c r="U2257" s="28"/>
      <c r="V2257" s="28"/>
      <c r="W2257" s="28"/>
      <c r="X2257" s="28"/>
    </row>
    <row r="2258" spans="1:24" ht="15" hidden="1" customHeight="1">
      <c r="A2258" s="25">
        <v>27657849</v>
      </c>
      <c r="B2258" s="25" t="s">
        <v>14077</v>
      </c>
      <c r="C2258" s="25" t="s">
        <v>14078</v>
      </c>
      <c r="D2258" s="25" t="s">
        <v>14079</v>
      </c>
      <c r="E2258" s="25" t="s">
        <v>14080</v>
      </c>
      <c r="F2258" s="25" t="s">
        <v>4404</v>
      </c>
      <c r="G2258" s="25">
        <v>2017</v>
      </c>
      <c r="H2258" s="26">
        <v>42636</v>
      </c>
      <c r="I2258" s="25" t="s">
        <v>14081</v>
      </c>
      <c r="J2258" s="25" t="s">
        <v>14082</v>
      </c>
      <c r="K2258" s="25" t="s">
        <v>14083</v>
      </c>
      <c r="L2258" s="25" t="str">
        <f t="shared" si="215"/>
        <v>PreAlerta</v>
      </c>
      <c r="M2258" s="25" t="str">
        <f t="shared" si="216"/>
        <v>S/PalabrasClaves</v>
      </c>
      <c r="N2258" s="27" t="str">
        <f t="shared" si="218"/>
        <v/>
      </c>
      <c r="O2258" s="25"/>
      <c r="P2258" s="25" t="s">
        <v>14084</v>
      </c>
      <c r="Q2258" s="25" t="s">
        <v>17</v>
      </c>
      <c r="R2258" s="25" t="str">
        <f t="shared" si="191"/>
        <v>2017</v>
      </c>
      <c r="S2258" s="25" t="s">
        <v>40</v>
      </c>
      <c r="T2258" s="25"/>
      <c r="U2258" s="25"/>
      <c r="V2258" s="25"/>
      <c r="W2258" s="25"/>
      <c r="X2258" s="25"/>
    </row>
    <row r="2259" spans="1:24" ht="15" hidden="1" customHeight="1">
      <c r="A2259" s="28">
        <v>28088246</v>
      </c>
      <c r="B2259" s="28" t="s">
        <v>14085</v>
      </c>
      <c r="C2259" s="28" t="s">
        <v>14086</v>
      </c>
      <c r="D2259" s="28" t="s">
        <v>14087</v>
      </c>
      <c r="E2259" s="28" t="s">
        <v>14088</v>
      </c>
      <c r="F2259" s="28" t="s">
        <v>14089</v>
      </c>
      <c r="G2259" s="28">
        <v>2017</v>
      </c>
      <c r="H2259" s="29">
        <v>42751</v>
      </c>
      <c r="I2259" s="28" t="s">
        <v>14090</v>
      </c>
      <c r="J2259" s="28"/>
      <c r="K2259" s="28" t="s">
        <v>14091</v>
      </c>
      <c r="L2259" s="28" t="str">
        <f t="shared" si="215"/>
        <v>PreAlerta</v>
      </c>
      <c r="M2259" s="28" t="str">
        <f t="shared" si="216"/>
        <v>C/PalabrasClaves</v>
      </c>
      <c r="N2259" s="30" t="str">
        <f t="shared" si="218"/>
        <v/>
      </c>
      <c r="O2259" s="28"/>
      <c r="P2259" s="28" t="s">
        <v>14092</v>
      </c>
      <c r="Q2259" s="28" t="s">
        <v>17</v>
      </c>
      <c r="R2259" s="28" t="str">
        <f t="shared" si="191"/>
        <v>2017</v>
      </c>
      <c r="S2259" s="28" t="s">
        <v>40</v>
      </c>
      <c r="T2259" s="28"/>
      <c r="U2259" s="28"/>
      <c r="V2259" s="28"/>
      <c r="W2259" s="28"/>
      <c r="X2259" s="28"/>
    </row>
    <row r="2260" spans="1:24" ht="15" hidden="1" customHeight="1">
      <c r="A2260" s="25">
        <v>28081260</v>
      </c>
      <c r="B2260" s="25" t="s">
        <v>14093</v>
      </c>
      <c r="C2260" s="25" t="s">
        <v>14094</v>
      </c>
      <c r="D2260" s="25" t="s">
        <v>14095</v>
      </c>
      <c r="E2260" s="25" t="s">
        <v>14096</v>
      </c>
      <c r="F2260" s="25" t="s">
        <v>208</v>
      </c>
      <c r="G2260" s="25">
        <v>2017</v>
      </c>
      <c r="H2260" s="26">
        <v>42748</v>
      </c>
      <c r="I2260" s="25" t="s">
        <v>14097</v>
      </c>
      <c r="J2260" s="25"/>
      <c r="K2260" s="25" t="s">
        <v>14098</v>
      </c>
      <c r="L2260" s="25" t="str">
        <f t="shared" si="215"/>
        <v>PreAlerta</v>
      </c>
      <c r="M2260" s="25" t="str">
        <f t="shared" si="216"/>
        <v>S/PalabrasClaves</v>
      </c>
      <c r="N2260" s="27" t="str">
        <f t="shared" si="218"/>
        <v/>
      </c>
      <c r="O2260" s="25"/>
      <c r="P2260" s="25" t="s">
        <v>14099</v>
      </c>
      <c r="Q2260" s="25" t="s">
        <v>17</v>
      </c>
      <c r="R2260" s="25" t="str">
        <f t="shared" si="191"/>
        <v>2017</v>
      </c>
      <c r="S2260" s="25" t="s">
        <v>40</v>
      </c>
      <c r="T2260" s="25"/>
      <c r="U2260" s="25"/>
      <c r="V2260" s="25"/>
      <c r="W2260" s="25"/>
      <c r="X2260" s="25"/>
    </row>
    <row r="2261" spans="1:24" ht="15" hidden="1" customHeight="1">
      <c r="A2261" s="28">
        <v>28077083</v>
      </c>
      <c r="B2261" s="28" t="s">
        <v>14100</v>
      </c>
      <c r="C2261" s="28" t="s">
        <v>14101</v>
      </c>
      <c r="D2261" s="28" t="s">
        <v>14102</v>
      </c>
      <c r="E2261" s="28" t="s">
        <v>14103</v>
      </c>
      <c r="F2261" s="28" t="s">
        <v>875</v>
      </c>
      <c r="G2261" s="28">
        <v>2017</v>
      </c>
      <c r="H2261" s="29">
        <v>42748</v>
      </c>
      <c r="I2261" s="28" t="s">
        <v>14104</v>
      </c>
      <c r="J2261" s="28"/>
      <c r="K2261" s="28" t="s">
        <v>14105</v>
      </c>
      <c r="L2261" s="28" t="str">
        <f t="shared" si="215"/>
        <v>PreAlerta</v>
      </c>
      <c r="M2261" s="28" t="str">
        <f t="shared" si="216"/>
        <v>S/PalabrasClaves</v>
      </c>
      <c r="N2261" s="30" t="str">
        <f t="shared" si="218"/>
        <v/>
      </c>
      <c r="O2261" s="28"/>
      <c r="P2261" s="28" t="s">
        <v>14106</v>
      </c>
      <c r="Q2261" s="28" t="s">
        <v>17</v>
      </c>
      <c r="R2261" s="28" t="str">
        <f t="shared" si="191"/>
        <v>2017</v>
      </c>
      <c r="S2261" s="28" t="s">
        <v>40</v>
      </c>
      <c r="T2261" s="28"/>
      <c r="U2261" s="28"/>
      <c r="V2261" s="28"/>
      <c r="W2261" s="28"/>
      <c r="X2261" s="28"/>
    </row>
    <row r="2262" spans="1:24" ht="15" hidden="1" customHeight="1">
      <c r="A2262" s="25">
        <v>27989625</v>
      </c>
      <c r="B2262" s="25" t="s">
        <v>14107</v>
      </c>
      <c r="C2262" s="25" t="s">
        <v>14108</v>
      </c>
      <c r="D2262" s="25" t="s">
        <v>14109</v>
      </c>
      <c r="E2262" s="25" t="s">
        <v>14110</v>
      </c>
      <c r="F2262" s="25" t="s">
        <v>1263</v>
      </c>
      <c r="G2262" s="25">
        <v>2017</v>
      </c>
      <c r="H2262" s="26">
        <v>42724</v>
      </c>
      <c r="I2262" s="25" t="s">
        <v>14111</v>
      </c>
      <c r="J2262" s="25" t="s">
        <v>14112</v>
      </c>
      <c r="K2262" s="25" t="s">
        <v>14113</v>
      </c>
      <c r="L2262" s="25" t="str">
        <f t="shared" si="215"/>
        <v>PreAlerta</v>
      </c>
      <c r="M2262" s="25" t="str">
        <f t="shared" si="216"/>
        <v>S/PalabrasClaves</v>
      </c>
      <c r="N2262" s="27" t="str">
        <f t="shared" si="218"/>
        <v/>
      </c>
      <c r="O2262" s="25"/>
      <c r="P2262" s="25" t="s">
        <v>14114</v>
      </c>
      <c r="Q2262" s="25" t="s">
        <v>17</v>
      </c>
      <c r="R2262" s="25" t="str">
        <f t="shared" si="191"/>
        <v>2017</v>
      </c>
      <c r="S2262" s="25" t="s">
        <v>40</v>
      </c>
      <c r="T2262" s="25"/>
      <c r="U2262" s="25"/>
      <c r="V2262" s="25"/>
      <c r="W2262" s="25"/>
      <c r="X2262" s="25"/>
    </row>
    <row r="2263" spans="1:24" ht="15" hidden="1" customHeight="1">
      <c r="A2263" s="28">
        <v>27939054</v>
      </c>
      <c r="B2263" s="28" t="s">
        <v>14115</v>
      </c>
      <c r="C2263" s="28" t="s">
        <v>14116</v>
      </c>
      <c r="D2263" s="28" t="s">
        <v>14109</v>
      </c>
      <c r="E2263" s="28" t="s">
        <v>12732</v>
      </c>
      <c r="F2263" s="28" t="s">
        <v>1263</v>
      </c>
      <c r="G2263" s="28">
        <v>2017</v>
      </c>
      <c r="H2263" s="29">
        <v>42717</v>
      </c>
      <c r="I2263" s="28"/>
      <c r="J2263" s="28"/>
      <c r="K2263" s="28" t="s">
        <v>14117</v>
      </c>
      <c r="L2263" s="28" t="str">
        <f t="shared" si="215"/>
        <v>Excluido</v>
      </c>
      <c r="M2263" s="28" t="str">
        <f t="shared" si="216"/>
        <v>S/PalabrasClaves</v>
      </c>
      <c r="N2263" s="30" t="str">
        <f t="shared" si="218"/>
        <v/>
      </c>
      <c r="O2263" s="28"/>
      <c r="P2263" s="28" t="s">
        <v>14114</v>
      </c>
      <c r="Q2263" s="28" t="s">
        <v>17</v>
      </c>
      <c r="R2263" s="28" t="str">
        <f t="shared" si="191"/>
        <v>2017</v>
      </c>
      <c r="S2263" s="28" t="s">
        <v>40</v>
      </c>
      <c r="T2263" s="28"/>
      <c r="U2263" s="28"/>
      <c r="V2263" s="28"/>
      <c r="W2263" s="28"/>
      <c r="X2263" s="28"/>
    </row>
    <row r="2264" spans="1:24" ht="15" hidden="1" customHeight="1">
      <c r="A2264" s="25">
        <v>28058825</v>
      </c>
      <c r="B2264" s="25" t="s">
        <v>14118</v>
      </c>
      <c r="C2264" s="25"/>
      <c r="D2264" s="25" t="s">
        <v>14119</v>
      </c>
      <c r="E2264" s="25"/>
      <c r="F2264" s="25" t="s">
        <v>14120</v>
      </c>
      <c r="G2264" s="25">
        <v>2017</v>
      </c>
      <c r="H2264" s="26">
        <v>42742</v>
      </c>
      <c r="I2264" s="25"/>
      <c r="J2264" s="25"/>
      <c r="K2264" s="25"/>
      <c r="L2264" s="25" t="str">
        <f t="shared" si="215"/>
        <v>PreAlerta</v>
      </c>
      <c r="M2264" s="25" t="str">
        <f t="shared" si="216"/>
        <v>S/PalabrasClaves</v>
      </c>
      <c r="N2264" s="27" t="str">
        <f t="shared" si="218"/>
        <v/>
      </c>
      <c r="O2264" s="25"/>
      <c r="P2264" s="25" t="s">
        <v>14121</v>
      </c>
      <c r="Q2264" s="25" t="s">
        <v>17</v>
      </c>
      <c r="R2264" s="25" t="str">
        <f t="shared" si="191"/>
        <v>2017</v>
      </c>
      <c r="S2264" s="25" t="s">
        <v>40</v>
      </c>
      <c r="T2264" s="25"/>
      <c r="U2264" s="25"/>
      <c r="V2264" s="25"/>
      <c r="W2264" s="25"/>
      <c r="X2264" s="25"/>
    </row>
    <row r="2265" spans="1:24" ht="15" hidden="1" customHeight="1">
      <c r="A2265" s="28">
        <v>28056984</v>
      </c>
      <c r="B2265" s="28" t="s">
        <v>14122</v>
      </c>
      <c r="C2265" s="28" t="s">
        <v>14123</v>
      </c>
      <c r="D2265" s="28" t="s">
        <v>14124</v>
      </c>
      <c r="E2265" s="28" t="s">
        <v>2836</v>
      </c>
      <c r="F2265" s="28" t="s">
        <v>1356</v>
      </c>
      <c r="G2265" s="28">
        <v>2017</v>
      </c>
      <c r="H2265" s="29">
        <v>42742</v>
      </c>
      <c r="I2265" s="28" t="s">
        <v>14125</v>
      </c>
      <c r="J2265" s="28"/>
      <c r="K2265" s="28" t="s">
        <v>14126</v>
      </c>
      <c r="L2265" s="28" t="str">
        <f t="shared" si="215"/>
        <v>PreAlerta</v>
      </c>
      <c r="M2265" s="28" t="str">
        <f t="shared" si="216"/>
        <v>S/PalabrasClaves</v>
      </c>
      <c r="N2265" s="30" t="str">
        <f t="shared" si="218"/>
        <v/>
      </c>
      <c r="O2265" s="28"/>
      <c r="P2265" s="28" t="s">
        <v>14127</v>
      </c>
      <c r="Q2265" s="28" t="s">
        <v>17</v>
      </c>
      <c r="R2265" s="28" t="str">
        <f t="shared" si="191"/>
        <v>2017</v>
      </c>
      <c r="S2265" s="28" t="s">
        <v>40</v>
      </c>
      <c r="T2265" s="28"/>
      <c r="U2265" s="28"/>
      <c r="V2265" s="28"/>
      <c r="W2265" s="28"/>
      <c r="X2265" s="28"/>
    </row>
    <row r="2266" spans="1:24" ht="15" hidden="1" customHeight="1">
      <c r="A2266" s="34">
        <v>27657812</v>
      </c>
      <c r="B2266" s="34" t="s">
        <v>14128</v>
      </c>
      <c r="C2266" s="34" t="s">
        <v>14129</v>
      </c>
      <c r="D2266" s="34" t="s">
        <v>14130</v>
      </c>
      <c r="E2266" s="34" t="s">
        <v>14131</v>
      </c>
      <c r="F2266" s="34" t="s">
        <v>14132</v>
      </c>
      <c r="G2266" s="34">
        <v>2017</v>
      </c>
      <c r="H2266" s="35">
        <v>42636</v>
      </c>
      <c r="I2266" s="34"/>
      <c r="J2266" s="34"/>
      <c r="K2266" s="34" t="s">
        <v>14133</v>
      </c>
      <c r="L2266" s="34" t="str">
        <f t="shared" si="215"/>
        <v>PreAlerta</v>
      </c>
      <c r="M2266" s="34" t="str">
        <f t="shared" si="216"/>
        <v>C/PalabrasClaves</v>
      </c>
      <c r="N2266" s="36" t="s">
        <v>12</v>
      </c>
      <c r="O2266" s="34"/>
      <c r="P2266" s="34" t="s">
        <v>14127</v>
      </c>
      <c r="Q2266" s="34" t="s">
        <v>17</v>
      </c>
      <c r="R2266" s="34" t="str">
        <f t="shared" si="191"/>
        <v>2017</v>
      </c>
      <c r="S2266" s="34" t="s">
        <v>40</v>
      </c>
      <c r="T2266" s="42" t="s">
        <v>14134</v>
      </c>
      <c r="U2266" s="34" t="s">
        <v>140</v>
      </c>
      <c r="V2266" s="34" t="s">
        <v>141</v>
      </c>
      <c r="W2266" s="34" t="s">
        <v>140</v>
      </c>
      <c r="X2266" s="34" t="s">
        <v>14135</v>
      </c>
    </row>
    <row r="2267" spans="1:24" ht="15" hidden="1" customHeight="1">
      <c r="A2267" s="28">
        <v>28115875</v>
      </c>
      <c r="B2267" s="28" t="s">
        <v>14136</v>
      </c>
      <c r="C2267" s="28" t="s">
        <v>14137</v>
      </c>
      <c r="D2267" s="28" t="s">
        <v>14138</v>
      </c>
      <c r="E2267" s="28" t="s">
        <v>14139</v>
      </c>
      <c r="F2267" s="28" t="s">
        <v>14140</v>
      </c>
      <c r="G2267" s="28">
        <v>2017</v>
      </c>
      <c r="H2267" s="29">
        <v>42760</v>
      </c>
      <c r="I2267" s="28" t="s">
        <v>14141</v>
      </c>
      <c r="J2267" s="28"/>
      <c r="K2267" s="28" t="s">
        <v>14142</v>
      </c>
      <c r="L2267" s="28" t="str">
        <f t="shared" si="215"/>
        <v>PreAlerta</v>
      </c>
      <c r="M2267" s="28" t="str">
        <f t="shared" si="216"/>
        <v>S/PalabrasClaves</v>
      </c>
      <c r="N2267" s="30" t="str">
        <f t="shared" ref="N2267:N2271" si="219">IF(ISNUMBER(SEARCH("TREATMENT", B2267)), "4) Nuevos tratamientos", "")</f>
        <v/>
      </c>
      <c r="O2267" s="28"/>
      <c r="P2267" s="28" t="s">
        <v>14143</v>
      </c>
      <c r="Q2267" s="28" t="s">
        <v>17</v>
      </c>
      <c r="R2267" s="28" t="str">
        <f t="shared" si="191"/>
        <v>2017</v>
      </c>
      <c r="S2267" s="28" t="s">
        <v>40</v>
      </c>
      <c r="T2267" s="28"/>
      <c r="U2267" s="28"/>
      <c r="V2267" s="28"/>
      <c r="W2267" s="28"/>
      <c r="X2267" s="28"/>
    </row>
    <row r="2268" spans="1:24" ht="15" hidden="1" customHeight="1">
      <c r="A2268" s="25">
        <v>28045978</v>
      </c>
      <c r="B2268" s="25" t="s">
        <v>14144</v>
      </c>
      <c r="C2268" s="25" t="s">
        <v>14145</v>
      </c>
      <c r="D2268" s="25" t="s">
        <v>14146</v>
      </c>
      <c r="E2268" s="25" t="s">
        <v>14147</v>
      </c>
      <c r="F2268" s="25" t="s">
        <v>208</v>
      </c>
      <c r="G2268" s="25">
        <v>2017</v>
      </c>
      <c r="H2268" s="26">
        <v>42739</v>
      </c>
      <c r="I2268" s="25" t="s">
        <v>14148</v>
      </c>
      <c r="J2268" s="25"/>
      <c r="K2268" s="25" t="s">
        <v>14149</v>
      </c>
      <c r="L2268" s="25" t="str">
        <f t="shared" si="215"/>
        <v>PreAlerta</v>
      </c>
      <c r="M2268" s="25" t="str">
        <f t="shared" si="216"/>
        <v>S/PalabrasClaves</v>
      </c>
      <c r="N2268" s="27" t="str">
        <f t="shared" si="219"/>
        <v/>
      </c>
      <c r="O2268" s="25"/>
      <c r="P2268" s="25" t="s">
        <v>14150</v>
      </c>
      <c r="Q2268" s="25" t="s">
        <v>17</v>
      </c>
      <c r="R2268" s="25" t="str">
        <f t="shared" si="191"/>
        <v>2017</v>
      </c>
      <c r="S2268" s="25" t="s">
        <v>40</v>
      </c>
      <c r="T2268" s="25"/>
      <c r="U2268" s="25"/>
      <c r="V2268" s="25"/>
      <c r="W2268" s="25"/>
      <c r="X2268" s="25"/>
    </row>
    <row r="2269" spans="1:24" ht="15" hidden="1" customHeight="1">
      <c r="A2269" s="28">
        <v>28117818</v>
      </c>
      <c r="B2269" s="28" t="s">
        <v>14151</v>
      </c>
      <c r="C2269" s="28" t="s">
        <v>14152</v>
      </c>
      <c r="D2269" s="28" t="s">
        <v>14153</v>
      </c>
      <c r="E2269" s="28" t="s">
        <v>12098</v>
      </c>
      <c r="F2269" s="28" t="s">
        <v>2854</v>
      </c>
      <c r="G2269" s="28">
        <v>2017</v>
      </c>
      <c r="H2269" s="29">
        <v>42760</v>
      </c>
      <c r="I2269" s="28" t="s">
        <v>14154</v>
      </c>
      <c r="J2269" s="28"/>
      <c r="K2269" s="28" t="s">
        <v>14155</v>
      </c>
      <c r="L2269" s="28" t="str">
        <f t="shared" si="215"/>
        <v>PreAlerta</v>
      </c>
      <c r="M2269" s="28" t="str">
        <f t="shared" si="216"/>
        <v>C/PalabrasClaves</v>
      </c>
      <c r="N2269" s="30" t="str">
        <f t="shared" si="219"/>
        <v/>
      </c>
      <c r="O2269" s="28"/>
      <c r="P2269" s="28" t="s">
        <v>14156</v>
      </c>
      <c r="Q2269" s="28" t="s">
        <v>17</v>
      </c>
      <c r="R2269" s="28" t="str">
        <f t="shared" si="191"/>
        <v>2017</v>
      </c>
      <c r="S2269" s="28" t="s">
        <v>40</v>
      </c>
      <c r="T2269" s="28"/>
      <c r="U2269" s="28"/>
      <c r="V2269" s="28"/>
      <c r="W2269" s="28"/>
      <c r="X2269" s="28"/>
    </row>
    <row r="2270" spans="1:24" ht="15" hidden="1" customHeight="1">
      <c r="A2270" s="25">
        <v>27669156</v>
      </c>
      <c r="B2270" s="25" t="s">
        <v>14157</v>
      </c>
      <c r="C2270" s="25" t="s">
        <v>14158</v>
      </c>
      <c r="D2270" s="25" t="s">
        <v>14159</v>
      </c>
      <c r="E2270" s="25" t="s">
        <v>14160</v>
      </c>
      <c r="F2270" s="25" t="s">
        <v>147</v>
      </c>
      <c r="G2270" s="25">
        <v>2017</v>
      </c>
      <c r="H2270" s="26">
        <v>42640</v>
      </c>
      <c r="I2270" s="25" t="s">
        <v>14161</v>
      </c>
      <c r="J2270" s="25"/>
      <c r="K2270" s="25" t="s">
        <v>14162</v>
      </c>
      <c r="L2270" s="25" t="str">
        <f t="shared" si="215"/>
        <v>PreAlerta</v>
      </c>
      <c r="M2270" s="25" t="str">
        <f t="shared" si="216"/>
        <v>S/PalabrasClaves</v>
      </c>
      <c r="N2270" s="27" t="str">
        <f t="shared" si="219"/>
        <v/>
      </c>
      <c r="O2270" s="25"/>
      <c r="P2270" s="25" t="s">
        <v>14156</v>
      </c>
      <c r="Q2270" s="25" t="s">
        <v>17</v>
      </c>
      <c r="R2270" s="25" t="str">
        <f t="shared" si="191"/>
        <v>2017</v>
      </c>
      <c r="S2270" s="25" t="s">
        <v>40</v>
      </c>
      <c r="T2270" s="25"/>
      <c r="U2270" s="25"/>
      <c r="V2270" s="25"/>
      <c r="W2270" s="25"/>
      <c r="X2270" s="25"/>
    </row>
    <row r="2271" spans="1:24" ht="15" hidden="1" customHeight="1">
      <c r="A2271" s="28">
        <v>27629913</v>
      </c>
      <c r="B2271" s="28" t="s">
        <v>14163</v>
      </c>
      <c r="C2271" s="28" t="s">
        <v>14164</v>
      </c>
      <c r="D2271" s="28" t="s">
        <v>14159</v>
      </c>
      <c r="E2271" s="28" t="s">
        <v>14165</v>
      </c>
      <c r="F2271" s="28" t="s">
        <v>147</v>
      </c>
      <c r="G2271" s="28">
        <v>2017</v>
      </c>
      <c r="H2271" s="29">
        <v>42629</v>
      </c>
      <c r="I2271" s="28" t="s">
        <v>14166</v>
      </c>
      <c r="J2271" s="28"/>
      <c r="K2271" s="28" t="s">
        <v>14167</v>
      </c>
      <c r="L2271" s="28" t="str">
        <f t="shared" si="215"/>
        <v>Excluido</v>
      </c>
      <c r="M2271" s="28" t="str">
        <f t="shared" si="216"/>
        <v>S/PalabrasClaves</v>
      </c>
      <c r="N2271" s="30" t="str">
        <f t="shared" si="219"/>
        <v/>
      </c>
      <c r="O2271" s="28"/>
      <c r="P2271" s="28" t="s">
        <v>14156</v>
      </c>
      <c r="Q2271" s="28" t="s">
        <v>17</v>
      </c>
      <c r="R2271" s="28" t="str">
        <f t="shared" si="191"/>
        <v>2017</v>
      </c>
      <c r="S2271" s="28" t="s">
        <v>40</v>
      </c>
      <c r="T2271" s="28"/>
      <c r="U2271" s="28"/>
      <c r="V2271" s="28"/>
      <c r="W2271" s="28"/>
      <c r="X2271" s="28"/>
    </row>
    <row r="2272" spans="1:24" ht="15" hidden="1" customHeight="1">
      <c r="A2272" s="34">
        <v>29446732</v>
      </c>
      <c r="B2272" s="34" t="s">
        <v>14168</v>
      </c>
      <c r="C2272" s="34" t="s">
        <v>14169</v>
      </c>
      <c r="D2272" s="34" t="s">
        <v>14170</v>
      </c>
      <c r="E2272" s="34" t="s">
        <v>14171</v>
      </c>
      <c r="F2272" s="34" t="s">
        <v>14172</v>
      </c>
      <c r="G2272" s="34">
        <v>2017</v>
      </c>
      <c r="H2272" s="35">
        <v>43147</v>
      </c>
      <c r="I2272" s="34"/>
      <c r="J2272" s="34"/>
      <c r="K2272" s="34" t="s">
        <v>14173</v>
      </c>
      <c r="L2272" s="34" t="str">
        <f t="shared" si="215"/>
        <v>PreAlerta</v>
      </c>
      <c r="M2272" s="34" t="str">
        <f t="shared" si="216"/>
        <v>S/PalabrasClaves</v>
      </c>
      <c r="N2272" s="36" t="s">
        <v>12</v>
      </c>
      <c r="O2272" s="34"/>
      <c r="P2272" s="34">
        <v>2017</v>
      </c>
      <c r="Q2272" s="34" t="s">
        <v>17</v>
      </c>
      <c r="R2272" s="34" t="str">
        <f t="shared" si="191"/>
        <v>2017</v>
      </c>
      <c r="S2272" s="34" t="s">
        <v>14174</v>
      </c>
      <c r="T2272" s="42" t="s">
        <v>14175</v>
      </c>
      <c r="U2272" s="34" t="s">
        <v>140</v>
      </c>
      <c r="V2272" s="34" t="s">
        <v>141</v>
      </c>
      <c r="W2272" s="34" t="s">
        <v>140</v>
      </c>
      <c r="X2272" s="34" t="s">
        <v>14176</v>
      </c>
    </row>
    <row r="2273" spans="1:24" ht="15" hidden="1" customHeight="1">
      <c r="A2273" s="28">
        <v>29286530</v>
      </c>
      <c r="B2273" s="28" t="s">
        <v>14177</v>
      </c>
      <c r="C2273" s="28" t="s">
        <v>14178</v>
      </c>
      <c r="D2273" s="28" t="s">
        <v>14179</v>
      </c>
      <c r="E2273" s="28" t="s">
        <v>14180</v>
      </c>
      <c r="F2273" s="28" t="s">
        <v>14181</v>
      </c>
      <c r="G2273" s="28">
        <v>2017</v>
      </c>
      <c r="H2273" s="29">
        <v>43099</v>
      </c>
      <c r="I2273" s="28"/>
      <c r="J2273" s="28"/>
      <c r="K2273" s="28" t="s">
        <v>14182</v>
      </c>
      <c r="L2273" s="28" t="str">
        <f t="shared" si="215"/>
        <v>Excluido</v>
      </c>
      <c r="M2273" s="28" t="str">
        <f t="shared" si="216"/>
        <v>S/PalabrasClaves</v>
      </c>
      <c r="N2273" s="30" t="str">
        <f t="shared" ref="N2273:N2279" si="220">IF(ISNUMBER(SEARCH("TREATMENT", B2273)), "4) Nuevos tratamientos", "")</f>
        <v/>
      </c>
      <c r="O2273" s="28"/>
      <c r="P2273" s="28">
        <v>2017</v>
      </c>
      <c r="Q2273" s="28" t="s">
        <v>17</v>
      </c>
      <c r="R2273" s="28" t="str">
        <f t="shared" si="191"/>
        <v>2017</v>
      </c>
      <c r="S2273" s="28" t="s">
        <v>14183</v>
      </c>
      <c r="T2273" s="28"/>
      <c r="U2273" s="28"/>
      <c r="V2273" s="28"/>
      <c r="W2273" s="28"/>
      <c r="X2273" s="28"/>
    </row>
    <row r="2274" spans="1:24" ht="15" hidden="1" customHeight="1">
      <c r="A2274" s="25">
        <v>29017702</v>
      </c>
      <c r="B2274" s="25" t="s">
        <v>14184</v>
      </c>
      <c r="C2274" s="25" t="s">
        <v>14185</v>
      </c>
      <c r="D2274" s="25" t="s">
        <v>14186</v>
      </c>
      <c r="E2274" s="25" t="s">
        <v>14187</v>
      </c>
      <c r="F2274" s="25" t="s">
        <v>14188</v>
      </c>
      <c r="G2274" s="25">
        <v>2017</v>
      </c>
      <c r="H2274" s="26">
        <v>43020</v>
      </c>
      <c r="I2274" s="25"/>
      <c r="J2274" s="25"/>
      <c r="K2274" s="25"/>
      <c r="L2274" s="25" t="str">
        <f t="shared" si="215"/>
        <v>PreAlerta</v>
      </c>
      <c r="M2274" s="25" t="str">
        <f t="shared" si="216"/>
        <v>S/PalabrasClaves</v>
      </c>
      <c r="N2274" s="27" t="str">
        <f t="shared" si="220"/>
        <v/>
      </c>
      <c r="O2274" s="25"/>
      <c r="P2274" s="25">
        <v>2</v>
      </c>
      <c r="Q2274" s="25" t="s">
        <v>17</v>
      </c>
      <c r="R2274" s="25" t="str">
        <f t="shared" si="191"/>
        <v>2</v>
      </c>
      <c r="S2274" s="25" t="s">
        <v>14189</v>
      </c>
      <c r="T2274" s="25"/>
      <c r="U2274" s="25"/>
      <c r="V2274" s="25"/>
      <c r="W2274" s="25"/>
      <c r="X2274" s="25"/>
    </row>
    <row r="2275" spans="1:24" ht="15" hidden="1" customHeight="1">
      <c r="A2275" s="28">
        <v>28981235</v>
      </c>
      <c r="B2275" s="28" t="s">
        <v>14190</v>
      </c>
      <c r="C2275" s="28" t="s">
        <v>14191</v>
      </c>
      <c r="D2275" s="28" t="s">
        <v>14192</v>
      </c>
      <c r="E2275" s="28" t="s">
        <v>14193</v>
      </c>
      <c r="F2275" s="28" t="s">
        <v>14194</v>
      </c>
      <c r="G2275" s="28">
        <v>2017</v>
      </c>
      <c r="H2275" s="29">
        <v>43014</v>
      </c>
      <c r="I2275" s="28"/>
      <c r="J2275" s="28"/>
      <c r="K2275" s="28"/>
      <c r="L2275" s="28" t="str">
        <f t="shared" si="215"/>
        <v>PreAlerta</v>
      </c>
      <c r="M2275" s="28" t="str">
        <f t="shared" si="216"/>
        <v>C/PalabrasClaves</v>
      </c>
      <c r="N2275" s="30" t="str">
        <f t="shared" si="220"/>
        <v/>
      </c>
      <c r="O2275" s="28"/>
      <c r="P2275" s="28">
        <v>2017</v>
      </c>
      <c r="Q2275" s="28" t="s">
        <v>17</v>
      </c>
      <c r="R2275" s="28" t="str">
        <f t="shared" si="191"/>
        <v>2017</v>
      </c>
      <c r="S2275" s="28" t="s">
        <v>14195</v>
      </c>
      <c r="T2275" s="28"/>
      <c r="U2275" s="28"/>
      <c r="V2275" s="28"/>
      <c r="W2275" s="28"/>
      <c r="X2275" s="28"/>
    </row>
    <row r="2276" spans="1:24" ht="15" hidden="1" customHeight="1">
      <c r="A2276" s="25">
        <v>28935107</v>
      </c>
      <c r="B2276" s="25" t="s">
        <v>14196</v>
      </c>
      <c r="C2276" s="25" t="s">
        <v>14197</v>
      </c>
      <c r="D2276" s="25" t="s">
        <v>14198</v>
      </c>
      <c r="E2276" s="25" t="s">
        <v>14199</v>
      </c>
      <c r="F2276" s="25" t="s">
        <v>14200</v>
      </c>
      <c r="G2276" s="25">
        <v>2017</v>
      </c>
      <c r="H2276" s="26">
        <v>43001</v>
      </c>
      <c r="I2276" s="25"/>
      <c r="J2276" s="25"/>
      <c r="K2276" s="25" t="s">
        <v>14201</v>
      </c>
      <c r="L2276" s="25" t="str">
        <f t="shared" si="215"/>
        <v>PreAlerta</v>
      </c>
      <c r="M2276" s="25" t="str">
        <f t="shared" si="216"/>
        <v>S/PalabrasClaves</v>
      </c>
      <c r="N2276" s="27" t="str">
        <f t="shared" si="220"/>
        <v/>
      </c>
      <c r="O2276" s="25"/>
      <c r="P2276" s="25">
        <v>2017</v>
      </c>
      <c r="Q2276" s="25" t="s">
        <v>17</v>
      </c>
      <c r="R2276" s="25" t="str">
        <f t="shared" si="191"/>
        <v>2017</v>
      </c>
      <c r="S2276" s="25" t="s">
        <v>14202</v>
      </c>
      <c r="T2276" s="25"/>
      <c r="U2276" s="25"/>
      <c r="V2276" s="25"/>
      <c r="W2276" s="25"/>
      <c r="X2276" s="25"/>
    </row>
    <row r="2277" spans="1:24" ht="15" hidden="1" customHeight="1">
      <c r="A2277" s="28">
        <v>28828973</v>
      </c>
      <c r="B2277" s="28" t="s">
        <v>14203</v>
      </c>
      <c r="C2277" s="28" t="s">
        <v>14204</v>
      </c>
      <c r="D2277" s="28" t="s">
        <v>14205</v>
      </c>
      <c r="E2277" s="28" t="s">
        <v>14206</v>
      </c>
      <c r="F2277" s="28" t="s">
        <v>14207</v>
      </c>
      <c r="G2277" s="28">
        <v>2017</v>
      </c>
      <c r="H2277" s="29">
        <v>42970</v>
      </c>
      <c r="I2277" s="28"/>
      <c r="J2277" s="28"/>
      <c r="K2277" s="28" t="s">
        <v>14208</v>
      </c>
      <c r="L2277" s="28" t="str">
        <f t="shared" si="215"/>
        <v>PreAlerta</v>
      </c>
      <c r="M2277" s="28" t="str">
        <f t="shared" si="216"/>
        <v>S/PalabrasClaves</v>
      </c>
      <c r="N2277" s="30" t="str">
        <f t="shared" si="220"/>
        <v/>
      </c>
      <c r="O2277" s="28"/>
      <c r="P2277" s="28">
        <v>2017</v>
      </c>
      <c r="Q2277" s="28" t="s">
        <v>17</v>
      </c>
      <c r="R2277" s="28" t="str">
        <f t="shared" si="191"/>
        <v>2017</v>
      </c>
      <c r="S2277" s="28" t="s">
        <v>14209</v>
      </c>
      <c r="T2277" s="28"/>
      <c r="U2277" s="28"/>
      <c r="V2277" s="28"/>
      <c r="W2277" s="28"/>
      <c r="X2277" s="28"/>
    </row>
    <row r="2278" spans="1:24" ht="15" hidden="1" customHeight="1">
      <c r="A2278" s="25">
        <v>28707578</v>
      </c>
      <c r="B2278" s="25" t="s">
        <v>14210</v>
      </c>
      <c r="C2278" s="25" t="s">
        <v>14211</v>
      </c>
      <c r="D2278" s="25" t="s">
        <v>14212</v>
      </c>
      <c r="E2278" s="25" t="s">
        <v>11694</v>
      </c>
      <c r="F2278" s="25" t="s">
        <v>11695</v>
      </c>
      <c r="G2278" s="25">
        <v>2017</v>
      </c>
      <c r="H2278" s="26">
        <v>42931</v>
      </c>
      <c r="I2278" s="25"/>
      <c r="J2278" s="25"/>
      <c r="K2278" s="25" t="s">
        <v>14213</v>
      </c>
      <c r="L2278" s="25" t="str">
        <f t="shared" si="215"/>
        <v>Excluido</v>
      </c>
      <c r="M2278" s="25" t="str">
        <f t="shared" si="216"/>
        <v>S/PalabrasClaves</v>
      </c>
      <c r="N2278" s="27" t="str">
        <f t="shared" si="220"/>
        <v/>
      </c>
      <c r="O2278" s="25"/>
      <c r="P2278" s="25">
        <v>2017</v>
      </c>
      <c r="Q2278" s="25" t="s">
        <v>17</v>
      </c>
      <c r="R2278" s="25" t="str">
        <f t="shared" si="191"/>
        <v>2017</v>
      </c>
      <c r="S2278" s="25" t="s">
        <v>11723</v>
      </c>
      <c r="T2278" s="25"/>
      <c r="U2278" s="25"/>
      <c r="V2278" s="25"/>
      <c r="W2278" s="25"/>
      <c r="X2278" s="25"/>
    </row>
    <row r="2279" spans="1:24" ht="15" hidden="1" customHeight="1">
      <c r="A2279" s="28">
        <v>28616365</v>
      </c>
      <c r="B2279" s="28" t="s">
        <v>14214</v>
      </c>
      <c r="C2279" s="28" t="s">
        <v>14215</v>
      </c>
      <c r="D2279" s="28" t="s">
        <v>14216</v>
      </c>
      <c r="E2279" s="28" t="s">
        <v>14217</v>
      </c>
      <c r="F2279" s="28" t="s">
        <v>9246</v>
      </c>
      <c r="G2279" s="28">
        <v>2017</v>
      </c>
      <c r="H2279" s="29">
        <v>42902</v>
      </c>
      <c r="I2279" s="28" t="s">
        <v>14218</v>
      </c>
      <c r="J2279" s="28"/>
      <c r="K2279" s="28" t="s">
        <v>14219</v>
      </c>
      <c r="L2279" s="28" t="str">
        <f t="shared" si="215"/>
        <v>Excluido</v>
      </c>
      <c r="M2279" s="28" t="str">
        <f t="shared" si="216"/>
        <v>S/PalabrasClaves</v>
      </c>
      <c r="N2279" s="30" t="str">
        <f t="shared" si="220"/>
        <v/>
      </c>
      <c r="O2279" s="28"/>
      <c r="P2279" s="28">
        <v>2017</v>
      </c>
      <c r="Q2279" s="28" t="s">
        <v>17</v>
      </c>
      <c r="R2279" s="28" t="str">
        <f t="shared" si="191"/>
        <v>2017</v>
      </c>
      <c r="S2279" s="28" t="s">
        <v>14220</v>
      </c>
      <c r="T2279" s="28"/>
      <c r="U2279" s="28"/>
      <c r="V2279" s="28"/>
      <c r="W2279" s="28"/>
      <c r="X2279" s="28"/>
    </row>
    <row r="2280" spans="1:24" ht="15" hidden="1" customHeight="1">
      <c r="A2280" s="34">
        <v>28546822</v>
      </c>
      <c r="B2280" s="34" t="s">
        <v>14221</v>
      </c>
      <c r="C2280" s="34" t="s">
        <v>14222</v>
      </c>
      <c r="D2280" s="34" t="s">
        <v>14223</v>
      </c>
      <c r="E2280" s="34" t="s">
        <v>14224</v>
      </c>
      <c r="F2280" s="34" t="s">
        <v>2520</v>
      </c>
      <c r="G2280" s="34">
        <v>2017</v>
      </c>
      <c r="H2280" s="35">
        <v>42882</v>
      </c>
      <c r="I2280" s="34" t="s">
        <v>14225</v>
      </c>
      <c r="J2280" s="34"/>
      <c r="K2280" s="34" t="s">
        <v>14226</v>
      </c>
      <c r="L2280" s="34" t="str">
        <f t="shared" si="215"/>
        <v>Excluido</v>
      </c>
      <c r="M2280" s="34" t="str">
        <f t="shared" si="216"/>
        <v>C/PalabrasClaves</v>
      </c>
      <c r="N2280" s="36" t="s">
        <v>12</v>
      </c>
      <c r="O2280" s="34"/>
      <c r="P2280" s="34">
        <v>2017</v>
      </c>
      <c r="Q2280" s="34" t="s">
        <v>17</v>
      </c>
      <c r="R2280" s="34" t="str">
        <f t="shared" si="191"/>
        <v>2017</v>
      </c>
      <c r="S2280" s="34" t="s">
        <v>14227</v>
      </c>
      <c r="T2280" s="42" t="s">
        <v>14228</v>
      </c>
      <c r="U2280" s="34" t="s">
        <v>140</v>
      </c>
      <c r="V2280" s="34" t="s">
        <v>141</v>
      </c>
      <c r="W2280" s="34" t="s">
        <v>140</v>
      </c>
      <c r="X2280" s="34" t="s">
        <v>14229</v>
      </c>
    </row>
    <row r="2281" spans="1:24" ht="15" hidden="1" customHeight="1">
      <c r="A2281" s="38">
        <v>28546690</v>
      </c>
      <c r="B2281" s="38" t="s">
        <v>14230</v>
      </c>
      <c r="C2281" s="38" t="s">
        <v>14231</v>
      </c>
      <c r="D2281" s="38" t="s">
        <v>14232</v>
      </c>
      <c r="E2281" s="38" t="s">
        <v>14233</v>
      </c>
      <c r="F2281" s="38" t="s">
        <v>14234</v>
      </c>
      <c r="G2281" s="38">
        <v>2017</v>
      </c>
      <c r="H2281" s="39">
        <v>42882</v>
      </c>
      <c r="I2281" s="38" t="s">
        <v>14235</v>
      </c>
      <c r="J2281" s="38"/>
      <c r="K2281" s="38" t="s">
        <v>14236</v>
      </c>
      <c r="L2281" s="38" t="str">
        <f t="shared" si="215"/>
        <v>PreAlerta</v>
      </c>
      <c r="M2281" s="38" t="str">
        <f t="shared" si="216"/>
        <v>C/PalabrasClaves</v>
      </c>
      <c r="N2281" s="40" t="s">
        <v>35</v>
      </c>
      <c r="O2281" s="38"/>
      <c r="P2281" s="38" t="s">
        <v>14237</v>
      </c>
      <c r="Q2281" s="38" t="s">
        <v>17</v>
      </c>
      <c r="R2281" s="38" t="str">
        <f t="shared" si="191"/>
        <v>2017</v>
      </c>
      <c r="S2281" s="38" t="s">
        <v>47</v>
      </c>
      <c r="T2281" s="41" t="s">
        <v>14238</v>
      </c>
      <c r="U2281" s="38" t="s">
        <v>141</v>
      </c>
      <c r="V2281" s="38" t="s">
        <v>140</v>
      </c>
      <c r="W2281" s="38" t="s">
        <v>140</v>
      </c>
      <c r="X2281" s="38" t="s">
        <v>14239</v>
      </c>
    </row>
    <row r="2282" spans="1:24" ht="15" hidden="1" customHeight="1">
      <c r="A2282" s="34">
        <v>28487811</v>
      </c>
      <c r="B2282" s="34" t="s">
        <v>14240</v>
      </c>
      <c r="C2282" s="34" t="s">
        <v>14241</v>
      </c>
      <c r="D2282" s="34" t="s">
        <v>14242</v>
      </c>
      <c r="E2282" s="34" t="s">
        <v>14243</v>
      </c>
      <c r="F2282" s="34" t="s">
        <v>14244</v>
      </c>
      <c r="G2282" s="34">
        <v>2017</v>
      </c>
      <c r="H2282" s="35">
        <v>42866</v>
      </c>
      <c r="I2282" s="34" t="s">
        <v>14245</v>
      </c>
      <c r="J2282" s="34"/>
      <c r="K2282" s="34" t="s">
        <v>14246</v>
      </c>
      <c r="L2282" s="34" t="str">
        <f t="shared" si="215"/>
        <v>PreAlerta</v>
      </c>
      <c r="M2282" s="34" t="str">
        <f t="shared" si="216"/>
        <v>S/PalabrasClaves</v>
      </c>
      <c r="N2282" s="36" t="s">
        <v>12</v>
      </c>
      <c r="O2282" s="34"/>
      <c r="P2282" s="34">
        <v>2017</v>
      </c>
      <c r="Q2282" s="34" t="s">
        <v>17</v>
      </c>
      <c r="R2282" s="34" t="str">
        <f t="shared" si="191"/>
        <v>2017</v>
      </c>
      <c r="S2282" s="34" t="s">
        <v>14247</v>
      </c>
      <c r="T2282" s="42" t="s">
        <v>14248</v>
      </c>
      <c r="U2282" s="34" t="s">
        <v>140</v>
      </c>
      <c r="V2282" s="34" t="s">
        <v>141</v>
      </c>
      <c r="W2282" s="34" t="s">
        <v>140</v>
      </c>
      <c r="X2282" s="34" t="s">
        <v>14249</v>
      </c>
    </row>
    <row r="2283" spans="1:24" ht="15" hidden="1" customHeight="1">
      <c r="A2283" s="28">
        <v>28484501</v>
      </c>
      <c r="B2283" s="28" t="s">
        <v>14250</v>
      </c>
      <c r="C2283" s="28" t="s">
        <v>14251</v>
      </c>
      <c r="D2283" s="28" t="s">
        <v>14223</v>
      </c>
      <c r="E2283" s="28" t="s">
        <v>14252</v>
      </c>
      <c r="F2283" s="28" t="s">
        <v>2520</v>
      </c>
      <c r="G2283" s="28">
        <v>2017</v>
      </c>
      <c r="H2283" s="29">
        <v>42865</v>
      </c>
      <c r="I2283" s="28" t="s">
        <v>14253</v>
      </c>
      <c r="J2283" s="28"/>
      <c r="K2283" s="28" t="s">
        <v>14254</v>
      </c>
      <c r="L2283" s="28" t="str">
        <f t="shared" si="215"/>
        <v>PreAlerta</v>
      </c>
      <c r="M2283" s="28" t="str">
        <f t="shared" si="216"/>
        <v>S/PalabrasClaves</v>
      </c>
      <c r="N2283" s="30" t="str">
        <f t="shared" ref="N2283:N2292" si="221">IF(ISNUMBER(SEARCH("TREATMENT", B2283)), "4) Nuevos tratamientos", "")</f>
        <v/>
      </c>
      <c r="O2283" s="28"/>
      <c r="P2283" s="28">
        <v>2017</v>
      </c>
      <c r="Q2283" s="28" t="s">
        <v>17</v>
      </c>
      <c r="R2283" s="28" t="str">
        <f t="shared" si="191"/>
        <v>2017</v>
      </c>
      <c r="S2283" s="28" t="s">
        <v>14227</v>
      </c>
      <c r="T2283" s="28"/>
      <c r="U2283" s="28"/>
      <c r="V2283" s="28"/>
      <c r="W2283" s="28"/>
      <c r="X2283" s="28"/>
    </row>
    <row r="2284" spans="1:24" ht="15" hidden="1" customHeight="1">
      <c r="A2284" s="25">
        <v>28467237</v>
      </c>
      <c r="B2284" s="25" t="s">
        <v>14255</v>
      </c>
      <c r="C2284" s="25" t="s">
        <v>14256</v>
      </c>
      <c r="D2284" s="25" t="s">
        <v>14257</v>
      </c>
      <c r="E2284" s="25" t="s">
        <v>14258</v>
      </c>
      <c r="F2284" s="25" t="s">
        <v>1686</v>
      </c>
      <c r="G2284" s="25">
        <v>2017</v>
      </c>
      <c r="H2284" s="26">
        <v>42859</v>
      </c>
      <c r="I2284" s="25" t="s">
        <v>14259</v>
      </c>
      <c r="J2284" s="25"/>
      <c r="K2284" s="25" t="s">
        <v>14260</v>
      </c>
      <c r="L2284" s="25" t="str">
        <f t="shared" si="215"/>
        <v>PreAlerta</v>
      </c>
      <c r="M2284" s="25" t="str">
        <f t="shared" si="216"/>
        <v>S/PalabrasClaves</v>
      </c>
      <c r="N2284" s="27" t="str">
        <f t="shared" si="221"/>
        <v/>
      </c>
      <c r="O2284" s="25"/>
      <c r="P2284" s="25">
        <v>2017</v>
      </c>
      <c r="Q2284" s="25" t="s">
        <v>17</v>
      </c>
      <c r="R2284" s="25" t="str">
        <f t="shared" si="191"/>
        <v>2017</v>
      </c>
      <c r="S2284" s="25" t="s">
        <v>14261</v>
      </c>
      <c r="T2284" s="25"/>
      <c r="U2284" s="25"/>
      <c r="V2284" s="25"/>
      <c r="W2284" s="25"/>
      <c r="X2284" s="25"/>
    </row>
    <row r="2285" spans="1:24" ht="15" hidden="1" customHeight="1">
      <c r="A2285" s="28">
        <v>28386286</v>
      </c>
      <c r="B2285" s="28" t="s">
        <v>14262</v>
      </c>
      <c r="C2285" s="28" t="s">
        <v>14263</v>
      </c>
      <c r="D2285" s="28" t="s">
        <v>14264</v>
      </c>
      <c r="E2285" s="28" t="s">
        <v>14265</v>
      </c>
      <c r="F2285" s="28" t="s">
        <v>14266</v>
      </c>
      <c r="G2285" s="28">
        <v>2017</v>
      </c>
      <c r="H2285" s="29">
        <v>42833</v>
      </c>
      <c r="I2285" s="28" t="s">
        <v>14267</v>
      </c>
      <c r="J2285" s="28"/>
      <c r="K2285" s="28" t="s">
        <v>14268</v>
      </c>
      <c r="L2285" s="28" t="str">
        <f t="shared" si="215"/>
        <v>PreAlerta</v>
      </c>
      <c r="M2285" s="28" t="str">
        <f t="shared" si="216"/>
        <v>S/PalabrasClaves</v>
      </c>
      <c r="N2285" s="30" t="str">
        <f t="shared" si="221"/>
        <v/>
      </c>
      <c r="O2285" s="28"/>
      <c r="P2285" s="28">
        <v>2017</v>
      </c>
      <c r="Q2285" s="28" t="s">
        <v>17</v>
      </c>
      <c r="R2285" s="28" t="str">
        <f t="shared" si="191"/>
        <v>2017</v>
      </c>
      <c r="S2285" s="28" t="s">
        <v>14227</v>
      </c>
      <c r="T2285" s="28"/>
      <c r="U2285" s="28"/>
      <c r="V2285" s="28"/>
      <c r="W2285" s="28"/>
      <c r="X2285" s="28"/>
    </row>
    <row r="2286" spans="1:24" ht="15" hidden="1" customHeight="1">
      <c r="A2286" s="25">
        <v>28380097</v>
      </c>
      <c r="B2286" s="25" t="s">
        <v>14269</v>
      </c>
      <c r="C2286" s="25" t="s">
        <v>14270</v>
      </c>
      <c r="D2286" s="25" t="s">
        <v>14271</v>
      </c>
      <c r="E2286" s="25" t="s">
        <v>14272</v>
      </c>
      <c r="F2286" s="25" t="s">
        <v>14273</v>
      </c>
      <c r="G2286" s="25">
        <v>2017</v>
      </c>
      <c r="H2286" s="26">
        <v>42831</v>
      </c>
      <c r="I2286" s="25"/>
      <c r="J2286" s="25"/>
      <c r="K2286" s="25" t="s">
        <v>14274</v>
      </c>
      <c r="L2286" s="25" t="str">
        <f t="shared" si="215"/>
        <v>PreAlerta</v>
      </c>
      <c r="M2286" s="25" t="str">
        <f t="shared" si="216"/>
        <v>S/PalabrasClaves</v>
      </c>
      <c r="N2286" s="27" t="str">
        <f t="shared" si="221"/>
        <v/>
      </c>
      <c r="O2286" s="25"/>
      <c r="P2286" s="25" t="s">
        <v>14275</v>
      </c>
      <c r="Q2286" s="25" t="s">
        <v>17</v>
      </c>
      <c r="R2286" s="25" t="str">
        <f t="shared" si="191"/>
        <v>2017</v>
      </c>
      <c r="S2286" s="25" t="s">
        <v>43</v>
      </c>
      <c r="T2286" s="25"/>
      <c r="U2286" s="25"/>
      <c r="V2286" s="25"/>
      <c r="W2286" s="25"/>
      <c r="X2286" s="25"/>
    </row>
    <row r="2287" spans="1:24" ht="15" hidden="1" customHeight="1">
      <c r="A2287" s="28">
        <v>28352482</v>
      </c>
      <c r="B2287" s="28" t="s">
        <v>14276</v>
      </c>
      <c r="C2287" s="28" t="s">
        <v>14277</v>
      </c>
      <c r="D2287" s="28" t="s">
        <v>14278</v>
      </c>
      <c r="E2287" s="28" t="s">
        <v>14279</v>
      </c>
      <c r="F2287" s="28" t="s">
        <v>3596</v>
      </c>
      <c r="G2287" s="28">
        <v>2017</v>
      </c>
      <c r="H2287" s="29">
        <v>42824</v>
      </c>
      <c r="I2287" s="28" t="s">
        <v>14280</v>
      </c>
      <c r="J2287" s="28"/>
      <c r="K2287" s="28" t="s">
        <v>14281</v>
      </c>
      <c r="L2287" s="28" t="str">
        <f t="shared" si="215"/>
        <v>PreAlerta</v>
      </c>
      <c r="M2287" s="28" t="str">
        <f t="shared" si="216"/>
        <v>S/PalabrasClaves</v>
      </c>
      <c r="N2287" s="30" t="str">
        <f t="shared" si="221"/>
        <v/>
      </c>
      <c r="O2287" s="28"/>
      <c r="P2287" s="28">
        <v>20171</v>
      </c>
      <c r="Q2287" s="28" t="s">
        <v>17</v>
      </c>
      <c r="R2287" s="28" t="str">
        <f t="shared" si="191"/>
        <v>2017</v>
      </c>
      <c r="S2287" s="28" t="s">
        <v>14282</v>
      </c>
      <c r="T2287" s="28"/>
      <c r="U2287" s="28"/>
      <c r="V2287" s="28"/>
      <c r="W2287" s="28"/>
      <c r="X2287" s="28"/>
    </row>
    <row r="2288" spans="1:24" ht="15" hidden="1" customHeight="1">
      <c r="A2288" s="25">
        <v>28178716</v>
      </c>
      <c r="B2288" s="25" t="s">
        <v>14283</v>
      </c>
      <c r="C2288" s="25" t="s">
        <v>14284</v>
      </c>
      <c r="D2288" s="25" t="s">
        <v>14285</v>
      </c>
      <c r="E2288" s="25" t="s">
        <v>14286</v>
      </c>
      <c r="F2288" s="25" t="s">
        <v>14287</v>
      </c>
      <c r="G2288" s="25">
        <v>2017</v>
      </c>
      <c r="H2288" s="26">
        <v>42775</v>
      </c>
      <c r="I2288" s="25"/>
      <c r="J2288" s="25"/>
      <c r="K2288" s="25" t="s">
        <v>14288</v>
      </c>
      <c r="L2288" s="25" t="str">
        <f t="shared" si="215"/>
        <v>PreAlerta</v>
      </c>
      <c r="M2288" s="25" t="str">
        <f t="shared" si="216"/>
        <v>S/PalabrasClaves</v>
      </c>
      <c r="N2288" s="27" t="str">
        <f t="shared" si="221"/>
        <v/>
      </c>
      <c r="O2288" s="25"/>
      <c r="P2288" s="25" t="s">
        <v>14289</v>
      </c>
      <c r="Q2288" s="25" t="s">
        <v>17</v>
      </c>
      <c r="R2288" s="25" t="str">
        <f t="shared" si="191"/>
        <v>2017</v>
      </c>
      <c r="S2288" s="25" t="s">
        <v>40</v>
      </c>
      <c r="T2288" s="25"/>
      <c r="U2288" s="25"/>
      <c r="V2288" s="25"/>
      <c r="W2288" s="25"/>
      <c r="X2288" s="25"/>
    </row>
    <row r="2289" spans="1:24" ht="15" hidden="1" customHeight="1">
      <c r="A2289" s="28">
        <v>28171878</v>
      </c>
      <c r="B2289" s="28" t="s">
        <v>14290</v>
      </c>
      <c r="C2289" s="28" t="s">
        <v>14291</v>
      </c>
      <c r="D2289" s="28" t="s">
        <v>14292</v>
      </c>
      <c r="E2289" s="28" t="s">
        <v>14293</v>
      </c>
      <c r="F2289" s="28" t="s">
        <v>4187</v>
      </c>
      <c r="G2289" s="28">
        <v>2017</v>
      </c>
      <c r="H2289" s="29">
        <v>42774</v>
      </c>
      <c r="I2289" s="28" t="s">
        <v>14294</v>
      </c>
      <c r="J2289" s="28"/>
      <c r="K2289" s="28" t="s">
        <v>14295</v>
      </c>
      <c r="L2289" s="28" t="str">
        <f t="shared" si="215"/>
        <v>PreAlerta</v>
      </c>
      <c r="M2289" s="28" t="str">
        <f t="shared" si="216"/>
        <v>S/PalabrasClaves</v>
      </c>
      <c r="N2289" s="30" t="str">
        <f t="shared" si="221"/>
        <v/>
      </c>
      <c r="O2289" s="28"/>
      <c r="P2289" s="28">
        <v>2017</v>
      </c>
      <c r="Q2289" s="28" t="s">
        <v>17</v>
      </c>
      <c r="R2289" s="28" t="str">
        <f t="shared" si="191"/>
        <v>2017</v>
      </c>
      <c r="S2289" s="28" t="s">
        <v>14296</v>
      </c>
      <c r="T2289" s="28"/>
      <c r="U2289" s="28"/>
      <c r="V2289" s="28"/>
      <c r="W2289" s="28"/>
      <c r="X2289" s="28"/>
    </row>
    <row r="2290" spans="1:24" ht="15" hidden="1" customHeight="1">
      <c r="A2290" s="25">
        <v>28079828</v>
      </c>
      <c r="B2290" s="25" t="s">
        <v>14297</v>
      </c>
      <c r="C2290" s="25" t="s">
        <v>14298</v>
      </c>
      <c r="D2290" s="25" t="s">
        <v>14299</v>
      </c>
      <c r="E2290" s="25" t="s">
        <v>6412</v>
      </c>
      <c r="F2290" s="25" t="s">
        <v>2296</v>
      </c>
      <c r="G2290" s="25">
        <v>2017</v>
      </c>
      <c r="H2290" s="26">
        <v>42748</v>
      </c>
      <c r="I2290" s="25" t="s">
        <v>14300</v>
      </c>
      <c r="J2290" s="25"/>
      <c r="K2290" s="25" t="s">
        <v>14301</v>
      </c>
      <c r="L2290" s="25" t="str">
        <f t="shared" si="215"/>
        <v>Excluido</v>
      </c>
      <c r="M2290" s="25" t="str">
        <f t="shared" si="216"/>
        <v>S/PalabrasClaves</v>
      </c>
      <c r="N2290" s="27" t="str">
        <f t="shared" si="221"/>
        <v/>
      </c>
      <c r="O2290" s="25"/>
      <c r="P2290" s="25" t="s">
        <v>14289</v>
      </c>
      <c r="Q2290" s="25" t="s">
        <v>17</v>
      </c>
      <c r="R2290" s="25" t="str">
        <f t="shared" si="191"/>
        <v>2017</v>
      </c>
      <c r="S2290" s="25" t="s">
        <v>40</v>
      </c>
      <c r="T2290" s="25"/>
      <c r="U2290" s="25"/>
      <c r="V2290" s="25"/>
      <c r="W2290" s="25"/>
      <c r="X2290" s="25"/>
    </row>
    <row r="2291" spans="1:24" ht="15" hidden="1" customHeight="1">
      <c r="A2291" s="28">
        <v>28065266</v>
      </c>
      <c r="B2291" s="28" t="s">
        <v>14302</v>
      </c>
      <c r="C2291" s="28" t="s">
        <v>14303</v>
      </c>
      <c r="D2291" s="28" t="s">
        <v>14198</v>
      </c>
      <c r="E2291" s="28" t="s">
        <v>9550</v>
      </c>
      <c r="F2291" s="28" t="s">
        <v>14200</v>
      </c>
      <c r="G2291" s="28">
        <v>2017</v>
      </c>
      <c r="H2291" s="29">
        <v>42745</v>
      </c>
      <c r="I2291" s="28"/>
      <c r="J2291" s="28"/>
      <c r="K2291" s="28" t="s">
        <v>14304</v>
      </c>
      <c r="L2291" s="28" t="str">
        <f t="shared" si="215"/>
        <v>PreAlerta</v>
      </c>
      <c r="M2291" s="28" t="str">
        <f t="shared" si="216"/>
        <v>S/PalabrasClaves</v>
      </c>
      <c r="N2291" s="30" t="str">
        <f t="shared" si="221"/>
        <v/>
      </c>
      <c r="O2291" s="28"/>
      <c r="P2291" s="28">
        <v>2017</v>
      </c>
      <c r="Q2291" s="28" t="s">
        <v>17</v>
      </c>
      <c r="R2291" s="28" t="str">
        <f t="shared" si="191"/>
        <v>2017</v>
      </c>
      <c r="S2291" s="28" t="s">
        <v>14202</v>
      </c>
      <c r="T2291" s="28"/>
      <c r="U2291" s="28"/>
      <c r="V2291" s="28"/>
      <c r="W2291" s="28"/>
      <c r="X2291" s="28"/>
    </row>
    <row r="2292" spans="1:24" ht="15" hidden="1" customHeight="1">
      <c r="A2292" s="25">
        <v>28028010</v>
      </c>
      <c r="B2292" s="25" t="s">
        <v>14305</v>
      </c>
      <c r="C2292" s="25" t="s">
        <v>14306</v>
      </c>
      <c r="D2292" s="25" t="s">
        <v>14307</v>
      </c>
      <c r="E2292" s="25" t="s">
        <v>14308</v>
      </c>
      <c r="F2292" s="25" t="s">
        <v>14309</v>
      </c>
      <c r="G2292" s="25">
        <v>2017</v>
      </c>
      <c r="H2292" s="26">
        <v>42733</v>
      </c>
      <c r="I2292" s="25"/>
      <c r="J2292" s="25"/>
      <c r="K2292" s="25" t="s">
        <v>14310</v>
      </c>
      <c r="L2292" s="25" t="str">
        <f t="shared" si="215"/>
        <v>PreAlerta</v>
      </c>
      <c r="M2292" s="25" t="str">
        <f t="shared" si="216"/>
        <v>S/PalabrasClaves</v>
      </c>
      <c r="N2292" s="27" t="str">
        <f t="shared" si="221"/>
        <v/>
      </c>
      <c r="O2292" s="25"/>
      <c r="P2292" s="25" t="s">
        <v>14289</v>
      </c>
      <c r="Q2292" s="25" t="s">
        <v>17</v>
      </c>
      <c r="R2292" s="25" t="str">
        <f t="shared" si="191"/>
        <v>2017</v>
      </c>
      <c r="S2292" s="25" t="s">
        <v>40</v>
      </c>
      <c r="T2292" s="25"/>
      <c r="U2292" s="25"/>
      <c r="V2292" s="25"/>
      <c r="W2292" s="25"/>
      <c r="X2292" s="25"/>
    </row>
    <row r="2293" spans="1:24" ht="15" customHeight="1">
      <c r="A2293" s="34">
        <v>27956464</v>
      </c>
      <c r="B2293" s="34" t="s">
        <v>14311</v>
      </c>
      <c r="C2293" s="34" t="s">
        <v>14312</v>
      </c>
      <c r="D2293" s="34" t="s">
        <v>14313</v>
      </c>
      <c r="E2293" s="34" t="s">
        <v>14314</v>
      </c>
      <c r="F2293" s="34" t="s">
        <v>8821</v>
      </c>
      <c r="G2293" s="34">
        <v>2017</v>
      </c>
      <c r="H2293" s="35">
        <v>42718</v>
      </c>
      <c r="I2293" s="34" t="s">
        <v>14315</v>
      </c>
      <c r="J2293" s="34"/>
      <c r="K2293" s="34" t="s">
        <v>14316</v>
      </c>
      <c r="L2293" s="34" t="str">
        <f t="shared" si="215"/>
        <v>PreAlerta</v>
      </c>
      <c r="M2293" s="34" t="str">
        <f t="shared" si="216"/>
        <v>C/PalabrasClaves</v>
      </c>
      <c r="N2293" s="36" t="s">
        <v>35</v>
      </c>
      <c r="O2293" s="34"/>
      <c r="P2293" s="34" t="s">
        <v>13913</v>
      </c>
      <c r="Q2293" s="34" t="s">
        <v>14</v>
      </c>
      <c r="R2293" s="34" t="str">
        <f t="shared" si="191"/>
        <v>2017</v>
      </c>
      <c r="S2293" s="34" t="s">
        <v>43</v>
      </c>
      <c r="T2293" s="42" t="s">
        <v>14317</v>
      </c>
      <c r="U2293" s="34" t="s">
        <v>141</v>
      </c>
      <c r="V2293" s="34" t="s">
        <v>140</v>
      </c>
      <c r="W2293" s="34" t="s">
        <v>140</v>
      </c>
      <c r="X2293" s="34" t="s">
        <v>14318</v>
      </c>
    </row>
    <row r="2294" spans="1:24" ht="15" hidden="1" customHeight="1">
      <c r="A2294" s="25">
        <v>27983486</v>
      </c>
      <c r="B2294" s="25" t="s">
        <v>14319</v>
      </c>
      <c r="C2294" s="25" t="s">
        <v>14320</v>
      </c>
      <c r="D2294" s="25" t="s">
        <v>14321</v>
      </c>
      <c r="E2294" s="25" t="s">
        <v>14322</v>
      </c>
      <c r="F2294" s="25" t="s">
        <v>1582</v>
      </c>
      <c r="G2294" s="25">
        <v>2017</v>
      </c>
      <c r="H2294" s="26">
        <v>42721</v>
      </c>
      <c r="I2294" s="25" t="s">
        <v>14323</v>
      </c>
      <c r="J2294" s="25"/>
      <c r="K2294" s="25" t="s">
        <v>14324</v>
      </c>
      <c r="L2294" s="25" t="str">
        <f t="shared" si="215"/>
        <v>PreAlerta</v>
      </c>
      <c r="M2294" s="25" t="str">
        <f t="shared" si="216"/>
        <v>S/PalabrasClaves</v>
      </c>
      <c r="N2294" s="27" t="str">
        <f t="shared" ref="N2294:N2304" si="222">IF(ISNUMBER(SEARCH("TREATMENT", B2294)), "4) Nuevos tratamientos", "")</f>
        <v/>
      </c>
      <c r="O2294" s="25"/>
      <c r="P2294" s="25" t="s">
        <v>14325</v>
      </c>
      <c r="Q2294" s="25"/>
      <c r="R2294" s="25" t="str">
        <f t="shared" si="191"/>
        <v>2017</v>
      </c>
      <c r="S2294" s="25" t="s">
        <v>40</v>
      </c>
      <c r="T2294" s="25"/>
      <c r="U2294" s="25"/>
      <c r="V2294" s="25"/>
      <c r="W2294" s="25"/>
      <c r="X2294" s="25"/>
    </row>
    <row r="2295" spans="1:24" ht="15" hidden="1" customHeight="1">
      <c r="A2295" s="28">
        <v>27960239</v>
      </c>
      <c r="B2295" s="28" t="s">
        <v>14326</v>
      </c>
      <c r="C2295" s="28" t="s">
        <v>14327</v>
      </c>
      <c r="D2295" s="28" t="s">
        <v>14328</v>
      </c>
      <c r="E2295" s="28" t="s">
        <v>14329</v>
      </c>
      <c r="F2295" s="28" t="s">
        <v>14330</v>
      </c>
      <c r="G2295" s="28">
        <v>2017</v>
      </c>
      <c r="H2295" s="29">
        <v>42718</v>
      </c>
      <c r="I2295" s="28"/>
      <c r="J2295" s="28"/>
      <c r="K2295" s="28" t="s">
        <v>14331</v>
      </c>
      <c r="L2295" s="28" t="str">
        <f t="shared" si="215"/>
        <v>Excluido</v>
      </c>
      <c r="M2295" s="28" t="str">
        <f t="shared" si="216"/>
        <v>S/PalabrasClaves</v>
      </c>
      <c r="N2295" s="30" t="str">
        <f t="shared" si="222"/>
        <v/>
      </c>
      <c r="O2295" s="28"/>
      <c r="P2295" s="28" t="s">
        <v>14289</v>
      </c>
      <c r="Q2295" s="28"/>
      <c r="R2295" s="28" t="str">
        <f t="shared" si="191"/>
        <v>2017</v>
      </c>
      <c r="S2295" s="28" t="s">
        <v>40</v>
      </c>
      <c r="T2295" s="28"/>
      <c r="U2295" s="28"/>
      <c r="V2295" s="28"/>
      <c r="W2295" s="28"/>
      <c r="X2295" s="28"/>
    </row>
    <row r="2296" spans="1:24" ht="15" hidden="1" customHeight="1">
      <c r="A2296" s="25">
        <v>27920983</v>
      </c>
      <c r="B2296" s="25" t="s">
        <v>14332</v>
      </c>
      <c r="C2296" s="25" t="s">
        <v>14333</v>
      </c>
      <c r="D2296" s="25" t="s">
        <v>14334</v>
      </c>
      <c r="E2296" s="25" t="s">
        <v>14335</v>
      </c>
      <c r="F2296" s="25" t="s">
        <v>4173</v>
      </c>
      <c r="G2296" s="25">
        <v>2016</v>
      </c>
      <c r="H2296" s="26">
        <v>42711</v>
      </c>
      <c r="I2296" s="25" t="s">
        <v>14336</v>
      </c>
      <c r="J2296" s="25"/>
      <c r="K2296" s="25" t="s">
        <v>14337</v>
      </c>
      <c r="L2296" s="25" t="str">
        <f t="shared" si="215"/>
        <v>PreAlerta</v>
      </c>
      <c r="M2296" s="25" t="str">
        <f t="shared" si="216"/>
        <v>S/PalabrasClaves</v>
      </c>
      <c r="N2296" s="27" t="str">
        <f t="shared" si="222"/>
        <v/>
      </c>
      <c r="O2296" s="25"/>
      <c r="P2296" s="25" t="s">
        <v>14338</v>
      </c>
      <c r="Q2296" s="25"/>
      <c r="R2296" s="25" t="str">
        <f t="shared" si="191"/>
        <v>2016</v>
      </c>
      <c r="S2296" s="25" t="s">
        <v>63</v>
      </c>
      <c r="T2296" s="25"/>
      <c r="U2296" s="25"/>
      <c r="V2296" s="25"/>
      <c r="W2296" s="25"/>
      <c r="X2296" s="25"/>
    </row>
    <row r="2297" spans="1:24" ht="15" hidden="1" customHeight="1">
      <c r="A2297" s="28">
        <v>27895174</v>
      </c>
      <c r="B2297" s="28" t="s">
        <v>14339</v>
      </c>
      <c r="C2297" s="28" t="s">
        <v>14340</v>
      </c>
      <c r="D2297" s="28" t="s">
        <v>14341</v>
      </c>
      <c r="E2297" s="28" t="s">
        <v>14342</v>
      </c>
      <c r="F2297" s="28" t="s">
        <v>2261</v>
      </c>
      <c r="G2297" s="28">
        <v>2017</v>
      </c>
      <c r="H2297" s="29">
        <v>42704</v>
      </c>
      <c r="I2297" s="28"/>
      <c r="J2297" s="28"/>
      <c r="K2297" s="28" t="s">
        <v>14343</v>
      </c>
      <c r="L2297" s="28" t="str">
        <f t="shared" si="215"/>
        <v>PreAlerta</v>
      </c>
      <c r="M2297" s="28" t="str">
        <f t="shared" si="216"/>
        <v>S/PalabrasClaves</v>
      </c>
      <c r="N2297" s="30" t="str">
        <f t="shared" si="222"/>
        <v/>
      </c>
      <c r="O2297" s="28"/>
      <c r="P2297" s="28" t="s">
        <v>14344</v>
      </c>
      <c r="Q2297" s="28"/>
      <c r="R2297" s="28" t="str">
        <f t="shared" ref="R2297:R2551" si="223">LEFT(P2297,4)</f>
        <v>2017</v>
      </c>
      <c r="S2297" s="28" t="s">
        <v>40</v>
      </c>
      <c r="T2297" s="28"/>
      <c r="U2297" s="28"/>
      <c r="V2297" s="28"/>
      <c r="W2297" s="28"/>
      <c r="X2297" s="28"/>
    </row>
    <row r="2298" spans="1:24" ht="15" hidden="1" customHeight="1">
      <c r="A2298" s="25">
        <v>27886635</v>
      </c>
      <c r="B2298" s="25" t="s">
        <v>14345</v>
      </c>
      <c r="C2298" s="25" t="s">
        <v>14346</v>
      </c>
      <c r="D2298" s="25" t="s">
        <v>14347</v>
      </c>
      <c r="E2298" s="25" t="s">
        <v>14348</v>
      </c>
      <c r="F2298" s="25" t="s">
        <v>14349</v>
      </c>
      <c r="G2298" s="25">
        <v>2017</v>
      </c>
      <c r="H2298" s="26">
        <v>42700</v>
      </c>
      <c r="I2298" s="25" t="s">
        <v>14350</v>
      </c>
      <c r="J2298" s="25"/>
      <c r="K2298" s="25" t="s">
        <v>14351</v>
      </c>
      <c r="L2298" s="25" t="str">
        <f t="shared" si="215"/>
        <v>PreAlerta</v>
      </c>
      <c r="M2298" s="25" t="str">
        <f t="shared" si="216"/>
        <v>S/PalabrasClaves</v>
      </c>
      <c r="N2298" s="27" t="str">
        <f t="shared" si="222"/>
        <v/>
      </c>
      <c r="O2298" s="25"/>
      <c r="P2298" s="25" t="s">
        <v>14289</v>
      </c>
      <c r="Q2298" s="25"/>
      <c r="R2298" s="25" t="str">
        <f t="shared" si="223"/>
        <v>2017</v>
      </c>
      <c r="S2298" s="25" t="s">
        <v>40</v>
      </c>
      <c r="T2298" s="25"/>
      <c r="U2298" s="25"/>
      <c r="V2298" s="25"/>
      <c r="W2298" s="25"/>
      <c r="X2298" s="25"/>
    </row>
    <row r="2299" spans="1:24" ht="15" hidden="1" customHeight="1">
      <c r="A2299" s="28">
        <v>27776576</v>
      </c>
      <c r="B2299" s="28" t="s">
        <v>14352</v>
      </c>
      <c r="C2299" s="28" t="s">
        <v>14353</v>
      </c>
      <c r="D2299" s="28" t="s">
        <v>14354</v>
      </c>
      <c r="E2299" s="28" t="s">
        <v>14355</v>
      </c>
      <c r="F2299" s="28" t="s">
        <v>3419</v>
      </c>
      <c r="G2299" s="28">
        <v>2017</v>
      </c>
      <c r="H2299" s="29">
        <v>42669</v>
      </c>
      <c r="I2299" s="28" t="s">
        <v>14356</v>
      </c>
      <c r="J2299" s="28"/>
      <c r="K2299" s="28" t="s">
        <v>14357</v>
      </c>
      <c r="L2299" s="28" t="str">
        <f t="shared" si="215"/>
        <v>PreAlerta</v>
      </c>
      <c r="M2299" s="28" t="str">
        <f t="shared" si="216"/>
        <v>S/PalabrasClaves</v>
      </c>
      <c r="N2299" s="30" t="str">
        <f t="shared" si="222"/>
        <v/>
      </c>
      <c r="O2299" s="28"/>
      <c r="P2299" s="28" t="s">
        <v>14289</v>
      </c>
      <c r="Q2299" s="28"/>
      <c r="R2299" s="28" t="str">
        <f t="shared" si="223"/>
        <v>2017</v>
      </c>
      <c r="S2299" s="28" t="s">
        <v>40</v>
      </c>
      <c r="T2299" s="28"/>
      <c r="U2299" s="28"/>
      <c r="V2299" s="28"/>
      <c r="W2299" s="28"/>
      <c r="X2299" s="28"/>
    </row>
    <row r="2300" spans="1:24" ht="15" hidden="1" customHeight="1">
      <c r="A2300" s="25">
        <v>27774610</v>
      </c>
      <c r="B2300" s="25" t="s">
        <v>14358</v>
      </c>
      <c r="C2300" s="25" t="s">
        <v>14359</v>
      </c>
      <c r="D2300" s="25" t="s">
        <v>14360</v>
      </c>
      <c r="E2300" s="25" t="s">
        <v>14361</v>
      </c>
      <c r="F2300" s="25" t="s">
        <v>14362</v>
      </c>
      <c r="G2300" s="25">
        <v>2017</v>
      </c>
      <c r="H2300" s="26">
        <v>42668</v>
      </c>
      <c r="I2300" s="25"/>
      <c r="J2300" s="25"/>
      <c r="K2300" s="25" t="s">
        <v>14363</v>
      </c>
      <c r="L2300" s="25" t="str">
        <f t="shared" si="215"/>
        <v>PreAlerta</v>
      </c>
      <c r="M2300" s="25" t="str">
        <f t="shared" si="216"/>
        <v>S/PalabrasClaves</v>
      </c>
      <c r="N2300" s="27" t="str">
        <f t="shared" si="222"/>
        <v/>
      </c>
      <c r="O2300" s="25"/>
      <c r="P2300" s="25" t="s">
        <v>14289</v>
      </c>
      <c r="Q2300" s="25"/>
      <c r="R2300" s="25" t="str">
        <f t="shared" si="223"/>
        <v>2017</v>
      </c>
      <c r="S2300" s="25" t="s">
        <v>40</v>
      </c>
      <c r="T2300" s="25"/>
      <c r="U2300" s="25"/>
      <c r="V2300" s="25"/>
      <c r="W2300" s="25"/>
      <c r="X2300" s="25"/>
    </row>
    <row r="2301" spans="1:24" ht="15" hidden="1" customHeight="1">
      <c r="A2301" s="28">
        <v>27677281</v>
      </c>
      <c r="B2301" s="28" t="s">
        <v>14364</v>
      </c>
      <c r="C2301" s="28" t="s">
        <v>14365</v>
      </c>
      <c r="D2301" s="28" t="s">
        <v>14366</v>
      </c>
      <c r="E2301" s="28" t="s">
        <v>9982</v>
      </c>
      <c r="F2301" s="28" t="s">
        <v>1038</v>
      </c>
      <c r="G2301" s="28">
        <v>2017</v>
      </c>
      <c r="H2301" s="29">
        <v>42642</v>
      </c>
      <c r="I2301" s="28"/>
      <c r="J2301" s="28"/>
      <c r="K2301" s="28" t="s">
        <v>14367</v>
      </c>
      <c r="L2301" s="28" t="str">
        <f t="shared" si="215"/>
        <v>Excluido</v>
      </c>
      <c r="M2301" s="28" t="str">
        <f t="shared" si="216"/>
        <v>S/PalabrasClaves</v>
      </c>
      <c r="N2301" s="30" t="str">
        <f t="shared" si="222"/>
        <v/>
      </c>
      <c r="O2301" s="28"/>
      <c r="P2301" s="28" t="s">
        <v>14289</v>
      </c>
      <c r="Q2301" s="28"/>
      <c r="R2301" s="28" t="str">
        <f t="shared" si="223"/>
        <v>2017</v>
      </c>
      <c r="S2301" s="28" t="s">
        <v>40</v>
      </c>
      <c r="T2301" s="28"/>
      <c r="U2301" s="28"/>
      <c r="V2301" s="28"/>
      <c r="W2301" s="28"/>
      <c r="X2301" s="28"/>
    </row>
    <row r="2302" spans="1:24" ht="15" hidden="1" customHeight="1">
      <c r="A2302" s="25">
        <v>27569107</v>
      </c>
      <c r="B2302" s="25" t="s">
        <v>14368</v>
      </c>
      <c r="C2302" s="25" t="s">
        <v>14369</v>
      </c>
      <c r="D2302" s="25" t="s">
        <v>14370</v>
      </c>
      <c r="E2302" s="25" t="s">
        <v>14371</v>
      </c>
      <c r="F2302" s="25" t="s">
        <v>7242</v>
      </c>
      <c r="G2302" s="25">
        <v>2017</v>
      </c>
      <c r="H2302" s="26">
        <v>42612</v>
      </c>
      <c r="I2302" s="25" t="s">
        <v>14372</v>
      </c>
      <c r="J2302" s="25"/>
      <c r="K2302" s="25" t="s">
        <v>14373</v>
      </c>
      <c r="L2302" s="25" t="str">
        <f t="shared" si="215"/>
        <v>Excluido</v>
      </c>
      <c r="M2302" s="25" t="str">
        <f t="shared" si="216"/>
        <v>C/PalabrasClaves</v>
      </c>
      <c r="N2302" s="27" t="str">
        <f t="shared" si="222"/>
        <v/>
      </c>
      <c r="O2302" s="25"/>
      <c r="P2302" s="25" t="s">
        <v>14374</v>
      </c>
      <c r="Q2302" s="25"/>
      <c r="R2302" s="25" t="str">
        <f t="shared" si="223"/>
        <v>2017</v>
      </c>
      <c r="S2302" s="25" t="s">
        <v>40</v>
      </c>
      <c r="T2302" s="25"/>
      <c r="U2302" s="25"/>
      <c r="V2302" s="25"/>
      <c r="W2302" s="25"/>
      <c r="X2302" s="25"/>
    </row>
    <row r="2303" spans="1:24" ht="15" hidden="1" customHeight="1">
      <c r="A2303" s="28">
        <v>27543805</v>
      </c>
      <c r="B2303" s="28" t="s">
        <v>14375</v>
      </c>
      <c r="C2303" s="28" t="s">
        <v>14376</v>
      </c>
      <c r="D2303" s="28" t="s">
        <v>14377</v>
      </c>
      <c r="E2303" s="28" t="s">
        <v>14378</v>
      </c>
      <c r="F2303" s="28" t="s">
        <v>14379</v>
      </c>
      <c r="G2303" s="28">
        <v>2017</v>
      </c>
      <c r="H2303" s="29">
        <v>42603</v>
      </c>
      <c r="I2303" s="28"/>
      <c r="J2303" s="28"/>
      <c r="K2303" s="28" t="s">
        <v>14380</v>
      </c>
      <c r="L2303" s="28" t="str">
        <f t="shared" si="215"/>
        <v>PreAlerta</v>
      </c>
      <c r="M2303" s="28" t="str">
        <f t="shared" si="216"/>
        <v>S/PalabrasClaves</v>
      </c>
      <c r="N2303" s="30" t="str">
        <f t="shared" si="222"/>
        <v/>
      </c>
      <c r="O2303" s="28"/>
      <c r="P2303" s="28" t="s">
        <v>14289</v>
      </c>
      <c r="Q2303" s="28"/>
      <c r="R2303" s="28" t="str">
        <f t="shared" si="223"/>
        <v>2017</v>
      </c>
      <c r="S2303" s="28" t="s">
        <v>40</v>
      </c>
      <c r="T2303" s="28"/>
      <c r="U2303" s="28"/>
      <c r="V2303" s="28"/>
      <c r="W2303" s="28"/>
      <c r="X2303" s="28"/>
    </row>
    <row r="2304" spans="1:24" ht="15" hidden="1" customHeight="1">
      <c r="A2304" s="25">
        <v>27143304</v>
      </c>
      <c r="B2304" s="25" t="s">
        <v>14381</v>
      </c>
      <c r="C2304" s="25" t="s">
        <v>14382</v>
      </c>
      <c r="D2304" s="25" t="s">
        <v>14383</v>
      </c>
      <c r="E2304" s="25" t="s">
        <v>14384</v>
      </c>
      <c r="F2304" s="25" t="s">
        <v>14385</v>
      </c>
      <c r="G2304" s="25">
        <v>2017</v>
      </c>
      <c r="H2304" s="26">
        <v>42495</v>
      </c>
      <c r="I2304" s="25"/>
      <c r="J2304" s="25"/>
      <c r="K2304" s="25" t="s">
        <v>14386</v>
      </c>
      <c r="L2304" s="25" t="str">
        <f t="shared" si="215"/>
        <v>PreAlerta</v>
      </c>
      <c r="M2304" s="25" t="str">
        <f t="shared" si="216"/>
        <v>S/PalabrasClaves</v>
      </c>
      <c r="N2304" s="27" t="str">
        <f t="shared" si="222"/>
        <v/>
      </c>
      <c r="O2304" s="25"/>
      <c r="P2304" s="25" t="s">
        <v>14289</v>
      </c>
      <c r="Q2304" s="25"/>
      <c r="R2304" s="25" t="str">
        <f t="shared" si="223"/>
        <v>2017</v>
      </c>
      <c r="S2304" s="25" t="s">
        <v>40</v>
      </c>
      <c r="T2304" s="25"/>
      <c r="U2304" s="25"/>
      <c r="V2304" s="25"/>
      <c r="W2304" s="25"/>
      <c r="X2304" s="25"/>
    </row>
    <row r="2305" spans="1:24" ht="15" hidden="1" customHeight="1">
      <c r="A2305" s="28">
        <v>26853320</v>
      </c>
      <c r="B2305" s="28" t="s">
        <v>14387</v>
      </c>
      <c r="C2305" s="28" t="s">
        <v>14388</v>
      </c>
      <c r="D2305" s="28" t="s">
        <v>14389</v>
      </c>
      <c r="E2305" s="28" t="s">
        <v>14390</v>
      </c>
      <c r="F2305" s="28" t="s">
        <v>14391</v>
      </c>
      <c r="G2305" s="28">
        <v>2017</v>
      </c>
      <c r="H2305" s="29">
        <v>42409</v>
      </c>
      <c r="I2305" s="28"/>
      <c r="J2305" s="28"/>
      <c r="K2305" s="28" t="s">
        <v>14392</v>
      </c>
      <c r="L2305" s="28" t="str">
        <f t="shared" si="215"/>
        <v>Excluido</v>
      </c>
      <c r="M2305" s="28" t="str">
        <f t="shared" si="216"/>
        <v>S/PalabrasClaves</v>
      </c>
      <c r="N2305" s="30"/>
      <c r="O2305" s="28"/>
      <c r="P2305" s="28">
        <v>2017</v>
      </c>
      <c r="Q2305" s="28"/>
      <c r="R2305" s="28" t="str">
        <f t="shared" si="223"/>
        <v>2017</v>
      </c>
      <c r="S2305" s="28" t="s">
        <v>14393</v>
      </c>
      <c r="T2305" s="28"/>
      <c r="U2305" s="28"/>
      <c r="V2305" s="28"/>
      <c r="W2305" s="28"/>
      <c r="X2305" s="28"/>
    </row>
    <row r="2306" spans="1:24" ht="15" hidden="1" customHeight="1">
      <c r="A2306" s="25">
        <v>28036315</v>
      </c>
      <c r="B2306" s="25" t="s">
        <v>14394</v>
      </c>
      <c r="C2306" s="25" t="s">
        <v>14395</v>
      </c>
      <c r="D2306" s="25" t="s">
        <v>14396</v>
      </c>
      <c r="E2306" s="25" t="s">
        <v>4725</v>
      </c>
      <c r="F2306" s="25" t="s">
        <v>2189</v>
      </c>
      <c r="G2306" s="25">
        <v>2016</v>
      </c>
      <c r="H2306" s="26">
        <v>42735</v>
      </c>
      <c r="I2306" s="25"/>
      <c r="J2306" s="25"/>
      <c r="K2306" s="25" t="s">
        <v>14397</v>
      </c>
      <c r="L2306" s="25" t="str">
        <f t="shared" ref="L2306:L2369" si="224">IF(ISNUMBER(VLOOKUP(A2306,EXCL,1,FALSE)),"Excluido",IF(ISNUMBER(VLOOKUP(A2306,POST,1,FALSE)),"PostAlerta",IF(ISNUMBER(VLOOKUP(A2306,PRE,1,FALSE)),"PreAlerta","")))</f>
        <v>PreAlerta</v>
      </c>
      <c r="M2306" s="25" t="str">
        <f t="shared" si="216"/>
        <v>S/PalabrasClaves</v>
      </c>
      <c r="N2306" s="27" t="str">
        <f t="shared" ref="N2306:N2308" si="225">IF(ISNUMBER(SEARCH("TREATMENT", B2306)), "4) Nuevos tratamientos", "")</f>
        <v/>
      </c>
      <c r="O2306" s="25"/>
      <c r="P2306" s="25" t="s">
        <v>14398</v>
      </c>
      <c r="Q2306" s="25"/>
      <c r="R2306" s="25" t="str">
        <f t="shared" si="223"/>
        <v>2016</v>
      </c>
      <c r="S2306" s="25" t="s">
        <v>64</v>
      </c>
      <c r="T2306" s="25"/>
      <c r="U2306" s="25"/>
      <c r="V2306" s="25"/>
      <c r="W2306" s="25"/>
      <c r="X2306" s="25"/>
    </row>
    <row r="2307" spans="1:24" ht="15" hidden="1" customHeight="1">
      <c r="A2307" s="28">
        <v>28009001</v>
      </c>
      <c r="B2307" s="28" t="s">
        <v>14399</v>
      </c>
      <c r="C2307" s="28" t="s">
        <v>14400</v>
      </c>
      <c r="D2307" s="28" t="s">
        <v>14401</v>
      </c>
      <c r="E2307" s="28" t="s">
        <v>11046</v>
      </c>
      <c r="F2307" s="28" t="s">
        <v>833</v>
      </c>
      <c r="G2307" s="28">
        <v>2016</v>
      </c>
      <c r="H2307" s="29">
        <v>42728</v>
      </c>
      <c r="I2307" s="28" t="s">
        <v>14402</v>
      </c>
      <c r="J2307" s="28"/>
      <c r="K2307" s="28" t="s">
        <v>14403</v>
      </c>
      <c r="L2307" s="28" t="str">
        <f t="shared" si="224"/>
        <v>Excluido</v>
      </c>
      <c r="M2307" s="28" t="str">
        <f t="shared" si="216"/>
        <v>S/PalabrasClaves</v>
      </c>
      <c r="N2307" s="30" t="str">
        <f t="shared" si="225"/>
        <v/>
      </c>
      <c r="O2307" s="28"/>
      <c r="P2307" s="28" t="s">
        <v>14404</v>
      </c>
      <c r="Q2307" s="28"/>
      <c r="R2307" s="28" t="str">
        <f t="shared" si="223"/>
        <v>2016</v>
      </c>
      <c r="S2307" s="28" t="s">
        <v>64</v>
      </c>
      <c r="T2307" s="28"/>
      <c r="U2307" s="28"/>
      <c r="V2307" s="28"/>
      <c r="W2307" s="28"/>
      <c r="X2307" s="28"/>
    </row>
    <row r="2308" spans="1:24" ht="15" hidden="1" customHeight="1">
      <c r="A2308" s="25">
        <v>28008952</v>
      </c>
      <c r="B2308" s="25" t="s">
        <v>14405</v>
      </c>
      <c r="C2308" s="25" t="s">
        <v>13586</v>
      </c>
      <c r="D2308" s="25" t="s">
        <v>14401</v>
      </c>
      <c r="E2308" s="25" t="s">
        <v>13588</v>
      </c>
      <c r="F2308" s="25" t="s">
        <v>833</v>
      </c>
      <c r="G2308" s="25">
        <v>2016</v>
      </c>
      <c r="H2308" s="26">
        <v>42728</v>
      </c>
      <c r="I2308" s="25" t="s">
        <v>14406</v>
      </c>
      <c r="J2308" s="25"/>
      <c r="K2308" s="25" t="s">
        <v>14407</v>
      </c>
      <c r="L2308" s="25" t="str">
        <f t="shared" si="224"/>
        <v>PreAlerta</v>
      </c>
      <c r="M2308" s="25" t="str">
        <f t="shared" ref="M2308:M2371" si="226">IF(ISNUMBER(A2308),(IF(ISNUMBER(VLOOKUP(A2308,KEYWORDS,1,FALSE)),"C/PalabrasClaves","S/PalabrasClaves")),"")</f>
        <v>S/PalabrasClaves</v>
      </c>
      <c r="N2308" s="27" t="str">
        <f t="shared" si="225"/>
        <v/>
      </c>
      <c r="O2308" s="25"/>
      <c r="P2308" s="25" t="s">
        <v>14404</v>
      </c>
      <c r="Q2308" s="25"/>
      <c r="R2308" s="25" t="str">
        <f t="shared" si="223"/>
        <v>2016</v>
      </c>
      <c r="S2308" s="25" t="s">
        <v>64</v>
      </c>
      <c r="T2308" s="25"/>
      <c r="U2308" s="25"/>
      <c r="V2308" s="25"/>
      <c r="W2308" s="25"/>
      <c r="X2308" s="25"/>
    </row>
    <row r="2309" spans="1:24" ht="15" hidden="1" customHeight="1">
      <c r="A2309" s="28">
        <v>28002709</v>
      </c>
      <c r="B2309" s="28" t="s">
        <v>14408</v>
      </c>
      <c r="C2309" s="28" t="s">
        <v>14409</v>
      </c>
      <c r="D2309" s="28" t="s">
        <v>14410</v>
      </c>
      <c r="E2309" s="28" t="s">
        <v>14411</v>
      </c>
      <c r="F2309" s="28" t="s">
        <v>14412</v>
      </c>
      <c r="G2309" s="28">
        <v>2016</v>
      </c>
      <c r="H2309" s="29">
        <v>42726</v>
      </c>
      <c r="I2309" s="28" t="s">
        <v>14413</v>
      </c>
      <c r="J2309" s="28" t="s">
        <v>14414</v>
      </c>
      <c r="K2309" s="28" t="s">
        <v>14415</v>
      </c>
      <c r="L2309" s="28" t="str">
        <f t="shared" si="224"/>
        <v>Excluido</v>
      </c>
      <c r="M2309" s="28" t="str">
        <f t="shared" si="226"/>
        <v>C/PalabrasClaves</v>
      </c>
      <c r="N2309" s="30"/>
      <c r="O2309" s="28"/>
      <c r="P2309" s="28" t="s">
        <v>14416</v>
      </c>
      <c r="Q2309" s="28"/>
      <c r="R2309" s="28" t="str">
        <f t="shared" si="223"/>
        <v>2016</v>
      </c>
      <c r="S2309" s="28" t="s">
        <v>64</v>
      </c>
      <c r="T2309" s="28"/>
      <c r="U2309" s="28"/>
      <c r="V2309" s="28"/>
      <c r="W2309" s="28"/>
      <c r="X2309" s="28"/>
    </row>
    <row r="2310" spans="1:24" ht="15" hidden="1" customHeight="1">
      <c r="A2310" s="25">
        <v>27803167</v>
      </c>
      <c r="B2310" s="25" t="s">
        <v>14417</v>
      </c>
      <c r="C2310" s="25" t="s">
        <v>14418</v>
      </c>
      <c r="D2310" s="25" t="s">
        <v>14419</v>
      </c>
      <c r="E2310" s="25" t="s">
        <v>14420</v>
      </c>
      <c r="F2310" s="25" t="s">
        <v>4165</v>
      </c>
      <c r="G2310" s="25">
        <v>2016</v>
      </c>
      <c r="H2310" s="26">
        <v>42677</v>
      </c>
      <c r="I2310" s="25" t="s">
        <v>14421</v>
      </c>
      <c r="J2310" s="25"/>
      <c r="K2310" s="25" t="s">
        <v>14422</v>
      </c>
      <c r="L2310" s="25" t="str">
        <f t="shared" si="224"/>
        <v>PreAlerta</v>
      </c>
      <c r="M2310" s="25" t="str">
        <f t="shared" si="226"/>
        <v>C/PalabrasClaves</v>
      </c>
      <c r="N2310" s="27" t="str">
        <f t="shared" ref="N2310:N2314" si="227">IF(ISNUMBER(SEARCH("TREATMENT", B2310)), "4) Nuevos tratamientos", "")</f>
        <v/>
      </c>
      <c r="O2310" s="25"/>
      <c r="P2310" s="25" t="s">
        <v>14423</v>
      </c>
      <c r="Q2310" s="25"/>
      <c r="R2310" s="25" t="str">
        <f t="shared" si="223"/>
        <v>2016</v>
      </c>
      <c r="S2310" s="25" t="s">
        <v>64</v>
      </c>
      <c r="T2310" s="25"/>
      <c r="U2310" s="25"/>
      <c r="V2310" s="25"/>
      <c r="W2310" s="25"/>
      <c r="X2310" s="25"/>
    </row>
    <row r="2311" spans="1:24" ht="15" hidden="1" customHeight="1">
      <c r="A2311" s="28">
        <v>27672196</v>
      </c>
      <c r="B2311" s="28" t="s">
        <v>14424</v>
      </c>
      <c r="C2311" s="28" t="s">
        <v>11549</v>
      </c>
      <c r="D2311" s="28" t="s">
        <v>14425</v>
      </c>
      <c r="E2311" s="28" t="s">
        <v>11551</v>
      </c>
      <c r="F2311" s="28" t="s">
        <v>8207</v>
      </c>
      <c r="G2311" s="28">
        <v>2016</v>
      </c>
      <c r="H2311" s="29">
        <v>42641</v>
      </c>
      <c r="I2311" s="28" t="s">
        <v>14426</v>
      </c>
      <c r="J2311" s="28"/>
      <c r="K2311" s="28" t="s">
        <v>14427</v>
      </c>
      <c r="L2311" s="28" t="str">
        <f t="shared" si="224"/>
        <v>PreAlerta</v>
      </c>
      <c r="M2311" s="28" t="str">
        <f t="shared" si="226"/>
        <v>S/PalabrasClaves</v>
      </c>
      <c r="N2311" s="30" t="str">
        <f t="shared" si="227"/>
        <v/>
      </c>
      <c r="O2311" s="28"/>
      <c r="P2311" s="28" t="s">
        <v>14428</v>
      </c>
      <c r="Q2311" s="28"/>
      <c r="R2311" s="28" t="str">
        <f t="shared" si="223"/>
        <v>2016</v>
      </c>
      <c r="S2311" s="28" t="s">
        <v>63</v>
      </c>
      <c r="T2311" s="28"/>
      <c r="U2311" s="28"/>
      <c r="V2311" s="28"/>
      <c r="W2311" s="28"/>
      <c r="X2311" s="28"/>
    </row>
    <row r="2312" spans="1:24" ht="15" hidden="1" customHeight="1">
      <c r="A2312" s="25">
        <v>27959904</v>
      </c>
      <c r="B2312" s="25" t="s">
        <v>14429</v>
      </c>
      <c r="C2312" s="25" t="s">
        <v>14430</v>
      </c>
      <c r="D2312" s="25" t="s">
        <v>14431</v>
      </c>
      <c r="E2312" s="25" t="s">
        <v>14432</v>
      </c>
      <c r="F2312" s="25" t="s">
        <v>208</v>
      </c>
      <c r="G2312" s="25">
        <v>2016</v>
      </c>
      <c r="H2312" s="26">
        <v>42718</v>
      </c>
      <c r="I2312" s="25" t="s">
        <v>14433</v>
      </c>
      <c r="J2312" s="25"/>
      <c r="K2312" s="25" t="s">
        <v>14434</v>
      </c>
      <c r="L2312" s="25" t="str">
        <f t="shared" si="224"/>
        <v>PreAlerta</v>
      </c>
      <c r="M2312" s="25" t="str">
        <f t="shared" si="226"/>
        <v>S/PalabrasClaves</v>
      </c>
      <c r="N2312" s="27" t="str">
        <f t="shared" si="227"/>
        <v/>
      </c>
      <c r="O2312" s="25"/>
      <c r="P2312" s="25" t="s">
        <v>14435</v>
      </c>
      <c r="Q2312" s="25"/>
      <c r="R2312" s="25" t="str">
        <f t="shared" si="223"/>
        <v>2016</v>
      </c>
      <c r="S2312" s="25" t="s">
        <v>64</v>
      </c>
      <c r="T2312" s="25"/>
      <c r="U2312" s="25"/>
      <c r="V2312" s="25"/>
      <c r="W2312" s="25"/>
      <c r="X2312" s="25"/>
    </row>
    <row r="2313" spans="1:24" ht="15" hidden="1" customHeight="1">
      <c r="A2313" s="28">
        <v>28029540</v>
      </c>
      <c r="B2313" s="28" t="s">
        <v>14436</v>
      </c>
      <c r="C2313" s="28" t="s">
        <v>14437</v>
      </c>
      <c r="D2313" s="28" t="s">
        <v>14438</v>
      </c>
      <c r="E2313" s="28" t="s">
        <v>14439</v>
      </c>
      <c r="F2313" s="28" t="s">
        <v>1263</v>
      </c>
      <c r="G2313" s="28">
        <v>2016</v>
      </c>
      <c r="H2313" s="29">
        <v>42733</v>
      </c>
      <c r="I2313" s="28"/>
      <c r="J2313" s="28"/>
      <c r="K2313" s="28" t="s">
        <v>14440</v>
      </c>
      <c r="L2313" s="28" t="str">
        <f t="shared" si="224"/>
        <v>Excluido</v>
      </c>
      <c r="M2313" s="28" t="str">
        <f t="shared" si="226"/>
        <v>S/PalabrasClaves</v>
      </c>
      <c r="N2313" s="30" t="str">
        <f t="shared" si="227"/>
        <v/>
      </c>
      <c r="O2313" s="28"/>
      <c r="P2313" s="28" t="s">
        <v>14441</v>
      </c>
      <c r="Q2313" s="28"/>
      <c r="R2313" s="28" t="str">
        <f t="shared" si="223"/>
        <v>2016</v>
      </c>
      <c r="S2313" s="28" t="s">
        <v>64</v>
      </c>
      <c r="T2313" s="28"/>
      <c r="U2313" s="28"/>
      <c r="V2313" s="28"/>
      <c r="W2313" s="28"/>
      <c r="X2313" s="28"/>
    </row>
    <row r="2314" spans="1:24" ht="15" hidden="1" customHeight="1">
      <c r="A2314" s="25">
        <v>27933801</v>
      </c>
      <c r="B2314" s="25" t="s">
        <v>14442</v>
      </c>
      <c r="C2314" s="25" t="s">
        <v>14443</v>
      </c>
      <c r="D2314" s="25" t="s">
        <v>14444</v>
      </c>
      <c r="E2314" s="25" t="s">
        <v>14445</v>
      </c>
      <c r="F2314" s="25" t="s">
        <v>11474</v>
      </c>
      <c r="G2314" s="25">
        <v>2016</v>
      </c>
      <c r="H2314" s="26">
        <v>42714</v>
      </c>
      <c r="I2314" s="25"/>
      <c r="J2314" s="25"/>
      <c r="K2314" s="25" t="s">
        <v>14446</v>
      </c>
      <c r="L2314" s="25" t="str">
        <f t="shared" si="224"/>
        <v>PreAlerta</v>
      </c>
      <c r="M2314" s="25" t="str">
        <f t="shared" si="226"/>
        <v>S/PalabrasClaves</v>
      </c>
      <c r="N2314" s="27" t="str">
        <f t="shared" si="227"/>
        <v/>
      </c>
      <c r="O2314" s="25"/>
      <c r="P2314" s="25" t="s">
        <v>14447</v>
      </c>
      <c r="Q2314" s="25"/>
      <c r="R2314" s="25" t="str">
        <f t="shared" si="223"/>
        <v>2016</v>
      </c>
      <c r="S2314" s="25" t="s">
        <v>64</v>
      </c>
      <c r="T2314" s="25"/>
      <c r="U2314" s="25"/>
      <c r="V2314" s="25"/>
      <c r="W2314" s="25"/>
      <c r="X2314" s="25"/>
    </row>
    <row r="2315" spans="1:24" ht="15" customHeight="1">
      <c r="A2315" s="34">
        <v>27919896</v>
      </c>
      <c r="B2315" s="34" t="s">
        <v>14448</v>
      </c>
      <c r="C2315" s="34" t="s">
        <v>14449</v>
      </c>
      <c r="D2315" s="34" t="s">
        <v>13958</v>
      </c>
      <c r="E2315" s="34" t="s">
        <v>14450</v>
      </c>
      <c r="F2315" s="34" t="s">
        <v>1125</v>
      </c>
      <c r="G2315" s="34">
        <v>2017</v>
      </c>
      <c r="H2315" s="35">
        <v>42711</v>
      </c>
      <c r="I2315" s="34" t="s">
        <v>14451</v>
      </c>
      <c r="J2315" s="34"/>
      <c r="K2315" s="34" t="s">
        <v>14452</v>
      </c>
      <c r="L2315" s="34" t="str">
        <f t="shared" si="224"/>
        <v>PreAlerta</v>
      </c>
      <c r="M2315" s="34" t="str">
        <f t="shared" si="226"/>
        <v>C/PalabrasClaves</v>
      </c>
      <c r="N2315" s="36" t="s">
        <v>12</v>
      </c>
      <c r="O2315" s="34"/>
      <c r="P2315" s="34" t="s">
        <v>13961</v>
      </c>
      <c r="Q2315" s="34" t="s">
        <v>14</v>
      </c>
      <c r="R2315" s="34" t="str">
        <f t="shared" si="223"/>
        <v>2017</v>
      </c>
      <c r="S2315" s="34" t="s">
        <v>40</v>
      </c>
      <c r="T2315" s="42" t="s">
        <v>14453</v>
      </c>
      <c r="U2315" s="34" t="s">
        <v>140</v>
      </c>
      <c r="V2315" s="34" t="s">
        <v>141</v>
      </c>
      <c r="W2315" s="34" t="s">
        <v>140</v>
      </c>
      <c r="X2315" s="34" t="s">
        <v>14454</v>
      </c>
    </row>
    <row r="2316" spans="1:24" ht="15" hidden="1" customHeight="1">
      <c r="A2316" s="25">
        <v>28194210</v>
      </c>
      <c r="B2316" s="25" t="s">
        <v>14455</v>
      </c>
      <c r="C2316" s="25" t="s">
        <v>14456</v>
      </c>
      <c r="D2316" s="25" t="s">
        <v>14457</v>
      </c>
      <c r="E2316" s="25" t="s">
        <v>14458</v>
      </c>
      <c r="F2316" s="25" t="s">
        <v>8080</v>
      </c>
      <c r="G2316" s="25">
        <v>2016</v>
      </c>
      <c r="H2316" s="26">
        <v>42781</v>
      </c>
      <c r="I2316" s="25" t="s">
        <v>14459</v>
      </c>
      <c r="J2316" s="25"/>
      <c r="K2316" s="25" t="s">
        <v>14460</v>
      </c>
      <c r="L2316" s="25" t="str">
        <f t="shared" si="224"/>
        <v>Excluido</v>
      </c>
      <c r="M2316" s="25" t="str">
        <f t="shared" si="226"/>
        <v>S/PalabrasClaves</v>
      </c>
      <c r="N2316" s="27" t="str">
        <f t="shared" ref="N2316:N2320" si="228">IF(ISNUMBER(SEARCH("TREATMENT", B2316)), "4) Nuevos tratamientos", "")</f>
        <v/>
      </c>
      <c r="O2316" s="25"/>
      <c r="P2316" s="25" t="s">
        <v>14461</v>
      </c>
      <c r="Q2316" s="25"/>
      <c r="R2316" s="25" t="str">
        <f t="shared" si="223"/>
        <v>2016</v>
      </c>
      <c r="S2316" s="25" t="s">
        <v>64</v>
      </c>
      <c r="T2316" s="25"/>
      <c r="U2316" s="25"/>
      <c r="V2316" s="25"/>
      <c r="W2316" s="25"/>
      <c r="X2316" s="25"/>
    </row>
    <row r="2317" spans="1:24" ht="15" hidden="1" customHeight="1">
      <c r="A2317" s="28">
        <v>27960208</v>
      </c>
      <c r="B2317" s="28" t="s">
        <v>14462</v>
      </c>
      <c r="C2317" s="28" t="s">
        <v>14463</v>
      </c>
      <c r="D2317" s="28" t="s">
        <v>14464</v>
      </c>
      <c r="E2317" s="28" t="s">
        <v>14465</v>
      </c>
      <c r="F2317" s="28" t="s">
        <v>14466</v>
      </c>
      <c r="G2317" s="28">
        <v>2016</v>
      </c>
      <c r="H2317" s="29">
        <v>42718</v>
      </c>
      <c r="I2317" s="28" t="s">
        <v>14467</v>
      </c>
      <c r="J2317" s="28"/>
      <c r="K2317" s="28" t="s">
        <v>14468</v>
      </c>
      <c r="L2317" s="28" t="str">
        <f t="shared" si="224"/>
        <v>Excluido</v>
      </c>
      <c r="M2317" s="28" t="str">
        <f t="shared" si="226"/>
        <v>C/PalabrasClaves</v>
      </c>
      <c r="N2317" s="30" t="str">
        <f t="shared" si="228"/>
        <v/>
      </c>
      <c r="O2317" s="28"/>
      <c r="P2317" s="28" t="s">
        <v>14469</v>
      </c>
      <c r="Q2317" s="28"/>
      <c r="R2317" s="28" t="str">
        <f t="shared" si="223"/>
        <v>2016</v>
      </c>
      <c r="S2317" s="28" t="s">
        <v>64</v>
      </c>
      <c r="T2317" s="28"/>
      <c r="U2317" s="28"/>
      <c r="V2317" s="28"/>
      <c r="W2317" s="28"/>
      <c r="X2317" s="28"/>
    </row>
    <row r="2318" spans="1:24" ht="15" hidden="1" customHeight="1">
      <c r="A2318" s="25">
        <v>27932015</v>
      </c>
      <c r="B2318" s="25" t="s">
        <v>14470</v>
      </c>
      <c r="C2318" s="25" t="s">
        <v>14471</v>
      </c>
      <c r="D2318" s="25" t="s">
        <v>14472</v>
      </c>
      <c r="E2318" s="25" t="s">
        <v>14473</v>
      </c>
      <c r="F2318" s="25" t="s">
        <v>10941</v>
      </c>
      <c r="G2318" s="25">
        <v>2016</v>
      </c>
      <c r="H2318" s="26">
        <v>42714</v>
      </c>
      <c r="I2318" s="25"/>
      <c r="J2318" s="25"/>
      <c r="K2318" s="25" t="s">
        <v>14474</v>
      </c>
      <c r="L2318" s="25" t="str">
        <f t="shared" si="224"/>
        <v>PreAlerta</v>
      </c>
      <c r="M2318" s="25" t="str">
        <f t="shared" si="226"/>
        <v>S/PalabrasClaves</v>
      </c>
      <c r="N2318" s="27" t="str">
        <f t="shared" si="228"/>
        <v/>
      </c>
      <c r="O2318" s="25"/>
      <c r="P2318" s="25" t="s">
        <v>14469</v>
      </c>
      <c r="Q2318" s="25"/>
      <c r="R2318" s="25" t="str">
        <f t="shared" si="223"/>
        <v>2016</v>
      </c>
      <c r="S2318" s="25" t="s">
        <v>64</v>
      </c>
      <c r="T2318" s="25"/>
      <c r="U2318" s="25"/>
      <c r="V2318" s="25"/>
      <c r="W2318" s="25"/>
      <c r="X2318" s="25"/>
    </row>
    <row r="2319" spans="1:24" ht="15" hidden="1" customHeight="1">
      <c r="A2319" s="28">
        <v>27931682</v>
      </c>
      <c r="B2319" s="28" t="s">
        <v>14475</v>
      </c>
      <c r="C2319" s="28" t="s">
        <v>14476</v>
      </c>
      <c r="D2319" s="28" t="s">
        <v>14477</v>
      </c>
      <c r="E2319" s="28" t="s">
        <v>14478</v>
      </c>
      <c r="F2319" s="28" t="s">
        <v>12760</v>
      </c>
      <c r="G2319" s="28">
        <v>2016</v>
      </c>
      <c r="H2319" s="29">
        <v>42714</v>
      </c>
      <c r="I2319" s="28"/>
      <c r="J2319" s="28"/>
      <c r="K2319" s="28" t="s">
        <v>14479</v>
      </c>
      <c r="L2319" s="28" t="str">
        <f t="shared" si="224"/>
        <v>PreAlerta</v>
      </c>
      <c r="M2319" s="28" t="str">
        <f t="shared" si="226"/>
        <v>C/PalabrasClaves</v>
      </c>
      <c r="N2319" s="30" t="str">
        <f t="shared" si="228"/>
        <v/>
      </c>
      <c r="O2319" s="28"/>
      <c r="P2319" s="28" t="s">
        <v>14480</v>
      </c>
      <c r="Q2319" s="28"/>
      <c r="R2319" s="28" t="str">
        <f t="shared" si="223"/>
        <v>2016</v>
      </c>
      <c r="S2319" s="28" t="s">
        <v>64</v>
      </c>
      <c r="T2319" s="28"/>
      <c r="U2319" s="28"/>
      <c r="V2319" s="28"/>
      <c r="W2319" s="28"/>
      <c r="X2319" s="28"/>
    </row>
    <row r="2320" spans="1:24" ht="15" hidden="1" customHeight="1">
      <c r="A2320" s="25">
        <v>27930540</v>
      </c>
      <c r="B2320" s="25" t="s">
        <v>14481</v>
      </c>
      <c r="C2320" s="25" t="s">
        <v>14482</v>
      </c>
      <c r="D2320" s="25" t="s">
        <v>14483</v>
      </c>
      <c r="E2320" s="25" t="s">
        <v>14484</v>
      </c>
      <c r="F2320" s="25" t="s">
        <v>2296</v>
      </c>
      <c r="G2320" s="25">
        <v>2016</v>
      </c>
      <c r="H2320" s="26">
        <v>42713</v>
      </c>
      <c r="I2320" s="25" t="s">
        <v>14485</v>
      </c>
      <c r="J2320" s="25"/>
      <c r="K2320" s="25" t="s">
        <v>14486</v>
      </c>
      <c r="L2320" s="25" t="str">
        <f t="shared" si="224"/>
        <v>PreAlerta</v>
      </c>
      <c r="M2320" s="25" t="str">
        <f t="shared" si="226"/>
        <v>S/PalabrasClaves</v>
      </c>
      <c r="N2320" s="27" t="str">
        <f t="shared" si="228"/>
        <v/>
      </c>
      <c r="O2320" s="25"/>
      <c r="P2320" s="25" t="s">
        <v>14469</v>
      </c>
      <c r="Q2320" s="25"/>
      <c r="R2320" s="25" t="str">
        <f t="shared" si="223"/>
        <v>2016</v>
      </c>
      <c r="S2320" s="25" t="s">
        <v>64</v>
      </c>
      <c r="T2320" s="25"/>
      <c r="U2320" s="25"/>
      <c r="V2320" s="25"/>
      <c r="W2320" s="25"/>
      <c r="X2320" s="25"/>
    </row>
    <row r="2321" spans="1:24" ht="15" hidden="1" customHeight="1">
      <c r="A2321" s="28">
        <v>27909995</v>
      </c>
      <c r="B2321" s="28" t="s">
        <v>14487</v>
      </c>
      <c r="C2321" s="28" t="s">
        <v>14488</v>
      </c>
      <c r="D2321" s="28" t="s">
        <v>14489</v>
      </c>
      <c r="E2321" s="28" t="s">
        <v>14490</v>
      </c>
      <c r="F2321" s="28" t="s">
        <v>7190</v>
      </c>
      <c r="G2321" s="28">
        <v>2016</v>
      </c>
      <c r="H2321" s="29">
        <v>42707</v>
      </c>
      <c r="I2321" s="28"/>
      <c r="J2321" s="28"/>
      <c r="K2321" s="28" t="s">
        <v>14491</v>
      </c>
      <c r="L2321" s="28" t="str">
        <f t="shared" si="224"/>
        <v>Excluido</v>
      </c>
      <c r="M2321" s="28" t="str">
        <f t="shared" si="226"/>
        <v>C/PalabrasClaves</v>
      </c>
      <c r="N2321" s="30"/>
      <c r="O2321" s="28"/>
      <c r="P2321" s="28" t="s">
        <v>14469</v>
      </c>
      <c r="Q2321" s="28"/>
      <c r="R2321" s="28" t="str">
        <f t="shared" si="223"/>
        <v>2016</v>
      </c>
      <c r="S2321" s="28" t="s">
        <v>64</v>
      </c>
      <c r="T2321" s="28"/>
      <c r="U2321" s="28"/>
      <c r="V2321" s="28"/>
      <c r="W2321" s="28"/>
      <c r="X2321" s="28"/>
    </row>
    <row r="2322" spans="1:24" ht="15" hidden="1" customHeight="1">
      <c r="A2322" s="25">
        <v>27907156</v>
      </c>
      <c r="B2322" s="25" t="s">
        <v>14492</v>
      </c>
      <c r="C2322" s="25" t="s">
        <v>14493</v>
      </c>
      <c r="D2322" s="25" t="s">
        <v>14494</v>
      </c>
      <c r="E2322" s="25" t="s">
        <v>14495</v>
      </c>
      <c r="F2322" s="25" t="s">
        <v>208</v>
      </c>
      <c r="G2322" s="25">
        <v>2016</v>
      </c>
      <c r="H2322" s="26">
        <v>42706</v>
      </c>
      <c r="I2322" s="25" t="s">
        <v>14496</v>
      </c>
      <c r="J2322" s="25"/>
      <c r="K2322" s="25" t="s">
        <v>14497</v>
      </c>
      <c r="L2322" s="25" t="str">
        <f t="shared" si="224"/>
        <v>PreAlerta</v>
      </c>
      <c r="M2322" s="25" t="str">
        <f t="shared" si="226"/>
        <v>S/PalabrasClaves</v>
      </c>
      <c r="N2322" s="27" t="str">
        <f>IF(ISNUMBER(SEARCH("TREATMENT", B2322)), "4) Nuevos tratamientos", "")</f>
        <v/>
      </c>
      <c r="O2322" s="25"/>
      <c r="P2322" s="25" t="s">
        <v>14498</v>
      </c>
      <c r="Q2322" s="25"/>
      <c r="R2322" s="25" t="str">
        <f t="shared" si="223"/>
        <v>2016</v>
      </c>
      <c r="S2322" s="25" t="s">
        <v>64</v>
      </c>
      <c r="T2322" s="25"/>
      <c r="U2322" s="25"/>
      <c r="V2322" s="25"/>
      <c r="W2322" s="25"/>
      <c r="X2322" s="25"/>
    </row>
    <row r="2323" spans="1:24" ht="15" customHeight="1">
      <c r="A2323" s="38">
        <v>27895020</v>
      </c>
      <c r="B2323" s="38" t="s">
        <v>14499</v>
      </c>
      <c r="C2323" s="38" t="s">
        <v>14500</v>
      </c>
      <c r="D2323" s="38" t="s">
        <v>13958</v>
      </c>
      <c r="E2323" s="38" t="s">
        <v>14501</v>
      </c>
      <c r="F2323" s="38" t="s">
        <v>1125</v>
      </c>
      <c r="G2323" s="38">
        <v>2017</v>
      </c>
      <c r="H2323" s="39">
        <v>42704</v>
      </c>
      <c r="I2323" s="38" t="s">
        <v>14502</v>
      </c>
      <c r="J2323" s="38"/>
      <c r="K2323" s="38" t="s">
        <v>14503</v>
      </c>
      <c r="L2323" s="38" t="str">
        <f t="shared" si="224"/>
        <v>PreAlerta</v>
      </c>
      <c r="M2323" s="38" t="str">
        <f t="shared" si="226"/>
        <v>C/PalabrasClaves</v>
      </c>
      <c r="N2323" s="40" t="s">
        <v>35</v>
      </c>
      <c r="O2323" s="38"/>
      <c r="P2323" s="38" t="s">
        <v>13961</v>
      </c>
      <c r="Q2323" s="38" t="s">
        <v>14</v>
      </c>
      <c r="R2323" s="38" t="str">
        <f t="shared" si="223"/>
        <v>2017</v>
      </c>
      <c r="S2323" s="38" t="s">
        <v>40</v>
      </c>
      <c r="T2323" s="41" t="s">
        <v>14504</v>
      </c>
      <c r="U2323" s="38" t="s">
        <v>141</v>
      </c>
      <c r="V2323" s="38" t="s">
        <v>140</v>
      </c>
      <c r="W2323" s="38" t="s">
        <v>140</v>
      </c>
      <c r="X2323" s="38" t="s">
        <v>14505</v>
      </c>
    </row>
    <row r="2324" spans="1:24" ht="15" customHeight="1">
      <c r="A2324" s="34">
        <v>27756711</v>
      </c>
      <c r="B2324" s="34" t="s">
        <v>14506</v>
      </c>
      <c r="C2324" s="34" t="s">
        <v>14507</v>
      </c>
      <c r="D2324" s="34" t="s">
        <v>14508</v>
      </c>
      <c r="E2324" s="34" t="s">
        <v>5744</v>
      </c>
      <c r="F2324" s="34" t="s">
        <v>2416</v>
      </c>
      <c r="G2324" s="34">
        <v>2017</v>
      </c>
      <c r="H2324" s="35">
        <v>42664</v>
      </c>
      <c r="I2324" s="34"/>
      <c r="J2324" s="34"/>
      <c r="K2324" s="34" t="s">
        <v>14509</v>
      </c>
      <c r="L2324" s="34" t="str">
        <f t="shared" si="224"/>
        <v>PreAlerta</v>
      </c>
      <c r="M2324" s="34" t="str">
        <f t="shared" si="226"/>
        <v>C/PalabrasClaves</v>
      </c>
      <c r="N2324" s="36" t="s">
        <v>35</v>
      </c>
      <c r="O2324" s="34"/>
      <c r="P2324" s="34" t="s">
        <v>9123</v>
      </c>
      <c r="Q2324" s="34" t="s">
        <v>14</v>
      </c>
      <c r="R2324" s="34" t="str">
        <f t="shared" si="223"/>
        <v xml:space="preserve">202 </v>
      </c>
      <c r="S2324" s="34" t="s">
        <v>43</v>
      </c>
      <c r="T2324" s="42" t="s">
        <v>14510</v>
      </c>
      <c r="U2324" s="34" t="s">
        <v>141</v>
      </c>
      <c r="V2324" s="34" t="s">
        <v>140</v>
      </c>
      <c r="W2324" s="34" t="s">
        <v>140</v>
      </c>
      <c r="X2324" s="34" t="s">
        <v>14511</v>
      </c>
    </row>
    <row r="2325" spans="1:24" ht="15" hidden="1" customHeight="1">
      <c r="A2325" s="28">
        <v>27752148</v>
      </c>
      <c r="B2325" s="28" t="s">
        <v>14512</v>
      </c>
      <c r="C2325" s="28" t="s">
        <v>14513</v>
      </c>
      <c r="D2325" s="28" t="s">
        <v>14514</v>
      </c>
      <c r="E2325" s="28" t="s">
        <v>14515</v>
      </c>
      <c r="F2325" s="28" t="s">
        <v>14516</v>
      </c>
      <c r="G2325" s="28">
        <v>2016</v>
      </c>
      <c r="H2325" s="29">
        <v>42662</v>
      </c>
      <c r="I2325" s="28"/>
      <c r="J2325" s="28"/>
      <c r="K2325" s="28" t="s">
        <v>14517</v>
      </c>
      <c r="L2325" s="28" t="str">
        <f t="shared" si="224"/>
        <v>PreAlerta</v>
      </c>
      <c r="M2325" s="28" t="str">
        <f t="shared" si="226"/>
        <v>S/PalabrasClaves</v>
      </c>
      <c r="N2325" s="30" t="str">
        <f t="shared" ref="N2325:N2335" si="229">IF(ISNUMBER(SEARCH("TREATMENT", B2325)), "4) Nuevos tratamientos", "")</f>
        <v/>
      </c>
      <c r="O2325" s="28"/>
      <c r="P2325" s="28" t="s">
        <v>14469</v>
      </c>
      <c r="Q2325" s="28"/>
      <c r="R2325" s="28" t="str">
        <f t="shared" si="223"/>
        <v>2016</v>
      </c>
      <c r="S2325" s="28" t="s">
        <v>64</v>
      </c>
      <c r="T2325" s="28"/>
      <c r="U2325" s="28"/>
      <c r="V2325" s="28"/>
      <c r="W2325" s="28"/>
      <c r="X2325" s="28"/>
    </row>
    <row r="2326" spans="1:24" ht="15" hidden="1" customHeight="1">
      <c r="A2326" s="25">
        <v>27730643</v>
      </c>
      <c r="B2326" s="25" t="s">
        <v>14518</v>
      </c>
      <c r="C2326" s="25" t="s">
        <v>14519</v>
      </c>
      <c r="D2326" s="25" t="s">
        <v>14520</v>
      </c>
      <c r="E2326" s="25" t="s">
        <v>14521</v>
      </c>
      <c r="F2326" s="25" t="s">
        <v>9503</v>
      </c>
      <c r="G2326" s="25">
        <v>2016</v>
      </c>
      <c r="H2326" s="26">
        <v>42656</v>
      </c>
      <c r="I2326" s="25"/>
      <c r="J2326" s="25"/>
      <c r="K2326" s="25" t="s">
        <v>14522</v>
      </c>
      <c r="L2326" s="25" t="str">
        <f t="shared" si="224"/>
        <v>PreAlerta</v>
      </c>
      <c r="M2326" s="25" t="str">
        <f t="shared" si="226"/>
        <v>C/PalabrasClaves</v>
      </c>
      <c r="N2326" s="27" t="str">
        <f t="shared" si="229"/>
        <v/>
      </c>
      <c r="O2326" s="25"/>
      <c r="P2326" s="25" t="s">
        <v>14480</v>
      </c>
      <c r="Q2326" s="25"/>
      <c r="R2326" s="25" t="str">
        <f t="shared" si="223"/>
        <v>2016</v>
      </c>
      <c r="S2326" s="25" t="s">
        <v>64</v>
      </c>
      <c r="T2326" s="25"/>
      <c r="U2326" s="25"/>
      <c r="V2326" s="25"/>
      <c r="W2326" s="25"/>
      <c r="X2326" s="25"/>
    </row>
    <row r="2327" spans="1:24" ht="15" hidden="1" customHeight="1">
      <c r="A2327" s="28">
        <v>27707939</v>
      </c>
      <c r="B2327" s="28" t="s">
        <v>14523</v>
      </c>
      <c r="C2327" s="28" t="s">
        <v>14524</v>
      </c>
      <c r="D2327" s="28" t="s">
        <v>14525</v>
      </c>
      <c r="E2327" s="28" t="s">
        <v>14526</v>
      </c>
      <c r="F2327" s="28" t="s">
        <v>1272</v>
      </c>
      <c r="G2327" s="28">
        <v>2016</v>
      </c>
      <c r="H2327" s="29">
        <v>42650</v>
      </c>
      <c r="I2327" s="28" t="s">
        <v>14527</v>
      </c>
      <c r="J2327" s="28"/>
      <c r="K2327" s="28" t="s">
        <v>14528</v>
      </c>
      <c r="L2327" s="28" t="str">
        <f t="shared" si="224"/>
        <v>PreAlerta</v>
      </c>
      <c r="M2327" s="28" t="str">
        <f t="shared" si="226"/>
        <v>S/PalabrasClaves</v>
      </c>
      <c r="N2327" s="30" t="str">
        <f t="shared" si="229"/>
        <v/>
      </c>
      <c r="O2327" s="28"/>
      <c r="P2327" s="28" t="s">
        <v>14461</v>
      </c>
      <c r="Q2327" s="28"/>
      <c r="R2327" s="28" t="str">
        <f t="shared" si="223"/>
        <v>2016</v>
      </c>
      <c r="S2327" s="28" t="s">
        <v>64</v>
      </c>
      <c r="T2327" s="28"/>
      <c r="U2327" s="28"/>
      <c r="V2327" s="28"/>
      <c r="W2327" s="28"/>
      <c r="X2327" s="28"/>
    </row>
    <row r="2328" spans="1:24" ht="15" hidden="1" customHeight="1">
      <c r="A2328" s="25">
        <v>27697516</v>
      </c>
      <c r="B2328" s="25" t="s">
        <v>14529</v>
      </c>
      <c r="C2328" s="25" t="s">
        <v>14530</v>
      </c>
      <c r="D2328" s="25" t="s">
        <v>14531</v>
      </c>
      <c r="E2328" s="25" t="s">
        <v>14532</v>
      </c>
      <c r="F2328" s="25" t="s">
        <v>14533</v>
      </c>
      <c r="G2328" s="25">
        <v>2016</v>
      </c>
      <c r="H2328" s="26">
        <v>42648</v>
      </c>
      <c r="I2328" s="25"/>
      <c r="J2328" s="25"/>
      <c r="K2328" s="25" t="s">
        <v>14534</v>
      </c>
      <c r="L2328" s="25" t="str">
        <f t="shared" si="224"/>
        <v>PreAlerta</v>
      </c>
      <c r="M2328" s="25" t="str">
        <f t="shared" si="226"/>
        <v>C/PalabrasClaves</v>
      </c>
      <c r="N2328" s="27" t="str">
        <f t="shared" si="229"/>
        <v/>
      </c>
      <c r="O2328" s="25"/>
      <c r="P2328" s="25" t="s">
        <v>14469</v>
      </c>
      <c r="Q2328" s="25"/>
      <c r="R2328" s="25" t="str">
        <f t="shared" si="223"/>
        <v>2016</v>
      </c>
      <c r="S2328" s="25" t="s">
        <v>64</v>
      </c>
      <c r="T2328" s="25"/>
      <c r="U2328" s="25"/>
      <c r="V2328" s="25"/>
      <c r="W2328" s="25"/>
      <c r="X2328" s="25"/>
    </row>
    <row r="2329" spans="1:24" ht="15" hidden="1" customHeight="1">
      <c r="A2329" s="28">
        <v>27695001</v>
      </c>
      <c r="B2329" s="28" t="s">
        <v>14535</v>
      </c>
      <c r="C2329" s="28" t="s">
        <v>14536</v>
      </c>
      <c r="D2329" s="28" t="s">
        <v>14537</v>
      </c>
      <c r="E2329" s="28" t="s">
        <v>14538</v>
      </c>
      <c r="F2329" s="28" t="s">
        <v>14539</v>
      </c>
      <c r="G2329" s="28">
        <v>2016</v>
      </c>
      <c r="H2329" s="29">
        <v>42647</v>
      </c>
      <c r="I2329" s="28" t="s">
        <v>14540</v>
      </c>
      <c r="J2329" s="28" t="s">
        <v>14541</v>
      </c>
      <c r="K2329" s="28" t="s">
        <v>14542</v>
      </c>
      <c r="L2329" s="28" t="str">
        <f t="shared" si="224"/>
        <v>PreAlerta</v>
      </c>
      <c r="M2329" s="28" t="str">
        <f t="shared" si="226"/>
        <v>S/PalabrasClaves</v>
      </c>
      <c r="N2329" s="30" t="str">
        <f t="shared" si="229"/>
        <v/>
      </c>
      <c r="O2329" s="28"/>
      <c r="P2329" s="28" t="s">
        <v>14469</v>
      </c>
      <c r="Q2329" s="28"/>
      <c r="R2329" s="28" t="str">
        <f t="shared" si="223"/>
        <v>2016</v>
      </c>
      <c r="S2329" s="28" t="s">
        <v>64</v>
      </c>
      <c r="T2329" s="28"/>
      <c r="U2329" s="28"/>
      <c r="V2329" s="28"/>
      <c r="W2329" s="28"/>
      <c r="X2329" s="28"/>
    </row>
    <row r="2330" spans="1:24" ht="15" hidden="1" customHeight="1">
      <c r="A2330" s="25">
        <v>27650380</v>
      </c>
      <c r="B2330" s="25" t="s">
        <v>14543</v>
      </c>
      <c r="C2330" s="25" t="s">
        <v>14544</v>
      </c>
      <c r="D2330" s="25" t="s">
        <v>14545</v>
      </c>
      <c r="E2330" s="25" t="s">
        <v>14546</v>
      </c>
      <c r="F2330" s="25" t="s">
        <v>14547</v>
      </c>
      <c r="G2330" s="25">
        <v>2016</v>
      </c>
      <c r="H2330" s="26">
        <v>42635</v>
      </c>
      <c r="I2330" s="25"/>
      <c r="J2330" s="25"/>
      <c r="K2330" s="25" t="s">
        <v>14548</v>
      </c>
      <c r="L2330" s="25" t="str">
        <f t="shared" si="224"/>
        <v>PreAlerta</v>
      </c>
      <c r="M2330" s="25" t="str">
        <f t="shared" si="226"/>
        <v>S/PalabrasClaves</v>
      </c>
      <c r="N2330" s="27" t="str">
        <f t="shared" si="229"/>
        <v/>
      </c>
      <c r="O2330" s="25"/>
      <c r="P2330" s="25" t="s">
        <v>14469</v>
      </c>
      <c r="Q2330" s="25"/>
      <c r="R2330" s="25" t="str">
        <f t="shared" si="223"/>
        <v>2016</v>
      </c>
      <c r="S2330" s="25" t="s">
        <v>64</v>
      </c>
      <c r="T2330" s="25"/>
      <c r="U2330" s="25"/>
      <c r="V2330" s="25"/>
      <c r="W2330" s="25"/>
      <c r="X2330" s="25"/>
    </row>
    <row r="2331" spans="1:24" ht="15" hidden="1" customHeight="1">
      <c r="A2331" s="28">
        <v>27578236</v>
      </c>
      <c r="B2331" s="28" t="s">
        <v>14549</v>
      </c>
      <c r="C2331" s="28" t="s">
        <v>14550</v>
      </c>
      <c r="D2331" s="28" t="s">
        <v>14551</v>
      </c>
      <c r="E2331" s="28" t="s">
        <v>14552</v>
      </c>
      <c r="F2331" s="28" t="s">
        <v>6942</v>
      </c>
      <c r="G2331" s="28">
        <v>2016</v>
      </c>
      <c r="H2331" s="29">
        <v>42614</v>
      </c>
      <c r="I2331" s="28"/>
      <c r="J2331" s="28"/>
      <c r="K2331" s="28" t="s">
        <v>14553</v>
      </c>
      <c r="L2331" s="28" t="str">
        <f t="shared" si="224"/>
        <v>PreAlerta</v>
      </c>
      <c r="M2331" s="28" t="str">
        <f t="shared" si="226"/>
        <v>S/PalabrasClaves</v>
      </c>
      <c r="N2331" s="30" t="str">
        <f t="shared" si="229"/>
        <v/>
      </c>
      <c r="O2331" s="28"/>
      <c r="P2331" s="28" t="s">
        <v>14469</v>
      </c>
      <c r="Q2331" s="28"/>
      <c r="R2331" s="28" t="str">
        <f t="shared" si="223"/>
        <v>2016</v>
      </c>
      <c r="S2331" s="28" t="s">
        <v>64</v>
      </c>
      <c r="T2331" s="28"/>
      <c r="U2331" s="28"/>
      <c r="V2331" s="28"/>
      <c r="W2331" s="28"/>
      <c r="X2331" s="28"/>
    </row>
    <row r="2332" spans="1:24" ht="15" hidden="1" customHeight="1">
      <c r="A2332" s="25">
        <v>27573216</v>
      </c>
      <c r="B2332" s="25" t="s">
        <v>14554</v>
      </c>
      <c r="C2332" s="25" t="s">
        <v>14555</v>
      </c>
      <c r="D2332" s="25" t="s">
        <v>14556</v>
      </c>
      <c r="E2332" s="25" t="s">
        <v>14557</v>
      </c>
      <c r="F2332" s="25" t="s">
        <v>14558</v>
      </c>
      <c r="G2332" s="25">
        <v>2016</v>
      </c>
      <c r="H2332" s="26">
        <v>42613</v>
      </c>
      <c r="I2332" s="25"/>
      <c r="J2332" s="25"/>
      <c r="K2332" s="25" t="s">
        <v>14559</v>
      </c>
      <c r="L2332" s="25" t="str">
        <f t="shared" si="224"/>
        <v>PreAlerta</v>
      </c>
      <c r="M2332" s="25" t="str">
        <f t="shared" si="226"/>
        <v>S/PalabrasClaves</v>
      </c>
      <c r="N2332" s="27" t="str">
        <f t="shared" si="229"/>
        <v/>
      </c>
      <c r="O2332" s="25"/>
      <c r="P2332" s="25" t="s">
        <v>14469</v>
      </c>
      <c r="Q2332" s="25"/>
      <c r="R2332" s="25" t="str">
        <f t="shared" si="223"/>
        <v>2016</v>
      </c>
      <c r="S2332" s="25" t="s">
        <v>64</v>
      </c>
      <c r="T2332" s="25"/>
      <c r="U2332" s="25"/>
      <c r="V2332" s="25"/>
      <c r="W2332" s="25"/>
      <c r="X2332" s="25"/>
    </row>
    <row r="2333" spans="1:24" ht="15" hidden="1" customHeight="1">
      <c r="A2333" s="28">
        <v>27559120</v>
      </c>
      <c r="B2333" s="28" t="s">
        <v>14560</v>
      </c>
      <c r="C2333" s="28" t="s">
        <v>14561</v>
      </c>
      <c r="D2333" s="28" t="s">
        <v>14562</v>
      </c>
      <c r="E2333" s="28" t="s">
        <v>14563</v>
      </c>
      <c r="F2333" s="28" t="s">
        <v>215</v>
      </c>
      <c r="G2333" s="28">
        <v>2016</v>
      </c>
      <c r="H2333" s="29">
        <v>42608</v>
      </c>
      <c r="I2333" s="28"/>
      <c r="J2333" s="28"/>
      <c r="K2333" s="28" t="s">
        <v>14564</v>
      </c>
      <c r="L2333" s="28" t="str">
        <f t="shared" si="224"/>
        <v>PreAlerta</v>
      </c>
      <c r="M2333" s="28" t="str">
        <f t="shared" si="226"/>
        <v>S/PalabrasClaves</v>
      </c>
      <c r="N2333" s="30" t="str">
        <f t="shared" si="229"/>
        <v/>
      </c>
      <c r="O2333" s="28"/>
      <c r="P2333" s="28" t="s">
        <v>217</v>
      </c>
      <c r="Q2333" s="28"/>
      <c r="R2333" s="28" t="str">
        <f t="shared" si="223"/>
        <v>2  D</v>
      </c>
      <c r="S2333" s="28" t="s">
        <v>64</v>
      </c>
      <c r="T2333" s="28"/>
      <c r="U2333" s="28"/>
      <c r="V2333" s="28"/>
      <c r="W2333" s="28"/>
      <c r="X2333" s="28"/>
    </row>
    <row r="2334" spans="1:24" ht="15" hidden="1" customHeight="1">
      <c r="A2334" s="25">
        <v>27335217</v>
      </c>
      <c r="B2334" s="25" t="s">
        <v>14565</v>
      </c>
      <c r="C2334" s="25" t="s">
        <v>14566</v>
      </c>
      <c r="D2334" s="25" t="s">
        <v>14567</v>
      </c>
      <c r="E2334" s="25" t="s">
        <v>12593</v>
      </c>
      <c r="F2334" s="25" t="s">
        <v>2167</v>
      </c>
      <c r="G2334" s="25">
        <v>2016</v>
      </c>
      <c r="H2334" s="26">
        <v>42545</v>
      </c>
      <c r="I2334" s="25"/>
      <c r="J2334" s="25"/>
      <c r="K2334" s="25" t="s">
        <v>14568</v>
      </c>
      <c r="L2334" s="25" t="str">
        <f t="shared" si="224"/>
        <v>PreAlerta</v>
      </c>
      <c r="M2334" s="25" t="str">
        <f t="shared" si="226"/>
        <v>S/PalabrasClaves</v>
      </c>
      <c r="N2334" s="27" t="str">
        <f t="shared" si="229"/>
        <v/>
      </c>
      <c r="O2334" s="25"/>
      <c r="P2334" s="25" t="s">
        <v>14469</v>
      </c>
      <c r="Q2334" s="25"/>
      <c r="R2334" s="25" t="str">
        <f t="shared" si="223"/>
        <v>2016</v>
      </c>
      <c r="S2334" s="25" t="s">
        <v>64</v>
      </c>
      <c r="T2334" s="25"/>
      <c r="U2334" s="25"/>
      <c r="V2334" s="25"/>
      <c r="W2334" s="25"/>
      <c r="X2334" s="25"/>
    </row>
    <row r="2335" spans="1:24" ht="15" hidden="1" customHeight="1">
      <c r="A2335" s="28">
        <v>27903558</v>
      </c>
      <c r="B2335" s="28" t="s">
        <v>14569</v>
      </c>
      <c r="C2335" s="28" t="s">
        <v>14570</v>
      </c>
      <c r="D2335" s="28" t="s">
        <v>14571</v>
      </c>
      <c r="E2335" s="28" t="s">
        <v>14572</v>
      </c>
      <c r="F2335" s="28" t="s">
        <v>3548</v>
      </c>
      <c r="G2335" s="28">
        <v>2016</v>
      </c>
      <c r="H2335" s="29">
        <v>42706</v>
      </c>
      <c r="I2335" s="28" t="s">
        <v>14573</v>
      </c>
      <c r="J2335" s="28"/>
      <c r="K2335" s="28" t="s">
        <v>14574</v>
      </c>
      <c r="L2335" s="28" t="str">
        <f t="shared" si="224"/>
        <v>PreAlerta</v>
      </c>
      <c r="M2335" s="28" t="str">
        <f t="shared" si="226"/>
        <v>S/PalabrasClaves</v>
      </c>
      <c r="N2335" s="30" t="str">
        <f t="shared" si="229"/>
        <v/>
      </c>
      <c r="O2335" s="28"/>
      <c r="P2335" s="28" t="s">
        <v>14575</v>
      </c>
      <c r="Q2335" s="28"/>
      <c r="R2335" s="28" t="str">
        <f t="shared" si="223"/>
        <v>2016</v>
      </c>
      <c r="S2335" s="28" t="s">
        <v>63</v>
      </c>
      <c r="T2335" s="28"/>
      <c r="U2335" s="28"/>
      <c r="V2335" s="28"/>
      <c r="W2335" s="28"/>
      <c r="X2335" s="28"/>
    </row>
    <row r="2336" spans="1:24" ht="15" customHeight="1">
      <c r="A2336" s="57">
        <v>27986898</v>
      </c>
      <c r="B2336" s="57" t="s">
        <v>14576</v>
      </c>
      <c r="C2336" s="57" t="s">
        <v>14577</v>
      </c>
      <c r="D2336" s="57" t="s">
        <v>14578</v>
      </c>
      <c r="E2336" s="57" t="s">
        <v>12974</v>
      </c>
      <c r="F2336" s="57" t="s">
        <v>215</v>
      </c>
      <c r="G2336" s="57">
        <v>2017</v>
      </c>
      <c r="H2336" s="58">
        <v>42722</v>
      </c>
      <c r="I2336" s="57" t="s">
        <v>14579</v>
      </c>
      <c r="J2336" s="57"/>
      <c r="K2336" s="57" t="s">
        <v>14580</v>
      </c>
      <c r="L2336" s="57" t="str">
        <f t="shared" si="224"/>
        <v>PreAlerta</v>
      </c>
      <c r="M2336" s="57" t="str">
        <f t="shared" si="226"/>
        <v>C/PalabrasClaves</v>
      </c>
      <c r="N2336" s="59" t="s">
        <v>35</v>
      </c>
      <c r="O2336" s="57"/>
      <c r="P2336" s="57" t="s">
        <v>14581</v>
      </c>
      <c r="Q2336" s="57" t="s">
        <v>14</v>
      </c>
      <c r="R2336" s="57" t="str">
        <f t="shared" si="223"/>
        <v>2  J</v>
      </c>
      <c r="S2336" s="57" t="s">
        <v>40</v>
      </c>
      <c r="T2336" s="60" t="s">
        <v>14582</v>
      </c>
      <c r="U2336" s="57" t="s">
        <v>140</v>
      </c>
      <c r="V2336" s="57" t="s">
        <v>141</v>
      </c>
      <c r="W2336" s="57" t="s">
        <v>140</v>
      </c>
      <c r="X2336" s="57" t="s">
        <v>14583</v>
      </c>
    </row>
    <row r="2337" spans="1:24" ht="15" hidden="1" customHeight="1">
      <c r="A2337" s="28">
        <v>27898728</v>
      </c>
      <c r="B2337" s="28" t="s">
        <v>14584</v>
      </c>
      <c r="C2337" s="28" t="s">
        <v>14585</v>
      </c>
      <c r="D2337" s="28" t="s">
        <v>14586</v>
      </c>
      <c r="E2337" s="28" t="s">
        <v>13384</v>
      </c>
      <c r="F2337" s="28" t="s">
        <v>208</v>
      </c>
      <c r="G2337" s="28">
        <v>2016</v>
      </c>
      <c r="H2337" s="29">
        <v>42704</v>
      </c>
      <c r="I2337" s="28" t="s">
        <v>14587</v>
      </c>
      <c r="J2337" s="28"/>
      <c r="K2337" s="28" t="s">
        <v>14588</v>
      </c>
      <c r="L2337" s="28" t="str">
        <f t="shared" si="224"/>
        <v>PreAlerta</v>
      </c>
      <c r="M2337" s="28" t="str">
        <f t="shared" si="226"/>
        <v>S/PalabrasClaves</v>
      </c>
      <c r="N2337" s="30" t="str">
        <f>IF(ISNUMBER(SEARCH("TREATMENT", B2337)), "4) Nuevos tratamientos", "")</f>
        <v/>
      </c>
      <c r="O2337" s="28"/>
      <c r="P2337" s="28" t="s">
        <v>14589</v>
      </c>
      <c r="Q2337" s="28"/>
      <c r="R2337" s="28" t="str">
        <f t="shared" si="223"/>
        <v>2016</v>
      </c>
      <c r="S2337" s="28" t="s">
        <v>63</v>
      </c>
      <c r="T2337" s="28"/>
      <c r="U2337" s="28"/>
      <c r="V2337" s="28"/>
      <c r="W2337" s="28"/>
      <c r="X2337" s="28"/>
    </row>
    <row r="2338" spans="1:24" ht="15" customHeight="1">
      <c r="A2338" s="38">
        <v>28330238</v>
      </c>
      <c r="B2338" s="38" t="s">
        <v>14590</v>
      </c>
      <c r="C2338" s="38" t="s">
        <v>14591</v>
      </c>
      <c r="D2338" s="38" t="s">
        <v>14592</v>
      </c>
      <c r="E2338" s="38" t="s">
        <v>14593</v>
      </c>
      <c r="F2338" s="38" t="s">
        <v>14594</v>
      </c>
      <c r="G2338" s="38">
        <v>2016</v>
      </c>
      <c r="H2338" s="39">
        <v>42818</v>
      </c>
      <c r="I2338" s="38" t="s">
        <v>14595</v>
      </c>
      <c r="J2338" s="38"/>
      <c r="K2338" s="38" t="s">
        <v>14596</v>
      </c>
      <c r="L2338" s="38" t="str">
        <f t="shared" si="224"/>
        <v>PreAlerta</v>
      </c>
      <c r="M2338" s="38" t="str">
        <f t="shared" si="226"/>
        <v>C/PalabrasClaves</v>
      </c>
      <c r="N2338" s="40" t="s">
        <v>35</v>
      </c>
      <c r="O2338" s="38"/>
      <c r="P2338" s="38" t="s">
        <v>14469</v>
      </c>
      <c r="Q2338" s="38"/>
      <c r="R2338" s="38" t="str">
        <f t="shared" si="223"/>
        <v>2016</v>
      </c>
      <c r="S2338" s="38" t="s">
        <v>64</v>
      </c>
      <c r="T2338" s="41" t="s">
        <v>14597</v>
      </c>
      <c r="U2338" s="38" t="s">
        <v>141</v>
      </c>
      <c r="V2338" s="38" t="s">
        <v>140</v>
      </c>
      <c r="W2338" s="38" t="s">
        <v>140</v>
      </c>
      <c r="X2338" s="38" t="s">
        <v>14598</v>
      </c>
    </row>
    <row r="2339" spans="1:24" ht="15" hidden="1" customHeight="1">
      <c r="A2339" s="28">
        <v>28155742</v>
      </c>
      <c r="B2339" s="28" t="s">
        <v>14599</v>
      </c>
      <c r="C2339" s="28" t="s">
        <v>14600</v>
      </c>
      <c r="D2339" s="28" t="s">
        <v>14601</v>
      </c>
      <c r="E2339" s="28" t="s">
        <v>14602</v>
      </c>
      <c r="F2339" s="28" t="s">
        <v>14603</v>
      </c>
      <c r="G2339" s="28">
        <v>2016</v>
      </c>
      <c r="H2339" s="29">
        <v>42770</v>
      </c>
      <c r="I2339" s="28"/>
      <c r="J2339" s="28"/>
      <c r="K2339" s="28"/>
      <c r="L2339" s="28" t="str">
        <f t="shared" si="224"/>
        <v>PreAlerta</v>
      </c>
      <c r="M2339" s="28" t="str">
        <f t="shared" si="226"/>
        <v>S/PalabrasClaves</v>
      </c>
      <c r="N2339" s="30" t="str">
        <f t="shared" ref="N2339:N2344" si="230">IF(ISNUMBER(SEARCH("TREATMENT", B2339)), "4) Nuevos tratamientos", "")</f>
        <v/>
      </c>
      <c r="O2339" s="28"/>
      <c r="P2339" s="28" t="s">
        <v>14604</v>
      </c>
      <c r="Q2339" s="28"/>
      <c r="R2339" s="28" t="str">
        <f t="shared" si="223"/>
        <v>2016</v>
      </c>
      <c r="S2339" s="28" t="s">
        <v>63</v>
      </c>
      <c r="T2339" s="28"/>
      <c r="U2339" s="28"/>
      <c r="V2339" s="28"/>
      <c r="W2339" s="28"/>
      <c r="X2339" s="28"/>
    </row>
    <row r="2340" spans="1:24" ht="15" hidden="1" customHeight="1">
      <c r="A2340" s="25">
        <v>27921012</v>
      </c>
      <c r="B2340" s="25" t="s">
        <v>14605</v>
      </c>
      <c r="C2340" s="25" t="s">
        <v>14606</v>
      </c>
      <c r="D2340" s="25" t="s">
        <v>14607</v>
      </c>
      <c r="E2340" s="25" t="s">
        <v>1725</v>
      </c>
      <c r="F2340" s="25" t="s">
        <v>223</v>
      </c>
      <c r="G2340" s="25">
        <v>2016</v>
      </c>
      <c r="H2340" s="26">
        <v>42711</v>
      </c>
      <c r="I2340" s="25" t="s">
        <v>14608</v>
      </c>
      <c r="J2340" s="25"/>
      <c r="K2340" s="25" t="s">
        <v>14609</v>
      </c>
      <c r="L2340" s="25" t="str">
        <f t="shared" si="224"/>
        <v>PreAlerta</v>
      </c>
      <c r="M2340" s="25" t="str">
        <f t="shared" si="226"/>
        <v>S/PalabrasClaves</v>
      </c>
      <c r="N2340" s="27" t="str">
        <f t="shared" si="230"/>
        <v/>
      </c>
      <c r="O2340" s="25"/>
      <c r="P2340" s="25" t="s">
        <v>14338</v>
      </c>
      <c r="Q2340" s="25"/>
      <c r="R2340" s="25" t="str">
        <f t="shared" si="223"/>
        <v>2016</v>
      </c>
      <c r="S2340" s="25" t="s">
        <v>63</v>
      </c>
      <c r="T2340" s="25"/>
      <c r="U2340" s="25"/>
      <c r="V2340" s="25"/>
      <c r="W2340" s="25"/>
      <c r="X2340" s="25"/>
    </row>
    <row r="2341" spans="1:24" ht="15" hidden="1" customHeight="1">
      <c r="A2341" s="28">
        <v>27855146</v>
      </c>
      <c r="B2341" s="28" t="s">
        <v>14610</v>
      </c>
      <c r="C2341" s="28" t="s">
        <v>14611</v>
      </c>
      <c r="D2341" s="28" t="s">
        <v>14612</v>
      </c>
      <c r="E2341" s="28" t="s">
        <v>14613</v>
      </c>
      <c r="F2341" s="28" t="s">
        <v>1919</v>
      </c>
      <c r="G2341" s="28">
        <v>2016</v>
      </c>
      <c r="H2341" s="29">
        <v>42692</v>
      </c>
      <c r="I2341" s="28"/>
      <c r="J2341" s="28"/>
      <c r="K2341" s="28" t="s">
        <v>14614</v>
      </c>
      <c r="L2341" s="28" t="str">
        <f t="shared" si="224"/>
        <v>PreAlerta</v>
      </c>
      <c r="M2341" s="28" t="str">
        <f t="shared" si="226"/>
        <v>S/PalabrasClaves</v>
      </c>
      <c r="N2341" s="30" t="str">
        <f t="shared" si="230"/>
        <v/>
      </c>
      <c r="O2341" s="28"/>
      <c r="P2341" s="28" t="s">
        <v>14428</v>
      </c>
      <c r="Q2341" s="28"/>
      <c r="R2341" s="28" t="str">
        <f t="shared" si="223"/>
        <v>2016</v>
      </c>
      <c r="S2341" s="28" t="s">
        <v>63</v>
      </c>
      <c r="T2341" s="28"/>
      <c r="U2341" s="28"/>
      <c r="V2341" s="28"/>
      <c r="W2341" s="28"/>
      <c r="X2341" s="28"/>
    </row>
    <row r="2342" spans="1:24" ht="15" hidden="1" customHeight="1">
      <c r="A2342" s="25">
        <v>27115408</v>
      </c>
      <c r="B2342" s="25" t="s">
        <v>14615</v>
      </c>
      <c r="C2342" s="25" t="s">
        <v>14616</v>
      </c>
      <c r="D2342" s="25" t="s">
        <v>14617</v>
      </c>
      <c r="E2342" s="25" t="s">
        <v>14618</v>
      </c>
      <c r="F2342" s="25" t="s">
        <v>2011</v>
      </c>
      <c r="G2342" s="25">
        <v>2016</v>
      </c>
      <c r="H2342" s="26">
        <v>42487</v>
      </c>
      <c r="I2342" s="25" t="s">
        <v>14619</v>
      </c>
      <c r="J2342" s="25"/>
      <c r="K2342" s="25" t="s">
        <v>14620</v>
      </c>
      <c r="L2342" s="25" t="str">
        <f t="shared" si="224"/>
        <v>PreAlerta</v>
      </c>
      <c r="M2342" s="25" t="str">
        <f t="shared" si="226"/>
        <v>S/PalabrasClaves</v>
      </c>
      <c r="N2342" s="27" t="str">
        <f t="shared" si="230"/>
        <v/>
      </c>
      <c r="O2342" s="25"/>
      <c r="P2342" s="25" t="s">
        <v>14621</v>
      </c>
      <c r="Q2342" s="25"/>
      <c r="R2342" s="25" t="str">
        <f t="shared" si="223"/>
        <v>2016</v>
      </c>
      <c r="S2342" s="25" t="s">
        <v>63</v>
      </c>
      <c r="T2342" s="25"/>
      <c r="U2342" s="25"/>
      <c r="V2342" s="25"/>
      <c r="W2342" s="25"/>
      <c r="X2342" s="25"/>
    </row>
    <row r="2343" spans="1:24" ht="15" hidden="1" customHeight="1">
      <c r="A2343" s="28">
        <v>27933034</v>
      </c>
      <c r="B2343" s="28" t="s">
        <v>14622</v>
      </c>
      <c r="C2343" s="28" t="s">
        <v>14623</v>
      </c>
      <c r="D2343" s="28" t="s">
        <v>14624</v>
      </c>
      <c r="E2343" s="28" t="s">
        <v>2633</v>
      </c>
      <c r="F2343" s="28" t="s">
        <v>98</v>
      </c>
      <c r="G2343" s="28">
        <v>2016</v>
      </c>
      <c r="H2343" s="29">
        <v>42714</v>
      </c>
      <c r="I2343" s="28" t="s">
        <v>14625</v>
      </c>
      <c r="J2343" s="28"/>
      <c r="K2343" s="28" t="s">
        <v>14626</v>
      </c>
      <c r="L2343" s="28" t="str">
        <f t="shared" si="224"/>
        <v>PreAlerta</v>
      </c>
      <c r="M2343" s="28" t="str">
        <f t="shared" si="226"/>
        <v>S/PalabrasClaves</v>
      </c>
      <c r="N2343" s="30" t="str">
        <f t="shared" si="230"/>
        <v/>
      </c>
      <c r="O2343" s="28"/>
      <c r="P2343" s="28" t="s">
        <v>14627</v>
      </c>
      <c r="Q2343" s="28"/>
      <c r="R2343" s="28" t="str">
        <f t="shared" si="223"/>
        <v>2016</v>
      </c>
      <c r="S2343" s="28" t="s">
        <v>63</v>
      </c>
      <c r="T2343" s="28"/>
      <c r="U2343" s="28"/>
      <c r="V2343" s="28"/>
      <c r="W2343" s="28"/>
      <c r="X2343" s="28"/>
    </row>
    <row r="2344" spans="1:24" ht="15" hidden="1" customHeight="1">
      <c r="A2344" s="25">
        <v>27917346</v>
      </c>
      <c r="B2344" s="25" t="s">
        <v>14628</v>
      </c>
      <c r="C2344" s="25" t="s">
        <v>14629</v>
      </c>
      <c r="D2344" s="25" t="s">
        <v>14630</v>
      </c>
      <c r="E2344" s="25" t="s">
        <v>14631</v>
      </c>
      <c r="F2344" s="25" t="s">
        <v>14632</v>
      </c>
      <c r="G2344" s="25">
        <v>2016</v>
      </c>
      <c r="H2344" s="26">
        <v>42710</v>
      </c>
      <c r="I2344" s="25" t="s">
        <v>14633</v>
      </c>
      <c r="J2344" s="25"/>
      <c r="K2344" s="25" t="s">
        <v>14634</v>
      </c>
      <c r="L2344" s="25" t="str">
        <f t="shared" si="224"/>
        <v>PreAlerta</v>
      </c>
      <c r="M2344" s="25" t="str">
        <f t="shared" si="226"/>
        <v>S/PalabrasClaves</v>
      </c>
      <c r="N2344" s="27" t="str">
        <f t="shared" si="230"/>
        <v/>
      </c>
      <c r="O2344" s="25"/>
      <c r="P2344" s="25" t="s">
        <v>14635</v>
      </c>
      <c r="Q2344" s="25"/>
      <c r="R2344" s="25" t="str">
        <f t="shared" si="223"/>
        <v>2016</v>
      </c>
      <c r="S2344" s="25" t="s">
        <v>63</v>
      </c>
      <c r="T2344" s="25"/>
      <c r="U2344" s="25"/>
      <c r="V2344" s="25"/>
      <c r="W2344" s="25"/>
      <c r="X2344" s="25"/>
    </row>
    <row r="2345" spans="1:24" ht="15" customHeight="1">
      <c r="A2345" s="38">
        <v>27902411</v>
      </c>
      <c r="B2345" s="38" t="s">
        <v>14636</v>
      </c>
      <c r="C2345" s="38" t="s">
        <v>14637</v>
      </c>
      <c r="D2345" s="38" t="s">
        <v>14638</v>
      </c>
      <c r="E2345" s="38" t="s">
        <v>14639</v>
      </c>
      <c r="F2345" s="38" t="s">
        <v>2053</v>
      </c>
      <c r="G2345" s="38">
        <v>2016</v>
      </c>
      <c r="H2345" s="39">
        <v>42705</v>
      </c>
      <c r="I2345" s="38"/>
      <c r="J2345" s="38"/>
      <c r="K2345" s="38" t="s">
        <v>14640</v>
      </c>
      <c r="L2345" s="38" t="str">
        <f t="shared" si="224"/>
        <v>PreAlerta</v>
      </c>
      <c r="M2345" s="38" t="str">
        <f t="shared" si="226"/>
        <v>C/PalabrasClaves</v>
      </c>
      <c r="N2345" s="40" t="s">
        <v>35</v>
      </c>
      <c r="O2345" s="38"/>
      <c r="P2345" s="38" t="s">
        <v>14641</v>
      </c>
      <c r="Q2345" s="38"/>
      <c r="R2345" s="38" t="str">
        <f t="shared" si="223"/>
        <v>2016</v>
      </c>
      <c r="S2345" s="38" t="s">
        <v>64</v>
      </c>
      <c r="T2345" s="41" t="s">
        <v>14642</v>
      </c>
      <c r="U2345" s="38" t="s">
        <v>141</v>
      </c>
      <c r="V2345" s="38" t="s">
        <v>140</v>
      </c>
      <c r="W2345" s="38" t="s">
        <v>140</v>
      </c>
      <c r="X2345" s="38" t="s">
        <v>14643</v>
      </c>
    </row>
    <row r="2346" spans="1:24" ht="15" hidden="1" customHeight="1">
      <c r="A2346" s="25">
        <v>27832151</v>
      </c>
      <c r="B2346" s="25" t="s">
        <v>14644</v>
      </c>
      <c r="C2346" s="25" t="s">
        <v>14645</v>
      </c>
      <c r="D2346" s="25"/>
      <c r="E2346" s="25" t="s">
        <v>14646</v>
      </c>
      <c r="F2346" s="25"/>
      <c r="G2346" s="25"/>
      <c r="H2346" s="25"/>
      <c r="I2346" s="25"/>
      <c r="J2346" s="25"/>
      <c r="K2346" s="25"/>
      <c r="L2346" s="25" t="str">
        <f t="shared" si="224"/>
        <v>PreAlerta</v>
      </c>
      <c r="M2346" s="25" t="str">
        <f t="shared" si="226"/>
        <v>S/PalabrasClaves</v>
      </c>
      <c r="N2346" s="27" t="str">
        <f t="shared" ref="N2346:N2351" si="231">IF(ISNUMBER(SEARCH("TREATMENT", B2346)), "4) Nuevos tratamientos", "")</f>
        <v/>
      </c>
      <c r="O2346" s="25"/>
      <c r="P2346" s="25"/>
      <c r="Q2346" s="25"/>
      <c r="R2346" s="25" t="str">
        <f t="shared" si="223"/>
        <v/>
      </c>
      <c r="S2346" s="25"/>
      <c r="T2346" s="25"/>
      <c r="U2346" s="25"/>
      <c r="V2346" s="25"/>
      <c r="W2346" s="25"/>
      <c r="X2346" s="25"/>
    </row>
    <row r="2347" spans="1:24" ht="15" hidden="1" customHeight="1">
      <c r="A2347" s="28">
        <v>27821835</v>
      </c>
      <c r="B2347" s="28" t="s">
        <v>14647</v>
      </c>
      <c r="C2347" s="28" t="s">
        <v>14648</v>
      </c>
      <c r="D2347" s="28" t="s">
        <v>14649</v>
      </c>
      <c r="E2347" s="28" t="s">
        <v>14650</v>
      </c>
      <c r="F2347" s="28" t="s">
        <v>5426</v>
      </c>
      <c r="G2347" s="28">
        <v>2016</v>
      </c>
      <c r="H2347" s="29">
        <v>42683</v>
      </c>
      <c r="I2347" s="28" t="s">
        <v>14651</v>
      </c>
      <c r="J2347" s="28"/>
      <c r="K2347" s="28" t="s">
        <v>14652</v>
      </c>
      <c r="L2347" s="28" t="str">
        <f t="shared" si="224"/>
        <v>PreAlerta</v>
      </c>
      <c r="M2347" s="28" t="str">
        <f t="shared" si="226"/>
        <v>S/PalabrasClaves</v>
      </c>
      <c r="N2347" s="30" t="str">
        <f t="shared" si="231"/>
        <v/>
      </c>
      <c r="O2347" s="28"/>
      <c r="P2347" s="28" t="s">
        <v>14653</v>
      </c>
      <c r="Q2347" s="28"/>
      <c r="R2347" s="28" t="str">
        <f t="shared" si="223"/>
        <v>2016</v>
      </c>
      <c r="S2347" s="28" t="s">
        <v>63</v>
      </c>
      <c r="T2347" s="28"/>
      <c r="U2347" s="28"/>
      <c r="V2347" s="28"/>
      <c r="W2347" s="28"/>
      <c r="X2347" s="28"/>
    </row>
    <row r="2348" spans="1:24" ht="15" hidden="1" customHeight="1">
      <c r="A2348" s="25">
        <v>27692770</v>
      </c>
      <c r="B2348" s="25" t="s">
        <v>14654</v>
      </c>
      <c r="C2348" s="25" t="s">
        <v>14655</v>
      </c>
      <c r="D2348" s="25"/>
      <c r="E2348" s="25" t="s">
        <v>14656</v>
      </c>
      <c r="F2348" s="25"/>
      <c r="G2348" s="25"/>
      <c r="H2348" s="25"/>
      <c r="I2348" s="25"/>
      <c r="J2348" s="25"/>
      <c r="K2348" s="25"/>
      <c r="L2348" s="25" t="str">
        <f t="shared" si="224"/>
        <v>PreAlerta</v>
      </c>
      <c r="M2348" s="25" t="str">
        <f t="shared" si="226"/>
        <v>S/PalabrasClaves</v>
      </c>
      <c r="N2348" s="27" t="str">
        <f t="shared" si="231"/>
        <v/>
      </c>
      <c r="O2348" s="25"/>
      <c r="P2348" s="25"/>
      <c r="Q2348" s="25"/>
      <c r="R2348" s="25" t="str">
        <f t="shared" si="223"/>
        <v/>
      </c>
      <c r="S2348" s="25"/>
      <c r="T2348" s="25"/>
      <c r="U2348" s="25"/>
      <c r="V2348" s="25"/>
      <c r="W2348" s="25"/>
      <c r="X2348" s="25"/>
    </row>
    <row r="2349" spans="1:24" ht="15" hidden="1" customHeight="1">
      <c r="A2349" s="28">
        <v>27581439</v>
      </c>
      <c r="B2349" s="28" t="s">
        <v>14657</v>
      </c>
      <c r="C2349" s="28" t="s">
        <v>14658</v>
      </c>
      <c r="D2349" s="28" t="s">
        <v>14659</v>
      </c>
      <c r="E2349" s="28" t="s">
        <v>14015</v>
      </c>
      <c r="F2349" s="28" t="s">
        <v>12192</v>
      </c>
      <c r="G2349" s="28">
        <v>2016</v>
      </c>
      <c r="H2349" s="29">
        <v>42615</v>
      </c>
      <c r="I2349" s="28" t="s">
        <v>14660</v>
      </c>
      <c r="J2349" s="28"/>
      <c r="K2349" s="28" t="s">
        <v>14661</v>
      </c>
      <c r="L2349" s="28" t="str">
        <f t="shared" si="224"/>
        <v>PreAlerta</v>
      </c>
      <c r="M2349" s="28" t="str">
        <f t="shared" si="226"/>
        <v>S/PalabrasClaves</v>
      </c>
      <c r="N2349" s="30" t="str">
        <f t="shared" si="231"/>
        <v/>
      </c>
      <c r="O2349" s="28"/>
      <c r="P2349" s="28" t="s">
        <v>14662</v>
      </c>
      <c r="Q2349" s="28"/>
      <c r="R2349" s="28" t="str">
        <f t="shared" si="223"/>
        <v>2016</v>
      </c>
      <c r="S2349" s="28" t="s">
        <v>63</v>
      </c>
      <c r="T2349" s="28"/>
      <c r="U2349" s="28"/>
      <c r="V2349" s="28"/>
      <c r="W2349" s="28"/>
      <c r="X2349" s="28"/>
    </row>
    <row r="2350" spans="1:24" ht="15" hidden="1" customHeight="1">
      <c r="A2350" s="25">
        <v>27581437</v>
      </c>
      <c r="B2350" s="25" t="s">
        <v>14663</v>
      </c>
      <c r="C2350" s="25" t="s">
        <v>14664</v>
      </c>
      <c r="D2350" s="25" t="s">
        <v>14659</v>
      </c>
      <c r="E2350" s="25" t="s">
        <v>14665</v>
      </c>
      <c r="F2350" s="25" t="s">
        <v>12192</v>
      </c>
      <c r="G2350" s="25">
        <v>2016</v>
      </c>
      <c r="H2350" s="26">
        <v>42615</v>
      </c>
      <c r="I2350" s="25" t="s">
        <v>14666</v>
      </c>
      <c r="J2350" s="25"/>
      <c r="K2350" s="25" t="s">
        <v>14667</v>
      </c>
      <c r="L2350" s="25" t="str">
        <f t="shared" si="224"/>
        <v>PreAlerta</v>
      </c>
      <c r="M2350" s="25" t="str">
        <f t="shared" si="226"/>
        <v>S/PalabrasClaves</v>
      </c>
      <c r="N2350" s="27" t="str">
        <f t="shared" si="231"/>
        <v/>
      </c>
      <c r="O2350" s="25"/>
      <c r="P2350" s="25" t="s">
        <v>14662</v>
      </c>
      <c r="Q2350" s="25"/>
      <c r="R2350" s="25" t="str">
        <f t="shared" si="223"/>
        <v>2016</v>
      </c>
      <c r="S2350" s="25" t="s">
        <v>63</v>
      </c>
      <c r="T2350" s="25"/>
      <c r="U2350" s="25"/>
      <c r="V2350" s="25"/>
      <c r="W2350" s="25"/>
      <c r="X2350" s="25"/>
    </row>
    <row r="2351" spans="1:24" ht="15" hidden="1" customHeight="1">
      <c r="A2351" s="28">
        <v>27808261</v>
      </c>
      <c r="B2351" s="28" t="s">
        <v>2216</v>
      </c>
      <c r="C2351" s="28" t="s">
        <v>14668</v>
      </c>
      <c r="D2351" s="28" t="s">
        <v>14669</v>
      </c>
      <c r="E2351" s="28" t="s">
        <v>2219</v>
      </c>
      <c r="F2351" s="28" t="s">
        <v>14670</v>
      </c>
      <c r="G2351" s="28">
        <v>2016</v>
      </c>
      <c r="H2351" s="29">
        <v>42678</v>
      </c>
      <c r="I2351" s="28"/>
      <c r="J2351" s="28"/>
      <c r="K2351" s="28" t="s">
        <v>14671</v>
      </c>
      <c r="L2351" s="28" t="str">
        <f t="shared" si="224"/>
        <v>Excluido</v>
      </c>
      <c r="M2351" s="28" t="str">
        <f t="shared" si="226"/>
        <v>C/PalabrasClaves</v>
      </c>
      <c r="N2351" s="30" t="str">
        <f t="shared" si="231"/>
        <v/>
      </c>
      <c r="O2351" s="28"/>
      <c r="P2351" s="28" t="s">
        <v>14672</v>
      </c>
      <c r="Q2351" s="28"/>
      <c r="R2351" s="28" t="str">
        <f t="shared" si="223"/>
        <v>2016</v>
      </c>
      <c r="S2351" s="28" t="s">
        <v>63</v>
      </c>
      <c r="T2351" s="28"/>
      <c r="U2351" s="28"/>
      <c r="V2351" s="28"/>
      <c r="W2351" s="28"/>
      <c r="X2351" s="28"/>
    </row>
    <row r="2352" spans="1:24" ht="15" customHeight="1">
      <c r="A2352" s="34">
        <v>27763775</v>
      </c>
      <c r="B2352" s="34" t="s">
        <v>14673</v>
      </c>
      <c r="C2352" s="34" t="s">
        <v>14674</v>
      </c>
      <c r="D2352" s="34" t="s">
        <v>14675</v>
      </c>
      <c r="E2352" s="34" t="s">
        <v>14676</v>
      </c>
      <c r="F2352" s="34" t="s">
        <v>1629</v>
      </c>
      <c r="G2352" s="34">
        <v>2016</v>
      </c>
      <c r="H2352" s="35">
        <v>42664</v>
      </c>
      <c r="I2352" s="34"/>
      <c r="J2352" s="34"/>
      <c r="K2352" s="34" t="s">
        <v>14677</v>
      </c>
      <c r="L2352" s="34" t="str">
        <f t="shared" si="224"/>
        <v>PreAlerta</v>
      </c>
      <c r="M2352" s="34" t="str">
        <f t="shared" si="226"/>
        <v>S/PalabrasClaves</v>
      </c>
      <c r="N2352" s="36" t="s">
        <v>35</v>
      </c>
      <c r="O2352" s="34"/>
      <c r="P2352" s="34" t="s">
        <v>14641</v>
      </c>
      <c r="Q2352" s="34"/>
      <c r="R2352" s="34" t="str">
        <f t="shared" si="223"/>
        <v>2016</v>
      </c>
      <c r="S2352" s="34" t="s">
        <v>64</v>
      </c>
      <c r="T2352" s="42" t="s">
        <v>14678</v>
      </c>
      <c r="U2352" s="34" t="s">
        <v>141</v>
      </c>
      <c r="V2352" s="34" t="s">
        <v>140</v>
      </c>
      <c r="W2352" s="34" t="s">
        <v>140</v>
      </c>
      <c r="X2352" s="34" t="s">
        <v>14679</v>
      </c>
    </row>
    <row r="2353" spans="1:24" ht="15" hidden="1" customHeight="1">
      <c r="A2353" s="28">
        <v>28466611</v>
      </c>
      <c r="B2353" s="28" t="s">
        <v>14680</v>
      </c>
      <c r="C2353" s="28" t="s">
        <v>14681</v>
      </c>
      <c r="D2353" s="28" t="s">
        <v>14682</v>
      </c>
      <c r="E2353" s="28" t="s">
        <v>14683</v>
      </c>
      <c r="F2353" s="28" t="s">
        <v>14684</v>
      </c>
      <c r="G2353" s="28">
        <v>2016</v>
      </c>
      <c r="H2353" s="29">
        <v>42859</v>
      </c>
      <c r="I2353" s="28"/>
      <c r="J2353" s="28"/>
      <c r="K2353" s="28"/>
      <c r="L2353" s="28" t="str">
        <f t="shared" si="224"/>
        <v>PreAlerta</v>
      </c>
      <c r="M2353" s="28" t="str">
        <f t="shared" si="226"/>
        <v>S/PalabrasClaves</v>
      </c>
      <c r="N2353" s="30" t="str">
        <f t="shared" ref="N2353:N2370" si="232">IF(ISNUMBER(SEARCH("TREATMENT", B2353)), "4) Nuevos tratamientos", "")</f>
        <v/>
      </c>
      <c r="O2353" s="28"/>
      <c r="P2353" s="28" t="s">
        <v>14685</v>
      </c>
      <c r="Q2353" s="28"/>
      <c r="R2353" s="28" t="str">
        <f t="shared" si="223"/>
        <v>2016</v>
      </c>
      <c r="S2353" s="28" t="s">
        <v>63</v>
      </c>
      <c r="T2353" s="28"/>
      <c r="U2353" s="28"/>
      <c r="V2353" s="28"/>
      <c r="W2353" s="28"/>
      <c r="X2353" s="28"/>
    </row>
    <row r="2354" spans="1:24" ht="15" hidden="1" customHeight="1">
      <c r="A2354" s="25">
        <v>28124644</v>
      </c>
      <c r="B2354" s="25" t="s">
        <v>14686</v>
      </c>
      <c r="C2354" s="25" t="s">
        <v>14687</v>
      </c>
      <c r="D2354" s="25" t="s">
        <v>14688</v>
      </c>
      <c r="E2354" s="25" t="s">
        <v>1329</v>
      </c>
      <c r="F2354" s="25" t="s">
        <v>12434</v>
      </c>
      <c r="G2354" s="25">
        <v>2016</v>
      </c>
      <c r="H2354" s="26">
        <v>42762</v>
      </c>
      <c r="I2354" s="25" t="s">
        <v>14689</v>
      </c>
      <c r="J2354" s="25"/>
      <c r="K2354" s="25" t="s">
        <v>14690</v>
      </c>
      <c r="L2354" s="25" t="str">
        <f t="shared" si="224"/>
        <v>PreAlerta</v>
      </c>
      <c r="M2354" s="25" t="str">
        <f t="shared" si="226"/>
        <v>S/PalabrasClaves</v>
      </c>
      <c r="N2354" s="27" t="str">
        <f t="shared" si="232"/>
        <v/>
      </c>
      <c r="O2354" s="25"/>
      <c r="P2354" s="25" t="s">
        <v>14691</v>
      </c>
      <c r="Q2354" s="25"/>
      <c r="R2354" s="25" t="str">
        <f t="shared" si="223"/>
        <v>2016</v>
      </c>
      <c r="S2354" s="25" t="s">
        <v>63</v>
      </c>
      <c r="T2354" s="25"/>
      <c r="U2354" s="25"/>
      <c r="V2354" s="25"/>
      <c r="W2354" s="25"/>
      <c r="X2354" s="25"/>
    </row>
    <row r="2355" spans="1:24" ht="15" hidden="1" customHeight="1">
      <c r="A2355" s="28">
        <v>27994923</v>
      </c>
      <c r="B2355" s="28" t="s">
        <v>14692</v>
      </c>
      <c r="C2355" s="28" t="s">
        <v>14693</v>
      </c>
      <c r="D2355" s="28" t="s">
        <v>14694</v>
      </c>
      <c r="E2355" s="28" t="s">
        <v>14695</v>
      </c>
      <c r="F2355" s="28" t="s">
        <v>14696</v>
      </c>
      <c r="G2355" s="28">
        <v>2016</v>
      </c>
      <c r="H2355" s="29">
        <v>42725</v>
      </c>
      <c r="I2355" s="28" t="s">
        <v>14697</v>
      </c>
      <c r="J2355" s="28"/>
      <c r="K2355" s="28" t="s">
        <v>14698</v>
      </c>
      <c r="L2355" s="28" t="str">
        <f t="shared" si="224"/>
        <v>PreAlerta</v>
      </c>
      <c r="M2355" s="28" t="str">
        <f t="shared" si="226"/>
        <v>C/PalabrasClaves</v>
      </c>
      <c r="N2355" s="30" t="str">
        <f t="shared" si="232"/>
        <v/>
      </c>
      <c r="O2355" s="28"/>
      <c r="P2355" s="28" t="s">
        <v>14685</v>
      </c>
      <c r="Q2355" s="28"/>
      <c r="R2355" s="28" t="str">
        <f t="shared" si="223"/>
        <v>2016</v>
      </c>
      <c r="S2355" s="28" t="s">
        <v>63</v>
      </c>
      <c r="T2355" s="28"/>
      <c r="U2355" s="28"/>
      <c r="V2355" s="28"/>
      <c r="W2355" s="28"/>
      <c r="X2355" s="28"/>
    </row>
    <row r="2356" spans="1:24" ht="15" hidden="1" customHeight="1">
      <c r="A2356" s="25">
        <v>27812281</v>
      </c>
      <c r="B2356" s="25" t="s">
        <v>14699</v>
      </c>
      <c r="C2356" s="25" t="s">
        <v>14700</v>
      </c>
      <c r="D2356" s="25" t="s">
        <v>14701</v>
      </c>
      <c r="E2356" s="25" t="s">
        <v>14702</v>
      </c>
      <c r="F2356" s="25" t="s">
        <v>14703</v>
      </c>
      <c r="G2356" s="25">
        <v>2016</v>
      </c>
      <c r="H2356" s="26">
        <v>42679</v>
      </c>
      <c r="I2356" s="25" t="s">
        <v>14704</v>
      </c>
      <c r="J2356" s="25"/>
      <c r="K2356" s="25" t="s">
        <v>14705</v>
      </c>
      <c r="L2356" s="25" t="str">
        <f t="shared" si="224"/>
        <v>PreAlerta</v>
      </c>
      <c r="M2356" s="25" t="str">
        <f t="shared" si="226"/>
        <v>C/PalabrasClaves</v>
      </c>
      <c r="N2356" s="27" t="str">
        <f t="shared" si="232"/>
        <v/>
      </c>
      <c r="O2356" s="25"/>
      <c r="P2356" s="25" t="s">
        <v>14691</v>
      </c>
      <c r="Q2356" s="25"/>
      <c r="R2356" s="25" t="str">
        <f t="shared" si="223"/>
        <v>2016</v>
      </c>
      <c r="S2356" s="25" t="s">
        <v>63</v>
      </c>
      <c r="T2356" s="25"/>
      <c r="U2356" s="25"/>
      <c r="V2356" s="25"/>
      <c r="W2356" s="25"/>
      <c r="X2356" s="25"/>
    </row>
    <row r="2357" spans="1:24" ht="15" hidden="1" customHeight="1">
      <c r="A2357" s="28">
        <v>27753766</v>
      </c>
      <c r="B2357" s="28" t="s">
        <v>14706</v>
      </c>
      <c r="C2357" s="28" t="s">
        <v>14707</v>
      </c>
      <c r="D2357" s="28" t="s">
        <v>14708</v>
      </c>
      <c r="E2357" s="28" t="s">
        <v>2729</v>
      </c>
      <c r="F2357" s="28" t="s">
        <v>979</v>
      </c>
      <c r="G2357" s="28">
        <v>2016</v>
      </c>
      <c r="H2357" s="29">
        <v>42662</v>
      </c>
      <c r="I2357" s="28"/>
      <c r="J2357" s="28"/>
      <c r="K2357" s="28" t="s">
        <v>14709</v>
      </c>
      <c r="L2357" s="28" t="str">
        <f t="shared" si="224"/>
        <v>PreAlerta</v>
      </c>
      <c r="M2357" s="28" t="str">
        <f t="shared" si="226"/>
        <v>S/PalabrasClaves</v>
      </c>
      <c r="N2357" s="30" t="str">
        <f t="shared" si="232"/>
        <v/>
      </c>
      <c r="O2357" s="28"/>
      <c r="P2357" s="28" t="s">
        <v>14685</v>
      </c>
      <c r="Q2357" s="28"/>
      <c r="R2357" s="28" t="str">
        <f t="shared" si="223"/>
        <v>2016</v>
      </c>
      <c r="S2357" s="28" t="s">
        <v>63</v>
      </c>
      <c r="T2357" s="28"/>
      <c r="U2357" s="28"/>
      <c r="V2357" s="28"/>
      <c r="W2357" s="28"/>
      <c r="X2357" s="28"/>
    </row>
    <row r="2358" spans="1:24" ht="15" hidden="1" customHeight="1">
      <c r="A2358" s="25">
        <v>27729132</v>
      </c>
      <c r="B2358" s="25" t="s">
        <v>14710</v>
      </c>
      <c r="C2358" s="25" t="s">
        <v>14711</v>
      </c>
      <c r="D2358" s="25" t="s">
        <v>14712</v>
      </c>
      <c r="E2358" s="25" t="s">
        <v>14713</v>
      </c>
      <c r="F2358" s="25" t="s">
        <v>1290</v>
      </c>
      <c r="G2358" s="25">
        <v>2016</v>
      </c>
      <c r="H2358" s="26">
        <v>42656</v>
      </c>
      <c r="I2358" s="25"/>
      <c r="J2358" s="25"/>
      <c r="K2358" s="25" t="s">
        <v>14714</v>
      </c>
      <c r="L2358" s="25" t="str">
        <f t="shared" si="224"/>
        <v>PreAlerta</v>
      </c>
      <c r="M2358" s="25" t="str">
        <f t="shared" si="226"/>
        <v>S/PalabrasClaves</v>
      </c>
      <c r="N2358" s="27" t="str">
        <f t="shared" si="232"/>
        <v/>
      </c>
      <c r="O2358" s="25"/>
      <c r="P2358" s="25" t="s">
        <v>14685</v>
      </c>
      <c r="Q2358" s="25"/>
      <c r="R2358" s="25" t="str">
        <f t="shared" si="223"/>
        <v>2016</v>
      </c>
      <c r="S2358" s="25" t="s">
        <v>63</v>
      </c>
      <c r="T2358" s="25"/>
      <c r="U2358" s="25"/>
      <c r="V2358" s="25"/>
      <c r="W2358" s="25"/>
      <c r="X2358" s="25"/>
    </row>
    <row r="2359" spans="1:24" ht="15" hidden="1" customHeight="1">
      <c r="A2359" s="28">
        <v>27660200</v>
      </c>
      <c r="B2359" s="28" t="s">
        <v>14715</v>
      </c>
      <c r="C2359" s="28" t="s">
        <v>14716</v>
      </c>
      <c r="D2359" s="28" t="s">
        <v>14717</v>
      </c>
      <c r="E2359" s="28" t="s">
        <v>14718</v>
      </c>
      <c r="F2359" s="28" t="s">
        <v>14719</v>
      </c>
      <c r="G2359" s="28">
        <v>2016</v>
      </c>
      <c r="H2359" s="29">
        <v>42637</v>
      </c>
      <c r="I2359" s="28" t="s">
        <v>14720</v>
      </c>
      <c r="J2359" s="28"/>
      <c r="K2359" s="28" t="s">
        <v>14721</v>
      </c>
      <c r="L2359" s="28" t="str">
        <f t="shared" si="224"/>
        <v>PreAlerta</v>
      </c>
      <c r="M2359" s="28" t="str">
        <f t="shared" si="226"/>
        <v>S/PalabrasClaves</v>
      </c>
      <c r="N2359" s="30" t="str">
        <f t="shared" si="232"/>
        <v/>
      </c>
      <c r="O2359" s="28"/>
      <c r="P2359" s="28" t="s">
        <v>14691</v>
      </c>
      <c r="Q2359" s="28"/>
      <c r="R2359" s="28" t="str">
        <f t="shared" si="223"/>
        <v>2016</v>
      </c>
      <c r="S2359" s="28" t="s">
        <v>63</v>
      </c>
      <c r="T2359" s="28"/>
      <c r="U2359" s="28"/>
      <c r="V2359" s="28"/>
      <c r="W2359" s="28"/>
      <c r="X2359" s="28"/>
    </row>
    <row r="2360" spans="1:24" ht="15" hidden="1" customHeight="1">
      <c r="A2360" s="25">
        <v>27653771</v>
      </c>
      <c r="B2360" s="25" t="s">
        <v>14722</v>
      </c>
      <c r="C2360" s="25" t="s">
        <v>14723</v>
      </c>
      <c r="D2360" s="25" t="s">
        <v>14724</v>
      </c>
      <c r="E2360" s="25" t="s">
        <v>14725</v>
      </c>
      <c r="F2360" s="25" t="s">
        <v>147</v>
      </c>
      <c r="G2360" s="25">
        <v>2016</v>
      </c>
      <c r="H2360" s="26">
        <v>42636</v>
      </c>
      <c r="I2360" s="25" t="s">
        <v>14726</v>
      </c>
      <c r="J2360" s="25"/>
      <c r="K2360" s="25" t="s">
        <v>14727</v>
      </c>
      <c r="L2360" s="25" t="str">
        <f t="shared" si="224"/>
        <v>Excluido</v>
      </c>
      <c r="M2360" s="25" t="str">
        <f t="shared" si="226"/>
        <v>S/PalabrasClaves</v>
      </c>
      <c r="N2360" s="27" t="str">
        <f t="shared" si="232"/>
        <v/>
      </c>
      <c r="O2360" s="25"/>
      <c r="P2360" s="25" t="s">
        <v>14728</v>
      </c>
      <c r="Q2360" s="25"/>
      <c r="R2360" s="25" t="str">
        <f t="shared" si="223"/>
        <v xml:space="preserve">202 </v>
      </c>
      <c r="S2360" s="25" t="s">
        <v>63</v>
      </c>
      <c r="T2360" s="25"/>
      <c r="U2360" s="25"/>
      <c r="V2360" s="25"/>
      <c r="W2360" s="25"/>
      <c r="X2360" s="25"/>
    </row>
    <row r="2361" spans="1:24" ht="15" hidden="1" customHeight="1">
      <c r="A2361" s="28">
        <v>27624822</v>
      </c>
      <c r="B2361" s="28" t="s">
        <v>14729</v>
      </c>
      <c r="C2361" s="28" t="s">
        <v>14730</v>
      </c>
      <c r="D2361" s="28" t="s">
        <v>14731</v>
      </c>
      <c r="E2361" s="28" t="s">
        <v>9608</v>
      </c>
      <c r="F2361" s="28" t="s">
        <v>2053</v>
      </c>
      <c r="G2361" s="28">
        <v>2016</v>
      </c>
      <c r="H2361" s="29">
        <v>42628</v>
      </c>
      <c r="I2361" s="28"/>
      <c r="J2361" s="28"/>
      <c r="K2361" s="28" t="s">
        <v>14732</v>
      </c>
      <c r="L2361" s="28" t="str">
        <f t="shared" si="224"/>
        <v>PreAlerta</v>
      </c>
      <c r="M2361" s="28" t="str">
        <f t="shared" si="226"/>
        <v>S/PalabrasClaves</v>
      </c>
      <c r="N2361" s="30" t="str">
        <f t="shared" si="232"/>
        <v/>
      </c>
      <c r="O2361" s="28"/>
      <c r="P2361" s="28" t="s">
        <v>14733</v>
      </c>
      <c r="Q2361" s="28"/>
      <c r="R2361" s="28" t="str">
        <f t="shared" si="223"/>
        <v>2016</v>
      </c>
      <c r="S2361" s="28" t="s">
        <v>63</v>
      </c>
      <c r="T2361" s="28"/>
      <c r="U2361" s="28"/>
      <c r="V2361" s="28"/>
      <c r="W2361" s="28"/>
      <c r="X2361" s="28"/>
    </row>
    <row r="2362" spans="1:24" ht="15" hidden="1" customHeight="1">
      <c r="A2362" s="25">
        <v>27573069</v>
      </c>
      <c r="B2362" s="25" t="s">
        <v>14734</v>
      </c>
      <c r="C2362" s="25" t="s">
        <v>14735</v>
      </c>
      <c r="D2362" s="25" t="s">
        <v>14736</v>
      </c>
      <c r="E2362" s="25" t="s">
        <v>14737</v>
      </c>
      <c r="F2362" s="25" t="s">
        <v>14738</v>
      </c>
      <c r="G2362" s="25">
        <v>2016</v>
      </c>
      <c r="H2362" s="26">
        <v>42613</v>
      </c>
      <c r="I2362" s="25" t="s">
        <v>14739</v>
      </c>
      <c r="J2362" s="25" t="s">
        <v>14740</v>
      </c>
      <c r="K2362" s="25" t="s">
        <v>14741</v>
      </c>
      <c r="L2362" s="25" t="str">
        <f t="shared" si="224"/>
        <v>PreAlerta</v>
      </c>
      <c r="M2362" s="25" t="str">
        <f t="shared" si="226"/>
        <v>S/PalabrasClaves</v>
      </c>
      <c r="N2362" s="27" t="str">
        <f t="shared" si="232"/>
        <v/>
      </c>
      <c r="O2362" s="25"/>
      <c r="P2362" s="25" t="s">
        <v>14685</v>
      </c>
      <c r="Q2362" s="25"/>
      <c r="R2362" s="25" t="str">
        <f t="shared" si="223"/>
        <v>2016</v>
      </c>
      <c r="S2362" s="25" t="s">
        <v>63</v>
      </c>
      <c r="T2362" s="25"/>
      <c r="U2362" s="25"/>
      <c r="V2362" s="25"/>
      <c r="W2362" s="25"/>
      <c r="X2362" s="25"/>
    </row>
    <row r="2363" spans="1:24" ht="15" hidden="1" customHeight="1">
      <c r="A2363" s="28">
        <v>27540112</v>
      </c>
      <c r="B2363" s="28" t="s">
        <v>14742</v>
      </c>
      <c r="C2363" s="28" t="s">
        <v>14743</v>
      </c>
      <c r="D2363" s="28" t="s">
        <v>14744</v>
      </c>
      <c r="E2363" s="28" t="s">
        <v>7554</v>
      </c>
      <c r="F2363" s="28" t="s">
        <v>1064</v>
      </c>
      <c r="G2363" s="28">
        <v>2016</v>
      </c>
      <c r="H2363" s="29">
        <v>42602</v>
      </c>
      <c r="I2363" s="28" t="s">
        <v>14745</v>
      </c>
      <c r="J2363" s="28"/>
      <c r="K2363" s="28" t="s">
        <v>14746</v>
      </c>
      <c r="L2363" s="28" t="str">
        <f t="shared" si="224"/>
        <v>PreAlerta</v>
      </c>
      <c r="M2363" s="28" t="str">
        <f t="shared" si="226"/>
        <v>S/PalabrasClaves</v>
      </c>
      <c r="N2363" s="30" t="str">
        <f t="shared" si="232"/>
        <v/>
      </c>
      <c r="O2363" s="28"/>
      <c r="P2363" s="28" t="s">
        <v>14691</v>
      </c>
      <c r="Q2363" s="28"/>
      <c r="R2363" s="28" t="str">
        <f t="shared" si="223"/>
        <v>2016</v>
      </c>
      <c r="S2363" s="28" t="s">
        <v>63</v>
      </c>
      <c r="T2363" s="28"/>
      <c r="U2363" s="28"/>
      <c r="V2363" s="28"/>
      <c r="W2363" s="28"/>
      <c r="X2363" s="28"/>
    </row>
    <row r="2364" spans="1:24" ht="15" hidden="1" customHeight="1">
      <c r="A2364" s="25">
        <v>27508518</v>
      </c>
      <c r="B2364" s="25" t="s">
        <v>14747</v>
      </c>
      <c r="C2364" s="25" t="s">
        <v>14748</v>
      </c>
      <c r="D2364" s="25" t="s">
        <v>14749</v>
      </c>
      <c r="E2364" s="25" t="s">
        <v>14750</v>
      </c>
      <c r="F2364" s="25" t="s">
        <v>5709</v>
      </c>
      <c r="G2364" s="25">
        <v>2016</v>
      </c>
      <c r="H2364" s="26">
        <v>42593</v>
      </c>
      <c r="I2364" s="25"/>
      <c r="J2364" s="25"/>
      <c r="K2364" s="25" t="s">
        <v>14751</v>
      </c>
      <c r="L2364" s="25" t="str">
        <f t="shared" si="224"/>
        <v>Excluido</v>
      </c>
      <c r="M2364" s="25" t="str">
        <f t="shared" si="226"/>
        <v>S/PalabrasClaves</v>
      </c>
      <c r="N2364" s="27" t="str">
        <f t="shared" si="232"/>
        <v/>
      </c>
      <c r="O2364" s="25"/>
      <c r="P2364" s="25" t="s">
        <v>14685</v>
      </c>
      <c r="Q2364" s="25"/>
      <c r="R2364" s="25" t="str">
        <f t="shared" si="223"/>
        <v>2016</v>
      </c>
      <c r="S2364" s="25" t="s">
        <v>63</v>
      </c>
      <c r="T2364" s="25"/>
      <c r="U2364" s="25"/>
      <c r="V2364" s="25"/>
      <c r="W2364" s="25"/>
      <c r="X2364" s="25"/>
    </row>
    <row r="2365" spans="1:24" ht="15" hidden="1" customHeight="1">
      <c r="A2365" s="28">
        <v>27417291</v>
      </c>
      <c r="B2365" s="28" t="s">
        <v>14752</v>
      </c>
      <c r="C2365" s="28" t="s">
        <v>14753</v>
      </c>
      <c r="D2365" s="28" t="s">
        <v>14754</v>
      </c>
      <c r="E2365" s="28" t="s">
        <v>14755</v>
      </c>
      <c r="F2365" s="28" t="s">
        <v>3736</v>
      </c>
      <c r="G2365" s="28">
        <v>2016</v>
      </c>
      <c r="H2365" s="29">
        <v>42567</v>
      </c>
      <c r="I2365" s="28"/>
      <c r="J2365" s="28"/>
      <c r="K2365" s="28" t="s">
        <v>14756</v>
      </c>
      <c r="L2365" s="28" t="str">
        <f t="shared" si="224"/>
        <v>Excluido</v>
      </c>
      <c r="M2365" s="28" t="str">
        <f t="shared" si="226"/>
        <v>S/PalabrasClaves</v>
      </c>
      <c r="N2365" s="30" t="str">
        <f t="shared" si="232"/>
        <v/>
      </c>
      <c r="O2365" s="28"/>
      <c r="P2365" s="28" t="s">
        <v>14685</v>
      </c>
      <c r="Q2365" s="28"/>
      <c r="R2365" s="28" t="str">
        <f t="shared" si="223"/>
        <v>2016</v>
      </c>
      <c r="S2365" s="28" t="s">
        <v>63</v>
      </c>
      <c r="T2365" s="28"/>
      <c r="U2365" s="28"/>
      <c r="V2365" s="28"/>
      <c r="W2365" s="28"/>
      <c r="X2365" s="28"/>
    </row>
    <row r="2366" spans="1:24" ht="15" hidden="1" customHeight="1">
      <c r="A2366" s="25">
        <v>27405603</v>
      </c>
      <c r="B2366" s="25" t="s">
        <v>14757</v>
      </c>
      <c r="C2366" s="25" t="s">
        <v>14758</v>
      </c>
      <c r="D2366" s="25" t="s">
        <v>14759</v>
      </c>
      <c r="E2366" s="25" t="s">
        <v>14258</v>
      </c>
      <c r="F2366" s="25" t="s">
        <v>3419</v>
      </c>
      <c r="G2366" s="25">
        <v>2016</v>
      </c>
      <c r="H2366" s="26">
        <v>42565</v>
      </c>
      <c r="I2366" s="25" t="s">
        <v>14760</v>
      </c>
      <c r="J2366" s="25"/>
      <c r="K2366" s="25" t="s">
        <v>14761</v>
      </c>
      <c r="L2366" s="25" t="str">
        <f t="shared" si="224"/>
        <v>PreAlerta</v>
      </c>
      <c r="M2366" s="25" t="str">
        <f t="shared" si="226"/>
        <v>C/PalabrasClaves</v>
      </c>
      <c r="N2366" s="27" t="str">
        <f t="shared" si="232"/>
        <v/>
      </c>
      <c r="O2366" s="25"/>
      <c r="P2366" s="25" t="s">
        <v>14685</v>
      </c>
      <c r="Q2366" s="25"/>
      <c r="R2366" s="25" t="str">
        <f t="shared" si="223"/>
        <v>2016</v>
      </c>
      <c r="S2366" s="25" t="s">
        <v>63</v>
      </c>
      <c r="T2366" s="25"/>
      <c r="U2366" s="25"/>
      <c r="V2366" s="25"/>
      <c r="W2366" s="25"/>
      <c r="X2366" s="25"/>
    </row>
    <row r="2367" spans="1:24" ht="15" hidden="1" customHeight="1">
      <c r="A2367" s="28">
        <v>27400908</v>
      </c>
      <c r="B2367" s="28" t="s">
        <v>14762</v>
      </c>
      <c r="C2367" s="28" t="s">
        <v>14763</v>
      </c>
      <c r="D2367" s="28" t="s">
        <v>14764</v>
      </c>
      <c r="E2367" s="28" t="s">
        <v>14765</v>
      </c>
      <c r="F2367" s="28" t="s">
        <v>448</v>
      </c>
      <c r="G2367" s="28">
        <v>2016</v>
      </c>
      <c r="H2367" s="29">
        <v>42564</v>
      </c>
      <c r="I2367" s="28"/>
      <c r="J2367" s="28"/>
      <c r="K2367" s="28" t="s">
        <v>14766</v>
      </c>
      <c r="L2367" s="28" t="str">
        <f t="shared" si="224"/>
        <v>PreAlerta</v>
      </c>
      <c r="M2367" s="28" t="str">
        <f t="shared" si="226"/>
        <v>S/PalabrasClaves</v>
      </c>
      <c r="N2367" s="30" t="str">
        <f t="shared" si="232"/>
        <v/>
      </c>
      <c r="O2367" s="28"/>
      <c r="P2367" s="28" t="s">
        <v>14685</v>
      </c>
      <c r="Q2367" s="28"/>
      <c r="R2367" s="28" t="str">
        <f t="shared" si="223"/>
        <v>2016</v>
      </c>
      <c r="S2367" s="28" t="s">
        <v>63</v>
      </c>
      <c r="T2367" s="28"/>
      <c r="U2367" s="28"/>
      <c r="V2367" s="28"/>
      <c r="W2367" s="28"/>
      <c r="X2367" s="28"/>
    </row>
    <row r="2368" spans="1:24" ht="15" hidden="1" customHeight="1">
      <c r="A2368" s="25">
        <v>27329337</v>
      </c>
      <c r="B2368" s="25" t="s">
        <v>14767</v>
      </c>
      <c r="C2368" s="25" t="s">
        <v>14768</v>
      </c>
      <c r="D2368" s="25" t="s">
        <v>14769</v>
      </c>
      <c r="E2368" s="25" t="s">
        <v>11973</v>
      </c>
      <c r="F2368" s="25" t="s">
        <v>1044</v>
      </c>
      <c r="G2368" s="25">
        <v>2016</v>
      </c>
      <c r="H2368" s="26">
        <v>42544</v>
      </c>
      <c r="I2368" s="25"/>
      <c r="J2368" s="25"/>
      <c r="K2368" s="25" t="s">
        <v>14770</v>
      </c>
      <c r="L2368" s="25" t="str">
        <f t="shared" si="224"/>
        <v>PreAlerta</v>
      </c>
      <c r="M2368" s="25" t="str">
        <f t="shared" si="226"/>
        <v>S/PalabrasClaves</v>
      </c>
      <c r="N2368" s="27" t="str">
        <f t="shared" si="232"/>
        <v/>
      </c>
      <c r="O2368" s="25"/>
      <c r="P2368" s="25" t="s">
        <v>14771</v>
      </c>
      <c r="Q2368" s="25"/>
      <c r="R2368" s="25" t="str">
        <f t="shared" si="223"/>
        <v>2016</v>
      </c>
      <c r="S2368" s="25" t="s">
        <v>64</v>
      </c>
      <c r="T2368" s="25"/>
      <c r="U2368" s="25"/>
      <c r="V2368" s="25"/>
      <c r="W2368" s="25"/>
      <c r="X2368" s="25"/>
    </row>
    <row r="2369" spans="1:24" ht="15" hidden="1" customHeight="1">
      <c r="A2369" s="28">
        <v>27163175</v>
      </c>
      <c r="B2369" s="28" t="s">
        <v>14772</v>
      </c>
      <c r="C2369" s="28" t="s">
        <v>14773</v>
      </c>
      <c r="D2369" s="28" t="s">
        <v>14774</v>
      </c>
      <c r="E2369" s="28" t="s">
        <v>14775</v>
      </c>
      <c r="F2369" s="28" t="s">
        <v>14776</v>
      </c>
      <c r="G2369" s="28">
        <v>2016</v>
      </c>
      <c r="H2369" s="29">
        <v>42501</v>
      </c>
      <c r="I2369" s="28"/>
      <c r="J2369" s="28"/>
      <c r="K2369" s="28" t="s">
        <v>14777</v>
      </c>
      <c r="L2369" s="28" t="str">
        <f t="shared" si="224"/>
        <v>PreAlerta</v>
      </c>
      <c r="M2369" s="28" t="str">
        <f t="shared" si="226"/>
        <v>S/PalabrasClaves</v>
      </c>
      <c r="N2369" s="30" t="str">
        <f t="shared" si="232"/>
        <v/>
      </c>
      <c r="O2369" s="28"/>
      <c r="P2369" s="28" t="s">
        <v>14691</v>
      </c>
      <c r="Q2369" s="28"/>
      <c r="R2369" s="28" t="str">
        <f t="shared" si="223"/>
        <v>2016</v>
      </c>
      <c r="S2369" s="28" t="s">
        <v>63</v>
      </c>
      <c r="T2369" s="28"/>
      <c r="U2369" s="28"/>
      <c r="V2369" s="28"/>
      <c r="W2369" s="28"/>
      <c r="X2369" s="28"/>
    </row>
    <row r="2370" spans="1:24" ht="15" hidden="1" customHeight="1">
      <c r="A2370" s="25">
        <v>27135599</v>
      </c>
      <c r="B2370" s="25" t="s">
        <v>14778</v>
      </c>
      <c r="C2370" s="25" t="s">
        <v>14779</v>
      </c>
      <c r="D2370" s="25" t="s">
        <v>14780</v>
      </c>
      <c r="E2370" s="25" t="s">
        <v>14781</v>
      </c>
      <c r="F2370" s="25" t="s">
        <v>2011</v>
      </c>
      <c r="G2370" s="25">
        <v>2016</v>
      </c>
      <c r="H2370" s="26">
        <v>42493</v>
      </c>
      <c r="I2370" s="25" t="s">
        <v>14782</v>
      </c>
      <c r="J2370" s="25"/>
      <c r="K2370" s="25" t="s">
        <v>14783</v>
      </c>
      <c r="L2370" s="25" t="str">
        <f t="shared" ref="L2370:L2433" si="233">IF(ISNUMBER(VLOOKUP(A2370,EXCL,1,FALSE)),"Excluido",IF(ISNUMBER(VLOOKUP(A2370,POST,1,FALSE)),"PostAlerta",IF(ISNUMBER(VLOOKUP(A2370,PRE,1,FALSE)),"PreAlerta","")))</f>
        <v>PreAlerta</v>
      </c>
      <c r="M2370" s="25" t="str">
        <f t="shared" si="226"/>
        <v>S/PalabrasClaves</v>
      </c>
      <c r="N2370" s="27" t="str">
        <f t="shared" si="232"/>
        <v/>
      </c>
      <c r="O2370" s="25"/>
      <c r="P2370" s="25" t="s">
        <v>14691</v>
      </c>
      <c r="Q2370" s="25"/>
      <c r="R2370" s="25" t="str">
        <f t="shared" si="223"/>
        <v>2016</v>
      </c>
      <c r="S2370" s="25" t="s">
        <v>63</v>
      </c>
      <c r="T2370" s="25"/>
      <c r="U2370" s="25"/>
      <c r="V2370" s="25"/>
      <c r="W2370" s="25"/>
      <c r="X2370" s="25"/>
    </row>
    <row r="2371" spans="1:24" ht="15" customHeight="1">
      <c r="A2371" s="34">
        <v>27902758</v>
      </c>
      <c r="B2371" s="34" t="s">
        <v>14784</v>
      </c>
      <c r="C2371" s="34" t="s">
        <v>14785</v>
      </c>
      <c r="D2371" s="34" t="s">
        <v>14786</v>
      </c>
      <c r="E2371" s="34" t="s">
        <v>9304</v>
      </c>
      <c r="F2371" s="34" t="s">
        <v>208</v>
      </c>
      <c r="G2371" s="34">
        <v>2016</v>
      </c>
      <c r="H2371" s="35">
        <v>42705</v>
      </c>
      <c r="I2371" s="34" t="s">
        <v>14787</v>
      </c>
      <c r="J2371" s="34"/>
      <c r="K2371" s="34" t="s">
        <v>14788</v>
      </c>
      <c r="L2371" s="34" t="str">
        <f t="shared" si="233"/>
        <v>PreAlerta</v>
      </c>
      <c r="M2371" s="34" t="str">
        <f t="shared" si="226"/>
        <v>C/PalabrasClaves</v>
      </c>
      <c r="N2371" s="36" t="s">
        <v>12</v>
      </c>
      <c r="O2371" s="34"/>
      <c r="P2371" s="34" t="s">
        <v>14575</v>
      </c>
      <c r="Q2371" s="34"/>
      <c r="R2371" s="34" t="str">
        <f t="shared" si="223"/>
        <v>2016</v>
      </c>
      <c r="S2371" s="34" t="s">
        <v>63</v>
      </c>
      <c r="T2371" s="42" t="s">
        <v>14789</v>
      </c>
      <c r="U2371" s="34" t="s">
        <v>140</v>
      </c>
      <c r="V2371" s="34" t="s">
        <v>141</v>
      </c>
      <c r="W2371" s="34" t="s">
        <v>140</v>
      </c>
      <c r="X2371" s="34" t="s">
        <v>14790</v>
      </c>
    </row>
    <row r="2372" spans="1:24" ht="15" hidden="1" customHeight="1">
      <c r="A2372" s="25">
        <v>27049043</v>
      </c>
      <c r="B2372" s="25" t="s">
        <v>14791</v>
      </c>
      <c r="C2372" s="25" t="s">
        <v>14792</v>
      </c>
      <c r="D2372" s="25" t="s">
        <v>14793</v>
      </c>
      <c r="E2372" s="25" t="s">
        <v>14794</v>
      </c>
      <c r="F2372" s="25" t="s">
        <v>7746</v>
      </c>
      <c r="G2372" s="25">
        <v>2016</v>
      </c>
      <c r="H2372" s="26">
        <v>42467</v>
      </c>
      <c r="I2372" s="25"/>
      <c r="J2372" s="25"/>
      <c r="K2372" s="25" t="s">
        <v>14795</v>
      </c>
      <c r="L2372" s="25" t="str">
        <f t="shared" si="233"/>
        <v>PreAlerta</v>
      </c>
      <c r="M2372" s="25" t="str">
        <f t="shared" ref="M2372:M2435" si="234">IF(ISNUMBER(A2372),(IF(ISNUMBER(VLOOKUP(A2372,KEYWORDS,1,FALSE)),"C/PalabrasClaves","S/PalabrasClaves")),"")</f>
        <v>S/PalabrasClaves</v>
      </c>
      <c r="N2372" s="27" t="str">
        <f t="shared" ref="N2372:N2373" si="235">IF(ISNUMBER(SEARCH("TREATMENT", B2372)), "4) Nuevos tratamientos", "")</f>
        <v/>
      </c>
      <c r="O2372" s="25"/>
      <c r="P2372" s="25" t="s">
        <v>14685</v>
      </c>
      <c r="Q2372" s="25"/>
      <c r="R2372" s="25" t="str">
        <f t="shared" si="223"/>
        <v>2016</v>
      </c>
      <c r="S2372" s="25" t="s">
        <v>63</v>
      </c>
      <c r="T2372" s="25"/>
      <c r="U2372" s="25"/>
      <c r="V2372" s="25"/>
      <c r="W2372" s="25"/>
      <c r="X2372" s="25"/>
    </row>
    <row r="2373" spans="1:24" ht="15" hidden="1" customHeight="1">
      <c r="A2373" s="28">
        <v>26969247</v>
      </c>
      <c r="B2373" s="28" t="s">
        <v>14796</v>
      </c>
      <c r="C2373" s="28" t="s">
        <v>14797</v>
      </c>
      <c r="D2373" s="28" t="s">
        <v>14798</v>
      </c>
      <c r="E2373" s="28" t="s">
        <v>14799</v>
      </c>
      <c r="F2373" s="28" t="s">
        <v>14800</v>
      </c>
      <c r="G2373" s="28">
        <v>2016</v>
      </c>
      <c r="H2373" s="29">
        <v>42442</v>
      </c>
      <c r="I2373" s="28"/>
      <c r="J2373" s="28"/>
      <c r="K2373" s="28" t="s">
        <v>14801</v>
      </c>
      <c r="L2373" s="28" t="str">
        <f t="shared" si="233"/>
        <v>PreAlerta</v>
      </c>
      <c r="M2373" s="28" t="str">
        <f t="shared" si="234"/>
        <v>S/PalabrasClaves</v>
      </c>
      <c r="N2373" s="30" t="str">
        <f t="shared" si="235"/>
        <v/>
      </c>
      <c r="O2373" s="28"/>
      <c r="P2373" s="28" t="s">
        <v>14802</v>
      </c>
      <c r="Q2373" s="28"/>
      <c r="R2373" s="28" t="str">
        <f t="shared" si="223"/>
        <v>2016</v>
      </c>
      <c r="S2373" s="28" t="s">
        <v>63</v>
      </c>
      <c r="T2373" s="28"/>
      <c r="U2373" s="28"/>
      <c r="V2373" s="28"/>
      <c r="W2373" s="28"/>
      <c r="X2373" s="28"/>
    </row>
    <row r="2374" spans="1:24" ht="15" customHeight="1">
      <c r="A2374" s="34">
        <v>27639362</v>
      </c>
      <c r="B2374" s="34" t="s">
        <v>14803</v>
      </c>
      <c r="C2374" s="34" t="s">
        <v>14804</v>
      </c>
      <c r="D2374" s="34" t="s">
        <v>14805</v>
      </c>
      <c r="E2374" s="34" t="s">
        <v>14806</v>
      </c>
      <c r="F2374" s="34" t="s">
        <v>14132</v>
      </c>
      <c r="G2374" s="34">
        <v>2016</v>
      </c>
      <c r="H2374" s="35">
        <v>42681</v>
      </c>
      <c r="I2374" s="34"/>
      <c r="J2374" s="34"/>
      <c r="K2374" s="34" t="s">
        <v>14807</v>
      </c>
      <c r="L2374" s="34" t="str">
        <f t="shared" si="233"/>
        <v>PreAlerta</v>
      </c>
      <c r="M2374" s="34" t="str">
        <f t="shared" si="234"/>
        <v>S/PalabrasClaves</v>
      </c>
      <c r="N2374" s="36" t="s">
        <v>12</v>
      </c>
      <c r="O2374" s="34"/>
      <c r="P2374" s="34" t="s">
        <v>14589</v>
      </c>
      <c r="Q2374" s="34"/>
      <c r="R2374" s="34" t="str">
        <f t="shared" si="223"/>
        <v>2016</v>
      </c>
      <c r="S2374" s="34" t="s">
        <v>63</v>
      </c>
      <c r="T2374" s="42" t="s">
        <v>14808</v>
      </c>
      <c r="U2374" s="34" t="s">
        <v>140</v>
      </c>
      <c r="V2374" s="34" t="s">
        <v>141</v>
      </c>
      <c r="W2374" s="34" t="s">
        <v>140</v>
      </c>
      <c r="X2374" s="34" t="s">
        <v>14809</v>
      </c>
    </row>
    <row r="2375" spans="1:24" ht="15" hidden="1" customHeight="1">
      <c r="A2375" s="28">
        <v>25764275</v>
      </c>
      <c r="B2375" s="28" t="s">
        <v>14810</v>
      </c>
      <c r="C2375" s="28" t="s">
        <v>14811</v>
      </c>
      <c r="D2375" s="28" t="s">
        <v>14812</v>
      </c>
      <c r="E2375" s="28" t="s">
        <v>14813</v>
      </c>
      <c r="F2375" s="28" t="s">
        <v>2805</v>
      </c>
      <c r="G2375" s="28">
        <v>2016</v>
      </c>
      <c r="H2375" s="29">
        <v>42076</v>
      </c>
      <c r="I2375" s="28"/>
      <c r="J2375" s="28"/>
      <c r="K2375" s="28" t="s">
        <v>14814</v>
      </c>
      <c r="L2375" s="28" t="str">
        <f t="shared" si="233"/>
        <v>PreAlerta</v>
      </c>
      <c r="M2375" s="28" t="str">
        <f t="shared" si="234"/>
        <v>S/PalabrasClaves</v>
      </c>
      <c r="N2375" s="30" t="str">
        <f t="shared" ref="N2375:N2387" si="236">IF(ISNUMBER(SEARCH("TREATMENT", B2375)), "4) Nuevos tratamientos", "")</f>
        <v/>
      </c>
      <c r="O2375" s="28"/>
      <c r="P2375" s="28" t="s">
        <v>14685</v>
      </c>
      <c r="Q2375" s="28"/>
      <c r="R2375" s="28" t="str">
        <f t="shared" si="223"/>
        <v>2016</v>
      </c>
      <c r="S2375" s="28" t="s">
        <v>63</v>
      </c>
      <c r="T2375" s="28"/>
      <c r="U2375" s="28"/>
      <c r="V2375" s="28"/>
      <c r="W2375" s="28"/>
      <c r="X2375" s="28"/>
    </row>
    <row r="2376" spans="1:24" ht="15" hidden="1" customHeight="1">
      <c r="A2376" s="25">
        <v>28348786</v>
      </c>
      <c r="B2376" s="25" t="s">
        <v>14815</v>
      </c>
      <c r="C2376" s="25" t="s">
        <v>14816</v>
      </c>
      <c r="D2376" s="25" t="s">
        <v>14817</v>
      </c>
      <c r="E2376" s="25" t="s">
        <v>14818</v>
      </c>
      <c r="F2376" s="25" t="s">
        <v>12168</v>
      </c>
      <c r="G2376" s="25">
        <v>2016</v>
      </c>
      <c r="H2376" s="26">
        <v>42823</v>
      </c>
      <c r="I2376" s="25" t="s">
        <v>14819</v>
      </c>
      <c r="J2376" s="25"/>
      <c r="K2376" s="25" t="s">
        <v>14820</v>
      </c>
      <c r="L2376" s="25" t="str">
        <f t="shared" si="233"/>
        <v>PreAlerta</v>
      </c>
      <c r="M2376" s="25" t="str">
        <f t="shared" si="234"/>
        <v>S/PalabrasClaves</v>
      </c>
      <c r="N2376" s="27" t="str">
        <f t="shared" si="236"/>
        <v/>
      </c>
      <c r="O2376" s="25"/>
      <c r="P2376" s="25" t="s">
        <v>14821</v>
      </c>
      <c r="Q2376" s="25"/>
      <c r="R2376" s="25" t="str">
        <f t="shared" si="223"/>
        <v>2016</v>
      </c>
      <c r="S2376" s="25" t="s">
        <v>62</v>
      </c>
      <c r="T2376" s="25"/>
      <c r="U2376" s="25"/>
      <c r="V2376" s="25"/>
      <c r="W2376" s="25"/>
      <c r="X2376" s="25"/>
    </row>
    <row r="2377" spans="1:24" ht="15" hidden="1" customHeight="1">
      <c r="A2377" s="28">
        <v>27788254</v>
      </c>
      <c r="B2377" s="28" t="s">
        <v>14822</v>
      </c>
      <c r="C2377" s="28" t="s">
        <v>14823</v>
      </c>
      <c r="D2377" s="28" t="s">
        <v>14824</v>
      </c>
      <c r="E2377" s="28" t="s">
        <v>14825</v>
      </c>
      <c r="F2377" s="28" t="s">
        <v>208</v>
      </c>
      <c r="G2377" s="28">
        <v>2016</v>
      </c>
      <c r="H2377" s="29">
        <v>42671</v>
      </c>
      <c r="I2377" s="28" t="s">
        <v>14826</v>
      </c>
      <c r="J2377" s="28"/>
      <c r="K2377" s="28" t="s">
        <v>14827</v>
      </c>
      <c r="L2377" s="28" t="str">
        <f t="shared" si="233"/>
        <v>PreAlerta</v>
      </c>
      <c r="M2377" s="28" t="str">
        <f t="shared" si="234"/>
        <v>S/PalabrasClaves</v>
      </c>
      <c r="N2377" s="30" t="str">
        <f t="shared" si="236"/>
        <v/>
      </c>
      <c r="O2377" s="28"/>
      <c r="P2377" s="28" t="s">
        <v>14821</v>
      </c>
      <c r="Q2377" s="28"/>
      <c r="R2377" s="28" t="str">
        <f t="shared" si="223"/>
        <v>2016</v>
      </c>
      <c r="S2377" s="28" t="s">
        <v>62</v>
      </c>
      <c r="T2377" s="28"/>
      <c r="U2377" s="28"/>
      <c r="V2377" s="28"/>
      <c r="W2377" s="28"/>
      <c r="X2377" s="28"/>
    </row>
    <row r="2378" spans="1:24" ht="15" hidden="1" customHeight="1">
      <c r="A2378" s="25">
        <v>27782846</v>
      </c>
      <c r="B2378" s="25" t="s">
        <v>14828</v>
      </c>
      <c r="C2378" s="25" t="s">
        <v>14829</v>
      </c>
      <c r="D2378" s="25" t="s">
        <v>14830</v>
      </c>
      <c r="E2378" s="25" t="s">
        <v>14831</v>
      </c>
      <c r="F2378" s="25" t="s">
        <v>8393</v>
      </c>
      <c r="G2378" s="25">
        <v>2016</v>
      </c>
      <c r="H2378" s="26">
        <v>42670</v>
      </c>
      <c r="I2378" s="25" t="s">
        <v>14832</v>
      </c>
      <c r="J2378" s="25"/>
      <c r="K2378" s="25" t="s">
        <v>14833</v>
      </c>
      <c r="L2378" s="25" t="str">
        <f t="shared" si="233"/>
        <v>Excluido</v>
      </c>
      <c r="M2378" s="25" t="str">
        <f t="shared" si="234"/>
        <v>S/PalabrasClaves</v>
      </c>
      <c r="N2378" s="27" t="str">
        <f t="shared" si="236"/>
        <v/>
      </c>
      <c r="O2378" s="25"/>
      <c r="P2378" s="25" t="s">
        <v>14834</v>
      </c>
      <c r="Q2378" s="25"/>
      <c r="R2378" s="25" t="str">
        <f t="shared" si="223"/>
        <v>2016</v>
      </c>
      <c r="S2378" s="25" t="s">
        <v>62</v>
      </c>
      <c r="T2378" s="25"/>
      <c r="U2378" s="25"/>
      <c r="V2378" s="25"/>
      <c r="W2378" s="25"/>
      <c r="X2378" s="25"/>
    </row>
    <row r="2379" spans="1:24" ht="15" hidden="1" customHeight="1">
      <c r="A2379" s="28">
        <v>27776489</v>
      </c>
      <c r="B2379" s="28" t="s">
        <v>14835</v>
      </c>
      <c r="C2379" s="28" t="s">
        <v>14836</v>
      </c>
      <c r="D2379" s="28" t="s">
        <v>14837</v>
      </c>
      <c r="E2379" s="28" t="s">
        <v>14838</v>
      </c>
      <c r="F2379" s="28" t="s">
        <v>841</v>
      </c>
      <c r="G2379" s="28">
        <v>2016</v>
      </c>
      <c r="H2379" s="29">
        <v>42669</v>
      </c>
      <c r="I2379" s="28" t="s">
        <v>14839</v>
      </c>
      <c r="J2379" s="28"/>
      <c r="K2379" s="28" t="s">
        <v>14840</v>
      </c>
      <c r="L2379" s="28" t="str">
        <f t="shared" si="233"/>
        <v>PreAlerta</v>
      </c>
      <c r="M2379" s="28" t="str">
        <f t="shared" si="234"/>
        <v>S/PalabrasClaves</v>
      </c>
      <c r="N2379" s="30" t="str">
        <f t="shared" si="236"/>
        <v/>
      </c>
      <c r="O2379" s="28"/>
      <c r="P2379" s="28" t="s">
        <v>14841</v>
      </c>
      <c r="Q2379" s="28"/>
      <c r="R2379" s="28" t="str">
        <f t="shared" si="223"/>
        <v>2016</v>
      </c>
      <c r="S2379" s="28" t="s">
        <v>62</v>
      </c>
      <c r="T2379" s="28"/>
      <c r="U2379" s="28"/>
      <c r="V2379" s="28"/>
      <c r="W2379" s="28"/>
      <c r="X2379" s="28"/>
    </row>
    <row r="2380" spans="1:24" ht="15" hidden="1" customHeight="1">
      <c r="A2380" s="25">
        <v>27799762</v>
      </c>
      <c r="B2380" s="25" t="s">
        <v>14842</v>
      </c>
      <c r="C2380" s="25" t="s">
        <v>14843</v>
      </c>
      <c r="D2380" s="25" t="s">
        <v>14844</v>
      </c>
      <c r="E2380" s="25" t="s">
        <v>14845</v>
      </c>
      <c r="F2380" s="25" t="s">
        <v>328</v>
      </c>
      <c r="G2380" s="25">
        <v>2016</v>
      </c>
      <c r="H2380" s="26">
        <v>42676</v>
      </c>
      <c r="I2380" s="25" t="s">
        <v>14846</v>
      </c>
      <c r="J2380" s="25"/>
      <c r="K2380" s="25" t="s">
        <v>14847</v>
      </c>
      <c r="L2380" s="25" t="str">
        <f t="shared" si="233"/>
        <v>PreAlerta</v>
      </c>
      <c r="M2380" s="25" t="str">
        <f t="shared" si="234"/>
        <v>S/PalabrasClaves</v>
      </c>
      <c r="N2380" s="27" t="str">
        <f t="shared" si="236"/>
        <v/>
      </c>
      <c r="O2380" s="25"/>
      <c r="P2380" s="25" t="s">
        <v>14848</v>
      </c>
      <c r="Q2380" s="25"/>
      <c r="R2380" s="25" t="str">
        <f t="shared" si="223"/>
        <v>2016</v>
      </c>
      <c r="S2380" s="25" t="s">
        <v>62</v>
      </c>
      <c r="T2380" s="25"/>
      <c r="U2380" s="25"/>
      <c r="V2380" s="25"/>
      <c r="W2380" s="25"/>
      <c r="X2380" s="25"/>
    </row>
    <row r="2381" spans="1:24" ht="15" hidden="1" customHeight="1">
      <c r="A2381" s="28">
        <v>27764083</v>
      </c>
      <c r="B2381" s="28" t="s">
        <v>14849</v>
      </c>
      <c r="C2381" s="28" t="s">
        <v>14850</v>
      </c>
      <c r="D2381" s="28" t="s">
        <v>14851</v>
      </c>
      <c r="E2381" s="28" t="s">
        <v>14852</v>
      </c>
      <c r="F2381" s="28" t="s">
        <v>1919</v>
      </c>
      <c r="G2381" s="28">
        <v>2016</v>
      </c>
      <c r="H2381" s="29">
        <v>42664</v>
      </c>
      <c r="I2381" s="28"/>
      <c r="J2381" s="28"/>
      <c r="K2381" s="28" t="s">
        <v>14853</v>
      </c>
      <c r="L2381" s="28" t="str">
        <f t="shared" si="233"/>
        <v>PreAlerta</v>
      </c>
      <c r="M2381" s="28" t="str">
        <f t="shared" si="234"/>
        <v>S/PalabrasClaves</v>
      </c>
      <c r="N2381" s="30" t="str">
        <f t="shared" si="236"/>
        <v/>
      </c>
      <c r="O2381" s="28"/>
      <c r="P2381" s="28" t="s">
        <v>14848</v>
      </c>
      <c r="Q2381" s="28"/>
      <c r="R2381" s="28" t="str">
        <f t="shared" si="223"/>
        <v>2016</v>
      </c>
      <c r="S2381" s="28" t="s">
        <v>62</v>
      </c>
      <c r="T2381" s="28"/>
      <c r="U2381" s="28"/>
      <c r="V2381" s="28"/>
      <c r="W2381" s="28"/>
      <c r="X2381" s="28"/>
    </row>
    <row r="2382" spans="1:24" ht="15" hidden="1" customHeight="1">
      <c r="A2382" s="25">
        <v>27756235</v>
      </c>
      <c r="B2382" s="25" t="s">
        <v>14854</v>
      </c>
      <c r="C2382" s="25" t="s">
        <v>14855</v>
      </c>
      <c r="D2382" s="25" t="s">
        <v>14856</v>
      </c>
      <c r="E2382" s="25" t="s">
        <v>14857</v>
      </c>
      <c r="F2382" s="25" t="s">
        <v>841</v>
      </c>
      <c r="G2382" s="25">
        <v>2016</v>
      </c>
      <c r="H2382" s="26">
        <v>42664</v>
      </c>
      <c r="I2382" s="25" t="s">
        <v>14858</v>
      </c>
      <c r="J2382" s="25"/>
      <c r="K2382" s="25" t="s">
        <v>14859</v>
      </c>
      <c r="L2382" s="25" t="str">
        <f t="shared" si="233"/>
        <v>PreAlerta</v>
      </c>
      <c r="M2382" s="25" t="str">
        <f t="shared" si="234"/>
        <v>S/PalabrasClaves</v>
      </c>
      <c r="N2382" s="27" t="str">
        <f t="shared" si="236"/>
        <v/>
      </c>
      <c r="O2382" s="25"/>
      <c r="P2382" s="25" t="s">
        <v>14860</v>
      </c>
      <c r="Q2382" s="25"/>
      <c r="R2382" s="25" t="str">
        <f t="shared" si="223"/>
        <v>2016</v>
      </c>
      <c r="S2382" s="25" t="s">
        <v>62</v>
      </c>
      <c r="T2382" s="25"/>
      <c r="U2382" s="25"/>
      <c r="V2382" s="25"/>
      <c r="W2382" s="25"/>
      <c r="X2382" s="25"/>
    </row>
    <row r="2383" spans="1:24" ht="15" hidden="1" customHeight="1">
      <c r="A2383" s="28">
        <v>28292047</v>
      </c>
      <c r="B2383" s="28" t="s">
        <v>14861</v>
      </c>
      <c r="C2383" s="28" t="s">
        <v>14862</v>
      </c>
      <c r="D2383" s="28" t="s">
        <v>14863</v>
      </c>
      <c r="E2383" s="28" t="s">
        <v>14864</v>
      </c>
      <c r="F2383" s="28" t="s">
        <v>581</v>
      </c>
      <c r="G2383" s="28">
        <v>2016</v>
      </c>
      <c r="H2383" s="29">
        <v>42810</v>
      </c>
      <c r="I2383" s="28" t="s">
        <v>14865</v>
      </c>
      <c r="J2383" s="28"/>
      <c r="K2383" s="28" t="s">
        <v>14866</v>
      </c>
      <c r="L2383" s="28" t="str">
        <f t="shared" si="233"/>
        <v>PreAlerta</v>
      </c>
      <c r="M2383" s="28" t="str">
        <f t="shared" si="234"/>
        <v>S/PalabrasClaves</v>
      </c>
      <c r="N2383" s="30" t="str">
        <f t="shared" si="236"/>
        <v/>
      </c>
      <c r="O2383" s="28"/>
      <c r="P2383" s="28" t="s">
        <v>14867</v>
      </c>
      <c r="Q2383" s="28"/>
      <c r="R2383" s="28" t="str">
        <f t="shared" si="223"/>
        <v>2016</v>
      </c>
      <c r="S2383" s="28" t="s">
        <v>62</v>
      </c>
      <c r="T2383" s="28"/>
      <c r="U2383" s="28"/>
      <c r="V2383" s="28"/>
      <c r="W2383" s="28"/>
      <c r="X2383" s="28"/>
    </row>
    <row r="2384" spans="1:24" ht="15" hidden="1" customHeight="1">
      <c r="A2384" s="25">
        <v>27639280</v>
      </c>
      <c r="B2384" s="25" t="s">
        <v>14868</v>
      </c>
      <c r="C2384" s="25" t="s">
        <v>14869</v>
      </c>
      <c r="D2384" s="25" t="s">
        <v>14870</v>
      </c>
      <c r="E2384" s="25" t="s">
        <v>14871</v>
      </c>
      <c r="F2384" s="25" t="s">
        <v>1263</v>
      </c>
      <c r="G2384" s="25">
        <v>2016</v>
      </c>
      <c r="H2384" s="26">
        <v>42632</v>
      </c>
      <c r="I2384" s="25"/>
      <c r="J2384" s="25"/>
      <c r="K2384" s="25" t="s">
        <v>14872</v>
      </c>
      <c r="L2384" s="25" t="str">
        <f t="shared" si="233"/>
        <v>PreAlerta</v>
      </c>
      <c r="M2384" s="25" t="str">
        <f t="shared" si="234"/>
        <v>S/PalabrasClaves</v>
      </c>
      <c r="N2384" s="27" t="str">
        <f t="shared" si="236"/>
        <v/>
      </c>
      <c r="O2384" s="25"/>
      <c r="P2384" s="25" t="s">
        <v>14867</v>
      </c>
      <c r="Q2384" s="25"/>
      <c r="R2384" s="25" t="str">
        <f t="shared" si="223"/>
        <v>2016</v>
      </c>
      <c r="S2384" s="25" t="s">
        <v>62</v>
      </c>
      <c r="T2384" s="25"/>
      <c r="U2384" s="25"/>
      <c r="V2384" s="25"/>
      <c r="W2384" s="25"/>
      <c r="X2384" s="25"/>
    </row>
    <row r="2385" spans="1:24" ht="15" hidden="1" customHeight="1">
      <c r="A2385" s="28">
        <v>27713529</v>
      </c>
      <c r="B2385" s="28" t="s">
        <v>14873</v>
      </c>
      <c r="C2385" s="28" t="s">
        <v>14874</v>
      </c>
      <c r="D2385" s="28" t="s">
        <v>14875</v>
      </c>
      <c r="E2385" s="28" t="s">
        <v>14876</v>
      </c>
      <c r="F2385" s="28" t="s">
        <v>833</v>
      </c>
      <c r="G2385" s="28">
        <v>2016</v>
      </c>
      <c r="H2385" s="29">
        <v>42651</v>
      </c>
      <c r="I2385" s="28" t="s">
        <v>14877</v>
      </c>
      <c r="J2385" s="28"/>
      <c r="K2385" s="28" t="s">
        <v>14878</v>
      </c>
      <c r="L2385" s="28" t="str">
        <f t="shared" si="233"/>
        <v>PreAlerta</v>
      </c>
      <c r="M2385" s="28" t="str">
        <f t="shared" si="234"/>
        <v>S/PalabrasClaves</v>
      </c>
      <c r="N2385" s="30" t="str">
        <f t="shared" si="236"/>
        <v/>
      </c>
      <c r="O2385" s="28"/>
      <c r="P2385" s="28" t="s">
        <v>14879</v>
      </c>
      <c r="Q2385" s="28"/>
      <c r="R2385" s="28" t="str">
        <f t="shared" si="223"/>
        <v>2016</v>
      </c>
      <c r="S2385" s="28" t="s">
        <v>62</v>
      </c>
      <c r="T2385" s="28"/>
      <c r="U2385" s="28"/>
      <c r="V2385" s="28"/>
      <c r="W2385" s="28"/>
      <c r="X2385" s="28"/>
    </row>
    <row r="2386" spans="1:24" ht="15" hidden="1" customHeight="1">
      <c r="A2386" s="25">
        <v>27711036</v>
      </c>
      <c r="B2386" s="25" t="s">
        <v>14880</v>
      </c>
      <c r="C2386" s="25" t="s">
        <v>14881</v>
      </c>
      <c r="D2386" s="25" t="s">
        <v>14882</v>
      </c>
      <c r="E2386" s="25" t="s">
        <v>12016</v>
      </c>
      <c r="F2386" s="25" t="s">
        <v>1919</v>
      </c>
      <c r="G2386" s="25">
        <v>2016</v>
      </c>
      <c r="H2386" s="26">
        <v>42650</v>
      </c>
      <c r="I2386" s="25"/>
      <c r="J2386" s="25"/>
      <c r="K2386" s="25" t="s">
        <v>14883</v>
      </c>
      <c r="L2386" s="25" t="str">
        <f t="shared" si="233"/>
        <v>PreAlerta</v>
      </c>
      <c r="M2386" s="25" t="str">
        <f t="shared" si="234"/>
        <v>S/PalabrasClaves</v>
      </c>
      <c r="N2386" s="27" t="str">
        <f t="shared" si="236"/>
        <v/>
      </c>
      <c r="O2386" s="25"/>
      <c r="P2386" s="25" t="s">
        <v>14879</v>
      </c>
      <c r="Q2386" s="25"/>
      <c r="R2386" s="25" t="str">
        <f t="shared" si="223"/>
        <v>2016</v>
      </c>
      <c r="S2386" s="25" t="s">
        <v>62</v>
      </c>
      <c r="T2386" s="25"/>
      <c r="U2386" s="25"/>
      <c r="V2386" s="25"/>
      <c r="W2386" s="25"/>
      <c r="X2386" s="25"/>
    </row>
    <row r="2387" spans="1:24" ht="15" hidden="1" customHeight="1">
      <c r="A2387" s="28">
        <v>27459265</v>
      </c>
      <c r="B2387" s="28" t="s">
        <v>14884</v>
      </c>
      <c r="C2387" s="28" t="s">
        <v>14885</v>
      </c>
      <c r="D2387" s="28" t="s">
        <v>14886</v>
      </c>
      <c r="E2387" s="28" t="s">
        <v>10731</v>
      </c>
      <c r="F2387" s="28" t="s">
        <v>147</v>
      </c>
      <c r="G2387" s="28">
        <v>2016</v>
      </c>
      <c r="H2387" s="29">
        <v>42578</v>
      </c>
      <c r="I2387" s="28" t="s">
        <v>14887</v>
      </c>
      <c r="J2387" s="28"/>
      <c r="K2387" s="28" t="s">
        <v>14888</v>
      </c>
      <c r="L2387" s="28" t="str">
        <f t="shared" si="233"/>
        <v>PreAlerta</v>
      </c>
      <c r="M2387" s="28" t="str">
        <f t="shared" si="234"/>
        <v>S/PalabrasClaves</v>
      </c>
      <c r="N2387" s="30" t="str">
        <f t="shared" si="236"/>
        <v/>
      </c>
      <c r="O2387" s="28"/>
      <c r="P2387" s="28" t="s">
        <v>14889</v>
      </c>
      <c r="Q2387" s="28"/>
      <c r="R2387" s="28" t="str">
        <f t="shared" si="223"/>
        <v>2016</v>
      </c>
      <c r="S2387" s="28" t="s">
        <v>62</v>
      </c>
      <c r="T2387" s="28"/>
      <c r="U2387" s="28"/>
      <c r="V2387" s="28"/>
      <c r="W2387" s="28"/>
      <c r="X2387" s="28"/>
    </row>
    <row r="2388" spans="1:24" ht="15" customHeight="1">
      <c r="A2388" s="38">
        <v>27842538</v>
      </c>
      <c r="B2388" s="38" t="s">
        <v>14890</v>
      </c>
      <c r="C2388" s="38" t="s">
        <v>14891</v>
      </c>
      <c r="D2388" s="38" t="s">
        <v>14892</v>
      </c>
      <c r="E2388" s="38" t="s">
        <v>14893</v>
      </c>
      <c r="F2388" s="38" t="s">
        <v>10373</v>
      </c>
      <c r="G2388" s="38">
        <v>2016</v>
      </c>
      <c r="H2388" s="39">
        <v>42690</v>
      </c>
      <c r="I2388" s="38" t="s">
        <v>14894</v>
      </c>
      <c r="J2388" s="38"/>
      <c r="K2388" s="38" t="s">
        <v>14895</v>
      </c>
      <c r="L2388" s="38" t="str">
        <f t="shared" si="233"/>
        <v>PreAlerta</v>
      </c>
      <c r="M2388" s="38" t="str">
        <f t="shared" si="234"/>
        <v>S/PalabrasClaves</v>
      </c>
      <c r="N2388" s="40" t="s">
        <v>12</v>
      </c>
      <c r="O2388" s="38"/>
      <c r="P2388" s="38" t="s">
        <v>14635</v>
      </c>
      <c r="Q2388" s="38"/>
      <c r="R2388" s="38" t="str">
        <f t="shared" si="223"/>
        <v>2016</v>
      </c>
      <c r="S2388" s="38" t="s">
        <v>63</v>
      </c>
      <c r="T2388" s="41" t="s">
        <v>14896</v>
      </c>
      <c r="U2388" s="38" t="s">
        <v>140</v>
      </c>
      <c r="V2388" s="38" t="s">
        <v>141</v>
      </c>
      <c r="W2388" s="38" t="s">
        <v>140</v>
      </c>
      <c r="X2388" s="38" t="s">
        <v>14897</v>
      </c>
    </row>
    <row r="2389" spans="1:24" ht="15" hidden="1" customHeight="1">
      <c r="A2389" s="28">
        <v>27942362</v>
      </c>
      <c r="B2389" s="28" t="s">
        <v>14898</v>
      </c>
      <c r="C2389" s="28" t="s">
        <v>14899</v>
      </c>
      <c r="D2389" s="28" t="s">
        <v>14900</v>
      </c>
      <c r="E2389" s="28" t="s">
        <v>14901</v>
      </c>
      <c r="F2389" s="28" t="s">
        <v>14902</v>
      </c>
      <c r="G2389" s="28">
        <v>2016</v>
      </c>
      <c r="H2389" s="29">
        <v>42717</v>
      </c>
      <c r="I2389" s="28" t="s">
        <v>14903</v>
      </c>
      <c r="J2389" s="28"/>
      <c r="K2389" s="28" t="s">
        <v>14904</v>
      </c>
      <c r="L2389" s="28" t="str">
        <f t="shared" si="233"/>
        <v>PreAlerta</v>
      </c>
      <c r="M2389" s="28" t="str">
        <f t="shared" si="234"/>
        <v>S/PalabrasClaves</v>
      </c>
      <c r="N2389" s="30" t="str">
        <f t="shared" ref="N2389:N2396" si="237">IF(ISNUMBER(SEARCH("TREATMENT", B2389)), "4) Nuevos tratamientos", "")</f>
        <v/>
      </c>
      <c r="O2389" s="28"/>
      <c r="P2389" s="28" t="s">
        <v>14905</v>
      </c>
      <c r="Q2389" s="28"/>
      <c r="R2389" s="28" t="str">
        <f t="shared" si="223"/>
        <v>2016</v>
      </c>
      <c r="S2389" s="28" t="s">
        <v>61</v>
      </c>
      <c r="T2389" s="28"/>
      <c r="U2389" s="28"/>
      <c r="V2389" s="28"/>
      <c r="W2389" s="28"/>
      <c r="X2389" s="28"/>
    </row>
    <row r="2390" spans="1:24" ht="15" hidden="1" customHeight="1">
      <c r="A2390" s="25">
        <v>27742033</v>
      </c>
      <c r="B2390" s="25" t="s">
        <v>14906</v>
      </c>
      <c r="C2390" s="25" t="s">
        <v>14907</v>
      </c>
      <c r="D2390" s="25" t="s">
        <v>14908</v>
      </c>
      <c r="E2390" s="25" t="s">
        <v>8549</v>
      </c>
      <c r="F2390" s="25" t="s">
        <v>14909</v>
      </c>
      <c r="G2390" s="25">
        <v>2016</v>
      </c>
      <c r="H2390" s="26">
        <v>42659</v>
      </c>
      <c r="I2390" s="25"/>
      <c r="J2390" s="25"/>
      <c r="K2390" s="25" t="s">
        <v>14910</v>
      </c>
      <c r="L2390" s="25" t="str">
        <f t="shared" si="233"/>
        <v>PreAlerta</v>
      </c>
      <c r="M2390" s="25" t="str">
        <f t="shared" si="234"/>
        <v>S/PalabrasClaves</v>
      </c>
      <c r="N2390" s="27" t="str">
        <f t="shared" si="237"/>
        <v/>
      </c>
      <c r="O2390" s="25"/>
      <c r="P2390" s="25" t="s">
        <v>14911</v>
      </c>
      <c r="Q2390" s="25"/>
      <c r="R2390" s="25" t="str">
        <f t="shared" si="223"/>
        <v>2016</v>
      </c>
      <c r="S2390" s="25" t="s">
        <v>62</v>
      </c>
      <c r="T2390" s="25"/>
      <c r="U2390" s="25"/>
      <c r="V2390" s="25"/>
      <c r="W2390" s="25"/>
      <c r="X2390" s="25"/>
    </row>
    <row r="2391" spans="1:24" ht="15" hidden="1" customHeight="1">
      <c r="A2391" s="28">
        <v>27723401</v>
      </c>
      <c r="B2391" s="28" t="s">
        <v>14912</v>
      </c>
      <c r="C2391" s="28" t="s">
        <v>14913</v>
      </c>
      <c r="D2391" s="28" t="s">
        <v>14914</v>
      </c>
      <c r="E2391" s="28" t="s">
        <v>14915</v>
      </c>
      <c r="F2391" s="28" t="s">
        <v>14916</v>
      </c>
      <c r="G2391" s="28">
        <v>2016</v>
      </c>
      <c r="H2391" s="29">
        <v>42654</v>
      </c>
      <c r="I2391" s="28"/>
      <c r="J2391" s="28"/>
      <c r="K2391" s="28" t="s">
        <v>14917</v>
      </c>
      <c r="L2391" s="28" t="str">
        <f t="shared" si="233"/>
        <v>PreAlerta</v>
      </c>
      <c r="M2391" s="28" t="str">
        <f t="shared" si="234"/>
        <v>S/PalabrasClaves</v>
      </c>
      <c r="N2391" s="30" t="str">
        <f t="shared" si="237"/>
        <v/>
      </c>
      <c r="O2391" s="28"/>
      <c r="P2391" s="28" t="s">
        <v>14911</v>
      </c>
      <c r="Q2391" s="28"/>
      <c r="R2391" s="28" t="str">
        <f t="shared" si="223"/>
        <v>2016</v>
      </c>
      <c r="S2391" s="28" t="s">
        <v>62</v>
      </c>
      <c r="T2391" s="28"/>
      <c r="U2391" s="28"/>
      <c r="V2391" s="28"/>
      <c r="W2391" s="28"/>
      <c r="X2391" s="28"/>
    </row>
    <row r="2392" spans="1:24" ht="15" hidden="1" customHeight="1">
      <c r="A2392" s="25">
        <v>27583587</v>
      </c>
      <c r="B2392" s="25" t="s">
        <v>14918</v>
      </c>
      <c r="C2392" s="25" t="s">
        <v>14919</v>
      </c>
      <c r="D2392" s="25" t="s">
        <v>14920</v>
      </c>
      <c r="E2392" s="25" t="s">
        <v>14921</v>
      </c>
      <c r="F2392" s="25" t="s">
        <v>14922</v>
      </c>
      <c r="G2392" s="25">
        <v>2016</v>
      </c>
      <c r="H2392" s="26">
        <v>42615</v>
      </c>
      <c r="I2392" s="25"/>
      <c r="J2392" s="25"/>
      <c r="K2392" s="25" t="s">
        <v>14923</v>
      </c>
      <c r="L2392" s="25" t="str">
        <f t="shared" si="233"/>
        <v>Excluido</v>
      </c>
      <c r="M2392" s="25" t="str">
        <f t="shared" si="234"/>
        <v>C/PalabrasClaves</v>
      </c>
      <c r="N2392" s="27" t="str">
        <f t="shared" si="237"/>
        <v/>
      </c>
      <c r="O2392" s="25"/>
      <c r="P2392" s="25" t="s">
        <v>14911</v>
      </c>
      <c r="Q2392" s="25"/>
      <c r="R2392" s="25" t="str">
        <f t="shared" si="223"/>
        <v>2016</v>
      </c>
      <c r="S2392" s="25" t="s">
        <v>62</v>
      </c>
      <c r="T2392" s="25"/>
      <c r="U2392" s="25"/>
      <c r="V2392" s="25"/>
      <c r="W2392" s="25"/>
      <c r="X2392" s="25"/>
    </row>
    <row r="2393" spans="1:24" ht="15" hidden="1" customHeight="1">
      <c r="A2393" s="28">
        <v>27494903</v>
      </c>
      <c r="B2393" s="28" t="s">
        <v>14924</v>
      </c>
      <c r="C2393" s="28" t="s">
        <v>14925</v>
      </c>
      <c r="D2393" s="28" t="s">
        <v>14926</v>
      </c>
      <c r="E2393" s="28" t="s">
        <v>14927</v>
      </c>
      <c r="F2393" s="28" t="s">
        <v>215</v>
      </c>
      <c r="G2393" s="28">
        <v>2016</v>
      </c>
      <c r="H2393" s="29">
        <v>42588</v>
      </c>
      <c r="I2393" s="28" t="s">
        <v>14928</v>
      </c>
      <c r="J2393" s="28"/>
      <c r="K2393" s="28" t="s">
        <v>14929</v>
      </c>
      <c r="L2393" s="28" t="str">
        <f t="shared" si="233"/>
        <v>PreAlerta</v>
      </c>
      <c r="M2393" s="28" t="str">
        <f t="shared" si="234"/>
        <v>C/PalabrasClaves</v>
      </c>
      <c r="N2393" s="30" t="str">
        <f t="shared" si="237"/>
        <v/>
      </c>
      <c r="O2393" s="28"/>
      <c r="P2393" s="28">
        <v>45201</v>
      </c>
      <c r="Q2393" s="28"/>
      <c r="R2393" s="28" t="str">
        <f t="shared" si="223"/>
        <v>4520</v>
      </c>
      <c r="S2393" s="28" t="s">
        <v>62</v>
      </c>
      <c r="T2393" s="28"/>
      <c r="U2393" s="28"/>
      <c r="V2393" s="28"/>
      <c r="W2393" s="28"/>
      <c r="X2393" s="28"/>
    </row>
    <row r="2394" spans="1:24" ht="15" hidden="1" customHeight="1">
      <c r="A2394" s="25">
        <v>27473508</v>
      </c>
      <c r="B2394" s="25" t="s">
        <v>14930</v>
      </c>
      <c r="C2394" s="25" t="s">
        <v>14730</v>
      </c>
      <c r="D2394" s="25" t="s">
        <v>14931</v>
      </c>
      <c r="E2394" s="25" t="s">
        <v>9608</v>
      </c>
      <c r="F2394" s="25" t="s">
        <v>972</v>
      </c>
      <c r="G2394" s="25">
        <v>2016</v>
      </c>
      <c r="H2394" s="26">
        <v>42582</v>
      </c>
      <c r="I2394" s="25"/>
      <c r="J2394" s="25"/>
      <c r="K2394" s="25" t="s">
        <v>14932</v>
      </c>
      <c r="L2394" s="25" t="str">
        <f t="shared" si="233"/>
        <v>PreAlerta</v>
      </c>
      <c r="M2394" s="25" t="str">
        <f t="shared" si="234"/>
        <v>S/PalabrasClaves</v>
      </c>
      <c r="N2394" s="27" t="str">
        <f t="shared" si="237"/>
        <v/>
      </c>
      <c r="O2394" s="25"/>
      <c r="P2394" s="25" t="s">
        <v>14933</v>
      </c>
      <c r="Q2394" s="25"/>
      <c r="R2394" s="25" t="str">
        <f t="shared" si="223"/>
        <v>2016</v>
      </c>
      <c r="S2394" s="25" t="s">
        <v>62</v>
      </c>
      <c r="T2394" s="25"/>
      <c r="U2394" s="25"/>
      <c r="V2394" s="25"/>
      <c r="W2394" s="25"/>
      <c r="X2394" s="25"/>
    </row>
    <row r="2395" spans="1:24" ht="15" hidden="1" customHeight="1">
      <c r="A2395" s="28">
        <v>27461798</v>
      </c>
      <c r="B2395" s="28" t="s">
        <v>14934</v>
      </c>
      <c r="C2395" s="28" t="s">
        <v>14935</v>
      </c>
      <c r="D2395" s="28" t="s">
        <v>14936</v>
      </c>
      <c r="E2395" s="28" t="s">
        <v>3718</v>
      </c>
      <c r="F2395" s="28" t="s">
        <v>4759</v>
      </c>
      <c r="G2395" s="28">
        <v>2016</v>
      </c>
      <c r="H2395" s="29">
        <v>42579</v>
      </c>
      <c r="I2395" s="28"/>
      <c r="J2395" s="28"/>
      <c r="K2395" s="28" t="s">
        <v>14937</v>
      </c>
      <c r="L2395" s="28" t="str">
        <f t="shared" si="233"/>
        <v>PreAlerta</v>
      </c>
      <c r="M2395" s="28" t="str">
        <f t="shared" si="234"/>
        <v>C/PalabrasClaves</v>
      </c>
      <c r="N2395" s="30" t="str">
        <f t="shared" si="237"/>
        <v/>
      </c>
      <c r="O2395" s="28"/>
      <c r="P2395" s="28" t="s">
        <v>14911</v>
      </c>
      <c r="Q2395" s="28"/>
      <c r="R2395" s="28" t="str">
        <f t="shared" si="223"/>
        <v>2016</v>
      </c>
      <c r="S2395" s="28" t="s">
        <v>62</v>
      </c>
      <c r="T2395" s="28"/>
      <c r="U2395" s="28"/>
      <c r="V2395" s="28"/>
      <c r="W2395" s="28"/>
      <c r="X2395" s="28"/>
    </row>
    <row r="2396" spans="1:24" ht="15" hidden="1" customHeight="1">
      <c r="A2396" s="25">
        <v>27460528</v>
      </c>
      <c r="B2396" s="25" t="s">
        <v>14938</v>
      </c>
      <c r="C2396" s="25" t="s">
        <v>14939</v>
      </c>
      <c r="D2396" s="25" t="s">
        <v>14940</v>
      </c>
      <c r="E2396" s="25" t="s">
        <v>14941</v>
      </c>
      <c r="F2396" s="25" t="s">
        <v>14942</v>
      </c>
      <c r="G2396" s="25">
        <v>2016</v>
      </c>
      <c r="H2396" s="26">
        <v>42579</v>
      </c>
      <c r="I2396" s="25"/>
      <c r="J2396" s="25"/>
      <c r="K2396" s="25" t="s">
        <v>14943</v>
      </c>
      <c r="L2396" s="25" t="str">
        <f t="shared" si="233"/>
        <v>PreAlerta</v>
      </c>
      <c r="M2396" s="25" t="str">
        <f t="shared" si="234"/>
        <v>S/PalabrasClaves</v>
      </c>
      <c r="N2396" s="27" t="str">
        <f t="shared" si="237"/>
        <v/>
      </c>
      <c r="O2396" s="25"/>
      <c r="P2396" s="25" t="s">
        <v>14911</v>
      </c>
      <c r="Q2396" s="25"/>
      <c r="R2396" s="25" t="str">
        <f t="shared" si="223"/>
        <v>2016</v>
      </c>
      <c r="S2396" s="25" t="s">
        <v>62</v>
      </c>
      <c r="T2396" s="25"/>
      <c r="U2396" s="25"/>
      <c r="V2396" s="25"/>
      <c r="W2396" s="25"/>
      <c r="X2396" s="25"/>
    </row>
    <row r="2397" spans="1:24" ht="15" customHeight="1">
      <c r="A2397" s="34">
        <v>27805043</v>
      </c>
      <c r="B2397" s="34" t="s">
        <v>14944</v>
      </c>
      <c r="C2397" s="34" t="s">
        <v>14945</v>
      </c>
      <c r="D2397" s="34" t="s">
        <v>14946</v>
      </c>
      <c r="E2397" s="34" t="s">
        <v>12681</v>
      </c>
      <c r="F2397" s="34" t="s">
        <v>833</v>
      </c>
      <c r="G2397" s="34">
        <v>2016</v>
      </c>
      <c r="H2397" s="35">
        <v>42677</v>
      </c>
      <c r="I2397" s="34" t="s">
        <v>14947</v>
      </c>
      <c r="J2397" s="34"/>
      <c r="K2397" s="34" t="s">
        <v>14948</v>
      </c>
      <c r="L2397" s="34" t="str">
        <f t="shared" si="233"/>
        <v>PreAlerta</v>
      </c>
      <c r="M2397" s="34" t="str">
        <f t="shared" si="234"/>
        <v>S/PalabrasClaves</v>
      </c>
      <c r="N2397" s="36" t="s">
        <v>35</v>
      </c>
      <c r="O2397" s="34"/>
      <c r="P2397" s="34" t="s">
        <v>14949</v>
      </c>
      <c r="Q2397" s="34"/>
      <c r="R2397" s="34" t="str">
        <f t="shared" si="223"/>
        <v>2016</v>
      </c>
      <c r="S2397" s="34" t="s">
        <v>63</v>
      </c>
      <c r="T2397" s="42" t="s">
        <v>14950</v>
      </c>
      <c r="U2397" s="34" t="s">
        <v>140</v>
      </c>
      <c r="V2397" s="34" t="s">
        <v>141</v>
      </c>
      <c r="W2397" s="34" t="s">
        <v>140</v>
      </c>
      <c r="X2397" s="34" t="s">
        <v>14951</v>
      </c>
    </row>
    <row r="2398" spans="1:24" ht="15" hidden="1" customHeight="1">
      <c r="A2398" s="25">
        <v>27430270</v>
      </c>
      <c r="B2398" s="25" t="s">
        <v>14952</v>
      </c>
      <c r="C2398" s="25" t="s">
        <v>14953</v>
      </c>
      <c r="D2398" s="25" t="s">
        <v>14954</v>
      </c>
      <c r="E2398" s="25" t="s">
        <v>14955</v>
      </c>
      <c r="F2398" s="25" t="s">
        <v>1110</v>
      </c>
      <c r="G2398" s="25">
        <v>2016</v>
      </c>
      <c r="H2398" s="26">
        <v>42571</v>
      </c>
      <c r="I2398" s="25" t="s">
        <v>14956</v>
      </c>
      <c r="J2398" s="25"/>
      <c r="K2398" s="25" t="s">
        <v>14957</v>
      </c>
      <c r="L2398" s="25" t="str">
        <f t="shared" si="233"/>
        <v>PreAlerta</v>
      </c>
      <c r="M2398" s="25" t="str">
        <f t="shared" si="234"/>
        <v>S/PalabrasClaves</v>
      </c>
      <c r="N2398" s="27" t="str">
        <f t="shared" ref="N2398:N2399" si="238">IF(ISNUMBER(SEARCH("TREATMENT", B2398)), "4) Nuevos tratamientos", "")</f>
        <v/>
      </c>
      <c r="O2398" s="25"/>
      <c r="P2398" s="25" t="s">
        <v>14958</v>
      </c>
      <c r="Q2398" s="25"/>
      <c r="R2398" s="25" t="str">
        <f t="shared" si="223"/>
        <v>2016</v>
      </c>
      <c r="S2398" s="25" t="s">
        <v>61</v>
      </c>
      <c r="T2398" s="25"/>
      <c r="U2398" s="25"/>
      <c r="V2398" s="25"/>
      <c r="W2398" s="25"/>
      <c r="X2398" s="25"/>
    </row>
    <row r="2399" spans="1:24" ht="15" hidden="1" customHeight="1">
      <c r="A2399" s="28">
        <v>27394401</v>
      </c>
      <c r="B2399" s="28" t="s">
        <v>14959</v>
      </c>
      <c r="C2399" s="28" t="s">
        <v>14960</v>
      </c>
      <c r="D2399" s="28" t="s">
        <v>14961</v>
      </c>
      <c r="E2399" s="28" t="s">
        <v>14962</v>
      </c>
      <c r="F2399" s="28" t="s">
        <v>777</v>
      </c>
      <c r="G2399" s="28">
        <v>2016</v>
      </c>
      <c r="H2399" s="29">
        <v>42562</v>
      </c>
      <c r="I2399" s="28"/>
      <c r="J2399" s="28"/>
      <c r="K2399" s="28" t="s">
        <v>14963</v>
      </c>
      <c r="L2399" s="28" t="str">
        <f t="shared" si="233"/>
        <v>PreAlerta</v>
      </c>
      <c r="M2399" s="28" t="str">
        <f t="shared" si="234"/>
        <v>C/PalabrasClaves</v>
      </c>
      <c r="N2399" s="30" t="str">
        <f t="shared" si="238"/>
        <v/>
      </c>
      <c r="O2399" s="28"/>
      <c r="P2399" s="28" t="s">
        <v>14911</v>
      </c>
      <c r="Q2399" s="28"/>
      <c r="R2399" s="28" t="str">
        <f t="shared" si="223"/>
        <v>2016</v>
      </c>
      <c r="S2399" s="28" t="s">
        <v>62</v>
      </c>
      <c r="T2399" s="28"/>
      <c r="U2399" s="28"/>
      <c r="V2399" s="28"/>
      <c r="W2399" s="28"/>
      <c r="X2399" s="28"/>
    </row>
    <row r="2400" spans="1:24" ht="15" customHeight="1">
      <c r="A2400" s="38">
        <v>27118243</v>
      </c>
      <c r="B2400" s="38" t="s">
        <v>14964</v>
      </c>
      <c r="C2400" s="38" t="s">
        <v>14965</v>
      </c>
      <c r="D2400" s="38" t="s">
        <v>14966</v>
      </c>
      <c r="E2400" s="38" t="s">
        <v>14967</v>
      </c>
      <c r="F2400" s="38" t="s">
        <v>14968</v>
      </c>
      <c r="G2400" s="38">
        <v>2016</v>
      </c>
      <c r="H2400" s="39">
        <v>42488</v>
      </c>
      <c r="I2400" s="38"/>
      <c r="J2400" s="38"/>
      <c r="K2400" s="38" t="s">
        <v>14969</v>
      </c>
      <c r="L2400" s="38" t="str">
        <f t="shared" si="233"/>
        <v>PreAlerta</v>
      </c>
      <c r="M2400" s="38" t="str">
        <f t="shared" si="234"/>
        <v>C/PalabrasClaves</v>
      </c>
      <c r="N2400" s="40" t="s">
        <v>12</v>
      </c>
      <c r="O2400" s="38"/>
      <c r="P2400" s="38" t="s">
        <v>14970</v>
      </c>
      <c r="Q2400" s="38"/>
      <c r="R2400" s="38" t="str">
        <f t="shared" si="223"/>
        <v>2016</v>
      </c>
      <c r="S2400" s="38" t="s">
        <v>63</v>
      </c>
      <c r="T2400" s="41" t="s">
        <v>14971</v>
      </c>
      <c r="U2400" s="38" t="s">
        <v>140</v>
      </c>
      <c r="V2400" s="38" t="s">
        <v>141</v>
      </c>
      <c r="W2400" s="38" t="s">
        <v>140</v>
      </c>
      <c r="X2400" s="38" t="s">
        <v>14972</v>
      </c>
    </row>
    <row r="2401" spans="1:24" ht="15" hidden="1" customHeight="1">
      <c r="A2401" s="28">
        <v>27107293</v>
      </c>
      <c r="B2401" s="28" t="s">
        <v>14973</v>
      </c>
      <c r="C2401" s="28" t="s">
        <v>14974</v>
      </c>
      <c r="D2401" s="28" t="s">
        <v>14975</v>
      </c>
      <c r="E2401" s="28" t="s">
        <v>14976</v>
      </c>
      <c r="F2401" s="28" t="s">
        <v>14977</v>
      </c>
      <c r="G2401" s="28">
        <v>2016</v>
      </c>
      <c r="H2401" s="29">
        <v>42484</v>
      </c>
      <c r="I2401" s="28" t="s">
        <v>14978</v>
      </c>
      <c r="J2401" s="28"/>
      <c r="K2401" s="28" t="s">
        <v>14979</v>
      </c>
      <c r="L2401" s="28" t="str">
        <f t="shared" si="233"/>
        <v>PreAlerta</v>
      </c>
      <c r="M2401" s="28" t="str">
        <f t="shared" si="234"/>
        <v>S/PalabrasClaves</v>
      </c>
      <c r="N2401" s="30" t="str">
        <f>IF(ISNUMBER(SEARCH("TREATMENT", B2401)), "4) Nuevos tratamientos", "")</f>
        <v/>
      </c>
      <c r="O2401" s="28"/>
      <c r="P2401" s="28" t="s">
        <v>14980</v>
      </c>
      <c r="Q2401" s="28"/>
      <c r="R2401" s="28" t="str">
        <f t="shared" si="223"/>
        <v>2016</v>
      </c>
      <c r="S2401" s="28" t="s">
        <v>62</v>
      </c>
      <c r="T2401" s="28"/>
      <c r="U2401" s="28"/>
      <c r="V2401" s="28"/>
      <c r="W2401" s="28"/>
      <c r="X2401" s="28"/>
    </row>
    <row r="2402" spans="1:24" ht="15" customHeight="1">
      <c r="A2402" s="34">
        <v>26946303</v>
      </c>
      <c r="B2402" s="34" t="s">
        <v>14981</v>
      </c>
      <c r="C2402" s="34" t="s">
        <v>14982</v>
      </c>
      <c r="D2402" s="34" t="s">
        <v>14983</v>
      </c>
      <c r="E2402" s="34" t="s">
        <v>14984</v>
      </c>
      <c r="F2402" s="34" t="s">
        <v>10093</v>
      </c>
      <c r="G2402" s="34">
        <v>2016</v>
      </c>
      <c r="H2402" s="35">
        <v>42436</v>
      </c>
      <c r="I2402" s="34"/>
      <c r="J2402" s="34"/>
      <c r="K2402" s="34" t="s">
        <v>14985</v>
      </c>
      <c r="L2402" s="34" t="str">
        <f t="shared" si="233"/>
        <v>PreAlerta</v>
      </c>
      <c r="M2402" s="34" t="str">
        <f t="shared" si="234"/>
        <v>S/PalabrasClaves</v>
      </c>
      <c r="N2402" s="36" t="s">
        <v>35</v>
      </c>
      <c r="O2402" s="34"/>
      <c r="P2402" s="34" t="s">
        <v>14685</v>
      </c>
      <c r="Q2402" s="34"/>
      <c r="R2402" s="34" t="str">
        <f t="shared" si="223"/>
        <v>2016</v>
      </c>
      <c r="S2402" s="34" t="s">
        <v>63</v>
      </c>
      <c r="T2402" s="42" t="s">
        <v>14986</v>
      </c>
      <c r="U2402" s="34" t="s">
        <v>141</v>
      </c>
      <c r="V2402" s="34" t="s">
        <v>140</v>
      </c>
      <c r="W2402" s="34" t="s">
        <v>140</v>
      </c>
      <c r="X2402" s="34" t="s">
        <v>14987</v>
      </c>
    </row>
    <row r="2403" spans="1:24" ht="15" hidden="1" customHeight="1">
      <c r="A2403" s="28">
        <v>26426681</v>
      </c>
      <c r="B2403" s="28" t="s">
        <v>14988</v>
      </c>
      <c r="C2403" s="28" t="s">
        <v>14989</v>
      </c>
      <c r="D2403" s="28" t="s">
        <v>14990</v>
      </c>
      <c r="E2403" s="28" t="s">
        <v>14991</v>
      </c>
      <c r="F2403" s="28" t="s">
        <v>14992</v>
      </c>
      <c r="G2403" s="28">
        <v>2016</v>
      </c>
      <c r="H2403" s="29">
        <v>42279</v>
      </c>
      <c r="I2403" s="28" t="s">
        <v>14993</v>
      </c>
      <c r="J2403" s="28"/>
      <c r="K2403" s="28" t="s">
        <v>14994</v>
      </c>
      <c r="L2403" s="28" t="str">
        <f t="shared" si="233"/>
        <v>Excluido</v>
      </c>
      <c r="M2403" s="28" t="str">
        <f t="shared" si="234"/>
        <v>C/PalabrasClaves</v>
      </c>
      <c r="N2403" s="30" t="str">
        <f t="shared" ref="N2403:N2406" si="239">IF(ISNUMBER(SEARCH("TREATMENT", B2403)), "4) Nuevos tratamientos", "")</f>
        <v/>
      </c>
      <c r="O2403" s="28"/>
      <c r="P2403" s="28" t="s">
        <v>14980</v>
      </c>
      <c r="Q2403" s="28"/>
      <c r="R2403" s="28" t="str">
        <f t="shared" si="223"/>
        <v>2016</v>
      </c>
      <c r="S2403" s="28" t="s">
        <v>62</v>
      </c>
      <c r="T2403" s="28"/>
      <c r="U2403" s="28"/>
      <c r="V2403" s="28"/>
      <c r="W2403" s="28"/>
      <c r="X2403" s="28"/>
    </row>
    <row r="2404" spans="1:24" ht="15" hidden="1" customHeight="1">
      <c r="A2404" s="25">
        <v>27741941</v>
      </c>
      <c r="B2404" s="25" t="s">
        <v>14995</v>
      </c>
      <c r="C2404" s="25" t="s">
        <v>14996</v>
      </c>
      <c r="D2404" s="25" t="s">
        <v>14997</v>
      </c>
      <c r="E2404" s="25" t="s">
        <v>14998</v>
      </c>
      <c r="F2404" s="25" t="s">
        <v>2978</v>
      </c>
      <c r="G2404" s="25">
        <v>2016</v>
      </c>
      <c r="H2404" s="26">
        <v>42659</v>
      </c>
      <c r="I2404" s="25" t="s">
        <v>14999</v>
      </c>
      <c r="J2404" s="25"/>
      <c r="K2404" s="25" t="s">
        <v>15000</v>
      </c>
      <c r="L2404" s="25" t="str">
        <f t="shared" si="233"/>
        <v>PreAlerta</v>
      </c>
      <c r="M2404" s="25" t="str">
        <f t="shared" si="234"/>
        <v>S/PalabrasClaves</v>
      </c>
      <c r="N2404" s="27" t="str">
        <f t="shared" si="239"/>
        <v/>
      </c>
      <c r="O2404" s="25"/>
      <c r="P2404" s="25" t="s">
        <v>15001</v>
      </c>
      <c r="Q2404" s="25"/>
      <c r="R2404" s="25" t="str">
        <f t="shared" si="223"/>
        <v>2016</v>
      </c>
      <c r="S2404" s="25" t="s">
        <v>61</v>
      </c>
      <c r="T2404" s="25"/>
      <c r="U2404" s="25"/>
      <c r="V2404" s="25"/>
      <c r="W2404" s="25"/>
      <c r="X2404" s="25"/>
    </row>
    <row r="2405" spans="1:24" ht="15" hidden="1" customHeight="1">
      <c r="A2405" s="28">
        <v>27733852</v>
      </c>
      <c r="B2405" s="28" t="s">
        <v>15002</v>
      </c>
      <c r="C2405" s="28" t="s">
        <v>15003</v>
      </c>
      <c r="D2405" s="28" t="s">
        <v>15004</v>
      </c>
      <c r="E2405" s="28" t="s">
        <v>2722</v>
      </c>
      <c r="F2405" s="28" t="s">
        <v>113</v>
      </c>
      <c r="G2405" s="28">
        <v>2016</v>
      </c>
      <c r="H2405" s="29">
        <v>42657</v>
      </c>
      <c r="I2405" s="28" t="s">
        <v>15005</v>
      </c>
      <c r="J2405" s="28"/>
      <c r="K2405" s="28" t="s">
        <v>15006</v>
      </c>
      <c r="L2405" s="28" t="str">
        <f t="shared" si="233"/>
        <v>Excluido</v>
      </c>
      <c r="M2405" s="28" t="str">
        <f t="shared" si="234"/>
        <v>S/PalabrasClaves</v>
      </c>
      <c r="N2405" s="30" t="str">
        <f t="shared" si="239"/>
        <v/>
      </c>
      <c r="O2405" s="28"/>
      <c r="P2405" s="28" t="s">
        <v>15007</v>
      </c>
      <c r="Q2405" s="28"/>
      <c r="R2405" s="28" t="str">
        <f t="shared" si="223"/>
        <v>2016</v>
      </c>
      <c r="S2405" s="28" t="s">
        <v>61</v>
      </c>
      <c r="T2405" s="28"/>
      <c r="U2405" s="28"/>
      <c r="V2405" s="28"/>
      <c r="W2405" s="28"/>
      <c r="X2405" s="28"/>
    </row>
    <row r="2406" spans="1:24" ht="15" hidden="1" customHeight="1">
      <c r="A2406" s="25">
        <v>27680884</v>
      </c>
      <c r="B2406" s="25" t="s">
        <v>15008</v>
      </c>
      <c r="C2406" s="25" t="s">
        <v>15009</v>
      </c>
      <c r="D2406" s="25"/>
      <c r="E2406" s="25" t="s">
        <v>15010</v>
      </c>
      <c r="F2406" s="25"/>
      <c r="G2406" s="25"/>
      <c r="H2406" s="25"/>
      <c r="I2406" s="25"/>
      <c r="J2406" s="25"/>
      <c r="K2406" s="25"/>
      <c r="L2406" s="25" t="str">
        <f t="shared" si="233"/>
        <v>PreAlerta</v>
      </c>
      <c r="M2406" s="25" t="str">
        <f t="shared" si="234"/>
        <v>S/PalabrasClaves</v>
      </c>
      <c r="N2406" s="27" t="str">
        <f t="shared" si="239"/>
        <v/>
      </c>
      <c r="O2406" s="25"/>
      <c r="P2406" s="25"/>
      <c r="Q2406" s="25"/>
      <c r="R2406" s="25" t="str">
        <f t="shared" si="223"/>
        <v/>
      </c>
      <c r="S2406" s="25"/>
      <c r="T2406" s="25"/>
      <c r="U2406" s="25"/>
      <c r="V2406" s="25"/>
      <c r="W2406" s="25"/>
      <c r="X2406" s="25"/>
    </row>
    <row r="2407" spans="1:24" ht="15" customHeight="1">
      <c r="A2407" s="34">
        <v>30226944</v>
      </c>
      <c r="B2407" s="34" t="s">
        <v>15011</v>
      </c>
      <c r="C2407" s="34" t="s">
        <v>15012</v>
      </c>
      <c r="D2407" s="34" t="s">
        <v>15013</v>
      </c>
      <c r="E2407" s="34" t="s">
        <v>15014</v>
      </c>
      <c r="F2407" s="34" t="s">
        <v>15015</v>
      </c>
      <c r="G2407" s="34">
        <v>2016</v>
      </c>
      <c r="H2407" s="35">
        <v>43362</v>
      </c>
      <c r="I2407" s="34"/>
      <c r="J2407" s="34"/>
      <c r="K2407" s="34"/>
      <c r="L2407" s="34" t="str">
        <f t="shared" si="233"/>
        <v>PreAlerta</v>
      </c>
      <c r="M2407" s="34" t="str">
        <f t="shared" si="234"/>
        <v>S/PalabrasClaves</v>
      </c>
      <c r="N2407" s="36" t="s">
        <v>12</v>
      </c>
      <c r="O2407" s="34"/>
      <c r="P2407" s="34" t="s">
        <v>14911</v>
      </c>
      <c r="Q2407" s="34"/>
      <c r="R2407" s="34" t="str">
        <f t="shared" si="223"/>
        <v>2016</v>
      </c>
      <c r="S2407" s="34" t="s">
        <v>62</v>
      </c>
      <c r="T2407" s="42" t="s">
        <v>15016</v>
      </c>
      <c r="U2407" s="34" t="s">
        <v>140</v>
      </c>
      <c r="V2407" s="34" t="s">
        <v>141</v>
      </c>
      <c r="W2407" s="34" t="s">
        <v>140</v>
      </c>
      <c r="X2407" s="34" t="s">
        <v>15017</v>
      </c>
    </row>
    <row r="2408" spans="1:24" ht="15" hidden="1" customHeight="1">
      <c r="A2408" s="25">
        <v>27669564</v>
      </c>
      <c r="B2408" s="25" t="s">
        <v>15018</v>
      </c>
      <c r="C2408" s="25" t="s">
        <v>15019</v>
      </c>
      <c r="D2408" s="25" t="s">
        <v>15020</v>
      </c>
      <c r="E2408" s="25" t="s">
        <v>15021</v>
      </c>
      <c r="F2408" s="25" t="s">
        <v>208</v>
      </c>
      <c r="G2408" s="25">
        <v>2016</v>
      </c>
      <c r="H2408" s="26">
        <v>42640</v>
      </c>
      <c r="I2408" s="25" t="s">
        <v>15022</v>
      </c>
      <c r="J2408" s="25"/>
      <c r="K2408" s="25" t="s">
        <v>15023</v>
      </c>
      <c r="L2408" s="25" t="str">
        <f t="shared" si="233"/>
        <v>PreAlerta</v>
      </c>
      <c r="M2408" s="25" t="str">
        <f t="shared" si="234"/>
        <v>S/PalabrasClaves</v>
      </c>
      <c r="N2408" s="27" t="str">
        <f t="shared" ref="N2408:N2409" si="240">IF(ISNUMBER(SEARCH("TREATMENT", B2408)), "4) Nuevos tratamientos", "")</f>
        <v/>
      </c>
      <c r="O2408" s="25"/>
      <c r="P2408" s="25" t="s">
        <v>15024</v>
      </c>
      <c r="Q2408" s="25"/>
      <c r="R2408" s="25" t="str">
        <f t="shared" si="223"/>
        <v>2016</v>
      </c>
      <c r="S2408" s="25" t="s">
        <v>61</v>
      </c>
      <c r="T2408" s="25"/>
      <c r="U2408" s="25"/>
      <c r="V2408" s="25"/>
      <c r="W2408" s="25"/>
      <c r="X2408" s="25"/>
    </row>
    <row r="2409" spans="1:24" ht="15" hidden="1" customHeight="1">
      <c r="A2409" s="28">
        <v>29871121</v>
      </c>
      <c r="B2409" s="28" t="s">
        <v>15025</v>
      </c>
      <c r="C2409" s="28" t="s">
        <v>15026</v>
      </c>
      <c r="D2409" s="28" t="s">
        <v>15027</v>
      </c>
      <c r="E2409" s="28" t="s">
        <v>15028</v>
      </c>
      <c r="F2409" s="28" t="s">
        <v>3240</v>
      </c>
      <c r="G2409" s="28">
        <v>2016</v>
      </c>
      <c r="H2409" s="29">
        <v>43257</v>
      </c>
      <c r="I2409" s="28"/>
      <c r="J2409" s="28"/>
      <c r="K2409" s="28" t="s">
        <v>15029</v>
      </c>
      <c r="L2409" s="28" t="str">
        <f t="shared" si="233"/>
        <v>PreAlerta</v>
      </c>
      <c r="M2409" s="28" t="str">
        <f t="shared" si="234"/>
        <v>S/PalabrasClaves</v>
      </c>
      <c r="N2409" s="30" t="str">
        <f t="shared" si="240"/>
        <v/>
      </c>
      <c r="O2409" s="28"/>
      <c r="P2409" s="28" t="s">
        <v>15030</v>
      </c>
      <c r="Q2409" s="28"/>
      <c r="R2409" s="28" t="str">
        <f t="shared" si="223"/>
        <v>2016</v>
      </c>
      <c r="S2409" s="28" t="s">
        <v>61</v>
      </c>
      <c r="T2409" s="28"/>
      <c r="U2409" s="28"/>
      <c r="V2409" s="28"/>
      <c r="W2409" s="28"/>
      <c r="X2409" s="28"/>
    </row>
    <row r="2410" spans="1:24" ht="15" hidden="1" customHeight="1">
      <c r="A2410" s="25">
        <v>27629487</v>
      </c>
      <c r="B2410" s="25" t="s">
        <v>15031</v>
      </c>
      <c r="C2410" s="25" t="s">
        <v>15032</v>
      </c>
      <c r="D2410" s="25" t="s">
        <v>15033</v>
      </c>
      <c r="E2410" s="25" t="s">
        <v>15034</v>
      </c>
      <c r="F2410" s="25" t="s">
        <v>15035</v>
      </c>
      <c r="G2410" s="25">
        <v>2016</v>
      </c>
      <c r="H2410" s="26">
        <v>42629</v>
      </c>
      <c r="I2410" s="25" t="s">
        <v>15036</v>
      </c>
      <c r="J2410" s="25" t="s">
        <v>15037</v>
      </c>
      <c r="K2410" s="25" t="s">
        <v>15038</v>
      </c>
      <c r="L2410" s="25" t="str">
        <f t="shared" si="233"/>
        <v>PreAlerta</v>
      </c>
      <c r="M2410" s="25" t="str">
        <f t="shared" si="234"/>
        <v>C/PalabrasClaves</v>
      </c>
      <c r="N2410" s="27"/>
      <c r="O2410" s="25"/>
      <c r="P2410" s="25" t="s">
        <v>15039</v>
      </c>
      <c r="Q2410" s="25"/>
      <c r="R2410" s="25" t="str">
        <f t="shared" si="223"/>
        <v>2016</v>
      </c>
      <c r="S2410" s="25" t="s">
        <v>61</v>
      </c>
      <c r="T2410" s="25"/>
      <c r="U2410" s="25"/>
      <c r="V2410" s="25"/>
      <c r="W2410" s="25"/>
      <c r="X2410" s="25"/>
    </row>
    <row r="2411" spans="1:24" ht="15" hidden="1" customHeight="1">
      <c r="A2411" s="28">
        <v>27527818</v>
      </c>
      <c r="B2411" s="28" t="s">
        <v>15040</v>
      </c>
      <c r="C2411" s="28" t="s">
        <v>15041</v>
      </c>
      <c r="D2411" s="28" t="s">
        <v>15042</v>
      </c>
      <c r="E2411" s="28" t="s">
        <v>15043</v>
      </c>
      <c r="F2411" s="28" t="s">
        <v>1263</v>
      </c>
      <c r="G2411" s="28">
        <v>2016</v>
      </c>
      <c r="H2411" s="29">
        <v>42599</v>
      </c>
      <c r="I2411" s="28"/>
      <c r="J2411" s="28"/>
      <c r="K2411" s="28" t="s">
        <v>15044</v>
      </c>
      <c r="L2411" s="28" t="str">
        <f t="shared" si="233"/>
        <v>Excluido</v>
      </c>
      <c r="M2411" s="28" t="str">
        <f t="shared" si="234"/>
        <v>S/PalabrasClaves</v>
      </c>
      <c r="N2411" s="30" t="str">
        <f t="shared" ref="N2411:N2416" si="241">IF(ISNUMBER(SEARCH("TREATMENT", B2411)), "4) Nuevos tratamientos", "")</f>
        <v/>
      </c>
      <c r="O2411" s="28"/>
      <c r="P2411" s="28" t="s">
        <v>15045</v>
      </c>
      <c r="Q2411" s="28"/>
      <c r="R2411" s="28" t="str">
        <f t="shared" si="223"/>
        <v>2016</v>
      </c>
      <c r="S2411" s="28" t="s">
        <v>61</v>
      </c>
      <c r="T2411" s="28"/>
      <c r="U2411" s="28"/>
      <c r="V2411" s="28"/>
      <c r="W2411" s="28"/>
      <c r="X2411" s="28"/>
    </row>
    <row r="2412" spans="1:24" ht="15" hidden="1" customHeight="1">
      <c r="A2412" s="25">
        <v>27527817</v>
      </c>
      <c r="B2412" s="25" t="s">
        <v>15046</v>
      </c>
      <c r="C2412" s="25" t="s">
        <v>15047</v>
      </c>
      <c r="D2412" s="25" t="s">
        <v>15042</v>
      </c>
      <c r="E2412" s="25" t="s">
        <v>15048</v>
      </c>
      <c r="F2412" s="25" t="s">
        <v>1263</v>
      </c>
      <c r="G2412" s="25">
        <v>2016</v>
      </c>
      <c r="H2412" s="26">
        <v>42599</v>
      </c>
      <c r="I2412" s="25"/>
      <c r="J2412" s="25"/>
      <c r="K2412" s="25" t="s">
        <v>15049</v>
      </c>
      <c r="L2412" s="25" t="str">
        <f t="shared" si="233"/>
        <v>Excluido</v>
      </c>
      <c r="M2412" s="25" t="str">
        <f t="shared" si="234"/>
        <v>S/PalabrasClaves</v>
      </c>
      <c r="N2412" s="27" t="str">
        <f t="shared" si="241"/>
        <v/>
      </c>
      <c r="O2412" s="25"/>
      <c r="P2412" s="25" t="s">
        <v>15045</v>
      </c>
      <c r="Q2412" s="25"/>
      <c r="R2412" s="25" t="str">
        <f t="shared" si="223"/>
        <v>2016</v>
      </c>
      <c r="S2412" s="25" t="s">
        <v>61</v>
      </c>
      <c r="T2412" s="25"/>
      <c r="U2412" s="25"/>
      <c r="V2412" s="25"/>
      <c r="W2412" s="25"/>
      <c r="X2412" s="25"/>
    </row>
    <row r="2413" spans="1:24" ht="15" hidden="1" customHeight="1">
      <c r="A2413" s="28">
        <v>27522178</v>
      </c>
      <c r="B2413" s="28" t="s">
        <v>15050</v>
      </c>
      <c r="C2413" s="28" t="s">
        <v>15051</v>
      </c>
      <c r="D2413" s="28" t="s">
        <v>15042</v>
      </c>
      <c r="E2413" s="28" t="s">
        <v>15052</v>
      </c>
      <c r="F2413" s="28" t="s">
        <v>1263</v>
      </c>
      <c r="G2413" s="28">
        <v>2016</v>
      </c>
      <c r="H2413" s="29">
        <v>42597</v>
      </c>
      <c r="I2413" s="28"/>
      <c r="J2413" s="28"/>
      <c r="K2413" s="28" t="s">
        <v>15053</v>
      </c>
      <c r="L2413" s="28" t="str">
        <f t="shared" si="233"/>
        <v>PreAlerta</v>
      </c>
      <c r="M2413" s="28" t="str">
        <f t="shared" si="234"/>
        <v>S/PalabrasClaves</v>
      </c>
      <c r="N2413" s="30" t="str">
        <f t="shared" si="241"/>
        <v/>
      </c>
      <c r="O2413" s="28"/>
      <c r="P2413" s="28" t="s">
        <v>15045</v>
      </c>
      <c r="Q2413" s="28"/>
      <c r="R2413" s="28" t="str">
        <f t="shared" si="223"/>
        <v>2016</v>
      </c>
      <c r="S2413" s="28" t="s">
        <v>61</v>
      </c>
      <c r="T2413" s="28"/>
      <c r="U2413" s="28"/>
      <c r="V2413" s="28"/>
      <c r="W2413" s="28"/>
      <c r="X2413" s="28"/>
    </row>
    <row r="2414" spans="1:24" ht="15" hidden="1" customHeight="1">
      <c r="A2414" s="25">
        <v>27595992</v>
      </c>
      <c r="B2414" s="25" t="s">
        <v>15054</v>
      </c>
      <c r="C2414" s="25" t="s">
        <v>15055</v>
      </c>
      <c r="D2414" s="25" t="s">
        <v>15056</v>
      </c>
      <c r="E2414" s="25" t="s">
        <v>15057</v>
      </c>
      <c r="F2414" s="25" t="s">
        <v>841</v>
      </c>
      <c r="G2414" s="25">
        <v>2016</v>
      </c>
      <c r="H2414" s="26">
        <v>42620</v>
      </c>
      <c r="I2414" s="25" t="s">
        <v>15058</v>
      </c>
      <c r="J2414" s="25"/>
      <c r="K2414" s="25" t="s">
        <v>15059</v>
      </c>
      <c r="L2414" s="25" t="str">
        <f t="shared" si="233"/>
        <v>PreAlerta</v>
      </c>
      <c r="M2414" s="25" t="str">
        <f t="shared" si="234"/>
        <v>S/PalabrasClaves</v>
      </c>
      <c r="N2414" s="27" t="str">
        <f t="shared" si="241"/>
        <v/>
      </c>
      <c r="O2414" s="25"/>
      <c r="P2414" s="25" t="s">
        <v>15060</v>
      </c>
      <c r="Q2414" s="25"/>
      <c r="R2414" s="25" t="str">
        <f t="shared" si="223"/>
        <v>2016</v>
      </c>
      <c r="S2414" s="25" t="s">
        <v>61</v>
      </c>
      <c r="T2414" s="25"/>
      <c r="U2414" s="25"/>
      <c r="V2414" s="25"/>
      <c r="W2414" s="25"/>
      <c r="X2414" s="25"/>
    </row>
    <row r="2415" spans="1:24" ht="15" hidden="1" customHeight="1">
      <c r="A2415" s="28">
        <v>27587643</v>
      </c>
      <c r="B2415" s="28" t="s">
        <v>15061</v>
      </c>
      <c r="C2415" s="28" t="s">
        <v>15062</v>
      </c>
      <c r="D2415" s="28" t="s">
        <v>15063</v>
      </c>
      <c r="E2415" s="28" t="s">
        <v>15064</v>
      </c>
      <c r="F2415" s="28" t="s">
        <v>10934</v>
      </c>
      <c r="G2415" s="28">
        <v>2016</v>
      </c>
      <c r="H2415" s="29">
        <v>42616</v>
      </c>
      <c r="I2415" s="28"/>
      <c r="J2415" s="28"/>
      <c r="K2415" s="28" t="s">
        <v>15065</v>
      </c>
      <c r="L2415" s="28" t="str">
        <f t="shared" si="233"/>
        <v>PreAlerta</v>
      </c>
      <c r="M2415" s="28" t="str">
        <f t="shared" si="234"/>
        <v>S/PalabrasClaves</v>
      </c>
      <c r="N2415" s="30" t="str">
        <f t="shared" si="241"/>
        <v/>
      </c>
      <c r="O2415" s="28"/>
      <c r="P2415" s="28" t="s">
        <v>15066</v>
      </c>
      <c r="Q2415" s="28"/>
      <c r="R2415" s="28" t="str">
        <f t="shared" si="223"/>
        <v>2016</v>
      </c>
      <c r="S2415" s="28" t="s">
        <v>61</v>
      </c>
      <c r="T2415" s="28"/>
      <c r="U2415" s="28"/>
      <c r="V2415" s="28"/>
      <c r="W2415" s="28"/>
      <c r="X2415" s="28"/>
    </row>
    <row r="2416" spans="1:24" ht="15" hidden="1" customHeight="1">
      <c r="A2416" s="25">
        <v>27532154</v>
      </c>
      <c r="B2416" s="25" t="s">
        <v>15067</v>
      </c>
      <c r="C2416" s="25" t="s">
        <v>15068</v>
      </c>
      <c r="D2416" s="25" t="s">
        <v>15069</v>
      </c>
      <c r="E2416" s="25" t="s">
        <v>15070</v>
      </c>
      <c r="F2416" s="25" t="s">
        <v>1582</v>
      </c>
      <c r="G2416" s="25">
        <v>2016</v>
      </c>
      <c r="H2416" s="26">
        <v>42600</v>
      </c>
      <c r="I2416" s="25" t="s">
        <v>15071</v>
      </c>
      <c r="J2416" s="25"/>
      <c r="K2416" s="25" t="s">
        <v>15072</v>
      </c>
      <c r="L2416" s="25" t="str">
        <f t="shared" si="233"/>
        <v>PreAlerta</v>
      </c>
      <c r="M2416" s="25" t="str">
        <f t="shared" si="234"/>
        <v>S/PalabrasClaves</v>
      </c>
      <c r="N2416" s="27" t="str">
        <f t="shared" si="241"/>
        <v/>
      </c>
      <c r="O2416" s="25"/>
      <c r="P2416" s="25" t="s">
        <v>15073</v>
      </c>
      <c r="Q2416" s="25"/>
      <c r="R2416" s="25" t="str">
        <f t="shared" si="223"/>
        <v>2016</v>
      </c>
      <c r="S2416" s="25" t="s">
        <v>61</v>
      </c>
      <c r="T2416" s="25"/>
      <c r="U2416" s="25"/>
      <c r="V2416" s="25"/>
      <c r="W2416" s="25"/>
      <c r="X2416" s="25"/>
    </row>
    <row r="2417" spans="1:24" ht="15" customHeight="1">
      <c r="A2417" s="38">
        <v>27458220</v>
      </c>
      <c r="B2417" s="38" t="s">
        <v>15074</v>
      </c>
      <c r="C2417" s="38" t="s">
        <v>15075</v>
      </c>
      <c r="D2417" s="38" t="s">
        <v>15076</v>
      </c>
      <c r="E2417" s="38" t="s">
        <v>11885</v>
      </c>
      <c r="F2417" s="38" t="s">
        <v>1125</v>
      </c>
      <c r="G2417" s="38">
        <v>2016</v>
      </c>
      <c r="H2417" s="39">
        <v>42578</v>
      </c>
      <c r="I2417" s="38" t="s">
        <v>15077</v>
      </c>
      <c r="J2417" s="38"/>
      <c r="K2417" s="38" t="s">
        <v>15078</v>
      </c>
      <c r="L2417" s="38" t="str">
        <f t="shared" si="233"/>
        <v>PreAlerta</v>
      </c>
      <c r="M2417" s="38" t="str">
        <f t="shared" si="234"/>
        <v>S/PalabrasClaves</v>
      </c>
      <c r="N2417" s="40" t="s">
        <v>12</v>
      </c>
      <c r="O2417" s="38"/>
      <c r="P2417" s="38" t="s">
        <v>15079</v>
      </c>
      <c r="Q2417" s="38"/>
      <c r="R2417" s="38" t="str">
        <f t="shared" si="223"/>
        <v>2016</v>
      </c>
      <c r="S2417" s="38" t="s">
        <v>61</v>
      </c>
      <c r="T2417" s="41" t="s">
        <v>15080</v>
      </c>
      <c r="U2417" s="38" t="s">
        <v>140</v>
      </c>
      <c r="V2417" s="38" t="s">
        <v>141</v>
      </c>
      <c r="W2417" s="38" t="s">
        <v>140</v>
      </c>
      <c r="X2417" s="38" t="s">
        <v>15081</v>
      </c>
    </row>
    <row r="2418" spans="1:24" ht="15" hidden="1" customHeight="1">
      <c r="A2418" s="25">
        <v>27510380</v>
      </c>
      <c r="B2418" s="25" t="s">
        <v>15082</v>
      </c>
      <c r="C2418" s="25" t="s">
        <v>15083</v>
      </c>
      <c r="D2418" s="25" t="s">
        <v>15084</v>
      </c>
      <c r="E2418" s="25" t="s">
        <v>15085</v>
      </c>
      <c r="F2418" s="25" t="s">
        <v>11483</v>
      </c>
      <c r="G2418" s="25">
        <v>2016</v>
      </c>
      <c r="H2418" s="26">
        <v>42594</v>
      </c>
      <c r="I2418" s="25" t="s">
        <v>15086</v>
      </c>
      <c r="J2418" s="25"/>
      <c r="K2418" s="25" t="s">
        <v>15087</v>
      </c>
      <c r="L2418" s="25" t="str">
        <f t="shared" si="233"/>
        <v>Excluido</v>
      </c>
      <c r="M2418" s="25" t="str">
        <f t="shared" si="234"/>
        <v>S/PalabrasClaves</v>
      </c>
      <c r="N2418" s="27" t="str">
        <f t="shared" ref="N2418:N2424" si="242">IF(ISNUMBER(SEARCH("TREATMENT", B2418)), "4) Nuevos tratamientos", "")</f>
        <v/>
      </c>
      <c r="O2418" s="25"/>
      <c r="P2418" s="25" t="s">
        <v>15066</v>
      </c>
      <c r="Q2418" s="25"/>
      <c r="R2418" s="25" t="str">
        <f t="shared" si="223"/>
        <v>2016</v>
      </c>
      <c r="S2418" s="25" t="s">
        <v>61</v>
      </c>
      <c r="T2418" s="25"/>
      <c r="U2418" s="25"/>
      <c r="V2418" s="25"/>
      <c r="W2418" s="25"/>
      <c r="X2418" s="25"/>
    </row>
    <row r="2419" spans="1:24" ht="15" hidden="1" customHeight="1">
      <c r="A2419" s="28">
        <v>27497403</v>
      </c>
      <c r="B2419" s="28" t="s">
        <v>15088</v>
      </c>
      <c r="C2419" s="28" t="s">
        <v>15089</v>
      </c>
      <c r="D2419" s="28" t="s">
        <v>15090</v>
      </c>
      <c r="E2419" s="28" t="s">
        <v>15091</v>
      </c>
      <c r="F2419" s="28" t="s">
        <v>1290</v>
      </c>
      <c r="G2419" s="28">
        <v>2016</v>
      </c>
      <c r="H2419" s="29">
        <v>42589</v>
      </c>
      <c r="I2419" s="28"/>
      <c r="J2419" s="28"/>
      <c r="K2419" s="28" t="s">
        <v>15092</v>
      </c>
      <c r="L2419" s="28" t="str">
        <f t="shared" si="233"/>
        <v>PreAlerta</v>
      </c>
      <c r="M2419" s="28" t="str">
        <f t="shared" si="234"/>
        <v>S/PalabrasClaves</v>
      </c>
      <c r="N2419" s="30" t="str">
        <f t="shared" si="242"/>
        <v/>
      </c>
      <c r="O2419" s="28"/>
      <c r="P2419" s="28" t="s">
        <v>15066</v>
      </c>
      <c r="Q2419" s="28"/>
      <c r="R2419" s="28" t="str">
        <f t="shared" si="223"/>
        <v>2016</v>
      </c>
      <c r="S2419" s="28" t="s">
        <v>61</v>
      </c>
      <c r="T2419" s="28"/>
      <c r="U2419" s="28"/>
      <c r="V2419" s="28"/>
      <c r="W2419" s="28"/>
      <c r="X2419" s="28"/>
    </row>
    <row r="2420" spans="1:24" ht="15" hidden="1" customHeight="1">
      <c r="A2420" s="25">
        <v>27497390</v>
      </c>
      <c r="B2420" s="25" t="s">
        <v>15093</v>
      </c>
      <c r="C2420" s="25" t="s">
        <v>15094</v>
      </c>
      <c r="D2420" s="25" t="s">
        <v>15090</v>
      </c>
      <c r="E2420" s="25" t="s">
        <v>15095</v>
      </c>
      <c r="F2420" s="25" t="s">
        <v>1290</v>
      </c>
      <c r="G2420" s="25">
        <v>2016</v>
      </c>
      <c r="H2420" s="26">
        <v>42589</v>
      </c>
      <c r="I2420" s="25" t="s">
        <v>15096</v>
      </c>
      <c r="J2420" s="25" t="s">
        <v>15097</v>
      </c>
      <c r="K2420" s="25" t="s">
        <v>15098</v>
      </c>
      <c r="L2420" s="25" t="str">
        <f t="shared" si="233"/>
        <v>PreAlerta</v>
      </c>
      <c r="M2420" s="25" t="str">
        <f t="shared" si="234"/>
        <v>S/PalabrasClaves</v>
      </c>
      <c r="N2420" s="27" t="str">
        <f t="shared" si="242"/>
        <v/>
      </c>
      <c r="O2420" s="25"/>
      <c r="P2420" s="25" t="s">
        <v>15066</v>
      </c>
      <c r="Q2420" s="25"/>
      <c r="R2420" s="25" t="str">
        <f t="shared" si="223"/>
        <v>2016</v>
      </c>
      <c r="S2420" s="25" t="s">
        <v>61</v>
      </c>
      <c r="T2420" s="25"/>
      <c r="U2420" s="25"/>
      <c r="V2420" s="25"/>
      <c r="W2420" s="25"/>
      <c r="X2420" s="25"/>
    </row>
    <row r="2421" spans="1:24" ht="15" hidden="1" customHeight="1">
      <c r="A2421" s="28">
        <v>27497379</v>
      </c>
      <c r="B2421" s="28" t="s">
        <v>15099</v>
      </c>
      <c r="C2421" s="28" t="s">
        <v>15100</v>
      </c>
      <c r="D2421" s="28" t="s">
        <v>15090</v>
      </c>
      <c r="E2421" s="28" t="s">
        <v>12113</v>
      </c>
      <c r="F2421" s="28" t="s">
        <v>1290</v>
      </c>
      <c r="G2421" s="28">
        <v>2016</v>
      </c>
      <c r="H2421" s="29">
        <v>42589</v>
      </c>
      <c r="I2421" s="28"/>
      <c r="J2421" s="28"/>
      <c r="K2421" s="28" t="s">
        <v>15101</v>
      </c>
      <c r="L2421" s="28" t="str">
        <f t="shared" si="233"/>
        <v>Excluido</v>
      </c>
      <c r="M2421" s="28" t="str">
        <f t="shared" si="234"/>
        <v>C/PalabrasClaves</v>
      </c>
      <c r="N2421" s="30" t="str">
        <f t="shared" si="242"/>
        <v/>
      </c>
      <c r="O2421" s="28"/>
      <c r="P2421" s="28" t="s">
        <v>15066</v>
      </c>
      <c r="Q2421" s="28"/>
      <c r="R2421" s="28" t="str">
        <f t="shared" si="223"/>
        <v>2016</v>
      </c>
      <c r="S2421" s="28" t="s">
        <v>61</v>
      </c>
      <c r="T2421" s="28"/>
      <c r="U2421" s="28"/>
      <c r="V2421" s="28"/>
      <c r="W2421" s="28"/>
      <c r="X2421" s="28"/>
    </row>
    <row r="2422" spans="1:24" ht="15" hidden="1" customHeight="1">
      <c r="A2422" s="25">
        <v>27457919</v>
      </c>
      <c r="B2422" s="25" t="s">
        <v>15102</v>
      </c>
      <c r="C2422" s="25" t="s">
        <v>15103</v>
      </c>
      <c r="D2422" s="25" t="s">
        <v>15104</v>
      </c>
      <c r="E2422" s="25" t="s">
        <v>15105</v>
      </c>
      <c r="F2422" s="25" t="s">
        <v>2095</v>
      </c>
      <c r="G2422" s="25">
        <v>2016</v>
      </c>
      <c r="H2422" s="26">
        <v>42578</v>
      </c>
      <c r="I2422" s="25"/>
      <c r="J2422" s="25"/>
      <c r="K2422" s="25" t="s">
        <v>15106</v>
      </c>
      <c r="L2422" s="25" t="str">
        <f t="shared" si="233"/>
        <v>PreAlerta</v>
      </c>
      <c r="M2422" s="25" t="str">
        <f t="shared" si="234"/>
        <v>S/PalabrasClaves</v>
      </c>
      <c r="N2422" s="27" t="str">
        <f t="shared" si="242"/>
        <v/>
      </c>
      <c r="O2422" s="25"/>
      <c r="P2422" s="25" t="s">
        <v>15066</v>
      </c>
      <c r="Q2422" s="25"/>
      <c r="R2422" s="25" t="str">
        <f t="shared" si="223"/>
        <v>2016</v>
      </c>
      <c r="S2422" s="25" t="s">
        <v>61</v>
      </c>
      <c r="T2422" s="25"/>
      <c r="U2422" s="25"/>
      <c r="V2422" s="25"/>
      <c r="W2422" s="25"/>
      <c r="X2422" s="25"/>
    </row>
    <row r="2423" spans="1:24" ht="15" hidden="1" customHeight="1">
      <c r="A2423" s="28">
        <v>27413187</v>
      </c>
      <c r="B2423" s="28" t="s">
        <v>15107</v>
      </c>
      <c r="C2423" s="28" t="s">
        <v>15108</v>
      </c>
      <c r="D2423" s="28" t="s">
        <v>15109</v>
      </c>
      <c r="E2423" s="28" t="s">
        <v>13581</v>
      </c>
      <c r="F2423" s="28" t="s">
        <v>1272</v>
      </c>
      <c r="G2423" s="28">
        <v>2016</v>
      </c>
      <c r="H2423" s="29">
        <v>42566</v>
      </c>
      <c r="I2423" s="28" t="s">
        <v>15110</v>
      </c>
      <c r="J2423" s="28"/>
      <c r="K2423" s="28" t="s">
        <v>15111</v>
      </c>
      <c r="L2423" s="28" t="str">
        <f t="shared" si="233"/>
        <v>PreAlerta</v>
      </c>
      <c r="M2423" s="28" t="str">
        <f t="shared" si="234"/>
        <v>S/PalabrasClaves</v>
      </c>
      <c r="N2423" s="30" t="str">
        <f t="shared" si="242"/>
        <v/>
      </c>
      <c r="O2423" s="28"/>
      <c r="P2423" s="28" t="s">
        <v>15073</v>
      </c>
      <c r="Q2423" s="28"/>
      <c r="R2423" s="28" t="str">
        <f t="shared" si="223"/>
        <v>2016</v>
      </c>
      <c r="S2423" s="28" t="s">
        <v>61</v>
      </c>
      <c r="T2423" s="28"/>
      <c r="U2423" s="28"/>
      <c r="V2423" s="28"/>
      <c r="W2423" s="28"/>
      <c r="X2423" s="28"/>
    </row>
    <row r="2424" spans="1:24" ht="15" hidden="1" customHeight="1">
      <c r="A2424" s="25">
        <v>27404367</v>
      </c>
      <c r="B2424" s="25" t="s">
        <v>15112</v>
      </c>
      <c r="C2424" s="25" t="s">
        <v>15113</v>
      </c>
      <c r="D2424" s="25"/>
      <c r="E2424" s="25" t="s">
        <v>15114</v>
      </c>
      <c r="F2424" s="25"/>
      <c r="G2424" s="25"/>
      <c r="H2424" s="25"/>
      <c r="I2424" s="25"/>
      <c r="J2424" s="25"/>
      <c r="K2424" s="25"/>
      <c r="L2424" s="25" t="str">
        <f t="shared" si="233"/>
        <v>Excluido</v>
      </c>
      <c r="M2424" s="25" t="str">
        <f t="shared" si="234"/>
        <v>C/PalabrasClaves</v>
      </c>
      <c r="N2424" s="27" t="str">
        <f t="shared" si="242"/>
        <v/>
      </c>
      <c r="O2424" s="25"/>
      <c r="P2424" s="25"/>
      <c r="Q2424" s="25"/>
      <c r="R2424" s="25" t="str">
        <f t="shared" si="223"/>
        <v/>
      </c>
      <c r="S2424" s="25"/>
      <c r="T2424" s="25"/>
      <c r="U2424" s="25"/>
      <c r="V2424" s="25"/>
      <c r="W2424" s="25"/>
      <c r="X2424" s="25"/>
    </row>
    <row r="2425" spans="1:24" ht="15" customHeight="1">
      <c r="A2425" s="34">
        <v>27292570</v>
      </c>
      <c r="B2425" s="34" t="s">
        <v>15115</v>
      </c>
      <c r="C2425" s="34" t="s">
        <v>15116</v>
      </c>
      <c r="D2425" s="34" t="s">
        <v>15117</v>
      </c>
      <c r="E2425" s="34" t="s">
        <v>15118</v>
      </c>
      <c r="F2425" s="34" t="s">
        <v>15119</v>
      </c>
      <c r="G2425" s="34">
        <v>2016</v>
      </c>
      <c r="H2425" s="35">
        <v>42535</v>
      </c>
      <c r="I2425" s="34"/>
      <c r="J2425" s="34"/>
      <c r="K2425" s="34" t="s">
        <v>15120</v>
      </c>
      <c r="L2425" s="34" t="str">
        <f t="shared" si="233"/>
        <v>PreAlerta</v>
      </c>
      <c r="M2425" s="34" t="str">
        <f t="shared" si="234"/>
        <v>S/PalabrasClaves</v>
      </c>
      <c r="N2425" s="36" t="s">
        <v>12</v>
      </c>
      <c r="O2425" s="34"/>
      <c r="P2425" s="34" t="s">
        <v>14911</v>
      </c>
      <c r="Q2425" s="34"/>
      <c r="R2425" s="34" t="str">
        <f t="shared" si="223"/>
        <v>2016</v>
      </c>
      <c r="S2425" s="34" t="s">
        <v>62</v>
      </c>
      <c r="T2425" s="42" t="s">
        <v>15121</v>
      </c>
      <c r="U2425" s="34" t="s">
        <v>140</v>
      </c>
      <c r="V2425" s="34" t="s">
        <v>141</v>
      </c>
      <c r="W2425" s="34" t="s">
        <v>140</v>
      </c>
      <c r="X2425" s="34" t="s">
        <v>15122</v>
      </c>
    </row>
    <row r="2426" spans="1:24" ht="15" hidden="1" customHeight="1">
      <c r="A2426" s="25">
        <v>27377430</v>
      </c>
      <c r="B2426" s="25" t="s">
        <v>15123</v>
      </c>
      <c r="C2426" s="25" t="s">
        <v>15124</v>
      </c>
      <c r="D2426" s="25" t="s">
        <v>15125</v>
      </c>
      <c r="E2426" s="25" t="s">
        <v>15126</v>
      </c>
      <c r="F2426" s="25" t="s">
        <v>2799</v>
      </c>
      <c r="G2426" s="25">
        <v>2016</v>
      </c>
      <c r="H2426" s="26">
        <v>42557</v>
      </c>
      <c r="I2426" s="25"/>
      <c r="J2426" s="25"/>
      <c r="K2426" s="25" t="s">
        <v>15127</v>
      </c>
      <c r="L2426" s="25" t="str">
        <f t="shared" si="233"/>
        <v>PreAlerta</v>
      </c>
      <c r="M2426" s="25" t="str">
        <f t="shared" si="234"/>
        <v>S/PalabrasClaves</v>
      </c>
      <c r="N2426" s="27" t="str">
        <f>IF(ISNUMBER(SEARCH("TREATMENT", B2426)), "4) Nuevos tratamientos", "")</f>
        <v/>
      </c>
      <c r="O2426" s="25"/>
      <c r="P2426" s="25" t="s">
        <v>15066</v>
      </c>
      <c r="Q2426" s="25"/>
      <c r="R2426" s="25" t="str">
        <f t="shared" si="223"/>
        <v>2016</v>
      </c>
      <c r="S2426" s="25" t="s">
        <v>61</v>
      </c>
      <c r="T2426" s="25"/>
      <c r="U2426" s="25"/>
      <c r="V2426" s="25"/>
      <c r="W2426" s="25"/>
      <c r="X2426" s="25"/>
    </row>
    <row r="2427" spans="1:24" ht="15" customHeight="1">
      <c r="A2427" s="34">
        <v>27044626</v>
      </c>
      <c r="B2427" s="34" t="s">
        <v>15128</v>
      </c>
      <c r="C2427" s="34" t="s">
        <v>15129</v>
      </c>
      <c r="D2427" s="34" t="s">
        <v>15130</v>
      </c>
      <c r="E2427" s="34" t="s">
        <v>4359</v>
      </c>
      <c r="F2427" s="34" t="s">
        <v>8207</v>
      </c>
      <c r="G2427" s="34">
        <v>2016</v>
      </c>
      <c r="H2427" s="35">
        <v>42466</v>
      </c>
      <c r="I2427" s="34" t="s">
        <v>15131</v>
      </c>
      <c r="J2427" s="34"/>
      <c r="K2427" s="34" t="s">
        <v>15132</v>
      </c>
      <c r="L2427" s="34" t="str">
        <f t="shared" si="233"/>
        <v>PreAlerta</v>
      </c>
      <c r="M2427" s="34" t="str">
        <f t="shared" si="234"/>
        <v>C/PalabrasClaves</v>
      </c>
      <c r="N2427" s="36" t="s">
        <v>35</v>
      </c>
      <c r="O2427" s="34"/>
      <c r="P2427" s="34" t="s">
        <v>15133</v>
      </c>
      <c r="Q2427" s="34"/>
      <c r="R2427" s="34" t="str">
        <f t="shared" si="223"/>
        <v>2016</v>
      </c>
      <c r="S2427" s="34" t="s">
        <v>61</v>
      </c>
      <c r="T2427" s="42" t="s">
        <v>15134</v>
      </c>
      <c r="U2427" s="34" t="s">
        <v>140</v>
      </c>
      <c r="V2427" s="34" t="s">
        <v>140</v>
      </c>
      <c r="W2427" s="34" t="s">
        <v>141</v>
      </c>
      <c r="X2427" s="34" t="s">
        <v>15135</v>
      </c>
    </row>
    <row r="2428" spans="1:24" ht="15" hidden="1" customHeight="1">
      <c r="A2428" s="25">
        <v>27335149</v>
      </c>
      <c r="B2428" s="25" t="s">
        <v>15136</v>
      </c>
      <c r="C2428" s="25" t="s">
        <v>15137</v>
      </c>
      <c r="D2428" s="25" t="s">
        <v>15109</v>
      </c>
      <c r="E2428" s="25" t="s">
        <v>15138</v>
      </c>
      <c r="F2428" s="25" t="s">
        <v>1272</v>
      </c>
      <c r="G2428" s="25">
        <v>2016</v>
      </c>
      <c r="H2428" s="26">
        <v>42545</v>
      </c>
      <c r="I2428" s="25" t="s">
        <v>15139</v>
      </c>
      <c r="J2428" s="25"/>
      <c r="K2428" s="25" t="s">
        <v>15140</v>
      </c>
      <c r="L2428" s="25" t="str">
        <f t="shared" si="233"/>
        <v>PreAlerta</v>
      </c>
      <c r="M2428" s="25" t="str">
        <f t="shared" si="234"/>
        <v>S/PalabrasClaves</v>
      </c>
      <c r="N2428" s="27" t="str">
        <f t="shared" ref="N2428:N2439" si="243">IF(ISNUMBER(SEARCH("TREATMENT", B2428)), "4) Nuevos tratamientos", "")</f>
        <v/>
      </c>
      <c r="O2428" s="25"/>
      <c r="P2428" s="25" t="s">
        <v>15073</v>
      </c>
      <c r="Q2428" s="25"/>
      <c r="R2428" s="25" t="str">
        <f t="shared" si="223"/>
        <v>2016</v>
      </c>
      <c r="S2428" s="25" t="s">
        <v>61</v>
      </c>
      <c r="T2428" s="25"/>
      <c r="U2428" s="25"/>
      <c r="V2428" s="25"/>
      <c r="W2428" s="25"/>
      <c r="X2428" s="25"/>
    </row>
    <row r="2429" spans="1:24" ht="15" hidden="1" customHeight="1">
      <c r="A2429" s="28">
        <v>27335148</v>
      </c>
      <c r="B2429" s="28" t="s">
        <v>15141</v>
      </c>
      <c r="C2429" s="28" t="s">
        <v>15142</v>
      </c>
      <c r="D2429" s="28" t="s">
        <v>15109</v>
      </c>
      <c r="E2429" s="28" t="s">
        <v>9143</v>
      </c>
      <c r="F2429" s="28" t="s">
        <v>1272</v>
      </c>
      <c r="G2429" s="28">
        <v>2016</v>
      </c>
      <c r="H2429" s="29">
        <v>42545</v>
      </c>
      <c r="I2429" s="28" t="s">
        <v>15143</v>
      </c>
      <c r="J2429" s="28"/>
      <c r="K2429" s="28" t="s">
        <v>15144</v>
      </c>
      <c r="L2429" s="28" t="str">
        <f t="shared" si="233"/>
        <v>PreAlerta</v>
      </c>
      <c r="M2429" s="28" t="str">
        <f t="shared" si="234"/>
        <v>S/PalabrasClaves</v>
      </c>
      <c r="N2429" s="30" t="str">
        <f t="shared" si="243"/>
        <v/>
      </c>
      <c r="O2429" s="28"/>
      <c r="P2429" s="28" t="s">
        <v>15073</v>
      </c>
      <c r="Q2429" s="28"/>
      <c r="R2429" s="28" t="str">
        <f t="shared" si="223"/>
        <v>2016</v>
      </c>
      <c r="S2429" s="28" t="s">
        <v>61</v>
      </c>
      <c r="T2429" s="28"/>
      <c r="U2429" s="28"/>
      <c r="V2429" s="28"/>
      <c r="W2429" s="28"/>
      <c r="X2429" s="28"/>
    </row>
    <row r="2430" spans="1:24" ht="15" hidden="1" customHeight="1">
      <c r="A2430" s="25">
        <v>27300255</v>
      </c>
      <c r="B2430" s="25" t="s">
        <v>15145</v>
      </c>
      <c r="C2430" s="25" t="s">
        <v>15146</v>
      </c>
      <c r="D2430" s="25" t="s">
        <v>15147</v>
      </c>
      <c r="E2430" s="25" t="s">
        <v>15148</v>
      </c>
      <c r="F2430" s="25" t="s">
        <v>3511</v>
      </c>
      <c r="G2430" s="25">
        <v>2016</v>
      </c>
      <c r="H2430" s="26">
        <v>42536</v>
      </c>
      <c r="I2430" s="25"/>
      <c r="J2430" s="25"/>
      <c r="K2430" s="25" t="s">
        <v>15149</v>
      </c>
      <c r="L2430" s="25" t="str">
        <f t="shared" si="233"/>
        <v>Excluido</v>
      </c>
      <c r="M2430" s="25" t="str">
        <f t="shared" si="234"/>
        <v>S/PalabrasClaves</v>
      </c>
      <c r="N2430" s="27" t="str">
        <f t="shared" si="243"/>
        <v/>
      </c>
      <c r="O2430" s="25"/>
      <c r="P2430" s="25" t="s">
        <v>15066</v>
      </c>
      <c r="Q2430" s="25"/>
      <c r="R2430" s="25" t="str">
        <f t="shared" si="223"/>
        <v>2016</v>
      </c>
      <c r="S2430" s="25" t="s">
        <v>61</v>
      </c>
      <c r="T2430" s="25"/>
      <c r="U2430" s="25"/>
      <c r="V2430" s="25"/>
      <c r="W2430" s="25"/>
      <c r="X2430" s="25"/>
    </row>
    <row r="2431" spans="1:24" ht="15" hidden="1" customHeight="1">
      <c r="A2431" s="28">
        <v>27288538</v>
      </c>
      <c r="B2431" s="28" t="s">
        <v>15150</v>
      </c>
      <c r="C2431" s="28" t="s">
        <v>15151</v>
      </c>
      <c r="D2431" s="28" t="s">
        <v>15152</v>
      </c>
      <c r="E2431" s="28" t="s">
        <v>9967</v>
      </c>
      <c r="F2431" s="28" t="s">
        <v>1064</v>
      </c>
      <c r="G2431" s="28">
        <v>2016</v>
      </c>
      <c r="H2431" s="29">
        <v>42533</v>
      </c>
      <c r="I2431" s="28" t="s">
        <v>15153</v>
      </c>
      <c r="J2431" s="28"/>
      <c r="K2431" s="28" t="s">
        <v>15154</v>
      </c>
      <c r="L2431" s="28" t="str">
        <f t="shared" si="233"/>
        <v>PreAlerta</v>
      </c>
      <c r="M2431" s="28" t="str">
        <f t="shared" si="234"/>
        <v>S/PalabrasClaves</v>
      </c>
      <c r="N2431" s="30" t="str">
        <f t="shared" si="243"/>
        <v/>
      </c>
      <c r="O2431" s="28"/>
      <c r="P2431" s="28" t="s">
        <v>15155</v>
      </c>
      <c r="Q2431" s="28"/>
      <c r="R2431" s="28" t="str">
        <f t="shared" si="223"/>
        <v>2016</v>
      </c>
      <c r="S2431" s="28" t="s">
        <v>61</v>
      </c>
      <c r="T2431" s="28"/>
      <c r="U2431" s="28"/>
      <c r="V2431" s="28"/>
      <c r="W2431" s="28"/>
      <c r="X2431" s="28"/>
    </row>
    <row r="2432" spans="1:24" ht="15" hidden="1" customHeight="1">
      <c r="A2432" s="25">
        <v>27273691</v>
      </c>
      <c r="B2432" s="25" t="s">
        <v>15156</v>
      </c>
      <c r="C2432" s="25" t="s">
        <v>5719</v>
      </c>
      <c r="D2432" s="25" t="s">
        <v>15157</v>
      </c>
      <c r="E2432" s="25" t="s">
        <v>5721</v>
      </c>
      <c r="F2432" s="25" t="s">
        <v>979</v>
      </c>
      <c r="G2432" s="25">
        <v>2016</v>
      </c>
      <c r="H2432" s="26">
        <v>42530</v>
      </c>
      <c r="I2432" s="25" t="s">
        <v>15158</v>
      </c>
      <c r="J2432" s="25" t="s">
        <v>15159</v>
      </c>
      <c r="K2432" s="25" t="s">
        <v>15160</v>
      </c>
      <c r="L2432" s="25" t="str">
        <f t="shared" si="233"/>
        <v>Excluido</v>
      </c>
      <c r="M2432" s="25" t="str">
        <f t="shared" si="234"/>
        <v>S/PalabrasClaves</v>
      </c>
      <c r="N2432" s="27" t="str">
        <f t="shared" si="243"/>
        <v/>
      </c>
      <c r="O2432" s="25"/>
      <c r="P2432" s="25" t="s">
        <v>15066</v>
      </c>
      <c r="Q2432" s="25"/>
      <c r="R2432" s="25" t="str">
        <f t="shared" si="223"/>
        <v>2016</v>
      </c>
      <c r="S2432" s="25" t="s">
        <v>61</v>
      </c>
      <c r="T2432" s="25"/>
      <c r="U2432" s="25"/>
      <c r="V2432" s="25"/>
      <c r="W2432" s="25"/>
      <c r="X2432" s="25"/>
    </row>
    <row r="2433" spans="1:24" ht="15" hidden="1" customHeight="1">
      <c r="A2433" s="28">
        <v>27269963</v>
      </c>
      <c r="B2433" s="28" t="s">
        <v>15161</v>
      </c>
      <c r="C2433" s="28" t="s">
        <v>15162</v>
      </c>
      <c r="D2433" s="28" t="s">
        <v>15163</v>
      </c>
      <c r="E2433" s="28" t="s">
        <v>9378</v>
      </c>
      <c r="F2433" s="28" t="s">
        <v>147</v>
      </c>
      <c r="G2433" s="28">
        <v>2016</v>
      </c>
      <c r="H2433" s="29">
        <v>42530</v>
      </c>
      <c r="I2433" s="28" t="s">
        <v>15164</v>
      </c>
      <c r="J2433" s="28"/>
      <c r="K2433" s="28" t="s">
        <v>15165</v>
      </c>
      <c r="L2433" s="28" t="str">
        <f t="shared" si="233"/>
        <v>Excluido</v>
      </c>
      <c r="M2433" s="28" t="str">
        <f t="shared" si="234"/>
        <v>S/PalabrasClaves</v>
      </c>
      <c r="N2433" s="30" t="str">
        <f t="shared" si="243"/>
        <v/>
      </c>
      <c r="O2433" s="28"/>
      <c r="P2433" s="28" t="s">
        <v>2419</v>
      </c>
      <c r="Q2433" s="28"/>
      <c r="R2433" s="28" t="str">
        <f t="shared" si="223"/>
        <v xml:space="preserve">202 </v>
      </c>
      <c r="S2433" s="28" t="s">
        <v>61</v>
      </c>
      <c r="T2433" s="28"/>
      <c r="U2433" s="28"/>
      <c r="V2433" s="28"/>
      <c r="W2433" s="28"/>
      <c r="X2433" s="28"/>
    </row>
    <row r="2434" spans="1:24" ht="15" hidden="1" customHeight="1">
      <c r="A2434" s="25">
        <v>27225239</v>
      </c>
      <c r="B2434" s="25" t="s">
        <v>15166</v>
      </c>
      <c r="C2434" s="25" t="s">
        <v>15167</v>
      </c>
      <c r="D2434" s="25" t="s">
        <v>15168</v>
      </c>
      <c r="E2434" s="25" t="s">
        <v>9219</v>
      </c>
      <c r="F2434" s="25" t="s">
        <v>1488</v>
      </c>
      <c r="G2434" s="25">
        <v>2016</v>
      </c>
      <c r="H2434" s="26">
        <v>42517</v>
      </c>
      <c r="I2434" s="25"/>
      <c r="J2434" s="25"/>
      <c r="K2434" s="25" t="s">
        <v>15169</v>
      </c>
      <c r="L2434" s="25" t="str">
        <f t="shared" ref="L2434:L2497" si="244">IF(ISNUMBER(VLOOKUP(A2434,EXCL,1,FALSE)),"Excluido",IF(ISNUMBER(VLOOKUP(A2434,POST,1,FALSE)),"PostAlerta",IF(ISNUMBER(VLOOKUP(A2434,PRE,1,FALSE)),"PreAlerta","")))</f>
        <v>PreAlerta</v>
      </c>
      <c r="M2434" s="25" t="str">
        <f t="shared" si="234"/>
        <v>S/PalabrasClaves</v>
      </c>
      <c r="N2434" s="27" t="str">
        <f t="shared" si="243"/>
        <v/>
      </c>
      <c r="O2434" s="25"/>
      <c r="P2434" s="25" t="s">
        <v>15155</v>
      </c>
      <c r="Q2434" s="25"/>
      <c r="R2434" s="25" t="str">
        <f t="shared" si="223"/>
        <v>2016</v>
      </c>
      <c r="S2434" s="25" t="s">
        <v>61</v>
      </c>
      <c r="T2434" s="25"/>
      <c r="U2434" s="25"/>
      <c r="V2434" s="25"/>
      <c r="W2434" s="25"/>
      <c r="X2434" s="25"/>
    </row>
    <row r="2435" spans="1:24" ht="15" hidden="1" customHeight="1">
      <c r="A2435" s="28">
        <v>27182898</v>
      </c>
      <c r="B2435" s="28" t="s">
        <v>15170</v>
      </c>
      <c r="C2435" s="28" t="s">
        <v>5719</v>
      </c>
      <c r="D2435" s="28" t="s">
        <v>15157</v>
      </c>
      <c r="E2435" s="28" t="s">
        <v>5721</v>
      </c>
      <c r="F2435" s="28" t="s">
        <v>979</v>
      </c>
      <c r="G2435" s="28">
        <v>2016</v>
      </c>
      <c r="H2435" s="29">
        <v>42507</v>
      </c>
      <c r="I2435" s="28"/>
      <c r="J2435" s="28"/>
      <c r="K2435" s="28" t="s">
        <v>15171</v>
      </c>
      <c r="L2435" s="28" t="str">
        <f t="shared" si="244"/>
        <v>Excluido</v>
      </c>
      <c r="M2435" s="28" t="str">
        <f t="shared" si="234"/>
        <v>S/PalabrasClaves</v>
      </c>
      <c r="N2435" s="30" t="str">
        <f t="shared" si="243"/>
        <v/>
      </c>
      <c r="O2435" s="28"/>
      <c r="P2435" s="28" t="s">
        <v>15066</v>
      </c>
      <c r="Q2435" s="28"/>
      <c r="R2435" s="28" t="str">
        <f t="shared" si="223"/>
        <v>2016</v>
      </c>
      <c r="S2435" s="28" t="s">
        <v>61</v>
      </c>
      <c r="T2435" s="28"/>
      <c r="U2435" s="28"/>
      <c r="V2435" s="28"/>
      <c r="W2435" s="28"/>
      <c r="X2435" s="28"/>
    </row>
    <row r="2436" spans="1:24" ht="15" hidden="1" customHeight="1">
      <c r="A2436" s="25">
        <v>27171854</v>
      </c>
      <c r="B2436" s="25" t="s">
        <v>15172</v>
      </c>
      <c r="C2436" s="25" t="s">
        <v>15173</v>
      </c>
      <c r="D2436" s="25" t="s">
        <v>15163</v>
      </c>
      <c r="E2436" s="25" t="s">
        <v>15174</v>
      </c>
      <c r="F2436" s="25" t="s">
        <v>147</v>
      </c>
      <c r="G2436" s="25">
        <v>2016</v>
      </c>
      <c r="H2436" s="26">
        <v>42503</v>
      </c>
      <c r="I2436" s="25" t="s">
        <v>15175</v>
      </c>
      <c r="J2436" s="25"/>
      <c r="K2436" s="25" t="s">
        <v>15176</v>
      </c>
      <c r="L2436" s="25" t="str">
        <f t="shared" si="244"/>
        <v>PreAlerta</v>
      </c>
      <c r="M2436" s="25" t="str">
        <f t="shared" ref="M2436:M2499" si="245">IF(ISNUMBER(A2436),(IF(ISNUMBER(VLOOKUP(A2436,KEYWORDS,1,FALSE)),"C/PalabrasClaves","S/PalabrasClaves")),"")</f>
        <v>S/PalabrasClaves</v>
      </c>
      <c r="N2436" s="27" t="str">
        <f t="shared" si="243"/>
        <v/>
      </c>
      <c r="O2436" s="25"/>
      <c r="P2436" s="25" t="s">
        <v>2419</v>
      </c>
      <c r="Q2436" s="25"/>
      <c r="R2436" s="25" t="str">
        <f t="shared" si="223"/>
        <v xml:space="preserve">202 </v>
      </c>
      <c r="S2436" s="25" t="s">
        <v>61</v>
      </c>
      <c r="T2436" s="25"/>
      <c r="U2436" s="25"/>
      <c r="V2436" s="25"/>
      <c r="W2436" s="25"/>
      <c r="X2436" s="25"/>
    </row>
    <row r="2437" spans="1:24" ht="15" hidden="1" customHeight="1">
      <c r="A2437" s="28">
        <v>27135964</v>
      </c>
      <c r="B2437" s="28" t="s">
        <v>15177</v>
      </c>
      <c r="C2437" s="28" t="s">
        <v>15178</v>
      </c>
      <c r="D2437" s="28" t="s">
        <v>15163</v>
      </c>
      <c r="E2437" s="28" t="s">
        <v>15179</v>
      </c>
      <c r="F2437" s="28" t="s">
        <v>147</v>
      </c>
      <c r="G2437" s="28">
        <v>2016</v>
      </c>
      <c r="H2437" s="29">
        <v>42493</v>
      </c>
      <c r="I2437" s="28" t="s">
        <v>15180</v>
      </c>
      <c r="J2437" s="28"/>
      <c r="K2437" s="28" t="s">
        <v>15181</v>
      </c>
      <c r="L2437" s="28" t="str">
        <f t="shared" si="244"/>
        <v>PreAlerta</v>
      </c>
      <c r="M2437" s="28" t="str">
        <f t="shared" si="245"/>
        <v>S/PalabrasClaves</v>
      </c>
      <c r="N2437" s="30" t="str">
        <f t="shared" si="243"/>
        <v/>
      </c>
      <c r="O2437" s="28"/>
      <c r="P2437" s="28" t="s">
        <v>2419</v>
      </c>
      <c r="Q2437" s="28"/>
      <c r="R2437" s="28" t="str">
        <f t="shared" si="223"/>
        <v xml:space="preserve">202 </v>
      </c>
      <c r="S2437" s="28" t="s">
        <v>61</v>
      </c>
      <c r="T2437" s="28"/>
      <c r="U2437" s="28"/>
      <c r="V2437" s="28"/>
      <c r="W2437" s="28"/>
      <c r="X2437" s="28"/>
    </row>
    <row r="2438" spans="1:24" ht="15" hidden="1" customHeight="1">
      <c r="A2438" s="25">
        <v>27125273</v>
      </c>
      <c r="B2438" s="25" t="s">
        <v>15182</v>
      </c>
      <c r="C2438" s="25" t="s">
        <v>15183</v>
      </c>
      <c r="D2438" s="25" t="s">
        <v>15184</v>
      </c>
      <c r="E2438" s="25" t="s">
        <v>12732</v>
      </c>
      <c r="F2438" s="25" t="s">
        <v>3307</v>
      </c>
      <c r="G2438" s="25">
        <v>2016</v>
      </c>
      <c r="H2438" s="26">
        <v>42490</v>
      </c>
      <c r="I2438" s="25" t="s">
        <v>15185</v>
      </c>
      <c r="J2438" s="25"/>
      <c r="K2438" s="25" t="s">
        <v>15186</v>
      </c>
      <c r="L2438" s="25" t="str">
        <f t="shared" si="244"/>
        <v>Excluido</v>
      </c>
      <c r="M2438" s="25" t="str">
        <f t="shared" si="245"/>
        <v>S/PalabrasClaves</v>
      </c>
      <c r="N2438" s="27" t="str">
        <f t="shared" si="243"/>
        <v/>
      </c>
      <c r="O2438" s="25"/>
      <c r="P2438" s="25" t="s">
        <v>15066</v>
      </c>
      <c r="Q2438" s="25"/>
      <c r="R2438" s="25" t="str">
        <f t="shared" si="223"/>
        <v>2016</v>
      </c>
      <c r="S2438" s="25" t="s">
        <v>61</v>
      </c>
      <c r="T2438" s="25"/>
      <c r="U2438" s="25"/>
      <c r="V2438" s="25"/>
      <c r="W2438" s="25"/>
      <c r="X2438" s="25"/>
    </row>
    <row r="2439" spans="1:24" ht="15" hidden="1" customHeight="1">
      <c r="A2439" s="28">
        <v>27265451</v>
      </c>
      <c r="B2439" s="28" t="s">
        <v>15187</v>
      </c>
      <c r="C2439" s="28" t="s">
        <v>15188</v>
      </c>
      <c r="D2439" s="28" t="s">
        <v>15189</v>
      </c>
      <c r="E2439" s="28" t="s">
        <v>10874</v>
      </c>
      <c r="F2439" s="28" t="s">
        <v>1263</v>
      </c>
      <c r="G2439" s="28">
        <v>2016</v>
      </c>
      <c r="H2439" s="29">
        <v>42528</v>
      </c>
      <c r="I2439" s="28"/>
      <c r="J2439" s="28"/>
      <c r="K2439" s="28" t="s">
        <v>15190</v>
      </c>
      <c r="L2439" s="28" t="str">
        <f t="shared" si="244"/>
        <v>Excluido</v>
      </c>
      <c r="M2439" s="28" t="str">
        <f t="shared" si="245"/>
        <v>S/PalabrasClaves</v>
      </c>
      <c r="N2439" s="30" t="str">
        <f t="shared" si="243"/>
        <v/>
      </c>
      <c r="O2439" s="28"/>
      <c r="P2439" s="28" t="s">
        <v>15191</v>
      </c>
      <c r="Q2439" s="28"/>
      <c r="R2439" s="28" t="str">
        <f t="shared" si="223"/>
        <v>2016</v>
      </c>
      <c r="S2439" s="28" t="s">
        <v>59</v>
      </c>
      <c r="T2439" s="28"/>
      <c r="U2439" s="28"/>
      <c r="V2439" s="28"/>
      <c r="W2439" s="28"/>
      <c r="X2439" s="28"/>
    </row>
    <row r="2440" spans="1:24" ht="15" customHeight="1">
      <c r="A2440" s="38">
        <v>27677845</v>
      </c>
      <c r="B2440" s="38" t="s">
        <v>15192</v>
      </c>
      <c r="C2440" s="38" t="s">
        <v>15193</v>
      </c>
      <c r="D2440" s="38" t="s">
        <v>15194</v>
      </c>
      <c r="E2440" s="38" t="s">
        <v>15195</v>
      </c>
      <c r="F2440" s="38" t="s">
        <v>833</v>
      </c>
      <c r="G2440" s="38">
        <v>2016</v>
      </c>
      <c r="H2440" s="39">
        <v>42642</v>
      </c>
      <c r="I2440" s="38" t="s">
        <v>15196</v>
      </c>
      <c r="J2440" s="38"/>
      <c r="K2440" s="38" t="s">
        <v>15197</v>
      </c>
      <c r="L2440" s="38" t="str">
        <f t="shared" si="244"/>
        <v>PreAlerta</v>
      </c>
      <c r="M2440" s="38" t="str">
        <f t="shared" si="245"/>
        <v>S/PalabrasClaves</v>
      </c>
      <c r="N2440" s="40" t="s">
        <v>12</v>
      </c>
      <c r="O2440" s="38"/>
      <c r="P2440" s="38" t="s">
        <v>15198</v>
      </c>
      <c r="Q2440" s="38"/>
      <c r="R2440" s="38" t="str">
        <f t="shared" si="223"/>
        <v>2016</v>
      </c>
      <c r="S2440" s="38" t="s">
        <v>61</v>
      </c>
      <c r="T2440" s="41" t="s">
        <v>15199</v>
      </c>
      <c r="U2440" s="38" t="s">
        <v>140</v>
      </c>
      <c r="V2440" s="38" t="s">
        <v>141</v>
      </c>
      <c r="W2440" s="38" t="s">
        <v>140</v>
      </c>
      <c r="X2440" s="38" t="s">
        <v>15200</v>
      </c>
    </row>
    <row r="2441" spans="1:24" ht="15" customHeight="1">
      <c r="A2441" s="38">
        <v>27530834</v>
      </c>
      <c r="B2441" s="38" t="s">
        <v>15201</v>
      </c>
      <c r="C2441" s="38" t="s">
        <v>15202</v>
      </c>
      <c r="D2441" s="38" t="s">
        <v>15203</v>
      </c>
      <c r="E2441" s="38" t="s">
        <v>9304</v>
      </c>
      <c r="F2441" s="38" t="s">
        <v>155</v>
      </c>
      <c r="G2441" s="38">
        <v>2016</v>
      </c>
      <c r="H2441" s="39">
        <v>42600</v>
      </c>
      <c r="I2441" s="38"/>
      <c r="J2441" s="38"/>
      <c r="K2441" s="38" t="s">
        <v>15204</v>
      </c>
      <c r="L2441" s="38" t="str">
        <f t="shared" si="244"/>
        <v>PreAlerta</v>
      </c>
      <c r="M2441" s="38" t="str">
        <f t="shared" si="245"/>
        <v>C/PalabrasClaves</v>
      </c>
      <c r="N2441" s="40" t="s">
        <v>35</v>
      </c>
      <c r="O2441" s="38"/>
      <c r="P2441" s="38" t="s">
        <v>15066</v>
      </c>
      <c r="Q2441" s="38"/>
      <c r="R2441" s="38" t="str">
        <f t="shared" si="223"/>
        <v>2016</v>
      </c>
      <c r="S2441" s="38" t="s">
        <v>61</v>
      </c>
      <c r="T2441" s="41" t="s">
        <v>15205</v>
      </c>
      <c r="U2441" s="38" t="s">
        <v>141</v>
      </c>
      <c r="V2441" s="38" t="s">
        <v>140</v>
      </c>
      <c r="W2441" s="38" t="s">
        <v>140</v>
      </c>
      <c r="X2441" s="38" t="s">
        <v>15206</v>
      </c>
    </row>
    <row r="2442" spans="1:24" ht="15" customHeight="1">
      <c r="A2442" s="38">
        <v>27401563</v>
      </c>
      <c r="B2442" s="38" t="s">
        <v>15207</v>
      </c>
      <c r="C2442" s="38" t="s">
        <v>15208</v>
      </c>
      <c r="D2442" s="38" t="s">
        <v>15209</v>
      </c>
      <c r="E2442" s="38" t="s">
        <v>15210</v>
      </c>
      <c r="F2442" s="38" t="s">
        <v>1125</v>
      </c>
      <c r="G2442" s="38">
        <v>2016</v>
      </c>
      <c r="H2442" s="39">
        <v>42564</v>
      </c>
      <c r="I2442" s="38" t="s">
        <v>15211</v>
      </c>
      <c r="J2442" s="38"/>
      <c r="K2442" s="38" t="s">
        <v>15212</v>
      </c>
      <c r="L2442" s="38" t="str">
        <f t="shared" si="244"/>
        <v>PreAlerta</v>
      </c>
      <c r="M2442" s="38" t="str">
        <f t="shared" si="245"/>
        <v>C/PalabrasClaves</v>
      </c>
      <c r="N2442" s="40" t="s">
        <v>12</v>
      </c>
      <c r="O2442" s="38"/>
      <c r="P2442" s="38" t="s">
        <v>15213</v>
      </c>
      <c r="Q2442" s="38"/>
      <c r="R2442" s="38" t="str">
        <f t="shared" si="223"/>
        <v>2016</v>
      </c>
      <c r="S2442" s="38" t="s">
        <v>59</v>
      </c>
      <c r="T2442" s="41" t="s">
        <v>15214</v>
      </c>
      <c r="U2442" s="38" t="s">
        <v>140</v>
      </c>
      <c r="V2442" s="38" t="s">
        <v>141</v>
      </c>
      <c r="W2442" s="38" t="s">
        <v>140</v>
      </c>
      <c r="X2442" s="38" t="s">
        <v>15215</v>
      </c>
    </row>
    <row r="2443" spans="1:24" ht="15" hidden="1" customHeight="1">
      <c r="A2443" s="28">
        <v>28702292</v>
      </c>
      <c r="B2443" s="28" t="s">
        <v>15216</v>
      </c>
      <c r="C2443" s="28" t="s">
        <v>15217</v>
      </c>
      <c r="D2443" s="28" t="s">
        <v>15218</v>
      </c>
      <c r="E2443" s="28" t="s">
        <v>10121</v>
      </c>
      <c r="F2443" s="28" t="s">
        <v>4718</v>
      </c>
      <c r="G2443" s="28">
        <v>2016</v>
      </c>
      <c r="H2443" s="29">
        <v>42930</v>
      </c>
      <c r="I2443" s="28" t="s">
        <v>15219</v>
      </c>
      <c r="J2443" s="28"/>
      <c r="K2443" s="28" t="s">
        <v>15220</v>
      </c>
      <c r="L2443" s="28" t="str">
        <f t="shared" si="244"/>
        <v>PreAlerta</v>
      </c>
      <c r="M2443" s="28" t="str">
        <f t="shared" si="245"/>
        <v>S/PalabrasClaves</v>
      </c>
      <c r="N2443" s="30" t="str">
        <f>IF(ISNUMBER(SEARCH("TREATMENT", B2443)), "4) Nuevos tratamientos", "")</f>
        <v/>
      </c>
      <c r="O2443" s="28"/>
      <c r="P2443" s="28" t="s">
        <v>15221</v>
      </c>
      <c r="Q2443" s="28"/>
      <c r="R2443" s="28" t="str">
        <f t="shared" si="223"/>
        <v>2016</v>
      </c>
      <c r="S2443" s="28" t="s">
        <v>59</v>
      </c>
      <c r="T2443" s="28"/>
      <c r="U2443" s="28"/>
      <c r="V2443" s="28"/>
      <c r="W2443" s="28"/>
      <c r="X2443" s="28"/>
    </row>
    <row r="2444" spans="1:24" ht="15" customHeight="1">
      <c r="A2444" s="38">
        <v>27353268</v>
      </c>
      <c r="B2444" s="38" t="s">
        <v>15222</v>
      </c>
      <c r="C2444" s="38" t="s">
        <v>15223</v>
      </c>
      <c r="D2444" s="38" t="s">
        <v>15209</v>
      </c>
      <c r="E2444" s="38" t="s">
        <v>15224</v>
      </c>
      <c r="F2444" s="38" t="s">
        <v>1125</v>
      </c>
      <c r="G2444" s="38">
        <v>2016</v>
      </c>
      <c r="H2444" s="39">
        <v>42551</v>
      </c>
      <c r="I2444" s="38" t="s">
        <v>15225</v>
      </c>
      <c r="J2444" s="38"/>
      <c r="K2444" s="38" t="s">
        <v>15226</v>
      </c>
      <c r="L2444" s="38" t="str">
        <f t="shared" si="244"/>
        <v>PreAlerta</v>
      </c>
      <c r="M2444" s="38" t="str">
        <f t="shared" si="245"/>
        <v>C/PalabrasClaves</v>
      </c>
      <c r="N2444" s="40" t="s">
        <v>12</v>
      </c>
      <c r="O2444" s="38"/>
      <c r="P2444" s="38" t="s">
        <v>15213</v>
      </c>
      <c r="Q2444" s="38"/>
      <c r="R2444" s="38" t="str">
        <f t="shared" si="223"/>
        <v>2016</v>
      </c>
      <c r="S2444" s="38" t="s">
        <v>59</v>
      </c>
      <c r="T2444" s="41" t="s">
        <v>15227</v>
      </c>
      <c r="U2444" s="38" t="s">
        <v>140</v>
      </c>
      <c r="V2444" s="38" t="s">
        <v>140</v>
      </c>
      <c r="W2444" s="38" t="s">
        <v>140</v>
      </c>
      <c r="X2444" s="38" t="s">
        <v>15228</v>
      </c>
    </row>
    <row r="2445" spans="1:24" ht="15" hidden="1" customHeight="1">
      <c r="A2445" s="28">
        <v>27330052</v>
      </c>
      <c r="B2445" s="28" t="s">
        <v>15229</v>
      </c>
      <c r="C2445" s="28" t="s">
        <v>15230</v>
      </c>
      <c r="D2445" s="28" t="s">
        <v>15231</v>
      </c>
      <c r="E2445" s="28" t="s">
        <v>15232</v>
      </c>
      <c r="F2445" s="28" t="s">
        <v>1064</v>
      </c>
      <c r="G2445" s="28">
        <v>2016</v>
      </c>
      <c r="H2445" s="29">
        <v>42544</v>
      </c>
      <c r="I2445" s="28"/>
      <c r="J2445" s="28"/>
      <c r="K2445" s="28" t="s">
        <v>15233</v>
      </c>
      <c r="L2445" s="28" t="str">
        <f t="shared" si="244"/>
        <v>PreAlerta</v>
      </c>
      <c r="M2445" s="28" t="str">
        <f t="shared" si="245"/>
        <v>S/PalabrasClaves</v>
      </c>
      <c r="N2445" s="30" t="str">
        <f t="shared" ref="N2445:N2448" si="246">IF(ISNUMBER(SEARCH("TREATMENT", B2445)), "4) Nuevos tratamientos", "")</f>
        <v/>
      </c>
      <c r="O2445" s="28"/>
      <c r="P2445" s="28" t="s">
        <v>15234</v>
      </c>
      <c r="Q2445" s="28"/>
      <c r="R2445" s="28" t="str">
        <f t="shared" si="223"/>
        <v>2016</v>
      </c>
      <c r="S2445" s="28" t="s">
        <v>59</v>
      </c>
      <c r="T2445" s="28"/>
      <c r="U2445" s="28"/>
      <c r="V2445" s="28"/>
      <c r="W2445" s="28"/>
      <c r="X2445" s="28"/>
    </row>
    <row r="2446" spans="1:24" ht="15" hidden="1" customHeight="1">
      <c r="A2446" s="25">
        <v>27721753</v>
      </c>
      <c r="B2446" s="25" t="s">
        <v>15235</v>
      </c>
      <c r="C2446" s="25" t="s">
        <v>15236</v>
      </c>
      <c r="D2446" s="25" t="s">
        <v>15237</v>
      </c>
      <c r="E2446" s="25" t="s">
        <v>15238</v>
      </c>
      <c r="F2446" s="25" t="s">
        <v>15239</v>
      </c>
      <c r="G2446" s="25">
        <v>2016</v>
      </c>
      <c r="H2446" s="26">
        <v>42654</v>
      </c>
      <c r="I2446" s="25" t="s">
        <v>15240</v>
      </c>
      <c r="J2446" s="25"/>
      <c r="K2446" s="25" t="s">
        <v>15241</v>
      </c>
      <c r="L2446" s="25" t="str">
        <f t="shared" si="244"/>
        <v>PreAlerta</v>
      </c>
      <c r="M2446" s="25" t="str">
        <f t="shared" si="245"/>
        <v>S/PalabrasClaves</v>
      </c>
      <c r="N2446" s="27" t="str">
        <f t="shared" si="246"/>
        <v/>
      </c>
      <c r="O2446" s="25"/>
      <c r="P2446" s="25" t="s">
        <v>15242</v>
      </c>
      <c r="Q2446" s="25"/>
      <c r="R2446" s="25" t="str">
        <f t="shared" si="223"/>
        <v>2016</v>
      </c>
      <c r="S2446" s="25" t="s">
        <v>59</v>
      </c>
      <c r="T2446" s="25"/>
      <c r="U2446" s="25"/>
      <c r="V2446" s="25"/>
      <c r="W2446" s="25"/>
      <c r="X2446" s="25"/>
    </row>
    <row r="2447" spans="1:24" ht="15" hidden="1" customHeight="1">
      <c r="A2447" s="28">
        <v>27567659</v>
      </c>
      <c r="B2447" s="28" t="s">
        <v>15243</v>
      </c>
      <c r="C2447" s="28" t="s">
        <v>15244</v>
      </c>
      <c r="D2447" s="28" t="s">
        <v>15245</v>
      </c>
      <c r="E2447" s="28" t="s">
        <v>15246</v>
      </c>
      <c r="F2447" s="28" t="s">
        <v>1425</v>
      </c>
      <c r="G2447" s="28">
        <v>2016</v>
      </c>
      <c r="H2447" s="29">
        <v>42611</v>
      </c>
      <c r="I2447" s="28"/>
      <c r="J2447" s="28"/>
      <c r="K2447" s="28"/>
      <c r="L2447" s="28" t="str">
        <f t="shared" si="244"/>
        <v>PreAlerta</v>
      </c>
      <c r="M2447" s="28" t="str">
        <f t="shared" si="245"/>
        <v>S/PalabrasClaves</v>
      </c>
      <c r="N2447" s="30" t="str">
        <f t="shared" si="246"/>
        <v/>
      </c>
      <c r="O2447" s="28"/>
      <c r="P2447" s="28" t="s">
        <v>15247</v>
      </c>
      <c r="Q2447" s="28"/>
      <c r="R2447" s="28" t="str">
        <f t="shared" si="223"/>
        <v>2016</v>
      </c>
      <c r="S2447" s="28" t="s">
        <v>59</v>
      </c>
      <c r="T2447" s="28"/>
      <c r="U2447" s="28"/>
      <c r="V2447" s="28"/>
      <c r="W2447" s="28"/>
      <c r="X2447" s="28"/>
    </row>
    <row r="2448" spans="1:24" ht="15" hidden="1" customHeight="1">
      <c r="A2448" s="25">
        <v>27502599</v>
      </c>
      <c r="B2448" s="25" t="s">
        <v>15248</v>
      </c>
      <c r="C2448" s="25" t="s">
        <v>15249</v>
      </c>
      <c r="D2448" s="25" t="s">
        <v>15250</v>
      </c>
      <c r="E2448" s="25" t="s">
        <v>15251</v>
      </c>
      <c r="F2448" s="25" t="s">
        <v>841</v>
      </c>
      <c r="G2448" s="25">
        <v>2016</v>
      </c>
      <c r="H2448" s="26">
        <v>42592</v>
      </c>
      <c r="I2448" s="25" t="s">
        <v>15252</v>
      </c>
      <c r="J2448" s="25"/>
      <c r="K2448" s="25" t="s">
        <v>15253</v>
      </c>
      <c r="L2448" s="25" t="str">
        <f t="shared" si="244"/>
        <v>PreAlerta</v>
      </c>
      <c r="M2448" s="25" t="str">
        <f t="shared" si="245"/>
        <v>C/PalabrasClaves</v>
      </c>
      <c r="N2448" s="27" t="str">
        <f t="shared" si="246"/>
        <v/>
      </c>
      <c r="O2448" s="25"/>
      <c r="P2448" s="25" t="s">
        <v>15254</v>
      </c>
      <c r="Q2448" s="25"/>
      <c r="R2448" s="25" t="str">
        <f t="shared" si="223"/>
        <v>2016</v>
      </c>
      <c r="S2448" s="25" t="s">
        <v>59</v>
      </c>
      <c r="T2448" s="25"/>
      <c r="U2448" s="25"/>
      <c r="V2448" s="25"/>
      <c r="W2448" s="25"/>
      <c r="X2448" s="25"/>
    </row>
    <row r="2449" spans="1:24" ht="15" customHeight="1">
      <c r="A2449" s="34">
        <v>27562460</v>
      </c>
      <c r="B2449" s="34" t="s">
        <v>15255</v>
      </c>
      <c r="C2449" s="34" t="s">
        <v>15256</v>
      </c>
      <c r="D2449" s="34" t="s">
        <v>15257</v>
      </c>
      <c r="E2449" s="34" t="s">
        <v>15118</v>
      </c>
      <c r="F2449" s="34" t="s">
        <v>841</v>
      </c>
      <c r="G2449" s="34">
        <v>2016</v>
      </c>
      <c r="H2449" s="35">
        <v>42609</v>
      </c>
      <c r="I2449" s="34" t="s">
        <v>15258</v>
      </c>
      <c r="J2449" s="34"/>
      <c r="K2449" s="34" t="s">
        <v>15259</v>
      </c>
      <c r="L2449" s="34" t="str">
        <f t="shared" si="244"/>
        <v>PreAlerta</v>
      </c>
      <c r="M2449" s="34" t="str">
        <f t="shared" si="245"/>
        <v>S/PalabrasClaves</v>
      </c>
      <c r="N2449" s="36" t="s">
        <v>35</v>
      </c>
      <c r="O2449" s="34"/>
      <c r="P2449" s="34" t="s">
        <v>15260</v>
      </c>
      <c r="Q2449" s="34"/>
      <c r="R2449" s="34" t="str">
        <f t="shared" si="223"/>
        <v>2016</v>
      </c>
      <c r="S2449" s="34" t="s">
        <v>59</v>
      </c>
      <c r="T2449" s="42" t="s">
        <v>15261</v>
      </c>
      <c r="U2449" s="34" t="s">
        <v>141</v>
      </c>
      <c r="V2449" s="34" t="s">
        <v>140</v>
      </c>
      <c r="W2449" s="34" t="s">
        <v>140</v>
      </c>
      <c r="X2449" s="34" t="s">
        <v>15262</v>
      </c>
    </row>
    <row r="2450" spans="1:24" ht="15" hidden="1" customHeight="1">
      <c r="A2450" s="25">
        <v>27486669</v>
      </c>
      <c r="B2450" s="25" t="s">
        <v>15263</v>
      </c>
      <c r="C2450" s="25" t="s">
        <v>15264</v>
      </c>
      <c r="D2450" s="25" t="s">
        <v>15265</v>
      </c>
      <c r="E2450" s="25" t="s">
        <v>15266</v>
      </c>
      <c r="F2450" s="25" t="s">
        <v>208</v>
      </c>
      <c r="G2450" s="25">
        <v>2016</v>
      </c>
      <c r="H2450" s="26">
        <v>42586</v>
      </c>
      <c r="I2450" s="25" t="s">
        <v>15267</v>
      </c>
      <c r="J2450" s="25"/>
      <c r="K2450" s="25" t="s">
        <v>15268</v>
      </c>
      <c r="L2450" s="25" t="str">
        <f t="shared" si="244"/>
        <v>PreAlerta</v>
      </c>
      <c r="M2450" s="25" t="str">
        <f t="shared" si="245"/>
        <v>S/PalabrasClaves</v>
      </c>
      <c r="N2450" s="27" t="str">
        <f t="shared" ref="N2450:N2457" si="247">IF(ISNUMBER(SEARCH("TREATMENT", B2450)), "4) Nuevos tratamientos", "")</f>
        <v/>
      </c>
      <c r="O2450" s="25"/>
      <c r="P2450" s="25" t="s">
        <v>15269</v>
      </c>
      <c r="Q2450" s="25"/>
      <c r="R2450" s="25" t="str">
        <f t="shared" si="223"/>
        <v>2016</v>
      </c>
      <c r="S2450" s="25" t="s">
        <v>59</v>
      </c>
      <c r="T2450" s="25"/>
      <c r="U2450" s="25"/>
      <c r="V2450" s="25"/>
      <c r="W2450" s="25"/>
      <c r="X2450" s="25"/>
    </row>
    <row r="2451" spans="1:24" ht="15" hidden="1" customHeight="1">
      <c r="A2451" s="28">
        <v>27484123</v>
      </c>
      <c r="B2451" s="28" t="s">
        <v>15270</v>
      </c>
      <c r="C2451" s="28" t="s">
        <v>15271</v>
      </c>
      <c r="D2451" s="28" t="s">
        <v>15272</v>
      </c>
      <c r="E2451" s="28" t="s">
        <v>15273</v>
      </c>
      <c r="F2451" s="28" t="s">
        <v>12353</v>
      </c>
      <c r="G2451" s="28">
        <v>2016</v>
      </c>
      <c r="H2451" s="29">
        <v>42586</v>
      </c>
      <c r="I2451" s="28" t="s">
        <v>15274</v>
      </c>
      <c r="J2451" s="28"/>
      <c r="K2451" s="28" t="s">
        <v>15275</v>
      </c>
      <c r="L2451" s="28" t="str">
        <f t="shared" si="244"/>
        <v>PreAlerta</v>
      </c>
      <c r="M2451" s="28" t="str">
        <f t="shared" si="245"/>
        <v>S/PalabrasClaves</v>
      </c>
      <c r="N2451" s="30" t="str">
        <f t="shared" si="247"/>
        <v/>
      </c>
      <c r="O2451" s="28"/>
      <c r="P2451" s="28" t="s">
        <v>15276</v>
      </c>
      <c r="Q2451" s="28"/>
      <c r="R2451" s="28" t="str">
        <f t="shared" si="223"/>
        <v>2016</v>
      </c>
      <c r="S2451" s="28" t="s">
        <v>59</v>
      </c>
      <c r="T2451" s="28"/>
      <c r="U2451" s="28"/>
      <c r="V2451" s="28"/>
      <c r="W2451" s="28"/>
      <c r="X2451" s="28"/>
    </row>
    <row r="2452" spans="1:24" ht="15" hidden="1" customHeight="1">
      <c r="A2452" s="25">
        <v>27215704</v>
      </c>
      <c r="B2452" s="25" t="s">
        <v>15277</v>
      </c>
      <c r="C2452" s="25" t="s">
        <v>15278</v>
      </c>
      <c r="D2452" s="25" t="s">
        <v>15279</v>
      </c>
      <c r="E2452" s="25" t="s">
        <v>15280</v>
      </c>
      <c r="F2452" s="25" t="s">
        <v>147</v>
      </c>
      <c r="G2452" s="25">
        <v>2016</v>
      </c>
      <c r="H2452" s="26">
        <v>42515</v>
      </c>
      <c r="I2452" s="25" t="s">
        <v>15281</v>
      </c>
      <c r="J2452" s="25"/>
      <c r="K2452" s="25" t="s">
        <v>15282</v>
      </c>
      <c r="L2452" s="25" t="str">
        <f t="shared" si="244"/>
        <v>PreAlerta</v>
      </c>
      <c r="M2452" s="25" t="str">
        <f t="shared" si="245"/>
        <v>S/PalabrasClaves</v>
      </c>
      <c r="N2452" s="27" t="str">
        <f t="shared" si="247"/>
        <v/>
      </c>
      <c r="O2452" s="25"/>
      <c r="P2452" s="25" t="s">
        <v>15276</v>
      </c>
      <c r="Q2452" s="25"/>
      <c r="R2452" s="25" t="str">
        <f t="shared" si="223"/>
        <v>2016</v>
      </c>
      <c r="S2452" s="25" t="s">
        <v>59</v>
      </c>
      <c r="T2452" s="25"/>
      <c r="U2452" s="25"/>
      <c r="V2452" s="25"/>
      <c r="W2452" s="25"/>
      <c r="X2452" s="25"/>
    </row>
    <row r="2453" spans="1:24" ht="15" hidden="1" customHeight="1">
      <c r="A2453" s="28">
        <v>30226954</v>
      </c>
      <c r="B2453" s="28" t="s">
        <v>15283</v>
      </c>
      <c r="C2453" s="28" t="s">
        <v>15284</v>
      </c>
      <c r="D2453" s="28" t="s">
        <v>15285</v>
      </c>
      <c r="E2453" s="28" t="s">
        <v>15286</v>
      </c>
      <c r="F2453" s="28" t="s">
        <v>15015</v>
      </c>
      <c r="G2453" s="28">
        <v>2016</v>
      </c>
      <c r="H2453" s="29">
        <v>43362</v>
      </c>
      <c r="I2453" s="28"/>
      <c r="J2453" s="28"/>
      <c r="K2453" s="28"/>
      <c r="L2453" s="28" t="str">
        <f t="shared" si="244"/>
        <v>PreAlerta</v>
      </c>
      <c r="M2453" s="28" t="str">
        <f t="shared" si="245"/>
        <v>S/PalabrasClaves</v>
      </c>
      <c r="N2453" s="30" t="str">
        <f t="shared" si="247"/>
        <v/>
      </c>
      <c r="O2453" s="28"/>
      <c r="P2453" s="28" t="s">
        <v>15287</v>
      </c>
      <c r="Q2453" s="28"/>
      <c r="R2453" s="28" t="str">
        <f t="shared" si="223"/>
        <v>2016</v>
      </c>
      <c r="S2453" s="28" t="s">
        <v>59</v>
      </c>
      <c r="T2453" s="28"/>
      <c r="U2453" s="28"/>
      <c r="V2453" s="28"/>
      <c r="W2453" s="28"/>
      <c r="X2453" s="28"/>
    </row>
    <row r="2454" spans="1:24" ht="15" hidden="1" customHeight="1">
      <c r="A2454" s="25">
        <v>30152945</v>
      </c>
      <c r="B2454" s="25" t="s">
        <v>15288</v>
      </c>
      <c r="C2454" s="25" t="s">
        <v>15289</v>
      </c>
      <c r="D2454" s="25" t="s">
        <v>15290</v>
      </c>
      <c r="E2454" s="25" t="s">
        <v>15291</v>
      </c>
      <c r="F2454" s="25" t="s">
        <v>15292</v>
      </c>
      <c r="G2454" s="25">
        <v>2016</v>
      </c>
      <c r="H2454" s="26">
        <v>43341</v>
      </c>
      <c r="I2454" s="25"/>
      <c r="J2454" s="25"/>
      <c r="K2454" s="25"/>
      <c r="L2454" s="25" t="str">
        <f t="shared" si="244"/>
        <v>PreAlerta</v>
      </c>
      <c r="M2454" s="25" t="str">
        <f t="shared" si="245"/>
        <v>S/PalabrasClaves</v>
      </c>
      <c r="N2454" s="27" t="str">
        <f t="shared" si="247"/>
        <v/>
      </c>
      <c r="O2454" s="25"/>
      <c r="P2454" s="25" t="s">
        <v>15287</v>
      </c>
      <c r="Q2454" s="25"/>
      <c r="R2454" s="25" t="str">
        <f t="shared" si="223"/>
        <v>2016</v>
      </c>
      <c r="S2454" s="25" t="s">
        <v>59</v>
      </c>
      <c r="T2454" s="25"/>
      <c r="U2454" s="25"/>
      <c r="V2454" s="25"/>
      <c r="W2454" s="25"/>
      <c r="X2454" s="25"/>
    </row>
    <row r="2455" spans="1:24" ht="15" hidden="1" customHeight="1">
      <c r="A2455" s="28">
        <v>28164610</v>
      </c>
      <c r="B2455" s="28" t="s">
        <v>15293</v>
      </c>
      <c r="C2455" s="28" t="s">
        <v>15294</v>
      </c>
      <c r="D2455" s="28" t="s">
        <v>15295</v>
      </c>
      <c r="E2455" s="28" t="s">
        <v>15296</v>
      </c>
      <c r="F2455" s="28" t="s">
        <v>10695</v>
      </c>
      <c r="G2455" s="28">
        <v>2016</v>
      </c>
      <c r="H2455" s="29">
        <v>42773</v>
      </c>
      <c r="I2455" s="28"/>
      <c r="J2455" s="28"/>
      <c r="K2455" s="28" t="s">
        <v>15297</v>
      </c>
      <c r="L2455" s="28" t="str">
        <f t="shared" si="244"/>
        <v>PreAlerta</v>
      </c>
      <c r="M2455" s="28" t="str">
        <f t="shared" si="245"/>
        <v>S/PalabrasClaves</v>
      </c>
      <c r="N2455" s="30" t="str">
        <f t="shared" si="247"/>
        <v/>
      </c>
      <c r="O2455" s="28"/>
      <c r="P2455" s="28" t="s">
        <v>15298</v>
      </c>
      <c r="Q2455" s="28"/>
      <c r="R2455" s="28" t="str">
        <f t="shared" si="223"/>
        <v>2016</v>
      </c>
      <c r="S2455" s="28" t="s">
        <v>59</v>
      </c>
      <c r="T2455" s="28"/>
      <c r="U2455" s="28"/>
      <c r="V2455" s="28"/>
      <c r="W2455" s="28"/>
      <c r="X2455" s="28"/>
    </row>
    <row r="2456" spans="1:24" ht="15" hidden="1" customHeight="1">
      <c r="A2456" s="25">
        <v>27493063</v>
      </c>
      <c r="B2456" s="25" t="s">
        <v>15299</v>
      </c>
      <c r="C2456" s="25" t="s">
        <v>15300</v>
      </c>
      <c r="D2456" s="25" t="s">
        <v>15301</v>
      </c>
      <c r="E2456" s="25" t="s">
        <v>5721</v>
      </c>
      <c r="F2456" s="25" t="s">
        <v>8821</v>
      </c>
      <c r="G2456" s="25">
        <v>2016</v>
      </c>
      <c r="H2456" s="26">
        <v>42588</v>
      </c>
      <c r="I2456" s="25" t="s">
        <v>15302</v>
      </c>
      <c r="J2456" s="25"/>
      <c r="K2456" s="25" t="s">
        <v>15303</v>
      </c>
      <c r="L2456" s="25" t="str">
        <f t="shared" si="244"/>
        <v>PreAlerta</v>
      </c>
      <c r="M2456" s="25" t="str">
        <f t="shared" si="245"/>
        <v>S/PalabrasClaves</v>
      </c>
      <c r="N2456" s="27" t="str">
        <f t="shared" si="247"/>
        <v/>
      </c>
      <c r="O2456" s="25"/>
      <c r="P2456" s="25" t="s">
        <v>15287</v>
      </c>
      <c r="Q2456" s="25"/>
      <c r="R2456" s="25" t="str">
        <f t="shared" si="223"/>
        <v>2016</v>
      </c>
      <c r="S2456" s="25" t="s">
        <v>59</v>
      </c>
      <c r="T2456" s="25"/>
      <c r="U2456" s="25"/>
      <c r="V2456" s="25"/>
      <c r="W2456" s="25"/>
      <c r="X2456" s="25"/>
    </row>
    <row r="2457" spans="1:24" ht="15" hidden="1" customHeight="1">
      <c r="A2457" s="28">
        <v>27401970</v>
      </c>
      <c r="B2457" s="28" t="s">
        <v>15304</v>
      </c>
      <c r="C2457" s="28" t="s">
        <v>15305</v>
      </c>
      <c r="D2457" s="28" t="s">
        <v>15306</v>
      </c>
      <c r="E2457" s="28" t="s">
        <v>15307</v>
      </c>
      <c r="F2457" s="28" t="s">
        <v>997</v>
      </c>
      <c r="G2457" s="28">
        <v>2016</v>
      </c>
      <c r="H2457" s="29">
        <v>42564</v>
      </c>
      <c r="I2457" s="28"/>
      <c r="J2457" s="28"/>
      <c r="K2457" s="28" t="s">
        <v>15308</v>
      </c>
      <c r="L2457" s="28" t="str">
        <f t="shared" si="244"/>
        <v>PreAlerta</v>
      </c>
      <c r="M2457" s="28" t="str">
        <f t="shared" si="245"/>
        <v>C/PalabrasClaves</v>
      </c>
      <c r="N2457" s="30" t="str">
        <f t="shared" si="247"/>
        <v/>
      </c>
      <c r="O2457" s="28"/>
      <c r="P2457" s="28" t="s">
        <v>15309</v>
      </c>
      <c r="Q2457" s="28"/>
      <c r="R2457" s="28" t="str">
        <f t="shared" si="223"/>
        <v>2016</v>
      </c>
      <c r="S2457" s="28" t="s">
        <v>59</v>
      </c>
      <c r="T2457" s="28"/>
      <c r="U2457" s="28"/>
      <c r="V2457" s="28"/>
      <c r="W2457" s="28"/>
      <c r="X2457" s="28"/>
    </row>
    <row r="2458" spans="1:24" ht="15" hidden="1" customHeight="1">
      <c r="A2458" s="25">
        <v>27377440</v>
      </c>
      <c r="B2458" s="25" t="s">
        <v>15310</v>
      </c>
      <c r="C2458" s="25" t="s">
        <v>15311</v>
      </c>
      <c r="D2458" s="25" t="s">
        <v>15312</v>
      </c>
      <c r="E2458" s="25" t="s">
        <v>15313</v>
      </c>
      <c r="F2458" s="25" t="s">
        <v>15314</v>
      </c>
      <c r="G2458" s="25">
        <v>2016</v>
      </c>
      <c r="H2458" s="26">
        <v>42557</v>
      </c>
      <c r="I2458" s="25" t="s">
        <v>15315</v>
      </c>
      <c r="J2458" s="25" t="s">
        <v>15316</v>
      </c>
      <c r="K2458" s="25" t="s">
        <v>15317</v>
      </c>
      <c r="L2458" s="25" t="str">
        <f t="shared" si="244"/>
        <v>PreAlerta</v>
      </c>
      <c r="M2458" s="25" t="str">
        <f t="shared" si="245"/>
        <v>S/PalabrasClaves</v>
      </c>
      <c r="N2458" s="27"/>
      <c r="O2458" s="25"/>
      <c r="P2458" s="25" t="s">
        <v>15287</v>
      </c>
      <c r="Q2458" s="25"/>
      <c r="R2458" s="25" t="str">
        <f t="shared" si="223"/>
        <v>2016</v>
      </c>
      <c r="S2458" s="25" t="s">
        <v>59</v>
      </c>
      <c r="T2458" s="25"/>
      <c r="U2458" s="25"/>
      <c r="V2458" s="25"/>
      <c r="W2458" s="25"/>
      <c r="X2458" s="25"/>
    </row>
    <row r="2459" spans="1:24" ht="15" hidden="1" customHeight="1">
      <c r="A2459" s="28">
        <v>27368460</v>
      </c>
      <c r="B2459" s="28" t="s">
        <v>15318</v>
      </c>
      <c r="C2459" s="28" t="s">
        <v>15319</v>
      </c>
      <c r="D2459" s="28" t="s">
        <v>15320</v>
      </c>
      <c r="E2459" s="28" t="s">
        <v>15321</v>
      </c>
      <c r="F2459" s="28" t="s">
        <v>1290</v>
      </c>
      <c r="G2459" s="28">
        <v>2016</v>
      </c>
      <c r="H2459" s="29">
        <v>42554</v>
      </c>
      <c r="I2459" s="28"/>
      <c r="J2459" s="28"/>
      <c r="K2459" s="28" t="s">
        <v>15322</v>
      </c>
      <c r="L2459" s="28" t="str">
        <f t="shared" si="244"/>
        <v>PreAlerta</v>
      </c>
      <c r="M2459" s="28" t="str">
        <f t="shared" si="245"/>
        <v>C/PalabrasClaves</v>
      </c>
      <c r="N2459" s="30" t="str">
        <f>IF(ISNUMBER(SEARCH("TREATMENT", B2459)), "4) Nuevos tratamientos", "")</f>
        <v/>
      </c>
      <c r="O2459" s="28"/>
      <c r="P2459" s="28" t="s">
        <v>15287</v>
      </c>
      <c r="Q2459" s="28"/>
      <c r="R2459" s="28" t="str">
        <f t="shared" si="223"/>
        <v>2016</v>
      </c>
      <c r="S2459" s="28" t="s">
        <v>59</v>
      </c>
      <c r="T2459" s="28"/>
      <c r="U2459" s="28"/>
      <c r="V2459" s="28"/>
      <c r="W2459" s="28"/>
      <c r="X2459" s="28"/>
    </row>
    <row r="2460" spans="1:24" ht="15" customHeight="1">
      <c r="A2460" s="38">
        <v>27538525</v>
      </c>
      <c r="B2460" s="38" t="s">
        <v>15323</v>
      </c>
      <c r="C2460" s="38" t="s">
        <v>15324</v>
      </c>
      <c r="D2460" s="38" t="s">
        <v>15325</v>
      </c>
      <c r="E2460" s="38" t="s">
        <v>14243</v>
      </c>
      <c r="F2460" s="38" t="s">
        <v>833</v>
      </c>
      <c r="G2460" s="38">
        <v>2016</v>
      </c>
      <c r="H2460" s="39">
        <v>42602</v>
      </c>
      <c r="I2460" s="38" t="s">
        <v>15326</v>
      </c>
      <c r="J2460" s="38"/>
      <c r="K2460" s="38" t="s">
        <v>15327</v>
      </c>
      <c r="L2460" s="38" t="str">
        <f t="shared" si="244"/>
        <v>PreAlerta</v>
      </c>
      <c r="M2460" s="38" t="str">
        <f t="shared" si="245"/>
        <v>S/PalabrasClaves</v>
      </c>
      <c r="N2460" s="40" t="s">
        <v>12</v>
      </c>
      <c r="O2460" s="38"/>
      <c r="P2460" s="38" t="s">
        <v>15328</v>
      </c>
      <c r="Q2460" s="38"/>
      <c r="R2460" s="38" t="str">
        <f t="shared" si="223"/>
        <v>2016</v>
      </c>
      <c r="S2460" s="38" t="s">
        <v>59</v>
      </c>
      <c r="T2460" s="41" t="s">
        <v>15329</v>
      </c>
      <c r="U2460" s="38" t="s">
        <v>140</v>
      </c>
      <c r="V2460" s="38" t="s">
        <v>141</v>
      </c>
      <c r="W2460" s="38" t="s">
        <v>140</v>
      </c>
      <c r="X2460" s="38" t="s">
        <v>15330</v>
      </c>
    </row>
    <row r="2461" spans="1:24" ht="15" hidden="1" customHeight="1">
      <c r="A2461" s="28">
        <v>27322346</v>
      </c>
      <c r="B2461" s="28" t="s">
        <v>15331</v>
      </c>
      <c r="C2461" s="28" t="s">
        <v>15332</v>
      </c>
      <c r="D2461" s="28" t="s">
        <v>15333</v>
      </c>
      <c r="E2461" s="28" t="s">
        <v>15334</v>
      </c>
      <c r="F2461" s="28" t="s">
        <v>9704</v>
      </c>
      <c r="G2461" s="28">
        <v>2016</v>
      </c>
      <c r="H2461" s="29">
        <v>42542</v>
      </c>
      <c r="I2461" s="28"/>
      <c r="J2461" s="28"/>
      <c r="K2461" s="28" t="s">
        <v>15335</v>
      </c>
      <c r="L2461" s="28" t="str">
        <f t="shared" si="244"/>
        <v>Excluido</v>
      </c>
      <c r="M2461" s="28" t="str">
        <f t="shared" si="245"/>
        <v>C/PalabrasClaves</v>
      </c>
      <c r="N2461" s="30" t="str">
        <f t="shared" ref="N2461:N2465" si="248">IF(ISNUMBER(SEARCH("TREATMENT", B2461)), "4) Nuevos tratamientos", "")</f>
        <v/>
      </c>
      <c r="O2461" s="28"/>
      <c r="P2461" s="28" t="s">
        <v>15298</v>
      </c>
      <c r="Q2461" s="28"/>
      <c r="R2461" s="28" t="str">
        <f t="shared" si="223"/>
        <v>2016</v>
      </c>
      <c r="S2461" s="28" t="s">
        <v>59</v>
      </c>
      <c r="T2461" s="28"/>
      <c r="U2461" s="28"/>
      <c r="V2461" s="28"/>
      <c r="W2461" s="28"/>
      <c r="X2461" s="28"/>
    </row>
    <row r="2462" spans="1:24" ht="15" hidden="1" customHeight="1">
      <c r="A2462" s="25">
        <v>27319375</v>
      </c>
      <c r="B2462" s="25" t="s">
        <v>15336</v>
      </c>
      <c r="C2462" s="25" t="s">
        <v>15337</v>
      </c>
      <c r="D2462" s="25" t="s">
        <v>15338</v>
      </c>
      <c r="E2462" s="25" t="s">
        <v>15339</v>
      </c>
      <c r="F2462" s="25" t="s">
        <v>972</v>
      </c>
      <c r="G2462" s="25">
        <v>2016</v>
      </c>
      <c r="H2462" s="26">
        <v>42542</v>
      </c>
      <c r="I2462" s="25"/>
      <c r="J2462" s="25"/>
      <c r="K2462" s="25" t="s">
        <v>15340</v>
      </c>
      <c r="L2462" s="25" t="str">
        <f t="shared" si="244"/>
        <v>PreAlerta</v>
      </c>
      <c r="M2462" s="25" t="str">
        <f t="shared" si="245"/>
        <v>S/PalabrasClaves</v>
      </c>
      <c r="N2462" s="27" t="str">
        <f t="shared" si="248"/>
        <v/>
      </c>
      <c r="O2462" s="25"/>
      <c r="P2462" s="25" t="s">
        <v>15341</v>
      </c>
      <c r="Q2462" s="25"/>
      <c r="R2462" s="25" t="str">
        <f t="shared" si="223"/>
        <v>2016</v>
      </c>
      <c r="S2462" s="25" t="s">
        <v>59</v>
      </c>
      <c r="T2462" s="25"/>
      <c r="U2462" s="25"/>
      <c r="V2462" s="25"/>
      <c r="W2462" s="25"/>
      <c r="X2462" s="25"/>
    </row>
    <row r="2463" spans="1:24" ht="15" hidden="1" customHeight="1">
      <c r="A2463" s="28">
        <v>27306117</v>
      </c>
      <c r="B2463" s="28" t="s">
        <v>15342</v>
      </c>
      <c r="C2463" s="28" t="s">
        <v>15343</v>
      </c>
      <c r="D2463" s="28" t="s">
        <v>15344</v>
      </c>
      <c r="E2463" s="28" t="s">
        <v>7692</v>
      </c>
      <c r="F2463" s="28" t="s">
        <v>4759</v>
      </c>
      <c r="G2463" s="28">
        <v>2016</v>
      </c>
      <c r="H2463" s="29">
        <v>42538</v>
      </c>
      <c r="I2463" s="28"/>
      <c r="J2463" s="28"/>
      <c r="K2463" s="28" t="s">
        <v>15345</v>
      </c>
      <c r="L2463" s="28" t="str">
        <f t="shared" si="244"/>
        <v>PreAlerta</v>
      </c>
      <c r="M2463" s="28" t="str">
        <f t="shared" si="245"/>
        <v>S/PalabrasClaves</v>
      </c>
      <c r="N2463" s="30" t="str">
        <f t="shared" si="248"/>
        <v/>
      </c>
      <c r="O2463" s="28"/>
      <c r="P2463" s="28" t="s">
        <v>15287</v>
      </c>
      <c r="Q2463" s="28"/>
      <c r="R2463" s="28" t="str">
        <f t="shared" si="223"/>
        <v>2016</v>
      </c>
      <c r="S2463" s="28" t="s">
        <v>59</v>
      </c>
      <c r="T2463" s="28"/>
      <c r="U2463" s="28"/>
      <c r="V2463" s="28"/>
      <c r="W2463" s="28"/>
      <c r="X2463" s="28"/>
    </row>
    <row r="2464" spans="1:24" ht="15" hidden="1" customHeight="1">
      <c r="A2464" s="25">
        <v>27287408</v>
      </c>
      <c r="B2464" s="25" t="s">
        <v>15346</v>
      </c>
      <c r="C2464" s="25" t="s">
        <v>15347</v>
      </c>
      <c r="D2464" s="25" t="s">
        <v>15348</v>
      </c>
      <c r="E2464" s="25" t="s">
        <v>15349</v>
      </c>
      <c r="F2464" s="25" t="s">
        <v>13104</v>
      </c>
      <c r="G2464" s="25">
        <v>2016</v>
      </c>
      <c r="H2464" s="26">
        <v>42533</v>
      </c>
      <c r="I2464" s="25"/>
      <c r="J2464" s="25"/>
      <c r="K2464" s="25" t="s">
        <v>15350</v>
      </c>
      <c r="L2464" s="25" t="str">
        <f t="shared" si="244"/>
        <v>PreAlerta</v>
      </c>
      <c r="M2464" s="25" t="str">
        <f t="shared" si="245"/>
        <v>S/PalabrasClaves</v>
      </c>
      <c r="N2464" s="27" t="str">
        <f t="shared" si="248"/>
        <v/>
      </c>
      <c r="O2464" s="25"/>
      <c r="P2464" s="25" t="s">
        <v>15287</v>
      </c>
      <c r="Q2464" s="25"/>
      <c r="R2464" s="25" t="str">
        <f t="shared" si="223"/>
        <v>2016</v>
      </c>
      <c r="S2464" s="25" t="s">
        <v>59</v>
      </c>
      <c r="T2464" s="25"/>
      <c r="U2464" s="25"/>
      <c r="V2464" s="25"/>
      <c r="W2464" s="25"/>
      <c r="X2464" s="25"/>
    </row>
    <row r="2465" spans="1:24" ht="15" hidden="1" customHeight="1">
      <c r="A2465" s="28">
        <v>27282403</v>
      </c>
      <c r="B2465" s="28" t="s">
        <v>15351</v>
      </c>
      <c r="C2465" s="28" t="s">
        <v>15352</v>
      </c>
      <c r="D2465" s="28" t="s">
        <v>15353</v>
      </c>
      <c r="E2465" s="28" t="s">
        <v>1430</v>
      </c>
      <c r="F2465" s="28" t="s">
        <v>15354</v>
      </c>
      <c r="G2465" s="28">
        <v>2016</v>
      </c>
      <c r="H2465" s="29">
        <v>42532</v>
      </c>
      <c r="I2465" s="28"/>
      <c r="J2465" s="28"/>
      <c r="K2465" s="28" t="s">
        <v>15355</v>
      </c>
      <c r="L2465" s="28" t="str">
        <f t="shared" si="244"/>
        <v>PreAlerta</v>
      </c>
      <c r="M2465" s="28" t="str">
        <f t="shared" si="245"/>
        <v>S/PalabrasClaves</v>
      </c>
      <c r="N2465" s="30" t="str">
        <f t="shared" si="248"/>
        <v/>
      </c>
      <c r="O2465" s="28"/>
      <c r="P2465" s="28" t="s">
        <v>15287</v>
      </c>
      <c r="Q2465" s="28"/>
      <c r="R2465" s="28" t="str">
        <f t="shared" si="223"/>
        <v>2016</v>
      </c>
      <c r="S2465" s="28" t="s">
        <v>59</v>
      </c>
      <c r="T2465" s="28"/>
      <c r="U2465" s="28"/>
      <c r="V2465" s="28"/>
      <c r="W2465" s="28"/>
      <c r="X2465" s="28"/>
    </row>
    <row r="2466" spans="1:24" ht="15" customHeight="1">
      <c r="A2466" s="34">
        <v>27307602</v>
      </c>
      <c r="B2466" s="34" t="s">
        <v>15356</v>
      </c>
      <c r="C2466" s="34" t="s">
        <v>15357</v>
      </c>
      <c r="D2466" s="34" t="s">
        <v>15358</v>
      </c>
      <c r="E2466" s="34" t="s">
        <v>15359</v>
      </c>
      <c r="F2466" s="34" t="s">
        <v>1784</v>
      </c>
      <c r="G2466" s="34">
        <v>2016</v>
      </c>
      <c r="H2466" s="35">
        <v>42538</v>
      </c>
      <c r="I2466" s="34" t="s">
        <v>15360</v>
      </c>
      <c r="J2466" s="34"/>
      <c r="K2466" s="34" t="s">
        <v>15361</v>
      </c>
      <c r="L2466" s="34" t="str">
        <f t="shared" si="244"/>
        <v>PreAlerta</v>
      </c>
      <c r="M2466" s="34" t="str">
        <f t="shared" si="245"/>
        <v>S/PalabrasClaves</v>
      </c>
      <c r="N2466" s="36" t="s">
        <v>12</v>
      </c>
      <c r="O2466" s="34"/>
      <c r="P2466" s="34" t="s">
        <v>15328</v>
      </c>
      <c r="Q2466" s="34"/>
      <c r="R2466" s="34" t="str">
        <f t="shared" si="223"/>
        <v>2016</v>
      </c>
      <c r="S2466" s="34" t="s">
        <v>59</v>
      </c>
      <c r="T2466" s="42" t="s">
        <v>15362</v>
      </c>
      <c r="U2466" s="34" t="s">
        <v>140</v>
      </c>
      <c r="V2466" s="34" t="s">
        <v>141</v>
      </c>
      <c r="W2466" s="34" t="s">
        <v>140</v>
      </c>
      <c r="X2466" s="34" t="s">
        <v>15363</v>
      </c>
    </row>
    <row r="2467" spans="1:24" ht="15" hidden="1" customHeight="1">
      <c r="A2467" s="28">
        <v>26857242</v>
      </c>
      <c r="B2467" s="28" t="s">
        <v>15364</v>
      </c>
      <c r="C2467" s="28" t="s">
        <v>6416</v>
      </c>
      <c r="D2467" s="28" t="s">
        <v>15365</v>
      </c>
      <c r="E2467" s="28" t="s">
        <v>2181</v>
      </c>
      <c r="F2467" s="28" t="s">
        <v>9369</v>
      </c>
      <c r="G2467" s="28">
        <v>2016</v>
      </c>
      <c r="H2467" s="29">
        <v>42410</v>
      </c>
      <c r="I2467" s="28" t="s">
        <v>15366</v>
      </c>
      <c r="J2467" s="28" t="s">
        <v>15367</v>
      </c>
      <c r="K2467" s="28" t="s">
        <v>15368</v>
      </c>
      <c r="L2467" s="28" t="str">
        <f t="shared" si="244"/>
        <v>PreAlerta</v>
      </c>
      <c r="M2467" s="28" t="str">
        <f t="shared" si="245"/>
        <v>S/PalabrasClaves</v>
      </c>
      <c r="N2467" s="30" t="str">
        <f t="shared" ref="N2467:N2480" si="249">IF(ISNUMBER(SEARCH("TREATMENT", B2467)), "4) Nuevos tratamientos", "")</f>
        <v/>
      </c>
      <c r="O2467" s="28"/>
      <c r="P2467" s="28" t="s">
        <v>15287</v>
      </c>
      <c r="Q2467" s="28"/>
      <c r="R2467" s="28" t="str">
        <f t="shared" si="223"/>
        <v>2016</v>
      </c>
      <c r="S2467" s="28" t="s">
        <v>59</v>
      </c>
      <c r="T2467" s="28"/>
      <c r="U2467" s="28"/>
      <c r="V2467" s="28"/>
      <c r="W2467" s="28"/>
      <c r="X2467" s="28"/>
    </row>
    <row r="2468" spans="1:24" ht="15" hidden="1" customHeight="1">
      <c r="A2468" s="25">
        <v>26718621</v>
      </c>
      <c r="B2468" s="25" t="s">
        <v>15369</v>
      </c>
      <c r="C2468" s="25" t="s">
        <v>15370</v>
      </c>
      <c r="D2468" s="25" t="s">
        <v>15371</v>
      </c>
      <c r="E2468" s="25" t="s">
        <v>15372</v>
      </c>
      <c r="F2468" s="25" t="s">
        <v>1199</v>
      </c>
      <c r="G2468" s="25">
        <v>2016</v>
      </c>
      <c r="H2468" s="26">
        <v>42370</v>
      </c>
      <c r="I2468" s="25"/>
      <c r="J2468" s="25"/>
      <c r="K2468" s="25" t="s">
        <v>15373</v>
      </c>
      <c r="L2468" s="25" t="str">
        <f t="shared" si="244"/>
        <v>PreAlerta</v>
      </c>
      <c r="M2468" s="25" t="str">
        <f t="shared" si="245"/>
        <v>S/PalabrasClaves</v>
      </c>
      <c r="N2468" s="27" t="str">
        <f t="shared" si="249"/>
        <v/>
      </c>
      <c r="O2468" s="25"/>
      <c r="P2468" s="25" t="s">
        <v>15287</v>
      </c>
      <c r="Q2468" s="25"/>
      <c r="R2468" s="25" t="str">
        <f t="shared" si="223"/>
        <v>2016</v>
      </c>
      <c r="S2468" s="25" t="s">
        <v>59</v>
      </c>
      <c r="T2468" s="25"/>
      <c r="U2468" s="25"/>
      <c r="V2468" s="25"/>
      <c r="W2468" s="25"/>
      <c r="X2468" s="25"/>
    </row>
    <row r="2469" spans="1:24" ht="15" hidden="1" customHeight="1">
      <c r="A2469" s="28">
        <v>27473951</v>
      </c>
      <c r="B2469" s="28" t="s">
        <v>15374</v>
      </c>
      <c r="C2469" s="28" t="s">
        <v>15375</v>
      </c>
      <c r="D2469" s="28" t="s">
        <v>15376</v>
      </c>
      <c r="E2469" s="28" t="s">
        <v>15377</v>
      </c>
      <c r="F2469" s="28" t="s">
        <v>3548</v>
      </c>
      <c r="G2469" s="28">
        <v>2016</v>
      </c>
      <c r="H2469" s="29">
        <v>42582</v>
      </c>
      <c r="I2469" s="28" t="s">
        <v>15378</v>
      </c>
      <c r="J2469" s="28"/>
      <c r="K2469" s="28" t="s">
        <v>15379</v>
      </c>
      <c r="L2469" s="28" t="str">
        <f t="shared" si="244"/>
        <v>Excluido</v>
      </c>
      <c r="M2469" s="28" t="str">
        <f t="shared" si="245"/>
        <v>S/PalabrasClaves</v>
      </c>
      <c r="N2469" s="30" t="str">
        <f t="shared" si="249"/>
        <v/>
      </c>
      <c r="O2469" s="28"/>
      <c r="P2469" s="28" t="s">
        <v>15380</v>
      </c>
      <c r="Q2469" s="28"/>
      <c r="R2469" s="28" t="str">
        <f t="shared" si="223"/>
        <v>2016</v>
      </c>
      <c r="S2469" s="28" t="s">
        <v>58</v>
      </c>
      <c r="T2469" s="28"/>
      <c r="U2469" s="28"/>
      <c r="V2469" s="28"/>
      <c r="W2469" s="28"/>
      <c r="X2469" s="28"/>
    </row>
    <row r="2470" spans="1:24" ht="15" hidden="1" customHeight="1">
      <c r="A2470" s="25">
        <v>27373595</v>
      </c>
      <c r="B2470" s="25" t="s">
        <v>15381</v>
      </c>
      <c r="C2470" s="25" t="s">
        <v>15382</v>
      </c>
      <c r="D2470" s="25" t="s">
        <v>15383</v>
      </c>
      <c r="E2470" s="25" t="s">
        <v>15384</v>
      </c>
      <c r="F2470" s="25" t="s">
        <v>1263</v>
      </c>
      <c r="G2470" s="25">
        <v>2016</v>
      </c>
      <c r="H2470" s="26">
        <v>42556</v>
      </c>
      <c r="I2470" s="25"/>
      <c r="J2470" s="25"/>
      <c r="K2470" s="25" t="s">
        <v>15385</v>
      </c>
      <c r="L2470" s="25" t="str">
        <f t="shared" si="244"/>
        <v>Excluido</v>
      </c>
      <c r="M2470" s="25" t="str">
        <f t="shared" si="245"/>
        <v>S/PalabrasClaves</v>
      </c>
      <c r="N2470" s="27" t="str">
        <f t="shared" si="249"/>
        <v/>
      </c>
      <c r="O2470" s="25"/>
      <c r="P2470" s="25" t="s">
        <v>15380</v>
      </c>
      <c r="Q2470" s="25"/>
      <c r="R2470" s="25" t="str">
        <f t="shared" si="223"/>
        <v>2016</v>
      </c>
      <c r="S2470" s="25" t="s">
        <v>58</v>
      </c>
      <c r="T2470" s="25"/>
      <c r="U2470" s="25"/>
      <c r="V2470" s="25"/>
      <c r="W2470" s="25"/>
      <c r="X2470" s="25"/>
    </row>
    <row r="2471" spans="1:24" ht="15" hidden="1" customHeight="1">
      <c r="A2471" s="28">
        <v>27317455</v>
      </c>
      <c r="B2471" s="28" t="s">
        <v>15386</v>
      </c>
      <c r="C2471" s="28" t="s">
        <v>15387</v>
      </c>
      <c r="D2471" s="28" t="s">
        <v>15383</v>
      </c>
      <c r="E2471" s="28" t="s">
        <v>15388</v>
      </c>
      <c r="F2471" s="28" t="s">
        <v>1263</v>
      </c>
      <c r="G2471" s="28">
        <v>2016</v>
      </c>
      <c r="H2471" s="29">
        <v>42540</v>
      </c>
      <c r="I2471" s="28"/>
      <c r="J2471" s="28"/>
      <c r="K2471" s="28" t="s">
        <v>15389</v>
      </c>
      <c r="L2471" s="28" t="str">
        <f t="shared" si="244"/>
        <v>PreAlerta</v>
      </c>
      <c r="M2471" s="28" t="str">
        <f t="shared" si="245"/>
        <v>S/PalabrasClaves</v>
      </c>
      <c r="N2471" s="30" t="str">
        <f t="shared" si="249"/>
        <v/>
      </c>
      <c r="O2471" s="28"/>
      <c r="P2471" s="28" t="s">
        <v>15380</v>
      </c>
      <c r="Q2471" s="28"/>
      <c r="R2471" s="28" t="str">
        <f t="shared" si="223"/>
        <v>2016</v>
      </c>
      <c r="S2471" s="28" t="s">
        <v>58</v>
      </c>
      <c r="T2471" s="28"/>
      <c r="U2471" s="28"/>
      <c r="V2471" s="28"/>
      <c r="W2471" s="28"/>
      <c r="X2471" s="28"/>
    </row>
    <row r="2472" spans="1:24" ht="15" hidden="1" customHeight="1">
      <c r="A2472" s="25">
        <v>27524890</v>
      </c>
      <c r="B2472" s="25" t="s">
        <v>15390</v>
      </c>
      <c r="C2472" s="25" t="s">
        <v>15391</v>
      </c>
      <c r="D2472" s="25" t="s">
        <v>15392</v>
      </c>
      <c r="E2472" s="25" t="s">
        <v>2836</v>
      </c>
      <c r="F2472" s="25" t="s">
        <v>328</v>
      </c>
      <c r="G2472" s="25">
        <v>2016</v>
      </c>
      <c r="H2472" s="26">
        <v>42598</v>
      </c>
      <c r="I2472" s="25" t="s">
        <v>15393</v>
      </c>
      <c r="J2472" s="25"/>
      <c r="K2472" s="25" t="s">
        <v>15394</v>
      </c>
      <c r="L2472" s="25" t="str">
        <f t="shared" si="244"/>
        <v>PreAlerta</v>
      </c>
      <c r="M2472" s="25" t="str">
        <f t="shared" si="245"/>
        <v>C/PalabrasClaves</v>
      </c>
      <c r="N2472" s="27" t="str">
        <f t="shared" si="249"/>
        <v/>
      </c>
      <c r="O2472" s="25"/>
      <c r="P2472" s="25" t="s">
        <v>15395</v>
      </c>
      <c r="Q2472" s="25"/>
      <c r="R2472" s="25" t="str">
        <f t="shared" si="223"/>
        <v>2016</v>
      </c>
      <c r="S2472" s="25" t="s">
        <v>58</v>
      </c>
      <c r="T2472" s="25"/>
      <c r="U2472" s="25"/>
      <c r="V2472" s="25"/>
      <c r="W2472" s="25"/>
      <c r="X2472" s="25"/>
    </row>
    <row r="2473" spans="1:24" ht="15" hidden="1" customHeight="1">
      <c r="A2473" s="28">
        <v>27349840</v>
      </c>
      <c r="B2473" s="28" t="s">
        <v>15396</v>
      </c>
      <c r="C2473" s="28" t="s">
        <v>15397</v>
      </c>
      <c r="D2473" s="28" t="s">
        <v>15398</v>
      </c>
      <c r="E2473" s="28" t="s">
        <v>15377</v>
      </c>
      <c r="F2473" s="28" t="s">
        <v>1263</v>
      </c>
      <c r="G2473" s="28">
        <v>2016</v>
      </c>
      <c r="H2473" s="29">
        <v>42550</v>
      </c>
      <c r="I2473" s="28"/>
      <c r="J2473" s="28"/>
      <c r="K2473" s="28" t="s">
        <v>15399</v>
      </c>
      <c r="L2473" s="28" t="str">
        <f t="shared" si="244"/>
        <v>Excluido</v>
      </c>
      <c r="M2473" s="28" t="str">
        <f t="shared" si="245"/>
        <v>S/PalabrasClaves</v>
      </c>
      <c r="N2473" s="30" t="str">
        <f t="shared" si="249"/>
        <v/>
      </c>
      <c r="O2473" s="28"/>
      <c r="P2473" s="28" t="s">
        <v>15395</v>
      </c>
      <c r="Q2473" s="28"/>
      <c r="R2473" s="28" t="str">
        <f t="shared" si="223"/>
        <v>2016</v>
      </c>
      <c r="S2473" s="28" t="s">
        <v>58</v>
      </c>
      <c r="T2473" s="28"/>
      <c r="U2473" s="28"/>
      <c r="V2473" s="28"/>
      <c r="W2473" s="28"/>
      <c r="X2473" s="28"/>
    </row>
    <row r="2474" spans="1:24" ht="15" hidden="1" customHeight="1">
      <c r="A2474" s="25">
        <v>27317452</v>
      </c>
      <c r="B2474" s="25" t="s">
        <v>15400</v>
      </c>
      <c r="C2474" s="25" t="s">
        <v>15401</v>
      </c>
      <c r="D2474" s="25" t="s">
        <v>15398</v>
      </c>
      <c r="E2474" s="25" t="s">
        <v>15402</v>
      </c>
      <c r="F2474" s="25" t="s">
        <v>1263</v>
      </c>
      <c r="G2474" s="25">
        <v>2016</v>
      </c>
      <c r="H2474" s="26">
        <v>42540</v>
      </c>
      <c r="I2474" s="25"/>
      <c r="J2474" s="25"/>
      <c r="K2474" s="25" t="s">
        <v>15403</v>
      </c>
      <c r="L2474" s="25" t="str">
        <f t="shared" si="244"/>
        <v>PreAlerta</v>
      </c>
      <c r="M2474" s="25" t="str">
        <f t="shared" si="245"/>
        <v>S/PalabrasClaves</v>
      </c>
      <c r="N2474" s="27" t="str">
        <f t="shared" si="249"/>
        <v/>
      </c>
      <c r="O2474" s="25"/>
      <c r="P2474" s="25" t="s">
        <v>15395</v>
      </c>
      <c r="Q2474" s="25"/>
      <c r="R2474" s="25" t="str">
        <f t="shared" si="223"/>
        <v>2016</v>
      </c>
      <c r="S2474" s="25" t="s">
        <v>58</v>
      </c>
      <c r="T2474" s="25"/>
      <c r="U2474" s="25"/>
      <c r="V2474" s="25"/>
      <c r="W2474" s="25"/>
      <c r="X2474" s="25"/>
    </row>
    <row r="2475" spans="1:24" ht="15" hidden="1" customHeight="1">
      <c r="A2475" s="28">
        <v>27448413</v>
      </c>
      <c r="B2475" s="28" t="s">
        <v>15404</v>
      </c>
      <c r="C2475" s="28" t="s">
        <v>15405</v>
      </c>
      <c r="D2475" s="28" t="s">
        <v>15406</v>
      </c>
      <c r="E2475" s="28" t="s">
        <v>15407</v>
      </c>
      <c r="F2475" s="28" t="s">
        <v>841</v>
      </c>
      <c r="G2475" s="28">
        <v>2016</v>
      </c>
      <c r="H2475" s="29">
        <v>42576</v>
      </c>
      <c r="I2475" s="28" t="s">
        <v>15408</v>
      </c>
      <c r="J2475" s="28"/>
      <c r="K2475" s="28" t="s">
        <v>15409</v>
      </c>
      <c r="L2475" s="28" t="str">
        <f t="shared" si="244"/>
        <v>PreAlerta</v>
      </c>
      <c r="M2475" s="28" t="str">
        <f t="shared" si="245"/>
        <v>C/PalabrasClaves</v>
      </c>
      <c r="N2475" s="30" t="str">
        <f t="shared" si="249"/>
        <v/>
      </c>
      <c r="O2475" s="28"/>
      <c r="P2475" s="28" t="s">
        <v>15410</v>
      </c>
      <c r="Q2475" s="28"/>
      <c r="R2475" s="28" t="str">
        <f t="shared" si="223"/>
        <v>2016</v>
      </c>
      <c r="S2475" s="28" t="s">
        <v>58</v>
      </c>
      <c r="T2475" s="28"/>
      <c r="U2475" s="28"/>
      <c r="V2475" s="28"/>
      <c r="W2475" s="28"/>
      <c r="X2475" s="28"/>
    </row>
    <row r="2476" spans="1:24" ht="15" hidden="1" customHeight="1">
      <c r="A2476" s="25">
        <v>27288217</v>
      </c>
      <c r="B2476" s="25" t="s">
        <v>15411</v>
      </c>
      <c r="C2476" s="25" t="s">
        <v>15412</v>
      </c>
      <c r="D2476" s="25" t="s">
        <v>15413</v>
      </c>
      <c r="E2476" s="25" t="s">
        <v>14024</v>
      </c>
      <c r="F2476" s="25" t="s">
        <v>1263</v>
      </c>
      <c r="G2476" s="25">
        <v>2016</v>
      </c>
      <c r="H2476" s="26">
        <v>42533</v>
      </c>
      <c r="I2476" s="25"/>
      <c r="J2476" s="25"/>
      <c r="K2476" s="25" t="s">
        <v>15414</v>
      </c>
      <c r="L2476" s="25" t="str">
        <f t="shared" si="244"/>
        <v>Excluido</v>
      </c>
      <c r="M2476" s="25" t="str">
        <f t="shared" si="245"/>
        <v>S/PalabrasClaves</v>
      </c>
      <c r="N2476" s="27" t="str">
        <f t="shared" si="249"/>
        <v/>
      </c>
      <c r="O2476" s="25"/>
      <c r="P2476" s="25" t="s">
        <v>15415</v>
      </c>
      <c r="Q2476" s="25"/>
      <c r="R2476" s="25" t="str">
        <f t="shared" si="223"/>
        <v>2016</v>
      </c>
      <c r="S2476" s="25" t="s">
        <v>58</v>
      </c>
      <c r="T2476" s="25"/>
      <c r="U2476" s="25"/>
      <c r="V2476" s="25"/>
      <c r="W2476" s="25"/>
      <c r="X2476" s="25"/>
    </row>
    <row r="2477" spans="1:24" ht="15" hidden="1" customHeight="1">
      <c r="A2477" s="28">
        <v>27265454</v>
      </c>
      <c r="B2477" s="28" t="s">
        <v>15416</v>
      </c>
      <c r="C2477" s="28" t="s">
        <v>15417</v>
      </c>
      <c r="D2477" s="28" t="s">
        <v>15413</v>
      </c>
      <c r="E2477" s="28" t="s">
        <v>15418</v>
      </c>
      <c r="F2477" s="28" t="s">
        <v>1263</v>
      </c>
      <c r="G2477" s="28">
        <v>2016</v>
      </c>
      <c r="H2477" s="29">
        <v>42528</v>
      </c>
      <c r="I2477" s="28"/>
      <c r="J2477" s="28"/>
      <c r="K2477" s="28" t="s">
        <v>15419</v>
      </c>
      <c r="L2477" s="28" t="str">
        <f t="shared" si="244"/>
        <v>PreAlerta</v>
      </c>
      <c r="M2477" s="28" t="str">
        <f t="shared" si="245"/>
        <v>S/PalabrasClaves</v>
      </c>
      <c r="N2477" s="30" t="str">
        <f t="shared" si="249"/>
        <v/>
      </c>
      <c r="O2477" s="28"/>
      <c r="P2477" s="28" t="s">
        <v>15415</v>
      </c>
      <c r="Q2477" s="28"/>
      <c r="R2477" s="28" t="str">
        <f t="shared" si="223"/>
        <v>2016</v>
      </c>
      <c r="S2477" s="28" t="s">
        <v>58</v>
      </c>
      <c r="T2477" s="28"/>
      <c r="U2477" s="28"/>
      <c r="V2477" s="28"/>
      <c r="W2477" s="28"/>
      <c r="X2477" s="28"/>
    </row>
    <row r="2478" spans="1:24" ht="15" hidden="1" customHeight="1">
      <c r="A2478" s="25">
        <v>27288776</v>
      </c>
      <c r="B2478" s="25" t="s">
        <v>15420</v>
      </c>
      <c r="C2478" s="25" t="s">
        <v>15421</v>
      </c>
      <c r="D2478" s="25" t="s">
        <v>15422</v>
      </c>
      <c r="E2478" s="25" t="s">
        <v>15423</v>
      </c>
      <c r="F2478" s="25" t="s">
        <v>15424</v>
      </c>
      <c r="G2478" s="25">
        <v>2016</v>
      </c>
      <c r="H2478" s="26">
        <v>42533</v>
      </c>
      <c r="I2478" s="25"/>
      <c r="J2478" s="25"/>
      <c r="K2478" s="25" t="s">
        <v>15425</v>
      </c>
      <c r="L2478" s="25" t="str">
        <f t="shared" si="244"/>
        <v>PreAlerta</v>
      </c>
      <c r="M2478" s="25" t="str">
        <f t="shared" si="245"/>
        <v>S/PalabrasClaves</v>
      </c>
      <c r="N2478" s="27" t="str">
        <f t="shared" si="249"/>
        <v/>
      </c>
      <c r="O2478" s="25"/>
      <c r="P2478" s="25" t="s">
        <v>15426</v>
      </c>
      <c r="Q2478" s="25"/>
      <c r="R2478" s="25" t="str">
        <f t="shared" si="223"/>
        <v>2016</v>
      </c>
      <c r="S2478" s="25" t="s">
        <v>58</v>
      </c>
      <c r="T2478" s="25"/>
      <c r="U2478" s="25"/>
      <c r="V2478" s="25"/>
      <c r="W2478" s="25"/>
      <c r="X2478" s="25"/>
    </row>
    <row r="2479" spans="1:24" ht="15" hidden="1" customHeight="1">
      <c r="A2479" s="28">
        <v>27080955</v>
      </c>
      <c r="B2479" s="28" t="s">
        <v>15427</v>
      </c>
      <c r="C2479" s="28" t="s">
        <v>15428</v>
      </c>
      <c r="D2479" s="28" t="s">
        <v>15429</v>
      </c>
      <c r="E2479" s="28" t="s">
        <v>15430</v>
      </c>
      <c r="F2479" s="28" t="s">
        <v>15431</v>
      </c>
      <c r="G2479" s="28">
        <v>2016</v>
      </c>
      <c r="H2479" s="29">
        <v>42476</v>
      </c>
      <c r="I2479" s="28"/>
      <c r="J2479" s="28"/>
      <c r="K2479" s="28" t="s">
        <v>15432</v>
      </c>
      <c r="L2479" s="28" t="str">
        <f t="shared" si="244"/>
        <v>PreAlerta</v>
      </c>
      <c r="M2479" s="28" t="str">
        <f t="shared" si="245"/>
        <v>S/PalabrasClaves</v>
      </c>
      <c r="N2479" s="30" t="str">
        <f t="shared" si="249"/>
        <v/>
      </c>
      <c r="O2479" s="28"/>
      <c r="P2479" s="28" t="s">
        <v>15426</v>
      </c>
      <c r="Q2479" s="28"/>
      <c r="R2479" s="28" t="str">
        <f t="shared" si="223"/>
        <v>2016</v>
      </c>
      <c r="S2479" s="28" t="s">
        <v>58</v>
      </c>
      <c r="T2479" s="28"/>
      <c r="U2479" s="28"/>
      <c r="V2479" s="28"/>
      <c r="W2479" s="28"/>
      <c r="X2479" s="28"/>
    </row>
    <row r="2480" spans="1:24" ht="15" hidden="1" customHeight="1">
      <c r="A2480" s="25">
        <v>27055019</v>
      </c>
      <c r="B2480" s="25" t="s">
        <v>15433</v>
      </c>
      <c r="C2480" s="25" t="s">
        <v>15434</v>
      </c>
      <c r="D2480" s="25" t="s">
        <v>15435</v>
      </c>
      <c r="E2480" s="25" t="s">
        <v>15436</v>
      </c>
      <c r="F2480" s="25" t="s">
        <v>1263</v>
      </c>
      <c r="G2480" s="25">
        <v>2016</v>
      </c>
      <c r="H2480" s="26">
        <v>42468</v>
      </c>
      <c r="I2480" s="25"/>
      <c r="J2480" s="25"/>
      <c r="K2480" s="25" t="s">
        <v>15437</v>
      </c>
      <c r="L2480" s="25" t="str">
        <f t="shared" si="244"/>
        <v>Excluido</v>
      </c>
      <c r="M2480" s="25" t="str">
        <f t="shared" si="245"/>
        <v>S/PalabrasClaves</v>
      </c>
      <c r="N2480" s="27" t="str">
        <f t="shared" si="249"/>
        <v/>
      </c>
      <c r="O2480" s="25"/>
      <c r="P2480" s="25" t="s">
        <v>15438</v>
      </c>
      <c r="Q2480" s="25"/>
      <c r="R2480" s="25" t="str">
        <f t="shared" si="223"/>
        <v>2016</v>
      </c>
      <c r="S2480" s="25" t="s">
        <v>58</v>
      </c>
      <c r="T2480" s="25"/>
      <c r="U2480" s="25"/>
      <c r="V2480" s="25"/>
      <c r="W2480" s="25"/>
      <c r="X2480" s="25"/>
    </row>
    <row r="2481" spans="1:24" ht="15" customHeight="1">
      <c r="A2481" s="34">
        <v>27780190</v>
      </c>
      <c r="B2481" s="34" t="s">
        <v>15439</v>
      </c>
      <c r="C2481" s="34" t="s">
        <v>15440</v>
      </c>
      <c r="D2481" s="34" t="s">
        <v>15441</v>
      </c>
      <c r="E2481" s="34" t="s">
        <v>15442</v>
      </c>
      <c r="F2481" s="34" t="s">
        <v>7896</v>
      </c>
      <c r="G2481" s="34">
        <v>2016</v>
      </c>
      <c r="H2481" s="35">
        <v>42671</v>
      </c>
      <c r="I2481" s="34" t="s">
        <v>15443</v>
      </c>
      <c r="J2481" s="34" t="s">
        <v>15444</v>
      </c>
      <c r="K2481" s="34" t="s">
        <v>15445</v>
      </c>
      <c r="L2481" s="34" t="str">
        <f t="shared" si="244"/>
        <v>PreAlerta</v>
      </c>
      <c r="M2481" s="34" t="str">
        <f t="shared" si="245"/>
        <v>S/PalabrasClaves</v>
      </c>
      <c r="N2481" s="36" t="s">
        <v>35</v>
      </c>
      <c r="O2481" s="34"/>
      <c r="P2481" s="34" t="s">
        <v>15446</v>
      </c>
      <c r="Q2481" s="34"/>
      <c r="R2481" s="34" t="str">
        <f t="shared" si="223"/>
        <v>2016</v>
      </c>
      <c r="S2481" s="34" t="s">
        <v>59</v>
      </c>
      <c r="T2481" s="42" t="s">
        <v>15447</v>
      </c>
      <c r="U2481" s="34" t="s">
        <v>140</v>
      </c>
      <c r="V2481" s="34" t="s">
        <v>141</v>
      </c>
      <c r="W2481" s="34" t="s">
        <v>140</v>
      </c>
      <c r="X2481" s="34" t="s">
        <v>15448</v>
      </c>
    </row>
    <row r="2482" spans="1:24" ht="15" hidden="1" customHeight="1">
      <c r="A2482" s="25">
        <v>27391898</v>
      </c>
      <c r="B2482" s="25" t="s">
        <v>15449</v>
      </c>
      <c r="C2482" s="25" t="s">
        <v>15450</v>
      </c>
      <c r="D2482" s="25" t="s">
        <v>15451</v>
      </c>
      <c r="E2482" s="25" t="s">
        <v>15452</v>
      </c>
      <c r="F2482" s="25" t="s">
        <v>208</v>
      </c>
      <c r="G2482" s="25">
        <v>2016</v>
      </c>
      <c r="H2482" s="26">
        <v>42560</v>
      </c>
      <c r="I2482" s="25" t="s">
        <v>15453</v>
      </c>
      <c r="J2482" s="25"/>
      <c r="K2482" s="25" t="s">
        <v>15454</v>
      </c>
      <c r="L2482" s="25" t="str">
        <f t="shared" si="244"/>
        <v>PreAlerta</v>
      </c>
      <c r="M2482" s="25" t="str">
        <f t="shared" si="245"/>
        <v>S/PalabrasClaves</v>
      </c>
      <c r="N2482" s="27" t="str">
        <f t="shared" ref="N2482:N2492" si="250">IF(ISNUMBER(SEARCH("TREATMENT", B2482)), "4) Nuevos tratamientos", "")</f>
        <v/>
      </c>
      <c r="O2482" s="25"/>
      <c r="P2482" s="25" t="s">
        <v>15455</v>
      </c>
      <c r="Q2482" s="25"/>
      <c r="R2482" s="25" t="str">
        <f t="shared" si="223"/>
        <v>2016</v>
      </c>
      <c r="S2482" s="25" t="s">
        <v>58</v>
      </c>
      <c r="T2482" s="25"/>
      <c r="U2482" s="25"/>
      <c r="V2482" s="25"/>
      <c r="W2482" s="25"/>
      <c r="X2482" s="25"/>
    </row>
    <row r="2483" spans="1:24" ht="15" hidden="1" customHeight="1">
      <c r="A2483" s="28">
        <v>27388678</v>
      </c>
      <c r="B2483" s="28" t="s">
        <v>15456</v>
      </c>
      <c r="C2483" s="28" t="s">
        <v>15457</v>
      </c>
      <c r="D2483" s="28" t="s">
        <v>15458</v>
      </c>
      <c r="E2483" s="28" t="s">
        <v>15459</v>
      </c>
      <c r="F2483" s="28" t="s">
        <v>15460</v>
      </c>
      <c r="G2483" s="28">
        <v>2016</v>
      </c>
      <c r="H2483" s="29">
        <v>42560</v>
      </c>
      <c r="I2483" s="28" t="s">
        <v>15461</v>
      </c>
      <c r="J2483" s="28"/>
      <c r="K2483" s="28" t="s">
        <v>15462</v>
      </c>
      <c r="L2483" s="28" t="str">
        <f t="shared" si="244"/>
        <v>Excluido</v>
      </c>
      <c r="M2483" s="28" t="str">
        <f t="shared" si="245"/>
        <v>S/PalabrasClaves</v>
      </c>
      <c r="N2483" s="30" t="str">
        <f t="shared" si="250"/>
        <v/>
      </c>
      <c r="O2483" s="28"/>
      <c r="P2483" s="28" t="s">
        <v>15463</v>
      </c>
      <c r="Q2483" s="28"/>
      <c r="R2483" s="28" t="str">
        <f t="shared" si="223"/>
        <v>2016</v>
      </c>
      <c r="S2483" s="28" t="s">
        <v>58</v>
      </c>
      <c r="T2483" s="28"/>
      <c r="U2483" s="28"/>
      <c r="V2483" s="28"/>
      <c r="W2483" s="28"/>
      <c r="X2483" s="28"/>
    </row>
    <row r="2484" spans="1:24" ht="15" hidden="1" customHeight="1">
      <c r="A2484" s="25">
        <v>27145999</v>
      </c>
      <c r="B2484" s="25" t="s">
        <v>15464</v>
      </c>
      <c r="C2484" s="25" t="s">
        <v>15465</v>
      </c>
      <c r="D2484" s="25" t="s">
        <v>15466</v>
      </c>
      <c r="E2484" s="25" t="s">
        <v>15467</v>
      </c>
      <c r="F2484" s="25" t="s">
        <v>12192</v>
      </c>
      <c r="G2484" s="25">
        <v>2016</v>
      </c>
      <c r="H2484" s="26">
        <v>42496</v>
      </c>
      <c r="I2484" s="25" t="s">
        <v>15468</v>
      </c>
      <c r="J2484" s="25"/>
      <c r="K2484" s="25" t="s">
        <v>15469</v>
      </c>
      <c r="L2484" s="25" t="str">
        <f t="shared" si="244"/>
        <v>PreAlerta</v>
      </c>
      <c r="M2484" s="25" t="str">
        <f t="shared" si="245"/>
        <v>S/PalabrasClaves</v>
      </c>
      <c r="N2484" s="27" t="str">
        <f t="shared" si="250"/>
        <v/>
      </c>
      <c r="O2484" s="25"/>
      <c r="P2484" s="25" t="s">
        <v>15470</v>
      </c>
      <c r="Q2484" s="25"/>
      <c r="R2484" s="25" t="str">
        <f t="shared" si="223"/>
        <v>2016</v>
      </c>
      <c r="S2484" s="25" t="s">
        <v>58</v>
      </c>
      <c r="T2484" s="25"/>
      <c r="U2484" s="25"/>
      <c r="V2484" s="25"/>
      <c r="W2484" s="25"/>
      <c r="X2484" s="25"/>
    </row>
    <row r="2485" spans="1:24" ht="15" hidden="1" customHeight="1">
      <c r="A2485" s="28">
        <v>31463182</v>
      </c>
      <c r="B2485" s="28" t="s">
        <v>15471</v>
      </c>
      <c r="C2485" s="28" t="s">
        <v>15472</v>
      </c>
      <c r="D2485" s="28" t="s">
        <v>15473</v>
      </c>
      <c r="E2485" s="28" t="s">
        <v>15474</v>
      </c>
      <c r="F2485" s="28" t="s">
        <v>4718</v>
      </c>
      <c r="G2485" s="28">
        <v>2016</v>
      </c>
      <c r="H2485" s="29">
        <v>43707</v>
      </c>
      <c r="I2485" s="28" t="s">
        <v>15475</v>
      </c>
      <c r="J2485" s="28"/>
      <c r="K2485" s="28" t="s">
        <v>15476</v>
      </c>
      <c r="L2485" s="28" t="str">
        <f t="shared" si="244"/>
        <v>Excluido</v>
      </c>
      <c r="M2485" s="28" t="str">
        <f t="shared" si="245"/>
        <v>S/PalabrasClaves</v>
      </c>
      <c r="N2485" s="30" t="str">
        <f t="shared" si="250"/>
        <v/>
      </c>
      <c r="O2485" s="28"/>
      <c r="P2485" s="28" t="s">
        <v>15477</v>
      </c>
      <c r="Q2485" s="28"/>
      <c r="R2485" s="28" t="str">
        <f t="shared" si="223"/>
        <v>2016</v>
      </c>
      <c r="S2485" s="28" t="s">
        <v>58</v>
      </c>
      <c r="T2485" s="28"/>
      <c r="U2485" s="28"/>
      <c r="V2485" s="28"/>
      <c r="W2485" s="28"/>
      <c r="X2485" s="28"/>
    </row>
    <row r="2486" spans="1:24" ht="15" hidden="1" customHeight="1">
      <c r="A2486" s="25">
        <v>27536026</v>
      </c>
      <c r="B2486" s="25" t="s">
        <v>15478</v>
      </c>
      <c r="C2486" s="25" t="s">
        <v>15479</v>
      </c>
      <c r="D2486" s="25" t="s">
        <v>15480</v>
      </c>
      <c r="E2486" s="25" t="s">
        <v>15481</v>
      </c>
      <c r="F2486" s="25" t="s">
        <v>15482</v>
      </c>
      <c r="G2486" s="25">
        <v>2016</v>
      </c>
      <c r="H2486" s="26">
        <v>42601</v>
      </c>
      <c r="I2486" s="25" t="s">
        <v>15483</v>
      </c>
      <c r="J2486" s="25"/>
      <c r="K2486" s="25" t="s">
        <v>15484</v>
      </c>
      <c r="L2486" s="25" t="str">
        <f t="shared" si="244"/>
        <v>PreAlerta</v>
      </c>
      <c r="M2486" s="25" t="str">
        <f t="shared" si="245"/>
        <v>S/PalabrasClaves</v>
      </c>
      <c r="N2486" s="27" t="str">
        <f t="shared" si="250"/>
        <v/>
      </c>
      <c r="O2486" s="25"/>
      <c r="P2486" s="25" t="s">
        <v>15485</v>
      </c>
      <c r="Q2486" s="25"/>
      <c r="R2486" s="25" t="str">
        <f t="shared" si="223"/>
        <v>2016</v>
      </c>
      <c r="S2486" s="25" t="s">
        <v>58</v>
      </c>
      <c r="T2486" s="25"/>
      <c r="U2486" s="25"/>
      <c r="V2486" s="25"/>
      <c r="W2486" s="25"/>
      <c r="X2486" s="25"/>
    </row>
    <row r="2487" spans="1:24" ht="15" hidden="1" customHeight="1">
      <c r="A2487" s="28">
        <v>27496511</v>
      </c>
      <c r="B2487" s="28" t="s">
        <v>15486</v>
      </c>
      <c r="C2487" s="28" t="s">
        <v>15487</v>
      </c>
      <c r="D2487" s="28" t="s">
        <v>15488</v>
      </c>
      <c r="E2487" s="28" t="s">
        <v>15489</v>
      </c>
      <c r="F2487" s="28" t="s">
        <v>1502</v>
      </c>
      <c r="G2487" s="28">
        <v>2016</v>
      </c>
      <c r="H2487" s="29">
        <v>42589</v>
      </c>
      <c r="I2487" s="28" t="s">
        <v>15490</v>
      </c>
      <c r="J2487" s="28"/>
      <c r="K2487" s="28" t="s">
        <v>15491</v>
      </c>
      <c r="L2487" s="28" t="str">
        <f t="shared" si="244"/>
        <v>PreAlerta</v>
      </c>
      <c r="M2487" s="28" t="str">
        <f t="shared" si="245"/>
        <v>S/PalabrasClaves</v>
      </c>
      <c r="N2487" s="30" t="str">
        <f t="shared" si="250"/>
        <v/>
      </c>
      <c r="O2487" s="28"/>
      <c r="P2487" s="28" t="s">
        <v>15485</v>
      </c>
      <c r="Q2487" s="28"/>
      <c r="R2487" s="28" t="str">
        <f t="shared" si="223"/>
        <v>2016</v>
      </c>
      <c r="S2487" s="28" t="s">
        <v>58</v>
      </c>
      <c r="T2487" s="28"/>
      <c r="U2487" s="28"/>
      <c r="V2487" s="28"/>
      <c r="W2487" s="28"/>
      <c r="X2487" s="28"/>
    </row>
    <row r="2488" spans="1:24" ht="15" hidden="1" customHeight="1">
      <c r="A2488" s="25">
        <v>27333043</v>
      </c>
      <c r="B2488" s="25" t="s">
        <v>15492</v>
      </c>
      <c r="C2488" s="25" t="s">
        <v>15493</v>
      </c>
      <c r="D2488" s="25" t="s">
        <v>15494</v>
      </c>
      <c r="E2488" s="25" t="s">
        <v>15495</v>
      </c>
      <c r="F2488" s="25" t="s">
        <v>3681</v>
      </c>
      <c r="G2488" s="25">
        <v>2016</v>
      </c>
      <c r="H2488" s="26">
        <v>42544</v>
      </c>
      <c r="I2488" s="25" t="s">
        <v>15496</v>
      </c>
      <c r="J2488" s="25"/>
      <c r="K2488" s="25" t="s">
        <v>15497</v>
      </c>
      <c r="L2488" s="25" t="str">
        <f t="shared" si="244"/>
        <v>PreAlerta</v>
      </c>
      <c r="M2488" s="25" t="str">
        <f t="shared" si="245"/>
        <v>S/PalabrasClaves</v>
      </c>
      <c r="N2488" s="27" t="str">
        <f t="shared" si="250"/>
        <v/>
      </c>
      <c r="O2488" s="25"/>
      <c r="P2488" s="25" t="s">
        <v>15485</v>
      </c>
      <c r="Q2488" s="25"/>
      <c r="R2488" s="25" t="str">
        <f t="shared" si="223"/>
        <v>2016</v>
      </c>
      <c r="S2488" s="25" t="s">
        <v>58</v>
      </c>
      <c r="T2488" s="25"/>
      <c r="U2488" s="25"/>
      <c r="V2488" s="25"/>
      <c r="W2488" s="25"/>
      <c r="X2488" s="25"/>
    </row>
    <row r="2489" spans="1:24" ht="15" hidden="1" customHeight="1">
      <c r="A2489" s="28">
        <v>27296817</v>
      </c>
      <c r="B2489" s="28" t="s">
        <v>15498</v>
      </c>
      <c r="C2489" s="28" t="s">
        <v>15499</v>
      </c>
      <c r="D2489" s="28" t="s">
        <v>15500</v>
      </c>
      <c r="E2489" s="28" t="s">
        <v>15501</v>
      </c>
      <c r="F2489" s="28" t="s">
        <v>2578</v>
      </c>
      <c r="G2489" s="28">
        <v>2016</v>
      </c>
      <c r="H2489" s="29">
        <v>42536</v>
      </c>
      <c r="I2489" s="28" t="s">
        <v>15502</v>
      </c>
      <c r="J2489" s="28"/>
      <c r="K2489" s="28" t="s">
        <v>15503</v>
      </c>
      <c r="L2489" s="28" t="str">
        <f t="shared" si="244"/>
        <v>PreAlerta</v>
      </c>
      <c r="M2489" s="28" t="str">
        <f t="shared" si="245"/>
        <v>S/PalabrasClaves</v>
      </c>
      <c r="N2489" s="30" t="str">
        <f t="shared" si="250"/>
        <v/>
      </c>
      <c r="O2489" s="28"/>
      <c r="P2489" s="28" t="s">
        <v>15485</v>
      </c>
      <c r="Q2489" s="28"/>
      <c r="R2489" s="28" t="str">
        <f t="shared" si="223"/>
        <v>2016</v>
      </c>
      <c r="S2489" s="28" t="s">
        <v>58</v>
      </c>
      <c r="T2489" s="28"/>
      <c r="U2489" s="28"/>
      <c r="V2489" s="28"/>
      <c r="W2489" s="28"/>
      <c r="X2489" s="28"/>
    </row>
    <row r="2490" spans="1:24" ht="15" hidden="1" customHeight="1">
      <c r="A2490" s="25">
        <v>27296814</v>
      </c>
      <c r="B2490" s="25" t="s">
        <v>15504</v>
      </c>
      <c r="C2490" s="25" t="s">
        <v>15505</v>
      </c>
      <c r="D2490" s="25" t="s">
        <v>15500</v>
      </c>
      <c r="E2490" s="25" t="s">
        <v>11389</v>
      </c>
      <c r="F2490" s="25" t="s">
        <v>2578</v>
      </c>
      <c r="G2490" s="25">
        <v>2016</v>
      </c>
      <c r="H2490" s="26">
        <v>42536</v>
      </c>
      <c r="I2490" s="25"/>
      <c r="J2490" s="25"/>
      <c r="K2490" s="25" t="s">
        <v>15506</v>
      </c>
      <c r="L2490" s="25" t="str">
        <f t="shared" si="244"/>
        <v>PreAlerta</v>
      </c>
      <c r="M2490" s="25" t="str">
        <f t="shared" si="245"/>
        <v>S/PalabrasClaves</v>
      </c>
      <c r="N2490" s="27" t="str">
        <f t="shared" si="250"/>
        <v/>
      </c>
      <c r="O2490" s="25"/>
      <c r="P2490" s="25" t="s">
        <v>15485</v>
      </c>
      <c r="Q2490" s="25"/>
      <c r="R2490" s="25" t="str">
        <f t="shared" si="223"/>
        <v>2016</v>
      </c>
      <c r="S2490" s="25" t="s">
        <v>58</v>
      </c>
      <c r="T2490" s="25"/>
      <c r="U2490" s="25"/>
      <c r="V2490" s="25"/>
      <c r="W2490" s="25"/>
      <c r="X2490" s="25"/>
    </row>
    <row r="2491" spans="1:24" ht="15" hidden="1" customHeight="1">
      <c r="A2491" s="28">
        <v>27260611</v>
      </c>
      <c r="B2491" s="28" t="s">
        <v>15507</v>
      </c>
      <c r="C2491" s="28" t="s">
        <v>15508</v>
      </c>
      <c r="D2491" s="28" t="s">
        <v>15509</v>
      </c>
      <c r="E2491" s="28" t="s">
        <v>3484</v>
      </c>
      <c r="F2491" s="28" t="s">
        <v>1290</v>
      </c>
      <c r="G2491" s="28">
        <v>2016</v>
      </c>
      <c r="H2491" s="29">
        <v>42526</v>
      </c>
      <c r="I2491" s="28"/>
      <c r="J2491" s="28"/>
      <c r="K2491" s="28" t="s">
        <v>15510</v>
      </c>
      <c r="L2491" s="28" t="str">
        <f t="shared" si="244"/>
        <v>PreAlerta</v>
      </c>
      <c r="M2491" s="28" t="str">
        <f t="shared" si="245"/>
        <v>S/PalabrasClaves</v>
      </c>
      <c r="N2491" s="30" t="str">
        <f t="shared" si="250"/>
        <v/>
      </c>
      <c r="O2491" s="28"/>
      <c r="P2491" s="28" t="s">
        <v>15485</v>
      </c>
      <c r="Q2491" s="28"/>
      <c r="R2491" s="28" t="str">
        <f t="shared" si="223"/>
        <v>2016</v>
      </c>
      <c r="S2491" s="28" t="s">
        <v>58</v>
      </c>
      <c r="T2491" s="28"/>
      <c r="U2491" s="28"/>
      <c r="V2491" s="28"/>
      <c r="W2491" s="28"/>
      <c r="X2491" s="28"/>
    </row>
    <row r="2492" spans="1:24" ht="15" hidden="1" customHeight="1">
      <c r="A2492" s="25">
        <v>27256956</v>
      </c>
      <c r="B2492" s="25" t="s">
        <v>15511</v>
      </c>
      <c r="C2492" s="25" t="s">
        <v>15512</v>
      </c>
      <c r="D2492" s="25" t="s">
        <v>15513</v>
      </c>
      <c r="E2492" s="25" t="s">
        <v>15514</v>
      </c>
      <c r="F2492" s="25" t="s">
        <v>1554</v>
      </c>
      <c r="G2492" s="25">
        <v>2016</v>
      </c>
      <c r="H2492" s="26">
        <v>42525</v>
      </c>
      <c r="I2492" s="25" t="s">
        <v>15515</v>
      </c>
      <c r="J2492" s="25"/>
      <c r="K2492" s="25" t="s">
        <v>15516</v>
      </c>
      <c r="L2492" s="25" t="str">
        <f t="shared" si="244"/>
        <v>PreAlerta</v>
      </c>
      <c r="M2492" s="25" t="str">
        <f t="shared" si="245"/>
        <v>S/PalabrasClaves</v>
      </c>
      <c r="N2492" s="27" t="str">
        <f t="shared" si="250"/>
        <v/>
      </c>
      <c r="O2492" s="25"/>
      <c r="P2492" s="25" t="s">
        <v>15517</v>
      </c>
      <c r="Q2492" s="25"/>
      <c r="R2492" s="25" t="str">
        <f t="shared" si="223"/>
        <v>2016</v>
      </c>
      <c r="S2492" s="25" t="s">
        <v>59</v>
      </c>
      <c r="T2492" s="25"/>
      <c r="U2492" s="25"/>
      <c r="V2492" s="25"/>
      <c r="W2492" s="25"/>
      <c r="X2492" s="25"/>
    </row>
    <row r="2493" spans="1:24" ht="15" customHeight="1">
      <c r="A2493" s="38">
        <v>27486835</v>
      </c>
      <c r="B2493" s="38" t="s">
        <v>15518</v>
      </c>
      <c r="C2493" s="38" t="s">
        <v>15519</v>
      </c>
      <c r="D2493" s="38" t="s">
        <v>15520</v>
      </c>
      <c r="E2493" s="38" t="s">
        <v>15521</v>
      </c>
      <c r="F2493" s="38" t="s">
        <v>4467</v>
      </c>
      <c r="G2493" s="38">
        <v>2016</v>
      </c>
      <c r="H2493" s="39">
        <v>42586</v>
      </c>
      <c r="I2493" s="38" t="s">
        <v>15522</v>
      </c>
      <c r="J2493" s="38"/>
      <c r="K2493" s="38" t="s">
        <v>15523</v>
      </c>
      <c r="L2493" s="38" t="str">
        <f t="shared" si="244"/>
        <v>Excluido</v>
      </c>
      <c r="M2493" s="38" t="str">
        <f t="shared" si="245"/>
        <v>S/PalabrasClaves</v>
      </c>
      <c r="N2493" s="40" t="s">
        <v>12</v>
      </c>
      <c r="O2493" s="38"/>
      <c r="P2493" s="38" t="s">
        <v>15269</v>
      </c>
      <c r="Q2493" s="38"/>
      <c r="R2493" s="38" t="str">
        <f t="shared" si="223"/>
        <v>2016</v>
      </c>
      <c r="S2493" s="38" t="s">
        <v>59</v>
      </c>
      <c r="T2493" s="41" t="s">
        <v>15524</v>
      </c>
      <c r="U2493" s="38" t="s">
        <v>140</v>
      </c>
      <c r="V2493" s="38" t="s">
        <v>141</v>
      </c>
      <c r="W2493" s="38" t="s">
        <v>140</v>
      </c>
      <c r="X2493" s="38" t="s">
        <v>15525</v>
      </c>
    </row>
    <row r="2494" spans="1:24" ht="15" hidden="1" customHeight="1">
      <c r="A2494" s="25">
        <v>27113355</v>
      </c>
      <c r="B2494" s="25" t="s">
        <v>15526</v>
      </c>
      <c r="C2494" s="25" t="s">
        <v>15527</v>
      </c>
      <c r="D2494" s="25" t="s">
        <v>15528</v>
      </c>
      <c r="E2494" s="25" t="s">
        <v>15529</v>
      </c>
      <c r="F2494" s="25" t="s">
        <v>1110</v>
      </c>
      <c r="G2494" s="25">
        <v>2016</v>
      </c>
      <c r="H2494" s="26">
        <v>42487</v>
      </c>
      <c r="I2494" s="25" t="s">
        <v>15530</v>
      </c>
      <c r="J2494" s="25"/>
      <c r="K2494" s="25" t="s">
        <v>15531</v>
      </c>
      <c r="L2494" s="25" t="str">
        <f t="shared" si="244"/>
        <v>PreAlerta</v>
      </c>
      <c r="M2494" s="25" t="str">
        <f t="shared" si="245"/>
        <v>S/PalabrasClaves</v>
      </c>
      <c r="N2494" s="27" t="str">
        <f t="shared" ref="N2494:N2506" si="251">IF(ISNUMBER(SEARCH("TREATMENT", B2494)), "4) Nuevos tratamientos", "")</f>
        <v/>
      </c>
      <c r="O2494" s="25"/>
      <c r="P2494" s="25" t="s">
        <v>15532</v>
      </c>
      <c r="Q2494" s="25"/>
      <c r="R2494" s="25" t="str">
        <f t="shared" si="223"/>
        <v>2016</v>
      </c>
      <c r="S2494" s="25" t="s">
        <v>56</v>
      </c>
      <c r="T2494" s="25"/>
      <c r="U2494" s="25"/>
      <c r="V2494" s="25"/>
      <c r="W2494" s="25"/>
      <c r="X2494" s="25"/>
    </row>
    <row r="2495" spans="1:24" ht="15" hidden="1" customHeight="1">
      <c r="A2495" s="28">
        <v>27097348</v>
      </c>
      <c r="B2495" s="28" t="s">
        <v>15533</v>
      </c>
      <c r="C2495" s="28" t="s">
        <v>15534</v>
      </c>
      <c r="D2495" s="28" t="s">
        <v>15535</v>
      </c>
      <c r="E2495" s="28" t="s">
        <v>15536</v>
      </c>
      <c r="F2495" s="28" t="s">
        <v>979</v>
      </c>
      <c r="G2495" s="28">
        <v>2016</v>
      </c>
      <c r="H2495" s="29">
        <v>42481</v>
      </c>
      <c r="I2495" s="28"/>
      <c r="J2495" s="28"/>
      <c r="K2495" s="28" t="s">
        <v>15537</v>
      </c>
      <c r="L2495" s="28" t="str">
        <f t="shared" si="244"/>
        <v>Excluido</v>
      </c>
      <c r="M2495" s="28" t="str">
        <f t="shared" si="245"/>
        <v>S/PalabrasClaves</v>
      </c>
      <c r="N2495" s="30" t="str">
        <f t="shared" si="251"/>
        <v/>
      </c>
      <c r="O2495" s="28"/>
      <c r="P2495" s="28" t="s">
        <v>15485</v>
      </c>
      <c r="Q2495" s="28"/>
      <c r="R2495" s="28" t="str">
        <f t="shared" si="223"/>
        <v>2016</v>
      </c>
      <c r="S2495" s="28" t="s">
        <v>58</v>
      </c>
      <c r="T2495" s="28"/>
      <c r="U2495" s="28"/>
      <c r="V2495" s="28"/>
      <c r="W2495" s="28"/>
      <c r="X2495" s="28"/>
    </row>
    <row r="2496" spans="1:24" ht="15" hidden="1" customHeight="1">
      <c r="A2496" s="25">
        <v>27086363</v>
      </c>
      <c r="B2496" s="25" t="s">
        <v>15538</v>
      </c>
      <c r="C2496" s="25" t="s">
        <v>10196</v>
      </c>
      <c r="D2496" s="25" t="s">
        <v>15539</v>
      </c>
      <c r="E2496" s="25" t="s">
        <v>10198</v>
      </c>
      <c r="F2496" s="25" t="s">
        <v>1038</v>
      </c>
      <c r="G2496" s="25">
        <v>2016</v>
      </c>
      <c r="H2496" s="26">
        <v>42478</v>
      </c>
      <c r="I2496" s="25"/>
      <c r="J2496" s="25"/>
      <c r="K2496" s="25" t="s">
        <v>15540</v>
      </c>
      <c r="L2496" s="25" t="str">
        <f t="shared" si="244"/>
        <v>Excluido</v>
      </c>
      <c r="M2496" s="25" t="str">
        <f t="shared" si="245"/>
        <v>C/PalabrasClaves</v>
      </c>
      <c r="N2496" s="27" t="str">
        <f t="shared" si="251"/>
        <v/>
      </c>
      <c r="O2496" s="25"/>
      <c r="P2496" s="25" t="s">
        <v>15485</v>
      </c>
      <c r="Q2496" s="25"/>
      <c r="R2496" s="25" t="str">
        <f t="shared" si="223"/>
        <v>2016</v>
      </c>
      <c r="S2496" s="25" t="s">
        <v>58</v>
      </c>
      <c r="T2496" s="25"/>
      <c r="U2496" s="25"/>
      <c r="V2496" s="25"/>
      <c r="W2496" s="25"/>
      <c r="X2496" s="25"/>
    </row>
    <row r="2497" spans="1:24" ht="15" hidden="1" customHeight="1">
      <c r="A2497" s="28">
        <v>27058117</v>
      </c>
      <c r="B2497" s="28" t="s">
        <v>15541</v>
      </c>
      <c r="C2497" s="28" t="s">
        <v>15542</v>
      </c>
      <c r="D2497" s="28" t="s">
        <v>15543</v>
      </c>
      <c r="E2497" s="28" t="s">
        <v>15544</v>
      </c>
      <c r="F2497" s="28" t="s">
        <v>15545</v>
      </c>
      <c r="G2497" s="28">
        <v>2016</v>
      </c>
      <c r="H2497" s="29">
        <v>42469</v>
      </c>
      <c r="I2497" s="28"/>
      <c r="J2497" s="28"/>
      <c r="K2497" s="28" t="s">
        <v>15546</v>
      </c>
      <c r="L2497" s="28" t="str">
        <f t="shared" si="244"/>
        <v>PreAlerta</v>
      </c>
      <c r="M2497" s="28" t="str">
        <f t="shared" si="245"/>
        <v>S/PalabrasClaves</v>
      </c>
      <c r="N2497" s="30" t="str">
        <f t="shared" si="251"/>
        <v/>
      </c>
      <c r="O2497" s="28"/>
      <c r="P2497" s="28" t="s">
        <v>15547</v>
      </c>
      <c r="Q2497" s="28"/>
      <c r="R2497" s="28" t="str">
        <f t="shared" si="223"/>
        <v>2010</v>
      </c>
      <c r="S2497" s="28" t="s">
        <v>58</v>
      </c>
      <c r="T2497" s="28"/>
      <c r="U2497" s="28"/>
      <c r="V2497" s="28"/>
      <c r="W2497" s="28"/>
      <c r="X2497" s="28"/>
    </row>
    <row r="2498" spans="1:24" ht="15" hidden="1" customHeight="1">
      <c r="A2498" s="25">
        <v>27002252</v>
      </c>
      <c r="B2498" s="25" t="s">
        <v>15548</v>
      </c>
      <c r="C2498" s="25" t="s">
        <v>15549</v>
      </c>
      <c r="D2498" s="25" t="s">
        <v>15550</v>
      </c>
      <c r="E2498" s="25" t="s">
        <v>15551</v>
      </c>
      <c r="F2498" s="25" t="s">
        <v>15552</v>
      </c>
      <c r="G2498" s="25">
        <v>2016</v>
      </c>
      <c r="H2498" s="26">
        <v>42452</v>
      </c>
      <c r="I2498" s="25"/>
      <c r="J2498" s="25"/>
      <c r="K2498" s="25" t="s">
        <v>15553</v>
      </c>
      <c r="L2498" s="25" t="str">
        <f t="shared" ref="L2498:L2561" si="252">IF(ISNUMBER(VLOOKUP(A2498,EXCL,1,FALSE)),"Excluido",IF(ISNUMBER(VLOOKUP(A2498,POST,1,FALSE)),"PostAlerta",IF(ISNUMBER(VLOOKUP(A2498,PRE,1,FALSE)),"PreAlerta","")))</f>
        <v>PreAlerta</v>
      </c>
      <c r="M2498" s="25" t="str">
        <f t="shared" si="245"/>
        <v>S/PalabrasClaves</v>
      </c>
      <c r="N2498" s="27" t="str">
        <f t="shared" si="251"/>
        <v/>
      </c>
      <c r="O2498" s="25"/>
      <c r="P2498" s="25" t="s">
        <v>15485</v>
      </c>
      <c r="Q2498" s="25"/>
      <c r="R2498" s="25" t="str">
        <f t="shared" si="223"/>
        <v>2016</v>
      </c>
      <c r="S2498" s="25" t="s">
        <v>58</v>
      </c>
      <c r="T2498" s="25"/>
      <c r="U2498" s="25"/>
      <c r="V2498" s="25"/>
      <c r="W2498" s="25"/>
      <c r="X2498" s="25"/>
    </row>
    <row r="2499" spans="1:24" ht="15" hidden="1" customHeight="1">
      <c r="A2499" s="28">
        <v>26894630</v>
      </c>
      <c r="B2499" s="28" t="s">
        <v>15554</v>
      </c>
      <c r="C2499" s="28" t="s">
        <v>15555</v>
      </c>
      <c r="D2499" s="28" t="s">
        <v>15556</v>
      </c>
      <c r="E2499" s="28" t="s">
        <v>15557</v>
      </c>
      <c r="F2499" s="28" t="s">
        <v>454</v>
      </c>
      <c r="G2499" s="28">
        <v>2016</v>
      </c>
      <c r="H2499" s="29">
        <v>42420</v>
      </c>
      <c r="I2499" s="28"/>
      <c r="J2499" s="28"/>
      <c r="K2499" s="28" t="s">
        <v>15558</v>
      </c>
      <c r="L2499" s="28" t="str">
        <f t="shared" si="252"/>
        <v>Excluido</v>
      </c>
      <c r="M2499" s="28" t="str">
        <f t="shared" si="245"/>
        <v>C/PalabrasClaves</v>
      </c>
      <c r="N2499" s="30" t="str">
        <f t="shared" si="251"/>
        <v/>
      </c>
      <c r="O2499" s="28"/>
      <c r="P2499" s="28" t="s">
        <v>15559</v>
      </c>
      <c r="Q2499" s="28"/>
      <c r="R2499" s="28" t="str">
        <f t="shared" si="223"/>
        <v>2016</v>
      </c>
      <c r="S2499" s="28" t="s">
        <v>58</v>
      </c>
      <c r="T2499" s="28"/>
      <c r="U2499" s="28"/>
      <c r="V2499" s="28"/>
      <c r="W2499" s="28"/>
      <c r="X2499" s="28"/>
    </row>
    <row r="2500" spans="1:24" ht="15" hidden="1" customHeight="1">
      <c r="A2500" s="25">
        <v>26842501</v>
      </c>
      <c r="B2500" s="25" t="s">
        <v>15560</v>
      </c>
      <c r="C2500" s="25" t="s">
        <v>15561</v>
      </c>
      <c r="D2500" s="25" t="s">
        <v>15562</v>
      </c>
      <c r="E2500" s="25" t="s">
        <v>15563</v>
      </c>
      <c r="F2500" s="25" t="s">
        <v>1199</v>
      </c>
      <c r="G2500" s="25">
        <v>2016</v>
      </c>
      <c r="H2500" s="26">
        <v>42405</v>
      </c>
      <c r="I2500" s="25"/>
      <c r="J2500" s="25"/>
      <c r="K2500" s="25" t="s">
        <v>15564</v>
      </c>
      <c r="L2500" s="25" t="str">
        <f t="shared" si="252"/>
        <v>PreAlerta</v>
      </c>
      <c r="M2500" s="25" t="str">
        <f t="shared" ref="M2500:M2563" si="253">IF(ISNUMBER(A2500),(IF(ISNUMBER(VLOOKUP(A2500,KEYWORDS,1,FALSE)),"C/PalabrasClaves","S/PalabrasClaves")),"")</f>
        <v>C/PalabrasClaves</v>
      </c>
      <c r="N2500" s="27" t="str">
        <f t="shared" si="251"/>
        <v/>
      </c>
      <c r="O2500" s="25"/>
      <c r="P2500" s="25" t="s">
        <v>15485</v>
      </c>
      <c r="Q2500" s="25"/>
      <c r="R2500" s="25" t="str">
        <f t="shared" si="223"/>
        <v>2016</v>
      </c>
      <c r="S2500" s="25" t="s">
        <v>58</v>
      </c>
      <c r="T2500" s="25"/>
      <c r="U2500" s="25"/>
      <c r="V2500" s="25"/>
      <c r="W2500" s="25"/>
      <c r="X2500" s="25"/>
    </row>
    <row r="2501" spans="1:24" ht="15" hidden="1" customHeight="1">
      <c r="A2501" s="28">
        <v>27142328</v>
      </c>
      <c r="B2501" s="28" t="s">
        <v>15565</v>
      </c>
      <c r="C2501" s="28" t="s">
        <v>15566</v>
      </c>
      <c r="D2501" s="28" t="s">
        <v>15567</v>
      </c>
      <c r="E2501" s="28" t="s">
        <v>15568</v>
      </c>
      <c r="F2501" s="28" t="s">
        <v>1263</v>
      </c>
      <c r="G2501" s="28">
        <v>2016</v>
      </c>
      <c r="H2501" s="29">
        <v>42495</v>
      </c>
      <c r="I2501" s="28"/>
      <c r="J2501" s="28"/>
      <c r="K2501" s="28" t="s">
        <v>15569</v>
      </c>
      <c r="L2501" s="28" t="str">
        <f t="shared" si="252"/>
        <v>Excluido</v>
      </c>
      <c r="M2501" s="28" t="str">
        <f t="shared" si="253"/>
        <v>S/PalabrasClaves</v>
      </c>
      <c r="N2501" s="30" t="str">
        <f t="shared" si="251"/>
        <v/>
      </c>
      <c r="O2501" s="28"/>
      <c r="P2501" s="28" t="s">
        <v>15570</v>
      </c>
      <c r="Q2501" s="28"/>
      <c r="R2501" s="28" t="str">
        <f t="shared" si="223"/>
        <v>2016</v>
      </c>
      <c r="S2501" s="28" t="s">
        <v>56</v>
      </c>
      <c r="T2501" s="28"/>
      <c r="U2501" s="28"/>
      <c r="V2501" s="28"/>
      <c r="W2501" s="28"/>
      <c r="X2501" s="28"/>
    </row>
    <row r="2502" spans="1:24" ht="15" hidden="1" customHeight="1">
      <c r="A2502" s="25">
        <v>27379024</v>
      </c>
      <c r="B2502" s="25" t="s">
        <v>15571</v>
      </c>
      <c r="C2502" s="25" t="s">
        <v>15572</v>
      </c>
      <c r="D2502" s="25"/>
      <c r="E2502" s="25" t="s">
        <v>15573</v>
      </c>
      <c r="F2502" s="25"/>
      <c r="G2502" s="25"/>
      <c r="H2502" s="25"/>
      <c r="I2502" s="25"/>
      <c r="J2502" s="25"/>
      <c r="K2502" s="25"/>
      <c r="L2502" s="25" t="str">
        <f t="shared" si="252"/>
        <v>PreAlerta</v>
      </c>
      <c r="M2502" s="25" t="str">
        <f t="shared" si="253"/>
        <v>C/PalabrasClaves</v>
      </c>
      <c r="N2502" s="27" t="str">
        <f t="shared" si="251"/>
        <v/>
      </c>
      <c r="O2502" s="25"/>
      <c r="P2502" s="25"/>
      <c r="Q2502" s="25"/>
      <c r="R2502" s="25" t="str">
        <f t="shared" si="223"/>
        <v/>
      </c>
      <c r="S2502" s="25"/>
      <c r="T2502" s="25"/>
      <c r="U2502" s="25"/>
      <c r="V2502" s="25"/>
      <c r="W2502" s="25"/>
      <c r="X2502" s="25"/>
    </row>
    <row r="2503" spans="1:24" ht="15" hidden="1" customHeight="1">
      <c r="A2503" s="28">
        <v>27334074</v>
      </c>
      <c r="B2503" s="28" t="s">
        <v>15574</v>
      </c>
      <c r="C2503" s="28" t="s">
        <v>15575</v>
      </c>
      <c r="D2503" s="28" t="s">
        <v>15576</v>
      </c>
      <c r="E2503" s="28" t="s">
        <v>15577</v>
      </c>
      <c r="F2503" s="28" t="s">
        <v>15578</v>
      </c>
      <c r="G2503" s="28">
        <v>2016</v>
      </c>
      <c r="H2503" s="29">
        <v>42545</v>
      </c>
      <c r="I2503" s="28"/>
      <c r="J2503" s="28"/>
      <c r="K2503" s="28" t="s">
        <v>15579</v>
      </c>
      <c r="L2503" s="28" t="str">
        <f t="shared" si="252"/>
        <v>PreAlerta</v>
      </c>
      <c r="M2503" s="28" t="str">
        <f t="shared" si="253"/>
        <v>S/PalabrasClaves</v>
      </c>
      <c r="N2503" s="30" t="str">
        <f t="shared" si="251"/>
        <v/>
      </c>
      <c r="O2503" s="28"/>
      <c r="P2503" s="28" t="s">
        <v>15580</v>
      </c>
      <c r="Q2503" s="28"/>
      <c r="R2503" s="28" t="str">
        <f t="shared" si="223"/>
        <v>2016</v>
      </c>
      <c r="S2503" s="28" t="s">
        <v>56</v>
      </c>
      <c r="T2503" s="28"/>
      <c r="U2503" s="28"/>
      <c r="V2503" s="28"/>
      <c r="W2503" s="28"/>
      <c r="X2503" s="28"/>
    </row>
    <row r="2504" spans="1:24" ht="15" hidden="1" customHeight="1">
      <c r="A2504" s="25">
        <v>26908751</v>
      </c>
      <c r="B2504" s="25" t="s">
        <v>15581</v>
      </c>
      <c r="C2504" s="25" t="s">
        <v>15582</v>
      </c>
      <c r="D2504" s="25" t="s">
        <v>15583</v>
      </c>
      <c r="E2504" s="25" t="s">
        <v>15584</v>
      </c>
      <c r="F2504" s="25" t="s">
        <v>1064</v>
      </c>
      <c r="G2504" s="25">
        <v>2016</v>
      </c>
      <c r="H2504" s="26">
        <v>42425</v>
      </c>
      <c r="I2504" s="25" t="s">
        <v>15585</v>
      </c>
      <c r="J2504" s="25"/>
      <c r="K2504" s="25" t="s">
        <v>15586</v>
      </c>
      <c r="L2504" s="25" t="str">
        <f t="shared" si="252"/>
        <v>PreAlerta</v>
      </c>
      <c r="M2504" s="25" t="str">
        <f t="shared" si="253"/>
        <v>S/PalabrasClaves</v>
      </c>
      <c r="N2504" s="27" t="str">
        <f t="shared" si="251"/>
        <v/>
      </c>
      <c r="O2504" s="25"/>
      <c r="P2504" s="25" t="s">
        <v>15580</v>
      </c>
      <c r="Q2504" s="25"/>
      <c r="R2504" s="25" t="str">
        <f t="shared" si="223"/>
        <v>2016</v>
      </c>
      <c r="S2504" s="25" t="s">
        <v>56</v>
      </c>
      <c r="T2504" s="25"/>
      <c r="U2504" s="25"/>
      <c r="V2504" s="25"/>
      <c r="W2504" s="25"/>
      <c r="X2504" s="25"/>
    </row>
    <row r="2505" spans="1:24" ht="15" hidden="1" customHeight="1">
      <c r="A2505" s="28">
        <v>26742001</v>
      </c>
      <c r="B2505" s="28" t="s">
        <v>15587</v>
      </c>
      <c r="C2505" s="28" t="s">
        <v>15588</v>
      </c>
      <c r="D2505" s="28" t="s">
        <v>15589</v>
      </c>
      <c r="E2505" s="28" t="s">
        <v>8525</v>
      </c>
      <c r="F2505" s="28" t="s">
        <v>2011</v>
      </c>
      <c r="G2505" s="28">
        <v>2016</v>
      </c>
      <c r="H2505" s="29">
        <v>42377</v>
      </c>
      <c r="I2505" s="28" t="s">
        <v>15590</v>
      </c>
      <c r="J2505" s="28"/>
      <c r="K2505" s="28" t="s">
        <v>15591</v>
      </c>
      <c r="L2505" s="28" t="str">
        <f t="shared" si="252"/>
        <v>Excluido</v>
      </c>
      <c r="M2505" s="28" t="str">
        <f t="shared" si="253"/>
        <v>S/PalabrasClaves</v>
      </c>
      <c r="N2505" s="30" t="str">
        <f t="shared" si="251"/>
        <v/>
      </c>
      <c r="O2505" s="28"/>
      <c r="P2505" s="28" t="s">
        <v>15580</v>
      </c>
      <c r="Q2505" s="28"/>
      <c r="R2505" s="28" t="str">
        <f t="shared" si="223"/>
        <v>2016</v>
      </c>
      <c r="S2505" s="28" t="s">
        <v>56</v>
      </c>
      <c r="T2505" s="28"/>
      <c r="U2505" s="28"/>
      <c r="V2505" s="28"/>
      <c r="W2505" s="28"/>
      <c r="X2505" s="28"/>
    </row>
    <row r="2506" spans="1:24" ht="15" hidden="1" customHeight="1">
      <c r="A2506" s="25">
        <v>26658669</v>
      </c>
      <c r="B2506" s="25" t="s">
        <v>15592</v>
      </c>
      <c r="C2506" s="25" t="s">
        <v>15593</v>
      </c>
      <c r="D2506" s="25" t="s">
        <v>15594</v>
      </c>
      <c r="E2506" s="25" t="s">
        <v>15595</v>
      </c>
      <c r="F2506" s="25" t="s">
        <v>15596</v>
      </c>
      <c r="G2506" s="25">
        <v>2016</v>
      </c>
      <c r="H2506" s="26">
        <v>42353</v>
      </c>
      <c r="I2506" s="25"/>
      <c r="J2506" s="25"/>
      <c r="K2506" s="25" t="s">
        <v>15597</v>
      </c>
      <c r="L2506" s="25" t="str">
        <f t="shared" si="252"/>
        <v>PreAlerta</v>
      </c>
      <c r="M2506" s="25" t="str">
        <f t="shared" si="253"/>
        <v>S/PalabrasClaves</v>
      </c>
      <c r="N2506" s="27" t="str">
        <f t="shared" si="251"/>
        <v/>
      </c>
      <c r="O2506" s="25"/>
      <c r="P2506" s="25" t="s">
        <v>15580</v>
      </c>
      <c r="Q2506" s="25"/>
      <c r="R2506" s="25" t="str">
        <f t="shared" si="223"/>
        <v>2016</v>
      </c>
      <c r="S2506" s="25" t="s">
        <v>56</v>
      </c>
      <c r="T2506" s="25"/>
      <c r="U2506" s="25"/>
      <c r="V2506" s="25"/>
      <c r="W2506" s="25"/>
      <c r="X2506" s="25"/>
    </row>
    <row r="2507" spans="1:24" ht="15" customHeight="1">
      <c r="A2507" s="34">
        <v>27342872</v>
      </c>
      <c r="B2507" s="34" t="s">
        <v>15598</v>
      </c>
      <c r="C2507" s="34" t="s">
        <v>15599</v>
      </c>
      <c r="D2507" s="34" t="s">
        <v>15600</v>
      </c>
      <c r="E2507" s="34" t="s">
        <v>2181</v>
      </c>
      <c r="F2507" s="34" t="s">
        <v>3681</v>
      </c>
      <c r="G2507" s="34">
        <v>2016</v>
      </c>
      <c r="H2507" s="35">
        <v>42547</v>
      </c>
      <c r="I2507" s="34" t="s">
        <v>15601</v>
      </c>
      <c r="J2507" s="34"/>
      <c r="K2507" s="34" t="s">
        <v>15602</v>
      </c>
      <c r="L2507" s="34" t="str">
        <f t="shared" si="252"/>
        <v>PreAlerta</v>
      </c>
      <c r="M2507" s="34" t="str">
        <f t="shared" si="253"/>
        <v>C/PalabrasClaves</v>
      </c>
      <c r="N2507" s="36" t="s">
        <v>12</v>
      </c>
      <c r="O2507" s="34"/>
      <c r="P2507" s="34" t="s">
        <v>15287</v>
      </c>
      <c r="Q2507" s="34"/>
      <c r="R2507" s="34" t="str">
        <f t="shared" si="223"/>
        <v>2016</v>
      </c>
      <c r="S2507" s="34" t="s">
        <v>59</v>
      </c>
      <c r="T2507" s="42" t="s">
        <v>15603</v>
      </c>
      <c r="U2507" s="34" t="s">
        <v>140</v>
      </c>
      <c r="V2507" s="34" t="s">
        <v>141</v>
      </c>
      <c r="W2507" s="34" t="s">
        <v>140</v>
      </c>
      <c r="X2507" s="34" t="s">
        <v>15604</v>
      </c>
    </row>
    <row r="2508" spans="1:24" ht="15" hidden="1" customHeight="1">
      <c r="A2508" s="25">
        <v>27160040</v>
      </c>
      <c r="B2508" s="25" t="s">
        <v>15605</v>
      </c>
      <c r="C2508" s="25" t="s">
        <v>15606</v>
      </c>
      <c r="D2508" s="25" t="s">
        <v>15607</v>
      </c>
      <c r="E2508" s="25" t="s">
        <v>15608</v>
      </c>
      <c r="F2508" s="25" t="s">
        <v>1263</v>
      </c>
      <c r="G2508" s="25">
        <v>2016</v>
      </c>
      <c r="H2508" s="26">
        <v>42501</v>
      </c>
      <c r="I2508" s="25" t="s">
        <v>15609</v>
      </c>
      <c r="J2508" s="25" t="s">
        <v>15610</v>
      </c>
      <c r="K2508" s="25" t="s">
        <v>15611</v>
      </c>
      <c r="L2508" s="25" t="str">
        <f t="shared" si="252"/>
        <v>PreAlerta</v>
      </c>
      <c r="M2508" s="25" t="str">
        <f t="shared" si="253"/>
        <v>S/PalabrasClaves</v>
      </c>
      <c r="N2508" s="27" t="str">
        <f t="shared" ref="N2508:N2509" si="254">IF(ISNUMBER(SEARCH("TREATMENT", B2508)), "4) Nuevos tratamientos", "")</f>
        <v/>
      </c>
      <c r="O2508" s="25"/>
      <c r="P2508" s="25" t="s">
        <v>15612</v>
      </c>
      <c r="Q2508" s="25"/>
      <c r="R2508" s="25" t="str">
        <f t="shared" si="223"/>
        <v>2016</v>
      </c>
      <c r="S2508" s="25" t="s">
        <v>56</v>
      </c>
      <c r="T2508" s="25"/>
      <c r="U2508" s="25"/>
      <c r="V2508" s="25"/>
      <c r="W2508" s="25"/>
      <c r="X2508" s="25"/>
    </row>
    <row r="2509" spans="1:24" ht="15" hidden="1" customHeight="1">
      <c r="A2509" s="28">
        <v>27133877</v>
      </c>
      <c r="B2509" s="28" t="s">
        <v>15613</v>
      </c>
      <c r="C2509" s="28" t="s">
        <v>12183</v>
      </c>
      <c r="D2509" s="28" t="s">
        <v>15607</v>
      </c>
      <c r="E2509" s="28" t="s">
        <v>12185</v>
      </c>
      <c r="F2509" s="28" t="s">
        <v>1263</v>
      </c>
      <c r="G2509" s="28">
        <v>2016</v>
      </c>
      <c r="H2509" s="29">
        <v>42493</v>
      </c>
      <c r="I2509" s="28"/>
      <c r="J2509" s="28"/>
      <c r="K2509" s="28" t="s">
        <v>15614</v>
      </c>
      <c r="L2509" s="28" t="str">
        <f t="shared" si="252"/>
        <v>Excluido</v>
      </c>
      <c r="M2509" s="28" t="str">
        <f t="shared" si="253"/>
        <v>S/PalabrasClaves</v>
      </c>
      <c r="N2509" s="30" t="str">
        <f t="shared" si="254"/>
        <v/>
      </c>
      <c r="O2509" s="28"/>
      <c r="P2509" s="28" t="s">
        <v>15612</v>
      </c>
      <c r="Q2509" s="28"/>
      <c r="R2509" s="28" t="str">
        <f t="shared" si="223"/>
        <v>2016</v>
      </c>
      <c r="S2509" s="28" t="s">
        <v>56</v>
      </c>
      <c r="T2509" s="28"/>
      <c r="U2509" s="28"/>
      <c r="V2509" s="28"/>
      <c r="W2509" s="28"/>
      <c r="X2509" s="28"/>
    </row>
    <row r="2510" spans="1:24" ht="15" customHeight="1">
      <c r="A2510" s="34">
        <v>27246774</v>
      </c>
      <c r="B2510" s="34" t="s">
        <v>15615</v>
      </c>
      <c r="C2510" s="34" t="s">
        <v>15616</v>
      </c>
      <c r="D2510" s="34" t="s">
        <v>15617</v>
      </c>
      <c r="E2510" s="34" t="s">
        <v>15618</v>
      </c>
      <c r="F2510" s="34" t="s">
        <v>1125</v>
      </c>
      <c r="G2510" s="34">
        <v>2016</v>
      </c>
      <c r="H2510" s="35">
        <v>42523</v>
      </c>
      <c r="I2510" s="34" t="s">
        <v>15619</v>
      </c>
      <c r="J2510" s="34"/>
      <c r="K2510" s="34" t="s">
        <v>15620</v>
      </c>
      <c r="L2510" s="34" t="str">
        <f t="shared" si="252"/>
        <v>PreAlerta</v>
      </c>
      <c r="M2510" s="34" t="str">
        <f t="shared" si="253"/>
        <v>C/PalabrasClaves</v>
      </c>
      <c r="N2510" s="36" t="s">
        <v>12</v>
      </c>
      <c r="O2510" s="34"/>
      <c r="P2510" s="34" t="s">
        <v>15410</v>
      </c>
      <c r="Q2510" s="34"/>
      <c r="R2510" s="34" t="str">
        <f t="shared" si="223"/>
        <v>2016</v>
      </c>
      <c r="S2510" s="34" t="s">
        <v>58</v>
      </c>
      <c r="T2510" s="42" t="s">
        <v>15621</v>
      </c>
      <c r="U2510" s="34" t="s">
        <v>140</v>
      </c>
      <c r="V2510" s="34" t="s">
        <v>141</v>
      </c>
      <c r="W2510" s="34" t="s">
        <v>140</v>
      </c>
      <c r="X2510" s="34" t="s">
        <v>15622</v>
      </c>
    </row>
    <row r="2511" spans="1:24" ht="15" hidden="1" customHeight="1">
      <c r="A2511" s="28">
        <v>27176788</v>
      </c>
      <c r="B2511" s="28" t="s">
        <v>15623</v>
      </c>
      <c r="C2511" s="28" t="s">
        <v>15624</v>
      </c>
      <c r="D2511" s="28" t="s">
        <v>15625</v>
      </c>
      <c r="E2511" s="28" t="s">
        <v>9649</v>
      </c>
      <c r="F2511" s="28" t="s">
        <v>15626</v>
      </c>
      <c r="G2511" s="28">
        <v>2016</v>
      </c>
      <c r="H2511" s="29">
        <v>42504</v>
      </c>
      <c r="I2511" s="28"/>
      <c r="J2511" s="28"/>
      <c r="K2511" s="28" t="s">
        <v>15627</v>
      </c>
      <c r="L2511" s="28" t="str">
        <f t="shared" si="252"/>
        <v>PreAlerta</v>
      </c>
      <c r="M2511" s="28" t="str">
        <f t="shared" si="253"/>
        <v>S/PalabrasClaves</v>
      </c>
      <c r="N2511" s="30" t="str">
        <f t="shared" ref="N2511:N2516" si="255">IF(ISNUMBER(SEARCH("TREATMENT", B2511)), "4) Nuevos tratamientos", "")</f>
        <v/>
      </c>
      <c r="O2511" s="28"/>
      <c r="P2511" s="28" t="s">
        <v>15628</v>
      </c>
      <c r="Q2511" s="28"/>
      <c r="R2511" s="28" t="str">
        <f t="shared" si="223"/>
        <v>2016</v>
      </c>
      <c r="S2511" s="28" t="s">
        <v>56</v>
      </c>
      <c r="T2511" s="28"/>
      <c r="U2511" s="28"/>
      <c r="V2511" s="28"/>
      <c r="W2511" s="28"/>
      <c r="X2511" s="28"/>
    </row>
    <row r="2512" spans="1:24" ht="15" hidden="1" customHeight="1">
      <c r="A2512" s="25">
        <v>27271676</v>
      </c>
      <c r="B2512" s="25" t="s">
        <v>15629</v>
      </c>
      <c r="C2512" s="25" t="s">
        <v>15630</v>
      </c>
      <c r="D2512" s="25" t="s">
        <v>15631</v>
      </c>
      <c r="E2512" s="25" t="s">
        <v>15632</v>
      </c>
      <c r="F2512" s="25" t="s">
        <v>1253</v>
      </c>
      <c r="G2512" s="25">
        <v>2016</v>
      </c>
      <c r="H2512" s="26">
        <v>42530</v>
      </c>
      <c r="I2512" s="25" t="s">
        <v>15633</v>
      </c>
      <c r="J2512" s="25"/>
      <c r="K2512" s="25" t="s">
        <v>15634</v>
      </c>
      <c r="L2512" s="25" t="str">
        <f t="shared" si="252"/>
        <v>Excluido</v>
      </c>
      <c r="M2512" s="25" t="str">
        <f t="shared" si="253"/>
        <v>C/PalabrasClaves</v>
      </c>
      <c r="N2512" s="27" t="str">
        <f t="shared" si="255"/>
        <v/>
      </c>
      <c r="O2512" s="25"/>
      <c r="P2512" s="25" t="s">
        <v>15635</v>
      </c>
      <c r="Q2512" s="25"/>
      <c r="R2512" s="25" t="str">
        <f t="shared" si="223"/>
        <v>2016</v>
      </c>
      <c r="S2512" s="25" t="s">
        <v>56</v>
      </c>
      <c r="T2512" s="25"/>
      <c r="U2512" s="25"/>
      <c r="V2512" s="25"/>
      <c r="W2512" s="25"/>
      <c r="X2512" s="25"/>
    </row>
    <row r="2513" spans="1:24" ht="15" hidden="1" customHeight="1">
      <c r="A2513" s="28">
        <v>27259950</v>
      </c>
      <c r="B2513" s="28" t="s">
        <v>15636</v>
      </c>
      <c r="C2513" s="28" t="s">
        <v>15637</v>
      </c>
      <c r="D2513" s="28" t="s">
        <v>15638</v>
      </c>
      <c r="E2513" s="28" t="s">
        <v>15639</v>
      </c>
      <c r="F2513" s="28" t="s">
        <v>1356</v>
      </c>
      <c r="G2513" s="28">
        <v>2016</v>
      </c>
      <c r="H2513" s="29">
        <v>42526</v>
      </c>
      <c r="I2513" s="28" t="s">
        <v>15640</v>
      </c>
      <c r="J2513" s="28"/>
      <c r="K2513" s="28" t="s">
        <v>15641</v>
      </c>
      <c r="L2513" s="28" t="str">
        <f t="shared" si="252"/>
        <v>PreAlerta</v>
      </c>
      <c r="M2513" s="28" t="str">
        <f t="shared" si="253"/>
        <v>S/PalabrasClaves</v>
      </c>
      <c r="N2513" s="30" t="str">
        <f t="shared" si="255"/>
        <v/>
      </c>
      <c r="O2513" s="28"/>
      <c r="P2513" s="28" t="s">
        <v>15642</v>
      </c>
      <c r="Q2513" s="28"/>
      <c r="R2513" s="28" t="str">
        <f t="shared" si="223"/>
        <v>2016</v>
      </c>
      <c r="S2513" s="28" t="s">
        <v>56</v>
      </c>
      <c r="T2513" s="28"/>
      <c r="U2513" s="28"/>
      <c r="V2513" s="28"/>
      <c r="W2513" s="28"/>
      <c r="X2513" s="28"/>
    </row>
    <row r="2514" spans="1:24" ht="15" hidden="1" customHeight="1">
      <c r="A2514" s="25">
        <v>27145845</v>
      </c>
      <c r="B2514" s="25" t="s">
        <v>15643</v>
      </c>
      <c r="C2514" s="25" t="s">
        <v>15644</v>
      </c>
      <c r="D2514" s="25" t="s">
        <v>15645</v>
      </c>
      <c r="E2514" s="25" t="s">
        <v>15646</v>
      </c>
      <c r="F2514" s="25" t="s">
        <v>15647</v>
      </c>
      <c r="G2514" s="25">
        <v>2016</v>
      </c>
      <c r="H2514" s="26">
        <v>42496</v>
      </c>
      <c r="I2514" s="25"/>
      <c r="J2514" s="25"/>
      <c r="K2514" s="25" t="s">
        <v>15648</v>
      </c>
      <c r="L2514" s="25" t="str">
        <f t="shared" si="252"/>
        <v>Excluido</v>
      </c>
      <c r="M2514" s="25" t="str">
        <f t="shared" si="253"/>
        <v>C/PalabrasClaves</v>
      </c>
      <c r="N2514" s="27" t="str">
        <f t="shared" si="255"/>
        <v/>
      </c>
      <c r="O2514" s="25"/>
      <c r="P2514" s="25" t="s">
        <v>15649</v>
      </c>
      <c r="Q2514" s="25"/>
      <c r="R2514" s="25" t="str">
        <f t="shared" si="223"/>
        <v>2016</v>
      </c>
      <c r="S2514" s="25" t="s">
        <v>56</v>
      </c>
      <c r="T2514" s="25"/>
      <c r="U2514" s="25"/>
      <c r="V2514" s="25"/>
      <c r="W2514" s="25"/>
      <c r="X2514" s="25"/>
    </row>
    <row r="2515" spans="1:24" ht="15" hidden="1" customHeight="1">
      <c r="A2515" s="28">
        <v>27630761</v>
      </c>
      <c r="B2515" s="28" t="s">
        <v>15650</v>
      </c>
      <c r="C2515" s="28" t="s">
        <v>15651</v>
      </c>
      <c r="D2515" s="28" t="s">
        <v>15652</v>
      </c>
      <c r="E2515" s="28" t="s">
        <v>15653</v>
      </c>
      <c r="F2515" s="28" t="s">
        <v>14902</v>
      </c>
      <c r="G2515" s="28">
        <v>2016</v>
      </c>
      <c r="H2515" s="29">
        <v>42629</v>
      </c>
      <c r="I2515" s="28" t="s">
        <v>15654</v>
      </c>
      <c r="J2515" s="28"/>
      <c r="K2515" s="28" t="s">
        <v>15655</v>
      </c>
      <c r="L2515" s="28" t="str">
        <f t="shared" si="252"/>
        <v>PreAlerta</v>
      </c>
      <c r="M2515" s="28" t="str">
        <f t="shared" si="253"/>
        <v>S/PalabrasClaves</v>
      </c>
      <c r="N2515" s="30" t="str">
        <f t="shared" si="255"/>
        <v/>
      </c>
      <c r="O2515" s="28"/>
      <c r="P2515" s="28" t="s">
        <v>15656</v>
      </c>
      <c r="Q2515" s="28"/>
      <c r="R2515" s="28" t="str">
        <f t="shared" si="223"/>
        <v>2016</v>
      </c>
      <c r="S2515" s="28" t="s">
        <v>47</v>
      </c>
      <c r="T2515" s="28"/>
      <c r="U2515" s="28"/>
      <c r="V2515" s="28"/>
      <c r="W2515" s="28"/>
      <c r="X2515" s="28"/>
    </row>
    <row r="2516" spans="1:24" ht="15" hidden="1" customHeight="1">
      <c r="A2516" s="25">
        <v>27536353</v>
      </c>
      <c r="B2516" s="25" t="s">
        <v>15657</v>
      </c>
      <c r="C2516" s="25" t="s">
        <v>15658</v>
      </c>
      <c r="D2516" s="25" t="s">
        <v>15659</v>
      </c>
      <c r="E2516" s="25" t="s">
        <v>15660</v>
      </c>
      <c r="F2516" s="25" t="s">
        <v>15661</v>
      </c>
      <c r="G2516" s="25">
        <v>2016</v>
      </c>
      <c r="H2516" s="26">
        <v>42601</v>
      </c>
      <c r="I2516" s="25" t="s">
        <v>15662</v>
      </c>
      <c r="J2516" s="25"/>
      <c r="K2516" s="25" t="s">
        <v>15663</v>
      </c>
      <c r="L2516" s="25" t="str">
        <f t="shared" si="252"/>
        <v>Excluido</v>
      </c>
      <c r="M2516" s="25" t="str">
        <f t="shared" si="253"/>
        <v>S/PalabrasClaves</v>
      </c>
      <c r="N2516" s="27" t="str">
        <f t="shared" si="255"/>
        <v/>
      </c>
      <c r="O2516" s="25"/>
      <c r="P2516" s="25" t="s">
        <v>15664</v>
      </c>
      <c r="Q2516" s="25"/>
      <c r="R2516" s="25" t="str">
        <f t="shared" si="223"/>
        <v>2016</v>
      </c>
      <c r="S2516" s="25" t="s">
        <v>56</v>
      </c>
      <c r="T2516" s="25"/>
      <c r="U2516" s="25"/>
      <c r="V2516" s="25"/>
      <c r="W2516" s="25"/>
      <c r="X2516" s="25"/>
    </row>
    <row r="2517" spans="1:24" ht="15" customHeight="1">
      <c r="A2517" s="38">
        <v>27626097</v>
      </c>
      <c r="B2517" s="38" t="s">
        <v>15665</v>
      </c>
      <c r="C2517" s="38" t="s">
        <v>15666</v>
      </c>
      <c r="D2517" s="38" t="s">
        <v>15667</v>
      </c>
      <c r="E2517" s="38" t="s">
        <v>15668</v>
      </c>
      <c r="F2517" s="38" t="s">
        <v>1149</v>
      </c>
      <c r="G2517" s="38">
        <v>2016</v>
      </c>
      <c r="H2517" s="39">
        <v>42628</v>
      </c>
      <c r="I2517" s="38"/>
      <c r="J2517" s="38"/>
      <c r="K2517" s="38" t="s">
        <v>15669</v>
      </c>
      <c r="L2517" s="38" t="str">
        <f t="shared" si="252"/>
        <v>PreAlerta</v>
      </c>
      <c r="M2517" s="38" t="str">
        <f t="shared" si="253"/>
        <v>C/PalabrasClaves</v>
      </c>
      <c r="N2517" s="40" t="s">
        <v>12</v>
      </c>
      <c r="O2517" s="38"/>
      <c r="P2517" s="38" t="s">
        <v>15455</v>
      </c>
      <c r="Q2517" s="38"/>
      <c r="R2517" s="38" t="str">
        <f t="shared" si="223"/>
        <v>2016</v>
      </c>
      <c r="S2517" s="38" t="s">
        <v>58</v>
      </c>
      <c r="T2517" s="41" t="s">
        <v>15670</v>
      </c>
      <c r="U2517" s="38" t="s">
        <v>140</v>
      </c>
      <c r="V2517" s="38" t="s">
        <v>141</v>
      </c>
      <c r="W2517" s="38" t="s">
        <v>140</v>
      </c>
      <c r="X2517" s="38" t="s">
        <v>15671</v>
      </c>
    </row>
    <row r="2518" spans="1:24" ht="15" customHeight="1">
      <c r="A2518" s="38">
        <v>27139476</v>
      </c>
      <c r="B2518" s="38" t="s">
        <v>15672</v>
      </c>
      <c r="C2518" s="38" t="s">
        <v>15673</v>
      </c>
      <c r="D2518" s="38" t="s">
        <v>15674</v>
      </c>
      <c r="E2518" s="38" t="s">
        <v>11080</v>
      </c>
      <c r="F2518" s="38" t="s">
        <v>1125</v>
      </c>
      <c r="G2518" s="38">
        <v>2016</v>
      </c>
      <c r="H2518" s="39">
        <v>42494</v>
      </c>
      <c r="I2518" s="38" t="s">
        <v>15675</v>
      </c>
      <c r="J2518" s="38"/>
      <c r="K2518" s="38" t="s">
        <v>15676</v>
      </c>
      <c r="L2518" s="38" t="str">
        <f t="shared" si="252"/>
        <v>PreAlerta</v>
      </c>
      <c r="M2518" s="38" t="str">
        <f t="shared" si="253"/>
        <v>C/PalabrasClaves</v>
      </c>
      <c r="N2518" s="40" t="s">
        <v>35</v>
      </c>
      <c r="O2518" s="38"/>
      <c r="P2518" s="38" t="s">
        <v>15677</v>
      </c>
      <c r="Q2518" s="38"/>
      <c r="R2518" s="38" t="str">
        <f t="shared" si="223"/>
        <v>2016</v>
      </c>
      <c r="S2518" s="38" t="s">
        <v>56</v>
      </c>
      <c r="T2518" s="41" t="s">
        <v>15678</v>
      </c>
      <c r="U2518" s="38" t="s">
        <v>140</v>
      </c>
      <c r="V2518" s="38" t="s">
        <v>141</v>
      </c>
      <c r="W2518" s="38" t="s">
        <v>140</v>
      </c>
      <c r="X2518" s="38" t="s">
        <v>15679</v>
      </c>
    </row>
    <row r="2519" spans="1:24" ht="15" customHeight="1">
      <c r="A2519" s="38">
        <v>27129225</v>
      </c>
      <c r="B2519" s="38" t="s">
        <v>15680</v>
      </c>
      <c r="C2519" s="38" t="s">
        <v>15681</v>
      </c>
      <c r="D2519" s="38" t="s">
        <v>15682</v>
      </c>
      <c r="E2519" s="38" t="s">
        <v>15683</v>
      </c>
      <c r="F2519" s="38" t="s">
        <v>4165</v>
      </c>
      <c r="G2519" s="38">
        <v>2016</v>
      </c>
      <c r="H2519" s="39">
        <v>42490</v>
      </c>
      <c r="I2519" s="38" t="s">
        <v>15684</v>
      </c>
      <c r="J2519" s="38"/>
      <c r="K2519" s="38" t="s">
        <v>15685</v>
      </c>
      <c r="L2519" s="38" t="str">
        <f t="shared" si="252"/>
        <v>Excluido</v>
      </c>
      <c r="M2519" s="38" t="str">
        <f t="shared" si="253"/>
        <v>C/PalabrasClaves</v>
      </c>
      <c r="N2519" s="40" t="s">
        <v>35</v>
      </c>
      <c r="O2519" s="38"/>
      <c r="P2519" s="38" t="s">
        <v>15686</v>
      </c>
      <c r="Q2519" s="38"/>
      <c r="R2519" s="38" t="str">
        <f t="shared" si="223"/>
        <v>2016</v>
      </c>
      <c r="S2519" s="38" t="s">
        <v>56</v>
      </c>
      <c r="T2519" s="41" t="s">
        <v>15687</v>
      </c>
      <c r="U2519" s="38" t="s">
        <v>140</v>
      </c>
      <c r="V2519" s="38" t="s">
        <v>141</v>
      </c>
      <c r="W2519" s="38" t="s">
        <v>140</v>
      </c>
      <c r="X2519" s="38" t="s">
        <v>15688</v>
      </c>
    </row>
    <row r="2520" spans="1:24" ht="15" hidden="1" customHeight="1">
      <c r="A2520" s="25">
        <v>27419007</v>
      </c>
      <c r="B2520" s="25" t="s">
        <v>15689</v>
      </c>
      <c r="C2520" s="25" t="s">
        <v>15690</v>
      </c>
      <c r="D2520" s="25" t="s">
        <v>15691</v>
      </c>
      <c r="E2520" s="25" t="s">
        <v>15692</v>
      </c>
      <c r="F2520" s="25" t="s">
        <v>3084</v>
      </c>
      <c r="G2520" s="25">
        <v>2016</v>
      </c>
      <c r="H2520" s="26">
        <v>42567</v>
      </c>
      <c r="I2520" s="25" t="s">
        <v>15693</v>
      </c>
      <c r="J2520" s="25"/>
      <c r="K2520" s="25" t="s">
        <v>15694</v>
      </c>
      <c r="L2520" s="25" t="str">
        <f t="shared" si="252"/>
        <v>PreAlerta</v>
      </c>
      <c r="M2520" s="25" t="str">
        <f t="shared" si="253"/>
        <v>S/PalabrasClaves</v>
      </c>
      <c r="N2520" s="27" t="str">
        <f>IF(ISNUMBER(SEARCH("TREATMENT", B2520)), "4) Nuevos tratamientos", "")</f>
        <v/>
      </c>
      <c r="O2520" s="25"/>
      <c r="P2520" s="25" t="s">
        <v>15695</v>
      </c>
      <c r="Q2520" s="25"/>
      <c r="R2520" s="25" t="str">
        <f t="shared" si="223"/>
        <v>2016</v>
      </c>
      <c r="S2520" s="25" t="s">
        <v>40</v>
      </c>
      <c r="T2520" s="25"/>
      <c r="U2520" s="25"/>
      <c r="V2520" s="25"/>
      <c r="W2520" s="25"/>
      <c r="X2520" s="25"/>
    </row>
    <row r="2521" spans="1:24" ht="15" hidden="1" customHeight="1">
      <c r="A2521" s="48">
        <v>27287766</v>
      </c>
      <c r="B2521" s="48" t="s">
        <v>15696</v>
      </c>
      <c r="C2521" s="48" t="s">
        <v>15697</v>
      </c>
      <c r="D2521" s="48" t="s">
        <v>15698</v>
      </c>
      <c r="E2521" s="48" t="s">
        <v>14563</v>
      </c>
      <c r="F2521" s="48" t="s">
        <v>2408</v>
      </c>
      <c r="G2521" s="48">
        <v>2016</v>
      </c>
      <c r="H2521" s="51">
        <v>42533</v>
      </c>
      <c r="I2521" s="48" t="s">
        <v>15699</v>
      </c>
      <c r="J2521" s="48"/>
      <c r="K2521" s="48" t="s">
        <v>15700</v>
      </c>
      <c r="L2521" s="48" t="str">
        <f t="shared" si="252"/>
        <v>PreAlerta</v>
      </c>
      <c r="M2521" s="48" t="str">
        <f t="shared" si="253"/>
        <v>S/PalabrasClaves</v>
      </c>
      <c r="N2521" s="49" t="s">
        <v>35</v>
      </c>
      <c r="O2521" s="48"/>
      <c r="P2521" s="48" t="s">
        <v>15701</v>
      </c>
      <c r="Q2521" s="48" t="s">
        <v>17</v>
      </c>
      <c r="R2521" s="48" t="str">
        <f t="shared" si="223"/>
        <v>2016</v>
      </c>
      <c r="S2521" s="48" t="s">
        <v>56</v>
      </c>
      <c r="T2521" s="50" t="s">
        <v>15702</v>
      </c>
      <c r="U2521" s="48" t="s">
        <v>141</v>
      </c>
      <c r="V2521" s="48" t="s">
        <v>140</v>
      </c>
      <c r="W2521" s="48" t="s">
        <v>140</v>
      </c>
      <c r="X2521" s="48" t="s">
        <v>15703</v>
      </c>
    </row>
    <row r="2522" spans="1:24" ht="15" customHeight="1">
      <c r="A2522" s="34">
        <v>27273824</v>
      </c>
      <c r="B2522" s="34" t="s">
        <v>15704</v>
      </c>
      <c r="C2522" s="34" t="s">
        <v>15705</v>
      </c>
      <c r="D2522" s="34" t="s">
        <v>15706</v>
      </c>
      <c r="E2522" s="34" t="s">
        <v>15707</v>
      </c>
      <c r="F2522" s="34" t="s">
        <v>2861</v>
      </c>
      <c r="G2522" s="34">
        <v>2016</v>
      </c>
      <c r="H2522" s="35">
        <v>42530</v>
      </c>
      <c r="I2522" s="34" t="s">
        <v>15708</v>
      </c>
      <c r="J2522" s="34"/>
      <c r="K2522" s="34" t="s">
        <v>15709</v>
      </c>
      <c r="L2522" s="34" t="str">
        <f t="shared" si="252"/>
        <v>Excluido</v>
      </c>
      <c r="M2522" s="34" t="str">
        <f t="shared" si="253"/>
        <v>C/PalabrasClaves</v>
      </c>
      <c r="N2522" s="36" t="s">
        <v>35</v>
      </c>
      <c r="O2522" s="34"/>
      <c r="P2522" s="34" t="s">
        <v>15628</v>
      </c>
      <c r="Q2522" s="34"/>
      <c r="R2522" s="34" t="str">
        <f t="shared" si="223"/>
        <v>2016</v>
      </c>
      <c r="S2522" s="34" t="s">
        <v>56</v>
      </c>
      <c r="T2522" s="42" t="s">
        <v>15710</v>
      </c>
      <c r="U2522" s="34" t="s">
        <v>140</v>
      </c>
      <c r="V2522" s="34" t="s">
        <v>140</v>
      </c>
      <c r="W2522" s="34" t="s">
        <v>141</v>
      </c>
      <c r="X2522" s="34" t="s">
        <v>15711</v>
      </c>
    </row>
    <row r="2523" spans="1:24" ht="15" hidden="1" customHeight="1">
      <c r="A2523" s="28">
        <v>27238163</v>
      </c>
      <c r="B2523" s="28" t="s">
        <v>15712</v>
      </c>
      <c r="C2523" s="28" t="s">
        <v>15713</v>
      </c>
      <c r="D2523" s="28" t="s">
        <v>15714</v>
      </c>
      <c r="E2523" s="28" t="s">
        <v>15715</v>
      </c>
      <c r="F2523" s="28" t="s">
        <v>15716</v>
      </c>
      <c r="G2523" s="28">
        <v>2016</v>
      </c>
      <c r="H2523" s="29">
        <v>42521</v>
      </c>
      <c r="I2523" s="28"/>
      <c r="J2523" s="28"/>
      <c r="K2523" s="28" t="s">
        <v>15717</v>
      </c>
      <c r="L2523" s="28" t="str">
        <f t="shared" si="252"/>
        <v>PreAlerta</v>
      </c>
      <c r="M2523" s="28" t="str">
        <f t="shared" si="253"/>
        <v>S/PalabrasClaves</v>
      </c>
      <c r="N2523" s="30" t="str">
        <f t="shared" ref="N2523:N2528" si="256">IF(ISNUMBER(SEARCH("TREATMENT", B2523)), "4) Nuevos tratamientos", "")</f>
        <v/>
      </c>
      <c r="O2523" s="28"/>
      <c r="P2523" s="28" t="s">
        <v>15664</v>
      </c>
      <c r="Q2523" s="28"/>
      <c r="R2523" s="28" t="str">
        <f t="shared" si="223"/>
        <v>2016</v>
      </c>
      <c r="S2523" s="28" t="s">
        <v>56</v>
      </c>
      <c r="T2523" s="28"/>
      <c r="U2523" s="28"/>
      <c r="V2523" s="28"/>
      <c r="W2523" s="28"/>
      <c r="X2523" s="28"/>
    </row>
    <row r="2524" spans="1:24" ht="15" hidden="1" customHeight="1">
      <c r="A2524" s="25">
        <v>27225259</v>
      </c>
      <c r="B2524" s="25" t="s">
        <v>15718</v>
      </c>
      <c r="C2524" s="25" t="s">
        <v>15719</v>
      </c>
      <c r="D2524" s="25" t="s">
        <v>15720</v>
      </c>
      <c r="E2524" s="25" t="s">
        <v>15721</v>
      </c>
      <c r="F2524" s="25" t="s">
        <v>15722</v>
      </c>
      <c r="G2524" s="25">
        <v>2016</v>
      </c>
      <c r="H2524" s="26">
        <v>42517</v>
      </c>
      <c r="I2524" s="25"/>
      <c r="J2524" s="25"/>
      <c r="K2524" s="25" t="s">
        <v>15723</v>
      </c>
      <c r="L2524" s="25" t="str">
        <f t="shared" si="252"/>
        <v>PreAlerta</v>
      </c>
      <c r="M2524" s="25" t="str">
        <f t="shared" si="253"/>
        <v>S/PalabrasClaves</v>
      </c>
      <c r="N2524" s="27" t="str">
        <f t="shared" si="256"/>
        <v/>
      </c>
      <c r="O2524" s="25"/>
      <c r="P2524" s="25" t="s">
        <v>15664</v>
      </c>
      <c r="Q2524" s="25"/>
      <c r="R2524" s="25" t="str">
        <f t="shared" si="223"/>
        <v>2016</v>
      </c>
      <c r="S2524" s="25" t="s">
        <v>56</v>
      </c>
      <c r="T2524" s="25"/>
      <c r="U2524" s="25"/>
      <c r="V2524" s="25"/>
      <c r="W2524" s="25"/>
      <c r="X2524" s="25"/>
    </row>
    <row r="2525" spans="1:24" ht="15" hidden="1" customHeight="1">
      <c r="A2525" s="28">
        <v>27198841</v>
      </c>
      <c r="B2525" s="28" t="s">
        <v>15724</v>
      </c>
      <c r="C2525" s="28" t="s">
        <v>15725</v>
      </c>
      <c r="D2525" s="28" t="s">
        <v>15726</v>
      </c>
      <c r="E2525" s="28" t="s">
        <v>1025</v>
      </c>
      <c r="F2525" s="28" t="s">
        <v>8288</v>
      </c>
      <c r="G2525" s="28">
        <v>2016</v>
      </c>
      <c r="H2525" s="29">
        <v>42511</v>
      </c>
      <c r="I2525" s="28" t="s">
        <v>15727</v>
      </c>
      <c r="J2525" s="28" t="s">
        <v>15728</v>
      </c>
      <c r="K2525" s="28" t="s">
        <v>15729</v>
      </c>
      <c r="L2525" s="28" t="str">
        <f t="shared" si="252"/>
        <v>PreAlerta</v>
      </c>
      <c r="M2525" s="28" t="str">
        <f t="shared" si="253"/>
        <v>S/PalabrasClaves</v>
      </c>
      <c r="N2525" s="30" t="str">
        <f t="shared" si="256"/>
        <v/>
      </c>
      <c r="O2525" s="28"/>
      <c r="P2525" s="28" t="s">
        <v>15730</v>
      </c>
      <c r="Q2525" s="28"/>
      <c r="R2525" s="28" t="str">
        <f t="shared" si="223"/>
        <v>2016</v>
      </c>
      <c r="S2525" s="28" t="s">
        <v>56</v>
      </c>
      <c r="T2525" s="28"/>
      <c r="U2525" s="28"/>
      <c r="V2525" s="28"/>
      <c r="W2525" s="28"/>
      <c r="X2525" s="28"/>
    </row>
    <row r="2526" spans="1:24" ht="15" hidden="1" customHeight="1">
      <c r="A2526" s="25">
        <v>27117547</v>
      </c>
      <c r="B2526" s="25" t="s">
        <v>15731</v>
      </c>
      <c r="C2526" s="25" t="s">
        <v>15732</v>
      </c>
      <c r="D2526" s="25" t="s">
        <v>15733</v>
      </c>
      <c r="E2526" s="25" t="s">
        <v>15734</v>
      </c>
      <c r="F2526" s="25" t="s">
        <v>15735</v>
      </c>
      <c r="G2526" s="25">
        <v>2016</v>
      </c>
      <c r="H2526" s="26">
        <v>42488</v>
      </c>
      <c r="I2526" s="25" t="s">
        <v>15736</v>
      </c>
      <c r="J2526" s="25" t="s">
        <v>15737</v>
      </c>
      <c r="K2526" s="25" t="s">
        <v>15738</v>
      </c>
      <c r="L2526" s="25" t="str">
        <f t="shared" si="252"/>
        <v>PreAlerta</v>
      </c>
      <c r="M2526" s="25" t="str">
        <f t="shared" si="253"/>
        <v>S/PalabrasClaves</v>
      </c>
      <c r="N2526" s="27" t="str">
        <f t="shared" si="256"/>
        <v/>
      </c>
      <c r="O2526" s="25"/>
      <c r="P2526" s="25" t="s">
        <v>15739</v>
      </c>
      <c r="Q2526" s="25"/>
      <c r="R2526" s="25" t="str">
        <f t="shared" si="223"/>
        <v>2016</v>
      </c>
      <c r="S2526" s="25" t="s">
        <v>56</v>
      </c>
      <c r="T2526" s="25"/>
      <c r="U2526" s="25"/>
      <c r="V2526" s="25"/>
      <c r="W2526" s="25"/>
      <c r="X2526" s="25"/>
    </row>
    <row r="2527" spans="1:24" ht="15" hidden="1" customHeight="1">
      <c r="A2527" s="28">
        <v>27111143</v>
      </c>
      <c r="B2527" s="28" t="s">
        <v>15740</v>
      </c>
      <c r="C2527" s="28" t="s">
        <v>15741</v>
      </c>
      <c r="D2527" s="28" t="s">
        <v>15742</v>
      </c>
      <c r="E2527" s="28" t="s">
        <v>15743</v>
      </c>
      <c r="F2527" s="28" t="s">
        <v>14539</v>
      </c>
      <c r="G2527" s="28">
        <v>2016</v>
      </c>
      <c r="H2527" s="29">
        <v>42486</v>
      </c>
      <c r="I2527" s="28" t="s">
        <v>15744</v>
      </c>
      <c r="J2527" s="28" t="s">
        <v>15745</v>
      </c>
      <c r="K2527" s="28" t="s">
        <v>15746</v>
      </c>
      <c r="L2527" s="28" t="str">
        <f t="shared" si="252"/>
        <v>PreAlerta</v>
      </c>
      <c r="M2527" s="28" t="str">
        <f t="shared" si="253"/>
        <v>S/PalabrasClaves</v>
      </c>
      <c r="N2527" s="30" t="str">
        <f t="shared" si="256"/>
        <v/>
      </c>
      <c r="O2527" s="28"/>
      <c r="P2527" s="28" t="s">
        <v>15664</v>
      </c>
      <c r="Q2527" s="28"/>
      <c r="R2527" s="28" t="str">
        <f t="shared" si="223"/>
        <v>2016</v>
      </c>
      <c r="S2527" s="28" t="s">
        <v>56</v>
      </c>
      <c r="T2527" s="28"/>
      <c r="U2527" s="28"/>
      <c r="V2527" s="28"/>
      <c r="W2527" s="28"/>
      <c r="X2527" s="28"/>
    </row>
    <row r="2528" spans="1:24" ht="15" hidden="1" customHeight="1">
      <c r="A2528" s="25">
        <v>27083436</v>
      </c>
      <c r="B2528" s="25" t="s">
        <v>15747</v>
      </c>
      <c r="C2528" s="25" t="s">
        <v>15748</v>
      </c>
      <c r="D2528" s="25" t="s">
        <v>15749</v>
      </c>
      <c r="E2528" s="25" t="s">
        <v>15750</v>
      </c>
      <c r="F2528" s="25" t="s">
        <v>10758</v>
      </c>
      <c r="G2528" s="25">
        <v>2016</v>
      </c>
      <c r="H2528" s="26">
        <v>42477</v>
      </c>
      <c r="I2528" s="25"/>
      <c r="J2528" s="25"/>
      <c r="K2528" s="25" t="s">
        <v>15751</v>
      </c>
      <c r="L2528" s="25" t="str">
        <f t="shared" si="252"/>
        <v>PreAlerta</v>
      </c>
      <c r="M2528" s="25" t="str">
        <f t="shared" si="253"/>
        <v>S/PalabrasClaves</v>
      </c>
      <c r="N2528" s="27" t="str">
        <f t="shared" si="256"/>
        <v/>
      </c>
      <c r="O2528" s="25"/>
      <c r="P2528" s="25" t="s">
        <v>15664</v>
      </c>
      <c r="Q2528" s="25"/>
      <c r="R2528" s="25" t="str">
        <f t="shared" si="223"/>
        <v>2016</v>
      </c>
      <c r="S2528" s="25" t="s">
        <v>56</v>
      </c>
      <c r="T2528" s="25"/>
      <c r="U2528" s="25"/>
      <c r="V2528" s="25"/>
      <c r="W2528" s="25"/>
      <c r="X2528" s="25"/>
    </row>
    <row r="2529" spans="1:24" ht="15" customHeight="1">
      <c r="A2529" s="38">
        <v>27436474</v>
      </c>
      <c r="B2529" s="38" t="s">
        <v>15752</v>
      </c>
      <c r="C2529" s="38" t="s">
        <v>15753</v>
      </c>
      <c r="D2529" s="38" t="s">
        <v>15754</v>
      </c>
      <c r="E2529" s="38" t="s">
        <v>5039</v>
      </c>
      <c r="F2529" s="38" t="s">
        <v>155</v>
      </c>
      <c r="G2529" s="38">
        <v>2016</v>
      </c>
      <c r="H2529" s="39">
        <v>42572</v>
      </c>
      <c r="I2529" s="38"/>
      <c r="J2529" s="38"/>
      <c r="K2529" s="38" t="s">
        <v>15755</v>
      </c>
      <c r="L2529" s="38" t="str">
        <f t="shared" si="252"/>
        <v>PreAlerta</v>
      </c>
      <c r="M2529" s="38" t="str">
        <f t="shared" si="253"/>
        <v>S/PalabrasClaves</v>
      </c>
      <c r="N2529" s="40" t="s">
        <v>35</v>
      </c>
      <c r="O2529" s="38"/>
      <c r="P2529" s="38" t="s">
        <v>15664</v>
      </c>
      <c r="Q2529" s="38"/>
      <c r="R2529" s="38" t="str">
        <f t="shared" si="223"/>
        <v>2016</v>
      </c>
      <c r="S2529" s="38" t="s">
        <v>56</v>
      </c>
      <c r="T2529" s="41" t="s">
        <v>879</v>
      </c>
      <c r="U2529" s="38" t="s">
        <v>141</v>
      </c>
      <c r="V2529" s="38" t="s">
        <v>140</v>
      </c>
      <c r="W2529" s="38" t="s">
        <v>140</v>
      </c>
      <c r="X2529" s="38" t="s">
        <v>15756</v>
      </c>
    </row>
    <row r="2530" spans="1:24" ht="15" hidden="1" customHeight="1">
      <c r="A2530" s="25">
        <v>27013259</v>
      </c>
      <c r="B2530" s="25" t="s">
        <v>15757</v>
      </c>
      <c r="C2530" s="25" t="s">
        <v>15758</v>
      </c>
      <c r="D2530" s="25" t="s">
        <v>15759</v>
      </c>
      <c r="E2530" s="25" t="s">
        <v>15760</v>
      </c>
      <c r="F2530" s="25" t="s">
        <v>2799</v>
      </c>
      <c r="G2530" s="25">
        <v>2016</v>
      </c>
      <c r="H2530" s="26">
        <v>42455</v>
      </c>
      <c r="I2530" s="25"/>
      <c r="J2530" s="25"/>
      <c r="K2530" s="25" t="s">
        <v>15761</v>
      </c>
      <c r="L2530" s="25" t="str">
        <f t="shared" si="252"/>
        <v>PreAlerta</v>
      </c>
      <c r="M2530" s="25" t="str">
        <f t="shared" si="253"/>
        <v>S/PalabrasClaves</v>
      </c>
      <c r="N2530" s="27" t="str">
        <f t="shared" ref="N2530:N2535" si="257">IF(ISNUMBER(SEARCH("TREATMENT", B2530)), "4) Nuevos tratamientos", "")</f>
        <v/>
      </c>
      <c r="O2530" s="25"/>
      <c r="P2530" s="25" t="s">
        <v>15664</v>
      </c>
      <c r="Q2530" s="25"/>
      <c r="R2530" s="25" t="str">
        <f t="shared" si="223"/>
        <v>2016</v>
      </c>
      <c r="S2530" s="25" t="s">
        <v>56</v>
      </c>
      <c r="T2530" s="25"/>
      <c r="U2530" s="25"/>
      <c r="V2530" s="25"/>
      <c r="W2530" s="25"/>
      <c r="X2530" s="25"/>
    </row>
    <row r="2531" spans="1:24" ht="15" hidden="1" customHeight="1">
      <c r="A2531" s="28">
        <v>27009822</v>
      </c>
      <c r="B2531" s="28" t="s">
        <v>15762</v>
      </c>
      <c r="C2531" s="28" t="s">
        <v>15763</v>
      </c>
      <c r="D2531" s="28" t="s">
        <v>15764</v>
      </c>
      <c r="E2531" s="28" t="s">
        <v>7295</v>
      </c>
      <c r="F2531" s="28" t="s">
        <v>15765</v>
      </c>
      <c r="G2531" s="28">
        <v>2016</v>
      </c>
      <c r="H2531" s="29">
        <v>42454</v>
      </c>
      <c r="I2531" s="28"/>
      <c r="J2531" s="28"/>
      <c r="K2531" s="28" t="s">
        <v>15766</v>
      </c>
      <c r="L2531" s="28" t="str">
        <f t="shared" si="252"/>
        <v>Excluido</v>
      </c>
      <c r="M2531" s="28" t="str">
        <f t="shared" si="253"/>
        <v>S/PalabrasClaves</v>
      </c>
      <c r="N2531" s="30" t="str">
        <f t="shared" si="257"/>
        <v/>
      </c>
      <c r="O2531" s="28"/>
      <c r="P2531" s="28" t="s">
        <v>15664</v>
      </c>
      <c r="Q2531" s="28"/>
      <c r="R2531" s="28" t="str">
        <f t="shared" si="223"/>
        <v>2016</v>
      </c>
      <c r="S2531" s="28" t="s">
        <v>56</v>
      </c>
      <c r="T2531" s="28"/>
      <c r="U2531" s="28"/>
      <c r="V2531" s="28"/>
      <c r="W2531" s="28"/>
      <c r="X2531" s="28"/>
    </row>
    <row r="2532" spans="1:24" ht="15" hidden="1" customHeight="1">
      <c r="A2532" s="25">
        <v>27001538</v>
      </c>
      <c r="B2532" s="25" t="s">
        <v>15767</v>
      </c>
      <c r="C2532" s="25" t="s">
        <v>15768</v>
      </c>
      <c r="D2532" s="25" t="s">
        <v>15769</v>
      </c>
      <c r="E2532" s="25" t="s">
        <v>15770</v>
      </c>
      <c r="F2532" s="25" t="s">
        <v>1110</v>
      </c>
      <c r="G2532" s="25">
        <v>2016</v>
      </c>
      <c r="H2532" s="26">
        <v>42452</v>
      </c>
      <c r="I2532" s="25" t="s">
        <v>15771</v>
      </c>
      <c r="J2532" s="25"/>
      <c r="K2532" s="25" t="s">
        <v>15772</v>
      </c>
      <c r="L2532" s="25" t="str">
        <f t="shared" si="252"/>
        <v>PreAlerta</v>
      </c>
      <c r="M2532" s="25" t="str">
        <f t="shared" si="253"/>
        <v>S/PalabrasClaves</v>
      </c>
      <c r="N2532" s="27" t="str">
        <f t="shared" si="257"/>
        <v/>
      </c>
      <c r="O2532" s="25"/>
      <c r="P2532" s="25" t="s">
        <v>15773</v>
      </c>
      <c r="Q2532" s="25"/>
      <c r="R2532" s="25" t="str">
        <f t="shared" si="223"/>
        <v>2016</v>
      </c>
      <c r="S2532" s="25" t="s">
        <v>53</v>
      </c>
      <c r="T2532" s="25"/>
      <c r="U2532" s="25"/>
      <c r="V2532" s="25"/>
      <c r="W2532" s="25"/>
      <c r="X2532" s="25"/>
    </row>
    <row r="2533" spans="1:24" ht="15" hidden="1" customHeight="1">
      <c r="A2533" s="28">
        <v>27000867</v>
      </c>
      <c r="B2533" s="28" t="s">
        <v>15774</v>
      </c>
      <c r="C2533" s="28" t="s">
        <v>15775</v>
      </c>
      <c r="D2533" s="28" t="s">
        <v>15776</v>
      </c>
      <c r="E2533" s="28" t="s">
        <v>15777</v>
      </c>
      <c r="F2533" s="28" t="s">
        <v>3307</v>
      </c>
      <c r="G2533" s="28">
        <v>2016</v>
      </c>
      <c r="H2533" s="29">
        <v>42452</v>
      </c>
      <c r="I2533" s="28"/>
      <c r="J2533" s="28"/>
      <c r="K2533" s="28" t="s">
        <v>15778</v>
      </c>
      <c r="L2533" s="28" t="str">
        <f t="shared" si="252"/>
        <v>PreAlerta</v>
      </c>
      <c r="M2533" s="28" t="str">
        <f t="shared" si="253"/>
        <v>S/PalabrasClaves</v>
      </c>
      <c r="N2533" s="30" t="str">
        <f t="shared" si="257"/>
        <v/>
      </c>
      <c r="O2533" s="28"/>
      <c r="P2533" s="28" t="s">
        <v>15664</v>
      </c>
      <c r="Q2533" s="28"/>
      <c r="R2533" s="28" t="str">
        <f t="shared" si="223"/>
        <v>2016</v>
      </c>
      <c r="S2533" s="28" t="s">
        <v>56</v>
      </c>
      <c r="T2533" s="28"/>
      <c r="U2533" s="28"/>
      <c r="V2533" s="28"/>
      <c r="W2533" s="28"/>
      <c r="X2533" s="28"/>
    </row>
    <row r="2534" spans="1:24" ht="15" hidden="1" customHeight="1">
      <c r="A2534" s="25">
        <v>26954601</v>
      </c>
      <c r="B2534" s="25" t="s">
        <v>15779</v>
      </c>
      <c r="C2534" s="25" t="s">
        <v>15780</v>
      </c>
      <c r="D2534" s="25" t="s">
        <v>15781</v>
      </c>
      <c r="E2534" s="25" t="s">
        <v>10143</v>
      </c>
      <c r="F2534" s="25" t="s">
        <v>979</v>
      </c>
      <c r="G2534" s="25">
        <v>2016</v>
      </c>
      <c r="H2534" s="26">
        <v>42438</v>
      </c>
      <c r="I2534" s="25"/>
      <c r="J2534" s="25"/>
      <c r="K2534" s="25" t="s">
        <v>15782</v>
      </c>
      <c r="L2534" s="25" t="str">
        <f t="shared" si="252"/>
        <v>PreAlerta</v>
      </c>
      <c r="M2534" s="25" t="str">
        <f t="shared" si="253"/>
        <v>S/PalabrasClaves</v>
      </c>
      <c r="N2534" s="27" t="str">
        <f t="shared" si="257"/>
        <v/>
      </c>
      <c r="O2534" s="25"/>
      <c r="P2534" s="25" t="s">
        <v>15664</v>
      </c>
      <c r="Q2534" s="25"/>
      <c r="R2534" s="25" t="str">
        <f t="shared" si="223"/>
        <v>2016</v>
      </c>
      <c r="S2534" s="25" t="s">
        <v>56</v>
      </c>
      <c r="T2534" s="25"/>
      <c r="U2534" s="25"/>
      <c r="V2534" s="25"/>
      <c r="W2534" s="25"/>
      <c r="X2534" s="25"/>
    </row>
    <row r="2535" spans="1:24" ht="15" hidden="1" customHeight="1">
      <c r="A2535" s="28">
        <v>26916343</v>
      </c>
      <c r="B2535" s="28" t="s">
        <v>15783</v>
      </c>
      <c r="C2535" s="28" t="s">
        <v>15784</v>
      </c>
      <c r="D2535" s="28" t="s">
        <v>15785</v>
      </c>
      <c r="E2535" s="28" t="s">
        <v>9085</v>
      </c>
      <c r="F2535" s="28" t="s">
        <v>2416</v>
      </c>
      <c r="G2535" s="28">
        <v>2016</v>
      </c>
      <c r="H2535" s="29">
        <v>42427</v>
      </c>
      <c r="I2535" s="28" t="s">
        <v>15786</v>
      </c>
      <c r="J2535" s="28"/>
      <c r="K2535" s="28" t="s">
        <v>15787</v>
      </c>
      <c r="L2535" s="28" t="str">
        <f t="shared" si="252"/>
        <v>PreAlerta</v>
      </c>
      <c r="M2535" s="28" t="str">
        <f t="shared" si="253"/>
        <v>S/PalabrasClaves</v>
      </c>
      <c r="N2535" s="30" t="str">
        <f t="shared" si="257"/>
        <v/>
      </c>
      <c r="O2535" s="28"/>
      <c r="P2535" s="28" t="s">
        <v>5762</v>
      </c>
      <c r="Q2535" s="28"/>
      <c r="R2535" s="28" t="str">
        <f t="shared" si="223"/>
        <v xml:space="preserve">202 </v>
      </c>
      <c r="S2535" s="28" t="s">
        <v>56</v>
      </c>
      <c r="T2535" s="28"/>
      <c r="U2535" s="28"/>
      <c r="V2535" s="28"/>
      <c r="W2535" s="28"/>
      <c r="X2535" s="28"/>
    </row>
    <row r="2536" spans="1:24" ht="15" customHeight="1">
      <c r="A2536" s="34">
        <v>27436470</v>
      </c>
      <c r="B2536" s="34" t="s">
        <v>15788</v>
      </c>
      <c r="C2536" s="34" t="s">
        <v>15789</v>
      </c>
      <c r="D2536" s="34" t="s">
        <v>15754</v>
      </c>
      <c r="E2536" s="34" t="s">
        <v>15790</v>
      </c>
      <c r="F2536" s="34" t="s">
        <v>155</v>
      </c>
      <c r="G2536" s="34">
        <v>2016</v>
      </c>
      <c r="H2536" s="35">
        <v>42572</v>
      </c>
      <c r="I2536" s="34"/>
      <c r="J2536" s="34"/>
      <c r="K2536" s="34" t="s">
        <v>15791</v>
      </c>
      <c r="L2536" s="34" t="str">
        <f t="shared" si="252"/>
        <v>PreAlerta</v>
      </c>
      <c r="M2536" s="34" t="str">
        <f t="shared" si="253"/>
        <v>C/PalabrasClaves</v>
      </c>
      <c r="N2536" s="36" t="s">
        <v>35</v>
      </c>
      <c r="O2536" s="34"/>
      <c r="P2536" s="34" t="s">
        <v>15664</v>
      </c>
      <c r="Q2536" s="34"/>
      <c r="R2536" s="34" t="str">
        <f t="shared" si="223"/>
        <v>2016</v>
      </c>
      <c r="S2536" s="34" t="s">
        <v>56</v>
      </c>
      <c r="T2536" s="42" t="s">
        <v>15792</v>
      </c>
      <c r="U2536" s="34" t="s">
        <v>141</v>
      </c>
      <c r="V2536" s="34" t="s">
        <v>140</v>
      </c>
      <c r="W2536" s="34" t="s">
        <v>140</v>
      </c>
      <c r="X2536" s="34" t="s">
        <v>15793</v>
      </c>
    </row>
    <row r="2537" spans="1:24" ht="15" hidden="1" customHeight="1">
      <c r="A2537" s="28">
        <v>26474373</v>
      </c>
      <c r="B2537" s="28" t="s">
        <v>15794</v>
      </c>
      <c r="C2537" s="28" t="s">
        <v>15795</v>
      </c>
      <c r="D2537" s="28" t="s">
        <v>15796</v>
      </c>
      <c r="E2537" s="28" t="s">
        <v>15797</v>
      </c>
      <c r="F2537" s="28" t="s">
        <v>15798</v>
      </c>
      <c r="G2537" s="28">
        <v>2016</v>
      </c>
      <c r="H2537" s="29">
        <v>42294</v>
      </c>
      <c r="I2537" s="28"/>
      <c r="J2537" s="28"/>
      <c r="K2537" s="28" t="s">
        <v>15799</v>
      </c>
      <c r="L2537" s="28" t="str">
        <f t="shared" si="252"/>
        <v>PreAlerta</v>
      </c>
      <c r="M2537" s="28" t="str">
        <f t="shared" si="253"/>
        <v>S/PalabrasClaves</v>
      </c>
      <c r="N2537" s="30" t="str">
        <f t="shared" ref="N2537:N2555" si="258">IF(ISNUMBER(SEARCH("TREATMENT", B2537)), "4) Nuevos tratamientos", "")</f>
        <v/>
      </c>
      <c r="O2537" s="28"/>
      <c r="P2537" s="28" t="s">
        <v>15664</v>
      </c>
      <c r="Q2537" s="28"/>
      <c r="R2537" s="28" t="str">
        <f t="shared" si="223"/>
        <v>2016</v>
      </c>
      <c r="S2537" s="28" t="s">
        <v>56</v>
      </c>
      <c r="T2537" s="28"/>
      <c r="U2537" s="28"/>
      <c r="V2537" s="28"/>
      <c r="W2537" s="28"/>
      <c r="X2537" s="28"/>
    </row>
    <row r="2538" spans="1:24" ht="15" hidden="1" customHeight="1">
      <c r="A2538" s="25">
        <v>26368823</v>
      </c>
      <c r="B2538" s="25" t="s">
        <v>15800</v>
      </c>
      <c r="C2538" s="25" t="s">
        <v>15801</v>
      </c>
      <c r="D2538" s="25" t="s">
        <v>15802</v>
      </c>
      <c r="E2538" s="25" t="s">
        <v>15803</v>
      </c>
      <c r="F2538" s="25" t="s">
        <v>2431</v>
      </c>
      <c r="G2538" s="25">
        <v>2016</v>
      </c>
      <c r="H2538" s="26">
        <v>42262</v>
      </c>
      <c r="I2538" s="25" t="s">
        <v>15804</v>
      </c>
      <c r="J2538" s="25"/>
      <c r="K2538" s="25" t="s">
        <v>15805</v>
      </c>
      <c r="L2538" s="25" t="str">
        <f t="shared" si="252"/>
        <v>PreAlerta</v>
      </c>
      <c r="M2538" s="25" t="str">
        <f t="shared" si="253"/>
        <v>C/PalabrasClaves</v>
      </c>
      <c r="N2538" s="27" t="str">
        <f t="shared" si="258"/>
        <v/>
      </c>
      <c r="O2538" s="25"/>
      <c r="P2538" s="25" t="s">
        <v>15664</v>
      </c>
      <c r="Q2538" s="25"/>
      <c r="R2538" s="25" t="str">
        <f t="shared" si="223"/>
        <v>2016</v>
      </c>
      <c r="S2538" s="25" t="s">
        <v>56</v>
      </c>
      <c r="T2538" s="25"/>
      <c r="U2538" s="25"/>
      <c r="V2538" s="25"/>
      <c r="W2538" s="25"/>
      <c r="X2538" s="25"/>
    </row>
    <row r="2539" spans="1:24" ht="15" hidden="1" customHeight="1">
      <c r="A2539" s="28">
        <v>25252727</v>
      </c>
      <c r="B2539" s="28" t="s">
        <v>15806</v>
      </c>
      <c r="C2539" s="28" t="s">
        <v>15807</v>
      </c>
      <c r="D2539" s="28" t="s">
        <v>15808</v>
      </c>
      <c r="E2539" s="28" t="s">
        <v>15809</v>
      </c>
      <c r="F2539" s="28" t="s">
        <v>10560</v>
      </c>
      <c r="G2539" s="28">
        <v>2016</v>
      </c>
      <c r="H2539" s="29">
        <v>41908</v>
      </c>
      <c r="I2539" s="28"/>
      <c r="J2539" s="28"/>
      <c r="K2539" s="28" t="s">
        <v>15810</v>
      </c>
      <c r="L2539" s="28" t="str">
        <f t="shared" si="252"/>
        <v>Excluido</v>
      </c>
      <c r="M2539" s="28" t="str">
        <f t="shared" si="253"/>
        <v>S/PalabrasClaves</v>
      </c>
      <c r="N2539" s="30" t="str">
        <f t="shared" si="258"/>
        <v/>
      </c>
      <c r="O2539" s="28"/>
      <c r="P2539" s="28" t="s">
        <v>15664</v>
      </c>
      <c r="Q2539" s="28"/>
      <c r="R2539" s="28" t="str">
        <f t="shared" si="223"/>
        <v>2016</v>
      </c>
      <c r="S2539" s="28" t="s">
        <v>56</v>
      </c>
      <c r="T2539" s="28"/>
      <c r="U2539" s="28"/>
      <c r="V2539" s="28"/>
      <c r="W2539" s="28"/>
      <c r="X2539" s="28"/>
    </row>
    <row r="2540" spans="1:24" ht="15" hidden="1" customHeight="1">
      <c r="A2540" s="25">
        <v>27249530</v>
      </c>
      <c r="B2540" s="25" t="s">
        <v>15811</v>
      </c>
      <c r="C2540" s="25" t="s">
        <v>15812</v>
      </c>
      <c r="D2540" s="25" t="s">
        <v>15813</v>
      </c>
      <c r="E2540" s="25" t="s">
        <v>15814</v>
      </c>
      <c r="F2540" s="25" t="s">
        <v>2189</v>
      </c>
      <c r="G2540" s="25">
        <v>2016</v>
      </c>
      <c r="H2540" s="26">
        <v>42523</v>
      </c>
      <c r="I2540" s="25"/>
      <c r="J2540" s="25"/>
      <c r="K2540" s="25" t="s">
        <v>15815</v>
      </c>
      <c r="L2540" s="25" t="str">
        <f t="shared" si="252"/>
        <v>PreAlerta</v>
      </c>
      <c r="M2540" s="25" t="str">
        <f t="shared" si="253"/>
        <v>C/PalabrasClaves</v>
      </c>
      <c r="N2540" s="27" t="str">
        <f t="shared" si="258"/>
        <v/>
      </c>
      <c r="O2540" s="25"/>
      <c r="P2540" s="25" t="s">
        <v>15816</v>
      </c>
      <c r="Q2540" s="25"/>
      <c r="R2540" s="25" t="str">
        <f t="shared" si="223"/>
        <v>2016</v>
      </c>
      <c r="S2540" s="25" t="s">
        <v>53</v>
      </c>
      <c r="T2540" s="25"/>
      <c r="U2540" s="25"/>
      <c r="V2540" s="25"/>
      <c r="W2540" s="25"/>
      <c r="X2540" s="25"/>
    </row>
    <row r="2541" spans="1:24" ht="15" hidden="1" customHeight="1">
      <c r="A2541" s="28">
        <v>27230066</v>
      </c>
      <c r="B2541" s="28" t="s">
        <v>15817</v>
      </c>
      <c r="C2541" s="28" t="s">
        <v>15818</v>
      </c>
      <c r="D2541" s="28" t="s">
        <v>15819</v>
      </c>
      <c r="E2541" s="28" t="s">
        <v>15820</v>
      </c>
      <c r="F2541" s="28" t="s">
        <v>875</v>
      </c>
      <c r="G2541" s="28">
        <v>2016</v>
      </c>
      <c r="H2541" s="29">
        <v>42518</v>
      </c>
      <c r="I2541" s="28" t="s">
        <v>15821</v>
      </c>
      <c r="J2541" s="28"/>
      <c r="K2541" s="28" t="s">
        <v>15822</v>
      </c>
      <c r="L2541" s="28" t="str">
        <f t="shared" si="252"/>
        <v>PreAlerta</v>
      </c>
      <c r="M2541" s="28" t="str">
        <f t="shared" si="253"/>
        <v>C/PalabrasClaves</v>
      </c>
      <c r="N2541" s="30" t="str">
        <f t="shared" si="258"/>
        <v/>
      </c>
      <c r="O2541" s="28"/>
      <c r="P2541" s="28" t="s">
        <v>15823</v>
      </c>
      <c r="Q2541" s="28"/>
      <c r="R2541" s="28" t="str">
        <f t="shared" si="223"/>
        <v>2016</v>
      </c>
      <c r="S2541" s="28" t="s">
        <v>53</v>
      </c>
      <c r="T2541" s="28"/>
      <c r="U2541" s="28"/>
      <c r="V2541" s="28"/>
      <c r="W2541" s="28"/>
      <c r="X2541" s="28"/>
    </row>
    <row r="2542" spans="1:24" ht="15" hidden="1" customHeight="1">
      <c r="A2542" s="25">
        <v>27113162</v>
      </c>
      <c r="B2542" s="25" t="s">
        <v>15824</v>
      </c>
      <c r="C2542" s="25" t="s">
        <v>15825</v>
      </c>
      <c r="D2542" s="25" t="s">
        <v>15826</v>
      </c>
      <c r="E2542" s="25" t="s">
        <v>15827</v>
      </c>
      <c r="F2542" s="25" t="s">
        <v>1263</v>
      </c>
      <c r="G2542" s="25">
        <v>2016</v>
      </c>
      <c r="H2542" s="26">
        <v>42487</v>
      </c>
      <c r="I2542" s="25"/>
      <c r="J2542" s="25"/>
      <c r="K2542" s="25" t="s">
        <v>15828</v>
      </c>
      <c r="L2542" s="25" t="str">
        <f t="shared" si="252"/>
        <v>Excluido</v>
      </c>
      <c r="M2542" s="25" t="str">
        <f t="shared" si="253"/>
        <v>S/PalabrasClaves</v>
      </c>
      <c r="N2542" s="27" t="str">
        <f t="shared" si="258"/>
        <v/>
      </c>
      <c r="O2542" s="25"/>
      <c r="P2542" s="25" t="s">
        <v>15829</v>
      </c>
      <c r="Q2542" s="25"/>
      <c r="R2542" s="25" t="str">
        <f t="shared" si="223"/>
        <v>2016</v>
      </c>
      <c r="S2542" s="25" t="s">
        <v>53</v>
      </c>
      <c r="T2542" s="25"/>
      <c r="U2542" s="25"/>
      <c r="V2542" s="25"/>
      <c r="W2542" s="25"/>
      <c r="X2542" s="25"/>
    </row>
    <row r="2543" spans="1:24" ht="15" hidden="1" customHeight="1">
      <c r="A2543" s="28">
        <v>27104764</v>
      </c>
      <c r="B2543" s="28" t="s">
        <v>15830</v>
      </c>
      <c r="C2543" s="28" t="s">
        <v>15831</v>
      </c>
      <c r="D2543" s="28" t="s">
        <v>15832</v>
      </c>
      <c r="E2543" s="28" t="s">
        <v>15833</v>
      </c>
      <c r="F2543" s="28" t="s">
        <v>7498</v>
      </c>
      <c r="G2543" s="28">
        <v>2016</v>
      </c>
      <c r="H2543" s="29">
        <v>42483</v>
      </c>
      <c r="I2543" s="28"/>
      <c r="J2543" s="28"/>
      <c r="K2543" s="28" t="s">
        <v>15834</v>
      </c>
      <c r="L2543" s="28" t="str">
        <f t="shared" si="252"/>
        <v>PreAlerta</v>
      </c>
      <c r="M2543" s="28" t="str">
        <f t="shared" si="253"/>
        <v>C/PalabrasClaves</v>
      </c>
      <c r="N2543" s="30" t="str">
        <f t="shared" si="258"/>
        <v/>
      </c>
      <c r="O2543" s="28"/>
      <c r="P2543" s="28" t="s">
        <v>15829</v>
      </c>
      <c r="Q2543" s="28"/>
      <c r="R2543" s="28" t="str">
        <f t="shared" si="223"/>
        <v>2016</v>
      </c>
      <c r="S2543" s="28" t="s">
        <v>53</v>
      </c>
      <c r="T2543" s="28"/>
      <c r="U2543" s="28"/>
      <c r="V2543" s="28"/>
      <c r="W2543" s="28"/>
      <c r="X2543" s="28"/>
    </row>
    <row r="2544" spans="1:24" ht="15" hidden="1" customHeight="1">
      <c r="A2544" s="25">
        <v>27223887</v>
      </c>
      <c r="B2544" s="25" t="s">
        <v>15835</v>
      </c>
      <c r="C2544" s="25" t="s">
        <v>15836</v>
      </c>
      <c r="D2544" s="25" t="s">
        <v>15837</v>
      </c>
      <c r="E2544" s="25" t="s">
        <v>15838</v>
      </c>
      <c r="F2544" s="25" t="s">
        <v>1232</v>
      </c>
      <c r="G2544" s="25">
        <v>2016</v>
      </c>
      <c r="H2544" s="26">
        <v>42516</v>
      </c>
      <c r="I2544" s="25" t="s">
        <v>15839</v>
      </c>
      <c r="J2544" s="25"/>
      <c r="K2544" s="25" t="s">
        <v>15840</v>
      </c>
      <c r="L2544" s="25" t="str">
        <f t="shared" si="252"/>
        <v>PreAlerta</v>
      </c>
      <c r="M2544" s="25" t="str">
        <f t="shared" si="253"/>
        <v>S/PalabrasClaves</v>
      </c>
      <c r="N2544" s="27" t="str">
        <f t="shared" si="258"/>
        <v/>
      </c>
      <c r="O2544" s="25"/>
      <c r="P2544" s="25" t="s">
        <v>15841</v>
      </c>
      <c r="Q2544" s="25"/>
      <c r="R2544" s="25" t="str">
        <f t="shared" si="223"/>
        <v>2016</v>
      </c>
      <c r="S2544" s="25" t="s">
        <v>53</v>
      </c>
      <c r="T2544" s="25"/>
      <c r="U2544" s="25"/>
      <c r="V2544" s="25"/>
      <c r="W2544" s="25"/>
      <c r="X2544" s="25"/>
    </row>
    <row r="2545" spans="1:24" ht="15" hidden="1" customHeight="1">
      <c r="A2545" s="28">
        <v>27330964</v>
      </c>
      <c r="B2545" s="28" t="s">
        <v>15842</v>
      </c>
      <c r="C2545" s="28" t="s">
        <v>15843</v>
      </c>
      <c r="D2545" s="28" t="s">
        <v>15844</v>
      </c>
      <c r="E2545" s="28" t="s">
        <v>11284</v>
      </c>
      <c r="F2545" s="28" t="s">
        <v>2881</v>
      </c>
      <c r="G2545" s="28">
        <v>2016</v>
      </c>
      <c r="H2545" s="29">
        <v>42544</v>
      </c>
      <c r="I2545" s="28" t="s">
        <v>15845</v>
      </c>
      <c r="J2545" s="28"/>
      <c r="K2545" s="28" t="s">
        <v>15846</v>
      </c>
      <c r="L2545" s="28" t="str">
        <f t="shared" si="252"/>
        <v>PreAlerta</v>
      </c>
      <c r="M2545" s="28" t="str">
        <f t="shared" si="253"/>
        <v>S/PalabrasClaves</v>
      </c>
      <c r="N2545" s="30" t="str">
        <f t="shared" si="258"/>
        <v/>
      </c>
      <c r="O2545" s="28"/>
      <c r="P2545" s="28" t="s">
        <v>15847</v>
      </c>
      <c r="Q2545" s="28"/>
      <c r="R2545" s="28" t="str">
        <f t="shared" si="223"/>
        <v>2016</v>
      </c>
      <c r="S2545" s="28" t="s">
        <v>53</v>
      </c>
      <c r="T2545" s="28"/>
      <c r="U2545" s="28"/>
      <c r="V2545" s="28"/>
      <c r="W2545" s="28"/>
      <c r="X2545" s="28"/>
    </row>
    <row r="2546" spans="1:24" ht="15" hidden="1" customHeight="1">
      <c r="A2546" s="25">
        <v>27188378</v>
      </c>
      <c r="B2546" s="25" t="s">
        <v>15848</v>
      </c>
      <c r="C2546" s="25" t="s">
        <v>15849</v>
      </c>
      <c r="D2546" s="25" t="s">
        <v>15850</v>
      </c>
      <c r="E2546" s="25" t="s">
        <v>15851</v>
      </c>
      <c r="F2546" s="25" t="s">
        <v>15852</v>
      </c>
      <c r="G2546" s="25">
        <v>2016</v>
      </c>
      <c r="H2546" s="26">
        <v>42509</v>
      </c>
      <c r="I2546" s="25" t="s">
        <v>15853</v>
      </c>
      <c r="J2546" s="25"/>
      <c r="K2546" s="25" t="s">
        <v>15854</v>
      </c>
      <c r="L2546" s="25" t="str">
        <f t="shared" si="252"/>
        <v>PreAlerta</v>
      </c>
      <c r="M2546" s="25" t="str">
        <f t="shared" si="253"/>
        <v>S/PalabrasClaves</v>
      </c>
      <c r="N2546" s="27" t="str">
        <f t="shared" si="258"/>
        <v/>
      </c>
      <c r="O2546" s="25"/>
      <c r="P2546" s="25" t="s">
        <v>15855</v>
      </c>
      <c r="Q2546" s="25"/>
      <c r="R2546" s="25" t="str">
        <f t="shared" si="223"/>
        <v>2016</v>
      </c>
      <c r="S2546" s="25" t="s">
        <v>53</v>
      </c>
      <c r="T2546" s="25"/>
      <c r="U2546" s="25"/>
      <c r="V2546" s="25"/>
      <c r="W2546" s="25"/>
      <c r="X2546" s="25"/>
    </row>
    <row r="2547" spans="1:24" ht="15" hidden="1" customHeight="1">
      <c r="A2547" s="28">
        <v>26704617</v>
      </c>
      <c r="B2547" s="28" t="s">
        <v>15856</v>
      </c>
      <c r="C2547" s="28" t="s">
        <v>15857</v>
      </c>
      <c r="D2547" s="28" t="s">
        <v>15858</v>
      </c>
      <c r="E2547" s="28" t="s">
        <v>7554</v>
      </c>
      <c r="F2547" s="28" t="s">
        <v>1064</v>
      </c>
      <c r="G2547" s="28">
        <v>2016</v>
      </c>
      <c r="H2547" s="29">
        <v>42364</v>
      </c>
      <c r="I2547" s="28" t="s">
        <v>15859</v>
      </c>
      <c r="J2547" s="28"/>
      <c r="K2547" s="28" t="s">
        <v>15860</v>
      </c>
      <c r="L2547" s="28" t="str">
        <f t="shared" si="252"/>
        <v>Excluido</v>
      </c>
      <c r="M2547" s="28" t="str">
        <f t="shared" si="253"/>
        <v>S/PalabrasClaves</v>
      </c>
      <c r="N2547" s="30" t="str">
        <f t="shared" si="258"/>
        <v/>
      </c>
      <c r="O2547" s="28"/>
      <c r="P2547" s="28" t="s">
        <v>15861</v>
      </c>
      <c r="Q2547" s="28"/>
      <c r="R2547" s="28" t="str">
        <f t="shared" si="223"/>
        <v>2016</v>
      </c>
      <c r="S2547" s="28" t="s">
        <v>53</v>
      </c>
      <c r="T2547" s="28"/>
      <c r="U2547" s="28"/>
      <c r="V2547" s="28"/>
      <c r="W2547" s="28"/>
      <c r="X2547" s="28"/>
    </row>
    <row r="2548" spans="1:24" ht="15" hidden="1" customHeight="1">
      <c r="A2548" s="25">
        <v>27167067</v>
      </c>
      <c r="B2548" s="25" t="s">
        <v>15862</v>
      </c>
      <c r="C2548" s="25" t="s">
        <v>15863</v>
      </c>
      <c r="D2548" s="25" t="s">
        <v>15864</v>
      </c>
      <c r="E2548" s="25" t="s">
        <v>5109</v>
      </c>
      <c r="F2548" s="25" t="s">
        <v>208</v>
      </c>
      <c r="G2548" s="25">
        <v>2016</v>
      </c>
      <c r="H2548" s="26">
        <v>42502</v>
      </c>
      <c r="I2548" s="25" t="s">
        <v>15865</v>
      </c>
      <c r="J2548" s="25"/>
      <c r="K2548" s="25" t="s">
        <v>15866</v>
      </c>
      <c r="L2548" s="25" t="str">
        <f t="shared" si="252"/>
        <v>PreAlerta</v>
      </c>
      <c r="M2548" s="25" t="str">
        <f t="shared" si="253"/>
        <v>S/PalabrasClaves</v>
      </c>
      <c r="N2548" s="27" t="str">
        <f t="shared" si="258"/>
        <v/>
      </c>
      <c r="O2548" s="25"/>
      <c r="P2548" s="25" t="s">
        <v>15867</v>
      </c>
      <c r="Q2548" s="25"/>
      <c r="R2548" s="25" t="str">
        <f t="shared" si="223"/>
        <v>2016</v>
      </c>
      <c r="S2548" s="25" t="s">
        <v>53</v>
      </c>
      <c r="T2548" s="25"/>
      <c r="U2548" s="25"/>
      <c r="V2548" s="25"/>
      <c r="W2548" s="25"/>
      <c r="X2548" s="25"/>
    </row>
    <row r="2549" spans="1:24" ht="15" hidden="1" customHeight="1">
      <c r="A2549" s="28">
        <v>28357362</v>
      </c>
      <c r="B2549" s="28" t="s">
        <v>15868</v>
      </c>
      <c r="C2549" s="28" t="s">
        <v>15869</v>
      </c>
      <c r="D2549" s="28" t="s">
        <v>15870</v>
      </c>
      <c r="E2549" s="28" t="s">
        <v>15871</v>
      </c>
      <c r="F2549" s="28" t="s">
        <v>15872</v>
      </c>
      <c r="G2549" s="28">
        <v>2016</v>
      </c>
      <c r="H2549" s="29">
        <v>42825</v>
      </c>
      <c r="I2549" s="28" t="s">
        <v>15873</v>
      </c>
      <c r="J2549" s="28"/>
      <c r="K2549" s="28" t="s">
        <v>15874</v>
      </c>
      <c r="L2549" s="28" t="str">
        <f t="shared" si="252"/>
        <v>PreAlerta</v>
      </c>
      <c r="M2549" s="28" t="str">
        <f t="shared" si="253"/>
        <v>S/PalabrasClaves</v>
      </c>
      <c r="N2549" s="30" t="str">
        <f t="shared" si="258"/>
        <v/>
      </c>
      <c r="O2549" s="28"/>
      <c r="P2549" s="28" t="s">
        <v>15875</v>
      </c>
      <c r="Q2549" s="28"/>
      <c r="R2549" s="28" t="str">
        <f t="shared" si="223"/>
        <v>2016</v>
      </c>
      <c r="S2549" s="28" t="s">
        <v>53</v>
      </c>
      <c r="T2549" s="28"/>
      <c r="U2549" s="28"/>
      <c r="V2549" s="28"/>
      <c r="W2549" s="28"/>
      <c r="X2549" s="28"/>
    </row>
    <row r="2550" spans="1:24" ht="15" hidden="1" customHeight="1">
      <c r="A2550" s="25">
        <v>27242968</v>
      </c>
      <c r="B2550" s="25" t="s">
        <v>15876</v>
      </c>
      <c r="C2550" s="25" t="s">
        <v>15877</v>
      </c>
      <c r="D2550" s="25" t="s">
        <v>15878</v>
      </c>
      <c r="E2550" s="25" t="s">
        <v>15879</v>
      </c>
      <c r="F2550" s="25" t="s">
        <v>223</v>
      </c>
      <c r="G2550" s="25">
        <v>2016</v>
      </c>
      <c r="H2550" s="26">
        <v>42522</v>
      </c>
      <c r="I2550" s="25" t="s">
        <v>15880</v>
      </c>
      <c r="J2550" s="25"/>
      <c r="K2550" s="25" t="s">
        <v>15881</v>
      </c>
      <c r="L2550" s="25" t="str">
        <f t="shared" si="252"/>
        <v>PreAlerta</v>
      </c>
      <c r="M2550" s="25" t="str">
        <f t="shared" si="253"/>
        <v>S/PalabrasClaves</v>
      </c>
      <c r="N2550" s="27" t="str">
        <f t="shared" si="258"/>
        <v/>
      </c>
      <c r="O2550" s="25"/>
      <c r="P2550" s="25" t="s">
        <v>15882</v>
      </c>
      <c r="Q2550" s="25"/>
      <c r="R2550" s="25" t="str">
        <f t="shared" si="223"/>
        <v>2016</v>
      </c>
      <c r="S2550" s="25" t="s">
        <v>53</v>
      </c>
      <c r="T2550" s="25"/>
      <c r="U2550" s="25"/>
      <c r="V2550" s="25"/>
      <c r="W2550" s="25"/>
      <c r="X2550" s="25"/>
    </row>
    <row r="2551" spans="1:24" ht="15" hidden="1" customHeight="1">
      <c r="A2551" s="28">
        <v>26890256</v>
      </c>
      <c r="B2551" s="28" t="s">
        <v>15883</v>
      </c>
      <c r="C2551" s="28" t="s">
        <v>15884</v>
      </c>
      <c r="D2551" s="28" t="s">
        <v>15885</v>
      </c>
      <c r="E2551" s="28" t="s">
        <v>15886</v>
      </c>
      <c r="F2551" s="28" t="s">
        <v>147</v>
      </c>
      <c r="G2551" s="28">
        <v>2016</v>
      </c>
      <c r="H2551" s="29">
        <v>42419</v>
      </c>
      <c r="I2551" s="28" t="s">
        <v>15887</v>
      </c>
      <c r="J2551" s="28"/>
      <c r="K2551" s="28" t="s">
        <v>15888</v>
      </c>
      <c r="L2551" s="28" t="str">
        <f t="shared" si="252"/>
        <v>PreAlerta</v>
      </c>
      <c r="M2551" s="28" t="str">
        <f t="shared" si="253"/>
        <v>S/PalabrasClaves</v>
      </c>
      <c r="N2551" s="30" t="str">
        <f t="shared" si="258"/>
        <v/>
      </c>
      <c r="O2551" s="28"/>
      <c r="P2551" s="28" t="s">
        <v>15889</v>
      </c>
      <c r="Q2551" s="28"/>
      <c r="R2551" s="28" t="str">
        <f t="shared" si="223"/>
        <v>2016</v>
      </c>
      <c r="S2551" s="28" t="s">
        <v>53</v>
      </c>
      <c r="T2551" s="28"/>
      <c r="U2551" s="28"/>
      <c r="V2551" s="28"/>
      <c r="W2551" s="28"/>
      <c r="X2551" s="28"/>
    </row>
    <row r="2552" spans="1:24" ht="15" hidden="1" customHeight="1">
      <c r="A2552" s="25">
        <v>27540453</v>
      </c>
      <c r="B2552" s="25" t="s">
        <v>15890</v>
      </c>
      <c r="C2552" s="25" t="s">
        <v>15891</v>
      </c>
      <c r="D2552" s="25" t="s">
        <v>15892</v>
      </c>
      <c r="E2552" s="25" t="s">
        <v>15893</v>
      </c>
      <c r="F2552" s="25" t="s">
        <v>14902</v>
      </c>
      <c r="G2552" s="25">
        <v>2016</v>
      </c>
      <c r="H2552" s="26">
        <v>42602</v>
      </c>
      <c r="I2552" s="25" t="s">
        <v>15894</v>
      </c>
      <c r="J2552" s="25"/>
      <c r="K2552" s="25" t="s">
        <v>15895</v>
      </c>
      <c r="L2552" s="25" t="str">
        <f t="shared" si="252"/>
        <v>PreAlerta</v>
      </c>
      <c r="M2552" s="25" t="str">
        <f t="shared" si="253"/>
        <v>S/PalabrasClaves</v>
      </c>
      <c r="N2552" s="27" t="str">
        <f t="shared" si="258"/>
        <v/>
      </c>
      <c r="O2552" s="25"/>
      <c r="P2552" s="25" t="s">
        <v>15896</v>
      </c>
      <c r="Q2552" s="25"/>
      <c r="R2552" s="25" t="str">
        <f t="shared" ref="R2552:R2806" si="259">LEFT(P2552,4)</f>
        <v>2016</v>
      </c>
      <c r="S2552" s="25" t="s">
        <v>43</v>
      </c>
      <c r="T2552" s="25"/>
      <c r="U2552" s="25"/>
      <c r="V2552" s="25"/>
      <c r="W2552" s="25"/>
      <c r="X2552" s="25"/>
    </row>
    <row r="2553" spans="1:24" ht="15" hidden="1" customHeight="1">
      <c r="A2553" s="28">
        <v>27437218</v>
      </c>
      <c r="B2553" s="28" t="s">
        <v>15897</v>
      </c>
      <c r="C2553" s="28" t="s">
        <v>15898</v>
      </c>
      <c r="D2553" s="28" t="s">
        <v>15899</v>
      </c>
      <c r="E2553" s="28" t="s">
        <v>15900</v>
      </c>
      <c r="F2553" s="28" t="s">
        <v>12412</v>
      </c>
      <c r="G2553" s="28">
        <v>2016</v>
      </c>
      <c r="H2553" s="29">
        <v>42572</v>
      </c>
      <c r="I2553" s="28" t="s">
        <v>15901</v>
      </c>
      <c r="J2553" s="28"/>
      <c r="K2553" s="28" t="s">
        <v>15902</v>
      </c>
      <c r="L2553" s="28" t="str">
        <f t="shared" si="252"/>
        <v>PreAlerta</v>
      </c>
      <c r="M2553" s="28" t="str">
        <f t="shared" si="253"/>
        <v>C/PalabrasClaves</v>
      </c>
      <c r="N2553" s="30" t="str">
        <f t="shared" si="258"/>
        <v/>
      </c>
      <c r="O2553" s="28"/>
      <c r="P2553" s="28" t="s">
        <v>15903</v>
      </c>
      <c r="Q2553" s="28"/>
      <c r="R2553" s="28" t="str">
        <f t="shared" si="259"/>
        <v>2016</v>
      </c>
      <c r="S2553" s="28" t="s">
        <v>53</v>
      </c>
      <c r="T2553" s="28"/>
      <c r="U2553" s="28"/>
      <c r="V2553" s="28"/>
      <c r="W2553" s="28"/>
      <c r="X2553" s="28"/>
    </row>
    <row r="2554" spans="1:24" ht="15" hidden="1" customHeight="1">
      <c r="A2554" s="25">
        <v>27099328</v>
      </c>
      <c r="B2554" s="25" t="s">
        <v>15904</v>
      </c>
      <c r="C2554" s="25" t="s">
        <v>15905</v>
      </c>
      <c r="D2554" s="25" t="s">
        <v>15906</v>
      </c>
      <c r="E2554" s="25" t="s">
        <v>15907</v>
      </c>
      <c r="F2554" s="25" t="s">
        <v>15908</v>
      </c>
      <c r="G2554" s="25">
        <v>2016</v>
      </c>
      <c r="H2554" s="26">
        <v>42482</v>
      </c>
      <c r="I2554" s="25"/>
      <c r="J2554" s="25"/>
      <c r="K2554" s="25" t="s">
        <v>15909</v>
      </c>
      <c r="L2554" s="25" t="str">
        <f t="shared" si="252"/>
        <v>Excluido</v>
      </c>
      <c r="M2554" s="25" t="str">
        <f t="shared" si="253"/>
        <v>S/PalabrasClaves</v>
      </c>
      <c r="N2554" s="27" t="str">
        <f t="shared" si="258"/>
        <v/>
      </c>
      <c r="O2554" s="25"/>
      <c r="P2554" s="25" t="s">
        <v>15910</v>
      </c>
      <c r="Q2554" s="25"/>
      <c r="R2554" s="25" t="str">
        <f t="shared" si="259"/>
        <v>2016</v>
      </c>
      <c r="S2554" s="25" t="s">
        <v>53</v>
      </c>
      <c r="T2554" s="25"/>
      <c r="U2554" s="25"/>
      <c r="V2554" s="25"/>
      <c r="W2554" s="25"/>
      <c r="X2554" s="25"/>
    </row>
    <row r="2555" spans="1:24" ht="15" hidden="1" customHeight="1">
      <c r="A2555" s="28">
        <v>27070064</v>
      </c>
      <c r="B2555" s="28" t="s">
        <v>15911</v>
      </c>
      <c r="C2555" s="28" t="s">
        <v>15912</v>
      </c>
      <c r="D2555" s="28" t="s">
        <v>15913</v>
      </c>
      <c r="E2555" s="28" t="s">
        <v>15914</v>
      </c>
      <c r="F2555" s="28" t="s">
        <v>979</v>
      </c>
      <c r="G2555" s="28">
        <v>2016</v>
      </c>
      <c r="H2555" s="29">
        <v>42473</v>
      </c>
      <c r="I2555" s="28"/>
      <c r="J2555" s="28"/>
      <c r="K2555" s="28" t="s">
        <v>15915</v>
      </c>
      <c r="L2555" s="28" t="str">
        <f t="shared" si="252"/>
        <v>Excluido</v>
      </c>
      <c r="M2555" s="28" t="str">
        <f t="shared" si="253"/>
        <v>S/PalabrasClaves</v>
      </c>
      <c r="N2555" s="30" t="str">
        <f t="shared" si="258"/>
        <v/>
      </c>
      <c r="O2555" s="28"/>
      <c r="P2555" s="28" t="s">
        <v>15903</v>
      </c>
      <c r="Q2555" s="28"/>
      <c r="R2555" s="28" t="str">
        <f t="shared" si="259"/>
        <v>2016</v>
      </c>
      <c r="S2555" s="28" t="s">
        <v>53</v>
      </c>
      <c r="T2555" s="28"/>
      <c r="U2555" s="28"/>
      <c r="V2555" s="28"/>
      <c r="W2555" s="28"/>
      <c r="X2555" s="28"/>
    </row>
    <row r="2556" spans="1:24" ht="15" customHeight="1">
      <c r="A2556" s="38">
        <v>27436464</v>
      </c>
      <c r="B2556" s="38" t="s">
        <v>15916</v>
      </c>
      <c r="C2556" s="38" t="s">
        <v>15917</v>
      </c>
      <c r="D2556" s="38" t="s">
        <v>15754</v>
      </c>
      <c r="E2556" s="38" t="s">
        <v>7675</v>
      </c>
      <c r="F2556" s="38" t="s">
        <v>155</v>
      </c>
      <c r="G2556" s="38">
        <v>2016</v>
      </c>
      <c r="H2556" s="39">
        <v>42572</v>
      </c>
      <c r="I2556" s="38"/>
      <c r="J2556" s="38"/>
      <c r="K2556" s="38" t="s">
        <v>15918</v>
      </c>
      <c r="L2556" s="38" t="str">
        <f t="shared" si="252"/>
        <v>PreAlerta</v>
      </c>
      <c r="M2556" s="38" t="str">
        <f t="shared" si="253"/>
        <v>C/PalabrasClaves</v>
      </c>
      <c r="N2556" s="40" t="s">
        <v>35</v>
      </c>
      <c r="O2556" s="38"/>
      <c r="P2556" s="38" t="s">
        <v>15664</v>
      </c>
      <c r="Q2556" s="38"/>
      <c r="R2556" s="38" t="str">
        <f t="shared" si="259"/>
        <v>2016</v>
      </c>
      <c r="S2556" s="38" t="s">
        <v>56</v>
      </c>
      <c r="T2556" s="41" t="s">
        <v>15919</v>
      </c>
      <c r="U2556" s="38" t="s">
        <v>141</v>
      </c>
      <c r="V2556" s="38" t="s">
        <v>140</v>
      </c>
      <c r="W2556" s="38" t="s">
        <v>140</v>
      </c>
      <c r="X2556" s="38" t="s">
        <v>15920</v>
      </c>
    </row>
    <row r="2557" spans="1:24" ht="15" customHeight="1">
      <c r="A2557" s="34">
        <v>27240503</v>
      </c>
      <c r="B2557" s="34" t="s">
        <v>15921</v>
      </c>
      <c r="C2557" s="34" t="s">
        <v>15922</v>
      </c>
      <c r="D2557" s="34" t="s">
        <v>15923</v>
      </c>
      <c r="E2557" s="34" t="s">
        <v>13581</v>
      </c>
      <c r="F2557" s="34" t="s">
        <v>1290</v>
      </c>
      <c r="G2557" s="34">
        <v>2016</v>
      </c>
      <c r="H2557" s="35">
        <v>42522</v>
      </c>
      <c r="I2557" s="34"/>
      <c r="J2557" s="34"/>
      <c r="K2557" s="34" t="s">
        <v>15924</v>
      </c>
      <c r="L2557" s="34" t="str">
        <f t="shared" si="252"/>
        <v>PreAlerta</v>
      </c>
      <c r="M2557" s="34" t="str">
        <f t="shared" si="253"/>
        <v>C/PalabrasClaves</v>
      </c>
      <c r="N2557" s="36" t="s">
        <v>35</v>
      </c>
      <c r="O2557" s="34"/>
      <c r="P2557" s="34" t="s">
        <v>15664</v>
      </c>
      <c r="Q2557" s="34"/>
      <c r="R2557" s="34" t="str">
        <f t="shared" si="259"/>
        <v>2016</v>
      </c>
      <c r="S2557" s="34" t="s">
        <v>56</v>
      </c>
      <c r="T2557" s="42" t="s">
        <v>15925</v>
      </c>
      <c r="U2557" s="34" t="s">
        <v>141</v>
      </c>
      <c r="V2557" s="34" t="s">
        <v>140</v>
      </c>
      <c r="W2557" s="34" t="s">
        <v>140</v>
      </c>
      <c r="X2557" s="34" t="s">
        <v>15926</v>
      </c>
    </row>
    <row r="2558" spans="1:24" ht="15" customHeight="1">
      <c r="A2558" s="38">
        <v>27044551</v>
      </c>
      <c r="B2558" s="38" t="s">
        <v>15927</v>
      </c>
      <c r="C2558" s="38" t="s">
        <v>15928</v>
      </c>
      <c r="D2558" s="38" t="s">
        <v>15929</v>
      </c>
      <c r="E2558" s="38" t="s">
        <v>15930</v>
      </c>
      <c r="F2558" s="38" t="s">
        <v>1125</v>
      </c>
      <c r="G2558" s="38">
        <v>2016</v>
      </c>
      <c r="H2558" s="39">
        <v>42466</v>
      </c>
      <c r="I2558" s="38" t="s">
        <v>15931</v>
      </c>
      <c r="J2558" s="38"/>
      <c r="K2558" s="38" t="s">
        <v>15932</v>
      </c>
      <c r="L2558" s="38" t="str">
        <f t="shared" si="252"/>
        <v>PreAlerta</v>
      </c>
      <c r="M2558" s="38" t="str">
        <f t="shared" si="253"/>
        <v>C/PalabrasClaves</v>
      </c>
      <c r="N2558" s="40" t="s">
        <v>12</v>
      </c>
      <c r="O2558" s="38"/>
      <c r="P2558" s="38" t="s">
        <v>15933</v>
      </c>
      <c r="Q2558" s="38"/>
      <c r="R2558" s="38" t="str">
        <f t="shared" si="259"/>
        <v>2016</v>
      </c>
      <c r="S2558" s="38" t="s">
        <v>53</v>
      </c>
      <c r="T2558" s="41" t="s">
        <v>15934</v>
      </c>
      <c r="U2558" s="38" t="s">
        <v>140</v>
      </c>
      <c r="V2558" s="38" t="s">
        <v>141</v>
      </c>
      <c r="W2558" s="38" t="s">
        <v>140</v>
      </c>
      <c r="X2558" s="38" t="s">
        <v>15935</v>
      </c>
    </row>
    <row r="2559" spans="1:24" ht="15" customHeight="1">
      <c r="A2559" s="34">
        <v>26683319</v>
      </c>
      <c r="B2559" s="34" t="s">
        <v>15936</v>
      </c>
      <c r="C2559" s="34" t="s">
        <v>15937</v>
      </c>
      <c r="D2559" s="34" t="s">
        <v>15938</v>
      </c>
      <c r="E2559" s="34" t="s">
        <v>15939</v>
      </c>
      <c r="F2559" s="34" t="s">
        <v>8577</v>
      </c>
      <c r="G2559" s="34">
        <v>2016</v>
      </c>
      <c r="H2559" s="35">
        <v>42358</v>
      </c>
      <c r="I2559" s="34"/>
      <c r="J2559" s="34"/>
      <c r="K2559" s="34" t="s">
        <v>15940</v>
      </c>
      <c r="L2559" s="34" t="str">
        <f t="shared" si="252"/>
        <v>PreAlerta</v>
      </c>
      <c r="M2559" s="34" t="str">
        <f t="shared" si="253"/>
        <v>C/PalabrasClaves</v>
      </c>
      <c r="N2559" s="36" t="s">
        <v>35</v>
      </c>
      <c r="O2559" s="34"/>
      <c r="P2559" s="34" t="s">
        <v>15730</v>
      </c>
      <c r="Q2559" s="34"/>
      <c r="R2559" s="34" t="str">
        <f t="shared" si="259"/>
        <v>2016</v>
      </c>
      <c r="S2559" s="34" t="s">
        <v>56</v>
      </c>
      <c r="T2559" s="42" t="s">
        <v>15941</v>
      </c>
      <c r="U2559" s="34" t="s">
        <v>141</v>
      </c>
      <c r="V2559" s="34" t="s">
        <v>140</v>
      </c>
      <c r="W2559" s="34" t="s">
        <v>140</v>
      </c>
      <c r="X2559" s="34" t="s">
        <v>15942</v>
      </c>
    </row>
    <row r="2560" spans="1:24" ht="15" customHeight="1">
      <c r="A2560" s="34">
        <v>27048586</v>
      </c>
      <c r="B2560" s="34" t="s">
        <v>15943</v>
      </c>
      <c r="C2560" s="34" t="s">
        <v>15944</v>
      </c>
      <c r="D2560" s="34" t="s">
        <v>15945</v>
      </c>
      <c r="E2560" s="34" t="s">
        <v>15946</v>
      </c>
      <c r="F2560" s="34" t="s">
        <v>215</v>
      </c>
      <c r="G2560" s="34">
        <v>2016</v>
      </c>
      <c r="H2560" s="35">
        <v>42467</v>
      </c>
      <c r="I2560" s="34" t="s">
        <v>15947</v>
      </c>
      <c r="J2560" s="34"/>
      <c r="K2560" s="34" t="s">
        <v>15948</v>
      </c>
      <c r="L2560" s="34" t="str">
        <f t="shared" si="252"/>
        <v>PreAlerta</v>
      </c>
      <c r="M2560" s="34" t="str">
        <f t="shared" si="253"/>
        <v>C/PalabrasClaves</v>
      </c>
      <c r="N2560" s="36" t="s">
        <v>35</v>
      </c>
      <c r="O2560" s="34"/>
      <c r="P2560" s="34">
        <v>45048</v>
      </c>
      <c r="Q2560" s="34"/>
      <c r="R2560" s="34" t="str">
        <f t="shared" si="259"/>
        <v>4504</v>
      </c>
      <c r="S2560" s="34" t="s">
        <v>53</v>
      </c>
      <c r="T2560" s="42" t="s">
        <v>15949</v>
      </c>
      <c r="U2560" s="34" t="s">
        <v>141</v>
      </c>
      <c r="V2560" s="34" t="s">
        <v>140</v>
      </c>
      <c r="W2560" s="34" t="s">
        <v>140</v>
      </c>
      <c r="X2560" s="34" t="s">
        <v>15950</v>
      </c>
    </row>
    <row r="2561" spans="1:24" ht="15" customHeight="1">
      <c r="A2561" s="38">
        <v>27048585</v>
      </c>
      <c r="B2561" s="38" t="s">
        <v>15951</v>
      </c>
      <c r="C2561" s="38" t="s">
        <v>15952</v>
      </c>
      <c r="D2561" s="38" t="s">
        <v>15945</v>
      </c>
      <c r="E2561" s="38" t="s">
        <v>6134</v>
      </c>
      <c r="F2561" s="38" t="s">
        <v>215</v>
      </c>
      <c r="G2561" s="38">
        <v>2016</v>
      </c>
      <c r="H2561" s="39">
        <v>42467</v>
      </c>
      <c r="I2561" s="38" t="s">
        <v>15953</v>
      </c>
      <c r="J2561" s="38"/>
      <c r="K2561" s="38" t="s">
        <v>15954</v>
      </c>
      <c r="L2561" s="38" t="str">
        <f t="shared" si="252"/>
        <v>PreAlerta</v>
      </c>
      <c r="M2561" s="38" t="str">
        <f t="shared" si="253"/>
        <v>C/PalabrasClaves</v>
      </c>
      <c r="N2561" s="40" t="s">
        <v>35</v>
      </c>
      <c r="O2561" s="38"/>
      <c r="P2561" s="38">
        <v>45048</v>
      </c>
      <c r="Q2561" s="38"/>
      <c r="R2561" s="38" t="str">
        <f t="shared" si="259"/>
        <v>4504</v>
      </c>
      <c r="S2561" s="38" t="s">
        <v>53</v>
      </c>
      <c r="T2561" s="41" t="s">
        <v>15955</v>
      </c>
      <c r="U2561" s="38" t="s">
        <v>141</v>
      </c>
      <c r="V2561" s="38" t="s">
        <v>140</v>
      </c>
      <c r="W2561" s="38" t="s">
        <v>140</v>
      </c>
      <c r="X2561" s="38" t="s">
        <v>15956</v>
      </c>
    </row>
    <row r="2562" spans="1:24" ht="15" hidden="1" customHeight="1">
      <c r="A2562" s="48">
        <v>27048580</v>
      </c>
      <c r="B2562" s="48" t="s">
        <v>15957</v>
      </c>
      <c r="C2562" s="48" t="s">
        <v>15958</v>
      </c>
      <c r="D2562" s="48" t="s">
        <v>15945</v>
      </c>
      <c r="E2562" s="48" t="s">
        <v>6134</v>
      </c>
      <c r="F2562" s="48" t="s">
        <v>215</v>
      </c>
      <c r="G2562" s="48">
        <v>2016</v>
      </c>
      <c r="H2562" s="51">
        <v>42467</v>
      </c>
      <c r="I2562" s="48" t="s">
        <v>15959</v>
      </c>
      <c r="J2562" s="48"/>
      <c r="K2562" s="48" t="s">
        <v>15960</v>
      </c>
      <c r="L2562" s="48" t="str">
        <f t="shared" ref="L2562:L2625" si="260">IF(ISNUMBER(VLOOKUP(A2562,EXCL,1,FALSE)),"Excluido",IF(ISNUMBER(VLOOKUP(A2562,POST,1,FALSE)),"PostAlerta",IF(ISNUMBER(VLOOKUP(A2562,PRE,1,FALSE)),"PreAlerta","")))</f>
        <v>PreAlerta</v>
      </c>
      <c r="M2562" s="48" t="str">
        <f t="shared" si="253"/>
        <v>C/PalabrasClaves</v>
      </c>
      <c r="N2562" s="49" t="s">
        <v>35</v>
      </c>
      <c r="O2562" s="48"/>
      <c r="P2562" s="48">
        <v>45048</v>
      </c>
      <c r="Q2562" s="48" t="s">
        <v>17</v>
      </c>
      <c r="R2562" s="48" t="str">
        <f t="shared" si="259"/>
        <v>4504</v>
      </c>
      <c r="S2562" s="48" t="s">
        <v>53</v>
      </c>
      <c r="T2562" s="50" t="s">
        <v>15961</v>
      </c>
      <c r="U2562" s="48" t="s">
        <v>141</v>
      </c>
      <c r="V2562" s="48" t="s">
        <v>140</v>
      </c>
      <c r="W2562" s="48" t="s">
        <v>140</v>
      </c>
      <c r="X2562" s="48" t="s">
        <v>15962</v>
      </c>
    </row>
    <row r="2563" spans="1:24" ht="15" customHeight="1">
      <c r="A2563" s="34">
        <v>27048584</v>
      </c>
      <c r="B2563" s="34" t="s">
        <v>15963</v>
      </c>
      <c r="C2563" s="34" t="s">
        <v>15964</v>
      </c>
      <c r="D2563" s="34" t="s">
        <v>15945</v>
      </c>
      <c r="E2563" s="34" t="s">
        <v>15965</v>
      </c>
      <c r="F2563" s="34" t="s">
        <v>215</v>
      </c>
      <c r="G2563" s="34">
        <v>2016</v>
      </c>
      <c r="H2563" s="35">
        <v>42467</v>
      </c>
      <c r="I2563" s="34" t="s">
        <v>15966</v>
      </c>
      <c r="J2563" s="34"/>
      <c r="K2563" s="34" t="s">
        <v>15967</v>
      </c>
      <c r="L2563" s="34" t="str">
        <f t="shared" si="260"/>
        <v>PreAlerta</v>
      </c>
      <c r="M2563" s="34" t="str">
        <f t="shared" si="253"/>
        <v>C/PalabrasClaves</v>
      </c>
      <c r="N2563" s="36" t="s">
        <v>35</v>
      </c>
      <c r="O2563" s="34"/>
      <c r="P2563" s="34">
        <v>45048</v>
      </c>
      <c r="Q2563" s="34"/>
      <c r="R2563" s="34" t="str">
        <f t="shared" si="259"/>
        <v>4504</v>
      </c>
      <c r="S2563" s="34" t="s">
        <v>53</v>
      </c>
      <c r="T2563" s="42" t="s">
        <v>15968</v>
      </c>
      <c r="U2563" s="34" t="s">
        <v>141</v>
      </c>
      <c r="V2563" s="34" t="s">
        <v>140</v>
      </c>
      <c r="W2563" s="34" t="s">
        <v>140</v>
      </c>
      <c r="X2563" s="34" t="s">
        <v>15969</v>
      </c>
    </row>
    <row r="2564" spans="1:24" ht="15" customHeight="1">
      <c r="A2564" s="38">
        <v>27048583</v>
      </c>
      <c r="B2564" s="38" t="s">
        <v>15970</v>
      </c>
      <c r="C2564" s="38" t="s">
        <v>15971</v>
      </c>
      <c r="D2564" s="38" t="s">
        <v>15945</v>
      </c>
      <c r="E2564" s="38" t="s">
        <v>15972</v>
      </c>
      <c r="F2564" s="38" t="s">
        <v>215</v>
      </c>
      <c r="G2564" s="38">
        <v>2016</v>
      </c>
      <c r="H2564" s="39">
        <v>42467</v>
      </c>
      <c r="I2564" s="38" t="s">
        <v>15973</v>
      </c>
      <c r="J2564" s="38"/>
      <c r="K2564" s="38" t="s">
        <v>15974</v>
      </c>
      <c r="L2564" s="38" t="str">
        <f t="shared" si="260"/>
        <v>PreAlerta</v>
      </c>
      <c r="M2564" s="38" t="str">
        <f t="shared" ref="M2564:M2627" si="261">IF(ISNUMBER(A2564),(IF(ISNUMBER(VLOOKUP(A2564,KEYWORDS,1,FALSE)),"C/PalabrasClaves","S/PalabrasClaves")),"")</f>
        <v>C/PalabrasClaves</v>
      </c>
      <c r="N2564" s="40" t="s">
        <v>35</v>
      </c>
      <c r="O2564" s="38"/>
      <c r="P2564" s="38">
        <v>45048</v>
      </c>
      <c r="Q2564" s="38"/>
      <c r="R2564" s="38" t="str">
        <f t="shared" si="259"/>
        <v>4504</v>
      </c>
      <c r="S2564" s="38" t="s">
        <v>53</v>
      </c>
      <c r="T2564" s="41" t="s">
        <v>15975</v>
      </c>
      <c r="U2564" s="38" t="s">
        <v>141</v>
      </c>
      <c r="V2564" s="38" t="s">
        <v>140</v>
      </c>
      <c r="W2564" s="38" t="s">
        <v>140</v>
      </c>
      <c r="X2564" s="38" t="s">
        <v>15976</v>
      </c>
    </row>
    <row r="2565" spans="1:24" ht="15" customHeight="1">
      <c r="A2565" s="34">
        <v>27048582</v>
      </c>
      <c r="B2565" s="34" t="s">
        <v>15977</v>
      </c>
      <c r="C2565" s="34" t="s">
        <v>15978</v>
      </c>
      <c r="D2565" s="34" t="s">
        <v>15945</v>
      </c>
      <c r="E2565" s="34" t="s">
        <v>15979</v>
      </c>
      <c r="F2565" s="34" t="s">
        <v>215</v>
      </c>
      <c r="G2565" s="34">
        <v>2016</v>
      </c>
      <c r="H2565" s="35">
        <v>42467</v>
      </c>
      <c r="I2565" s="34" t="s">
        <v>15980</v>
      </c>
      <c r="J2565" s="34"/>
      <c r="K2565" s="34" t="s">
        <v>15981</v>
      </c>
      <c r="L2565" s="34" t="str">
        <f t="shared" si="260"/>
        <v>PreAlerta</v>
      </c>
      <c r="M2565" s="34" t="str">
        <f t="shared" si="261"/>
        <v>C/PalabrasClaves</v>
      </c>
      <c r="N2565" s="36" t="s">
        <v>35</v>
      </c>
      <c r="O2565" s="34"/>
      <c r="P2565" s="34">
        <v>45048</v>
      </c>
      <c r="Q2565" s="34"/>
      <c r="R2565" s="34" t="str">
        <f t="shared" si="259"/>
        <v>4504</v>
      </c>
      <c r="S2565" s="34" t="s">
        <v>53</v>
      </c>
      <c r="T2565" s="42" t="s">
        <v>15982</v>
      </c>
      <c r="U2565" s="34" t="s">
        <v>141</v>
      </c>
      <c r="V2565" s="34" t="s">
        <v>140</v>
      </c>
      <c r="W2565" s="34" t="s">
        <v>140</v>
      </c>
      <c r="X2565" s="34" t="s">
        <v>15983</v>
      </c>
    </row>
    <row r="2566" spans="1:24" ht="15" hidden="1" customHeight="1">
      <c r="A2566" s="25">
        <v>26971180</v>
      </c>
      <c r="B2566" s="25" t="s">
        <v>15984</v>
      </c>
      <c r="C2566" s="25" t="s">
        <v>15985</v>
      </c>
      <c r="D2566" s="25" t="s">
        <v>15986</v>
      </c>
      <c r="E2566" s="25" t="s">
        <v>15987</v>
      </c>
      <c r="F2566" s="25" t="s">
        <v>4759</v>
      </c>
      <c r="G2566" s="25">
        <v>2016</v>
      </c>
      <c r="H2566" s="26">
        <v>42443</v>
      </c>
      <c r="I2566" s="25" t="s">
        <v>15988</v>
      </c>
      <c r="J2566" s="25"/>
      <c r="K2566" s="25" t="s">
        <v>15989</v>
      </c>
      <c r="L2566" s="25" t="str">
        <f t="shared" si="260"/>
        <v>PreAlerta</v>
      </c>
      <c r="M2566" s="25" t="str">
        <f t="shared" si="261"/>
        <v>S/PalabrasClaves</v>
      </c>
      <c r="N2566" s="27" t="str">
        <f t="shared" ref="N2566:N2567" si="262">IF(ISNUMBER(SEARCH("TREATMENT", B2566)), "4) Nuevos tratamientos", "")</f>
        <v/>
      </c>
      <c r="O2566" s="25"/>
      <c r="P2566" s="25" t="s">
        <v>15903</v>
      </c>
      <c r="Q2566" s="25"/>
      <c r="R2566" s="25" t="str">
        <f t="shared" si="259"/>
        <v>2016</v>
      </c>
      <c r="S2566" s="25" t="s">
        <v>53</v>
      </c>
      <c r="T2566" s="25"/>
      <c r="U2566" s="25"/>
      <c r="V2566" s="25"/>
      <c r="W2566" s="25"/>
      <c r="X2566" s="25"/>
    </row>
    <row r="2567" spans="1:24" ht="15" hidden="1" customHeight="1">
      <c r="A2567" s="28">
        <v>26953329</v>
      </c>
      <c r="B2567" s="28" t="s">
        <v>15990</v>
      </c>
      <c r="C2567" s="28" t="s">
        <v>15991</v>
      </c>
      <c r="D2567" s="28" t="s">
        <v>15992</v>
      </c>
      <c r="E2567" s="28" t="s">
        <v>15993</v>
      </c>
      <c r="F2567" s="28" t="s">
        <v>1110</v>
      </c>
      <c r="G2567" s="28">
        <v>2016</v>
      </c>
      <c r="H2567" s="29">
        <v>42438</v>
      </c>
      <c r="I2567" s="28" t="s">
        <v>15994</v>
      </c>
      <c r="J2567" s="28"/>
      <c r="K2567" s="28" t="s">
        <v>15995</v>
      </c>
      <c r="L2567" s="28" t="str">
        <f t="shared" si="260"/>
        <v>PreAlerta</v>
      </c>
      <c r="M2567" s="28" t="str">
        <f t="shared" si="261"/>
        <v>S/PalabrasClaves</v>
      </c>
      <c r="N2567" s="30" t="str">
        <f t="shared" si="262"/>
        <v/>
      </c>
      <c r="O2567" s="28"/>
      <c r="P2567" s="28" t="s">
        <v>15996</v>
      </c>
      <c r="Q2567" s="28"/>
      <c r="R2567" s="28" t="str">
        <f t="shared" si="259"/>
        <v>2016</v>
      </c>
      <c r="S2567" s="28" t="s">
        <v>50</v>
      </c>
      <c r="T2567" s="28"/>
      <c r="U2567" s="28"/>
      <c r="V2567" s="28"/>
      <c r="W2567" s="28"/>
      <c r="X2567" s="28"/>
    </row>
    <row r="2568" spans="1:24" ht="15" customHeight="1">
      <c r="A2568" s="38">
        <v>27048581</v>
      </c>
      <c r="B2568" s="38" t="s">
        <v>15997</v>
      </c>
      <c r="C2568" s="38" t="s">
        <v>15998</v>
      </c>
      <c r="D2568" s="38" t="s">
        <v>15945</v>
      </c>
      <c r="E2568" s="38" t="s">
        <v>14526</v>
      </c>
      <c r="F2568" s="38" t="s">
        <v>215</v>
      </c>
      <c r="G2568" s="38">
        <v>2016</v>
      </c>
      <c r="H2568" s="39">
        <v>42467</v>
      </c>
      <c r="I2568" s="38" t="s">
        <v>15999</v>
      </c>
      <c r="J2568" s="38"/>
      <c r="K2568" s="38" t="s">
        <v>16000</v>
      </c>
      <c r="L2568" s="38" t="str">
        <f t="shared" si="260"/>
        <v>PreAlerta</v>
      </c>
      <c r="M2568" s="38" t="str">
        <f t="shared" si="261"/>
        <v>C/PalabrasClaves</v>
      </c>
      <c r="N2568" s="40" t="s">
        <v>35</v>
      </c>
      <c r="O2568" s="38"/>
      <c r="P2568" s="38">
        <v>45048</v>
      </c>
      <c r="Q2568" s="38"/>
      <c r="R2568" s="38" t="str">
        <f t="shared" si="259"/>
        <v>4504</v>
      </c>
      <c r="S2568" s="38" t="s">
        <v>53</v>
      </c>
      <c r="T2568" s="41" t="s">
        <v>16001</v>
      </c>
      <c r="U2568" s="38" t="s">
        <v>141</v>
      </c>
      <c r="V2568" s="38" t="s">
        <v>140</v>
      </c>
      <c r="W2568" s="38" t="s">
        <v>140</v>
      </c>
      <c r="X2568" s="38" t="s">
        <v>16002</v>
      </c>
    </row>
    <row r="2569" spans="1:24" ht="15" hidden="1" customHeight="1">
      <c r="A2569" s="28">
        <v>26940505</v>
      </c>
      <c r="B2569" s="28" t="s">
        <v>16003</v>
      </c>
      <c r="C2569" s="28" t="s">
        <v>16004</v>
      </c>
      <c r="D2569" s="28"/>
      <c r="E2569" s="28" t="s">
        <v>16005</v>
      </c>
      <c r="F2569" s="28"/>
      <c r="G2569" s="28"/>
      <c r="H2569" s="28"/>
      <c r="I2569" s="28"/>
      <c r="J2569" s="28"/>
      <c r="K2569" s="28"/>
      <c r="L2569" s="28" t="str">
        <f t="shared" si="260"/>
        <v>PreAlerta</v>
      </c>
      <c r="M2569" s="28" t="str">
        <f t="shared" si="261"/>
        <v>S/PalabrasClaves</v>
      </c>
      <c r="N2569" s="30" t="str">
        <f t="shared" ref="N2569:N2572" si="263">IF(ISNUMBER(SEARCH("TREATMENT", B2569)), "4) Nuevos tratamientos", "")</f>
        <v/>
      </c>
      <c r="O2569" s="28"/>
      <c r="P2569" s="28"/>
      <c r="Q2569" s="28"/>
      <c r="R2569" s="28" t="str">
        <f t="shared" si="259"/>
        <v/>
      </c>
      <c r="S2569" s="28"/>
      <c r="T2569" s="28"/>
      <c r="U2569" s="28"/>
      <c r="V2569" s="28"/>
      <c r="W2569" s="28"/>
      <c r="X2569" s="28"/>
    </row>
    <row r="2570" spans="1:24" ht="15" hidden="1" customHeight="1">
      <c r="A2570" s="25">
        <v>26923083</v>
      </c>
      <c r="B2570" s="25" t="s">
        <v>16006</v>
      </c>
      <c r="C2570" s="25" t="s">
        <v>16007</v>
      </c>
      <c r="D2570" s="25" t="s">
        <v>16008</v>
      </c>
      <c r="E2570" s="25" t="s">
        <v>16009</v>
      </c>
      <c r="F2570" s="25" t="s">
        <v>2095</v>
      </c>
      <c r="G2570" s="25">
        <v>2016</v>
      </c>
      <c r="H2570" s="26">
        <v>42430</v>
      </c>
      <c r="I2570" s="25"/>
      <c r="J2570" s="25"/>
      <c r="K2570" s="25" t="s">
        <v>16010</v>
      </c>
      <c r="L2570" s="25" t="str">
        <f t="shared" si="260"/>
        <v>Excluido</v>
      </c>
      <c r="M2570" s="25" t="str">
        <f t="shared" si="261"/>
        <v>S/PalabrasClaves</v>
      </c>
      <c r="N2570" s="27" t="str">
        <f t="shared" si="263"/>
        <v/>
      </c>
      <c r="O2570" s="25"/>
      <c r="P2570" s="25" t="s">
        <v>15903</v>
      </c>
      <c r="Q2570" s="25"/>
      <c r="R2570" s="25" t="str">
        <f t="shared" si="259"/>
        <v>2016</v>
      </c>
      <c r="S2570" s="25" t="s">
        <v>53</v>
      </c>
      <c r="T2570" s="25"/>
      <c r="U2570" s="25"/>
      <c r="V2570" s="25"/>
      <c r="W2570" s="25"/>
      <c r="X2570" s="25"/>
    </row>
    <row r="2571" spans="1:24" ht="15" hidden="1" customHeight="1">
      <c r="A2571" s="28">
        <v>26920587</v>
      </c>
      <c r="B2571" s="28" t="s">
        <v>16011</v>
      </c>
      <c r="C2571" s="28" t="s">
        <v>16012</v>
      </c>
      <c r="D2571" s="28" t="s">
        <v>16013</v>
      </c>
      <c r="E2571" s="28" t="s">
        <v>16014</v>
      </c>
      <c r="F2571" s="28" t="s">
        <v>13351</v>
      </c>
      <c r="G2571" s="28">
        <v>2016</v>
      </c>
      <c r="H2571" s="29">
        <v>42428</v>
      </c>
      <c r="I2571" s="28"/>
      <c r="J2571" s="28"/>
      <c r="K2571" s="28" t="s">
        <v>16015</v>
      </c>
      <c r="L2571" s="28" t="str">
        <f t="shared" si="260"/>
        <v>Excluido</v>
      </c>
      <c r="M2571" s="28" t="str">
        <f t="shared" si="261"/>
        <v>S/PalabrasClaves</v>
      </c>
      <c r="N2571" s="30" t="str">
        <f t="shared" si="263"/>
        <v/>
      </c>
      <c r="O2571" s="28"/>
      <c r="P2571" s="28" t="s">
        <v>15903</v>
      </c>
      <c r="Q2571" s="28"/>
      <c r="R2571" s="28" t="str">
        <f t="shared" si="259"/>
        <v>2016</v>
      </c>
      <c r="S2571" s="28" t="s">
        <v>53</v>
      </c>
      <c r="T2571" s="28"/>
      <c r="U2571" s="28"/>
      <c r="V2571" s="28"/>
      <c r="W2571" s="28"/>
      <c r="X2571" s="28"/>
    </row>
    <row r="2572" spans="1:24" ht="15" hidden="1" customHeight="1">
      <c r="A2572" s="25">
        <v>26910587</v>
      </c>
      <c r="B2572" s="25" t="s">
        <v>16016</v>
      </c>
      <c r="C2572" s="25" t="s">
        <v>16017</v>
      </c>
      <c r="D2572" s="25" t="s">
        <v>15913</v>
      </c>
      <c r="E2572" s="25" t="s">
        <v>16018</v>
      </c>
      <c r="F2572" s="25" t="s">
        <v>979</v>
      </c>
      <c r="G2572" s="25">
        <v>2016</v>
      </c>
      <c r="H2572" s="26">
        <v>42425</v>
      </c>
      <c r="I2572" s="25"/>
      <c r="J2572" s="25"/>
      <c r="K2572" s="25" t="s">
        <v>16019</v>
      </c>
      <c r="L2572" s="25" t="str">
        <f t="shared" si="260"/>
        <v>PreAlerta</v>
      </c>
      <c r="M2572" s="25" t="str">
        <f t="shared" si="261"/>
        <v>S/PalabrasClaves</v>
      </c>
      <c r="N2572" s="27" t="str">
        <f t="shared" si="263"/>
        <v/>
      </c>
      <c r="O2572" s="25"/>
      <c r="P2572" s="25" t="s">
        <v>15903</v>
      </c>
      <c r="Q2572" s="25"/>
      <c r="R2572" s="25" t="str">
        <f t="shared" si="259"/>
        <v>2016</v>
      </c>
      <c r="S2572" s="25" t="s">
        <v>53</v>
      </c>
      <c r="T2572" s="25"/>
      <c r="U2572" s="25"/>
      <c r="V2572" s="25"/>
      <c r="W2572" s="25"/>
      <c r="X2572" s="25"/>
    </row>
    <row r="2573" spans="1:24" ht="15" hidden="1" customHeight="1">
      <c r="A2573" s="28">
        <v>26873379</v>
      </c>
      <c r="B2573" s="28" t="s">
        <v>16020</v>
      </c>
      <c r="C2573" s="28" t="s">
        <v>16021</v>
      </c>
      <c r="D2573" s="28" t="s">
        <v>16022</v>
      </c>
      <c r="E2573" s="28" t="s">
        <v>16023</v>
      </c>
      <c r="F2573" s="28" t="s">
        <v>1038</v>
      </c>
      <c r="G2573" s="28">
        <v>2016</v>
      </c>
      <c r="H2573" s="29">
        <v>42414</v>
      </c>
      <c r="I2573" s="28"/>
      <c r="J2573" s="28"/>
      <c r="K2573" s="28" t="s">
        <v>16024</v>
      </c>
      <c r="L2573" s="28" t="str">
        <f t="shared" si="260"/>
        <v>PreAlerta</v>
      </c>
      <c r="M2573" s="28" t="str">
        <f t="shared" si="261"/>
        <v>C/PalabrasClaves</v>
      </c>
      <c r="N2573" s="30"/>
      <c r="O2573" s="28"/>
      <c r="P2573" s="28" t="s">
        <v>15903</v>
      </c>
      <c r="Q2573" s="28"/>
      <c r="R2573" s="28" t="str">
        <f t="shared" si="259"/>
        <v>2016</v>
      </c>
      <c r="S2573" s="28" t="s">
        <v>53</v>
      </c>
      <c r="T2573" s="28"/>
      <c r="U2573" s="28"/>
      <c r="V2573" s="28"/>
      <c r="W2573" s="28"/>
      <c r="X2573" s="28"/>
    </row>
    <row r="2574" spans="1:24" ht="15" hidden="1" customHeight="1">
      <c r="A2574" s="25">
        <v>26856310</v>
      </c>
      <c r="B2574" s="25" t="s">
        <v>16025</v>
      </c>
      <c r="C2574" s="25" t="s">
        <v>16026</v>
      </c>
      <c r="D2574" s="25" t="s">
        <v>16027</v>
      </c>
      <c r="E2574" s="25" t="s">
        <v>16028</v>
      </c>
      <c r="F2574" s="25" t="s">
        <v>7746</v>
      </c>
      <c r="G2574" s="25">
        <v>2016</v>
      </c>
      <c r="H2574" s="26">
        <v>42410</v>
      </c>
      <c r="I2574" s="25"/>
      <c r="J2574" s="25"/>
      <c r="K2574" s="25" t="s">
        <v>16029</v>
      </c>
      <c r="L2574" s="25" t="str">
        <f t="shared" si="260"/>
        <v>PreAlerta</v>
      </c>
      <c r="M2574" s="25" t="str">
        <f t="shared" si="261"/>
        <v>S/PalabrasClaves</v>
      </c>
      <c r="N2574" s="27" t="str">
        <f t="shared" ref="N2574:N2575" si="264">IF(ISNUMBER(SEARCH("TREATMENT", B2574)), "4) Nuevos tratamientos", "")</f>
        <v/>
      </c>
      <c r="O2574" s="25"/>
      <c r="P2574" s="25" t="s">
        <v>15903</v>
      </c>
      <c r="Q2574" s="25"/>
      <c r="R2574" s="25" t="str">
        <f t="shared" si="259"/>
        <v>2016</v>
      </c>
      <c r="S2574" s="25" t="s">
        <v>53</v>
      </c>
      <c r="T2574" s="25"/>
      <c r="U2574" s="25"/>
      <c r="V2574" s="25"/>
      <c r="W2574" s="25"/>
      <c r="X2574" s="25"/>
    </row>
    <row r="2575" spans="1:24" ht="15" hidden="1" customHeight="1">
      <c r="A2575" s="28">
        <v>26821825</v>
      </c>
      <c r="B2575" s="28" t="s">
        <v>16030</v>
      </c>
      <c r="C2575" s="28" t="s">
        <v>16031</v>
      </c>
      <c r="D2575" s="28" t="s">
        <v>16032</v>
      </c>
      <c r="E2575" s="28" t="s">
        <v>16033</v>
      </c>
      <c r="F2575" s="28" t="s">
        <v>12094</v>
      </c>
      <c r="G2575" s="28">
        <v>2016</v>
      </c>
      <c r="H2575" s="29">
        <v>42399</v>
      </c>
      <c r="I2575" s="28"/>
      <c r="J2575" s="28"/>
      <c r="K2575" s="28" t="s">
        <v>16034</v>
      </c>
      <c r="L2575" s="28" t="str">
        <f t="shared" si="260"/>
        <v>PreAlerta</v>
      </c>
      <c r="M2575" s="28" t="str">
        <f t="shared" si="261"/>
        <v>S/PalabrasClaves</v>
      </c>
      <c r="N2575" s="30" t="str">
        <f t="shared" si="264"/>
        <v/>
      </c>
      <c r="O2575" s="28"/>
      <c r="P2575" s="28" t="s">
        <v>15903</v>
      </c>
      <c r="Q2575" s="28"/>
      <c r="R2575" s="28" t="str">
        <f t="shared" si="259"/>
        <v>2016</v>
      </c>
      <c r="S2575" s="28" t="s">
        <v>53</v>
      </c>
      <c r="T2575" s="28"/>
      <c r="U2575" s="28"/>
      <c r="V2575" s="28"/>
      <c r="W2575" s="28"/>
      <c r="X2575" s="28"/>
    </row>
    <row r="2576" spans="1:24" ht="15" customHeight="1">
      <c r="A2576" s="38">
        <v>27048579</v>
      </c>
      <c r="B2576" s="38" t="s">
        <v>16035</v>
      </c>
      <c r="C2576" s="38" t="s">
        <v>16036</v>
      </c>
      <c r="D2576" s="38" t="s">
        <v>15945</v>
      </c>
      <c r="E2576" s="38" t="s">
        <v>16037</v>
      </c>
      <c r="F2576" s="38" t="s">
        <v>215</v>
      </c>
      <c r="G2576" s="38">
        <v>2016</v>
      </c>
      <c r="H2576" s="39">
        <v>42467</v>
      </c>
      <c r="I2576" s="38" t="s">
        <v>16038</v>
      </c>
      <c r="J2576" s="38"/>
      <c r="K2576" s="38" t="s">
        <v>16039</v>
      </c>
      <c r="L2576" s="38" t="str">
        <f t="shared" si="260"/>
        <v>PreAlerta</v>
      </c>
      <c r="M2576" s="38" t="str">
        <f t="shared" si="261"/>
        <v>C/PalabrasClaves</v>
      </c>
      <c r="N2576" s="40" t="s">
        <v>35</v>
      </c>
      <c r="O2576" s="38"/>
      <c r="P2576" s="38">
        <v>45048</v>
      </c>
      <c r="Q2576" s="38"/>
      <c r="R2576" s="38" t="str">
        <f t="shared" si="259"/>
        <v>4504</v>
      </c>
      <c r="S2576" s="38" t="s">
        <v>53</v>
      </c>
      <c r="T2576" s="41" t="s">
        <v>16040</v>
      </c>
      <c r="U2576" s="38" t="s">
        <v>141</v>
      </c>
      <c r="V2576" s="38" t="s">
        <v>140</v>
      </c>
      <c r="W2576" s="38" t="s">
        <v>140</v>
      </c>
      <c r="X2576" s="38" t="s">
        <v>16041</v>
      </c>
    </row>
    <row r="2577" spans="1:24" ht="15" hidden="1" customHeight="1">
      <c r="A2577" s="28">
        <v>26781464</v>
      </c>
      <c r="B2577" s="28" t="s">
        <v>16042</v>
      </c>
      <c r="C2577" s="28" t="s">
        <v>16043</v>
      </c>
      <c r="D2577" s="28" t="s">
        <v>16044</v>
      </c>
      <c r="E2577" s="28" t="s">
        <v>16045</v>
      </c>
      <c r="F2577" s="28" t="s">
        <v>3736</v>
      </c>
      <c r="G2577" s="28">
        <v>2016</v>
      </c>
      <c r="H2577" s="29">
        <v>42389</v>
      </c>
      <c r="I2577" s="28"/>
      <c r="J2577" s="28"/>
      <c r="K2577" s="28" t="s">
        <v>16046</v>
      </c>
      <c r="L2577" s="28" t="str">
        <f t="shared" si="260"/>
        <v>PreAlerta</v>
      </c>
      <c r="M2577" s="28" t="str">
        <f t="shared" si="261"/>
        <v>S/PalabrasClaves</v>
      </c>
      <c r="N2577" s="30" t="str">
        <f t="shared" ref="N2577:N2578" si="265">IF(ISNUMBER(SEARCH("TREATMENT", B2577)), "4) Nuevos tratamientos", "")</f>
        <v/>
      </c>
      <c r="O2577" s="28"/>
      <c r="P2577" s="28" t="s">
        <v>15903</v>
      </c>
      <c r="Q2577" s="28"/>
      <c r="R2577" s="28" t="str">
        <f t="shared" si="259"/>
        <v>2016</v>
      </c>
      <c r="S2577" s="28" t="s">
        <v>53</v>
      </c>
      <c r="T2577" s="28"/>
      <c r="U2577" s="28"/>
      <c r="V2577" s="28"/>
      <c r="W2577" s="28"/>
      <c r="X2577" s="28"/>
    </row>
    <row r="2578" spans="1:24" ht="15" hidden="1" customHeight="1">
      <c r="A2578" s="25">
        <v>26203702</v>
      </c>
      <c r="B2578" s="25" t="s">
        <v>16047</v>
      </c>
      <c r="C2578" s="25" t="s">
        <v>16048</v>
      </c>
      <c r="D2578" s="25" t="s">
        <v>16049</v>
      </c>
      <c r="E2578" s="25" t="s">
        <v>16050</v>
      </c>
      <c r="F2578" s="25" t="s">
        <v>16051</v>
      </c>
      <c r="G2578" s="25">
        <v>2016</v>
      </c>
      <c r="H2578" s="26">
        <v>42209</v>
      </c>
      <c r="I2578" s="25" t="s">
        <v>16052</v>
      </c>
      <c r="J2578" s="25"/>
      <c r="K2578" s="25" t="s">
        <v>16053</v>
      </c>
      <c r="L2578" s="25" t="str">
        <f t="shared" si="260"/>
        <v>PreAlerta</v>
      </c>
      <c r="M2578" s="25" t="str">
        <f t="shared" si="261"/>
        <v>S/PalabrasClaves</v>
      </c>
      <c r="N2578" s="27" t="str">
        <f t="shared" si="265"/>
        <v/>
      </c>
      <c r="O2578" s="25"/>
      <c r="P2578" s="25" t="s">
        <v>15910</v>
      </c>
      <c r="Q2578" s="25"/>
      <c r="R2578" s="25" t="str">
        <f t="shared" si="259"/>
        <v>2016</v>
      </c>
      <c r="S2578" s="25" t="s">
        <v>53</v>
      </c>
      <c r="T2578" s="25"/>
      <c r="U2578" s="25"/>
      <c r="V2578" s="25"/>
      <c r="W2578" s="25"/>
      <c r="X2578" s="25"/>
    </row>
    <row r="2579" spans="1:24" ht="15" customHeight="1">
      <c r="A2579" s="34">
        <v>27048578</v>
      </c>
      <c r="B2579" s="34" t="s">
        <v>16054</v>
      </c>
      <c r="C2579" s="34" t="s">
        <v>16055</v>
      </c>
      <c r="D2579" s="34" t="s">
        <v>15945</v>
      </c>
      <c r="E2579" s="34" t="s">
        <v>16056</v>
      </c>
      <c r="F2579" s="34" t="s">
        <v>215</v>
      </c>
      <c r="G2579" s="34">
        <v>2016</v>
      </c>
      <c r="H2579" s="35">
        <v>42467</v>
      </c>
      <c r="I2579" s="34" t="s">
        <v>16057</v>
      </c>
      <c r="J2579" s="34"/>
      <c r="K2579" s="34" t="s">
        <v>16058</v>
      </c>
      <c r="L2579" s="34" t="str">
        <f t="shared" si="260"/>
        <v>PreAlerta</v>
      </c>
      <c r="M2579" s="34" t="str">
        <f t="shared" si="261"/>
        <v>C/PalabrasClaves</v>
      </c>
      <c r="N2579" s="36" t="s">
        <v>35</v>
      </c>
      <c r="O2579" s="34"/>
      <c r="P2579" s="34">
        <v>45048</v>
      </c>
      <c r="Q2579" s="34"/>
      <c r="R2579" s="34" t="str">
        <f t="shared" si="259"/>
        <v>4504</v>
      </c>
      <c r="S2579" s="34" t="s">
        <v>53</v>
      </c>
      <c r="T2579" s="42" t="s">
        <v>16059</v>
      </c>
      <c r="U2579" s="34" t="s">
        <v>141</v>
      </c>
      <c r="V2579" s="34" t="s">
        <v>140</v>
      </c>
      <c r="W2579" s="34" t="s">
        <v>140</v>
      </c>
      <c r="X2579" s="34" t="s">
        <v>16060</v>
      </c>
    </row>
    <row r="2580" spans="1:24" ht="15" hidden="1" customHeight="1">
      <c r="A2580" s="25">
        <v>27124887</v>
      </c>
      <c r="B2580" s="25" t="s">
        <v>16061</v>
      </c>
      <c r="C2580" s="25" t="s">
        <v>16062</v>
      </c>
      <c r="D2580" s="25" t="s">
        <v>16063</v>
      </c>
      <c r="E2580" s="25" t="s">
        <v>16064</v>
      </c>
      <c r="F2580" s="25" t="s">
        <v>1919</v>
      </c>
      <c r="G2580" s="25">
        <v>2016</v>
      </c>
      <c r="H2580" s="26">
        <v>42489</v>
      </c>
      <c r="I2580" s="25"/>
      <c r="J2580" s="25"/>
      <c r="K2580" s="25" t="s">
        <v>16065</v>
      </c>
      <c r="L2580" s="25" t="str">
        <f t="shared" si="260"/>
        <v>PreAlerta</v>
      </c>
      <c r="M2580" s="25" t="str">
        <f t="shared" si="261"/>
        <v>C/PalabrasClaves</v>
      </c>
      <c r="N2580" s="27" t="str">
        <f t="shared" ref="N2580:N2588" si="266">IF(ISNUMBER(SEARCH("TREATMENT", B2580)), "4) Nuevos tratamientos", "")</f>
        <v/>
      </c>
      <c r="O2580" s="25"/>
      <c r="P2580" s="25" t="s">
        <v>16066</v>
      </c>
      <c r="Q2580" s="25"/>
      <c r="R2580" s="25" t="str">
        <f t="shared" si="259"/>
        <v>2016</v>
      </c>
      <c r="S2580" s="25" t="s">
        <v>50</v>
      </c>
      <c r="T2580" s="25"/>
      <c r="U2580" s="25"/>
      <c r="V2580" s="25"/>
      <c r="W2580" s="25"/>
      <c r="X2580" s="25"/>
    </row>
    <row r="2581" spans="1:24" ht="15" hidden="1" customHeight="1">
      <c r="A2581" s="28">
        <v>27055020</v>
      </c>
      <c r="B2581" s="28" t="s">
        <v>16067</v>
      </c>
      <c r="C2581" s="28" t="s">
        <v>16068</v>
      </c>
      <c r="D2581" s="28" t="s">
        <v>16069</v>
      </c>
      <c r="E2581" s="28" t="s">
        <v>16070</v>
      </c>
      <c r="F2581" s="28" t="s">
        <v>1263</v>
      </c>
      <c r="G2581" s="28">
        <v>2016</v>
      </c>
      <c r="H2581" s="29">
        <v>42468</v>
      </c>
      <c r="I2581" s="28"/>
      <c r="J2581" s="28"/>
      <c r="K2581" s="28" t="s">
        <v>16071</v>
      </c>
      <c r="L2581" s="28" t="str">
        <f t="shared" si="260"/>
        <v>PreAlerta</v>
      </c>
      <c r="M2581" s="28" t="str">
        <f t="shared" si="261"/>
        <v>S/PalabrasClaves</v>
      </c>
      <c r="N2581" s="30" t="str">
        <f t="shared" si="266"/>
        <v/>
      </c>
      <c r="O2581" s="28"/>
      <c r="P2581" s="28" t="s">
        <v>16066</v>
      </c>
      <c r="Q2581" s="28"/>
      <c r="R2581" s="28" t="str">
        <f t="shared" si="259"/>
        <v>2016</v>
      </c>
      <c r="S2581" s="28" t="s">
        <v>50</v>
      </c>
      <c r="T2581" s="28"/>
      <c r="U2581" s="28"/>
      <c r="V2581" s="28"/>
      <c r="W2581" s="28"/>
      <c r="X2581" s="28"/>
    </row>
    <row r="2582" spans="1:24" ht="15" hidden="1" customHeight="1">
      <c r="A2582" s="25">
        <v>27131006</v>
      </c>
      <c r="B2582" s="25" t="s">
        <v>16072</v>
      </c>
      <c r="C2582" s="25" t="s">
        <v>16073</v>
      </c>
      <c r="D2582" s="25" t="s">
        <v>16074</v>
      </c>
      <c r="E2582" s="25" t="s">
        <v>16075</v>
      </c>
      <c r="F2582" s="25" t="s">
        <v>2189</v>
      </c>
      <c r="G2582" s="25">
        <v>2016</v>
      </c>
      <c r="H2582" s="26">
        <v>42491</v>
      </c>
      <c r="I2582" s="25"/>
      <c r="J2582" s="25"/>
      <c r="K2582" s="25" t="s">
        <v>16076</v>
      </c>
      <c r="L2582" s="25" t="str">
        <f t="shared" si="260"/>
        <v>PreAlerta</v>
      </c>
      <c r="M2582" s="25" t="str">
        <f t="shared" si="261"/>
        <v>S/PalabrasClaves</v>
      </c>
      <c r="N2582" s="27" t="str">
        <f t="shared" si="266"/>
        <v/>
      </c>
      <c r="O2582" s="25"/>
      <c r="P2582" s="25" t="s">
        <v>16077</v>
      </c>
      <c r="Q2582" s="25"/>
      <c r="R2582" s="25" t="str">
        <f t="shared" si="259"/>
        <v>2016</v>
      </c>
      <c r="S2582" s="25" t="s">
        <v>50</v>
      </c>
      <c r="T2582" s="25"/>
      <c r="U2582" s="25"/>
      <c r="V2582" s="25"/>
      <c r="W2582" s="25"/>
      <c r="X2582" s="25"/>
    </row>
    <row r="2583" spans="1:24" ht="15" hidden="1" customHeight="1">
      <c r="A2583" s="28">
        <v>27124727</v>
      </c>
      <c r="B2583" s="28" t="s">
        <v>16078</v>
      </c>
      <c r="C2583" s="28" t="s">
        <v>16079</v>
      </c>
      <c r="D2583" s="28" t="s">
        <v>16080</v>
      </c>
      <c r="E2583" s="28" t="s">
        <v>16081</v>
      </c>
      <c r="F2583" s="28" t="s">
        <v>1232</v>
      </c>
      <c r="G2583" s="28">
        <v>2016</v>
      </c>
      <c r="H2583" s="29">
        <v>42489</v>
      </c>
      <c r="I2583" s="28" t="s">
        <v>16082</v>
      </c>
      <c r="J2583" s="28"/>
      <c r="K2583" s="28" t="s">
        <v>16083</v>
      </c>
      <c r="L2583" s="28" t="str">
        <f t="shared" si="260"/>
        <v>PreAlerta</v>
      </c>
      <c r="M2583" s="28" t="str">
        <f t="shared" si="261"/>
        <v>S/PalabrasClaves</v>
      </c>
      <c r="N2583" s="30" t="str">
        <f t="shared" si="266"/>
        <v/>
      </c>
      <c r="O2583" s="28"/>
      <c r="P2583" s="28" t="s">
        <v>16077</v>
      </c>
      <c r="Q2583" s="28"/>
      <c r="R2583" s="28" t="str">
        <f t="shared" si="259"/>
        <v>2016</v>
      </c>
      <c r="S2583" s="28" t="s">
        <v>50</v>
      </c>
      <c r="T2583" s="28"/>
      <c r="U2583" s="28"/>
      <c r="V2583" s="28"/>
      <c r="W2583" s="28"/>
      <c r="X2583" s="28"/>
    </row>
    <row r="2584" spans="1:24" ht="15" hidden="1" customHeight="1">
      <c r="A2584" s="25">
        <v>27120170</v>
      </c>
      <c r="B2584" s="25" t="s">
        <v>16084</v>
      </c>
      <c r="C2584" s="25" t="s">
        <v>16085</v>
      </c>
      <c r="D2584" s="25" t="s">
        <v>16086</v>
      </c>
      <c r="E2584" s="25" t="s">
        <v>16087</v>
      </c>
      <c r="F2584" s="25" t="s">
        <v>16088</v>
      </c>
      <c r="G2584" s="25">
        <v>2016</v>
      </c>
      <c r="H2584" s="26">
        <v>42488</v>
      </c>
      <c r="I2584" s="25"/>
      <c r="J2584" s="25"/>
      <c r="K2584" s="25" t="s">
        <v>16089</v>
      </c>
      <c r="L2584" s="25" t="str">
        <f t="shared" si="260"/>
        <v>PreAlerta</v>
      </c>
      <c r="M2584" s="25" t="str">
        <f t="shared" si="261"/>
        <v>S/PalabrasClaves</v>
      </c>
      <c r="N2584" s="27" t="str">
        <f t="shared" si="266"/>
        <v/>
      </c>
      <c r="O2584" s="25"/>
      <c r="P2584" s="25" t="s">
        <v>16090</v>
      </c>
      <c r="Q2584" s="25"/>
      <c r="R2584" s="25" t="str">
        <f t="shared" si="259"/>
        <v>2016</v>
      </c>
      <c r="S2584" s="25" t="s">
        <v>50</v>
      </c>
      <c r="T2584" s="25"/>
      <c r="U2584" s="25"/>
      <c r="V2584" s="25"/>
      <c r="W2584" s="25"/>
      <c r="X2584" s="25"/>
    </row>
    <row r="2585" spans="1:24" ht="15" hidden="1" customHeight="1">
      <c r="A2585" s="28">
        <v>26988256</v>
      </c>
      <c r="B2585" s="28" t="s">
        <v>16091</v>
      </c>
      <c r="C2585" s="28" t="s">
        <v>16092</v>
      </c>
      <c r="D2585" s="28" t="s">
        <v>16093</v>
      </c>
      <c r="E2585" s="28" t="s">
        <v>2729</v>
      </c>
      <c r="F2585" s="28" t="s">
        <v>1263</v>
      </c>
      <c r="G2585" s="28">
        <v>2016</v>
      </c>
      <c r="H2585" s="29">
        <v>42448</v>
      </c>
      <c r="I2585" s="28"/>
      <c r="J2585" s="28"/>
      <c r="K2585" s="28" t="s">
        <v>16094</v>
      </c>
      <c r="L2585" s="28" t="str">
        <f t="shared" si="260"/>
        <v>PreAlerta</v>
      </c>
      <c r="M2585" s="28" t="str">
        <f t="shared" si="261"/>
        <v>S/PalabrasClaves</v>
      </c>
      <c r="N2585" s="30" t="str">
        <f t="shared" si="266"/>
        <v/>
      </c>
      <c r="O2585" s="28"/>
      <c r="P2585" s="28" t="s">
        <v>16090</v>
      </c>
      <c r="Q2585" s="28"/>
      <c r="R2585" s="28" t="str">
        <f t="shared" si="259"/>
        <v>2016</v>
      </c>
      <c r="S2585" s="28" t="s">
        <v>50</v>
      </c>
      <c r="T2585" s="28"/>
      <c r="U2585" s="28"/>
      <c r="V2585" s="28"/>
      <c r="W2585" s="28"/>
      <c r="X2585" s="28"/>
    </row>
    <row r="2586" spans="1:24" ht="15" hidden="1" customHeight="1">
      <c r="A2586" s="25">
        <v>27101006</v>
      </c>
      <c r="B2586" s="25" t="s">
        <v>16095</v>
      </c>
      <c r="C2586" s="25" t="s">
        <v>16096</v>
      </c>
      <c r="D2586" s="25" t="s">
        <v>16097</v>
      </c>
      <c r="E2586" s="25" t="s">
        <v>16098</v>
      </c>
      <c r="F2586" s="25" t="s">
        <v>208</v>
      </c>
      <c r="G2586" s="25">
        <v>2016</v>
      </c>
      <c r="H2586" s="26">
        <v>42482</v>
      </c>
      <c r="I2586" s="25" t="s">
        <v>16099</v>
      </c>
      <c r="J2586" s="25"/>
      <c r="K2586" s="25" t="s">
        <v>16100</v>
      </c>
      <c r="L2586" s="25" t="str">
        <f t="shared" si="260"/>
        <v>PreAlerta</v>
      </c>
      <c r="M2586" s="25" t="str">
        <f t="shared" si="261"/>
        <v>S/PalabrasClaves</v>
      </c>
      <c r="N2586" s="27" t="str">
        <f t="shared" si="266"/>
        <v/>
      </c>
      <c r="O2586" s="25"/>
      <c r="P2586" s="25" t="s">
        <v>16101</v>
      </c>
      <c r="Q2586" s="25"/>
      <c r="R2586" s="25" t="str">
        <f t="shared" si="259"/>
        <v>2016</v>
      </c>
      <c r="S2586" s="25" t="s">
        <v>50</v>
      </c>
      <c r="T2586" s="25"/>
      <c r="U2586" s="25"/>
      <c r="V2586" s="25"/>
      <c r="W2586" s="25"/>
      <c r="X2586" s="25"/>
    </row>
    <row r="2587" spans="1:24" ht="15" hidden="1" customHeight="1">
      <c r="A2587" s="28">
        <v>27097024</v>
      </c>
      <c r="B2587" s="28" t="s">
        <v>16102</v>
      </c>
      <c r="C2587" s="28" t="s">
        <v>16103</v>
      </c>
      <c r="D2587" s="28"/>
      <c r="E2587" s="28"/>
      <c r="F2587" s="28"/>
      <c r="G2587" s="28"/>
      <c r="H2587" s="28"/>
      <c r="I2587" s="28"/>
      <c r="J2587" s="28"/>
      <c r="K2587" s="28"/>
      <c r="L2587" s="28" t="str">
        <f t="shared" si="260"/>
        <v>PreAlerta</v>
      </c>
      <c r="M2587" s="28" t="str">
        <f t="shared" si="261"/>
        <v>S/PalabrasClaves</v>
      </c>
      <c r="N2587" s="30" t="str">
        <f t="shared" si="266"/>
        <v/>
      </c>
      <c r="O2587" s="28"/>
      <c r="P2587" s="28"/>
      <c r="Q2587" s="28"/>
      <c r="R2587" s="28" t="str">
        <f t="shared" si="259"/>
        <v/>
      </c>
      <c r="S2587" s="28"/>
      <c r="T2587" s="28"/>
      <c r="U2587" s="28"/>
      <c r="V2587" s="28"/>
      <c r="W2587" s="28"/>
      <c r="X2587" s="28"/>
    </row>
    <row r="2588" spans="1:24" ht="15" hidden="1" customHeight="1">
      <c r="A2588" s="25">
        <v>27080523</v>
      </c>
      <c r="B2588" s="25" t="s">
        <v>16104</v>
      </c>
      <c r="C2588" s="25" t="s">
        <v>16105</v>
      </c>
      <c r="D2588" s="25" t="s">
        <v>16106</v>
      </c>
      <c r="E2588" s="25" t="s">
        <v>16107</v>
      </c>
      <c r="F2588" s="25" t="s">
        <v>841</v>
      </c>
      <c r="G2588" s="25">
        <v>2016</v>
      </c>
      <c r="H2588" s="26">
        <v>42476</v>
      </c>
      <c r="I2588" s="25" t="s">
        <v>16108</v>
      </c>
      <c r="J2588" s="25"/>
      <c r="K2588" s="25" t="s">
        <v>16109</v>
      </c>
      <c r="L2588" s="25" t="str">
        <f t="shared" si="260"/>
        <v>PreAlerta</v>
      </c>
      <c r="M2588" s="25" t="str">
        <f t="shared" si="261"/>
        <v>C/PalabrasClaves</v>
      </c>
      <c r="N2588" s="27" t="str">
        <f t="shared" si="266"/>
        <v/>
      </c>
      <c r="O2588" s="25"/>
      <c r="P2588" s="25" t="s">
        <v>16110</v>
      </c>
      <c r="Q2588" s="25"/>
      <c r="R2588" s="25" t="str">
        <f t="shared" si="259"/>
        <v>2016</v>
      </c>
      <c r="S2588" s="25" t="s">
        <v>50</v>
      </c>
      <c r="T2588" s="25"/>
      <c r="U2588" s="25"/>
      <c r="V2588" s="25"/>
      <c r="W2588" s="25"/>
      <c r="X2588" s="25"/>
    </row>
    <row r="2589" spans="1:24" ht="15" customHeight="1">
      <c r="A2589" s="38">
        <v>26996458</v>
      </c>
      <c r="B2589" s="38" t="s">
        <v>16111</v>
      </c>
      <c r="C2589" s="38" t="s">
        <v>16112</v>
      </c>
      <c r="D2589" s="38"/>
      <c r="E2589" s="38" t="s">
        <v>16008</v>
      </c>
      <c r="F2589" s="38"/>
      <c r="G2589" s="38"/>
      <c r="H2589" s="38"/>
      <c r="I2589" s="38"/>
      <c r="J2589" s="38"/>
      <c r="K2589" s="38"/>
      <c r="L2589" s="38" t="str">
        <f t="shared" si="260"/>
        <v>PreAlerta</v>
      </c>
      <c r="M2589" s="38" t="str">
        <f t="shared" si="261"/>
        <v>C/PalabrasClaves</v>
      </c>
      <c r="N2589" s="40" t="s">
        <v>35</v>
      </c>
      <c r="O2589" s="38"/>
      <c r="P2589" s="38"/>
      <c r="Q2589" s="38"/>
      <c r="R2589" s="38" t="str">
        <f t="shared" si="259"/>
        <v/>
      </c>
      <c r="S2589" s="38"/>
      <c r="T2589" s="41" t="s">
        <v>16113</v>
      </c>
      <c r="U2589" s="38" t="s">
        <v>141</v>
      </c>
      <c r="V2589" s="38" t="s">
        <v>140</v>
      </c>
      <c r="W2589" s="38" t="s">
        <v>140</v>
      </c>
      <c r="X2589" s="38" t="s">
        <v>16114</v>
      </c>
    </row>
    <row r="2590" spans="1:24" ht="15" hidden="1" customHeight="1">
      <c r="A2590" s="25">
        <v>27073092</v>
      </c>
      <c r="B2590" s="25" t="s">
        <v>16115</v>
      </c>
      <c r="C2590" s="25" t="s">
        <v>16116</v>
      </c>
      <c r="D2590" s="25" t="s">
        <v>16117</v>
      </c>
      <c r="E2590" s="25" t="s">
        <v>6430</v>
      </c>
      <c r="F2590" s="25" t="s">
        <v>2861</v>
      </c>
      <c r="G2590" s="25">
        <v>2016</v>
      </c>
      <c r="H2590" s="26">
        <v>42474</v>
      </c>
      <c r="I2590" s="25" t="s">
        <v>16118</v>
      </c>
      <c r="J2590" s="25"/>
      <c r="K2590" s="25" t="s">
        <v>16119</v>
      </c>
      <c r="L2590" s="25" t="str">
        <f t="shared" si="260"/>
        <v>PreAlerta</v>
      </c>
      <c r="M2590" s="25" t="str">
        <f t="shared" si="261"/>
        <v>S/PalabrasClaves</v>
      </c>
      <c r="N2590" s="27" t="str">
        <f t="shared" ref="N2590:N2606" si="267">IF(ISNUMBER(SEARCH("TREATMENT", B2590)), "4) Nuevos tratamientos", "")</f>
        <v/>
      </c>
      <c r="O2590" s="25"/>
      <c r="P2590" s="25" t="s">
        <v>16120</v>
      </c>
      <c r="Q2590" s="25"/>
      <c r="R2590" s="25" t="str">
        <f t="shared" si="259"/>
        <v>2016</v>
      </c>
      <c r="S2590" s="25" t="s">
        <v>50</v>
      </c>
      <c r="T2590" s="25"/>
      <c r="U2590" s="25"/>
      <c r="V2590" s="25"/>
      <c r="W2590" s="25"/>
      <c r="X2590" s="25"/>
    </row>
    <row r="2591" spans="1:24" ht="15" hidden="1" customHeight="1">
      <c r="A2591" s="28">
        <v>29770008</v>
      </c>
      <c r="B2591" s="28" t="s">
        <v>16121</v>
      </c>
      <c r="C2591" s="28" t="s">
        <v>16122</v>
      </c>
      <c r="D2591" s="28" t="s">
        <v>16123</v>
      </c>
      <c r="E2591" s="28" t="s">
        <v>16124</v>
      </c>
      <c r="F2591" s="28" t="s">
        <v>1768</v>
      </c>
      <c r="G2591" s="28">
        <v>2016</v>
      </c>
      <c r="H2591" s="29">
        <v>43238</v>
      </c>
      <c r="I2591" s="28" t="s">
        <v>16125</v>
      </c>
      <c r="J2591" s="28"/>
      <c r="K2591" s="28" t="s">
        <v>16126</v>
      </c>
      <c r="L2591" s="28" t="str">
        <f t="shared" si="260"/>
        <v>PreAlerta</v>
      </c>
      <c r="M2591" s="28" t="str">
        <f t="shared" si="261"/>
        <v>S/PalabrasClaves</v>
      </c>
      <c r="N2591" s="30" t="str">
        <f t="shared" si="267"/>
        <v/>
      </c>
      <c r="O2591" s="28"/>
      <c r="P2591" s="28" t="s">
        <v>16127</v>
      </c>
      <c r="Q2591" s="28"/>
      <c r="R2591" s="28" t="str">
        <f t="shared" si="259"/>
        <v>2016</v>
      </c>
      <c r="S2591" s="28" t="s">
        <v>50</v>
      </c>
      <c r="T2591" s="28"/>
      <c r="U2591" s="28"/>
      <c r="V2591" s="28"/>
      <c r="W2591" s="28"/>
      <c r="X2591" s="28"/>
    </row>
    <row r="2592" spans="1:24" ht="15" hidden="1" customHeight="1">
      <c r="A2592" s="25">
        <v>27227227</v>
      </c>
      <c r="B2592" s="25" t="s">
        <v>16128</v>
      </c>
      <c r="C2592" s="25" t="s">
        <v>16129</v>
      </c>
      <c r="D2592" s="25" t="s">
        <v>16130</v>
      </c>
      <c r="E2592" s="25" t="s">
        <v>16131</v>
      </c>
      <c r="F2592" s="25" t="s">
        <v>16132</v>
      </c>
      <c r="G2592" s="25">
        <v>2016</v>
      </c>
      <c r="H2592" s="26">
        <v>42465</v>
      </c>
      <c r="I2592" s="25"/>
      <c r="J2592" s="25"/>
      <c r="K2592" s="25" t="s">
        <v>16133</v>
      </c>
      <c r="L2592" s="25" t="str">
        <f t="shared" si="260"/>
        <v>Excluido</v>
      </c>
      <c r="M2592" s="25" t="str">
        <f t="shared" si="261"/>
        <v>S/PalabrasClaves</v>
      </c>
      <c r="N2592" s="27" t="str">
        <f t="shared" si="267"/>
        <v/>
      </c>
      <c r="O2592" s="25"/>
      <c r="P2592" s="25"/>
      <c r="Q2592" s="25"/>
      <c r="R2592" s="25" t="str">
        <f t="shared" si="259"/>
        <v/>
      </c>
      <c r="S2592" s="25"/>
      <c r="T2592" s="25"/>
      <c r="U2592" s="25"/>
      <c r="V2592" s="25"/>
      <c r="W2592" s="25"/>
      <c r="X2592" s="25"/>
    </row>
    <row r="2593" spans="1:24" ht="15" hidden="1" customHeight="1">
      <c r="A2593" s="28">
        <v>27141269</v>
      </c>
      <c r="B2593" s="28" t="s">
        <v>16134</v>
      </c>
      <c r="C2593" s="28" t="s">
        <v>16135</v>
      </c>
      <c r="D2593" s="28" t="s">
        <v>16136</v>
      </c>
      <c r="E2593" s="28" t="s">
        <v>16137</v>
      </c>
      <c r="F2593" s="28" t="s">
        <v>16138</v>
      </c>
      <c r="G2593" s="28">
        <v>2016</v>
      </c>
      <c r="H2593" s="29">
        <v>42494</v>
      </c>
      <c r="I2593" s="28" t="s">
        <v>16139</v>
      </c>
      <c r="J2593" s="28"/>
      <c r="K2593" s="28"/>
      <c r="L2593" s="28" t="str">
        <f t="shared" si="260"/>
        <v>PreAlerta</v>
      </c>
      <c r="M2593" s="28" t="str">
        <f t="shared" si="261"/>
        <v>S/PalabrasClaves</v>
      </c>
      <c r="N2593" s="30" t="str">
        <f t="shared" si="267"/>
        <v/>
      </c>
      <c r="O2593" s="28"/>
      <c r="P2593" s="28" t="s">
        <v>16140</v>
      </c>
      <c r="Q2593" s="28"/>
      <c r="R2593" s="28" t="str">
        <f t="shared" si="259"/>
        <v>2016</v>
      </c>
      <c r="S2593" s="28" t="s">
        <v>56</v>
      </c>
      <c r="T2593" s="28"/>
      <c r="U2593" s="28"/>
      <c r="V2593" s="28"/>
      <c r="W2593" s="28"/>
      <c r="X2593" s="28"/>
    </row>
    <row r="2594" spans="1:24" ht="15" hidden="1" customHeight="1">
      <c r="A2594" s="25">
        <v>27072053</v>
      </c>
      <c r="B2594" s="25" t="s">
        <v>16141</v>
      </c>
      <c r="C2594" s="25" t="s">
        <v>16142</v>
      </c>
      <c r="D2594" s="25" t="s">
        <v>16143</v>
      </c>
      <c r="E2594" s="25" t="s">
        <v>16144</v>
      </c>
      <c r="F2594" s="25" t="s">
        <v>5709</v>
      </c>
      <c r="G2594" s="25">
        <v>2016</v>
      </c>
      <c r="H2594" s="26">
        <v>42474</v>
      </c>
      <c r="I2594" s="25"/>
      <c r="J2594" s="25"/>
      <c r="K2594" s="25" t="s">
        <v>16145</v>
      </c>
      <c r="L2594" s="25" t="str">
        <f t="shared" si="260"/>
        <v>PreAlerta</v>
      </c>
      <c r="M2594" s="25" t="str">
        <f t="shared" si="261"/>
        <v>C/PalabrasClaves</v>
      </c>
      <c r="N2594" s="27" t="str">
        <f t="shared" si="267"/>
        <v/>
      </c>
      <c r="O2594" s="25"/>
      <c r="P2594" s="25" t="s">
        <v>16146</v>
      </c>
      <c r="Q2594" s="25"/>
      <c r="R2594" s="25" t="str">
        <f t="shared" si="259"/>
        <v>2016</v>
      </c>
      <c r="S2594" s="25" t="s">
        <v>50</v>
      </c>
      <c r="T2594" s="25"/>
      <c r="U2594" s="25"/>
      <c r="V2594" s="25"/>
      <c r="W2594" s="25"/>
      <c r="X2594" s="25"/>
    </row>
    <row r="2595" spans="1:24" ht="15" hidden="1" customHeight="1">
      <c r="A2595" s="28">
        <v>27036355</v>
      </c>
      <c r="B2595" s="28" t="s">
        <v>16147</v>
      </c>
      <c r="C2595" s="28" t="s">
        <v>16148</v>
      </c>
      <c r="D2595" s="28" t="s">
        <v>16149</v>
      </c>
      <c r="E2595" s="28" t="s">
        <v>3407</v>
      </c>
      <c r="F2595" s="28" t="s">
        <v>1026</v>
      </c>
      <c r="G2595" s="28">
        <v>2016</v>
      </c>
      <c r="H2595" s="29">
        <v>42463</v>
      </c>
      <c r="I2595" s="28"/>
      <c r="J2595" s="28"/>
      <c r="K2595" s="28" t="s">
        <v>16150</v>
      </c>
      <c r="L2595" s="28" t="str">
        <f t="shared" si="260"/>
        <v>Excluido</v>
      </c>
      <c r="M2595" s="28" t="str">
        <f t="shared" si="261"/>
        <v>S/PalabrasClaves</v>
      </c>
      <c r="N2595" s="30" t="str">
        <f t="shared" si="267"/>
        <v/>
      </c>
      <c r="O2595" s="28"/>
      <c r="P2595" s="28" t="s">
        <v>16151</v>
      </c>
      <c r="Q2595" s="28"/>
      <c r="R2595" s="28" t="str">
        <f t="shared" si="259"/>
        <v>2016</v>
      </c>
      <c r="S2595" s="28" t="s">
        <v>50</v>
      </c>
      <c r="T2595" s="28"/>
      <c r="U2595" s="28"/>
      <c r="V2595" s="28"/>
      <c r="W2595" s="28"/>
      <c r="X2595" s="28"/>
    </row>
    <row r="2596" spans="1:24" ht="15" hidden="1" customHeight="1">
      <c r="A2596" s="25">
        <v>26968077</v>
      </c>
      <c r="B2596" s="25" t="s">
        <v>16152</v>
      </c>
      <c r="C2596" s="25" t="s">
        <v>15300</v>
      </c>
      <c r="D2596" s="25" t="s">
        <v>16153</v>
      </c>
      <c r="E2596" s="25" t="s">
        <v>5721</v>
      </c>
      <c r="F2596" s="25" t="s">
        <v>1290</v>
      </c>
      <c r="G2596" s="25">
        <v>2016</v>
      </c>
      <c r="H2596" s="26">
        <v>42442</v>
      </c>
      <c r="I2596" s="25"/>
      <c r="J2596" s="25"/>
      <c r="K2596" s="25" t="s">
        <v>16154</v>
      </c>
      <c r="L2596" s="25" t="str">
        <f t="shared" si="260"/>
        <v>PreAlerta</v>
      </c>
      <c r="M2596" s="25" t="str">
        <f t="shared" si="261"/>
        <v>S/PalabrasClaves</v>
      </c>
      <c r="N2596" s="27" t="str">
        <f t="shared" si="267"/>
        <v/>
      </c>
      <c r="O2596" s="25"/>
      <c r="P2596" s="25" t="s">
        <v>16146</v>
      </c>
      <c r="Q2596" s="25"/>
      <c r="R2596" s="25" t="str">
        <f t="shared" si="259"/>
        <v>2016</v>
      </c>
      <c r="S2596" s="25" t="s">
        <v>50</v>
      </c>
      <c r="T2596" s="25"/>
      <c r="U2596" s="25"/>
      <c r="V2596" s="25"/>
      <c r="W2596" s="25"/>
      <c r="X2596" s="25"/>
    </row>
    <row r="2597" spans="1:24" ht="15" hidden="1" customHeight="1">
      <c r="A2597" s="28">
        <v>26938663</v>
      </c>
      <c r="B2597" s="28" t="s">
        <v>16155</v>
      </c>
      <c r="C2597" s="28" t="s">
        <v>16156</v>
      </c>
      <c r="D2597" s="28" t="s">
        <v>16157</v>
      </c>
      <c r="E2597" s="28" t="s">
        <v>16158</v>
      </c>
      <c r="F2597" s="28" t="s">
        <v>16159</v>
      </c>
      <c r="G2597" s="28">
        <v>2016</v>
      </c>
      <c r="H2597" s="29">
        <v>42433</v>
      </c>
      <c r="I2597" s="28"/>
      <c r="J2597" s="28"/>
      <c r="K2597" s="28" t="s">
        <v>16160</v>
      </c>
      <c r="L2597" s="28" t="str">
        <f t="shared" si="260"/>
        <v>PreAlerta</v>
      </c>
      <c r="M2597" s="28" t="str">
        <f t="shared" si="261"/>
        <v>S/PalabrasClaves</v>
      </c>
      <c r="N2597" s="30" t="str">
        <f t="shared" si="267"/>
        <v/>
      </c>
      <c r="O2597" s="28"/>
      <c r="P2597" s="28" t="s">
        <v>16146</v>
      </c>
      <c r="Q2597" s="28"/>
      <c r="R2597" s="28" t="str">
        <f t="shared" si="259"/>
        <v>2016</v>
      </c>
      <c r="S2597" s="28" t="s">
        <v>50</v>
      </c>
      <c r="T2597" s="28"/>
      <c r="U2597" s="28"/>
      <c r="V2597" s="28"/>
      <c r="W2597" s="28"/>
      <c r="X2597" s="28"/>
    </row>
    <row r="2598" spans="1:24" ht="15" hidden="1" customHeight="1">
      <c r="A2598" s="25">
        <v>26920399</v>
      </c>
      <c r="B2598" s="25" t="s">
        <v>16161</v>
      </c>
      <c r="C2598" s="25" t="s">
        <v>16162</v>
      </c>
      <c r="D2598" s="25" t="s">
        <v>16163</v>
      </c>
      <c r="E2598" s="25" t="s">
        <v>16164</v>
      </c>
      <c r="F2598" s="25" t="s">
        <v>8562</v>
      </c>
      <c r="G2598" s="25">
        <v>2016</v>
      </c>
      <c r="H2598" s="26">
        <v>42428</v>
      </c>
      <c r="I2598" s="25"/>
      <c r="J2598" s="25"/>
      <c r="K2598" s="25" t="s">
        <v>16165</v>
      </c>
      <c r="L2598" s="25" t="str">
        <f t="shared" si="260"/>
        <v>Excluido</v>
      </c>
      <c r="M2598" s="25" t="str">
        <f t="shared" si="261"/>
        <v>S/PalabrasClaves</v>
      </c>
      <c r="N2598" s="27" t="str">
        <f t="shared" si="267"/>
        <v/>
      </c>
      <c r="O2598" s="25"/>
      <c r="P2598" s="25" t="s">
        <v>16166</v>
      </c>
      <c r="Q2598" s="25"/>
      <c r="R2598" s="25" t="str">
        <f t="shared" si="259"/>
        <v>2016</v>
      </c>
      <c r="S2598" s="25" t="s">
        <v>50</v>
      </c>
      <c r="T2598" s="25"/>
      <c r="U2598" s="25"/>
      <c r="V2598" s="25"/>
      <c r="W2598" s="25"/>
      <c r="X2598" s="25"/>
    </row>
    <row r="2599" spans="1:24" ht="15" hidden="1" customHeight="1">
      <c r="A2599" s="28">
        <v>26845624</v>
      </c>
      <c r="B2599" s="28" t="s">
        <v>16167</v>
      </c>
      <c r="C2599" s="28" t="s">
        <v>16168</v>
      </c>
      <c r="D2599" s="28" t="s">
        <v>16169</v>
      </c>
      <c r="E2599" s="28" t="s">
        <v>13455</v>
      </c>
      <c r="F2599" s="28" t="s">
        <v>16170</v>
      </c>
      <c r="G2599" s="28">
        <v>2016</v>
      </c>
      <c r="H2599" s="29">
        <v>42405</v>
      </c>
      <c r="I2599" s="28"/>
      <c r="J2599" s="28"/>
      <c r="K2599" s="28" t="s">
        <v>16171</v>
      </c>
      <c r="L2599" s="28" t="str">
        <f t="shared" si="260"/>
        <v>PreAlerta</v>
      </c>
      <c r="M2599" s="28" t="str">
        <f t="shared" si="261"/>
        <v>S/PalabrasClaves</v>
      </c>
      <c r="N2599" s="30" t="str">
        <f t="shared" si="267"/>
        <v/>
      </c>
      <c r="O2599" s="28"/>
      <c r="P2599" s="28" t="s">
        <v>16146</v>
      </c>
      <c r="Q2599" s="28"/>
      <c r="R2599" s="28" t="str">
        <f t="shared" si="259"/>
        <v>2016</v>
      </c>
      <c r="S2599" s="28" t="s">
        <v>50</v>
      </c>
      <c r="T2599" s="28"/>
      <c r="U2599" s="28"/>
      <c r="V2599" s="28"/>
      <c r="W2599" s="28"/>
      <c r="X2599" s="28"/>
    </row>
    <row r="2600" spans="1:24" ht="15" hidden="1" customHeight="1">
      <c r="A2600" s="25">
        <v>26747825</v>
      </c>
      <c r="B2600" s="25" t="s">
        <v>16172</v>
      </c>
      <c r="C2600" s="25" t="s">
        <v>16173</v>
      </c>
      <c r="D2600" s="25" t="s">
        <v>16174</v>
      </c>
      <c r="E2600" s="25" t="s">
        <v>16175</v>
      </c>
      <c r="F2600" s="25" t="s">
        <v>1488</v>
      </c>
      <c r="G2600" s="25">
        <v>2016</v>
      </c>
      <c r="H2600" s="26">
        <v>42379</v>
      </c>
      <c r="I2600" s="25" t="s">
        <v>16176</v>
      </c>
      <c r="J2600" s="25"/>
      <c r="K2600" s="25" t="s">
        <v>16177</v>
      </c>
      <c r="L2600" s="25" t="str">
        <f t="shared" si="260"/>
        <v>PreAlerta</v>
      </c>
      <c r="M2600" s="25" t="str">
        <f t="shared" si="261"/>
        <v>S/PalabrasClaves</v>
      </c>
      <c r="N2600" s="27" t="str">
        <f t="shared" si="267"/>
        <v/>
      </c>
      <c r="O2600" s="25"/>
      <c r="P2600" s="25" t="s">
        <v>16178</v>
      </c>
      <c r="Q2600" s="25"/>
      <c r="R2600" s="25" t="str">
        <f t="shared" si="259"/>
        <v>2016</v>
      </c>
      <c r="S2600" s="25" t="s">
        <v>50</v>
      </c>
      <c r="T2600" s="25"/>
      <c r="U2600" s="25"/>
      <c r="V2600" s="25"/>
      <c r="W2600" s="25"/>
      <c r="X2600" s="25"/>
    </row>
    <row r="2601" spans="1:24" ht="15" hidden="1" customHeight="1">
      <c r="A2601" s="28">
        <v>26662379</v>
      </c>
      <c r="B2601" s="28" t="s">
        <v>16179</v>
      </c>
      <c r="C2601" s="28" t="s">
        <v>16180</v>
      </c>
      <c r="D2601" s="28" t="s">
        <v>16181</v>
      </c>
      <c r="E2601" s="28" t="s">
        <v>2836</v>
      </c>
      <c r="F2601" s="28" t="s">
        <v>3736</v>
      </c>
      <c r="G2601" s="28">
        <v>2016</v>
      </c>
      <c r="H2601" s="29">
        <v>42353</v>
      </c>
      <c r="I2601" s="28"/>
      <c r="J2601" s="28"/>
      <c r="K2601" s="28" t="s">
        <v>16182</v>
      </c>
      <c r="L2601" s="28" t="str">
        <f t="shared" si="260"/>
        <v>PreAlerta</v>
      </c>
      <c r="M2601" s="28" t="str">
        <f t="shared" si="261"/>
        <v>S/PalabrasClaves</v>
      </c>
      <c r="N2601" s="30" t="str">
        <f t="shared" si="267"/>
        <v/>
      </c>
      <c r="O2601" s="28"/>
      <c r="P2601" s="28" t="s">
        <v>16146</v>
      </c>
      <c r="Q2601" s="28"/>
      <c r="R2601" s="28" t="str">
        <f t="shared" si="259"/>
        <v>2016</v>
      </c>
      <c r="S2601" s="28" t="s">
        <v>50</v>
      </c>
      <c r="T2601" s="28"/>
      <c r="U2601" s="28"/>
      <c r="V2601" s="28"/>
      <c r="W2601" s="28"/>
      <c r="X2601" s="28"/>
    </row>
    <row r="2602" spans="1:24" ht="15" hidden="1" customHeight="1">
      <c r="A2602" s="25">
        <v>26563552</v>
      </c>
      <c r="B2602" s="25" t="s">
        <v>16183</v>
      </c>
      <c r="C2602" s="25" t="s">
        <v>16184</v>
      </c>
      <c r="D2602" s="25" t="s">
        <v>16185</v>
      </c>
      <c r="E2602" s="25" t="s">
        <v>16186</v>
      </c>
      <c r="F2602" s="25" t="s">
        <v>16187</v>
      </c>
      <c r="G2602" s="25">
        <v>2016</v>
      </c>
      <c r="H2602" s="26">
        <v>42322</v>
      </c>
      <c r="I2602" s="25"/>
      <c r="J2602" s="25"/>
      <c r="K2602" s="25" t="s">
        <v>16188</v>
      </c>
      <c r="L2602" s="25" t="str">
        <f t="shared" si="260"/>
        <v>PreAlerta</v>
      </c>
      <c r="M2602" s="25" t="str">
        <f t="shared" si="261"/>
        <v>S/PalabrasClaves</v>
      </c>
      <c r="N2602" s="27" t="str">
        <f t="shared" si="267"/>
        <v/>
      </c>
      <c r="O2602" s="25"/>
      <c r="P2602" s="25" t="s">
        <v>16146</v>
      </c>
      <c r="Q2602" s="25"/>
      <c r="R2602" s="25" t="str">
        <f t="shared" si="259"/>
        <v>2016</v>
      </c>
      <c r="S2602" s="25" t="s">
        <v>50</v>
      </c>
      <c r="T2602" s="25"/>
      <c r="U2602" s="25"/>
      <c r="V2602" s="25"/>
      <c r="W2602" s="25"/>
      <c r="X2602" s="25"/>
    </row>
    <row r="2603" spans="1:24" ht="15" hidden="1" customHeight="1">
      <c r="A2603" s="28">
        <v>26264631</v>
      </c>
      <c r="B2603" s="28" t="s">
        <v>16189</v>
      </c>
      <c r="C2603" s="28" t="s">
        <v>16190</v>
      </c>
      <c r="D2603" s="28" t="s">
        <v>16163</v>
      </c>
      <c r="E2603" s="28" t="s">
        <v>16191</v>
      </c>
      <c r="F2603" s="28" t="s">
        <v>8562</v>
      </c>
      <c r="G2603" s="28">
        <v>2016</v>
      </c>
      <c r="H2603" s="29">
        <v>42229</v>
      </c>
      <c r="I2603" s="28"/>
      <c r="J2603" s="28"/>
      <c r="K2603" s="28" t="s">
        <v>16192</v>
      </c>
      <c r="L2603" s="28" t="str">
        <f t="shared" si="260"/>
        <v>PreAlerta</v>
      </c>
      <c r="M2603" s="28" t="str">
        <f t="shared" si="261"/>
        <v>S/PalabrasClaves</v>
      </c>
      <c r="N2603" s="30" t="str">
        <f t="shared" si="267"/>
        <v/>
      </c>
      <c r="O2603" s="28"/>
      <c r="P2603" s="28" t="s">
        <v>16166</v>
      </c>
      <c r="Q2603" s="28"/>
      <c r="R2603" s="28" t="str">
        <f t="shared" si="259"/>
        <v>2016</v>
      </c>
      <c r="S2603" s="28" t="s">
        <v>50</v>
      </c>
      <c r="T2603" s="28"/>
      <c r="U2603" s="28"/>
      <c r="V2603" s="28"/>
      <c r="W2603" s="28"/>
      <c r="X2603" s="28"/>
    </row>
    <row r="2604" spans="1:24" ht="15" hidden="1" customHeight="1">
      <c r="A2604" s="25">
        <v>27028647</v>
      </c>
      <c r="B2604" s="25" t="s">
        <v>16193</v>
      </c>
      <c r="C2604" s="25" t="s">
        <v>16194</v>
      </c>
      <c r="D2604" s="25" t="s">
        <v>16195</v>
      </c>
      <c r="E2604" s="25" t="s">
        <v>16196</v>
      </c>
      <c r="F2604" s="25" t="s">
        <v>16197</v>
      </c>
      <c r="G2604" s="25">
        <v>2016</v>
      </c>
      <c r="H2604" s="26">
        <v>42460</v>
      </c>
      <c r="I2604" s="25" t="s">
        <v>16198</v>
      </c>
      <c r="J2604" s="25"/>
      <c r="K2604" s="25" t="s">
        <v>16199</v>
      </c>
      <c r="L2604" s="25" t="str">
        <f t="shared" si="260"/>
        <v>PreAlerta</v>
      </c>
      <c r="M2604" s="25" t="str">
        <f t="shared" si="261"/>
        <v>S/PalabrasClaves</v>
      </c>
      <c r="N2604" s="27" t="str">
        <f t="shared" si="267"/>
        <v/>
      </c>
      <c r="O2604" s="25"/>
      <c r="P2604" s="25" t="s">
        <v>16200</v>
      </c>
      <c r="Q2604" s="25"/>
      <c r="R2604" s="25" t="str">
        <f t="shared" si="259"/>
        <v>2016</v>
      </c>
      <c r="S2604" s="25" t="s">
        <v>47</v>
      </c>
      <c r="T2604" s="25"/>
      <c r="U2604" s="25"/>
      <c r="V2604" s="25"/>
      <c r="W2604" s="25"/>
      <c r="X2604" s="25"/>
    </row>
    <row r="2605" spans="1:24" ht="15" hidden="1" customHeight="1">
      <c r="A2605" s="28">
        <v>26920472</v>
      </c>
      <c r="B2605" s="28" t="s">
        <v>16201</v>
      </c>
      <c r="C2605" s="28" t="s">
        <v>16202</v>
      </c>
      <c r="D2605" s="28" t="s">
        <v>16203</v>
      </c>
      <c r="E2605" s="28" t="s">
        <v>15377</v>
      </c>
      <c r="F2605" s="28" t="s">
        <v>1263</v>
      </c>
      <c r="G2605" s="28">
        <v>2016</v>
      </c>
      <c r="H2605" s="29">
        <v>42428</v>
      </c>
      <c r="I2605" s="28"/>
      <c r="J2605" s="28"/>
      <c r="K2605" s="28" t="s">
        <v>16204</v>
      </c>
      <c r="L2605" s="28" t="str">
        <f t="shared" si="260"/>
        <v>Excluido</v>
      </c>
      <c r="M2605" s="28" t="str">
        <f t="shared" si="261"/>
        <v>S/PalabrasClaves</v>
      </c>
      <c r="N2605" s="30" t="str">
        <f t="shared" si="267"/>
        <v/>
      </c>
      <c r="O2605" s="28"/>
      <c r="P2605" s="28" t="s">
        <v>16200</v>
      </c>
      <c r="Q2605" s="28"/>
      <c r="R2605" s="28" t="str">
        <f t="shared" si="259"/>
        <v>2016</v>
      </c>
      <c r="S2605" s="28" t="s">
        <v>47</v>
      </c>
      <c r="T2605" s="28"/>
      <c r="U2605" s="28"/>
      <c r="V2605" s="28"/>
      <c r="W2605" s="28"/>
      <c r="X2605" s="28"/>
    </row>
    <row r="2606" spans="1:24" ht="15" hidden="1" customHeight="1">
      <c r="A2606" s="25">
        <v>26977929</v>
      </c>
      <c r="B2606" s="25" t="s">
        <v>16205</v>
      </c>
      <c r="C2606" s="25" t="s">
        <v>16206</v>
      </c>
      <c r="D2606" s="25" t="s">
        <v>16207</v>
      </c>
      <c r="E2606" s="25" t="s">
        <v>16208</v>
      </c>
      <c r="F2606" s="25" t="s">
        <v>208</v>
      </c>
      <c r="G2606" s="25">
        <v>2016</v>
      </c>
      <c r="H2606" s="26">
        <v>42445</v>
      </c>
      <c r="I2606" s="25" t="s">
        <v>16209</v>
      </c>
      <c r="J2606" s="25"/>
      <c r="K2606" s="25" t="s">
        <v>16210</v>
      </c>
      <c r="L2606" s="25" t="str">
        <f t="shared" si="260"/>
        <v>PreAlerta</v>
      </c>
      <c r="M2606" s="25" t="str">
        <f t="shared" si="261"/>
        <v>S/PalabrasClaves</v>
      </c>
      <c r="N2606" s="27" t="str">
        <f t="shared" si="267"/>
        <v/>
      </c>
      <c r="O2606" s="25"/>
      <c r="P2606" s="25" t="s">
        <v>16211</v>
      </c>
      <c r="Q2606" s="25"/>
      <c r="R2606" s="25" t="str">
        <f t="shared" si="259"/>
        <v>2016</v>
      </c>
      <c r="S2606" s="25" t="s">
        <v>47</v>
      </c>
      <c r="T2606" s="25"/>
      <c r="U2606" s="25"/>
      <c r="V2606" s="25"/>
      <c r="W2606" s="25"/>
      <c r="X2606" s="25"/>
    </row>
    <row r="2607" spans="1:24" ht="15" customHeight="1">
      <c r="A2607" s="34">
        <v>26953210</v>
      </c>
      <c r="B2607" s="34" t="s">
        <v>16212</v>
      </c>
      <c r="C2607" s="34" t="s">
        <v>12077</v>
      </c>
      <c r="D2607" s="34" t="s">
        <v>16213</v>
      </c>
      <c r="E2607" s="34" t="s">
        <v>12079</v>
      </c>
      <c r="F2607" s="34" t="s">
        <v>1125</v>
      </c>
      <c r="G2607" s="34">
        <v>2016</v>
      </c>
      <c r="H2607" s="35">
        <v>42438</v>
      </c>
      <c r="I2607" s="34" t="s">
        <v>16214</v>
      </c>
      <c r="J2607" s="34"/>
      <c r="K2607" s="34" t="s">
        <v>16215</v>
      </c>
      <c r="L2607" s="34" t="str">
        <f t="shared" si="260"/>
        <v>PreAlerta</v>
      </c>
      <c r="M2607" s="34" t="str">
        <f t="shared" si="261"/>
        <v>C/PalabrasClaves</v>
      </c>
      <c r="N2607" s="36" t="s">
        <v>35</v>
      </c>
      <c r="O2607" s="34"/>
      <c r="P2607" s="34" t="s">
        <v>16216</v>
      </c>
      <c r="Q2607" s="34"/>
      <c r="R2607" s="34" t="str">
        <f t="shared" si="259"/>
        <v>2016</v>
      </c>
      <c r="S2607" s="34" t="s">
        <v>50</v>
      </c>
      <c r="T2607" s="42" t="s">
        <v>16217</v>
      </c>
      <c r="U2607" s="34" t="s">
        <v>141</v>
      </c>
      <c r="V2607" s="34" t="s">
        <v>140</v>
      </c>
      <c r="W2607" s="34" t="s">
        <v>140</v>
      </c>
      <c r="X2607" s="34" t="s">
        <v>16218</v>
      </c>
    </row>
    <row r="2608" spans="1:24" ht="15" hidden="1" customHeight="1">
      <c r="A2608" s="25">
        <v>26843331</v>
      </c>
      <c r="B2608" s="25" t="s">
        <v>16219</v>
      </c>
      <c r="C2608" s="25" t="s">
        <v>16220</v>
      </c>
      <c r="D2608" s="25" t="s">
        <v>16221</v>
      </c>
      <c r="E2608" s="25" t="s">
        <v>16222</v>
      </c>
      <c r="F2608" s="25" t="s">
        <v>2261</v>
      </c>
      <c r="G2608" s="25">
        <v>2016</v>
      </c>
      <c r="H2608" s="26">
        <v>42405</v>
      </c>
      <c r="I2608" s="25" t="s">
        <v>16223</v>
      </c>
      <c r="J2608" s="25" t="s">
        <v>16224</v>
      </c>
      <c r="K2608" s="25" t="s">
        <v>16225</v>
      </c>
      <c r="L2608" s="25" t="str">
        <f t="shared" si="260"/>
        <v>PreAlerta</v>
      </c>
      <c r="M2608" s="25" t="str">
        <f t="shared" si="261"/>
        <v>S/PalabrasClaves</v>
      </c>
      <c r="N2608" s="27" t="str">
        <f t="shared" ref="N2608:N2640" si="268">IF(ISNUMBER(SEARCH("TREATMENT", B2608)), "4) Nuevos tratamientos", "")</f>
        <v/>
      </c>
      <c r="O2608" s="25"/>
      <c r="P2608" s="25" t="s">
        <v>16211</v>
      </c>
      <c r="Q2608" s="25"/>
      <c r="R2608" s="25" t="str">
        <f t="shared" si="259"/>
        <v>2016</v>
      </c>
      <c r="S2608" s="25" t="s">
        <v>47</v>
      </c>
      <c r="T2608" s="25"/>
      <c r="U2608" s="25"/>
      <c r="V2608" s="25"/>
      <c r="W2608" s="25"/>
      <c r="X2608" s="25"/>
    </row>
    <row r="2609" spans="1:24" ht="15" hidden="1" customHeight="1">
      <c r="A2609" s="28">
        <v>26960345</v>
      </c>
      <c r="B2609" s="28" t="s">
        <v>16226</v>
      </c>
      <c r="C2609" s="28" t="s">
        <v>16227</v>
      </c>
      <c r="D2609" s="28"/>
      <c r="E2609" s="28" t="s">
        <v>16228</v>
      </c>
      <c r="F2609" s="28" t="s">
        <v>16229</v>
      </c>
      <c r="G2609" s="28"/>
      <c r="H2609" s="28"/>
      <c r="I2609" s="28"/>
      <c r="J2609" s="28"/>
      <c r="K2609" s="28"/>
      <c r="L2609" s="28" t="str">
        <f t="shared" si="260"/>
        <v>Excluido</v>
      </c>
      <c r="M2609" s="28" t="str">
        <f t="shared" si="261"/>
        <v>S/PalabrasClaves</v>
      </c>
      <c r="N2609" s="30" t="str">
        <f t="shared" si="268"/>
        <v/>
      </c>
      <c r="O2609" s="28"/>
      <c r="P2609" s="28"/>
      <c r="Q2609" s="28"/>
      <c r="R2609" s="28" t="str">
        <f t="shared" si="259"/>
        <v/>
      </c>
      <c r="S2609" s="28"/>
      <c r="T2609" s="28"/>
      <c r="U2609" s="28"/>
      <c r="V2609" s="28"/>
      <c r="W2609" s="28"/>
      <c r="X2609" s="28"/>
    </row>
    <row r="2610" spans="1:24" ht="15" hidden="1" customHeight="1">
      <c r="A2610" s="25">
        <v>26960253</v>
      </c>
      <c r="B2610" s="25" t="s">
        <v>16230</v>
      </c>
      <c r="C2610" s="25" t="s">
        <v>16231</v>
      </c>
      <c r="D2610" s="25"/>
      <c r="E2610" s="25" t="s">
        <v>16229</v>
      </c>
      <c r="F2610" s="25"/>
      <c r="G2610" s="25"/>
      <c r="H2610" s="25"/>
      <c r="I2610" s="25"/>
      <c r="J2610" s="25"/>
      <c r="K2610" s="25"/>
      <c r="L2610" s="25" t="str">
        <f t="shared" si="260"/>
        <v>PreAlerta</v>
      </c>
      <c r="M2610" s="25" t="str">
        <f t="shared" si="261"/>
        <v>S/PalabrasClaves</v>
      </c>
      <c r="N2610" s="27" t="str">
        <f t="shared" si="268"/>
        <v/>
      </c>
      <c r="O2610" s="25"/>
      <c r="P2610" s="25"/>
      <c r="Q2610" s="25"/>
      <c r="R2610" s="25" t="str">
        <f t="shared" si="259"/>
        <v/>
      </c>
      <c r="S2610" s="25"/>
      <c r="T2610" s="25"/>
      <c r="U2610" s="25"/>
      <c r="V2610" s="25"/>
      <c r="W2610" s="25"/>
      <c r="X2610" s="25"/>
    </row>
    <row r="2611" spans="1:24" ht="15" hidden="1" customHeight="1">
      <c r="A2611" s="28">
        <v>26953891</v>
      </c>
      <c r="B2611" s="28" t="s">
        <v>16232</v>
      </c>
      <c r="C2611" s="28" t="s">
        <v>16233</v>
      </c>
      <c r="D2611" s="28" t="s">
        <v>16234</v>
      </c>
      <c r="E2611" s="28" t="s">
        <v>753</v>
      </c>
      <c r="F2611" s="28" t="s">
        <v>208</v>
      </c>
      <c r="G2611" s="28">
        <v>2016</v>
      </c>
      <c r="H2611" s="29">
        <v>42438</v>
      </c>
      <c r="I2611" s="28" t="s">
        <v>16235</v>
      </c>
      <c r="J2611" s="28"/>
      <c r="K2611" s="28" t="s">
        <v>16236</v>
      </c>
      <c r="L2611" s="28" t="str">
        <f t="shared" si="260"/>
        <v>Excluido</v>
      </c>
      <c r="M2611" s="28" t="str">
        <f t="shared" si="261"/>
        <v>C/PalabrasClaves</v>
      </c>
      <c r="N2611" s="30" t="str">
        <f t="shared" si="268"/>
        <v/>
      </c>
      <c r="O2611" s="28"/>
      <c r="P2611" s="28" t="s">
        <v>16237</v>
      </c>
      <c r="Q2611" s="28"/>
      <c r="R2611" s="28" t="str">
        <f t="shared" si="259"/>
        <v>2016</v>
      </c>
      <c r="S2611" s="28" t="s">
        <v>47</v>
      </c>
      <c r="T2611" s="28"/>
      <c r="U2611" s="28"/>
      <c r="V2611" s="28"/>
      <c r="W2611" s="28"/>
      <c r="X2611" s="28"/>
    </row>
    <row r="2612" spans="1:24" ht="15" hidden="1" customHeight="1">
      <c r="A2612" s="25">
        <v>26337197</v>
      </c>
      <c r="B2612" s="25" t="s">
        <v>16238</v>
      </c>
      <c r="C2612" s="25" t="s">
        <v>16239</v>
      </c>
      <c r="D2612" s="25" t="s">
        <v>16240</v>
      </c>
      <c r="E2612" s="25" t="s">
        <v>16241</v>
      </c>
      <c r="F2612" s="25" t="s">
        <v>147</v>
      </c>
      <c r="G2612" s="25">
        <v>2016</v>
      </c>
      <c r="H2612" s="26">
        <v>42252</v>
      </c>
      <c r="I2612" s="25" t="s">
        <v>16242</v>
      </c>
      <c r="J2612" s="25"/>
      <c r="K2612" s="25" t="s">
        <v>16243</v>
      </c>
      <c r="L2612" s="25" t="str">
        <f t="shared" si="260"/>
        <v>Excluido</v>
      </c>
      <c r="M2612" s="25" t="str">
        <f t="shared" si="261"/>
        <v>S/PalabrasClaves</v>
      </c>
      <c r="N2612" s="27" t="str">
        <f t="shared" si="268"/>
        <v/>
      </c>
      <c r="O2612" s="25"/>
      <c r="P2612" s="25" t="s">
        <v>16244</v>
      </c>
      <c r="Q2612" s="25"/>
      <c r="R2612" s="25" t="str">
        <f t="shared" si="259"/>
        <v>2016</v>
      </c>
      <c r="S2612" s="25" t="s">
        <v>47</v>
      </c>
      <c r="T2612" s="25"/>
      <c r="U2612" s="25"/>
      <c r="V2612" s="25"/>
      <c r="W2612" s="25"/>
      <c r="X2612" s="25"/>
    </row>
    <row r="2613" spans="1:24" ht="15" hidden="1" customHeight="1">
      <c r="A2613" s="28">
        <v>26967704</v>
      </c>
      <c r="B2613" s="28" t="s">
        <v>16245</v>
      </c>
      <c r="C2613" s="28" t="s">
        <v>16246</v>
      </c>
      <c r="D2613" s="28" t="s">
        <v>16247</v>
      </c>
      <c r="E2613" s="28" t="s">
        <v>16248</v>
      </c>
      <c r="F2613" s="28" t="s">
        <v>2854</v>
      </c>
      <c r="G2613" s="28">
        <v>2016</v>
      </c>
      <c r="H2613" s="29">
        <v>42441</v>
      </c>
      <c r="I2613" s="28" t="s">
        <v>16249</v>
      </c>
      <c r="J2613" s="28"/>
      <c r="K2613" s="28" t="s">
        <v>16250</v>
      </c>
      <c r="L2613" s="28" t="str">
        <f t="shared" si="260"/>
        <v>PreAlerta</v>
      </c>
      <c r="M2613" s="28" t="str">
        <f t="shared" si="261"/>
        <v>S/PalabrasClaves</v>
      </c>
      <c r="N2613" s="30" t="str">
        <f t="shared" si="268"/>
        <v/>
      </c>
      <c r="O2613" s="28"/>
      <c r="P2613" s="28" t="s">
        <v>16251</v>
      </c>
      <c r="Q2613" s="28"/>
      <c r="R2613" s="28" t="str">
        <f t="shared" si="259"/>
        <v>2016</v>
      </c>
      <c r="S2613" s="28" t="s">
        <v>47</v>
      </c>
      <c r="T2613" s="28"/>
      <c r="U2613" s="28"/>
      <c r="V2613" s="28"/>
      <c r="W2613" s="28"/>
      <c r="X2613" s="28"/>
    </row>
    <row r="2614" spans="1:24" ht="15" hidden="1" customHeight="1">
      <c r="A2614" s="25">
        <v>26936472</v>
      </c>
      <c r="B2614" s="25" t="s">
        <v>16252</v>
      </c>
      <c r="C2614" s="25" t="s">
        <v>16253</v>
      </c>
      <c r="D2614" s="25" t="s">
        <v>16254</v>
      </c>
      <c r="E2614" s="25" t="s">
        <v>16255</v>
      </c>
      <c r="F2614" s="25" t="s">
        <v>948</v>
      </c>
      <c r="G2614" s="25">
        <v>2016</v>
      </c>
      <c r="H2614" s="26">
        <v>42433</v>
      </c>
      <c r="I2614" s="25" t="s">
        <v>16256</v>
      </c>
      <c r="J2614" s="25"/>
      <c r="K2614" s="25" t="s">
        <v>16257</v>
      </c>
      <c r="L2614" s="25" t="str">
        <f t="shared" si="260"/>
        <v>Excluido</v>
      </c>
      <c r="M2614" s="25" t="str">
        <f t="shared" si="261"/>
        <v>S/PalabrasClaves</v>
      </c>
      <c r="N2614" s="27" t="str">
        <f t="shared" si="268"/>
        <v/>
      </c>
      <c r="O2614" s="25"/>
      <c r="P2614" s="25" t="s">
        <v>16251</v>
      </c>
      <c r="Q2614" s="25"/>
      <c r="R2614" s="25" t="str">
        <f t="shared" si="259"/>
        <v>2016</v>
      </c>
      <c r="S2614" s="25" t="s">
        <v>47</v>
      </c>
      <c r="T2614" s="25"/>
      <c r="U2614" s="25"/>
      <c r="V2614" s="25"/>
      <c r="W2614" s="25"/>
      <c r="X2614" s="25"/>
    </row>
    <row r="2615" spans="1:24" ht="15" hidden="1" customHeight="1">
      <c r="A2615" s="28">
        <v>26934372</v>
      </c>
      <c r="B2615" s="28" t="s">
        <v>16258</v>
      </c>
      <c r="C2615" s="28" t="s">
        <v>16259</v>
      </c>
      <c r="D2615" s="28" t="s">
        <v>16260</v>
      </c>
      <c r="E2615" s="28" t="s">
        <v>16261</v>
      </c>
      <c r="F2615" s="28" t="s">
        <v>208</v>
      </c>
      <c r="G2615" s="28">
        <v>2016</v>
      </c>
      <c r="H2615" s="29">
        <v>42432</v>
      </c>
      <c r="I2615" s="28" t="s">
        <v>16262</v>
      </c>
      <c r="J2615" s="28"/>
      <c r="K2615" s="28" t="s">
        <v>16263</v>
      </c>
      <c r="L2615" s="28" t="str">
        <f t="shared" si="260"/>
        <v>Excluido</v>
      </c>
      <c r="M2615" s="28" t="str">
        <f t="shared" si="261"/>
        <v>S/PalabrasClaves</v>
      </c>
      <c r="N2615" s="30" t="str">
        <f t="shared" si="268"/>
        <v/>
      </c>
      <c r="O2615" s="28"/>
      <c r="P2615" s="28" t="s">
        <v>16251</v>
      </c>
      <c r="Q2615" s="28"/>
      <c r="R2615" s="28" t="str">
        <f t="shared" si="259"/>
        <v>2016</v>
      </c>
      <c r="S2615" s="28" t="s">
        <v>47</v>
      </c>
      <c r="T2615" s="28"/>
      <c r="U2615" s="28"/>
      <c r="V2615" s="28"/>
      <c r="W2615" s="28"/>
      <c r="X2615" s="28"/>
    </row>
    <row r="2616" spans="1:24" ht="15" hidden="1" customHeight="1">
      <c r="A2616" s="25">
        <v>27476590</v>
      </c>
      <c r="B2616" s="25" t="s">
        <v>16264</v>
      </c>
      <c r="C2616" s="25" t="s">
        <v>16265</v>
      </c>
      <c r="D2616" s="25" t="s">
        <v>16266</v>
      </c>
      <c r="E2616" s="25" t="s">
        <v>16267</v>
      </c>
      <c r="F2616" s="25" t="s">
        <v>16268</v>
      </c>
      <c r="G2616" s="25">
        <v>2016</v>
      </c>
      <c r="H2616" s="26">
        <v>42584</v>
      </c>
      <c r="I2616" s="25"/>
      <c r="J2616" s="25"/>
      <c r="K2616" s="25"/>
      <c r="L2616" s="25" t="str">
        <f t="shared" si="260"/>
        <v>PreAlerta</v>
      </c>
      <c r="M2616" s="25" t="str">
        <f t="shared" si="261"/>
        <v>C/PalabrasClaves</v>
      </c>
      <c r="N2616" s="27" t="str">
        <f t="shared" si="268"/>
        <v/>
      </c>
      <c r="O2616" s="25"/>
      <c r="P2616" s="25" t="s">
        <v>16269</v>
      </c>
      <c r="Q2616" s="25"/>
      <c r="R2616" s="25" t="str">
        <f t="shared" si="259"/>
        <v>2016</v>
      </c>
      <c r="S2616" s="25" t="s">
        <v>47</v>
      </c>
      <c r="T2616" s="25"/>
      <c r="U2616" s="25"/>
      <c r="V2616" s="25"/>
      <c r="W2616" s="25"/>
      <c r="X2616" s="25"/>
    </row>
    <row r="2617" spans="1:24" ht="15" hidden="1" customHeight="1">
      <c r="A2617" s="28">
        <v>27029685</v>
      </c>
      <c r="B2617" s="28" t="s">
        <v>16270</v>
      </c>
      <c r="C2617" s="28" t="s">
        <v>16271</v>
      </c>
      <c r="D2617" s="28" t="s">
        <v>16272</v>
      </c>
      <c r="E2617" s="28" t="s">
        <v>16273</v>
      </c>
      <c r="F2617" s="28" t="s">
        <v>1425</v>
      </c>
      <c r="G2617" s="28">
        <v>2016</v>
      </c>
      <c r="H2617" s="29">
        <v>42461</v>
      </c>
      <c r="I2617" s="28"/>
      <c r="J2617" s="28"/>
      <c r="K2617" s="28" t="s">
        <v>16274</v>
      </c>
      <c r="L2617" s="28" t="str">
        <f t="shared" si="260"/>
        <v>PreAlerta</v>
      </c>
      <c r="M2617" s="28" t="str">
        <f t="shared" si="261"/>
        <v>S/PalabrasClaves</v>
      </c>
      <c r="N2617" s="30" t="str">
        <f t="shared" si="268"/>
        <v/>
      </c>
      <c r="O2617" s="28"/>
      <c r="P2617" s="28" t="s">
        <v>16269</v>
      </c>
      <c r="Q2617" s="28"/>
      <c r="R2617" s="28" t="str">
        <f t="shared" si="259"/>
        <v>2016</v>
      </c>
      <c r="S2617" s="28" t="s">
        <v>47</v>
      </c>
      <c r="T2617" s="28"/>
      <c r="U2617" s="28"/>
      <c r="V2617" s="28"/>
      <c r="W2617" s="28"/>
      <c r="X2617" s="28"/>
    </row>
    <row r="2618" spans="1:24" ht="15" hidden="1" customHeight="1">
      <c r="A2618" s="25">
        <v>27004204</v>
      </c>
      <c r="B2618" s="25" t="s">
        <v>16275</v>
      </c>
      <c r="C2618" s="25" t="s">
        <v>16276</v>
      </c>
      <c r="D2618" s="25" t="s">
        <v>16277</v>
      </c>
      <c r="E2618" s="25" t="s">
        <v>16278</v>
      </c>
      <c r="F2618" s="25" t="s">
        <v>16279</v>
      </c>
      <c r="G2618" s="25">
        <v>2016</v>
      </c>
      <c r="H2618" s="26">
        <v>42452</v>
      </c>
      <c r="I2618" s="25" t="s">
        <v>16280</v>
      </c>
      <c r="J2618" s="25"/>
      <c r="K2618" s="25" t="s">
        <v>16281</v>
      </c>
      <c r="L2618" s="25" t="str">
        <f t="shared" si="260"/>
        <v>PreAlerta</v>
      </c>
      <c r="M2618" s="25" t="str">
        <f t="shared" si="261"/>
        <v>S/PalabrasClaves</v>
      </c>
      <c r="N2618" s="27" t="str">
        <f t="shared" si="268"/>
        <v/>
      </c>
      <c r="O2618" s="25"/>
      <c r="P2618" s="25" t="s">
        <v>16282</v>
      </c>
      <c r="Q2618" s="25"/>
      <c r="R2618" s="25" t="str">
        <f t="shared" si="259"/>
        <v>2016</v>
      </c>
      <c r="S2618" s="25" t="s">
        <v>47</v>
      </c>
      <c r="T2618" s="25"/>
      <c r="U2618" s="25"/>
      <c r="V2618" s="25"/>
      <c r="W2618" s="25"/>
      <c r="X2618" s="25"/>
    </row>
    <row r="2619" spans="1:24" ht="15" hidden="1" customHeight="1">
      <c r="A2619" s="28">
        <v>26853149</v>
      </c>
      <c r="B2619" s="28" t="s">
        <v>16283</v>
      </c>
      <c r="C2619" s="28" t="s">
        <v>16284</v>
      </c>
      <c r="D2619" s="28" t="s">
        <v>16285</v>
      </c>
      <c r="E2619" s="28" t="s">
        <v>2686</v>
      </c>
      <c r="F2619" s="28" t="s">
        <v>8288</v>
      </c>
      <c r="G2619" s="28">
        <v>2016</v>
      </c>
      <c r="H2619" s="29">
        <v>42409</v>
      </c>
      <c r="I2619" s="28" t="s">
        <v>16286</v>
      </c>
      <c r="J2619" s="28"/>
      <c r="K2619" s="28" t="s">
        <v>16287</v>
      </c>
      <c r="L2619" s="28" t="str">
        <f t="shared" si="260"/>
        <v>PreAlerta</v>
      </c>
      <c r="M2619" s="28" t="str">
        <f t="shared" si="261"/>
        <v>S/PalabrasClaves</v>
      </c>
      <c r="N2619" s="30" t="str">
        <f t="shared" si="268"/>
        <v/>
      </c>
      <c r="O2619" s="28"/>
      <c r="P2619" s="28" t="s">
        <v>16282</v>
      </c>
      <c r="Q2619" s="28"/>
      <c r="R2619" s="28" t="str">
        <f t="shared" si="259"/>
        <v>2016</v>
      </c>
      <c r="S2619" s="28" t="s">
        <v>47</v>
      </c>
      <c r="T2619" s="28"/>
      <c r="U2619" s="28"/>
      <c r="V2619" s="28"/>
      <c r="W2619" s="28"/>
      <c r="X2619" s="28"/>
    </row>
    <row r="2620" spans="1:24" ht="15" hidden="1" customHeight="1">
      <c r="A2620" s="25">
        <v>26853148</v>
      </c>
      <c r="B2620" s="25" t="s">
        <v>16288</v>
      </c>
      <c r="C2620" s="25" t="s">
        <v>16289</v>
      </c>
      <c r="D2620" s="25" t="s">
        <v>16285</v>
      </c>
      <c r="E2620" s="25" t="s">
        <v>16290</v>
      </c>
      <c r="F2620" s="25" t="s">
        <v>8288</v>
      </c>
      <c r="G2620" s="25">
        <v>2016</v>
      </c>
      <c r="H2620" s="26">
        <v>42409</v>
      </c>
      <c r="I2620" s="25"/>
      <c r="J2620" s="25"/>
      <c r="K2620" s="25" t="s">
        <v>16291</v>
      </c>
      <c r="L2620" s="25" t="str">
        <f t="shared" si="260"/>
        <v>PreAlerta</v>
      </c>
      <c r="M2620" s="25" t="str">
        <f t="shared" si="261"/>
        <v>S/PalabrasClaves</v>
      </c>
      <c r="N2620" s="27" t="str">
        <f t="shared" si="268"/>
        <v/>
      </c>
      <c r="O2620" s="25"/>
      <c r="P2620" s="25" t="s">
        <v>16282</v>
      </c>
      <c r="Q2620" s="25"/>
      <c r="R2620" s="25" t="str">
        <f t="shared" si="259"/>
        <v>2016</v>
      </c>
      <c r="S2620" s="25" t="s">
        <v>47</v>
      </c>
      <c r="T2620" s="25"/>
      <c r="U2620" s="25"/>
      <c r="V2620" s="25"/>
      <c r="W2620" s="25"/>
      <c r="X2620" s="25"/>
    </row>
    <row r="2621" spans="1:24" ht="15" hidden="1" customHeight="1">
      <c r="A2621" s="28">
        <v>26768582</v>
      </c>
      <c r="B2621" s="28" t="s">
        <v>16292</v>
      </c>
      <c r="C2621" s="28" t="s">
        <v>16293</v>
      </c>
      <c r="D2621" s="28" t="s">
        <v>16294</v>
      </c>
      <c r="E2621" s="28" t="s">
        <v>16295</v>
      </c>
      <c r="F2621" s="28" t="s">
        <v>1038</v>
      </c>
      <c r="G2621" s="28">
        <v>2016</v>
      </c>
      <c r="H2621" s="29">
        <v>42385</v>
      </c>
      <c r="I2621" s="28"/>
      <c r="J2621" s="28"/>
      <c r="K2621" s="28" t="s">
        <v>16296</v>
      </c>
      <c r="L2621" s="28" t="str">
        <f t="shared" si="260"/>
        <v>PreAlerta</v>
      </c>
      <c r="M2621" s="28" t="str">
        <f t="shared" si="261"/>
        <v>S/PalabrasClaves</v>
      </c>
      <c r="N2621" s="30" t="str">
        <f t="shared" si="268"/>
        <v/>
      </c>
      <c r="O2621" s="28"/>
      <c r="P2621" s="28" t="s">
        <v>16269</v>
      </c>
      <c r="Q2621" s="28"/>
      <c r="R2621" s="28" t="str">
        <f t="shared" si="259"/>
        <v>2016</v>
      </c>
      <c r="S2621" s="28" t="s">
        <v>47</v>
      </c>
      <c r="T2621" s="28"/>
      <c r="U2621" s="28"/>
      <c r="V2621" s="28"/>
      <c r="W2621" s="28"/>
      <c r="X2621" s="28"/>
    </row>
    <row r="2622" spans="1:24" ht="15" hidden="1" customHeight="1">
      <c r="A2622" s="25">
        <v>26718097</v>
      </c>
      <c r="B2622" s="25" t="s">
        <v>16297</v>
      </c>
      <c r="C2622" s="25" t="s">
        <v>16298</v>
      </c>
      <c r="D2622" s="25" t="s">
        <v>16299</v>
      </c>
      <c r="E2622" s="25" t="s">
        <v>16300</v>
      </c>
      <c r="F2622" s="25" t="s">
        <v>2799</v>
      </c>
      <c r="G2622" s="25">
        <v>2016</v>
      </c>
      <c r="H2622" s="26">
        <v>42370</v>
      </c>
      <c r="I2622" s="25" t="s">
        <v>16301</v>
      </c>
      <c r="J2622" s="25" t="s">
        <v>16302</v>
      </c>
      <c r="K2622" s="25" t="s">
        <v>16303</v>
      </c>
      <c r="L2622" s="25" t="str">
        <f t="shared" si="260"/>
        <v>PreAlerta</v>
      </c>
      <c r="M2622" s="25" t="str">
        <f t="shared" si="261"/>
        <v>S/PalabrasClaves</v>
      </c>
      <c r="N2622" s="27" t="str">
        <f t="shared" si="268"/>
        <v/>
      </c>
      <c r="O2622" s="25"/>
      <c r="P2622" s="25" t="s">
        <v>16269</v>
      </c>
      <c r="Q2622" s="25"/>
      <c r="R2622" s="25" t="str">
        <f t="shared" si="259"/>
        <v>2016</v>
      </c>
      <c r="S2622" s="25" t="s">
        <v>47</v>
      </c>
      <c r="T2622" s="25"/>
      <c r="U2622" s="25"/>
      <c r="V2622" s="25"/>
      <c r="W2622" s="25"/>
      <c r="X2622" s="25"/>
    </row>
    <row r="2623" spans="1:24" ht="15" hidden="1" customHeight="1">
      <c r="A2623" s="28">
        <v>26711468</v>
      </c>
      <c r="B2623" s="28" t="s">
        <v>16304</v>
      </c>
      <c r="C2623" s="28" t="s">
        <v>16305</v>
      </c>
      <c r="D2623" s="28" t="s">
        <v>16306</v>
      </c>
      <c r="E2623" s="28" t="s">
        <v>6329</v>
      </c>
      <c r="F2623" s="28" t="s">
        <v>6372</v>
      </c>
      <c r="G2623" s="28">
        <v>2016</v>
      </c>
      <c r="H2623" s="29">
        <v>42368</v>
      </c>
      <c r="I2623" s="28" t="s">
        <v>16307</v>
      </c>
      <c r="J2623" s="28"/>
      <c r="K2623" s="28" t="s">
        <v>16308</v>
      </c>
      <c r="L2623" s="28" t="str">
        <f t="shared" si="260"/>
        <v>PreAlerta</v>
      </c>
      <c r="M2623" s="28" t="str">
        <f t="shared" si="261"/>
        <v>S/PalabrasClaves</v>
      </c>
      <c r="N2623" s="30" t="str">
        <f t="shared" si="268"/>
        <v/>
      </c>
      <c r="O2623" s="28"/>
      <c r="P2623" s="28" t="s">
        <v>16309</v>
      </c>
      <c r="Q2623" s="28"/>
      <c r="R2623" s="28" t="str">
        <f t="shared" si="259"/>
        <v>2016</v>
      </c>
      <c r="S2623" s="28" t="s">
        <v>47</v>
      </c>
      <c r="T2623" s="28"/>
      <c r="U2623" s="28"/>
      <c r="V2623" s="28"/>
      <c r="W2623" s="28"/>
      <c r="X2623" s="28"/>
    </row>
    <row r="2624" spans="1:24" ht="15" hidden="1" customHeight="1">
      <c r="A2624" s="25">
        <v>26647445</v>
      </c>
      <c r="B2624" s="25" t="s">
        <v>16310</v>
      </c>
      <c r="C2624" s="25" t="s">
        <v>16311</v>
      </c>
      <c r="D2624" s="25" t="s">
        <v>16312</v>
      </c>
      <c r="E2624" s="25" t="s">
        <v>16045</v>
      </c>
      <c r="F2624" s="25" t="s">
        <v>2017</v>
      </c>
      <c r="G2624" s="25">
        <v>2016</v>
      </c>
      <c r="H2624" s="26">
        <v>42348</v>
      </c>
      <c r="I2624" s="25"/>
      <c r="J2624" s="25"/>
      <c r="K2624" s="25" t="s">
        <v>16313</v>
      </c>
      <c r="L2624" s="25" t="str">
        <f t="shared" si="260"/>
        <v>PreAlerta</v>
      </c>
      <c r="M2624" s="25" t="str">
        <f t="shared" si="261"/>
        <v>S/PalabrasClaves</v>
      </c>
      <c r="N2624" s="27" t="str">
        <f t="shared" si="268"/>
        <v/>
      </c>
      <c r="O2624" s="25"/>
      <c r="P2624" s="25" t="s">
        <v>16269</v>
      </c>
      <c r="Q2624" s="25"/>
      <c r="R2624" s="25" t="str">
        <f t="shared" si="259"/>
        <v>2016</v>
      </c>
      <c r="S2624" s="25" t="s">
        <v>47</v>
      </c>
      <c r="T2624" s="25"/>
      <c r="U2624" s="25"/>
      <c r="V2624" s="25"/>
      <c r="W2624" s="25"/>
      <c r="X2624" s="25"/>
    </row>
    <row r="2625" spans="1:24" ht="15" hidden="1" customHeight="1">
      <c r="A2625" s="28">
        <v>26636654</v>
      </c>
      <c r="B2625" s="28" t="s">
        <v>16314</v>
      </c>
      <c r="C2625" s="28" t="s">
        <v>16315</v>
      </c>
      <c r="D2625" s="28" t="s">
        <v>16316</v>
      </c>
      <c r="E2625" s="28" t="s">
        <v>1437</v>
      </c>
      <c r="F2625" s="28" t="s">
        <v>1604</v>
      </c>
      <c r="G2625" s="28">
        <v>2016</v>
      </c>
      <c r="H2625" s="29">
        <v>42343</v>
      </c>
      <c r="I2625" s="28" t="s">
        <v>16317</v>
      </c>
      <c r="J2625" s="28"/>
      <c r="K2625" s="28" t="s">
        <v>16318</v>
      </c>
      <c r="L2625" s="28" t="str">
        <f t="shared" si="260"/>
        <v>Excluido</v>
      </c>
      <c r="M2625" s="28" t="str">
        <f t="shared" si="261"/>
        <v>S/PalabrasClaves</v>
      </c>
      <c r="N2625" s="30" t="str">
        <f t="shared" si="268"/>
        <v/>
      </c>
      <c r="O2625" s="28"/>
      <c r="P2625" s="28" t="s">
        <v>16269</v>
      </c>
      <c r="Q2625" s="28"/>
      <c r="R2625" s="28" t="str">
        <f t="shared" si="259"/>
        <v>2016</v>
      </c>
      <c r="S2625" s="28" t="s">
        <v>47</v>
      </c>
      <c r="T2625" s="28"/>
      <c r="U2625" s="28"/>
      <c r="V2625" s="28"/>
      <c r="W2625" s="28"/>
      <c r="X2625" s="28"/>
    </row>
    <row r="2626" spans="1:24" ht="15" hidden="1" customHeight="1">
      <c r="A2626" s="25">
        <v>26585432</v>
      </c>
      <c r="B2626" s="25" t="s">
        <v>16319</v>
      </c>
      <c r="C2626" s="25" t="s">
        <v>16320</v>
      </c>
      <c r="D2626" s="25" t="s">
        <v>16312</v>
      </c>
      <c r="E2626" s="25" t="s">
        <v>16321</v>
      </c>
      <c r="F2626" s="25" t="s">
        <v>2017</v>
      </c>
      <c r="G2626" s="25">
        <v>2016</v>
      </c>
      <c r="H2626" s="26">
        <v>42329</v>
      </c>
      <c r="I2626" s="25"/>
      <c r="J2626" s="25"/>
      <c r="K2626" s="25" t="s">
        <v>16322</v>
      </c>
      <c r="L2626" s="25" t="str">
        <f t="shared" ref="L2626:L2689" si="269">IF(ISNUMBER(VLOOKUP(A2626,EXCL,1,FALSE)),"Excluido",IF(ISNUMBER(VLOOKUP(A2626,POST,1,FALSE)),"PostAlerta",IF(ISNUMBER(VLOOKUP(A2626,PRE,1,FALSE)),"PreAlerta","")))</f>
        <v>PreAlerta</v>
      </c>
      <c r="M2626" s="25" t="str">
        <f t="shared" si="261"/>
        <v>S/PalabrasClaves</v>
      </c>
      <c r="N2626" s="27" t="str">
        <f t="shared" si="268"/>
        <v/>
      </c>
      <c r="O2626" s="25"/>
      <c r="P2626" s="25" t="s">
        <v>16269</v>
      </c>
      <c r="Q2626" s="25"/>
      <c r="R2626" s="25" t="str">
        <f t="shared" si="259"/>
        <v>2016</v>
      </c>
      <c r="S2626" s="25" t="s">
        <v>47</v>
      </c>
      <c r="T2626" s="25"/>
      <c r="U2626" s="25"/>
      <c r="V2626" s="25"/>
      <c r="W2626" s="25"/>
      <c r="X2626" s="25"/>
    </row>
    <row r="2627" spans="1:24" ht="15" hidden="1" customHeight="1">
      <c r="A2627" s="28">
        <v>26569188</v>
      </c>
      <c r="B2627" s="28" t="s">
        <v>16323</v>
      </c>
      <c r="C2627" s="28" t="s">
        <v>16324</v>
      </c>
      <c r="D2627" s="28" t="s">
        <v>16325</v>
      </c>
      <c r="E2627" s="28" t="s">
        <v>11168</v>
      </c>
      <c r="F2627" s="28" t="s">
        <v>979</v>
      </c>
      <c r="G2627" s="28">
        <v>2016</v>
      </c>
      <c r="H2627" s="29">
        <v>42325</v>
      </c>
      <c r="I2627" s="28"/>
      <c r="J2627" s="28"/>
      <c r="K2627" s="28" t="s">
        <v>16326</v>
      </c>
      <c r="L2627" s="28" t="str">
        <f t="shared" si="269"/>
        <v>PreAlerta</v>
      </c>
      <c r="M2627" s="28" t="str">
        <f t="shared" si="261"/>
        <v>S/PalabrasClaves</v>
      </c>
      <c r="N2627" s="30" t="str">
        <f t="shared" si="268"/>
        <v/>
      </c>
      <c r="O2627" s="28"/>
      <c r="P2627" s="28" t="s">
        <v>16269</v>
      </c>
      <c r="Q2627" s="28"/>
      <c r="R2627" s="28" t="str">
        <f t="shared" si="259"/>
        <v>2016</v>
      </c>
      <c r="S2627" s="28" t="s">
        <v>47</v>
      </c>
      <c r="T2627" s="28"/>
      <c r="U2627" s="28"/>
      <c r="V2627" s="28"/>
      <c r="W2627" s="28"/>
      <c r="X2627" s="28"/>
    </row>
    <row r="2628" spans="1:24" ht="15" hidden="1" customHeight="1">
      <c r="A2628" s="25">
        <v>26537814</v>
      </c>
      <c r="B2628" s="25" t="s">
        <v>16327</v>
      </c>
      <c r="C2628" s="25" t="s">
        <v>16328</v>
      </c>
      <c r="D2628" s="25" t="s">
        <v>16329</v>
      </c>
      <c r="E2628" s="25" t="s">
        <v>16330</v>
      </c>
      <c r="F2628" s="25" t="s">
        <v>5913</v>
      </c>
      <c r="G2628" s="25">
        <v>2016</v>
      </c>
      <c r="H2628" s="26">
        <v>42314</v>
      </c>
      <c r="I2628" s="25"/>
      <c r="J2628" s="25"/>
      <c r="K2628" s="25" t="s">
        <v>16331</v>
      </c>
      <c r="L2628" s="25" t="str">
        <f t="shared" si="269"/>
        <v>PreAlerta</v>
      </c>
      <c r="M2628" s="25" t="str">
        <f t="shared" ref="M2628:M2691" si="270">IF(ISNUMBER(A2628),(IF(ISNUMBER(VLOOKUP(A2628,KEYWORDS,1,FALSE)),"C/PalabrasClaves","S/PalabrasClaves")),"")</f>
        <v>S/PalabrasClaves</v>
      </c>
      <c r="N2628" s="27" t="str">
        <f t="shared" si="268"/>
        <v/>
      </c>
      <c r="O2628" s="25"/>
      <c r="P2628" s="25" t="s">
        <v>16269</v>
      </c>
      <c r="Q2628" s="25"/>
      <c r="R2628" s="25" t="str">
        <f t="shared" si="259"/>
        <v>2016</v>
      </c>
      <c r="S2628" s="25" t="s">
        <v>47</v>
      </c>
      <c r="T2628" s="25"/>
      <c r="U2628" s="25"/>
      <c r="V2628" s="25"/>
      <c r="W2628" s="25"/>
      <c r="X2628" s="25"/>
    </row>
    <row r="2629" spans="1:24" ht="15" hidden="1" customHeight="1">
      <c r="A2629" s="28">
        <v>26492486</v>
      </c>
      <c r="B2629" s="28" t="s">
        <v>16332</v>
      </c>
      <c r="C2629" s="28" t="s">
        <v>16333</v>
      </c>
      <c r="D2629" s="28" t="s">
        <v>16334</v>
      </c>
      <c r="E2629" s="28" t="s">
        <v>13534</v>
      </c>
      <c r="F2629" s="28" t="s">
        <v>2011</v>
      </c>
      <c r="G2629" s="28">
        <v>2016</v>
      </c>
      <c r="H2629" s="29">
        <v>42300</v>
      </c>
      <c r="I2629" s="28"/>
      <c r="J2629" s="28"/>
      <c r="K2629" s="28" t="s">
        <v>16335</v>
      </c>
      <c r="L2629" s="28" t="str">
        <f t="shared" si="269"/>
        <v>PreAlerta</v>
      </c>
      <c r="M2629" s="28" t="str">
        <f t="shared" si="270"/>
        <v>C/PalabrasClaves</v>
      </c>
      <c r="N2629" s="30" t="str">
        <f t="shared" si="268"/>
        <v/>
      </c>
      <c r="O2629" s="28"/>
      <c r="P2629" s="28" t="s">
        <v>15656</v>
      </c>
      <c r="Q2629" s="28"/>
      <c r="R2629" s="28" t="str">
        <f t="shared" si="259"/>
        <v>2016</v>
      </c>
      <c r="S2629" s="28" t="s">
        <v>47</v>
      </c>
      <c r="T2629" s="28"/>
      <c r="U2629" s="28"/>
      <c r="V2629" s="28"/>
      <c r="W2629" s="28"/>
      <c r="X2629" s="28"/>
    </row>
    <row r="2630" spans="1:24" ht="15" hidden="1" customHeight="1">
      <c r="A2630" s="25">
        <v>26220500</v>
      </c>
      <c r="B2630" s="25" t="s">
        <v>16336</v>
      </c>
      <c r="C2630" s="25" t="s">
        <v>16337</v>
      </c>
      <c r="D2630" s="25" t="s">
        <v>16338</v>
      </c>
      <c r="E2630" s="25" t="s">
        <v>16339</v>
      </c>
      <c r="F2630" s="25" t="s">
        <v>13351</v>
      </c>
      <c r="G2630" s="25">
        <v>2016</v>
      </c>
      <c r="H2630" s="26">
        <v>42215</v>
      </c>
      <c r="I2630" s="25"/>
      <c r="J2630" s="25"/>
      <c r="K2630" s="25" t="s">
        <v>16340</v>
      </c>
      <c r="L2630" s="25" t="str">
        <f t="shared" si="269"/>
        <v>PreAlerta</v>
      </c>
      <c r="M2630" s="25" t="str">
        <f t="shared" si="270"/>
        <v>S/PalabrasClaves</v>
      </c>
      <c r="N2630" s="27" t="str">
        <f t="shared" si="268"/>
        <v/>
      </c>
      <c r="O2630" s="25"/>
      <c r="P2630" s="25" t="s">
        <v>16269</v>
      </c>
      <c r="Q2630" s="25"/>
      <c r="R2630" s="25" t="str">
        <f t="shared" si="259"/>
        <v>2016</v>
      </c>
      <c r="S2630" s="25" t="s">
        <v>47</v>
      </c>
      <c r="T2630" s="25"/>
      <c r="U2630" s="25"/>
      <c r="V2630" s="25"/>
      <c r="W2630" s="25"/>
      <c r="X2630" s="25"/>
    </row>
    <row r="2631" spans="1:24" ht="15" hidden="1" customHeight="1">
      <c r="A2631" s="28">
        <v>25675170</v>
      </c>
      <c r="B2631" s="28" t="s">
        <v>16341</v>
      </c>
      <c r="C2631" s="28" t="s">
        <v>16342</v>
      </c>
      <c r="D2631" s="28" t="s">
        <v>16343</v>
      </c>
      <c r="E2631" s="28" t="s">
        <v>16344</v>
      </c>
      <c r="F2631" s="28" t="s">
        <v>16345</v>
      </c>
      <c r="G2631" s="28">
        <v>2016</v>
      </c>
      <c r="H2631" s="29">
        <v>42048</v>
      </c>
      <c r="I2631" s="28"/>
      <c r="J2631" s="28"/>
      <c r="K2631" s="28" t="s">
        <v>16346</v>
      </c>
      <c r="L2631" s="28" t="str">
        <f t="shared" si="269"/>
        <v>PreAlerta</v>
      </c>
      <c r="M2631" s="28" t="str">
        <f t="shared" si="270"/>
        <v>S/PalabrasClaves</v>
      </c>
      <c r="N2631" s="30" t="str">
        <f t="shared" si="268"/>
        <v/>
      </c>
      <c r="O2631" s="28"/>
      <c r="P2631" s="28" t="s">
        <v>16347</v>
      </c>
      <c r="Q2631" s="28"/>
      <c r="R2631" s="28" t="str">
        <f t="shared" si="259"/>
        <v>2016</v>
      </c>
      <c r="S2631" s="28" t="s">
        <v>50</v>
      </c>
      <c r="T2631" s="28"/>
      <c r="U2631" s="28"/>
      <c r="V2631" s="28"/>
      <c r="W2631" s="28"/>
      <c r="X2631" s="28"/>
    </row>
    <row r="2632" spans="1:24" ht="15" hidden="1" customHeight="1">
      <c r="A2632" s="25">
        <v>26915577</v>
      </c>
      <c r="B2632" s="25" t="s">
        <v>16348</v>
      </c>
      <c r="C2632" s="25" t="s">
        <v>16349</v>
      </c>
      <c r="D2632" s="25" t="s">
        <v>16350</v>
      </c>
      <c r="E2632" s="25" t="s">
        <v>16351</v>
      </c>
      <c r="F2632" s="25" t="s">
        <v>833</v>
      </c>
      <c r="G2632" s="25">
        <v>2016</v>
      </c>
      <c r="H2632" s="26">
        <v>42427</v>
      </c>
      <c r="I2632" s="25" t="s">
        <v>16352</v>
      </c>
      <c r="J2632" s="25"/>
      <c r="K2632" s="25" t="s">
        <v>16353</v>
      </c>
      <c r="L2632" s="25" t="str">
        <f t="shared" si="269"/>
        <v>PreAlerta</v>
      </c>
      <c r="M2632" s="25" t="str">
        <f t="shared" si="270"/>
        <v>S/PalabrasClaves</v>
      </c>
      <c r="N2632" s="27" t="str">
        <f t="shared" si="268"/>
        <v/>
      </c>
      <c r="O2632" s="25"/>
      <c r="P2632" s="25" t="s">
        <v>16354</v>
      </c>
      <c r="Q2632" s="25"/>
      <c r="R2632" s="25" t="str">
        <f t="shared" si="259"/>
        <v>2016</v>
      </c>
      <c r="S2632" s="25" t="s">
        <v>43</v>
      </c>
      <c r="T2632" s="25"/>
      <c r="U2632" s="25"/>
      <c r="V2632" s="25"/>
      <c r="W2632" s="25"/>
      <c r="X2632" s="25"/>
    </row>
    <row r="2633" spans="1:24" ht="15" hidden="1" customHeight="1">
      <c r="A2633" s="28">
        <v>26881484</v>
      </c>
      <c r="B2633" s="28" t="s">
        <v>10188</v>
      </c>
      <c r="C2633" s="28" t="s">
        <v>10189</v>
      </c>
      <c r="D2633" s="28" t="s">
        <v>16355</v>
      </c>
      <c r="E2633" s="28" t="s">
        <v>10191</v>
      </c>
      <c r="F2633" s="28" t="s">
        <v>4467</v>
      </c>
      <c r="G2633" s="28">
        <v>2016</v>
      </c>
      <c r="H2633" s="29">
        <v>42417</v>
      </c>
      <c r="I2633" s="28"/>
      <c r="J2633" s="28"/>
      <c r="K2633" s="28" t="s">
        <v>16356</v>
      </c>
      <c r="L2633" s="28" t="str">
        <f t="shared" si="269"/>
        <v>Excluido</v>
      </c>
      <c r="M2633" s="28" t="str">
        <f t="shared" si="270"/>
        <v>S/PalabrasClaves</v>
      </c>
      <c r="N2633" s="30" t="str">
        <f t="shared" si="268"/>
        <v/>
      </c>
      <c r="O2633" s="28"/>
      <c r="P2633" s="28" t="s">
        <v>16357</v>
      </c>
      <c r="Q2633" s="28"/>
      <c r="R2633" s="28" t="str">
        <f t="shared" si="259"/>
        <v>2016</v>
      </c>
      <c r="S2633" s="28" t="s">
        <v>43</v>
      </c>
      <c r="T2633" s="28"/>
      <c r="U2633" s="28"/>
      <c r="V2633" s="28"/>
      <c r="W2633" s="28"/>
      <c r="X2633" s="28"/>
    </row>
    <row r="2634" spans="1:24" ht="15" hidden="1" customHeight="1">
      <c r="A2634" s="25">
        <v>26872131</v>
      </c>
      <c r="B2634" s="25" t="s">
        <v>16358</v>
      </c>
      <c r="C2634" s="25" t="s">
        <v>16359</v>
      </c>
      <c r="D2634" s="25"/>
      <c r="E2634" s="25" t="s">
        <v>16360</v>
      </c>
      <c r="F2634" s="25"/>
      <c r="G2634" s="25"/>
      <c r="H2634" s="25"/>
      <c r="I2634" s="25"/>
      <c r="J2634" s="25"/>
      <c r="K2634" s="25"/>
      <c r="L2634" s="25" t="str">
        <f t="shared" si="269"/>
        <v>PreAlerta</v>
      </c>
      <c r="M2634" s="25" t="str">
        <f t="shared" si="270"/>
        <v>C/PalabrasClaves</v>
      </c>
      <c r="N2634" s="27" t="str">
        <f t="shared" si="268"/>
        <v/>
      </c>
      <c r="O2634" s="25"/>
      <c r="P2634" s="25"/>
      <c r="Q2634" s="25"/>
      <c r="R2634" s="25" t="str">
        <f t="shared" si="259"/>
        <v/>
      </c>
      <c r="S2634" s="25"/>
      <c r="T2634" s="25"/>
      <c r="U2634" s="25"/>
      <c r="V2634" s="25"/>
      <c r="W2634" s="25"/>
      <c r="X2634" s="25"/>
    </row>
    <row r="2635" spans="1:24" ht="15" hidden="1" customHeight="1">
      <c r="A2635" s="28">
        <v>26861621</v>
      </c>
      <c r="B2635" s="28" t="s">
        <v>16361</v>
      </c>
      <c r="C2635" s="28" t="s">
        <v>16362</v>
      </c>
      <c r="D2635" s="28" t="s">
        <v>16363</v>
      </c>
      <c r="E2635" s="28" t="s">
        <v>16364</v>
      </c>
      <c r="F2635" s="28" t="s">
        <v>841</v>
      </c>
      <c r="G2635" s="28">
        <v>2016</v>
      </c>
      <c r="H2635" s="29">
        <v>42411</v>
      </c>
      <c r="I2635" s="28" t="s">
        <v>16365</v>
      </c>
      <c r="J2635" s="28"/>
      <c r="K2635" s="28" t="s">
        <v>16366</v>
      </c>
      <c r="L2635" s="28" t="str">
        <f t="shared" si="269"/>
        <v>PreAlerta</v>
      </c>
      <c r="M2635" s="28" t="str">
        <f t="shared" si="270"/>
        <v>S/PalabrasClaves</v>
      </c>
      <c r="N2635" s="30" t="str">
        <f t="shared" si="268"/>
        <v/>
      </c>
      <c r="O2635" s="28"/>
      <c r="P2635" s="28" t="s">
        <v>16367</v>
      </c>
      <c r="Q2635" s="28"/>
      <c r="R2635" s="28" t="str">
        <f t="shared" si="259"/>
        <v>2016</v>
      </c>
      <c r="S2635" s="28" t="s">
        <v>43</v>
      </c>
      <c r="T2635" s="28"/>
      <c r="U2635" s="28"/>
      <c r="V2635" s="28"/>
      <c r="W2635" s="28"/>
      <c r="X2635" s="28"/>
    </row>
    <row r="2636" spans="1:24" ht="15" hidden="1" customHeight="1">
      <c r="A2636" s="25">
        <v>26859300</v>
      </c>
      <c r="B2636" s="25" t="s">
        <v>16368</v>
      </c>
      <c r="C2636" s="25" t="s">
        <v>16369</v>
      </c>
      <c r="D2636" s="25" t="s">
        <v>16370</v>
      </c>
      <c r="E2636" s="25" t="s">
        <v>5665</v>
      </c>
      <c r="F2636" s="25" t="s">
        <v>208</v>
      </c>
      <c r="G2636" s="25">
        <v>2016</v>
      </c>
      <c r="H2636" s="26">
        <v>42410</v>
      </c>
      <c r="I2636" s="25" t="s">
        <v>16371</v>
      </c>
      <c r="J2636" s="25"/>
      <c r="K2636" s="25" t="s">
        <v>16372</v>
      </c>
      <c r="L2636" s="25" t="str">
        <f t="shared" si="269"/>
        <v>PreAlerta</v>
      </c>
      <c r="M2636" s="25" t="str">
        <f t="shared" si="270"/>
        <v>S/PalabrasClaves</v>
      </c>
      <c r="N2636" s="27" t="str">
        <f t="shared" si="268"/>
        <v/>
      </c>
      <c r="O2636" s="25"/>
      <c r="P2636" s="25" t="s">
        <v>16367</v>
      </c>
      <c r="Q2636" s="25"/>
      <c r="R2636" s="25" t="str">
        <f t="shared" si="259"/>
        <v>2016</v>
      </c>
      <c r="S2636" s="25" t="s">
        <v>43</v>
      </c>
      <c r="T2636" s="25"/>
      <c r="U2636" s="25"/>
      <c r="V2636" s="25"/>
      <c r="W2636" s="25"/>
      <c r="X2636" s="25"/>
    </row>
    <row r="2637" spans="1:24" ht="15" hidden="1" customHeight="1">
      <c r="A2637" s="28">
        <v>26847639</v>
      </c>
      <c r="B2637" s="28" t="s">
        <v>16373</v>
      </c>
      <c r="C2637" s="28" t="s">
        <v>16374</v>
      </c>
      <c r="D2637" s="28" t="s">
        <v>16375</v>
      </c>
      <c r="E2637" s="28" t="s">
        <v>16376</v>
      </c>
      <c r="F2637" s="28" t="s">
        <v>3463</v>
      </c>
      <c r="G2637" s="28">
        <v>2016</v>
      </c>
      <c r="H2637" s="29">
        <v>42406</v>
      </c>
      <c r="I2637" s="28" t="s">
        <v>16377</v>
      </c>
      <c r="J2637" s="28"/>
      <c r="K2637" s="28" t="s">
        <v>16378</v>
      </c>
      <c r="L2637" s="28" t="str">
        <f t="shared" si="269"/>
        <v>PreAlerta</v>
      </c>
      <c r="M2637" s="28" t="str">
        <f t="shared" si="270"/>
        <v>S/PalabrasClaves</v>
      </c>
      <c r="N2637" s="30" t="str">
        <f t="shared" si="268"/>
        <v/>
      </c>
      <c r="O2637" s="28"/>
      <c r="P2637" s="28" t="s">
        <v>16379</v>
      </c>
      <c r="Q2637" s="28"/>
      <c r="R2637" s="28" t="str">
        <f t="shared" si="259"/>
        <v>2016</v>
      </c>
      <c r="S2637" s="28" t="s">
        <v>43</v>
      </c>
      <c r="T2637" s="28"/>
      <c r="U2637" s="28"/>
      <c r="V2637" s="28"/>
      <c r="W2637" s="28"/>
      <c r="X2637" s="28"/>
    </row>
    <row r="2638" spans="1:24" ht="15" hidden="1" customHeight="1">
      <c r="A2638" s="25">
        <v>26742947</v>
      </c>
      <c r="B2638" s="25" t="s">
        <v>16380</v>
      </c>
      <c r="C2638" s="25" t="s">
        <v>16381</v>
      </c>
      <c r="D2638" s="25" t="s">
        <v>16382</v>
      </c>
      <c r="E2638" s="25" t="s">
        <v>16383</v>
      </c>
      <c r="F2638" s="25" t="s">
        <v>1263</v>
      </c>
      <c r="G2638" s="25">
        <v>2016</v>
      </c>
      <c r="H2638" s="26">
        <v>42378</v>
      </c>
      <c r="I2638" s="25"/>
      <c r="J2638" s="25"/>
      <c r="K2638" s="25" t="s">
        <v>16384</v>
      </c>
      <c r="L2638" s="25" t="str">
        <f t="shared" si="269"/>
        <v>Excluido</v>
      </c>
      <c r="M2638" s="25" t="str">
        <f t="shared" si="270"/>
        <v>S/PalabrasClaves</v>
      </c>
      <c r="N2638" s="27" t="str">
        <f t="shared" si="268"/>
        <v/>
      </c>
      <c r="O2638" s="25"/>
      <c r="P2638" s="25" t="s">
        <v>16385</v>
      </c>
      <c r="Q2638" s="25"/>
      <c r="R2638" s="25" t="str">
        <f t="shared" si="259"/>
        <v>2016</v>
      </c>
      <c r="S2638" s="25" t="s">
        <v>43</v>
      </c>
      <c r="T2638" s="25"/>
      <c r="U2638" s="25"/>
      <c r="V2638" s="25"/>
      <c r="W2638" s="25"/>
      <c r="X2638" s="25"/>
    </row>
    <row r="2639" spans="1:24" ht="15" hidden="1" customHeight="1">
      <c r="A2639" s="28">
        <v>26831895</v>
      </c>
      <c r="B2639" s="28" t="s">
        <v>16386</v>
      </c>
      <c r="C2639" s="28" t="s">
        <v>16387</v>
      </c>
      <c r="D2639" s="28" t="s">
        <v>16388</v>
      </c>
      <c r="E2639" s="28" t="s">
        <v>16389</v>
      </c>
      <c r="F2639" s="28" t="s">
        <v>5097</v>
      </c>
      <c r="G2639" s="28">
        <v>2016</v>
      </c>
      <c r="H2639" s="29">
        <v>42403</v>
      </c>
      <c r="I2639" s="28" t="s">
        <v>16390</v>
      </c>
      <c r="J2639" s="28"/>
      <c r="K2639" s="28" t="s">
        <v>16391</v>
      </c>
      <c r="L2639" s="28" t="str">
        <f t="shared" si="269"/>
        <v>PreAlerta</v>
      </c>
      <c r="M2639" s="28" t="str">
        <f t="shared" si="270"/>
        <v>S/PalabrasClaves</v>
      </c>
      <c r="N2639" s="30" t="str">
        <f t="shared" si="268"/>
        <v/>
      </c>
      <c r="O2639" s="28"/>
      <c r="P2639" s="28" t="s">
        <v>16392</v>
      </c>
      <c r="Q2639" s="28"/>
      <c r="R2639" s="28" t="str">
        <f t="shared" si="259"/>
        <v>2016</v>
      </c>
      <c r="S2639" s="28" t="s">
        <v>43</v>
      </c>
      <c r="T2639" s="28"/>
      <c r="U2639" s="28"/>
      <c r="V2639" s="28"/>
      <c r="W2639" s="28"/>
      <c r="X2639" s="28"/>
    </row>
    <row r="2640" spans="1:24" ht="15" hidden="1" customHeight="1">
      <c r="A2640" s="25">
        <v>27290830</v>
      </c>
      <c r="B2640" s="25" t="s">
        <v>16393</v>
      </c>
      <c r="C2640" s="25" t="s">
        <v>16394</v>
      </c>
      <c r="D2640" s="25" t="s">
        <v>16395</v>
      </c>
      <c r="E2640" s="25" t="s">
        <v>16396</v>
      </c>
      <c r="F2640" s="25" t="s">
        <v>15015</v>
      </c>
      <c r="G2640" s="25">
        <v>2016</v>
      </c>
      <c r="H2640" s="26">
        <v>42535</v>
      </c>
      <c r="I2640" s="25"/>
      <c r="J2640" s="25"/>
      <c r="K2640" s="25"/>
      <c r="L2640" s="25" t="str">
        <f t="shared" si="269"/>
        <v>PreAlerta</v>
      </c>
      <c r="M2640" s="25" t="str">
        <f t="shared" si="270"/>
        <v>S/PalabrasClaves</v>
      </c>
      <c r="N2640" s="27" t="str">
        <f t="shared" si="268"/>
        <v/>
      </c>
      <c r="O2640" s="25"/>
      <c r="P2640" s="25" t="s">
        <v>16397</v>
      </c>
      <c r="Q2640" s="25"/>
      <c r="R2640" s="25" t="str">
        <f t="shared" si="259"/>
        <v>2016</v>
      </c>
      <c r="S2640" s="25" t="s">
        <v>43</v>
      </c>
      <c r="T2640" s="25"/>
      <c r="U2640" s="25"/>
      <c r="V2640" s="25"/>
      <c r="W2640" s="25"/>
      <c r="X2640" s="25"/>
    </row>
    <row r="2641" spans="1:24" ht="15" customHeight="1">
      <c r="A2641" s="34">
        <v>26808724</v>
      </c>
      <c r="B2641" s="34" t="s">
        <v>16398</v>
      </c>
      <c r="C2641" s="34" t="s">
        <v>16399</v>
      </c>
      <c r="D2641" s="34" t="s">
        <v>15913</v>
      </c>
      <c r="E2641" s="34" t="s">
        <v>16400</v>
      </c>
      <c r="F2641" s="34" t="s">
        <v>979</v>
      </c>
      <c r="G2641" s="34">
        <v>2016</v>
      </c>
      <c r="H2641" s="35">
        <v>42395</v>
      </c>
      <c r="I2641" s="34"/>
      <c r="J2641" s="34"/>
      <c r="K2641" s="34" t="s">
        <v>16401</v>
      </c>
      <c r="L2641" s="34" t="str">
        <f t="shared" si="269"/>
        <v>PreAlerta</v>
      </c>
      <c r="M2641" s="34" t="str">
        <f t="shared" si="270"/>
        <v>C/PalabrasClaves</v>
      </c>
      <c r="N2641" s="36" t="s">
        <v>35</v>
      </c>
      <c r="O2641" s="34"/>
      <c r="P2641" s="34" t="s">
        <v>15903</v>
      </c>
      <c r="Q2641" s="34"/>
      <c r="R2641" s="34" t="str">
        <f t="shared" si="259"/>
        <v>2016</v>
      </c>
      <c r="S2641" s="34" t="s">
        <v>53</v>
      </c>
      <c r="T2641" s="42" t="s">
        <v>16402</v>
      </c>
      <c r="U2641" s="34" t="s">
        <v>141</v>
      </c>
      <c r="V2641" s="34" t="s">
        <v>140</v>
      </c>
      <c r="W2641" s="34" t="s">
        <v>140</v>
      </c>
      <c r="X2641" s="34" t="s">
        <v>16403</v>
      </c>
    </row>
    <row r="2642" spans="1:24" ht="15" customHeight="1">
      <c r="A2642" s="38">
        <v>26200173</v>
      </c>
      <c r="B2642" s="38" t="s">
        <v>16404</v>
      </c>
      <c r="C2642" s="38" t="s">
        <v>16405</v>
      </c>
      <c r="D2642" s="38" t="s">
        <v>16406</v>
      </c>
      <c r="E2642" s="38" t="s">
        <v>16407</v>
      </c>
      <c r="F2642" s="38" t="s">
        <v>13165</v>
      </c>
      <c r="G2642" s="38">
        <v>2016</v>
      </c>
      <c r="H2642" s="39">
        <v>42208</v>
      </c>
      <c r="I2642" s="38"/>
      <c r="J2642" s="38"/>
      <c r="K2642" s="38" t="s">
        <v>16408</v>
      </c>
      <c r="L2642" s="38" t="str">
        <f t="shared" si="269"/>
        <v>PreAlerta</v>
      </c>
      <c r="M2642" s="38" t="str">
        <f t="shared" si="270"/>
        <v>C/PalabrasClaves</v>
      </c>
      <c r="N2642" s="40" t="s">
        <v>35</v>
      </c>
      <c r="O2642" s="38"/>
      <c r="P2642" s="38" t="s">
        <v>15903</v>
      </c>
      <c r="Q2642" s="38"/>
      <c r="R2642" s="38" t="str">
        <f t="shared" si="259"/>
        <v>2016</v>
      </c>
      <c r="S2642" s="38" t="s">
        <v>53</v>
      </c>
      <c r="T2642" s="41" t="s">
        <v>16409</v>
      </c>
      <c r="U2642" s="38" t="s">
        <v>141</v>
      </c>
      <c r="V2642" s="38" t="s">
        <v>140</v>
      </c>
      <c r="W2642" s="38" t="s">
        <v>140</v>
      </c>
      <c r="X2642" s="38" t="s">
        <v>16410</v>
      </c>
    </row>
    <row r="2643" spans="1:24" ht="15" hidden="1" customHeight="1">
      <c r="A2643" s="28">
        <v>26897143</v>
      </c>
      <c r="B2643" s="28" t="s">
        <v>16411</v>
      </c>
      <c r="C2643" s="28" t="s">
        <v>16412</v>
      </c>
      <c r="D2643" s="28" t="s">
        <v>16413</v>
      </c>
      <c r="E2643" s="28" t="s">
        <v>16414</v>
      </c>
      <c r="F2643" s="28" t="s">
        <v>1425</v>
      </c>
      <c r="G2643" s="28">
        <v>2016</v>
      </c>
      <c r="H2643" s="29">
        <v>42422</v>
      </c>
      <c r="I2643" s="28"/>
      <c r="J2643" s="28"/>
      <c r="K2643" s="28" t="s">
        <v>16415</v>
      </c>
      <c r="L2643" s="28" t="str">
        <f t="shared" si="269"/>
        <v>PreAlerta</v>
      </c>
      <c r="M2643" s="28" t="str">
        <f t="shared" si="270"/>
        <v>S/PalabrasClaves</v>
      </c>
      <c r="N2643" s="30" t="str">
        <f t="shared" ref="N2643:N2654" si="271">IF(ISNUMBER(SEARCH("TREATMENT", B2643)), "4) Nuevos tratamientos", "")</f>
        <v/>
      </c>
      <c r="O2643" s="28"/>
      <c r="P2643" s="28" t="s">
        <v>16397</v>
      </c>
      <c r="Q2643" s="28"/>
      <c r="R2643" s="28" t="str">
        <f t="shared" si="259"/>
        <v>2016</v>
      </c>
      <c r="S2643" s="28" t="s">
        <v>43</v>
      </c>
      <c r="T2643" s="28"/>
      <c r="U2643" s="28"/>
      <c r="V2643" s="28"/>
      <c r="W2643" s="28"/>
      <c r="X2643" s="28"/>
    </row>
    <row r="2644" spans="1:24" ht="15" hidden="1" customHeight="1">
      <c r="A2644" s="25">
        <v>26875462</v>
      </c>
      <c r="B2644" s="25" t="s">
        <v>16416</v>
      </c>
      <c r="C2644" s="25" t="s">
        <v>16417</v>
      </c>
      <c r="D2644" s="25" t="s">
        <v>16418</v>
      </c>
      <c r="E2644" s="25" t="s">
        <v>16107</v>
      </c>
      <c r="F2644" s="25" t="s">
        <v>1813</v>
      </c>
      <c r="G2644" s="25">
        <v>2016</v>
      </c>
      <c r="H2644" s="26">
        <v>42416</v>
      </c>
      <c r="I2644" s="25"/>
      <c r="J2644" s="25"/>
      <c r="K2644" s="25" t="s">
        <v>16419</v>
      </c>
      <c r="L2644" s="25" t="str">
        <f t="shared" si="269"/>
        <v>PreAlerta</v>
      </c>
      <c r="M2644" s="25" t="str">
        <f t="shared" si="270"/>
        <v>C/PalabrasClaves</v>
      </c>
      <c r="N2644" s="27" t="str">
        <f t="shared" si="271"/>
        <v/>
      </c>
      <c r="O2644" s="25"/>
      <c r="P2644" s="25" t="s">
        <v>16397</v>
      </c>
      <c r="Q2644" s="25"/>
      <c r="R2644" s="25" t="str">
        <f t="shared" si="259"/>
        <v>2016</v>
      </c>
      <c r="S2644" s="25" t="s">
        <v>43</v>
      </c>
      <c r="T2644" s="25"/>
      <c r="U2644" s="25"/>
      <c r="V2644" s="25"/>
      <c r="W2644" s="25"/>
      <c r="X2644" s="25"/>
    </row>
    <row r="2645" spans="1:24" ht="15" hidden="1" customHeight="1">
      <c r="A2645" s="28">
        <v>26867834</v>
      </c>
      <c r="B2645" s="28" t="s">
        <v>16420</v>
      </c>
      <c r="C2645" s="28" t="s">
        <v>16421</v>
      </c>
      <c r="D2645" s="28" t="s">
        <v>16422</v>
      </c>
      <c r="E2645" s="28" t="s">
        <v>5728</v>
      </c>
      <c r="F2645" s="28" t="s">
        <v>448</v>
      </c>
      <c r="G2645" s="28">
        <v>2016</v>
      </c>
      <c r="H2645" s="29">
        <v>42413</v>
      </c>
      <c r="I2645" s="28"/>
      <c r="J2645" s="28"/>
      <c r="K2645" s="28" t="s">
        <v>16423</v>
      </c>
      <c r="L2645" s="28" t="str">
        <f t="shared" si="269"/>
        <v>PreAlerta</v>
      </c>
      <c r="M2645" s="28" t="str">
        <f t="shared" si="270"/>
        <v>S/PalabrasClaves</v>
      </c>
      <c r="N2645" s="30" t="str">
        <f t="shared" si="271"/>
        <v/>
      </c>
      <c r="O2645" s="28"/>
      <c r="P2645" s="28" t="s">
        <v>16397</v>
      </c>
      <c r="Q2645" s="28"/>
      <c r="R2645" s="28" t="str">
        <f t="shared" si="259"/>
        <v>2016</v>
      </c>
      <c r="S2645" s="28" t="s">
        <v>43</v>
      </c>
      <c r="T2645" s="28"/>
      <c r="U2645" s="28"/>
      <c r="V2645" s="28"/>
      <c r="W2645" s="28"/>
      <c r="X2645" s="28"/>
    </row>
    <row r="2646" spans="1:24" ht="15" hidden="1" customHeight="1">
      <c r="A2646" s="25">
        <v>26844500</v>
      </c>
      <c r="B2646" s="25" t="s">
        <v>16424</v>
      </c>
      <c r="C2646" s="25" t="s">
        <v>16425</v>
      </c>
      <c r="D2646" s="25" t="s">
        <v>16426</v>
      </c>
      <c r="E2646" s="25" t="s">
        <v>16427</v>
      </c>
      <c r="F2646" s="25" t="s">
        <v>2296</v>
      </c>
      <c r="G2646" s="25">
        <v>2016</v>
      </c>
      <c r="H2646" s="26">
        <v>42405</v>
      </c>
      <c r="I2646" s="25" t="s">
        <v>16428</v>
      </c>
      <c r="J2646" s="25"/>
      <c r="K2646" s="25" t="s">
        <v>16429</v>
      </c>
      <c r="L2646" s="25" t="str">
        <f t="shared" si="269"/>
        <v>PreAlerta</v>
      </c>
      <c r="M2646" s="25" t="str">
        <f t="shared" si="270"/>
        <v>S/PalabrasClaves</v>
      </c>
      <c r="N2646" s="27" t="str">
        <f t="shared" si="271"/>
        <v/>
      </c>
      <c r="O2646" s="25"/>
      <c r="P2646" s="25" t="s">
        <v>16397</v>
      </c>
      <c r="Q2646" s="25"/>
      <c r="R2646" s="25" t="str">
        <f t="shared" si="259"/>
        <v>2016</v>
      </c>
      <c r="S2646" s="25" t="s">
        <v>43</v>
      </c>
      <c r="T2646" s="25"/>
      <c r="U2646" s="25"/>
      <c r="V2646" s="25"/>
      <c r="W2646" s="25"/>
      <c r="X2646" s="25"/>
    </row>
    <row r="2647" spans="1:24" ht="15" hidden="1" customHeight="1">
      <c r="A2647" s="28">
        <v>26829233</v>
      </c>
      <c r="B2647" s="28" t="s">
        <v>16430</v>
      </c>
      <c r="C2647" s="28" t="s">
        <v>16431</v>
      </c>
      <c r="D2647" s="28" t="s">
        <v>16432</v>
      </c>
      <c r="E2647" s="28" t="s">
        <v>16433</v>
      </c>
      <c r="F2647" s="28" t="s">
        <v>208</v>
      </c>
      <c r="G2647" s="28">
        <v>2016</v>
      </c>
      <c r="H2647" s="29">
        <v>42402</v>
      </c>
      <c r="I2647" s="28" t="s">
        <v>16434</v>
      </c>
      <c r="J2647" s="28"/>
      <c r="K2647" s="28" t="s">
        <v>16435</v>
      </c>
      <c r="L2647" s="28" t="str">
        <f t="shared" si="269"/>
        <v>PreAlerta</v>
      </c>
      <c r="M2647" s="28" t="str">
        <f t="shared" si="270"/>
        <v>S/PalabrasClaves</v>
      </c>
      <c r="N2647" s="30" t="str">
        <f t="shared" si="271"/>
        <v/>
      </c>
      <c r="O2647" s="28"/>
      <c r="P2647" s="28" t="s">
        <v>16436</v>
      </c>
      <c r="Q2647" s="28"/>
      <c r="R2647" s="28" t="str">
        <f t="shared" si="259"/>
        <v>2016</v>
      </c>
      <c r="S2647" s="28" t="s">
        <v>43</v>
      </c>
      <c r="T2647" s="28"/>
      <c r="U2647" s="28"/>
      <c r="V2647" s="28"/>
      <c r="W2647" s="28"/>
      <c r="X2647" s="28"/>
    </row>
    <row r="2648" spans="1:24" ht="15" hidden="1" customHeight="1">
      <c r="A2648" s="25">
        <v>26748972</v>
      </c>
      <c r="B2648" s="25" t="s">
        <v>16437</v>
      </c>
      <c r="C2648" s="25" t="s">
        <v>16438</v>
      </c>
      <c r="D2648" s="25" t="s">
        <v>16439</v>
      </c>
      <c r="E2648" s="25" t="s">
        <v>16440</v>
      </c>
      <c r="F2648" s="25" t="s">
        <v>15716</v>
      </c>
      <c r="G2648" s="25">
        <v>2016</v>
      </c>
      <c r="H2648" s="26">
        <v>42380</v>
      </c>
      <c r="I2648" s="25"/>
      <c r="J2648" s="25"/>
      <c r="K2648" s="25" t="s">
        <v>16441</v>
      </c>
      <c r="L2648" s="25" t="str">
        <f t="shared" si="269"/>
        <v>PreAlerta</v>
      </c>
      <c r="M2648" s="25" t="str">
        <f t="shared" si="270"/>
        <v>S/PalabrasClaves</v>
      </c>
      <c r="N2648" s="27" t="str">
        <f t="shared" si="271"/>
        <v/>
      </c>
      <c r="O2648" s="25"/>
      <c r="P2648" s="25" t="s">
        <v>16397</v>
      </c>
      <c r="Q2648" s="25"/>
      <c r="R2648" s="25" t="str">
        <f t="shared" si="259"/>
        <v>2016</v>
      </c>
      <c r="S2648" s="25" t="s">
        <v>43</v>
      </c>
      <c r="T2648" s="25"/>
      <c r="U2648" s="25"/>
      <c r="V2648" s="25"/>
      <c r="W2648" s="25"/>
      <c r="X2648" s="25"/>
    </row>
    <row r="2649" spans="1:24" ht="15" hidden="1" customHeight="1">
      <c r="A2649" s="28">
        <v>26678822</v>
      </c>
      <c r="B2649" s="28" t="s">
        <v>16442</v>
      </c>
      <c r="C2649" s="28" t="s">
        <v>16443</v>
      </c>
      <c r="D2649" s="28" t="s">
        <v>16444</v>
      </c>
      <c r="E2649" s="28" t="s">
        <v>16445</v>
      </c>
      <c r="F2649" s="28" t="s">
        <v>12882</v>
      </c>
      <c r="G2649" s="28">
        <v>2016</v>
      </c>
      <c r="H2649" s="29">
        <v>42357</v>
      </c>
      <c r="I2649" s="28"/>
      <c r="J2649" s="28"/>
      <c r="K2649" s="28" t="s">
        <v>16446</v>
      </c>
      <c r="L2649" s="28" t="str">
        <f t="shared" si="269"/>
        <v>PreAlerta</v>
      </c>
      <c r="M2649" s="28" t="str">
        <f t="shared" si="270"/>
        <v>S/PalabrasClaves</v>
      </c>
      <c r="N2649" s="30" t="str">
        <f t="shared" si="271"/>
        <v/>
      </c>
      <c r="O2649" s="28"/>
      <c r="P2649" s="28" t="s">
        <v>16447</v>
      </c>
      <c r="Q2649" s="28"/>
      <c r="R2649" s="28" t="str">
        <f t="shared" si="259"/>
        <v>2016</v>
      </c>
      <c r="S2649" s="28" t="s">
        <v>43</v>
      </c>
      <c r="T2649" s="28"/>
      <c r="U2649" s="28"/>
      <c r="V2649" s="28"/>
      <c r="W2649" s="28"/>
      <c r="X2649" s="28"/>
    </row>
    <row r="2650" spans="1:24" ht="15" hidden="1" customHeight="1">
      <c r="A2650" s="25">
        <v>26678160</v>
      </c>
      <c r="B2650" s="25" t="s">
        <v>16448</v>
      </c>
      <c r="C2650" s="25" t="s">
        <v>16449</v>
      </c>
      <c r="D2650" s="25" t="s">
        <v>16450</v>
      </c>
      <c r="E2650" s="25" t="s">
        <v>16451</v>
      </c>
      <c r="F2650" s="25" t="s">
        <v>16452</v>
      </c>
      <c r="G2650" s="25">
        <v>2016</v>
      </c>
      <c r="H2650" s="26">
        <v>42357</v>
      </c>
      <c r="I2650" s="25"/>
      <c r="J2650" s="25"/>
      <c r="K2650" s="25" t="s">
        <v>16453</v>
      </c>
      <c r="L2650" s="25" t="str">
        <f t="shared" si="269"/>
        <v>PreAlerta</v>
      </c>
      <c r="M2650" s="25" t="str">
        <f t="shared" si="270"/>
        <v>S/PalabrasClaves</v>
      </c>
      <c r="N2650" s="27" t="str">
        <f t="shared" si="271"/>
        <v/>
      </c>
      <c r="O2650" s="25"/>
      <c r="P2650" s="25" t="s">
        <v>16454</v>
      </c>
      <c r="Q2650" s="25"/>
      <c r="R2650" s="25" t="str">
        <f t="shared" si="259"/>
        <v>2016</v>
      </c>
      <c r="S2650" s="25" t="s">
        <v>43</v>
      </c>
      <c r="T2650" s="25"/>
      <c r="U2650" s="25"/>
      <c r="V2650" s="25"/>
      <c r="W2650" s="25"/>
      <c r="X2650" s="25"/>
    </row>
    <row r="2651" spans="1:24" ht="15" hidden="1" customHeight="1">
      <c r="A2651" s="28">
        <v>26677200</v>
      </c>
      <c r="B2651" s="28" t="s">
        <v>16455</v>
      </c>
      <c r="C2651" s="28" t="s">
        <v>16456</v>
      </c>
      <c r="D2651" s="28" t="s">
        <v>16457</v>
      </c>
      <c r="E2651" s="28" t="s">
        <v>3830</v>
      </c>
      <c r="F2651" s="28" t="s">
        <v>12192</v>
      </c>
      <c r="G2651" s="28">
        <v>2015</v>
      </c>
      <c r="H2651" s="29">
        <v>42356</v>
      </c>
      <c r="I2651" s="28" t="s">
        <v>16458</v>
      </c>
      <c r="J2651" s="28"/>
      <c r="K2651" s="28" t="s">
        <v>16459</v>
      </c>
      <c r="L2651" s="28" t="str">
        <f t="shared" si="269"/>
        <v>PreAlerta</v>
      </c>
      <c r="M2651" s="28" t="str">
        <f t="shared" si="270"/>
        <v>S/PalabrasClaves</v>
      </c>
      <c r="N2651" s="30" t="str">
        <f t="shared" si="271"/>
        <v/>
      </c>
      <c r="O2651" s="28"/>
      <c r="P2651" s="28" t="s">
        <v>16460</v>
      </c>
      <c r="Q2651" s="28"/>
      <c r="R2651" s="28" t="str">
        <f t="shared" si="259"/>
        <v>2015</v>
      </c>
      <c r="S2651" s="28" t="s">
        <v>64</v>
      </c>
      <c r="T2651" s="28"/>
      <c r="U2651" s="28"/>
      <c r="V2651" s="28"/>
      <c r="W2651" s="28"/>
      <c r="X2651" s="28"/>
    </row>
    <row r="2652" spans="1:24" ht="15" hidden="1" customHeight="1">
      <c r="A2652" s="25">
        <v>26658270</v>
      </c>
      <c r="B2652" s="25" t="s">
        <v>16461</v>
      </c>
      <c r="C2652" s="25" t="s">
        <v>16462</v>
      </c>
      <c r="D2652" s="25" t="s">
        <v>16463</v>
      </c>
      <c r="E2652" s="25" t="s">
        <v>2752</v>
      </c>
      <c r="F2652" s="25" t="s">
        <v>16464</v>
      </c>
      <c r="G2652" s="25">
        <v>2016</v>
      </c>
      <c r="H2652" s="26">
        <v>42353</v>
      </c>
      <c r="I2652" s="25" t="s">
        <v>16465</v>
      </c>
      <c r="J2652" s="25"/>
      <c r="K2652" s="25" t="s">
        <v>16466</v>
      </c>
      <c r="L2652" s="25" t="str">
        <f t="shared" si="269"/>
        <v>PreAlerta</v>
      </c>
      <c r="M2652" s="25" t="str">
        <f t="shared" si="270"/>
        <v>S/PalabrasClaves</v>
      </c>
      <c r="N2652" s="27" t="str">
        <f t="shared" si="271"/>
        <v/>
      </c>
      <c r="O2652" s="25"/>
      <c r="P2652" s="25" t="s">
        <v>16397</v>
      </c>
      <c r="Q2652" s="25"/>
      <c r="R2652" s="25" t="str">
        <f t="shared" si="259"/>
        <v>2016</v>
      </c>
      <c r="S2652" s="25" t="s">
        <v>43</v>
      </c>
      <c r="T2652" s="25"/>
      <c r="U2652" s="25"/>
      <c r="V2652" s="25"/>
      <c r="W2652" s="25"/>
      <c r="X2652" s="25"/>
    </row>
    <row r="2653" spans="1:24" ht="15" hidden="1" customHeight="1">
      <c r="A2653" s="28">
        <v>26613689</v>
      </c>
      <c r="B2653" s="28" t="s">
        <v>16467</v>
      </c>
      <c r="C2653" s="28" t="s">
        <v>16468</v>
      </c>
      <c r="D2653" s="28" t="s">
        <v>16469</v>
      </c>
      <c r="E2653" s="28" t="s">
        <v>16470</v>
      </c>
      <c r="F2653" s="28" t="s">
        <v>16471</v>
      </c>
      <c r="G2653" s="28">
        <v>2016</v>
      </c>
      <c r="H2653" s="29">
        <v>42337</v>
      </c>
      <c r="I2653" s="28" t="s">
        <v>16472</v>
      </c>
      <c r="J2653" s="28" t="s">
        <v>16473</v>
      </c>
      <c r="K2653" s="28" t="s">
        <v>16474</v>
      </c>
      <c r="L2653" s="28" t="str">
        <f t="shared" si="269"/>
        <v>Excluido</v>
      </c>
      <c r="M2653" s="28" t="str">
        <f t="shared" si="270"/>
        <v>S/PalabrasClaves</v>
      </c>
      <c r="N2653" s="30" t="str">
        <f t="shared" si="271"/>
        <v/>
      </c>
      <c r="O2653" s="28"/>
      <c r="P2653" s="28" t="s">
        <v>16397</v>
      </c>
      <c r="Q2653" s="28"/>
      <c r="R2653" s="28" t="str">
        <f t="shared" si="259"/>
        <v>2016</v>
      </c>
      <c r="S2653" s="28" t="s">
        <v>43</v>
      </c>
      <c r="T2653" s="28"/>
      <c r="U2653" s="28"/>
      <c r="V2653" s="28"/>
      <c r="W2653" s="28"/>
      <c r="X2653" s="28"/>
    </row>
    <row r="2654" spans="1:24" ht="15" hidden="1" customHeight="1">
      <c r="A2654" s="25">
        <v>26585428</v>
      </c>
      <c r="B2654" s="25" t="s">
        <v>16475</v>
      </c>
      <c r="C2654" s="25" t="s">
        <v>16476</v>
      </c>
      <c r="D2654" s="25" t="s">
        <v>16477</v>
      </c>
      <c r="E2654" s="25" t="s">
        <v>16478</v>
      </c>
      <c r="F2654" s="25" t="s">
        <v>2017</v>
      </c>
      <c r="G2654" s="25">
        <v>2016</v>
      </c>
      <c r="H2654" s="26">
        <v>42329</v>
      </c>
      <c r="I2654" s="25"/>
      <c r="J2654" s="25"/>
      <c r="K2654" s="25" t="s">
        <v>16479</v>
      </c>
      <c r="L2654" s="25" t="str">
        <f t="shared" si="269"/>
        <v>PreAlerta</v>
      </c>
      <c r="M2654" s="25" t="str">
        <f t="shared" si="270"/>
        <v>S/PalabrasClaves</v>
      </c>
      <c r="N2654" s="27" t="str">
        <f t="shared" si="271"/>
        <v/>
      </c>
      <c r="O2654" s="25"/>
      <c r="P2654" s="25" t="s">
        <v>16397</v>
      </c>
      <c r="Q2654" s="25"/>
      <c r="R2654" s="25" t="str">
        <f t="shared" si="259"/>
        <v>2016</v>
      </c>
      <c r="S2654" s="25" t="s">
        <v>43</v>
      </c>
      <c r="T2654" s="25"/>
      <c r="U2654" s="25"/>
      <c r="V2654" s="25"/>
      <c r="W2654" s="25"/>
      <c r="X2654" s="25"/>
    </row>
    <row r="2655" spans="1:24" ht="15" customHeight="1">
      <c r="A2655" s="38">
        <v>27148489</v>
      </c>
      <c r="B2655" s="38" t="s">
        <v>16480</v>
      </c>
      <c r="C2655" s="38" t="s">
        <v>16481</v>
      </c>
      <c r="D2655" s="38" t="s">
        <v>16482</v>
      </c>
      <c r="E2655" s="38" t="s">
        <v>8446</v>
      </c>
      <c r="F2655" s="38" t="s">
        <v>223</v>
      </c>
      <c r="G2655" s="38">
        <v>2016</v>
      </c>
      <c r="H2655" s="39">
        <v>42496</v>
      </c>
      <c r="I2655" s="38" t="s">
        <v>16483</v>
      </c>
      <c r="J2655" s="38"/>
      <c r="K2655" s="38" t="s">
        <v>16484</v>
      </c>
      <c r="L2655" s="38" t="str">
        <f t="shared" si="269"/>
        <v>PreAlerta</v>
      </c>
      <c r="M2655" s="38" t="str">
        <f t="shared" si="270"/>
        <v>C/PalabrasClaves</v>
      </c>
      <c r="N2655" s="40" t="s">
        <v>12</v>
      </c>
      <c r="O2655" s="38"/>
      <c r="P2655" s="38" t="s">
        <v>16485</v>
      </c>
      <c r="Q2655" s="38"/>
      <c r="R2655" s="38" t="str">
        <f t="shared" si="259"/>
        <v>2016</v>
      </c>
      <c r="S2655" s="38" t="s">
        <v>50</v>
      </c>
      <c r="T2655" s="41" t="s">
        <v>16486</v>
      </c>
      <c r="U2655" s="38" t="s">
        <v>140</v>
      </c>
      <c r="V2655" s="38" t="s">
        <v>141</v>
      </c>
      <c r="W2655" s="38" t="s">
        <v>140</v>
      </c>
      <c r="X2655" s="38" t="s">
        <v>16487</v>
      </c>
    </row>
    <row r="2656" spans="1:24" ht="15" hidden="1" customHeight="1">
      <c r="A2656" s="25">
        <v>26547832</v>
      </c>
      <c r="B2656" s="25" t="s">
        <v>16488</v>
      </c>
      <c r="C2656" s="25" t="s">
        <v>16489</v>
      </c>
      <c r="D2656" s="25" t="s">
        <v>16490</v>
      </c>
      <c r="E2656" s="25" t="s">
        <v>16491</v>
      </c>
      <c r="F2656" s="25" t="s">
        <v>5919</v>
      </c>
      <c r="G2656" s="25">
        <v>2016</v>
      </c>
      <c r="H2656" s="26">
        <v>42317</v>
      </c>
      <c r="I2656" s="25"/>
      <c r="J2656" s="25"/>
      <c r="K2656" s="25" t="s">
        <v>16492</v>
      </c>
      <c r="L2656" s="25" t="str">
        <f t="shared" si="269"/>
        <v>PreAlerta</v>
      </c>
      <c r="M2656" s="25" t="str">
        <f t="shared" si="270"/>
        <v>C/PalabrasClaves</v>
      </c>
      <c r="N2656" s="27" t="str">
        <f>IF(ISNUMBER(SEARCH("TREATMENT", B2656)), "4) Nuevos tratamientos", "")</f>
        <v/>
      </c>
      <c r="O2656" s="25"/>
      <c r="P2656" s="25" t="s">
        <v>16397</v>
      </c>
      <c r="Q2656" s="25"/>
      <c r="R2656" s="25" t="str">
        <f t="shared" si="259"/>
        <v>2016</v>
      </c>
      <c r="S2656" s="25" t="s">
        <v>43</v>
      </c>
      <c r="T2656" s="25"/>
      <c r="U2656" s="25"/>
      <c r="V2656" s="25"/>
      <c r="W2656" s="25"/>
      <c r="X2656" s="25"/>
    </row>
    <row r="2657" spans="1:24" ht="15" hidden="1" customHeight="1">
      <c r="A2657" s="28">
        <v>26546328</v>
      </c>
      <c r="B2657" s="28" t="s">
        <v>16493</v>
      </c>
      <c r="C2657" s="28" t="s">
        <v>16494</v>
      </c>
      <c r="D2657" s="28" t="s">
        <v>16495</v>
      </c>
      <c r="E2657" s="28" t="s">
        <v>16496</v>
      </c>
      <c r="F2657" s="28" t="s">
        <v>8821</v>
      </c>
      <c r="G2657" s="28">
        <v>2016</v>
      </c>
      <c r="H2657" s="29">
        <v>42316</v>
      </c>
      <c r="I2657" s="28"/>
      <c r="J2657" s="28"/>
      <c r="K2657" s="28" t="s">
        <v>16497</v>
      </c>
      <c r="L2657" s="28" t="str">
        <f t="shared" si="269"/>
        <v>PreAlerta</v>
      </c>
      <c r="M2657" s="28" t="str">
        <f t="shared" si="270"/>
        <v>S/PalabrasClaves</v>
      </c>
      <c r="N2657" s="30"/>
      <c r="O2657" s="28"/>
      <c r="P2657" s="28" t="s">
        <v>16397</v>
      </c>
      <c r="Q2657" s="28"/>
      <c r="R2657" s="28" t="str">
        <f t="shared" si="259"/>
        <v>2016</v>
      </c>
      <c r="S2657" s="28" t="s">
        <v>43</v>
      </c>
      <c r="T2657" s="28"/>
      <c r="U2657" s="28"/>
      <c r="V2657" s="28"/>
      <c r="W2657" s="28"/>
      <c r="X2657" s="28"/>
    </row>
    <row r="2658" spans="1:24" ht="15" hidden="1" customHeight="1">
      <c r="A2658" s="25">
        <v>26503452</v>
      </c>
      <c r="B2658" s="25" t="s">
        <v>16498</v>
      </c>
      <c r="C2658" s="25" t="s">
        <v>16499</v>
      </c>
      <c r="D2658" s="25" t="s">
        <v>16500</v>
      </c>
      <c r="E2658" s="25" t="s">
        <v>16501</v>
      </c>
      <c r="F2658" s="25" t="s">
        <v>16502</v>
      </c>
      <c r="G2658" s="25">
        <v>2016</v>
      </c>
      <c r="H2658" s="26">
        <v>42305</v>
      </c>
      <c r="I2658" s="25"/>
      <c r="J2658" s="25"/>
      <c r="K2658" s="25" t="s">
        <v>16503</v>
      </c>
      <c r="L2658" s="25" t="str">
        <f t="shared" si="269"/>
        <v>PreAlerta</v>
      </c>
      <c r="M2658" s="25" t="str">
        <f t="shared" si="270"/>
        <v>S/PalabrasClaves</v>
      </c>
      <c r="N2658" s="27" t="str">
        <f t="shared" ref="N2658:N2672" si="272">IF(ISNUMBER(SEARCH("TREATMENT", B2658)), "4) Nuevos tratamientos", "")</f>
        <v/>
      </c>
      <c r="O2658" s="25"/>
      <c r="P2658" s="25" t="s">
        <v>16397</v>
      </c>
      <c r="Q2658" s="25"/>
      <c r="R2658" s="25" t="str">
        <f t="shared" si="259"/>
        <v>2016</v>
      </c>
      <c r="S2658" s="25" t="s">
        <v>43</v>
      </c>
      <c r="T2658" s="25"/>
      <c r="U2658" s="25"/>
      <c r="V2658" s="25"/>
      <c r="W2658" s="25"/>
      <c r="X2658" s="25"/>
    </row>
    <row r="2659" spans="1:24" ht="15" hidden="1" customHeight="1">
      <c r="A2659" s="28">
        <v>26499095</v>
      </c>
      <c r="B2659" s="28" t="s">
        <v>16504</v>
      </c>
      <c r="C2659" s="28" t="s">
        <v>16505</v>
      </c>
      <c r="D2659" s="28" t="s">
        <v>16506</v>
      </c>
      <c r="E2659" s="28" t="s">
        <v>16507</v>
      </c>
      <c r="F2659" s="28" t="s">
        <v>15119</v>
      </c>
      <c r="G2659" s="28">
        <v>2016</v>
      </c>
      <c r="H2659" s="29">
        <v>42304</v>
      </c>
      <c r="I2659" s="28"/>
      <c r="J2659" s="28"/>
      <c r="K2659" s="28" t="s">
        <v>16508</v>
      </c>
      <c r="L2659" s="28" t="str">
        <f t="shared" si="269"/>
        <v>PreAlerta</v>
      </c>
      <c r="M2659" s="28" t="str">
        <f t="shared" si="270"/>
        <v>S/PalabrasClaves</v>
      </c>
      <c r="N2659" s="30" t="str">
        <f t="shared" si="272"/>
        <v/>
      </c>
      <c r="O2659" s="28"/>
      <c r="P2659" s="28" t="s">
        <v>16509</v>
      </c>
      <c r="Q2659" s="28"/>
      <c r="R2659" s="28" t="str">
        <f t="shared" si="259"/>
        <v>2016</v>
      </c>
      <c r="S2659" s="28" t="s">
        <v>47</v>
      </c>
      <c r="T2659" s="28"/>
      <c r="U2659" s="28"/>
      <c r="V2659" s="28"/>
      <c r="W2659" s="28"/>
      <c r="X2659" s="28"/>
    </row>
    <row r="2660" spans="1:24" ht="15" hidden="1" customHeight="1">
      <c r="A2660" s="25">
        <v>26370552</v>
      </c>
      <c r="B2660" s="25" t="s">
        <v>16510</v>
      </c>
      <c r="C2660" s="25" t="s">
        <v>16511</v>
      </c>
      <c r="D2660" s="25" t="s">
        <v>16512</v>
      </c>
      <c r="E2660" s="25" t="s">
        <v>16513</v>
      </c>
      <c r="F2660" s="25" t="s">
        <v>492</v>
      </c>
      <c r="G2660" s="25">
        <v>2016</v>
      </c>
      <c r="H2660" s="26">
        <v>42263</v>
      </c>
      <c r="I2660" s="25" t="s">
        <v>16514</v>
      </c>
      <c r="J2660" s="25"/>
      <c r="K2660" s="25" t="s">
        <v>16515</v>
      </c>
      <c r="L2660" s="25" t="str">
        <f t="shared" si="269"/>
        <v>Excluido</v>
      </c>
      <c r="M2660" s="25" t="str">
        <f t="shared" si="270"/>
        <v>C/PalabrasClaves</v>
      </c>
      <c r="N2660" s="27" t="str">
        <f t="shared" si="272"/>
        <v/>
      </c>
      <c r="O2660" s="25"/>
      <c r="P2660" s="25" t="s">
        <v>16397</v>
      </c>
      <c r="Q2660" s="25"/>
      <c r="R2660" s="25" t="str">
        <f t="shared" si="259"/>
        <v>2016</v>
      </c>
      <c r="S2660" s="25" t="s">
        <v>43</v>
      </c>
      <c r="T2660" s="25"/>
      <c r="U2660" s="25"/>
      <c r="V2660" s="25"/>
      <c r="W2660" s="25"/>
      <c r="X2660" s="25"/>
    </row>
    <row r="2661" spans="1:24" ht="15" hidden="1" customHeight="1">
      <c r="A2661" s="28">
        <v>26260391</v>
      </c>
      <c r="B2661" s="28" t="s">
        <v>16516</v>
      </c>
      <c r="C2661" s="28" t="s">
        <v>16517</v>
      </c>
      <c r="D2661" s="28" t="s">
        <v>16518</v>
      </c>
      <c r="E2661" s="28" t="s">
        <v>16519</v>
      </c>
      <c r="F2661" s="28" t="s">
        <v>16520</v>
      </c>
      <c r="G2661" s="28">
        <v>2016</v>
      </c>
      <c r="H2661" s="29">
        <v>42228</v>
      </c>
      <c r="I2661" s="28"/>
      <c r="J2661" s="28"/>
      <c r="K2661" s="28" t="s">
        <v>16521</v>
      </c>
      <c r="L2661" s="28" t="str">
        <f t="shared" si="269"/>
        <v>PreAlerta</v>
      </c>
      <c r="M2661" s="28" t="str">
        <f t="shared" si="270"/>
        <v>S/PalabrasClaves</v>
      </c>
      <c r="N2661" s="30" t="str">
        <f t="shared" si="272"/>
        <v/>
      </c>
      <c r="O2661" s="28"/>
      <c r="P2661" s="28" t="s">
        <v>16397</v>
      </c>
      <c r="Q2661" s="28"/>
      <c r="R2661" s="28" t="str">
        <f t="shared" si="259"/>
        <v>2016</v>
      </c>
      <c r="S2661" s="28" t="s">
        <v>43</v>
      </c>
      <c r="T2661" s="28"/>
      <c r="U2661" s="28"/>
      <c r="V2661" s="28"/>
      <c r="W2661" s="28"/>
      <c r="X2661" s="28"/>
    </row>
    <row r="2662" spans="1:24" ht="15" hidden="1" customHeight="1">
      <c r="A2662" s="25">
        <v>26205976</v>
      </c>
      <c r="B2662" s="25" t="s">
        <v>16522</v>
      </c>
      <c r="C2662" s="25" t="s">
        <v>16523</v>
      </c>
      <c r="D2662" s="25" t="s">
        <v>16524</v>
      </c>
      <c r="E2662" s="25" t="s">
        <v>16525</v>
      </c>
      <c r="F2662" s="25" t="s">
        <v>14992</v>
      </c>
      <c r="G2662" s="25">
        <v>2016</v>
      </c>
      <c r="H2662" s="26">
        <v>42210</v>
      </c>
      <c r="I2662" s="25" t="s">
        <v>16526</v>
      </c>
      <c r="J2662" s="25" t="s">
        <v>16527</v>
      </c>
      <c r="K2662" s="25" t="s">
        <v>16528</v>
      </c>
      <c r="L2662" s="25" t="str">
        <f t="shared" si="269"/>
        <v>PreAlerta</v>
      </c>
      <c r="M2662" s="25" t="str">
        <f t="shared" si="270"/>
        <v>S/PalabrasClaves</v>
      </c>
      <c r="N2662" s="27" t="str">
        <f t="shared" si="272"/>
        <v/>
      </c>
      <c r="O2662" s="25"/>
      <c r="P2662" s="25" t="s">
        <v>16529</v>
      </c>
      <c r="Q2662" s="25"/>
      <c r="R2662" s="25" t="str">
        <f t="shared" si="259"/>
        <v>2016</v>
      </c>
      <c r="S2662" s="25" t="s">
        <v>43</v>
      </c>
      <c r="T2662" s="25"/>
      <c r="U2662" s="25"/>
      <c r="V2662" s="25"/>
      <c r="W2662" s="25"/>
      <c r="X2662" s="25"/>
    </row>
    <row r="2663" spans="1:24" ht="15" hidden="1" customHeight="1">
      <c r="A2663" s="28">
        <v>26203598</v>
      </c>
      <c r="B2663" s="28" t="s">
        <v>16530</v>
      </c>
      <c r="C2663" s="28" t="s">
        <v>16531</v>
      </c>
      <c r="D2663" s="28" t="s">
        <v>16422</v>
      </c>
      <c r="E2663" s="28" t="s">
        <v>16532</v>
      </c>
      <c r="F2663" s="28" t="s">
        <v>448</v>
      </c>
      <c r="G2663" s="28">
        <v>2016</v>
      </c>
      <c r="H2663" s="29">
        <v>42209</v>
      </c>
      <c r="I2663" s="28" t="s">
        <v>16533</v>
      </c>
      <c r="J2663" s="28"/>
      <c r="K2663" s="28" t="s">
        <v>16534</v>
      </c>
      <c r="L2663" s="28" t="str">
        <f t="shared" si="269"/>
        <v>PreAlerta</v>
      </c>
      <c r="M2663" s="28" t="str">
        <f t="shared" si="270"/>
        <v>S/PalabrasClaves</v>
      </c>
      <c r="N2663" s="30" t="str">
        <f t="shared" si="272"/>
        <v/>
      </c>
      <c r="O2663" s="28"/>
      <c r="P2663" s="28" t="s">
        <v>16397</v>
      </c>
      <c r="Q2663" s="28"/>
      <c r="R2663" s="28" t="str">
        <f t="shared" si="259"/>
        <v>2016</v>
      </c>
      <c r="S2663" s="28" t="s">
        <v>43</v>
      </c>
      <c r="T2663" s="28"/>
      <c r="U2663" s="28"/>
      <c r="V2663" s="28"/>
      <c r="W2663" s="28"/>
      <c r="X2663" s="28"/>
    </row>
    <row r="2664" spans="1:24" ht="15" hidden="1" customHeight="1">
      <c r="A2664" s="25">
        <v>26159149</v>
      </c>
      <c r="B2664" s="25" t="s">
        <v>16535</v>
      </c>
      <c r="C2664" s="25" t="s">
        <v>16536</v>
      </c>
      <c r="D2664" s="25" t="s">
        <v>16537</v>
      </c>
      <c r="E2664" s="25" t="s">
        <v>16538</v>
      </c>
      <c r="F2664" s="25" t="s">
        <v>3419</v>
      </c>
      <c r="G2664" s="25">
        <v>2016</v>
      </c>
      <c r="H2664" s="26">
        <v>42196</v>
      </c>
      <c r="I2664" s="25"/>
      <c r="J2664" s="25"/>
      <c r="K2664" s="25" t="s">
        <v>16539</v>
      </c>
      <c r="L2664" s="25" t="str">
        <f t="shared" si="269"/>
        <v>PreAlerta</v>
      </c>
      <c r="M2664" s="25" t="str">
        <f t="shared" si="270"/>
        <v>S/PalabrasClaves</v>
      </c>
      <c r="N2664" s="27" t="str">
        <f t="shared" si="272"/>
        <v/>
      </c>
      <c r="O2664" s="25"/>
      <c r="P2664" s="25" t="s">
        <v>16397</v>
      </c>
      <c r="Q2664" s="25"/>
      <c r="R2664" s="25" t="str">
        <f t="shared" si="259"/>
        <v>2016</v>
      </c>
      <c r="S2664" s="25" t="s">
        <v>43</v>
      </c>
      <c r="T2664" s="25"/>
      <c r="U2664" s="25"/>
      <c r="V2664" s="25"/>
      <c r="W2664" s="25"/>
      <c r="X2664" s="25"/>
    </row>
    <row r="2665" spans="1:24" ht="15" hidden="1" customHeight="1">
      <c r="A2665" s="28">
        <v>26139207</v>
      </c>
      <c r="B2665" s="28" t="s">
        <v>16540</v>
      </c>
      <c r="C2665" s="28" t="s">
        <v>16541</v>
      </c>
      <c r="D2665" s="28" t="s">
        <v>16542</v>
      </c>
      <c r="E2665" s="28" t="s">
        <v>16543</v>
      </c>
      <c r="F2665" s="28" t="s">
        <v>16544</v>
      </c>
      <c r="G2665" s="28">
        <v>2016</v>
      </c>
      <c r="H2665" s="29">
        <v>42189</v>
      </c>
      <c r="I2665" s="28"/>
      <c r="J2665" s="28"/>
      <c r="K2665" s="28" t="s">
        <v>16545</v>
      </c>
      <c r="L2665" s="28" t="str">
        <f t="shared" si="269"/>
        <v>PreAlerta</v>
      </c>
      <c r="M2665" s="28" t="str">
        <f t="shared" si="270"/>
        <v>S/PalabrasClaves</v>
      </c>
      <c r="N2665" s="30" t="str">
        <f t="shared" si="272"/>
        <v/>
      </c>
      <c r="O2665" s="28"/>
      <c r="P2665" s="28" t="s">
        <v>16454</v>
      </c>
      <c r="Q2665" s="28"/>
      <c r="R2665" s="28" t="str">
        <f t="shared" si="259"/>
        <v>2016</v>
      </c>
      <c r="S2665" s="28" t="s">
        <v>43</v>
      </c>
      <c r="T2665" s="28"/>
      <c r="U2665" s="28"/>
      <c r="V2665" s="28"/>
      <c r="W2665" s="28"/>
      <c r="X2665" s="28"/>
    </row>
    <row r="2666" spans="1:24" ht="15" hidden="1" customHeight="1">
      <c r="A2666" s="25">
        <v>25631889</v>
      </c>
      <c r="B2666" s="25" t="s">
        <v>16546</v>
      </c>
      <c r="C2666" s="25"/>
      <c r="D2666" s="25"/>
      <c r="E2666" s="25" t="s">
        <v>16547</v>
      </c>
      <c r="F2666" s="25" t="s">
        <v>16548</v>
      </c>
      <c r="G2666" s="25"/>
      <c r="H2666" s="25"/>
      <c r="I2666" s="25"/>
      <c r="J2666" s="25"/>
      <c r="K2666" s="25"/>
      <c r="L2666" s="25" t="str">
        <f t="shared" si="269"/>
        <v>PreAlerta</v>
      </c>
      <c r="M2666" s="25" t="str">
        <f t="shared" si="270"/>
        <v>S/PalabrasClaves</v>
      </c>
      <c r="N2666" s="27" t="str">
        <f t="shared" si="272"/>
        <v/>
      </c>
      <c r="O2666" s="25"/>
      <c r="P2666" s="25"/>
      <c r="Q2666" s="25"/>
      <c r="R2666" s="25" t="str">
        <f t="shared" si="259"/>
        <v/>
      </c>
      <c r="S2666" s="25"/>
      <c r="T2666" s="25"/>
      <c r="U2666" s="25"/>
      <c r="V2666" s="25"/>
      <c r="W2666" s="25"/>
      <c r="X2666" s="25"/>
    </row>
    <row r="2667" spans="1:24" ht="15" hidden="1" customHeight="1">
      <c r="A2667" s="28">
        <v>24992472</v>
      </c>
      <c r="B2667" s="28" t="s">
        <v>16549</v>
      </c>
      <c r="C2667" s="28" t="s">
        <v>16550</v>
      </c>
      <c r="D2667" s="28" t="s">
        <v>16551</v>
      </c>
      <c r="E2667" s="28" t="s">
        <v>16552</v>
      </c>
      <c r="F2667" s="28" t="s">
        <v>11216</v>
      </c>
      <c r="G2667" s="28">
        <v>2016</v>
      </c>
      <c r="H2667" s="29">
        <v>41824</v>
      </c>
      <c r="I2667" s="28"/>
      <c r="J2667" s="28"/>
      <c r="K2667" s="28"/>
      <c r="L2667" s="28" t="str">
        <f t="shared" si="269"/>
        <v>PreAlerta</v>
      </c>
      <c r="M2667" s="28" t="str">
        <f t="shared" si="270"/>
        <v>S/PalabrasClaves</v>
      </c>
      <c r="N2667" s="30" t="str">
        <f t="shared" si="272"/>
        <v/>
      </c>
      <c r="O2667" s="28"/>
      <c r="P2667" s="28" t="s">
        <v>16397</v>
      </c>
      <c r="Q2667" s="28"/>
      <c r="R2667" s="28" t="str">
        <f t="shared" si="259"/>
        <v>2016</v>
      </c>
      <c r="S2667" s="28" t="s">
        <v>43</v>
      </c>
      <c r="T2667" s="28"/>
      <c r="U2667" s="28"/>
      <c r="V2667" s="28"/>
      <c r="W2667" s="28"/>
      <c r="X2667" s="28"/>
    </row>
    <row r="2668" spans="1:24" ht="15" hidden="1" customHeight="1">
      <c r="A2668" s="25">
        <v>26806181</v>
      </c>
      <c r="B2668" s="25" t="s">
        <v>16553</v>
      </c>
      <c r="C2668" s="25" t="s">
        <v>16554</v>
      </c>
      <c r="D2668" s="25" t="s">
        <v>16555</v>
      </c>
      <c r="E2668" s="25" t="s">
        <v>15871</v>
      </c>
      <c r="F2668" s="25" t="s">
        <v>15852</v>
      </c>
      <c r="G2668" s="25">
        <v>2016</v>
      </c>
      <c r="H2668" s="26">
        <v>42395</v>
      </c>
      <c r="I2668" s="25" t="s">
        <v>16556</v>
      </c>
      <c r="J2668" s="25"/>
      <c r="K2668" s="25" t="s">
        <v>16557</v>
      </c>
      <c r="L2668" s="25" t="str">
        <f t="shared" si="269"/>
        <v>PreAlerta</v>
      </c>
      <c r="M2668" s="25" t="str">
        <f t="shared" si="270"/>
        <v>S/PalabrasClaves</v>
      </c>
      <c r="N2668" s="27" t="str">
        <f t="shared" si="272"/>
        <v/>
      </c>
      <c r="O2668" s="25"/>
      <c r="P2668" s="25" t="s">
        <v>16558</v>
      </c>
      <c r="Q2668" s="25"/>
      <c r="R2668" s="25" t="str">
        <f t="shared" si="259"/>
        <v>2016</v>
      </c>
      <c r="S2668" s="25" t="s">
        <v>40</v>
      </c>
      <c r="T2668" s="25"/>
      <c r="U2668" s="25"/>
      <c r="V2668" s="25"/>
      <c r="W2668" s="25"/>
      <c r="X2668" s="25"/>
    </row>
    <row r="2669" spans="1:24" ht="15" hidden="1" customHeight="1">
      <c r="A2669" s="28">
        <v>26830989</v>
      </c>
      <c r="B2669" s="28" t="s">
        <v>16559</v>
      </c>
      <c r="C2669" s="28" t="s">
        <v>16560</v>
      </c>
      <c r="D2669" s="28" t="s">
        <v>16561</v>
      </c>
      <c r="E2669" s="28" t="s">
        <v>16562</v>
      </c>
      <c r="F2669" s="28" t="s">
        <v>13607</v>
      </c>
      <c r="G2669" s="28">
        <v>2016</v>
      </c>
      <c r="H2669" s="29">
        <v>42403</v>
      </c>
      <c r="I2669" s="28" t="s">
        <v>16563</v>
      </c>
      <c r="J2669" s="28"/>
      <c r="K2669" s="28" t="s">
        <v>16564</v>
      </c>
      <c r="L2669" s="28" t="str">
        <f t="shared" si="269"/>
        <v>PreAlerta</v>
      </c>
      <c r="M2669" s="28" t="str">
        <f t="shared" si="270"/>
        <v>S/PalabrasClaves</v>
      </c>
      <c r="N2669" s="30" t="str">
        <f t="shared" si="272"/>
        <v/>
      </c>
      <c r="O2669" s="28"/>
      <c r="P2669" s="28" t="s">
        <v>16565</v>
      </c>
      <c r="Q2669" s="28"/>
      <c r="R2669" s="28" t="str">
        <f t="shared" si="259"/>
        <v>2016</v>
      </c>
      <c r="S2669" s="28" t="s">
        <v>40</v>
      </c>
      <c r="T2669" s="28"/>
      <c r="U2669" s="28"/>
      <c r="V2669" s="28"/>
      <c r="W2669" s="28"/>
      <c r="X2669" s="28"/>
    </row>
    <row r="2670" spans="1:24" ht="15" hidden="1" customHeight="1">
      <c r="A2670" s="25">
        <v>26707214</v>
      </c>
      <c r="B2670" s="25" t="s">
        <v>16566</v>
      </c>
      <c r="C2670" s="25" t="s">
        <v>16567</v>
      </c>
      <c r="D2670" s="25" t="s">
        <v>16568</v>
      </c>
      <c r="E2670" s="25" t="s">
        <v>16569</v>
      </c>
      <c r="F2670" s="25" t="s">
        <v>1263</v>
      </c>
      <c r="G2670" s="25">
        <v>2016</v>
      </c>
      <c r="H2670" s="26">
        <v>42367</v>
      </c>
      <c r="I2670" s="25"/>
      <c r="J2670" s="25"/>
      <c r="K2670" s="25" t="s">
        <v>16570</v>
      </c>
      <c r="L2670" s="25" t="str">
        <f t="shared" si="269"/>
        <v>PreAlerta</v>
      </c>
      <c r="M2670" s="25" t="str">
        <f t="shared" si="270"/>
        <v>S/PalabrasClaves</v>
      </c>
      <c r="N2670" s="27" t="str">
        <f t="shared" si="272"/>
        <v/>
      </c>
      <c r="O2670" s="25"/>
      <c r="P2670" s="25" t="s">
        <v>16565</v>
      </c>
      <c r="Q2670" s="25"/>
      <c r="R2670" s="25" t="str">
        <f t="shared" si="259"/>
        <v>2016</v>
      </c>
      <c r="S2670" s="25" t="s">
        <v>40</v>
      </c>
      <c r="T2670" s="25"/>
      <c r="U2670" s="25"/>
      <c r="V2670" s="25"/>
      <c r="W2670" s="25"/>
      <c r="X2670" s="25"/>
    </row>
    <row r="2671" spans="1:24" ht="15" hidden="1" customHeight="1">
      <c r="A2671" s="28">
        <v>26667610</v>
      </c>
      <c r="B2671" s="28" t="s">
        <v>16571</v>
      </c>
      <c r="C2671" s="28" t="s">
        <v>16572</v>
      </c>
      <c r="D2671" s="28" t="s">
        <v>16568</v>
      </c>
      <c r="E2671" s="28" t="s">
        <v>15495</v>
      </c>
      <c r="F2671" s="28" t="s">
        <v>1263</v>
      </c>
      <c r="G2671" s="28">
        <v>2016</v>
      </c>
      <c r="H2671" s="29">
        <v>42354</v>
      </c>
      <c r="I2671" s="28"/>
      <c r="J2671" s="28"/>
      <c r="K2671" s="28" t="s">
        <v>16573</v>
      </c>
      <c r="L2671" s="28" t="str">
        <f t="shared" si="269"/>
        <v>PreAlerta</v>
      </c>
      <c r="M2671" s="28" t="str">
        <f t="shared" si="270"/>
        <v>S/PalabrasClaves</v>
      </c>
      <c r="N2671" s="30" t="str">
        <f t="shared" si="272"/>
        <v/>
      </c>
      <c r="O2671" s="28"/>
      <c r="P2671" s="28" t="s">
        <v>16565</v>
      </c>
      <c r="Q2671" s="28"/>
      <c r="R2671" s="28" t="str">
        <f t="shared" si="259"/>
        <v>2016</v>
      </c>
      <c r="S2671" s="28" t="s">
        <v>40</v>
      </c>
      <c r="T2671" s="28"/>
      <c r="U2671" s="28"/>
      <c r="V2671" s="28"/>
      <c r="W2671" s="28"/>
      <c r="X2671" s="28"/>
    </row>
    <row r="2672" spans="1:24" ht="15" hidden="1" customHeight="1">
      <c r="A2672" s="25">
        <v>26785260</v>
      </c>
      <c r="B2672" s="25" t="s">
        <v>16574</v>
      </c>
      <c r="C2672" s="25" t="s">
        <v>16575</v>
      </c>
      <c r="D2672" s="25" t="s">
        <v>16576</v>
      </c>
      <c r="E2672" s="25" t="s">
        <v>16577</v>
      </c>
      <c r="F2672" s="25" t="s">
        <v>208</v>
      </c>
      <c r="G2672" s="25">
        <v>2016</v>
      </c>
      <c r="H2672" s="26">
        <v>42389</v>
      </c>
      <c r="I2672" s="25" t="s">
        <v>16578</v>
      </c>
      <c r="J2672" s="25"/>
      <c r="K2672" s="25" t="s">
        <v>16579</v>
      </c>
      <c r="L2672" s="25" t="str">
        <f t="shared" si="269"/>
        <v>PreAlerta</v>
      </c>
      <c r="M2672" s="25" t="str">
        <f t="shared" si="270"/>
        <v>S/PalabrasClaves</v>
      </c>
      <c r="N2672" s="27" t="str">
        <f t="shared" si="272"/>
        <v/>
      </c>
      <c r="O2672" s="25"/>
      <c r="P2672" s="25" t="s">
        <v>16580</v>
      </c>
      <c r="Q2672" s="25"/>
      <c r="R2672" s="25" t="str">
        <f t="shared" si="259"/>
        <v>2016</v>
      </c>
      <c r="S2672" s="25" t="s">
        <v>40</v>
      </c>
      <c r="T2672" s="25"/>
      <c r="U2672" s="25"/>
      <c r="V2672" s="25"/>
      <c r="W2672" s="25"/>
      <c r="X2672" s="25"/>
    </row>
    <row r="2673" spans="1:24" ht="15" customHeight="1">
      <c r="A2673" s="38">
        <v>26860929</v>
      </c>
      <c r="B2673" s="38" t="s">
        <v>16581</v>
      </c>
      <c r="C2673" s="38" t="s">
        <v>16582</v>
      </c>
      <c r="D2673" s="38" t="s">
        <v>16583</v>
      </c>
      <c r="E2673" s="38" t="s">
        <v>14131</v>
      </c>
      <c r="F2673" s="38" t="s">
        <v>10414</v>
      </c>
      <c r="G2673" s="38">
        <v>2016</v>
      </c>
      <c r="H2673" s="39">
        <v>42411</v>
      </c>
      <c r="I2673" s="38"/>
      <c r="J2673" s="38"/>
      <c r="K2673" s="38" t="s">
        <v>16584</v>
      </c>
      <c r="L2673" s="38" t="str">
        <f t="shared" si="269"/>
        <v>PreAlerta</v>
      </c>
      <c r="M2673" s="38" t="str">
        <f t="shared" si="270"/>
        <v>C/PalabrasClaves</v>
      </c>
      <c r="N2673" s="40" t="s">
        <v>12</v>
      </c>
      <c r="O2673" s="38"/>
      <c r="P2673" s="38" t="s">
        <v>16211</v>
      </c>
      <c r="Q2673" s="38"/>
      <c r="R2673" s="38" t="str">
        <f t="shared" si="259"/>
        <v>2016</v>
      </c>
      <c r="S2673" s="38" t="s">
        <v>47</v>
      </c>
      <c r="T2673" s="41" t="s">
        <v>16585</v>
      </c>
      <c r="U2673" s="38" t="s">
        <v>140</v>
      </c>
      <c r="V2673" s="38" t="s">
        <v>141</v>
      </c>
      <c r="W2673" s="38" t="s">
        <v>140</v>
      </c>
      <c r="X2673" s="38" t="s">
        <v>16586</v>
      </c>
    </row>
    <row r="2674" spans="1:24" ht="15" hidden="1" customHeight="1">
      <c r="A2674" s="25">
        <v>26765260</v>
      </c>
      <c r="B2674" s="25" t="s">
        <v>16587</v>
      </c>
      <c r="C2674" s="25" t="s">
        <v>16588</v>
      </c>
      <c r="D2674" s="25" t="s">
        <v>16589</v>
      </c>
      <c r="E2674" s="25" t="s">
        <v>16590</v>
      </c>
      <c r="F2674" s="25" t="s">
        <v>1686</v>
      </c>
      <c r="G2674" s="25">
        <v>2016</v>
      </c>
      <c r="H2674" s="26">
        <v>42384</v>
      </c>
      <c r="I2674" s="25" t="s">
        <v>16591</v>
      </c>
      <c r="J2674" s="25"/>
      <c r="K2674" s="25" t="s">
        <v>16592</v>
      </c>
      <c r="L2674" s="25" t="str">
        <f t="shared" si="269"/>
        <v>PreAlerta</v>
      </c>
      <c r="M2674" s="25" t="str">
        <f t="shared" si="270"/>
        <v>C/PalabrasClaves</v>
      </c>
      <c r="N2674" s="27" t="str">
        <f t="shared" ref="N2674:N2675" si="273">IF(ISNUMBER(SEARCH("TREATMENT", B2674)), "4) Nuevos tratamientos", "")</f>
        <v/>
      </c>
      <c r="O2674" s="25"/>
      <c r="P2674" s="25" t="s">
        <v>16593</v>
      </c>
      <c r="Q2674" s="25"/>
      <c r="R2674" s="25" t="str">
        <f t="shared" si="259"/>
        <v>2016</v>
      </c>
      <c r="S2674" s="25" t="s">
        <v>40</v>
      </c>
      <c r="T2674" s="25"/>
      <c r="U2674" s="25"/>
      <c r="V2674" s="25"/>
      <c r="W2674" s="25"/>
      <c r="X2674" s="25"/>
    </row>
    <row r="2675" spans="1:24" ht="15" hidden="1" customHeight="1">
      <c r="A2675" s="28">
        <v>26719415</v>
      </c>
      <c r="B2675" s="28" t="s">
        <v>16594</v>
      </c>
      <c r="C2675" s="28" t="s">
        <v>16595</v>
      </c>
      <c r="D2675" s="28" t="s">
        <v>16596</v>
      </c>
      <c r="E2675" s="28" t="s">
        <v>9615</v>
      </c>
      <c r="F2675" s="28" t="s">
        <v>2504</v>
      </c>
      <c r="G2675" s="28">
        <v>2016</v>
      </c>
      <c r="H2675" s="29">
        <v>42370</v>
      </c>
      <c r="I2675" s="28" t="s">
        <v>16597</v>
      </c>
      <c r="J2675" s="28"/>
      <c r="K2675" s="28" t="s">
        <v>16598</v>
      </c>
      <c r="L2675" s="28" t="str">
        <f t="shared" si="269"/>
        <v>PreAlerta</v>
      </c>
      <c r="M2675" s="28" t="str">
        <f t="shared" si="270"/>
        <v>S/PalabrasClaves</v>
      </c>
      <c r="N2675" s="30" t="str">
        <f t="shared" si="273"/>
        <v/>
      </c>
      <c r="O2675" s="28"/>
      <c r="P2675" s="28" t="s">
        <v>16593</v>
      </c>
      <c r="Q2675" s="28"/>
      <c r="R2675" s="28" t="str">
        <f t="shared" si="259"/>
        <v>2016</v>
      </c>
      <c r="S2675" s="28" t="s">
        <v>40</v>
      </c>
      <c r="T2675" s="28"/>
      <c r="U2675" s="28"/>
      <c r="V2675" s="28"/>
      <c r="W2675" s="28"/>
      <c r="X2675" s="28"/>
    </row>
    <row r="2676" spans="1:24" ht="15" customHeight="1">
      <c r="A2676" s="38">
        <v>27290828</v>
      </c>
      <c r="B2676" s="38" t="s">
        <v>16599</v>
      </c>
      <c r="C2676" s="38" t="s">
        <v>16600</v>
      </c>
      <c r="D2676" s="38" t="s">
        <v>16395</v>
      </c>
      <c r="E2676" s="38" t="s">
        <v>16601</v>
      </c>
      <c r="F2676" s="38" t="s">
        <v>15015</v>
      </c>
      <c r="G2676" s="38">
        <v>2016</v>
      </c>
      <c r="H2676" s="39">
        <v>42535</v>
      </c>
      <c r="I2676" s="38"/>
      <c r="J2676" s="38"/>
      <c r="K2676" s="38"/>
      <c r="L2676" s="38" t="str">
        <f t="shared" si="269"/>
        <v>PreAlerta</v>
      </c>
      <c r="M2676" s="38" t="str">
        <f t="shared" si="270"/>
        <v>C/PalabrasClaves</v>
      </c>
      <c r="N2676" s="40" t="s">
        <v>35</v>
      </c>
      <c r="O2676" s="38"/>
      <c r="P2676" s="38" t="s">
        <v>16397</v>
      </c>
      <c r="Q2676" s="38"/>
      <c r="R2676" s="38" t="str">
        <f t="shared" si="259"/>
        <v>2016</v>
      </c>
      <c r="S2676" s="38" t="s">
        <v>43</v>
      </c>
      <c r="T2676" s="41" t="s">
        <v>16602</v>
      </c>
      <c r="U2676" s="38" t="s">
        <v>140</v>
      </c>
      <c r="V2676" s="38" t="s">
        <v>141</v>
      </c>
      <c r="W2676" s="38" t="s">
        <v>140</v>
      </c>
      <c r="X2676" s="38" t="s">
        <v>16603</v>
      </c>
    </row>
    <row r="2677" spans="1:24" ht="15" hidden="1" customHeight="1">
      <c r="A2677" s="28">
        <v>26729761</v>
      </c>
      <c r="B2677" s="28" t="s">
        <v>16604</v>
      </c>
      <c r="C2677" s="28" t="s">
        <v>16605</v>
      </c>
      <c r="D2677" s="28" t="s">
        <v>16606</v>
      </c>
      <c r="E2677" s="28" t="s">
        <v>16607</v>
      </c>
      <c r="F2677" s="28" t="s">
        <v>1110</v>
      </c>
      <c r="G2677" s="28">
        <v>2016</v>
      </c>
      <c r="H2677" s="29">
        <v>42375</v>
      </c>
      <c r="I2677" s="28" t="s">
        <v>16608</v>
      </c>
      <c r="J2677" s="28"/>
      <c r="K2677" s="28" t="s">
        <v>16609</v>
      </c>
      <c r="L2677" s="28" t="str">
        <f t="shared" si="269"/>
        <v>PreAlerta</v>
      </c>
      <c r="M2677" s="28" t="str">
        <f t="shared" si="270"/>
        <v>S/PalabrasClaves</v>
      </c>
      <c r="N2677" s="30" t="str">
        <f>IF(ISNUMBER(SEARCH("TREATMENT", B2677)), "4) Nuevos tratamientos", "")</f>
        <v/>
      </c>
      <c r="O2677" s="28"/>
      <c r="P2677" s="28" t="s">
        <v>16610</v>
      </c>
      <c r="Q2677" s="28"/>
      <c r="R2677" s="28" t="str">
        <f t="shared" si="259"/>
        <v>2016</v>
      </c>
      <c r="S2677" s="28" t="s">
        <v>40</v>
      </c>
      <c r="T2677" s="28"/>
      <c r="U2677" s="28"/>
      <c r="V2677" s="28"/>
      <c r="W2677" s="28"/>
      <c r="X2677" s="28"/>
    </row>
    <row r="2678" spans="1:24" ht="15" customHeight="1">
      <c r="A2678" s="34">
        <v>27290827</v>
      </c>
      <c r="B2678" s="34" t="s">
        <v>16611</v>
      </c>
      <c r="C2678" s="34" t="s">
        <v>16612</v>
      </c>
      <c r="D2678" s="34" t="s">
        <v>16395</v>
      </c>
      <c r="E2678" s="34" t="s">
        <v>16613</v>
      </c>
      <c r="F2678" s="34" t="s">
        <v>15015</v>
      </c>
      <c r="G2678" s="34">
        <v>2016</v>
      </c>
      <c r="H2678" s="35">
        <v>42535</v>
      </c>
      <c r="I2678" s="34"/>
      <c r="J2678" s="34"/>
      <c r="K2678" s="34"/>
      <c r="L2678" s="34" t="str">
        <f t="shared" si="269"/>
        <v>PreAlerta</v>
      </c>
      <c r="M2678" s="34" t="str">
        <f t="shared" si="270"/>
        <v>C/PalabrasClaves</v>
      </c>
      <c r="N2678" s="36" t="s">
        <v>35</v>
      </c>
      <c r="O2678" s="34"/>
      <c r="P2678" s="34" t="s">
        <v>16397</v>
      </c>
      <c r="Q2678" s="34"/>
      <c r="R2678" s="34" t="str">
        <f t="shared" si="259"/>
        <v>2016</v>
      </c>
      <c r="S2678" s="34" t="s">
        <v>43</v>
      </c>
      <c r="T2678" s="42" t="s">
        <v>16614</v>
      </c>
      <c r="U2678" s="34" t="s">
        <v>141</v>
      </c>
      <c r="V2678" s="34" t="s">
        <v>140</v>
      </c>
      <c r="W2678" s="34" t="s">
        <v>140</v>
      </c>
      <c r="X2678" s="34" t="s">
        <v>16615</v>
      </c>
    </row>
    <row r="2679" spans="1:24" ht="15" hidden="1" customHeight="1">
      <c r="A2679" s="28">
        <v>30299032</v>
      </c>
      <c r="B2679" s="28" t="s">
        <v>16616</v>
      </c>
      <c r="C2679" s="28" t="s">
        <v>16617</v>
      </c>
      <c r="D2679" s="28" t="s">
        <v>16618</v>
      </c>
      <c r="E2679" s="28" t="s">
        <v>16619</v>
      </c>
      <c r="F2679" s="28" t="s">
        <v>16620</v>
      </c>
      <c r="G2679" s="28">
        <v>2016</v>
      </c>
      <c r="H2679" s="29">
        <v>43383</v>
      </c>
      <c r="I2679" s="28"/>
      <c r="J2679" s="28"/>
      <c r="K2679" s="28"/>
      <c r="L2679" s="28" t="str">
        <f t="shared" si="269"/>
        <v>PreAlerta</v>
      </c>
      <c r="M2679" s="28" t="str">
        <f t="shared" si="270"/>
        <v>S/PalabrasClaves</v>
      </c>
      <c r="N2679" s="30" t="str">
        <f t="shared" ref="N2679:N2682" si="274">IF(ISNUMBER(SEARCH("TREATMENT", B2679)), "4) Nuevos tratamientos", "")</f>
        <v/>
      </c>
      <c r="O2679" s="28"/>
      <c r="P2679" s="28">
        <v>2016</v>
      </c>
      <c r="Q2679" s="28"/>
      <c r="R2679" s="28" t="str">
        <f t="shared" si="259"/>
        <v>2016</v>
      </c>
      <c r="S2679" s="28" t="s">
        <v>16621</v>
      </c>
      <c r="T2679" s="28"/>
      <c r="U2679" s="28"/>
      <c r="V2679" s="28"/>
      <c r="W2679" s="28"/>
      <c r="X2679" s="28"/>
    </row>
    <row r="2680" spans="1:24" ht="15" hidden="1" customHeight="1">
      <c r="A2680" s="25">
        <v>28216484</v>
      </c>
      <c r="B2680" s="25" t="s">
        <v>16622</v>
      </c>
      <c r="C2680" s="25" t="s">
        <v>16623</v>
      </c>
      <c r="D2680" s="25" t="s">
        <v>16624</v>
      </c>
      <c r="E2680" s="25" t="s">
        <v>16625</v>
      </c>
      <c r="F2680" s="25" t="s">
        <v>16626</v>
      </c>
      <c r="G2680" s="25">
        <v>2016</v>
      </c>
      <c r="H2680" s="26">
        <v>42787</v>
      </c>
      <c r="I2680" s="25"/>
      <c r="J2680" s="25"/>
      <c r="K2680" s="25"/>
      <c r="L2680" s="25" t="str">
        <f t="shared" si="269"/>
        <v>PreAlerta</v>
      </c>
      <c r="M2680" s="25" t="str">
        <f t="shared" si="270"/>
        <v>S/PalabrasClaves</v>
      </c>
      <c r="N2680" s="27" t="str">
        <f t="shared" si="274"/>
        <v/>
      </c>
      <c r="O2680" s="25"/>
      <c r="P2680" s="25">
        <v>2016</v>
      </c>
      <c r="Q2680" s="25"/>
      <c r="R2680" s="25" t="str">
        <f t="shared" si="259"/>
        <v>2016</v>
      </c>
      <c r="S2680" s="25" t="s">
        <v>14227</v>
      </c>
      <c r="T2680" s="25"/>
      <c r="U2680" s="25"/>
      <c r="V2680" s="25"/>
      <c r="W2680" s="25"/>
      <c r="X2680" s="25"/>
    </row>
    <row r="2681" spans="1:24" ht="15" hidden="1" customHeight="1">
      <c r="A2681" s="28">
        <v>27563310</v>
      </c>
      <c r="B2681" s="28" t="s">
        <v>16627</v>
      </c>
      <c r="C2681" s="28" t="s">
        <v>16628</v>
      </c>
      <c r="D2681" s="28" t="s">
        <v>16629</v>
      </c>
      <c r="E2681" s="28" t="s">
        <v>16630</v>
      </c>
      <c r="F2681" s="28" t="s">
        <v>849</v>
      </c>
      <c r="G2681" s="28">
        <v>2016</v>
      </c>
      <c r="H2681" s="29">
        <v>42609</v>
      </c>
      <c r="I2681" s="28" t="s">
        <v>16631</v>
      </c>
      <c r="J2681" s="28"/>
      <c r="K2681" s="28" t="s">
        <v>16632</v>
      </c>
      <c r="L2681" s="28" t="str">
        <f t="shared" si="269"/>
        <v>PreAlerta</v>
      </c>
      <c r="M2681" s="28" t="str">
        <f t="shared" si="270"/>
        <v>S/PalabrasClaves</v>
      </c>
      <c r="N2681" s="30" t="str">
        <f t="shared" si="274"/>
        <v/>
      </c>
      <c r="O2681" s="28"/>
      <c r="P2681" s="28">
        <v>2016</v>
      </c>
      <c r="Q2681" s="28"/>
      <c r="R2681" s="28" t="str">
        <f t="shared" si="259"/>
        <v>2016</v>
      </c>
      <c r="S2681" s="28" t="s">
        <v>16633</v>
      </c>
      <c r="T2681" s="28"/>
      <c r="U2681" s="28"/>
      <c r="V2681" s="28"/>
      <c r="W2681" s="28"/>
      <c r="X2681" s="28"/>
    </row>
    <row r="2682" spans="1:24" ht="15" hidden="1" customHeight="1">
      <c r="A2682" s="25">
        <v>27553239</v>
      </c>
      <c r="B2682" s="25" t="s">
        <v>16634</v>
      </c>
      <c r="C2682" s="25" t="s">
        <v>16635</v>
      </c>
      <c r="D2682" s="25" t="s">
        <v>16636</v>
      </c>
      <c r="E2682" s="25" t="s">
        <v>16637</v>
      </c>
      <c r="F2682" s="25" t="s">
        <v>16638</v>
      </c>
      <c r="G2682" s="25">
        <v>2016</v>
      </c>
      <c r="H2682" s="26">
        <v>42607</v>
      </c>
      <c r="I2682" s="25" t="s">
        <v>16639</v>
      </c>
      <c r="J2682" s="25"/>
      <c r="K2682" s="25" t="s">
        <v>16640</v>
      </c>
      <c r="L2682" s="25" t="str">
        <f t="shared" si="269"/>
        <v>PreAlerta</v>
      </c>
      <c r="M2682" s="25" t="str">
        <f t="shared" si="270"/>
        <v>S/PalabrasClaves</v>
      </c>
      <c r="N2682" s="27" t="str">
        <f t="shared" si="274"/>
        <v/>
      </c>
      <c r="O2682" s="25"/>
      <c r="P2682" s="25">
        <v>2016</v>
      </c>
      <c r="Q2682" s="25"/>
      <c r="R2682" s="25" t="str">
        <f t="shared" si="259"/>
        <v>2016</v>
      </c>
      <c r="S2682" s="25" t="s">
        <v>16641</v>
      </c>
      <c r="T2682" s="25"/>
      <c r="U2682" s="25"/>
      <c r="V2682" s="25"/>
      <c r="W2682" s="25"/>
      <c r="X2682" s="25"/>
    </row>
    <row r="2683" spans="1:24" ht="15" hidden="1" customHeight="1">
      <c r="A2683" s="28">
        <v>27421128</v>
      </c>
      <c r="B2683" s="28" t="s">
        <v>16642</v>
      </c>
      <c r="C2683" s="28" t="s">
        <v>16643</v>
      </c>
      <c r="D2683" s="28" t="s">
        <v>16644</v>
      </c>
      <c r="E2683" s="28" t="s">
        <v>16645</v>
      </c>
      <c r="F2683" s="28" t="s">
        <v>16646</v>
      </c>
      <c r="G2683" s="28">
        <v>2016</v>
      </c>
      <c r="H2683" s="29">
        <v>42567</v>
      </c>
      <c r="I2683" s="28"/>
      <c r="J2683" s="28"/>
      <c r="K2683" s="28"/>
      <c r="L2683" s="28" t="str">
        <f t="shared" si="269"/>
        <v>PreAlerta</v>
      </c>
      <c r="M2683" s="28" t="str">
        <f t="shared" si="270"/>
        <v>S/PalabrasClaves</v>
      </c>
      <c r="N2683" s="30"/>
      <c r="O2683" s="28"/>
      <c r="P2683" s="28">
        <v>2016</v>
      </c>
      <c r="Q2683" s="28"/>
      <c r="R2683" s="28" t="str">
        <f t="shared" si="259"/>
        <v>2016</v>
      </c>
      <c r="S2683" s="28" t="s">
        <v>16647</v>
      </c>
      <c r="T2683" s="28"/>
      <c r="U2683" s="28"/>
      <c r="V2683" s="28"/>
      <c r="W2683" s="28"/>
      <c r="X2683" s="28"/>
    </row>
    <row r="2684" spans="1:24" ht="15" hidden="1" customHeight="1">
      <c r="A2684" s="25">
        <v>27374690</v>
      </c>
      <c r="B2684" s="25" t="s">
        <v>16648</v>
      </c>
      <c r="C2684" s="25" t="s">
        <v>16649</v>
      </c>
      <c r="D2684" s="25" t="s">
        <v>16650</v>
      </c>
      <c r="E2684" s="25" t="s">
        <v>16651</v>
      </c>
      <c r="F2684" s="25" t="s">
        <v>4291</v>
      </c>
      <c r="G2684" s="25">
        <v>2016</v>
      </c>
      <c r="H2684" s="26">
        <v>42556</v>
      </c>
      <c r="I2684" s="25"/>
      <c r="J2684" s="25"/>
      <c r="K2684" s="25" t="s">
        <v>16652</v>
      </c>
      <c r="L2684" s="25" t="str">
        <f t="shared" si="269"/>
        <v>PreAlerta</v>
      </c>
      <c r="M2684" s="25" t="str">
        <f t="shared" si="270"/>
        <v>S/PalabrasClaves</v>
      </c>
      <c r="N2684" s="27" t="str">
        <f t="shared" ref="N2684:N2686" si="275">IF(ISNUMBER(SEARCH("TREATMENT", B2684)), "4) Nuevos tratamientos", "")</f>
        <v/>
      </c>
      <c r="O2684" s="25"/>
      <c r="P2684" s="25">
        <v>2016</v>
      </c>
      <c r="Q2684" s="25"/>
      <c r="R2684" s="25" t="str">
        <f t="shared" si="259"/>
        <v>2016</v>
      </c>
      <c r="S2684" s="25" t="s">
        <v>14227</v>
      </c>
      <c r="T2684" s="25"/>
      <c r="U2684" s="25"/>
      <c r="V2684" s="25"/>
      <c r="W2684" s="25"/>
      <c r="X2684" s="25"/>
    </row>
    <row r="2685" spans="1:24" ht="15" hidden="1" customHeight="1">
      <c r="A2685" s="28">
        <v>27366171</v>
      </c>
      <c r="B2685" s="28" t="s">
        <v>16653</v>
      </c>
      <c r="C2685" s="28" t="s">
        <v>16654</v>
      </c>
      <c r="D2685" s="28" t="s">
        <v>16655</v>
      </c>
      <c r="E2685" s="28" t="s">
        <v>15692</v>
      </c>
      <c r="F2685" s="28" t="s">
        <v>698</v>
      </c>
      <c r="G2685" s="28">
        <v>2016</v>
      </c>
      <c r="H2685" s="29">
        <v>42553</v>
      </c>
      <c r="I2685" s="28" t="s">
        <v>16656</v>
      </c>
      <c r="J2685" s="28"/>
      <c r="K2685" s="28" t="s">
        <v>16657</v>
      </c>
      <c r="L2685" s="28" t="str">
        <f t="shared" si="269"/>
        <v>PreAlerta</v>
      </c>
      <c r="M2685" s="28" t="str">
        <f t="shared" si="270"/>
        <v>S/PalabrasClaves</v>
      </c>
      <c r="N2685" s="30" t="str">
        <f t="shared" si="275"/>
        <v/>
      </c>
      <c r="O2685" s="28"/>
      <c r="P2685" s="28">
        <v>2016</v>
      </c>
      <c r="Q2685" s="28"/>
      <c r="R2685" s="28" t="str">
        <f t="shared" si="259"/>
        <v>2016</v>
      </c>
      <c r="S2685" s="28" t="s">
        <v>16633</v>
      </c>
      <c r="T2685" s="28"/>
      <c r="U2685" s="28"/>
      <c r="V2685" s="28"/>
      <c r="W2685" s="28"/>
      <c r="X2685" s="28"/>
    </row>
    <row r="2686" spans="1:24" ht="15" hidden="1" customHeight="1">
      <c r="A2686" s="25">
        <v>27235165</v>
      </c>
      <c r="B2686" s="25" t="s">
        <v>16658</v>
      </c>
      <c r="C2686" s="25" t="s">
        <v>16659</v>
      </c>
      <c r="D2686" s="25" t="s">
        <v>16636</v>
      </c>
      <c r="E2686" s="25" t="s">
        <v>16660</v>
      </c>
      <c r="F2686" s="25" t="s">
        <v>16638</v>
      </c>
      <c r="G2686" s="25">
        <v>2016</v>
      </c>
      <c r="H2686" s="26">
        <v>42519</v>
      </c>
      <c r="I2686" s="25" t="s">
        <v>16661</v>
      </c>
      <c r="J2686" s="25"/>
      <c r="K2686" s="25" t="s">
        <v>16662</v>
      </c>
      <c r="L2686" s="25" t="str">
        <f t="shared" si="269"/>
        <v>PreAlerta</v>
      </c>
      <c r="M2686" s="25" t="str">
        <f t="shared" si="270"/>
        <v>S/PalabrasClaves</v>
      </c>
      <c r="N2686" s="27" t="str">
        <f t="shared" si="275"/>
        <v/>
      </c>
      <c r="O2686" s="25"/>
      <c r="P2686" s="25">
        <v>2016</v>
      </c>
      <c r="Q2686" s="25"/>
      <c r="R2686" s="25" t="str">
        <f t="shared" si="259"/>
        <v>2016</v>
      </c>
      <c r="S2686" s="25" t="s">
        <v>16641</v>
      </c>
      <c r="T2686" s="25"/>
      <c r="U2686" s="25"/>
      <c r="V2686" s="25"/>
      <c r="W2686" s="25"/>
      <c r="X2686" s="25"/>
    </row>
    <row r="2687" spans="1:24" ht="15" customHeight="1">
      <c r="A2687" s="38">
        <v>26574008</v>
      </c>
      <c r="B2687" s="38" t="s">
        <v>16663</v>
      </c>
      <c r="C2687" s="38" t="s">
        <v>16664</v>
      </c>
      <c r="D2687" s="38" t="s">
        <v>16665</v>
      </c>
      <c r="E2687" s="38" t="s">
        <v>16666</v>
      </c>
      <c r="F2687" s="38" t="s">
        <v>1125</v>
      </c>
      <c r="G2687" s="38">
        <v>2015</v>
      </c>
      <c r="H2687" s="39">
        <v>42326</v>
      </c>
      <c r="I2687" s="38" t="s">
        <v>16667</v>
      </c>
      <c r="J2687" s="38"/>
      <c r="K2687" s="38" t="s">
        <v>16668</v>
      </c>
      <c r="L2687" s="38" t="str">
        <f t="shared" si="269"/>
        <v>PreAlerta</v>
      </c>
      <c r="M2687" s="38" t="str">
        <f t="shared" si="270"/>
        <v>C/PalabrasClaves</v>
      </c>
      <c r="N2687" s="40" t="s">
        <v>12</v>
      </c>
      <c r="O2687" s="38"/>
      <c r="P2687" s="38" t="s">
        <v>16669</v>
      </c>
      <c r="Q2687" s="38"/>
      <c r="R2687" s="38" t="str">
        <f t="shared" si="259"/>
        <v>2015</v>
      </c>
      <c r="S2687" s="38" t="s">
        <v>63</v>
      </c>
      <c r="T2687" s="41" t="s">
        <v>16670</v>
      </c>
      <c r="U2687" s="38" t="s">
        <v>140</v>
      </c>
      <c r="V2687" s="38" t="s">
        <v>141</v>
      </c>
      <c r="W2687" s="38" t="s">
        <v>140</v>
      </c>
      <c r="X2687" s="38" t="s">
        <v>16671</v>
      </c>
    </row>
    <row r="2688" spans="1:24" ht="15" hidden="1" customHeight="1">
      <c r="A2688" s="25">
        <v>27095942</v>
      </c>
      <c r="B2688" s="25" t="s">
        <v>16672</v>
      </c>
      <c r="C2688" s="25" t="s">
        <v>16673</v>
      </c>
      <c r="D2688" s="25" t="s">
        <v>16674</v>
      </c>
      <c r="E2688" s="25" t="s">
        <v>16675</v>
      </c>
      <c r="F2688" s="25" t="s">
        <v>16676</v>
      </c>
      <c r="G2688" s="25">
        <v>2016</v>
      </c>
      <c r="H2688" s="26">
        <v>42481</v>
      </c>
      <c r="I2688" s="25" t="s">
        <v>16677</v>
      </c>
      <c r="J2688" s="25"/>
      <c r="K2688" s="25" t="s">
        <v>16678</v>
      </c>
      <c r="L2688" s="25" t="str">
        <f t="shared" si="269"/>
        <v>PreAlerta</v>
      </c>
      <c r="M2688" s="25" t="str">
        <f t="shared" si="270"/>
        <v>C/PalabrasClaves</v>
      </c>
      <c r="N2688" s="27" t="str">
        <f t="shared" ref="N2688:N2696" si="276">IF(ISNUMBER(SEARCH("TREATMENT", B2688)), "4) Nuevos tratamientos", "")</f>
        <v/>
      </c>
      <c r="O2688" s="25"/>
      <c r="P2688" s="25">
        <v>2016</v>
      </c>
      <c r="Q2688" s="25"/>
      <c r="R2688" s="25" t="str">
        <f t="shared" si="259"/>
        <v>2016</v>
      </c>
      <c r="S2688" s="25" t="s">
        <v>16679</v>
      </c>
      <c r="T2688" s="25"/>
      <c r="U2688" s="25"/>
      <c r="V2688" s="25"/>
      <c r="W2688" s="25"/>
      <c r="X2688" s="25"/>
    </row>
    <row r="2689" spans="1:24" ht="15" hidden="1" customHeight="1">
      <c r="A2689" s="28">
        <v>27086830</v>
      </c>
      <c r="B2689" s="28" t="s">
        <v>16680</v>
      </c>
      <c r="C2689" s="28" t="s">
        <v>16681</v>
      </c>
      <c r="D2689" s="28" t="s">
        <v>16650</v>
      </c>
      <c r="E2689" s="28" t="s">
        <v>16682</v>
      </c>
      <c r="F2689" s="28" t="s">
        <v>4291</v>
      </c>
      <c r="G2689" s="28">
        <v>2016</v>
      </c>
      <c r="H2689" s="29">
        <v>42479</v>
      </c>
      <c r="I2689" s="28"/>
      <c r="J2689" s="28"/>
      <c r="K2689" s="28" t="s">
        <v>16683</v>
      </c>
      <c r="L2689" s="28" t="str">
        <f t="shared" si="269"/>
        <v>PreAlerta</v>
      </c>
      <c r="M2689" s="28" t="str">
        <f t="shared" si="270"/>
        <v>S/PalabrasClaves</v>
      </c>
      <c r="N2689" s="30" t="str">
        <f t="shared" si="276"/>
        <v/>
      </c>
      <c r="O2689" s="28"/>
      <c r="P2689" s="28">
        <v>2016</v>
      </c>
      <c r="Q2689" s="28"/>
      <c r="R2689" s="28" t="str">
        <f t="shared" si="259"/>
        <v>2016</v>
      </c>
      <c r="S2689" s="28" t="s">
        <v>14227</v>
      </c>
      <c r="T2689" s="28"/>
      <c r="U2689" s="28"/>
      <c r="V2689" s="28"/>
      <c r="W2689" s="28"/>
      <c r="X2689" s="28"/>
    </row>
    <row r="2690" spans="1:24" ht="15" hidden="1" customHeight="1">
      <c r="A2690" s="25">
        <v>26933458</v>
      </c>
      <c r="B2690" s="25" t="s">
        <v>16684</v>
      </c>
      <c r="C2690" s="25" t="s">
        <v>16685</v>
      </c>
      <c r="D2690" s="25" t="s">
        <v>16686</v>
      </c>
      <c r="E2690" s="25" t="s">
        <v>16687</v>
      </c>
      <c r="F2690" s="25" t="s">
        <v>16688</v>
      </c>
      <c r="G2690" s="25">
        <v>2016</v>
      </c>
      <c r="H2690" s="26">
        <v>42432</v>
      </c>
      <c r="I2690" s="25" t="s">
        <v>16689</v>
      </c>
      <c r="J2690" s="25"/>
      <c r="K2690" s="25" t="s">
        <v>16690</v>
      </c>
      <c r="L2690" s="25" t="str">
        <f t="shared" ref="L2690:L2753" si="277">IF(ISNUMBER(VLOOKUP(A2690,EXCL,1,FALSE)),"Excluido",IF(ISNUMBER(VLOOKUP(A2690,POST,1,FALSE)),"PostAlerta",IF(ISNUMBER(VLOOKUP(A2690,PRE,1,FALSE)),"PreAlerta","")))</f>
        <v>PreAlerta</v>
      </c>
      <c r="M2690" s="25" t="str">
        <f t="shared" si="270"/>
        <v>S/PalabrasClaves</v>
      </c>
      <c r="N2690" s="27" t="str">
        <f t="shared" si="276"/>
        <v/>
      </c>
      <c r="O2690" s="25"/>
      <c r="P2690" s="25" t="s">
        <v>16691</v>
      </c>
      <c r="Q2690" s="25"/>
      <c r="R2690" s="25" t="str">
        <f t="shared" si="259"/>
        <v>2016</v>
      </c>
      <c r="S2690" s="25" t="s">
        <v>47</v>
      </c>
      <c r="T2690" s="25"/>
      <c r="U2690" s="25"/>
      <c r="V2690" s="25"/>
      <c r="W2690" s="25"/>
      <c r="X2690" s="25"/>
    </row>
    <row r="2691" spans="1:24" ht="15" hidden="1" customHeight="1">
      <c r="A2691" s="28">
        <v>26922984</v>
      </c>
      <c r="B2691" s="28" t="s">
        <v>16692</v>
      </c>
      <c r="C2691" s="28" t="s">
        <v>16693</v>
      </c>
      <c r="D2691" s="28" t="s">
        <v>16694</v>
      </c>
      <c r="E2691" s="28" t="s">
        <v>16695</v>
      </c>
      <c r="F2691" s="28" t="s">
        <v>5507</v>
      </c>
      <c r="G2691" s="28">
        <v>2016</v>
      </c>
      <c r="H2691" s="29">
        <v>42430</v>
      </c>
      <c r="I2691" s="28"/>
      <c r="J2691" s="28"/>
      <c r="K2691" s="28"/>
      <c r="L2691" s="28" t="str">
        <f t="shared" si="277"/>
        <v>PreAlerta</v>
      </c>
      <c r="M2691" s="28" t="str">
        <f t="shared" si="270"/>
        <v>S/PalabrasClaves</v>
      </c>
      <c r="N2691" s="30" t="str">
        <f t="shared" si="276"/>
        <v/>
      </c>
      <c r="O2691" s="28"/>
      <c r="P2691" s="28" t="s">
        <v>16696</v>
      </c>
      <c r="Q2691" s="28"/>
      <c r="R2691" s="28" t="str">
        <f t="shared" si="259"/>
        <v>2016</v>
      </c>
      <c r="S2691" s="28" t="s">
        <v>40</v>
      </c>
      <c r="T2691" s="28"/>
      <c r="U2691" s="28"/>
      <c r="V2691" s="28"/>
      <c r="W2691" s="28"/>
      <c r="X2691" s="28"/>
    </row>
    <row r="2692" spans="1:24" ht="15" hidden="1" customHeight="1">
      <c r="A2692" s="25">
        <v>26904695</v>
      </c>
      <c r="B2692" s="25" t="s">
        <v>16697</v>
      </c>
      <c r="C2692" s="25" t="s">
        <v>16698</v>
      </c>
      <c r="D2692" s="25" t="s">
        <v>16699</v>
      </c>
      <c r="E2692" s="25" t="s">
        <v>9283</v>
      </c>
      <c r="F2692" s="25" t="s">
        <v>2346</v>
      </c>
      <c r="G2692" s="25">
        <v>2016</v>
      </c>
      <c r="H2692" s="26">
        <v>42424</v>
      </c>
      <c r="I2692" s="25" t="s">
        <v>16700</v>
      </c>
      <c r="J2692" s="25"/>
      <c r="K2692" s="25" t="s">
        <v>16701</v>
      </c>
      <c r="L2692" s="25" t="str">
        <f t="shared" si="277"/>
        <v>Excluido</v>
      </c>
      <c r="M2692" s="25" t="str">
        <f t="shared" ref="M2692:M2755" si="278">IF(ISNUMBER(A2692),(IF(ISNUMBER(VLOOKUP(A2692,KEYWORDS,1,FALSE)),"C/PalabrasClaves","S/PalabrasClaves")),"")</f>
        <v>C/PalabrasClaves</v>
      </c>
      <c r="N2692" s="27" t="str">
        <f t="shared" si="276"/>
        <v/>
      </c>
      <c r="O2692" s="25"/>
      <c r="P2692" s="25">
        <v>2016</v>
      </c>
      <c r="Q2692" s="25"/>
      <c r="R2692" s="25" t="str">
        <f t="shared" si="259"/>
        <v>2016</v>
      </c>
      <c r="S2692" s="25" t="s">
        <v>16702</v>
      </c>
      <c r="T2692" s="25"/>
      <c r="U2692" s="25"/>
      <c r="V2692" s="25"/>
      <c r="W2692" s="25"/>
      <c r="X2692" s="25"/>
    </row>
    <row r="2693" spans="1:24" ht="15" hidden="1" customHeight="1">
      <c r="A2693" s="28">
        <v>26901034</v>
      </c>
      <c r="B2693" s="28" t="s">
        <v>16703</v>
      </c>
      <c r="C2693" s="28" t="s">
        <v>16704</v>
      </c>
      <c r="D2693" s="28" t="s">
        <v>16705</v>
      </c>
      <c r="E2693" s="28" t="s">
        <v>16706</v>
      </c>
      <c r="F2693" s="28" t="s">
        <v>16707</v>
      </c>
      <c r="G2693" s="28">
        <v>2016</v>
      </c>
      <c r="H2693" s="29">
        <v>42423</v>
      </c>
      <c r="I2693" s="28"/>
      <c r="J2693" s="28"/>
      <c r="K2693" s="28" t="s">
        <v>16708</v>
      </c>
      <c r="L2693" s="28" t="str">
        <f t="shared" si="277"/>
        <v>PreAlerta</v>
      </c>
      <c r="M2693" s="28" t="str">
        <f t="shared" si="278"/>
        <v>S/PalabrasClaves</v>
      </c>
      <c r="N2693" s="30" t="str">
        <f t="shared" si="276"/>
        <v/>
      </c>
      <c r="O2693" s="28"/>
      <c r="P2693" s="28">
        <v>2010</v>
      </c>
      <c r="Q2693" s="28"/>
      <c r="R2693" s="28" t="str">
        <f t="shared" si="259"/>
        <v>2010</v>
      </c>
      <c r="S2693" s="28" t="s">
        <v>16709</v>
      </c>
      <c r="T2693" s="28"/>
      <c r="U2693" s="28"/>
      <c r="V2693" s="28"/>
      <c r="W2693" s="28"/>
      <c r="X2693" s="28"/>
    </row>
    <row r="2694" spans="1:24" ht="15" hidden="1" customHeight="1">
      <c r="A2694" s="25">
        <v>26885538</v>
      </c>
      <c r="B2694" s="25" t="s">
        <v>16710</v>
      </c>
      <c r="C2694" s="25" t="s">
        <v>16711</v>
      </c>
      <c r="D2694" s="25" t="s">
        <v>16712</v>
      </c>
      <c r="E2694" s="25" t="s">
        <v>16713</v>
      </c>
      <c r="F2694" s="25" t="s">
        <v>2889</v>
      </c>
      <c r="G2694" s="25">
        <v>2015</v>
      </c>
      <c r="H2694" s="26">
        <v>42418</v>
      </c>
      <c r="I2694" s="25" t="s">
        <v>16714</v>
      </c>
      <c r="J2694" s="25"/>
      <c r="K2694" s="25" t="s">
        <v>16715</v>
      </c>
      <c r="L2694" s="25" t="str">
        <f t="shared" si="277"/>
        <v>PreAlerta</v>
      </c>
      <c r="M2694" s="25" t="str">
        <f t="shared" si="278"/>
        <v>S/PalabrasClaves</v>
      </c>
      <c r="N2694" s="27" t="str">
        <f t="shared" si="276"/>
        <v/>
      </c>
      <c r="O2694" s="25"/>
      <c r="P2694" s="25" t="s">
        <v>16716</v>
      </c>
      <c r="Q2694" s="25"/>
      <c r="R2694" s="25" t="str">
        <f t="shared" si="259"/>
        <v>2015</v>
      </c>
      <c r="S2694" s="25" t="s">
        <v>64</v>
      </c>
      <c r="T2694" s="25"/>
      <c r="U2694" s="25"/>
      <c r="V2694" s="25"/>
      <c r="W2694" s="25"/>
      <c r="X2694" s="25"/>
    </row>
    <row r="2695" spans="1:24" ht="15" hidden="1" customHeight="1">
      <c r="A2695" s="28">
        <v>26853802</v>
      </c>
      <c r="B2695" s="28" t="s">
        <v>16717</v>
      </c>
      <c r="C2695" s="28" t="s">
        <v>16718</v>
      </c>
      <c r="D2695" s="28" t="s">
        <v>16719</v>
      </c>
      <c r="E2695" s="28" t="s">
        <v>16720</v>
      </c>
      <c r="F2695" s="28" t="s">
        <v>13286</v>
      </c>
      <c r="G2695" s="28">
        <v>2016</v>
      </c>
      <c r="H2695" s="29">
        <v>42409</v>
      </c>
      <c r="I2695" s="28"/>
      <c r="J2695" s="28"/>
      <c r="K2695" s="28" t="s">
        <v>16721</v>
      </c>
      <c r="L2695" s="28" t="str">
        <f t="shared" si="277"/>
        <v>PreAlerta</v>
      </c>
      <c r="M2695" s="28" t="str">
        <f t="shared" si="278"/>
        <v>S/PalabrasClaves</v>
      </c>
      <c r="N2695" s="30" t="str">
        <f t="shared" si="276"/>
        <v/>
      </c>
      <c r="O2695" s="28"/>
      <c r="P2695" s="28">
        <v>2016</v>
      </c>
      <c r="Q2695" s="28"/>
      <c r="R2695" s="28" t="str">
        <f t="shared" si="259"/>
        <v>2016</v>
      </c>
      <c r="S2695" s="28" t="s">
        <v>16722</v>
      </c>
      <c r="T2695" s="28"/>
      <c r="U2695" s="28"/>
      <c r="V2695" s="28"/>
      <c r="W2695" s="28"/>
      <c r="X2695" s="28"/>
    </row>
    <row r="2696" spans="1:24" ht="15" hidden="1" customHeight="1">
      <c r="A2696" s="25">
        <v>26848612</v>
      </c>
      <c r="B2696" s="25" t="s">
        <v>16723</v>
      </c>
      <c r="C2696" s="25" t="s">
        <v>16724</v>
      </c>
      <c r="D2696" s="25" t="s">
        <v>16725</v>
      </c>
      <c r="E2696" s="25" t="s">
        <v>16726</v>
      </c>
      <c r="F2696" s="25" t="s">
        <v>11350</v>
      </c>
      <c r="G2696" s="25">
        <v>2016</v>
      </c>
      <c r="H2696" s="26">
        <v>42406</v>
      </c>
      <c r="I2696" s="25"/>
      <c r="J2696" s="25"/>
      <c r="K2696" s="25" t="s">
        <v>16727</v>
      </c>
      <c r="L2696" s="25" t="str">
        <f t="shared" si="277"/>
        <v>Excluido</v>
      </c>
      <c r="M2696" s="25" t="str">
        <f t="shared" si="278"/>
        <v>S/PalabrasClaves</v>
      </c>
      <c r="N2696" s="27" t="str">
        <f t="shared" si="276"/>
        <v/>
      </c>
      <c r="O2696" s="25"/>
      <c r="P2696" s="25">
        <v>2016</v>
      </c>
      <c r="Q2696" s="25"/>
      <c r="R2696" s="25" t="str">
        <f t="shared" si="259"/>
        <v>2016</v>
      </c>
      <c r="S2696" s="25" t="s">
        <v>14183</v>
      </c>
      <c r="T2696" s="25"/>
      <c r="U2696" s="25"/>
      <c r="V2696" s="25"/>
      <c r="W2696" s="25"/>
      <c r="X2696" s="25"/>
    </row>
    <row r="2697" spans="1:24" ht="15" customHeight="1">
      <c r="A2697" s="38">
        <v>26153407</v>
      </c>
      <c r="B2697" s="38" t="s">
        <v>16728</v>
      </c>
      <c r="C2697" s="38" t="s">
        <v>16729</v>
      </c>
      <c r="D2697" s="38" t="s">
        <v>16730</v>
      </c>
      <c r="E2697" s="38" t="s">
        <v>7837</v>
      </c>
      <c r="F2697" s="38" t="s">
        <v>1064</v>
      </c>
      <c r="G2697" s="38">
        <v>2016</v>
      </c>
      <c r="H2697" s="39">
        <v>42194</v>
      </c>
      <c r="I2697" s="38" t="s">
        <v>16731</v>
      </c>
      <c r="J2697" s="38" t="s">
        <v>16732</v>
      </c>
      <c r="K2697" s="38" t="s">
        <v>16733</v>
      </c>
      <c r="L2697" s="38" t="str">
        <f t="shared" si="277"/>
        <v>PreAlerta</v>
      </c>
      <c r="M2697" s="38" t="str">
        <f t="shared" si="278"/>
        <v>S/PalabrasClaves</v>
      </c>
      <c r="N2697" s="40" t="s">
        <v>35</v>
      </c>
      <c r="O2697" s="38"/>
      <c r="P2697" s="38" t="s">
        <v>16734</v>
      </c>
      <c r="Q2697" s="38"/>
      <c r="R2697" s="38" t="str">
        <f t="shared" si="259"/>
        <v>2016</v>
      </c>
      <c r="S2697" s="38" t="s">
        <v>40</v>
      </c>
      <c r="T2697" s="41" t="s">
        <v>16735</v>
      </c>
      <c r="U2697" s="38" t="s">
        <v>140</v>
      </c>
      <c r="V2697" s="38" t="s">
        <v>141</v>
      </c>
      <c r="W2697" s="38" t="s">
        <v>140</v>
      </c>
      <c r="X2697" s="38" t="s">
        <v>16736</v>
      </c>
    </row>
    <row r="2698" spans="1:24" ht="15" hidden="1" customHeight="1">
      <c r="A2698" s="25">
        <v>26781412</v>
      </c>
      <c r="B2698" s="25" t="s">
        <v>16737</v>
      </c>
      <c r="C2698" s="25" t="s">
        <v>16738</v>
      </c>
      <c r="D2698" s="25" t="s">
        <v>16739</v>
      </c>
      <c r="E2698" s="25" t="s">
        <v>16740</v>
      </c>
      <c r="F2698" s="25" t="s">
        <v>9024</v>
      </c>
      <c r="G2698" s="25">
        <v>2016</v>
      </c>
      <c r="H2698" s="26">
        <v>42389</v>
      </c>
      <c r="I2698" s="25" t="s">
        <v>16741</v>
      </c>
      <c r="J2698" s="25"/>
      <c r="K2698" s="25" t="s">
        <v>16742</v>
      </c>
      <c r="L2698" s="25" t="str">
        <f t="shared" si="277"/>
        <v>PreAlerta</v>
      </c>
      <c r="M2698" s="25" t="str">
        <f t="shared" si="278"/>
        <v>S/PalabrasClaves</v>
      </c>
      <c r="N2698" s="27" t="str">
        <f t="shared" ref="N2698:N2709" si="279">IF(ISNUMBER(SEARCH("TREATMENT", B2698)), "4) Nuevos tratamientos", "")</f>
        <v/>
      </c>
      <c r="O2698" s="25"/>
      <c r="P2698" s="25" t="s">
        <v>16696</v>
      </c>
      <c r="Q2698" s="25"/>
      <c r="R2698" s="25" t="str">
        <f t="shared" si="259"/>
        <v>2016</v>
      </c>
      <c r="S2698" s="25" t="s">
        <v>40</v>
      </c>
      <c r="T2698" s="25"/>
      <c r="U2698" s="25"/>
      <c r="V2698" s="25"/>
      <c r="W2698" s="25"/>
      <c r="X2698" s="25"/>
    </row>
    <row r="2699" spans="1:24" ht="15" hidden="1" customHeight="1">
      <c r="A2699" s="28">
        <v>26746604</v>
      </c>
      <c r="B2699" s="28" t="s">
        <v>16743</v>
      </c>
      <c r="C2699" s="28" t="s">
        <v>16744</v>
      </c>
      <c r="D2699" s="28" t="s">
        <v>16745</v>
      </c>
      <c r="E2699" s="28" t="s">
        <v>16746</v>
      </c>
      <c r="F2699" s="28" t="s">
        <v>1290</v>
      </c>
      <c r="G2699" s="28">
        <v>2016</v>
      </c>
      <c r="H2699" s="29">
        <v>42379</v>
      </c>
      <c r="I2699" s="28" t="s">
        <v>16747</v>
      </c>
      <c r="J2699" s="28" t="s">
        <v>16748</v>
      </c>
      <c r="K2699" s="28" t="s">
        <v>16749</v>
      </c>
      <c r="L2699" s="28" t="str">
        <f t="shared" si="277"/>
        <v>PreAlerta</v>
      </c>
      <c r="M2699" s="28" t="str">
        <f t="shared" si="278"/>
        <v>S/PalabrasClaves</v>
      </c>
      <c r="N2699" s="30" t="str">
        <f t="shared" si="279"/>
        <v/>
      </c>
      <c r="O2699" s="28"/>
      <c r="P2699" s="28" t="s">
        <v>16696</v>
      </c>
      <c r="Q2699" s="28"/>
      <c r="R2699" s="28" t="str">
        <f t="shared" si="259"/>
        <v>2016</v>
      </c>
      <c r="S2699" s="28" t="s">
        <v>40</v>
      </c>
      <c r="T2699" s="28"/>
      <c r="U2699" s="28"/>
      <c r="V2699" s="28"/>
      <c r="W2699" s="28"/>
      <c r="X2699" s="28"/>
    </row>
    <row r="2700" spans="1:24" ht="15" hidden="1" customHeight="1">
      <c r="A2700" s="25">
        <v>26741872</v>
      </c>
      <c r="B2700" s="25" t="s">
        <v>16750</v>
      </c>
      <c r="C2700" s="25" t="s">
        <v>16751</v>
      </c>
      <c r="D2700" s="25" t="s">
        <v>16752</v>
      </c>
      <c r="E2700" s="25" t="s">
        <v>16753</v>
      </c>
      <c r="F2700" s="25" t="s">
        <v>16754</v>
      </c>
      <c r="G2700" s="25">
        <v>2016</v>
      </c>
      <c r="H2700" s="26">
        <v>42377</v>
      </c>
      <c r="I2700" s="25"/>
      <c r="J2700" s="25"/>
      <c r="K2700" s="25" t="s">
        <v>16755</v>
      </c>
      <c r="L2700" s="25" t="str">
        <f t="shared" si="277"/>
        <v>Excluido</v>
      </c>
      <c r="M2700" s="25" t="str">
        <f t="shared" si="278"/>
        <v>S/PalabrasClaves</v>
      </c>
      <c r="N2700" s="27" t="str">
        <f t="shared" si="279"/>
        <v/>
      </c>
      <c r="O2700" s="25"/>
      <c r="P2700" s="25" t="s">
        <v>16696</v>
      </c>
      <c r="Q2700" s="25"/>
      <c r="R2700" s="25" t="str">
        <f t="shared" si="259"/>
        <v>2016</v>
      </c>
      <c r="S2700" s="25" t="s">
        <v>40</v>
      </c>
      <c r="T2700" s="25"/>
      <c r="U2700" s="25"/>
      <c r="V2700" s="25"/>
      <c r="W2700" s="25"/>
      <c r="X2700" s="25"/>
    </row>
    <row r="2701" spans="1:24" ht="15" hidden="1" customHeight="1">
      <c r="A2701" s="28">
        <v>26728065</v>
      </c>
      <c r="B2701" s="28" t="s">
        <v>16756</v>
      </c>
      <c r="C2701" s="28" t="s">
        <v>16757</v>
      </c>
      <c r="D2701" s="28" t="s">
        <v>16758</v>
      </c>
      <c r="E2701" s="28" t="s">
        <v>16759</v>
      </c>
      <c r="F2701" s="28" t="s">
        <v>6864</v>
      </c>
      <c r="G2701" s="28">
        <v>2016</v>
      </c>
      <c r="H2701" s="29">
        <v>42375</v>
      </c>
      <c r="I2701" s="28"/>
      <c r="J2701" s="28"/>
      <c r="K2701" s="28" t="s">
        <v>16760</v>
      </c>
      <c r="L2701" s="28" t="str">
        <f t="shared" si="277"/>
        <v>Excluido</v>
      </c>
      <c r="M2701" s="28" t="str">
        <f t="shared" si="278"/>
        <v>S/PalabrasClaves</v>
      </c>
      <c r="N2701" s="30" t="str">
        <f t="shared" si="279"/>
        <v/>
      </c>
      <c r="O2701" s="28"/>
      <c r="P2701" s="28">
        <v>2016</v>
      </c>
      <c r="Q2701" s="28"/>
      <c r="R2701" s="28" t="str">
        <f t="shared" si="259"/>
        <v>2016</v>
      </c>
      <c r="S2701" s="28" t="s">
        <v>16761</v>
      </c>
      <c r="T2701" s="28"/>
      <c r="U2701" s="28"/>
      <c r="V2701" s="28"/>
      <c r="W2701" s="28"/>
      <c r="X2701" s="28"/>
    </row>
    <row r="2702" spans="1:24" ht="15" hidden="1" customHeight="1">
      <c r="A2702" s="25">
        <v>26688539</v>
      </c>
      <c r="B2702" s="25" t="s">
        <v>16762</v>
      </c>
      <c r="C2702" s="25" t="s">
        <v>16763</v>
      </c>
      <c r="D2702" s="25" t="s">
        <v>16764</v>
      </c>
      <c r="E2702" s="25" t="s">
        <v>16765</v>
      </c>
      <c r="F2702" s="25" t="s">
        <v>11728</v>
      </c>
      <c r="G2702" s="25">
        <v>2016</v>
      </c>
      <c r="H2702" s="26">
        <v>42360</v>
      </c>
      <c r="I2702" s="25"/>
      <c r="J2702" s="25"/>
      <c r="K2702" s="25" t="s">
        <v>16766</v>
      </c>
      <c r="L2702" s="25" t="str">
        <f t="shared" si="277"/>
        <v>PreAlerta</v>
      </c>
      <c r="M2702" s="25" t="str">
        <f t="shared" si="278"/>
        <v>S/PalabrasClaves</v>
      </c>
      <c r="N2702" s="27" t="str">
        <f t="shared" si="279"/>
        <v/>
      </c>
      <c r="O2702" s="25"/>
      <c r="P2702" s="25" t="s">
        <v>16696</v>
      </c>
      <c r="Q2702" s="25"/>
      <c r="R2702" s="25" t="str">
        <f t="shared" si="259"/>
        <v>2016</v>
      </c>
      <c r="S2702" s="25" t="s">
        <v>40</v>
      </c>
      <c r="T2702" s="25"/>
      <c r="U2702" s="25"/>
      <c r="V2702" s="25"/>
      <c r="W2702" s="25"/>
      <c r="X2702" s="25"/>
    </row>
    <row r="2703" spans="1:24" ht="15" hidden="1" customHeight="1">
      <c r="A2703" s="28">
        <v>26619353</v>
      </c>
      <c r="B2703" s="28" t="s">
        <v>16767</v>
      </c>
      <c r="C2703" s="28" t="s">
        <v>16768</v>
      </c>
      <c r="D2703" s="28" t="s">
        <v>16769</v>
      </c>
      <c r="E2703" s="28" t="s">
        <v>16770</v>
      </c>
      <c r="F2703" s="28" t="s">
        <v>147</v>
      </c>
      <c r="G2703" s="28">
        <v>2016</v>
      </c>
      <c r="H2703" s="29">
        <v>42339</v>
      </c>
      <c r="I2703" s="28" t="s">
        <v>16771</v>
      </c>
      <c r="J2703" s="28"/>
      <c r="K2703" s="28" t="s">
        <v>16772</v>
      </c>
      <c r="L2703" s="28" t="str">
        <f t="shared" si="277"/>
        <v>Excluido</v>
      </c>
      <c r="M2703" s="28" t="str">
        <f t="shared" si="278"/>
        <v>S/PalabrasClaves</v>
      </c>
      <c r="N2703" s="30" t="str">
        <f t="shared" si="279"/>
        <v/>
      </c>
      <c r="O2703" s="28"/>
      <c r="P2703" s="28">
        <v>2016</v>
      </c>
      <c r="Q2703" s="28"/>
      <c r="R2703" s="28" t="str">
        <f t="shared" si="259"/>
        <v>2016</v>
      </c>
      <c r="S2703" s="28" t="s">
        <v>16773</v>
      </c>
      <c r="T2703" s="28"/>
      <c r="U2703" s="28"/>
      <c r="V2703" s="28"/>
      <c r="W2703" s="28"/>
      <c r="X2703" s="28"/>
    </row>
    <row r="2704" spans="1:24" ht="15" hidden="1" customHeight="1">
      <c r="A2704" s="25">
        <v>26611891</v>
      </c>
      <c r="B2704" s="25" t="s">
        <v>16774</v>
      </c>
      <c r="C2704" s="25" t="s">
        <v>16775</v>
      </c>
      <c r="D2704" s="25" t="s">
        <v>16776</v>
      </c>
      <c r="E2704" s="25" t="s">
        <v>16777</v>
      </c>
      <c r="F2704" s="25" t="s">
        <v>14719</v>
      </c>
      <c r="G2704" s="25">
        <v>2016</v>
      </c>
      <c r="H2704" s="26">
        <v>42336</v>
      </c>
      <c r="I2704" s="25" t="s">
        <v>16778</v>
      </c>
      <c r="J2704" s="25"/>
      <c r="K2704" s="25" t="s">
        <v>16779</v>
      </c>
      <c r="L2704" s="25" t="str">
        <f t="shared" si="277"/>
        <v>PreAlerta</v>
      </c>
      <c r="M2704" s="25" t="str">
        <f t="shared" si="278"/>
        <v>C/PalabrasClaves</v>
      </c>
      <c r="N2704" s="27" t="str">
        <f t="shared" si="279"/>
        <v/>
      </c>
      <c r="O2704" s="25"/>
      <c r="P2704" s="25" t="s">
        <v>16696</v>
      </c>
      <c r="Q2704" s="25"/>
      <c r="R2704" s="25" t="str">
        <f t="shared" si="259"/>
        <v>2016</v>
      </c>
      <c r="S2704" s="25" t="s">
        <v>40</v>
      </c>
      <c r="T2704" s="25"/>
      <c r="U2704" s="25"/>
      <c r="V2704" s="25"/>
      <c r="W2704" s="25"/>
      <c r="X2704" s="25"/>
    </row>
    <row r="2705" spans="1:24" ht="15" hidden="1" customHeight="1">
      <c r="A2705" s="28">
        <v>26577141</v>
      </c>
      <c r="B2705" s="28" t="s">
        <v>16780</v>
      </c>
      <c r="C2705" s="28" t="s">
        <v>16781</v>
      </c>
      <c r="D2705" s="28" t="s">
        <v>16782</v>
      </c>
      <c r="E2705" s="28" t="s">
        <v>16783</v>
      </c>
      <c r="F2705" s="28" t="s">
        <v>2416</v>
      </c>
      <c r="G2705" s="28">
        <v>2016</v>
      </c>
      <c r="H2705" s="29">
        <v>42327</v>
      </c>
      <c r="I2705" s="28"/>
      <c r="J2705" s="28"/>
      <c r="K2705" s="28" t="s">
        <v>16784</v>
      </c>
      <c r="L2705" s="28" t="str">
        <f t="shared" si="277"/>
        <v>PreAlerta</v>
      </c>
      <c r="M2705" s="28" t="str">
        <f t="shared" si="278"/>
        <v>S/PalabrasClaves</v>
      </c>
      <c r="N2705" s="30" t="str">
        <f t="shared" si="279"/>
        <v/>
      </c>
      <c r="O2705" s="28"/>
      <c r="P2705" s="28" t="s">
        <v>9402</v>
      </c>
      <c r="Q2705" s="28"/>
      <c r="R2705" s="28" t="str">
        <f t="shared" si="259"/>
        <v xml:space="preserve">202 </v>
      </c>
      <c r="S2705" s="28" t="s">
        <v>40</v>
      </c>
      <c r="T2705" s="28"/>
      <c r="U2705" s="28"/>
      <c r="V2705" s="28"/>
      <c r="W2705" s="28"/>
      <c r="X2705" s="28"/>
    </row>
    <row r="2706" spans="1:24" ht="15" hidden="1" customHeight="1">
      <c r="A2706" s="25">
        <v>26553466</v>
      </c>
      <c r="B2706" s="25" t="s">
        <v>16785</v>
      </c>
      <c r="C2706" s="25" t="s">
        <v>16786</v>
      </c>
      <c r="D2706" s="25" t="s">
        <v>16787</v>
      </c>
      <c r="E2706" s="25" t="s">
        <v>8299</v>
      </c>
      <c r="F2706" s="25" t="s">
        <v>1110</v>
      </c>
      <c r="G2706" s="25">
        <v>2015</v>
      </c>
      <c r="H2706" s="26">
        <v>42319</v>
      </c>
      <c r="I2706" s="25" t="s">
        <v>16788</v>
      </c>
      <c r="J2706" s="25"/>
      <c r="K2706" s="25" t="s">
        <v>16789</v>
      </c>
      <c r="L2706" s="25" t="str">
        <f t="shared" si="277"/>
        <v>PreAlerta</v>
      </c>
      <c r="M2706" s="25" t="str">
        <f t="shared" si="278"/>
        <v>S/PalabrasClaves</v>
      </c>
      <c r="N2706" s="27" t="str">
        <f t="shared" si="279"/>
        <v/>
      </c>
      <c r="O2706" s="25"/>
      <c r="P2706" s="25" t="s">
        <v>16790</v>
      </c>
      <c r="Q2706" s="25"/>
      <c r="R2706" s="25" t="str">
        <f t="shared" si="259"/>
        <v>2015</v>
      </c>
      <c r="S2706" s="25" t="s">
        <v>63</v>
      </c>
      <c r="T2706" s="25"/>
      <c r="U2706" s="25"/>
      <c r="V2706" s="25"/>
      <c r="W2706" s="25"/>
      <c r="X2706" s="25"/>
    </row>
    <row r="2707" spans="1:24" ht="15" hidden="1" customHeight="1">
      <c r="A2707" s="28">
        <v>26550963</v>
      </c>
      <c r="B2707" s="28" t="s">
        <v>16791</v>
      </c>
      <c r="C2707" s="28" t="s">
        <v>16792</v>
      </c>
      <c r="D2707" s="28" t="s">
        <v>16793</v>
      </c>
      <c r="E2707" s="28" t="s">
        <v>16794</v>
      </c>
      <c r="F2707" s="28" t="s">
        <v>16795</v>
      </c>
      <c r="G2707" s="28">
        <v>2016</v>
      </c>
      <c r="H2707" s="29">
        <v>42318</v>
      </c>
      <c r="I2707" s="28"/>
      <c r="J2707" s="28"/>
      <c r="K2707" s="28" t="s">
        <v>16796</v>
      </c>
      <c r="L2707" s="28" t="str">
        <f t="shared" si="277"/>
        <v>PreAlerta</v>
      </c>
      <c r="M2707" s="28" t="str">
        <f t="shared" si="278"/>
        <v>S/PalabrasClaves</v>
      </c>
      <c r="N2707" s="30" t="str">
        <f t="shared" si="279"/>
        <v/>
      </c>
      <c r="O2707" s="28"/>
      <c r="P2707" s="28" t="s">
        <v>16696</v>
      </c>
      <c r="Q2707" s="28"/>
      <c r="R2707" s="28" t="str">
        <f t="shared" si="259"/>
        <v>2016</v>
      </c>
      <c r="S2707" s="28" t="s">
        <v>40</v>
      </c>
      <c r="T2707" s="28"/>
      <c r="U2707" s="28"/>
      <c r="V2707" s="28"/>
      <c r="W2707" s="28"/>
      <c r="X2707" s="28"/>
    </row>
    <row r="2708" spans="1:24" ht="15" hidden="1" customHeight="1">
      <c r="A2708" s="25">
        <v>26521136</v>
      </c>
      <c r="B2708" s="25" t="s">
        <v>16797</v>
      </c>
      <c r="C2708" s="25" t="s">
        <v>16798</v>
      </c>
      <c r="D2708" s="25" t="s">
        <v>16799</v>
      </c>
      <c r="E2708" s="25" t="s">
        <v>16800</v>
      </c>
      <c r="F2708" s="25" t="s">
        <v>2799</v>
      </c>
      <c r="G2708" s="25">
        <v>2016</v>
      </c>
      <c r="H2708" s="26">
        <v>42310</v>
      </c>
      <c r="I2708" s="25"/>
      <c r="J2708" s="25"/>
      <c r="K2708" s="25" t="s">
        <v>16801</v>
      </c>
      <c r="L2708" s="25" t="str">
        <f t="shared" si="277"/>
        <v>PreAlerta</v>
      </c>
      <c r="M2708" s="25" t="str">
        <f t="shared" si="278"/>
        <v>S/PalabrasClaves</v>
      </c>
      <c r="N2708" s="27" t="str">
        <f t="shared" si="279"/>
        <v/>
      </c>
      <c r="O2708" s="25"/>
      <c r="P2708" s="25" t="s">
        <v>16696</v>
      </c>
      <c r="Q2708" s="25"/>
      <c r="R2708" s="25" t="str">
        <f t="shared" si="259"/>
        <v>2016</v>
      </c>
      <c r="S2708" s="25" t="s">
        <v>40</v>
      </c>
      <c r="T2708" s="25"/>
      <c r="U2708" s="25"/>
      <c r="V2708" s="25"/>
      <c r="W2708" s="25"/>
      <c r="X2708" s="25"/>
    </row>
    <row r="2709" spans="1:24" ht="15" hidden="1" customHeight="1">
      <c r="A2709" s="28">
        <v>26512048</v>
      </c>
      <c r="B2709" s="28" t="s">
        <v>16802</v>
      </c>
      <c r="C2709" s="28" t="s">
        <v>12189</v>
      </c>
      <c r="D2709" s="28" t="s">
        <v>16803</v>
      </c>
      <c r="E2709" s="28" t="s">
        <v>12191</v>
      </c>
      <c r="F2709" s="28" t="s">
        <v>12192</v>
      </c>
      <c r="G2709" s="28">
        <v>2015</v>
      </c>
      <c r="H2709" s="29">
        <v>42307</v>
      </c>
      <c r="I2709" s="28" t="s">
        <v>16804</v>
      </c>
      <c r="J2709" s="28"/>
      <c r="K2709" s="28" t="s">
        <v>16805</v>
      </c>
      <c r="L2709" s="28" t="str">
        <f t="shared" si="277"/>
        <v>PreAlerta</v>
      </c>
      <c r="M2709" s="28" t="str">
        <f t="shared" si="278"/>
        <v>S/PalabrasClaves</v>
      </c>
      <c r="N2709" s="30" t="str">
        <f t="shared" si="279"/>
        <v/>
      </c>
      <c r="O2709" s="28"/>
      <c r="P2709" s="28" t="s">
        <v>16806</v>
      </c>
      <c r="Q2709" s="28"/>
      <c r="R2709" s="28" t="str">
        <f t="shared" si="259"/>
        <v>2015</v>
      </c>
      <c r="S2709" s="28" t="s">
        <v>62</v>
      </c>
      <c r="T2709" s="28"/>
      <c r="U2709" s="28"/>
      <c r="V2709" s="28"/>
      <c r="W2709" s="28"/>
      <c r="X2709" s="28"/>
    </row>
    <row r="2710" spans="1:24" ht="15" customHeight="1">
      <c r="A2710" s="34">
        <v>26751436</v>
      </c>
      <c r="B2710" s="34" t="s">
        <v>16807</v>
      </c>
      <c r="C2710" s="34" t="s">
        <v>16808</v>
      </c>
      <c r="D2710" s="34" t="s">
        <v>16809</v>
      </c>
      <c r="E2710" s="34" t="s">
        <v>16810</v>
      </c>
      <c r="F2710" s="34" t="s">
        <v>1912</v>
      </c>
      <c r="G2710" s="34">
        <v>2016</v>
      </c>
      <c r="H2710" s="35">
        <v>42381</v>
      </c>
      <c r="I2710" s="34" t="s">
        <v>16811</v>
      </c>
      <c r="J2710" s="34"/>
      <c r="K2710" s="34" t="s">
        <v>16812</v>
      </c>
      <c r="L2710" s="34" t="str">
        <f t="shared" si="277"/>
        <v>PreAlerta</v>
      </c>
      <c r="M2710" s="34" t="str">
        <f t="shared" si="278"/>
        <v>C/PalabrasClaves</v>
      </c>
      <c r="N2710" s="36" t="s">
        <v>12</v>
      </c>
      <c r="O2710" s="34"/>
      <c r="P2710" s="34" t="s">
        <v>16813</v>
      </c>
      <c r="Q2710" s="34"/>
      <c r="R2710" s="34" t="str">
        <f t="shared" si="259"/>
        <v>2016</v>
      </c>
      <c r="S2710" s="34" t="s">
        <v>40</v>
      </c>
      <c r="T2710" s="42" t="s">
        <v>16814</v>
      </c>
      <c r="U2710" s="34" t="s">
        <v>140</v>
      </c>
      <c r="V2710" s="34" t="s">
        <v>141</v>
      </c>
      <c r="W2710" s="34" t="s">
        <v>140</v>
      </c>
      <c r="X2710" s="34" t="s">
        <v>16815</v>
      </c>
    </row>
    <row r="2711" spans="1:24" ht="15" customHeight="1">
      <c r="A2711" s="34">
        <v>26729499</v>
      </c>
      <c r="B2711" s="34" t="s">
        <v>16816</v>
      </c>
      <c r="C2711" s="34" t="s">
        <v>16817</v>
      </c>
      <c r="D2711" s="34" t="s">
        <v>16818</v>
      </c>
      <c r="E2711" s="34" t="s">
        <v>14563</v>
      </c>
      <c r="F2711" s="34" t="s">
        <v>1125</v>
      </c>
      <c r="G2711" s="34">
        <v>2016</v>
      </c>
      <c r="H2711" s="35">
        <v>42375</v>
      </c>
      <c r="I2711" s="34" t="s">
        <v>16819</v>
      </c>
      <c r="J2711" s="34"/>
      <c r="K2711" s="34" t="s">
        <v>16820</v>
      </c>
      <c r="L2711" s="34" t="str">
        <f t="shared" si="277"/>
        <v>PreAlerta</v>
      </c>
      <c r="M2711" s="34" t="str">
        <f t="shared" si="278"/>
        <v>C/PalabrasClaves</v>
      </c>
      <c r="N2711" s="36" t="s">
        <v>12</v>
      </c>
      <c r="O2711" s="34"/>
      <c r="P2711" s="34" t="s">
        <v>16610</v>
      </c>
      <c r="Q2711" s="34"/>
      <c r="R2711" s="34" t="str">
        <f t="shared" si="259"/>
        <v>2016</v>
      </c>
      <c r="S2711" s="34" t="s">
        <v>40</v>
      </c>
      <c r="T2711" s="42" t="s">
        <v>16821</v>
      </c>
      <c r="U2711" s="34" t="s">
        <v>140</v>
      </c>
      <c r="V2711" s="34" t="s">
        <v>141</v>
      </c>
      <c r="W2711" s="34" t="s">
        <v>140</v>
      </c>
      <c r="X2711" s="34" t="s">
        <v>16822</v>
      </c>
    </row>
    <row r="2712" spans="1:24" ht="15" hidden="1" customHeight="1">
      <c r="A2712" s="25">
        <v>26472767</v>
      </c>
      <c r="B2712" s="25" t="s">
        <v>16823</v>
      </c>
      <c r="C2712" s="25" t="s">
        <v>16824</v>
      </c>
      <c r="D2712" s="25" t="s">
        <v>16825</v>
      </c>
      <c r="E2712" s="25" t="s">
        <v>14056</v>
      </c>
      <c r="F2712" s="25" t="s">
        <v>215</v>
      </c>
      <c r="G2712" s="25">
        <v>2016</v>
      </c>
      <c r="H2712" s="26">
        <v>42294</v>
      </c>
      <c r="I2712" s="25"/>
      <c r="J2712" s="25"/>
      <c r="K2712" s="25" t="s">
        <v>16826</v>
      </c>
      <c r="L2712" s="25" t="str">
        <f t="shared" si="277"/>
        <v>PreAlerta</v>
      </c>
      <c r="M2712" s="25" t="str">
        <f t="shared" si="278"/>
        <v>C/PalabrasClaves</v>
      </c>
      <c r="N2712" s="27" t="str">
        <f t="shared" ref="N2712:N2725" si="280">IF(ISNUMBER(SEARCH("TREATMENT", B2712)), "4) Nuevos tratamientos", "")</f>
        <v/>
      </c>
      <c r="O2712" s="25"/>
      <c r="P2712" s="25" t="s">
        <v>14581</v>
      </c>
      <c r="Q2712" s="25"/>
      <c r="R2712" s="25" t="str">
        <f t="shared" si="259"/>
        <v>2  J</v>
      </c>
      <c r="S2712" s="25" t="s">
        <v>40</v>
      </c>
      <c r="T2712" s="25"/>
      <c r="U2712" s="25"/>
      <c r="V2712" s="25"/>
      <c r="W2712" s="25"/>
      <c r="X2712" s="25"/>
    </row>
    <row r="2713" spans="1:24" ht="15" hidden="1" customHeight="1">
      <c r="A2713" s="28">
        <v>26454058</v>
      </c>
      <c r="B2713" s="28" t="s">
        <v>16827</v>
      </c>
      <c r="C2713" s="28" t="s">
        <v>16828</v>
      </c>
      <c r="D2713" s="28" t="s">
        <v>16782</v>
      </c>
      <c r="E2713" s="28" t="s">
        <v>5608</v>
      </c>
      <c r="F2713" s="28" t="s">
        <v>2416</v>
      </c>
      <c r="G2713" s="28">
        <v>2016</v>
      </c>
      <c r="H2713" s="29">
        <v>42288</v>
      </c>
      <c r="I2713" s="28"/>
      <c r="J2713" s="28"/>
      <c r="K2713" s="28" t="s">
        <v>16829</v>
      </c>
      <c r="L2713" s="28" t="str">
        <f t="shared" si="277"/>
        <v>PreAlerta</v>
      </c>
      <c r="M2713" s="28" t="str">
        <f t="shared" si="278"/>
        <v>S/PalabrasClaves</v>
      </c>
      <c r="N2713" s="30" t="str">
        <f t="shared" si="280"/>
        <v/>
      </c>
      <c r="O2713" s="28"/>
      <c r="P2713" s="28" t="s">
        <v>9402</v>
      </c>
      <c r="Q2713" s="28"/>
      <c r="R2713" s="28" t="str">
        <f t="shared" si="259"/>
        <v xml:space="preserve">202 </v>
      </c>
      <c r="S2713" s="28" t="s">
        <v>40</v>
      </c>
      <c r="T2713" s="28"/>
      <c r="U2713" s="28"/>
      <c r="V2713" s="28"/>
      <c r="W2713" s="28"/>
      <c r="X2713" s="28"/>
    </row>
    <row r="2714" spans="1:24" ht="15" hidden="1" customHeight="1">
      <c r="A2714" s="25">
        <v>26426265</v>
      </c>
      <c r="B2714" s="25" t="s">
        <v>16830</v>
      </c>
      <c r="C2714" s="25" t="s">
        <v>16831</v>
      </c>
      <c r="D2714" s="25" t="s">
        <v>16832</v>
      </c>
      <c r="E2714" s="25" t="s">
        <v>16833</v>
      </c>
      <c r="F2714" s="25" t="s">
        <v>6600</v>
      </c>
      <c r="G2714" s="25">
        <v>2016</v>
      </c>
      <c r="H2714" s="26">
        <v>42279</v>
      </c>
      <c r="I2714" s="25"/>
      <c r="J2714" s="25"/>
      <c r="K2714" s="25" t="s">
        <v>16834</v>
      </c>
      <c r="L2714" s="25" t="str">
        <f t="shared" si="277"/>
        <v>PreAlerta</v>
      </c>
      <c r="M2714" s="25" t="str">
        <f t="shared" si="278"/>
        <v>S/PalabrasClaves</v>
      </c>
      <c r="N2714" s="27" t="str">
        <f t="shared" si="280"/>
        <v/>
      </c>
      <c r="O2714" s="25"/>
      <c r="P2714" s="25" t="s">
        <v>16696</v>
      </c>
      <c r="Q2714" s="25"/>
      <c r="R2714" s="25" t="str">
        <f t="shared" si="259"/>
        <v>2016</v>
      </c>
      <c r="S2714" s="25" t="s">
        <v>40</v>
      </c>
      <c r="T2714" s="25"/>
      <c r="U2714" s="25"/>
      <c r="V2714" s="25"/>
      <c r="W2714" s="25"/>
      <c r="X2714" s="25"/>
    </row>
    <row r="2715" spans="1:24" ht="15" hidden="1" customHeight="1">
      <c r="A2715" s="28">
        <v>26412580</v>
      </c>
      <c r="B2715" s="28" t="s">
        <v>16835</v>
      </c>
      <c r="C2715" s="28" t="s">
        <v>16836</v>
      </c>
      <c r="D2715" s="28" t="s">
        <v>16837</v>
      </c>
      <c r="E2715" s="28" t="s">
        <v>16838</v>
      </c>
      <c r="F2715" s="28" t="s">
        <v>6781</v>
      </c>
      <c r="G2715" s="28">
        <v>2016</v>
      </c>
      <c r="H2715" s="29">
        <v>42276</v>
      </c>
      <c r="I2715" s="28"/>
      <c r="J2715" s="28"/>
      <c r="K2715" s="28" t="s">
        <v>16839</v>
      </c>
      <c r="L2715" s="28" t="str">
        <f t="shared" si="277"/>
        <v>PreAlerta</v>
      </c>
      <c r="M2715" s="28" t="str">
        <f t="shared" si="278"/>
        <v>S/PalabrasClaves</v>
      </c>
      <c r="N2715" s="30" t="str">
        <f t="shared" si="280"/>
        <v/>
      </c>
      <c r="O2715" s="28"/>
      <c r="P2715" s="28" t="s">
        <v>16696</v>
      </c>
      <c r="Q2715" s="28"/>
      <c r="R2715" s="28" t="str">
        <f t="shared" si="259"/>
        <v>2016</v>
      </c>
      <c r="S2715" s="28" t="s">
        <v>40</v>
      </c>
      <c r="T2715" s="28"/>
      <c r="U2715" s="28"/>
      <c r="V2715" s="28"/>
      <c r="W2715" s="28"/>
      <c r="X2715" s="28"/>
    </row>
    <row r="2716" spans="1:24" ht="15" hidden="1" customHeight="1">
      <c r="A2716" s="25">
        <v>26398743</v>
      </c>
      <c r="B2716" s="25" t="s">
        <v>16840</v>
      </c>
      <c r="C2716" s="25" t="s">
        <v>16841</v>
      </c>
      <c r="D2716" s="25" t="s">
        <v>16842</v>
      </c>
      <c r="E2716" s="25" t="s">
        <v>16843</v>
      </c>
      <c r="F2716" s="25" t="s">
        <v>979</v>
      </c>
      <c r="G2716" s="25">
        <v>2016</v>
      </c>
      <c r="H2716" s="26">
        <v>42271</v>
      </c>
      <c r="I2716" s="25"/>
      <c r="J2716" s="25"/>
      <c r="K2716" s="25" t="s">
        <v>16844</v>
      </c>
      <c r="L2716" s="25" t="str">
        <f t="shared" si="277"/>
        <v>Excluido</v>
      </c>
      <c r="M2716" s="25" t="str">
        <f t="shared" si="278"/>
        <v>S/PalabrasClaves</v>
      </c>
      <c r="N2716" s="27" t="str">
        <f t="shared" si="280"/>
        <v/>
      </c>
      <c r="O2716" s="25"/>
      <c r="P2716" s="25" t="s">
        <v>16696</v>
      </c>
      <c r="Q2716" s="25"/>
      <c r="R2716" s="25" t="str">
        <f t="shared" si="259"/>
        <v>2016</v>
      </c>
      <c r="S2716" s="25" t="s">
        <v>40</v>
      </c>
      <c r="T2716" s="25"/>
      <c r="U2716" s="25"/>
      <c r="V2716" s="25"/>
      <c r="W2716" s="25"/>
      <c r="X2716" s="25"/>
    </row>
    <row r="2717" spans="1:24" ht="15" hidden="1" customHeight="1">
      <c r="A2717" s="28">
        <v>26367344</v>
      </c>
      <c r="B2717" s="28" t="s">
        <v>16845</v>
      </c>
      <c r="C2717" s="28" t="s">
        <v>16846</v>
      </c>
      <c r="D2717" s="28" t="s">
        <v>16769</v>
      </c>
      <c r="E2717" s="28" t="s">
        <v>8525</v>
      </c>
      <c r="F2717" s="28" t="s">
        <v>147</v>
      </c>
      <c r="G2717" s="28">
        <v>2016</v>
      </c>
      <c r="H2717" s="29">
        <v>42262</v>
      </c>
      <c r="I2717" s="28" t="s">
        <v>16847</v>
      </c>
      <c r="J2717" s="28"/>
      <c r="K2717" s="28" t="s">
        <v>16848</v>
      </c>
      <c r="L2717" s="28" t="str">
        <f t="shared" si="277"/>
        <v>PreAlerta</v>
      </c>
      <c r="M2717" s="28" t="str">
        <f t="shared" si="278"/>
        <v>S/PalabrasClaves</v>
      </c>
      <c r="N2717" s="30" t="str">
        <f t="shared" si="280"/>
        <v/>
      </c>
      <c r="O2717" s="28"/>
      <c r="P2717" s="28">
        <v>2016</v>
      </c>
      <c r="Q2717" s="28"/>
      <c r="R2717" s="28" t="str">
        <f t="shared" si="259"/>
        <v>2016</v>
      </c>
      <c r="S2717" s="28" t="s">
        <v>16773</v>
      </c>
      <c r="T2717" s="28"/>
      <c r="U2717" s="28"/>
      <c r="V2717" s="28"/>
      <c r="W2717" s="28"/>
      <c r="X2717" s="28"/>
    </row>
    <row r="2718" spans="1:24" ht="15" hidden="1" customHeight="1">
      <c r="A2718" s="25">
        <v>26365560</v>
      </c>
      <c r="B2718" s="25" t="s">
        <v>16849</v>
      </c>
      <c r="C2718" s="25" t="s">
        <v>16850</v>
      </c>
      <c r="D2718" s="25" t="s">
        <v>16851</v>
      </c>
      <c r="E2718" s="25" t="s">
        <v>16852</v>
      </c>
      <c r="F2718" s="25" t="s">
        <v>1044</v>
      </c>
      <c r="G2718" s="25">
        <v>2016</v>
      </c>
      <c r="H2718" s="26">
        <v>42262</v>
      </c>
      <c r="I2718" s="25"/>
      <c r="J2718" s="25"/>
      <c r="K2718" s="25" t="s">
        <v>16853</v>
      </c>
      <c r="L2718" s="25" t="str">
        <f t="shared" si="277"/>
        <v>PreAlerta</v>
      </c>
      <c r="M2718" s="25" t="str">
        <f t="shared" si="278"/>
        <v>S/PalabrasClaves</v>
      </c>
      <c r="N2718" s="27" t="str">
        <f t="shared" si="280"/>
        <v/>
      </c>
      <c r="O2718" s="25"/>
      <c r="P2718" s="25">
        <v>2016</v>
      </c>
      <c r="Q2718" s="25"/>
      <c r="R2718" s="25" t="str">
        <f t="shared" si="259"/>
        <v>2016</v>
      </c>
      <c r="S2718" s="25" t="s">
        <v>16854</v>
      </c>
      <c r="T2718" s="25"/>
      <c r="U2718" s="25"/>
      <c r="V2718" s="25"/>
      <c r="W2718" s="25"/>
      <c r="X2718" s="25"/>
    </row>
    <row r="2719" spans="1:24" ht="15" hidden="1" customHeight="1">
      <c r="A2719" s="28">
        <v>26362945</v>
      </c>
      <c r="B2719" s="28" t="s">
        <v>16855</v>
      </c>
      <c r="C2719" s="28" t="s">
        <v>16856</v>
      </c>
      <c r="D2719" s="28" t="s">
        <v>16857</v>
      </c>
      <c r="E2719" s="28" t="s">
        <v>16507</v>
      </c>
      <c r="F2719" s="28" t="s">
        <v>15119</v>
      </c>
      <c r="G2719" s="28">
        <v>2016</v>
      </c>
      <c r="H2719" s="29">
        <v>42260</v>
      </c>
      <c r="I2719" s="28"/>
      <c r="J2719" s="28"/>
      <c r="K2719" s="28" t="s">
        <v>16858</v>
      </c>
      <c r="L2719" s="28" t="str">
        <f t="shared" si="277"/>
        <v>PreAlerta</v>
      </c>
      <c r="M2719" s="28" t="str">
        <f t="shared" si="278"/>
        <v>C/PalabrasClaves</v>
      </c>
      <c r="N2719" s="30" t="str">
        <f t="shared" si="280"/>
        <v/>
      </c>
      <c r="O2719" s="28"/>
      <c r="P2719" s="28" t="s">
        <v>16696</v>
      </c>
      <c r="Q2719" s="28"/>
      <c r="R2719" s="28" t="str">
        <f t="shared" si="259"/>
        <v>2016</v>
      </c>
      <c r="S2719" s="28" t="s">
        <v>40</v>
      </c>
      <c r="T2719" s="28"/>
      <c r="U2719" s="28"/>
      <c r="V2719" s="28"/>
      <c r="W2719" s="28"/>
      <c r="X2719" s="28"/>
    </row>
    <row r="2720" spans="1:24" ht="15" hidden="1" customHeight="1">
      <c r="A2720" s="25">
        <v>26308112</v>
      </c>
      <c r="B2720" s="25" t="s">
        <v>16859</v>
      </c>
      <c r="C2720" s="25" t="s">
        <v>16860</v>
      </c>
      <c r="D2720" s="25" t="s">
        <v>16769</v>
      </c>
      <c r="E2720" s="25" t="s">
        <v>16861</v>
      </c>
      <c r="F2720" s="25" t="s">
        <v>147</v>
      </c>
      <c r="G2720" s="25">
        <v>2016</v>
      </c>
      <c r="H2720" s="26">
        <v>42243</v>
      </c>
      <c r="I2720" s="25" t="s">
        <v>16862</v>
      </c>
      <c r="J2720" s="25"/>
      <c r="K2720" s="25" t="s">
        <v>16863</v>
      </c>
      <c r="L2720" s="25" t="str">
        <f t="shared" si="277"/>
        <v>Excluido</v>
      </c>
      <c r="M2720" s="25" t="str">
        <f t="shared" si="278"/>
        <v>S/PalabrasClaves</v>
      </c>
      <c r="N2720" s="27" t="str">
        <f t="shared" si="280"/>
        <v/>
      </c>
      <c r="O2720" s="25"/>
      <c r="P2720" s="25">
        <v>2016</v>
      </c>
      <c r="Q2720" s="25"/>
      <c r="R2720" s="25" t="str">
        <f t="shared" si="259"/>
        <v>2016</v>
      </c>
      <c r="S2720" s="25" t="s">
        <v>16773</v>
      </c>
      <c r="T2720" s="25"/>
      <c r="U2720" s="25"/>
      <c r="V2720" s="25"/>
      <c r="W2720" s="25"/>
      <c r="X2720" s="25"/>
    </row>
    <row r="2721" spans="1:24" ht="15" hidden="1" customHeight="1">
      <c r="A2721" s="28">
        <v>26068526</v>
      </c>
      <c r="B2721" s="28" t="s">
        <v>16864</v>
      </c>
      <c r="C2721" s="28" t="s">
        <v>16865</v>
      </c>
      <c r="D2721" s="28" t="s">
        <v>16866</v>
      </c>
      <c r="E2721" s="28" t="s">
        <v>16867</v>
      </c>
      <c r="F2721" s="28" t="s">
        <v>16868</v>
      </c>
      <c r="G2721" s="28">
        <v>2016</v>
      </c>
      <c r="H2721" s="29">
        <v>42168</v>
      </c>
      <c r="I2721" s="28"/>
      <c r="J2721" s="28"/>
      <c r="K2721" s="28" t="s">
        <v>16869</v>
      </c>
      <c r="L2721" s="28" t="str">
        <f t="shared" si="277"/>
        <v>PreAlerta</v>
      </c>
      <c r="M2721" s="28" t="str">
        <f t="shared" si="278"/>
        <v>S/PalabrasClaves</v>
      </c>
      <c r="N2721" s="30" t="str">
        <f t="shared" si="280"/>
        <v/>
      </c>
      <c r="O2721" s="28"/>
      <c r="P2721" s="28">
        <v>2016</v>
      </c>
      <c r="Q2721" s="28"/>
      <c r="R2721" s="28" t="str">
        <f t="shared" si="259"/>
        <v>2016</v>
      </c>
      <c r="S2721" s="28" t="s">
        <v>16868</v>
      </c>
      <c r="T2721" s="28"/>
      <c r="U2721" s="28"/>
      <c r="V2721" s="28"/>
      <c r="W2721" s="28"/>
      <c r="X2721" s="28"/>
    </row>
    <row r="2722" spans="1:24" ht="15" hidden="1" customHeight="1">
      <c r="A2722" s="25">
        <v>26003901</v>
      </c>
      <c r="B2722" s="25" t="s">
        <v>16870</v>
      </c>
      <c r="C2722" s="25" t="s">
        <v>16871</v>
      </c>
      <c r="D2722" s="25" t="s">
        <v>16872</v>
      </c>
      <c r="E2722" s="25" t="s">
        <v>16873</v>
      </c>
      <c r="F2722" s="25" t="s">
        <v>7746</v>
      </c>
      <c r="G2722" s="25">
        <v>2016</v>
      </c>
      <c r="H2722" s="26">
        <v>42149</v>
      </c>
      <c r="I2722" s="25"/>
      <c r="J2722" s="25"/>
      <c r="K2722" s="25" t="s">
        <v>16874</v>
      </c>
      <c r="L2722" s="25" t="str">
        <f t="shared" si="277"/>
        <v>PreAlerta</v>
      </c>
      <c r="M2722" s="25" t="str">
        <f t="shared" si="278"/>
        <v>S/PalabrasClaves</v>
      </c>
      <c r="N2722" s="27" t="str">
        <f t="shared" si="280"/>
        <v/>
      </c>
      <c r="O2722" s="25"/>
      <c r="P2722" s="25" t="s">
        <v>16696</v>
      </c>
      <c r="Q2722" s="25"/>
      <c r="R2722" s="25" t="str">
        <f t="shared" si="259"/>
        <v>2016</v>
      </c>
      <c r="S2722" s="25" t="s">
        <v>40</v>
      </c>
      <c r="T2722" s="25"/>
      <c r="U2722" s="25"/>
      <c r="V2722" s="25"/>
      <c r="W2722" s="25"/>
      <c r="X2722" s="25"/>
    </row>
    <row r="2723" spans="1:24" ht="15" hidden="1" customHeight="1">
      <c r="A2723" s="28">
        <v>26714647</v>
      </c>
      <c r="B2723" s="28" t="s">
        <v>16875</v>
      </c>
      <c r="C2723" s="28" t="s">
        <v>16876</v>
      </c>
      <c r="D2723" s="28" t="s">
        <v>16877</v>
      </c>
      <c r="E2723" s="28" t="s">
        <v>16878</v>
      </c>
      <c r="F2723" s="28" t="s">
        <v>5933</v>
      </c>
      <c r="G2723" s="28">
        <v>2015</v>
      </c>
      <c r="H2723" s="29">
        <v>42369</v>
      </c>
      <c r="I2723" s="28" t="s">
        <v>16879</v>
      </c>
      <c r="J2723" s="28"/>
      <c r="K2723" s="28" t="s">
        <v>16880</v>
      </c>
      <c r="L2723" s="28" t="str">
        <f t="shared" si="277"/>
        <v>PreAlerta</v>
      </c>
      <c r="M2723" s="28" t="str">
        <f t="shared" si="278"/>
        <v>S/PalabrasClaves</v>
      </c>
      <c r="N2723" s="30" t="str">
        <f t="shared" si="280"/>
        <v/>
      </c>
      <c r="O2723" s="28"/>
      <c r="P2723" s="28" t="s">
        <v>16881</v>
      </c>
      <c r="Q2723" s="28"/>
      <c r="R2723" s="28" t="str">
        <f t="shared" si="259"/>
        <v>2015</v>
      </c>
      <c r="S2723" s="28" t="s">
        <v>64</v>
      </c>
      <c r="T2723" s="28"/>
      <c r="U2723" s="28"/>
      <c r="V2723" s="28"/>
      <c r="W2723" s="28"/>
      <c r="X2723" s="28"/>
    </row>
    <row r="2724" spans="1:24" ht="15" hidden="1" customHeight="1">
      <c r="A2724" s="25">
        <v>26676578</v>
      </c>
      <c r="B2724" s="25" t="s">
        <v>16882</v>
      </c>
      <c r="C2724" s="25" t="s">
        <v>16883</v>
      </c>
      <c r="D2724" s="25" t="s">
        <v>16884</v>
      </c>
      <c r="E2724" s="25" t="s">
        <v>16885</v>
      </c>
      <c r="F2724" s="25" t="s">
        <v>2504</v>
      </c>
      <c r="G2724" s="25">
        <v>2015</v>
      </c>
      <c r="H2724" s="26">
        <v>42356</v>
      </c>
      <c r="I2724" s="25" t="s">
        <v>16886</v>
      </c>
      <c r="J2724" s="25"/>
      <c r="K2724" s="25" t="s">
        <v>16887</v>
      </c>
      <c r="L2724" s="25" t="str">
        <f t="shared" si="277"/>
        <v>PreAlerta</v>
      </c>
      <c r="M2724" s="25" t="str">
        <f t="shared" si="278"/>
        <v>S/PalabrasClaves</v>
      </c>
      <c r="N2724" s="27" t="str">
        <f t="shared" si="280"/>
        <v/>
      </c>
      <c r="O2724" s="25"/>
      <c r="P2724" s="25" t="s">
        <v>16881</v>
      </c>
      <c r="Q2724" s="25"/>
      <c r="R2724" s="25" t="str">
        <f t="shared" si="259"/>
        <v>2015</v>
      </c>
      <c r="S2724" s="25" t="s">
        <v>64</v>
      </c>
      <c r="T2724" s="25"/>
      <c r="U2724" s="25"/>
      <c r="V2724" s="25"/>
      <c r="W2724" s="25"/>
      <c r="X2724" s="25"/>
    </row>
    <row r="2725" spans="1:24" ht="15" hidden="1" customHeight="1">
      <c r="A2725" s="28">
        <v>26703094</v>
      </c>
      <c r="B2725" s="28" t="s">
        <v>16888</v>
      </c>
      <c r="C2725" s="28" t="s">
        <v>16889</v>
      </c>
      <c r="D2725" s="28" t="s">
        <v>16890</v>
      </c>
      <c r="E2725" s="28" t="s">
        <v>16891</v>
      </c>
      <c r="F2725" s="28" t="s">
        <v>16892</v>
      </c>
      <c r="G2725" s="28">
        <v>2015</v>
      </c>
      <c r="H2725" s="29">
        <v>42364</v>
      </c>
      <c r="I2725" s="28" t="s">
        <v>16893</v>
      </c>
      <c r="J2725" s="28"/>
      <c r="K2725" s="28" t="s">
        <v>16894</v>
      </c>
      <c r="L2725" s="28" t="str">
        <f t="shared" si="277"/>
        <v>PreAlerta</v>
      </c>
      <c r="M2725" s="28" t="str">
        <f t="shared" si="278"/>
        <v>C/PalabrasClaves</v>
      </c>
      <c r="N2725" s="30" t="str">
        <f t="shared" si="280"/>
        <v/>
      </c>
      <c r="O2725" s="28"/>
      <c r="P2725" s="28" t="s">
        <v>16895</v>
      </c>
      <c r="Q2725" s="28"/>
      <c r="R2725" s="28" t="str">
        <f t="shared" si="259"/>
        <v>2015</v>
      </c>
      <c r="S2725" s="28" t="s">
        <v>64</v>
      </c>
      <c r="T2725" s="28"/>
      <c r="U2725" s="28"/>
      <c r="V2725" s="28"/>
      <c r="W2725" s="28"/>
      <c r="X2725" s="28"/>
    </row>
    <row r="2726" spans="1:24" ht="15" customHeight="1">
      <c r="A2726" s="38">
        <v>26792053</v>
      </c>
      <c r="B2726" s="38" t="s">
        <v>16896</v>
      </c>
      <c r="C2726" s="38" t="s">
        <v>16897</v>
      </c>
      <c r="D2726" s="38" t="s">
        <v>16898</v>
      </c>
      <c r="E2726" s="38" t="s">
        <v>745</v>
      </c>
      <c r="F2726" s="38" t="s">
        <v>8645</v>
      </c>
      <c r="G2726" s="38">
        <v>2016</v>
      </c>
      <c r="H2726" s="39">
        <v>42391</v>
      </c>
      <c r="I2726" s="38"/>
      <c r="J2726" s="38"/>
      <c r="K2726" s="38" t="s">
        <v>16899</v>
      </c>
      <c r="L2726" s="38" t="str">
        <f t="shared" si="277"/>
        <v>PreAlerta</v>
      </c>
      <c r="M2726" s="38" t="str">
        <f t="shared" si="278"/>
        <v>C/PalabrasClaves</v>
      </c>
      <c r="N2726" s="40" t="s">
        <v>35</v>
      </c>
      <c r="O2726" s="38"/>
      <c r="P2726" s="38" t="s">
        <v>16696</v>
      </c>
      <c r="Q2726" s="38"/>
      <c r="R2726" s="38" t="str">
        <f t="shared" si="259"/>
        <v>2016</v>
      </c>
      <c r="S2726" s="38" t="s">
        <v>40</v>
      </c>
      <c r="T2726" s="41" t="s">
        <v>16900</v>
      </c>
      <c r="U2726" s="38" t="s">
        <v>141</v>
      </c>
      <c r="V2726" s="38" t="s">
        <v>140</v>
      </c>
      <c r="W2726" s="38" t="s">
        <v>140</v>
      </c>
      <c r="X2726" s="38" t="s">
        <v>16901</v>
      </c>
    </row>
    <row r="2727" spans="1:24" ht="15" hidden="1" customHeight="1">
      <c r="A2727" s="28">
        <v>26702036</v>
      </c>
      <c r="B2727" s="28" t="s">
        <v>16902</v>
      </c>
      <c r="C2727" s="28" t="s">
        <v>16903</v>
      </c>
      <c r="D2727" s="28" t="s">
        <v>16904</v>
      </c>
      <c r="E2727" s="28" t="s">
        <v>16905</v>
      </c>
      <c r="F2727" s="28" t="s">
        <v>16906</v>
      </c>
      <c r="G2727" s="28">
        <v>2015</v>
      </c>
      <c r="H2727" s="29">
        <v>42363</v>
      </c>
      <c r="I2727" s="28" t="s">
        <v>16907</v>
      </c>
      <c r="J2727" s="28"/>
      <c r="K2727" s="28" t="s">
        <v>16908</v>
      </c>
      <c r="L2727" s="28" t="str">
        <f t="shared" si="277"/>
        <v>Excluido</v>
      </c>
      <c r="M2727" s="28" t="str">
        <f t="shared" si="278"/>
        <v>S/PalabrasClaves</v>
      </c>
      <c r="N2727" s="30" t="str">
        <f t="shared" ref="N2727:N2731" si="281">IF(ISNUMBER(SEARCH("TREATMENT", B2727)), "4) Nuevos tratamientos", "")</f>
        <v/>
      </c>
      <c r="O2727" s="28"/>
      <c r="P2727" s="28" t="s">
        <v>16909</v>
      </c>
      <c r="Q2727" s="28"/>
      <c r="R2727" s="28" t="str">
        <f t="shared" si="259"/>
        <v>2015</v>
      </c>
      <c r="S2727" s="28" t="s">
        <v>64</v>
      </c>
      <c r="T2727" s="28"/>
      <c r="U2727" s="28"/>
      <c r="V2727" s="28"/>
      <c r="W2727" s="28"/>
      <c r="X2727" s="28"/>
    </row>
    <row r="2728" spans="1:24" ht="15" hidden="1" customHeight="1">
      <c r="A2728" s="25">
        <v>26453974</v>
      </c>
      <c r="B2728" s="25" t="s">
        <v>16910</v>
      </c>
      <c r="C2728" s="25" t="s">
        <v>16911</v>
      </c>
      <c r="D2728" s="25" t="s">
        <v>16912</v>
      </c>
      <c r="E2728" s="25" t="s">
        <v>15692</v>
      </c>
      <c r="F2728" s="25" t="s">
        <v>16913</v>
      </c>
      <c r="G2728" s="25">
        <v>2015</v>
      </c>
      <c r="H2728" s="26">
        <v>42288</v>
      </c>
      <c r="I2728" s="25"/>
      <c r="J2728" s="25"/>
      <c r="K2728" s="25" t="s">
        <v>16914</v>
      </c>
      <c r="L2728" s="25" t="str">
        <f t="shared" si="277"/>
        <v>PreAlerta</v>
      </c>
      <c r="M2728" s="25" t="str">
        <f t="shared" si="278"/>
        <v>S/PalabrasClaves</v>
      </c>
      <c r="N2728" s="27" t="str">
        <f t="shared" si="281"/>
        <v/>
      </c>
      <c r="O2728" s="25"/>
      <c r="P2728" s="25" t="s">
        <v>16915</v>
      </c>
      <c r="Q2728" s="25"/>
      <c r="R2728" s="25" t="str">
        <f t="shared" si="259"/>
        <v>2015</v>
      </c>
      <c r="S2728" s="25" t="s">
        <v>64</v>
      </c>
      <c r="T2728" s="25"/>
      <c r="U2728" s="25"/>
      <c r="V2728" s="25"/>
      <c r="W2728" s="25"/>
      <c r="X2728" s="25"/>
    </row>
    <row r="2729" spans="1:24" ht="15" hidden="1" customHeight="1">
      <c r="A2729" s="28">
        <v>26686508</v>
      </c>
      <c r="B2729" s="28" t="s">
        <v>16916</v>
      </c>
      <c r="C2729" s="28" t="s">
        <v>16917</v>
      </c>
      <c r="D2729" s="28" t="s">
        <v>16918</v>
      </c>
      <c r="E2729" s="28" t="s">
        <v>16919</v>
      </c>
      <c r="F2729" s="28" t="s">
        <v>2978</v>
      </c>
      <c r="G2729" s="28">
        <v>2015</v>
      </c>
      <c r="H2729" s="29">
        <v>42360</v>
      </c>
      <c r="I2729" s="28" t="s">
        <v>16920</v>
      </c>
      <c r="J2729" s="28"/>
      <c r="K2729" s="28" t="s">
        <v>16921</v>
      </c>
      <c r="L2729" s="28" t="str">
        <f t="shared" si="277"/>
        <v>Excluido</v>
      </c>
      <c r="M2729" s="28" t="str">
        <f t="shared" si="278"/>
        <v>S/PalabrasClaves</v>
      </c>
      <c r="N2729" s="30" t="str">
        <f t="shared" si="281"/>
        <v/>
      </c>
      <c r="O2729" s="28"/>
      <c r="P2729" s="28" t="s">
        <v>16922</v>
      </c>
      <c r="Q2729" s="28"/>
      <c r="R2729" s="28" t="str">
        <f t="shared" si="259"/>
        <v>2015</v>
      </c>
      <c r="S2729" s="28" t="s">
        <v>64</v>
      </c>
      <c r="T2729" s="28"/>
      <c r="U2729" s="28"/>
      <c r="V2729" s="28"/>
      <c r="W2729" s="28"/>
      <c r="X2729" s="28"/>
    </row>
    <row r="2730" spans="1:24" ht="15" hidden="1" customHeight="1">
      <c r="A2730" s="25">
        <v>27047618</v>
      </c>
      <c r="B2730" s="25" t="s">
        <v>16923</v>
      </c>
      <c r="C2730" s="25" t="s">
        <v>16924</v>
      </c>
      <c r="D2730" s="25" t="s">
        <v>16925</v>
      </c>
      <c r="E2730" s="25" t="s">
        <v>16926</v>
      </c>
      <c r="F2730" s="25" t="s">
        <v>581</v>
      </c>
      <c r="G2730" s="25">
        <v>2015</v>
      </c>
      <c r="H2730" s="26">
        <v>42466</v>
      </c>
      <c r="I2730" s="25" t="s">
        <v>16927</v>
      </c>
      <c r="J2730" s="25"/>
      <c r="K2730" s="25" t="s">
        <v>16928</v>
      </c>
      <c r="L2730" s="25" t="str">
        <f t="shared" si="277"/>
        <v>PreAlerta</v>
      </c>
      <c r="M2730" s="25" t="str">
        <f t="shared" si="278"/>
        <v>S/PalabrasClaves</v>
      </c>
      <c r="N2730" s="27" t="str">
        <f t="shared" si="281"/>
        <v/>
      </c>
      <c r="O2730" s="25"/>
      <c r="P2730" s="25" t="s">
        <v>16716</v>
      </c>
      <c r="Q2730" s="25"/>
      <c r="R2730" s="25" t="str">
        <f t="shared" si="259"/>
        <v>2015</v>
      </c>
      <c r="S2730" s="25" t="s">
        <v>64</v>
      </c>
      <c r="T2730" s="25"/>
      <c r="U2730" s="25"/>
      <c r="V2730" s="25"/>
      <c r="W2730" s="25"/>
      <c r="X2730" s="25"/>
    </row>
    <row r="2731" spans="1:24" ht="15" hidden="1" customHeight="1">
      <c r="A2731" s="28">
        <v>26669856</v>
      </c>
      <c r="B2731" s="28" t="s">
        <v>16929</v>
      </c>
      <c r="C2731" s="28" t="s">
        <v>16930</v>
      </c>
      <c r="D2731" s="28" t="s">
        <v>16931</v>
      </c>
      <c r="E2731" s="28" t="s">
        <v>15195</v>
      </c>
      <c r="F2731" s="28" t="s">
        <v>208</v>
      </c>
      <c r="G2731" s="28">
        <v>2015</v>
      </c>
      <c r="H2731" s="29">
        <v>42355</v>
      </c>
      <c r="I2731" s="28" t="s">
        <v>16932</v>
      </c>
      <c r="J2731" s="28"/>
      <c r="K2731" s="28" t="s">
        <v>16933</v>
      </c>
      <c r="L2731" s="28" t="str">
        <f t="shared" si="277"/>
        <v>PreAlerta</v>
      </c>
      <c r="M2731" s="28" t="str">
        <f t="shared" si="278"/>
        <v>S/PalabrasClaves</v>
      </c>
      <c r="N2731" s="30" t="str">
        <f t="shared" si="281"/>
        <v/>
      </c>
      <c r="O2731" s="28"/>
      <c r="P2731" s="28" t="s">
        <v>16934</v>
      </c>
      <c r="Q2731" s="28"/>
      <c r="R2731" s="28" t="str">
        <f t="shared" si="259"/>
        <v>2015</v>
      </c>
      <c r="S2731" s="28" t="s">
        <v>64</v>
      </c>
      <c r="T2731" s="28"/>
      <c r="U2731" s="28"/>
      <c r="V2731" s="28"/>
      <c r="W2731" s="28"/>
      <c r="X2731" s="28"/>
    </row>
    <row r="2732" spans="1:24" ht="15" customHeight="1">
      <c r="A2732" s="34">
        <v>26501484</v>
      </c>
      <c r="B2732" s="34" t="s">
        <v>16935</v>
      </c>
      <c r="C2732" s="34" t="s">
        <v>16936</v>
      </c>
      <c r="D2732" s="34" t="s">
        <v>16937</v>
      </c>
      <c r="E2732" s="34" t="s">
        <v>16938</v>
      </c>
      <c r="F2732" s="34" t="s">
        <v>11123</v>
      </c>
      <c r="G2732" s="34">
        <v>2016</v>
      </c>
      <c r="H2732" s="35">
        <v>42304</v>
      </c>
      <c r="I2732" s="34" t="s">
        <v>16939</v>
      </c>
      <c r="J2732" s="34"/>
      <c r="K2732" s="34" t="s">
        <v>16940</v>
      </c>
      <c r="L2732" s="34" t="str">
        <f t="shared" si="277"/>
        <v>PreAlerta</v>
      </c>
      <c r="M2732" s="34" t="str">
        <f t="shared" si="278"/>
        <v>S/PalabrasClaves</v>
      </c>
      <c r="N2732" s="36" t="s">
        <v>12</v>
      </c>
      <c r="O2732" s="34"/>
      <c r="P2732" s="34" t="s">
        <v>16941</v>
      </c>
      <c r="Q2732" s="34"/>
      <c r="R2732" s="34" t="str">
        <f t="shared" si="259"/>
        <v>2016</v>
      </c>
      <c r="S2732" s="34" t="s">
        <v>43</v>
      </c>
      <c r="T2732" s="42" t="s">
        <v>16942</v>
      </c>
      <c r="U2732" s="34" t="s">
        <v>140</v>
      </c>
      <c r="V2732" s="34" t="s">
        <v>141</v>
      </c>
      <c r="W2732" s="34" t="s">
        <v>140</v>
      </c>
      <c r="X2732" s="34" t="s">
        <v>16943</v>
      </c>
    </row>
    <row r="2733" spans="1:24" ht="15" hidden="1" customHeight="1">
      <c r="A2733" s="28">
        <v>26538390</v>
      </c>
      <c r="B2733" s="28" t="s">
        <v>16944</v>
      </c>
      <c r="C2733" s="28" t="s">
        <v>16945</v>
      </c>
      <c r="D2733" s="28" t="s">
        <v>16946</v>
      </c>
      <c r="E2733" s="28" t="s">
        <v>16947</v>
      </c>
      <c r="F2733" s="28" t="s">
        <v>2261</v>
      </c>
      <c r="G2733" s="28">
        <v>2015</v>
      </c>
      <c r="H2733" s="29">
        <v>42314</v>
      </c>
      <c r="I2733" s="28"/>
      <c r="J2733" s="28"/>
      <c r="K2733" s="28" t="s">
        <v>16948</v>
      </c>
      <c r="L2733" s="28" t="str">
        <f t="shared" si="277"/>
        <v>PreAlerta</v>
      </c>
      <c r="M2733" s="28" t="str">
        <f t="shared" si="278"/>
        <v>S/PalabrasClaves</v>
      </c>
      <c r="N2733" s="30" t="str">
        <f t="shared" ref="N2733:N2746" si="282">IF(ISNUMBER(SEARCH("TREATMENT", B2733)), "4) Nuevos tratamientos", "")</f>
        <v/>
      </c>
      <c r="O2733" s="28"/>
      <c r="P2733" s="28" t="s">
        <v>16934</v>
      </c>
      <c r="Q2733" s="28"/>
      <c r="R2733" s="28" t="str">
        <f t="shared" si="259"/>
        <v>2015</v>
      </c>
      <c r="S2733" s="28" t="s">
        <v>64</v>
      </c>
      <c r="T2733" s="28"/>
      <c r="U2733" s="28"/>
      <c r="V2733" s="28"/>
      <c r="W2733" s="28"/>
      <c r="X2733" s="28"/>
    </row>
    <row r="2734" spans="1:24" ht="15" hidden="1" customHeight="1">
      <c r="A2734" s="25">
        <v>26658902</v>
      </c>
      <c r="B2734" s="25" t="s">
        <v>16949</v>
      </c>
      <c r="C2734" s="25" t="s">
        <v>16950</v>
      </c>
      <c r="D2734" s="25" t="s">
        <v>16951</v>
      </c>
      <c r="E2734" s="25" t="s">
        <v>16952</v>
      </c>
      <c r="F2734" s="25" t="s">
        <v>208</v>
      </c>
      <c r="G2734" s="25">
        <v>2015</v>
      </c>
      <c r="H2734" s="26">
        <v>42353</v>
      </c>
      <c r="I2734" s="25" t="s">
        <v>16953</v>
      </c>
      <c r="J2734" s="25"/>
      <c r="K2734" s="25" t="s">
        <v>16954</v>
      </c>
      <c r="L2734" s="25" t="str">
        <f t="shared" si="277"/>
        <v>Excluido</v>
      </c>
      <c r="M2734" s="25" t="str">
        <f t="shared" si="278"/>
        <v>S/PalabrasClaves</v>
      </c>
      <c r="N2734" s="27" t="str">
        <f t="shared" si="282"/>
        <v/>
      </c>
      <c r="O2734" s="25"/>
      <c r="P2734" s="25" t="s">
        <v>16955</v>
      </c>
      <c r="Q2734" s="25"/>
      <c r="R2734" s="25" t="str">
        <f t="shared" si="259"/>
        <v>2015</v>
      </c>
      <c r="S2734" s="25" t="s">
        <v>64</v>
      </c>
      <c r="T2734" s="25"/>
      <c r="U2734" s="25"/>
      <c r="V2734" s="25"/>
      <c r="W2734" s="25"/>
      <c r="X2734" s="25"/>
    </row>
    <row r="2735" spans="1:24" ht="15" hidden="1" customHeight="1">
      <c r="A2735" s="28">
        <v>26662406</v>
      </c>
      <c r="B2735" s="28" t="s">
        <v>16956</v>
      </c>
      <c r="C2735" s="28" t="s">
        <v>16957</v>
      </c>
      <c r="D2735" s="28" t="s">
        <v>16958</v>
      </c>
      <c r="E2735" s="28" t="s">
        <v>16959</v>
      </c>
      <c r="F2735" s="28" t="s">
        <v>16960</v>
      </c>
      <c r="G2735" s="28">
        <v>2015</v>
      </c>
      <c r="H2735" s="29">
        <v>42353</v>
      </c>
      <c r="I2735" s="28"/>
      <c r="J2735" s="28"/>
      <c r="K2735" s="28" t="s">
        <v>16961</v>
      </c>
      <c r="L2735" s="28" t="str">
        <f t="shared" si="277"/>
        <v>PreAlerta</v>
      </c>
      <c r="M2735" s="28" t="str">
        <f t="shared" si="278"/>
        <v>S/PalabrasClaves</v>
      </c>
      <c r="N2735" s="30" t="str">
        <f t="shared" si="282"/>
        <v/>
      </c>
      <c r="O2735" s="28"/>
      <c r="P2735" s="28" t="s">
        <v>16962</v>
      </c>
      <c r="Q2735" s="28"/>
      <c r="R2735" s="28" t="str">
        <f t="shared" si="259"/>
        <v>2015</v>
      </c>
      <c r="S2735" s="28" t="s">
        <v>64</v>
      </c>
      <c r="T2735" s="28"/>
      <c r="U2735" s="28"/>
      <c r="V2735" s="28"/>
      <c r="W2735" s="28"/>
      <c r="X2735" s="28"/>
    </row>
    <row r="2736" spans="1:24" ht="15" hidden="1" customHeight="1">
      <c r="A2736" s="25">
        <v>26644436</v>
      </c>
      <c r="B2736" s="25" t="s">
        <v>16963</v>
      </c>
      <c r="C2736" s="25" t="s">
        <v>16964</v>
      </c>
      <c r="D2736" s="25" t="s">
        <v>16965</v>
      </c>
      <c r="E2736" s="25" t="s">
        <v>16966</v>
      </c>
      <c r="F2736" s="25" t="s">
        <v>8207</v>
      </c>
      <c r="G2736" s="25">
        <v>2015</v>
      </c>
      <c r="H2736" s="26">
        <v>42347</v>
      </c>
      <c r="I2736" s="25" t="s">
        <v>16967</v>
      </c>
      <c r="J2736" s="25"/>
      <c r="K2736" s="25" t="s">
        <v>16968</v>
      </c>
      <c r="L2736" s="25" t="str">
        <f t="shared" si="277"/>
        <v>PreAlerta</v>
      </c>
      <c r="M2736" s="25" t="str">
        <f t="shared" si="278"/>
        <v>S/PalabrasClaves</v>
      </c>
      <c r="N2736" s="27" t="str">
        <f t="shared" si="282"/>
        <v/>
      </c>
      <c r="O2736" s="25"/>
      <c r="P2736" s="25" t="s">
        <v>16969</v>
      </c>
      <c r="Q2736" s="25"/>
      <c r="R2736" s="25" t="str">
        <f t="shared" si="259"/>
        <v>2015</v>
      </c>
      <c r="S2736" s="25" t="s">
        <v>64</v>
      </c>
      <c r="T2736" s="25"/>
      <c r="U2736" s="25"/>
      <c r="V2736" s="25"/>
      <c r="W2736" s="25"/>
      <c r="X2736" s="25"/>
    </row>
    <row r="2737" spans="1:24" ht="15" hidden="1" customHeight="1">
      <c r="A2737" s="28">
        <v>26642881</v>
      </c>
      <c r="B2737" s="28" t="s">
        <v>16970</v>
      </c>
      <c r="C2737" s="28" t="s">
        <v>16971</v>
      </c>
      <c r="D2737" s="28" t="s">
        <v>16972</v>
      </c>
      <c r="E2737" s="28" t="s">
        <v>16973</v>
      </c>
      <c r="F2737" s="28" t="s">
        <v>5097</v>
      </c>
      <c r="G2737" s="28">
        <v>2015</v>
      </c>
      <c r="H2737" s="29">
        <v>42347</v>
      </c>
      <c r="I2737" s="28" t="s">
        <v>16974</v>
      </c>
      <c r="J2737" s="28"/>
      <c r="K2737" s="28" t="s">
        <v>16975</v>
      </c>
      <c r="L2737" s="28" t="str">
        <f t="shared" si="277"/>
        <v>PreAlerta</v>
      </c>
      <c r="M2737" s="28" t="str">
        <f t="shared" si="278"/>
        <v>S/PalabrasClaves</v>
      </c>
      <c r="N2737" s="30" t="str">
        <f t="shared" si="282"/>
        <v/>
      </c>
      <c r="O2737" s="28"/>
      <c r="P2737" s="28" t="s">
        <v>16969</v>
      </c>
      <c r="Q2737" s="28"/>
      <c r="R2737" s="28" t="str">
        <f t="shared" si="259"/>
        <v>2015</v>
      </c>
      <c r="S2737" s="28" t="s">
        <v>64</v>
      </c>
      <c r="T2737" s="28"/>
      <c r="U2737" s="28"/>
      <c r="V2737" s="28"/>
      <c r="W2737" s="28"/>
      <c r="X2737" s="28"/>
    </row>
    <row r="2738" spans="1:24" ht="15" hidden="1" customHeight="1">
      <c r="A2738" s="25">
        <v>31641582</v>
      </c>
      <c r="B2738" s="25" t="s">
        <v>16976</v>
      </c>
      <c r="C2738" s="25" t="s">
        <v>16977</v>
      </c>
      <c r="D2738" s="25" t="s">
        <v>16978</v>
      </c>
      <c r="E2738" s="25" t="s">
        <v>16979</v>
      </c>
      <c r="F2738" s="25" t="s">
        <v>4718</v>
      </c>
      <c r="G2738" s="25">
        <v>2015</v>
      </c>
      <c r="H2738" s="26">
        <v>43762</v>
      </c>
      <c r="I2738" s="25" t="s">
        <v>16980</v>
      </c>
      <c r="J2738" s="25"/>
      <c r="K2738" s="25" t="s">
        <v>16981</v>
      </c>
      <c r="L2738" s="25" t="str">
        <f t="shared" si="277"/>
        <v>PreAlerta</v>
      </c>
      <c r="M2738" s="25" t="str">
        <f t="shared" si="278"/>
        <v>S/PalabrasClaves</v>
      </c>
      <c r="N2738" s="27" t="str">
        <f t="shared" si="282"/>
        <v/>
      </c>
      <c r="O2738" s="25"/>
      <c r="P2738" s="25" t="s">
        <v>16982</v>
      </c>
      <c r="Q2738" s="25"/>
      <c r="R2738" s="25" t="str">
        <f t="shared" si="259"/>
        <v>2015</v>
      </c>
      <c r="S2738" s="25" t="s">
        <v>64</v>
      </c>
      <c r="T2738" s="25"/>
      <c r="U2738" s="25"/>
      <c r="V2738" s="25"/>
      <c r="W2738" s="25"/>
      <c r="X2738" s="25"/>
    </row>
    <row r="2739" spans="1:24" ht="15" hidden="1" customHeight="1">
      <c r="A2739" s="28">
        <v>31641578</v>
      </c>
      <c r="B2739" s="28" t="s">
        <v>16983</v>
      </c>
      <c r="C2739" s="28" t="s">
        <v>16984</v>
      </c>
      <c r="D2739" s="28" t="s">
        <v>16978</v>
      </c>
      <c r="E2739" s="28" t="s">
        <v>1437</v>
      </c>
      <c r="F2739" s="28" t="s">
        <v>4718</v>
      </c>
      <c r="G2739" s="28">
        <v>2015</v>
      </c>
      <c r="H2739" s="29">
        <v>43762</v>
      </c>
      <c r="I2739" s="28" t="s">
        <v>16985</v>
      </c>
      <c r="J2739" s="28"/>
      <c r="K2739" s="28" t="s">
        <v>16986</v>
      </c>
      <c r="L2739" s="28" t="str">
        <f t="shared" si="277"/>
        <v>PreAlerta</v>
      </c>
      <c r="M2739" s="28" t="str">
        <f t="shared" si="278"/>
        <v>S/PalabrasClaves</v>
      </c>
      <c r="N2739" s="30" t="str">
        <f t="shared" si="282"/>
        <v/>
      </c>
      <c r="O2739" s="28"/>
      <c r="P2739" s="28" t="s">
        <v>16982</v>
      </c>
      <c r="Q2739" s="28"/>
      <c r="R2739" s="28" t="str">
        <f t="shared" si="259"/>
        <v>2015</v>
      </c>
      <c r="S2739" s="28" t="s">
        <v>64</v>
      </c>
      <c r="T2739" s="28"/>
      <c r="U2739" s="28"/>
      <c r="V2739" s="28"/>
      <c r="W2739" s="28"/>
      <c r="X2739" s="28"/>
    </row>
    <row r="2740" spans="1:24" ht="15" hidden="1" customHeight="1">
      <c r="A2740" s="25">
        <v>31641576</v>
      </c>
      <c r="B2740" s="25" t="s">
        <v>16987</v>
      </c>
      <c r="C2740" s="25" t="s">
        <v>3348</v>
      </c>
      <c r="D2740" s="25" t="s">
        <v>16978</v>
      </c>
      <c r="E2740" s="25" t="s">
        <v>2948</v>
      </c>
      <c r="F2740" s="25" t="s">
        <v>4718</v>
      </c>
      <c r="G2740" s="25">
        <v>2015</v>
      </c>
      <c r="H2740" s="26">
        <v>43762</v>
      </c>
      <c r="I2740" s="25" t="s">
        <v>16988</v>
      </c>
      <c r="J2740" s="25"/>
      <c r="K2740" s="25" t="s">
        <v>16989</v>
      </c>
      <c r="L2740" s="25" t="str">
        <f t="shared" si="277"/>
        <v>Excluido</v>
      </c>
      <c r="M2740" s="25" t="str">
        <f t="shared" si="278"/>
        <v>S/PalabrasClaves</v>
      </c>
      <c r="N2740" s="27" t="str">
        <f t="shared" si="282"/>
        <v/>
      </c>
      <c r="O2740" s="25"/>
      <c r="P2740" s="25" t="s">
        <v>16982</v>
      </c>
      <c r="Q2740" s="25"/>
      <c r="R2740" s="25" t="str">
        <f t="shared" si="259"/>
        <v>2015</v>
      </c>
      <c r="S2740" s="25" t="s">
        <v>64</v>
      </c>
      <c r="T2740" s="25"/>
      <c r="U2740" s="25"/>
      <c r="V2740" s="25"/>
      <c r="W2740" s="25"/>
      <c r="X2740" s="25"/>
    </row>
    <row r="2741" spans="1:24" ht="15" hidden="1" customHeight="1">
      <c r="A2741" s="28">
        <v>26841145</v>
      </c>
      <c r="B2741" s="28" t="s">
        <v>16990</v>
      </c>
      <c r="C2741" s="28" t="s">
        <v>16991</v>
      </c>
      <c r="D2741" s="28" t="s">
        <v>16992</v>
      </c>
      <c r="E2741" s="28" t="s">
        <v>16993</v>
      </c>
      <c r="F2741" s="28" t="s">
        <v>16994</v>
      </c>
      <c r="G2741" s="28">
        <v>2015</v>
      </c>
      <c r="H2741" s="29">
        <v>42404</v>
      </c>
      <c r="I2741" s="28"/>
      <c r="J2741" s="28"/>
      <c r="K2741" s="28" t="s">
        <v>16995</v>
      </c>
      <c r="L2741" s="28" t="str">
        <f t="shared" si="277"/>
        <v>PreAlerta</v>
      </c>
      <c r="M2741" s="28" t="str">
        <f t="shared" si="278"/>
        <v>S/PalabrasClaves</v>
      </c>
      <c r="N2741" s="30" t="str">
        <f t="shared" si="282"/>
        <v/>
      </c>
      <c r="O2741" s="28"/>
      <c r="P2741" s="28" t="s">
        <v>16996</v>
      </c>
      <c r="Q2741" s="28"/>
      <c r="R2741" s="28" t="str">
        <f t="shared" si="259"/>
        <v>2015</v>
      </c>
      <c r="S2741" s="28" t="s">
        <v>64</v>
      </c>
      <c r="T2741" s="28"/>
      <c r="U2741" s="28"/>
      <c r="V2741" s="28"/>
      <c r="W2741" s="28"/>
      <c r="X2741" s="28"/>
    </row>
    <row r="2742" spans="1:24" ht="15" hidden="1" customHeight="1">
      <c r="A2742" s="25">
        <v>26627652</v>
      </c>
      <c r="B2742" s="25" t="s">
        <v>16997</v>
      </c>
      <c r="C2742" s="25" t="s">
        <v>16998</v>
      </c>
      <c r="D2742" s="25" t="s">
        <v>16999</v>
      </c>
      <c r="E2742" s="25" t="s">
        <v>17000</v>
      </c>
      <c r="F2742" s="25" t="s">
        <v>17001</v>
      </c>
      <c r="G2742" s="25">
        <v>2015</v>
      </c>
      <c r="H2742" s="26">
        <v>42341</v>
      </c>
      <c r="I2742" s="25"/>
      <c r="J2742" s="25"/>
      <c r="K2742" s="25" t="s">
        <v>17002</v>
      </c>
      <c r="L2742" s="25" t="str">
        <f t="shared" si="277"/>
        <v>PreAlerta</v>
      </c>
      <c r="M2742" s="25" t="str">
        <f t="shared" si="278"/>
        <v>S/PalabrasClaves</v>
      </c>
      <c r="N2742" s="27" t="str">
        <f t="shared" si="282"/>
        <v/>
      </c>
      <c r="O2742" s="25"/>
      <c r="P2742" s="25" t="s">
        <v>17003</v>
      </c>
      <c r="Q2742" s="25"/>
      <c r="R2742" s="25" t="str">
        <f t="shared" si="259"/>
        <v>2015</v>
      </c>
      <c r="S2742" s="25" t="s">
        <v>64</v>
      </c>
      <c r="T2742" s="25"/>
      <c r="U2742" s="25"/>
      <c r="V2742" s="25"/>
      <c r="W2742" s="25"/>
      <c r="X2742" s="25"/>
    </row>
    <row r="2743" spans="1:24" ht="15" hidden="1" customHeight="1">
      <c r="A2743" s="28">
        <v>26548914</v>
      </c>
      <c r="B2743" s="28" t="s">
        <v>17004</v>
      </c>
      <c r="C2743" s="28" t="s">
        <v>17005</v>
      </c>
      <c r="D2743" s="28" t="s">
        <v>17006</v>
      </c>
      <c r="E2743" s="28" t="s">
        <v>17007</v>
      </c>
      <c r="F2743" s="28" t="s">
        <v>12456</v>
      </c>
      <c r="G2743" s="28">
        <v>2015</v>
      </c>
      <c r="H2743" s="29">
        <v>42318</v>
      </c>
      <c r="I2743" s="28"/>
      <c r="J2743" s="28"/>
      <c r="K2743" s="28" t="s">
        <v>17008</v>
      </c>
      <c r="L2743" s="28" t="str">
        <f t="shared" si="277"/>
        <v>Excluido</v>
      </c>
      <c r="M2743" s="28" t="str">
        <f t="shared" si="278"/>
        <v>S/PalabrasClaves</v>
      </c>
      <c r="N2743" s="30" t="str">
        <f t="shared" si="282"/>
        <v/>
      </c>
      <c r="O2743" s="28"/>
      <c r="P2743" s="28" t="s">
        <v>17009</v>
      </c>
      <c r="Q2743" s="28"/>
      <c r="R2743" s="28" t="str">
        <f t="shared" si="259"/>
        <v>2015</v>
      </c>
      <c r="S2743" s="28" t="s">
        <v>64</v>
      </c>
      <c r="T2743" s="28"/>
      <c r="U2743" s="28"/>
      <c r="V2743" s="28"/>
      <c r="W2743" s="28"/>
      <c r="X2743" s="28"/>
    </row>
    <row r="2744" spans="1:24" ht="15" hidden="1" customHeight="1">
      <c r="A2744" s="25">
        <v>26543438</v>
      </c>
      <c r="B2744" s="25" t="s">
        <v>17010</v>
      </c>
      <c r="C2744" s="25" t="s">
        <v>17011</v>
      </c>
      <c r="D2744" s="25" t="s">
        <v>17012</v>
      </c>
      <c r="E2744" s="25" t="s">
        <v>17013</v>
      </c>
      <c r="F2744" s="25" t="s">
        <v>17014</v>
      </c>
      <c r="G2744" s="25">
        <v>2015</v>
      </c>
      <c r="H2744" s="26">
        <v>42315</v>
      </c>
      <c r="I2744" s="25" t="s">
        <v>17015</v>
      </c>
      <c r="J2744" s="25"/>
      <c r="K2744" s="25" t="s">
        <v>17016</v>
      </c>
      <c r="L2744" s="25" t="str">
        <f t="shared" si="277"/>
        <v>PreAlerta</v>
      </c>
      <c r="M2744" s="25" t="str">
        <f t="shared" si="278"/>
        <v>S/PalabrasClaves</v>
      </c>
      <c r="N2744" s="27" t="str">
        <f t="shared" si="282"/>
        <v/>
      </c>
      <c r="O2744" s="25"/>
      <c r="P2744" s="25" t="s">
        <v>16996</v>
      </c>
      <c r="Q2744" s="25"/>
      <c r="R2744" s="25" t="str">
        <f t="shared" si="259"/>
        <v>2015</v>
      </c>
      <c r="S2744" s="25" t="s">
        <v>64</v>
      </c>
      <c r="T2744" s="25"/>
      <c r="U2744" s="25"/>
      <c r="V2744" s="25"/>
      <c r="W2744" s="25"/>
      <c r="X2744" s="25"/>
    </row>
    <row r="2745" spans="1:24" ht="15" hidden="1" customHeight="1">
      <c r="A2745" s="28">
        <v>26528392</v>
      </c>
      <c r="B2745" s="28" t="s">
        <v>17017</v>
      </c>
      <c r="C2745" s="28" t="s">
        <v>17018</v>
      </c>
      <c r="D2745" s="28" t="s">
        <v>17019</v>
      </c>
      <c r="E2745" s="28" t="s">
        <v>17020</v>
      </c>
      <c r="F2745" s="28" t="s">
        <v>761</v>
      </c>
      <c r="G2745" s="28">
        <v>2015</v>
      </c>
      <c r="H2745" s="29">
        <v>42312</v>
      </c>
      <c r="I2745" s="28" t="s">
        <v>17021</v>
      </c>
      <c r="J2745" s="28"/>
      <c r="K2745" s="28" t="s">
        <v>17022</v>
      </c>
      <c r="L2745" s="28" t="str">
        <f t="shared" si="277"/>
        <v>PreAlerta</v>
      </c>
      <c r="M2745" s="28" t="str">
        <f t="shared" si="278"/>
        <v>S/PalabrasClaves</v>
      </c>
      <c r="N2745" s="30" t="str">
        <f t="shared" si="282"/>
        <v/>
      </c>
      <c r="O2745" s="28"/>
      <c r="P2745" s="28" t="s">
        <v>16996</v>
      </c>
      <c r="Q2745" s="28"/>
      <c r="R2745" s="28" t="str">
        <f t="shared" si="259"/>
        <v>2015</v>
      </c>
      <c r="S2745" s="28" t="s">
        <v>64</v>
      </c>
      <c r="T2745" s="28"/>
      <c r="U2745" s="28"/>
      <c r="V2745" s="28"/>
      <c r="W2745" s="28"/>
      <c r="X2745" s="28"/>
    </row>
    <row r="2746" spans="1:24" ht="15" hidden="1" customHeight="1">
      <c r="A2746" s="25">
        <v>26524622</v>
      </c>
      <c r="B2746" s="25" t="s">
        <v>17023</v>
      </c>
      <c r="C2746" s="25" t="s">
        <v>17024</v>
      </c>
      <c r="D2746" s="25" t="s">
        <v>17025</v>
      </c>
      <c r="E2746" s="25" t="s">
        <v>17026</v>
      </c>
      <c r="F2746" s="25" t="s">
        <v>9676</v>
      </c>
      <c r="G2746" s="25">
        <v>2015</v>
      </c>
      <c r="H2746" s="26">
        <v>42311</v>
      </c>
      <c r="I2746" s="25"/>
      <c r="J2746" s="25"/>
      <c r="K2746" s="25" t="s">
        <v>17027</v>
      </c>
      <c r="L2746" s="25" t="str">
        <f t="shared" si="277"/>
        <v>PreAlerta</v>
      </c>
      <c r="M2746" s="25" t="str">
        <f t="shared" si="278"/>
        <v>S/PalabrasClaves</v>
      </c>
      <c r="N2746" s="27" t="str">
        <f t="shared" si="282"/>
        <v/>
      </c>
      <c r="O2746" s="25"/>
      <c r="P2746" s="25" t="s">
        <v>16996</v>
      </c>
      <c r="Q2746" s="25"/>
      <c r="R2746" s="25" t="str">
        <f t="shared" si="259"/>
        <v>2015</v>
      </c>
      <c r="S2746" s="25" t="s">
        <v>64</v>
      </c>
      <c r="T2746" s="25"/>
      <c r="U2746" s="25"/>
      <c r="V2746" s="25"/>
      <c r="W2746" s="25"/>
      <c r="X2746" s="25"/>
    </row>
    <row r="2747" spans="1:24" ht="15" customHeight="1">
      <c r="A2747" s="38">
        <v>26482300</v>
      </c>
      <c r="B2747" s="38" t="s">
        <v>17028</v>
      </c>
      <c r="C2747" s="38" t="s">
        <v>17029</v>
      </c>
      <c r="D2747" s="38" t="s">
        <v>17030</v>
      </c>
      <c r="E2747" s="38" t="s">
        <v>17031</v>
      </c>
      <c r="F2747" s="38" t="s">
        <v>1125</v>
      </c>
      <c r="G2747" s="38">
        <v>2015</v>
      </c>
      <c r="H2747" s="39">
        <v>42298</v>
      </c>
      <c r="I2747" s="38" t="s">
        <v>17032</v>
      </c>
      <c r="J2747" s="38"/>
      <c r="K2747" s="38" t="s">
        <v>17033</v>
      </c>
      <c r="L2747" s="38" t="str">
        <f t="shared" si="277"/>
        <v>PreAlerta</v>
      </c>
      <c r="M2747" s="38" t="str">
        <f t="shared" si="278"/>
        <v>C/PalabrasClaves</v>
      </c>
      <c r="N2747" s="40" t="s">
        <v>12</v>
      </c>
      <c r="O2747" s="38"/>
      <c r="P2747" s="38" t="s">
        <v>17034</v>
      </c>
      <c r="Q2747" s="38"/>
      <c r="R2747" s="38" t="str">
        <f t="shared" si="259"/>
        <v>2015</v>
      </c>
      <c r="S2747" s="38" t="s">
        <v>62</v>
      </c>
      <c r="T2747" s="41" t="s">
        <v>17035</v>
      </c>
      <c r="U2747" s="38" t="s">
        <v>140</v>
      </c>
      <c r="V2747" s="38" t="s">
        <v>141</v>
      </c>
      <c r="W2747" s="38" t="s">
        <v>140</v>
      </c>
      <c r="X2747" s="38" t="s">
        <v>17036</v>
      </c>
    </row>
    <row r="2748" spans="1:24" ht="15" hidden="1" customHeight="1">
      <c r="A2748" s="25">
        <v>26481153</v>
      </c>
      <c r="B2748" s="25" t="s">
        <v>17037</v>
      </c>
      <c r="C2748" s="25" t="s">
        <v>17038</v>
      </c>
      <c r="D2748" s="25" t="s">
        <v>17039</v>
      </c>
      <c r="E2748" s="25" t="s">
        <v>528</v>
      </c>
      <c r="F2748" s="25" t="s">
        <v>9898</v>
      </c>
      <c r="G2748" s="25">
        <v>2015</v>
      </c>
      <c r="H2748" s="26">
        <v>42298</v>
      </c>
      <c r="I2748" s="25"/>
      <c r="J2748" s="25"/>
      <c r="K2748" s="25" t="s">
        <v>17040</v>
      </c>
      <c r="L2748" s="25" t="str">
        <f t="shared" si="277"/>
        <v>PreAlerta</v>
      </c>
      <c r="M2748" s="25" t="str">
        <f t="shared" si="278"/>
        <v>S/PalabrasClaves</v>
      </c>
      <c r="N2748" s="27" t="str">
        <f t="shared" ref="N2748:N2749" si="283">IF(ISNUMBER(SEARCH("TREATMENT", B2748)), "4) Nuevos tratamientos", "")</f>
        <v/>
      </c>
      <c r="O2748" s="25"/>
      <c r="P2748" s="25" t="s">
        <v>16996</v>
      </c>
      <c r="Q2748" s="25"/>
      <c r="R2748" s="25" t="str">
        <f t="shared" si="259"/>
        <v>2015</v>
      </c>
      <c r="S2748" s="25" t="s">
        <v>64</v>
      </c>
      <c r="T2748" s="25"/>
      <c r="U2748" s="25"/>
      <c r="V2748" s="25"/>
      <c r="W2748" s="25"/>
      <c r="X2748" s="25"/>
    </row>
    <row r="2749" spans="1:24" ht="15" hidden="1" customHeight="1">
      <c r="A2749" s="28">
        <v>26477641</v>
      </c>
      <c r="B2749" s="28" t="s">
        <v>17041</v>
      </c>
      <c r="C2749" s="28" t="s">
        <v>17042</v>
      </c>
      <c r="D2749" s="28" t="s">
        <v>17043</v>
      </c>
      <c r="E2749" s="28" t="s">
        <v>8311</v>
      </c>
      <c r="F2749" s="28" t="s">
        <v>972</v>
      </c>
      <c r="G2749" s="28">
        <v>2015</v>
      </c>
      <c r="H2749" s="29">
        <v>42297</v>
      </c>
      <c r="I2749" s="28"/>
      <c r="J2749" s="28"/>
      <c r="K2749" s="28" t="s">
        <v>17044</v>
      </c>
      <c r="L2749" s="28" t="str">
        <f t="shared" si="277"/>
        <v>PreAlerta</v>
      </c>
      <c r="M2749" s="28" t="str">
        <f t="shared" si="278"/>
        <v>S/PalabrasClaves</v>
      </c>
      <c r="N2749" s="30" t="str">
        <f t="shared" si="283"/>
        <v/>
      </c>
      <c r="O2749" s="28"/>
      <c r="P2749" s="28" t="s">
        <v>17045</v>
      </c>
      <c r="Q2749" s="28"/>
      <c r="R2749" s="28" t="str">
        <f t="shared" si="259"/>
        <v>2015</v>
      </c>
      <c r="S2749" s="28" t="s">
        <v>64</v>
      </c>
      <c r="T2749" s="28"/>
      <c r="U2749" s="28"/>
      <c r="V2749" s="28"/>
      <c r="W2749" s="28"/>
      <c r="X2749" s="28"/>
    </row>
    <row r="2750" spans="1:24" ht="15" customHeight="1">
      <c r="A2750" s="34">
        <v>26700635</v>
      </c>
      <c r="B2750" s="34" t="s">
        <v>17046</v>
      </c>
      <c r="C2750" s="34" t="s">
        <v>17047</v>
      </c>
      <c r="D2750" s="34" t="s">
        <v>17048</v>
      </c>
      <c r="E2750" s="34" t="s">
        <v>17049</v>
      </c>
      <c r="F2750" s="34" t="s">
        <v>841</v>
      </c>
      <c r="G2750" s="34">
        <v>2015</v>
      </c>
      <c r="H2750" s="35">
        <v>42363</v>
      </c>
      <c r="I2750" s="34" t="s">
        <v>17050</v>
      </c>
      <c r="J2750" s="34"/>
      <c r="K2750" s="34" t="s">
        <v>17051</v>
      </c>
      <c r="L2750" s="34" t="str">
        <f t="shared" si="277"/>
        <v>PreAlerta</v>
      </c>
      <c r="M2750" s="34" t="str">
        <f t="shared" si="278"/>
        <v>C/PalabrasClaves</v>
      </c>
      <c r="N2750" s="36" t="s">
        <v>35</v>
      </c>
      <c r="O2750" s="34"/>
      <c r="P2750" s="34" t="s">
        <v>16895</v>
      </c>
      <c r="Q2750" s="34"/>
      <c r="R2750" s="34" t="str">
        <f t="shared" si="259"/>
        <v>2015</v>
      </c>
      <c r="S2750" s="34" t="s">
        <v>64</v>
      </c>
      <c r="T2750" s="42" t="s">
        <v>17052</v>
      </c>
      <c r="U2750" s="34" t="s">
        <v>141</v>
      </c>
      <c r="V2750" s="34" t="s">
        <v>140</v>
      </c>
      <c r="W2750" s="34" t="s">
        <v>140</v>
      </c>
      <c r="X2750" s="34" t="s">
        <v>17053</v>
      </c>
    </row>
    <row r="2751" spans="1:24" ht="15" customHeight="1">
      <c r="A2751" s="34">
        <v>26667651</v>
      </c>
      <c r="B2751" s="34" t="s">
        <v>17054</v>
      </c>
      <c r="C2751" s="34" t="s">
        <v>17055</v>
      </c>
      <c r="D2751" s="34" t="s">
        <v>17056</v>
      </c>
      <c r="E2751" s="34" t="s">
        <v>17057</v>
      </c>
      <c r="F2751" s="34" t="s">
        <v>9558</v>
      </c>
      <c r="G2751" s="34">
        <v>2015</v>
      </c>
      <c r="H2751" s="35">
        <v>42354</v>
      </c>
      <c r="I2751" s="34" t="s">
        <v>17058</v>
      </c>
      <c r="J2751" s="34"/>
      <c r="K2751" s="34" t="s">
        <v>17059</v>
      </c>
      <c r="L2751" s="34" t="str">
        <f t="shared" si="277"/>
        <v>PreAlerta</v>
      </c>
      <c r="M2751" s="34" t="str">
        <f t="shared" si="278"/>
        <v>C/PalabrasClaves</v>
      </c>
      <c r="N2751" s="36" t="s">
        <v>35</v>
      </c>
      <c r="O2751" s="34"/>
      <c r="P2751" s="34" t="s">
        <v>16934</v>
      </c>
      <c r="Q2751" s="34"/>
      <c r="R2751" s="34" t="str">
        <f t="shared" si="259"/>
        <v>2015</v>
      </c>
      <c r="S2751" s="34" t="s">
        <v>64</v>
      </c>
      <c r="T2751" s="42" t="s">
        <v>17060</v>
      </c>
      <c r="U2751" s="34" t="s">
        <v>141</v>
      </c>
      <c r="V2751" s="34" t="s">
        <v>140</v>
      </c>
      <c r="W2751" s="34" t="s">
        <v>140</v>
      </c>
      <c r="X2751" s="34" t="s">
        <v>17061</v>
      </c>
    </row>
    <row r="2752" spans="1:24" ht="15" hidden="1" customHeight="1">
      <c r="A2752" s="25">
        <v>26407254</v>
      </c>
      <c r="B2752" s="25" t="s">
        <v>17062</v>
      </c>
      <c r="C2752" s="25" t="s">
        <v>17063</v>
      </c>
      <c r="D2752" s="25" t="s">
        <v>17064</v>
      </c>
      <c r="E2752" s="25" t="s">
        <v>12504</v>
      </c>
      <c r="F2752" s="25" t="s">
        <v>3307</v>
      </c>
      <c r="G2752" s="25">
        <v>2015</v>
      </c>
      <c r="H2752" s="26">
        <v>42273</v>
      </c>
      <c r="I2752" s="25"/>
      <c r="J2752" s="25"/>
      <c r="K2752" s="25" t="s">
        <v>17065</v>
      </c>
      <c r="L2752" s="25" t="str">
        <f t="shared" si="277"/>
        <v>PreAlerta</v>
      </c>
      <c r="M2752" s="25" t="str">
        <f t="shared" si="278"/>
        <v>S/PalabrasClaves</v>
      </c>
      <c r="N2752" s="27" t="str">
        <f t="shared" ref="N2752:N2758" si="284">IF(ISNUMBER(SEARCH("TREATMENT", B2752)), "4) Nuevos tratamientos", "")</f>
        <v/>
      </c>
      <c r="O2752" s="25"/>
      <c r="P2752" s="25" t="s">
        <v>16996</v>
      </c>
      <c r="Q2752" s="25"/>
      <c r="R2752" s="25" t="str">
        <f t="shared" si="259"/>
        <v>2015</v>
      </c>
      <c r="S2752" s="25" t="s">
        <v>64</v>
      </c>
      <c r="T2752" s="25"/>
      <c r="U2752" s="25"/>
      <c r="V2752" s="25"/>
      <c r="W2752" s="25"/>
      <c r="X2752" s="25"/>
    </row>
    <row r="2753" spans="1:24" ht="15" hidden="1" customHeight="1">
      <c r="A2753" s="28">
        <v>26394107</v>
      </c>
      <c r="B2753" s="28" t="s">
        <v>17066</v>
      </c>
      <c r="C2753" s="28" t="s">
        <v>17067</v>
      </c>
      <c r="D2753" s="28" t="s">
        <v>17068</v>
      </c>
      <c r="E2753" s="28" t="s">
        <v>17069</v>
      </c>
      <c r="F2753" s="28" t="s">
        <v>2402</v>
      </c>
      <c r="G2753" s="28">
        <v>2015</v>
      </c>
      <c r="H2753" s="29">
        <v>42270</v>
      </c>
      <c r="I2753" s="28"/>
      <c r="J2753" s="28"/>
      <c r="K2753" s="28" t="s">
        <v>17070</v>
      </c>
      <c r="L2753" s="28" t="str">
        <f t="shared" si="277"/>
        <v>PreAlerta</v>
      </c>
      <c r="M2753" s="28" t="str">
        <f t="shared" si="278"/>
        <v>S/PalabrasClaves</v>
      </c>
      <c r="N2753" s="30" t="str">
        <f t="shared" si="284"/>
        <v/>
      </c>
      <c r="O2753" s="28"/>
      <c r="P2753" s="28" t="s">
        <v>17009</v>
      </c>
      <c r="Q2753" s="28"/>
      <c r="R2753" s="28" t="str">
        <f t="shared" si="259"/>
        <v>2015</v>
      </c>
      <c r="S2753" s="28" t="s">
        <v>64</v>
      </c>
      <c r="T2753" s="28"/>
      <c r="U2753" s="28"/>
      <c r="V2753" s="28"/>
      <c r="W2753" s="28"/>
      <c r="X2753" s="28"/>
    </row>
    <row r="2754" spans="1:24" ht="15" hidden="1" customHeight="1">
      <c r="A2754" s="25">
        <v>26385154</v>
      </c>
      <c r="B2754" s="25" t="s">
        <v>17071</v>
      </c>
      <c r="C2754" s="25" t="s">
        <v>17072</v>
      </c>
      <c r="D2754" s="25" t="s">
        <v>17073</v>
      </c>
      <c r="E2754" s="25" t="s">
        <v>15939</v>
      </c>
      <c r="F2754" s="25" t="s">
        <v>7712</v>
      </c>
      <c r="G2754" s="25">
        <v>2015</v>
      </c>
      <c r="H2754" s="26">
        <v>42267</v>
      </c>
      <c r="I2754" s="25"/>
      <c r="J2754" s="25"/>
      <c r="K2754" s="25" t="s">
        <v>17074</v>
      </c>
      <c r="L2754" s="25" t="str">
        <f t="shared" ref="L2754:L2817" si="285">IF(ISNUMBER(VLOOKUP(A2754,EXCL,1,FALSE)),"Excluido",IF(ISNUMBER(VLOOKUP(A2754,POST,1,FALSE)),"PostAlerta",IF(ISNUMBER(VLOOKUP(A2754,PRE,1,FALSE)),"PreAlerta","")))</f>
        <v>PreAlerta</v>
      </c>
      <c r="M2754" s="25" t="str">
        <f t="shared" si="278"/>
        <v>S/PalabrasClaves</v>
      </c>
      <c r="N2754" s="27" t="str">
        <f t="shared" si="284"/>
        <v/>
      </c>
      <c r="O2754" s="25"/>
      <c r="P2754" s="25" t="s">
        <v>16996</v>
      </c>
      <c r="Q2754" s="25"/>
      <c r="R2754" s="25" t="str">
        <f t="shared" si="259"/>
        <v>2015</v>
      </c>
      <c r="S2754" s="25" t="s">
        <v>64</v>
      </c>
      <c r="T2754" s="25"/>
      <c r="U2754" s="25"/>
      <c r="V2754" s="25"/>
      <c r="W2754" s="25"/>
      <c r="X2754" s="25"/>
    </row>
    <row r="2755" spans="1:24" ht="15" hidden="1" customHeight="1">
      <c r="A2755" s="28">
        <v>26381521</v>
      </c>
      <c r="B2755" s="28" t="s">
        <v>17075</v>
      </c>
      <c r="C2755" s="28" t="s">
        <v>17076</v>
      </c>
      <c r="D2755" s="28"/>
      <c r="E2755" s="28" t="s">
        <v>17077</v>
      </c>
      <c r="F2755" s="28"/>
      <c r="G2755" s="28"/>
      <c r="H2755" s="28"/>
      <c r="I2755" s="28"/>
      <c r="J2755" s="28"/>
      <c r="K2755" s="28"/>
      <c r="L2755" s="28" t="str">
        <f t="shared" si="285"/>
        <v>PreAlerta</v>
      </c>
      <c r="M2755" s="28" t="str">
        <f t="shared" si="278"/>
        <v>S/PalabrasClaves</v>
      </c>
      <c r="N2755" s="30" t="str">
        <f t="shared" si="284"/>
        <v/>
      </c>
      <c r="O2755" s="28"/>
      <c r="P2755" s="28"/>
      <c r="Q2755" s="28"/>
      <c r="R2755" s="28" t="str">
        <f t="shared" si="259"/>
        <v/>
      </c>
      <c r="S2755" s="28"/>
      <c r="T2755" s="28"/>
      <c r="U2755" s="28"/>
      <c r="V2755" s="28"/>
      <c r="W2755" s="28"/>
      <c r="X2755" s="28"/>
    </row>
    <row r="2756" spans="1:24" ht="15" hidden="1" customHeight="1">
      <c r="A2756" s="25">
        <v>26378279</v>
      </c>
      <c r="B2756" s="25" t="s">
        <v>17078</v>
      </c>
      <c r="C2756" s="25" t="s">
        <v>17079</v>
      </c>
      <c r="D2756" s="25" t="s">
        <v>17080</v>
      </c>
      <c r="E2756" s="25" t="s">
        <v>9143</v>
      </c>
      <c r="F2756" s="25" t="s">
        <v>1272</v>
      </c>
      <c r="G2756" s="25">
        <v>2015</v>
      </c>
      <c r="H2756" s="26">
        <v>42265</v>
      </c>
      <c r="I2756" s="25" t="s">
        <v>17081</v>
      </c>
      <c r="J2756" s="25"/>
      <c r="K2756" s="25" t="s">
        <v>17082</v>
      </c>
      <c r="L2756" s="25" t="str">
        <f t="shared" si="285"/>
        <v>PreAlerta</v>
      </c>
      <c r="M2756" s="25" t="str">
        <f t="shared" ref="M2756:M2819" si="286">IF(ISNUMBER(A2756),(IF(ISNUMBER(VLOOKUP(A2756,KEYWORDS,1,FALSE)),"C/PalabrasClaves","S/PalabrasClaves")),"")</f>
        <v>S/PalabrasClaves</v>
      </c>
      <c r="N2756" s="27" t="str">
        <f t="shared" si="284"/>
        <v/>
      </c>
      <c r="O2756" s="25"/>
      <c r="P2756" s="25" t="s">
        <v>17083</v>
      </c>
      <c r="Q2756" s="25"/>
      <c r="R2756" s="25" t="str">
        <f t="shared" si="259"/>
        <v>2015</v>
      </c>
      <c r="S2756" s="25" t="s">
        <v>64</v>
      </c>
      <c r="T2756" s="25"/>
      <c r="U2756" s="25"/>
      <c r="V2756" s="25"/>
      <c r="W2756" s="25"/>
      <c r="X2756" s="25"/>
    </row>
    <row r="2757" spans="1:24" ht="15" hidden="1" customHeight="1">
      <c r="A2757" s="28">
        <v>26374816</v>
      </c>
      <c r="B2757" s="28" t="s">
        <v>17084</v>
      </c>
      <c r="C2757" s="28" t="s">
        <v>17085</v>
      </c>
      <c r="D2757" s="28" t="s">
        <v>17086</v>
      </c>
      <c r="E2757" s="28" t="s">
        <v>17087</v>
      </c>
      <c r="F2757" s="28" t="s">
        <v>1488</v>
      </c>
      <c r="G2757" s="28">
        <v>2015</v>
      </c>
      <c r="H2757" s="29">
        <v>42264</v>
      </c>
      <c r="I2757" s="28"/>
      <c r="J2757" s="28"/>
      <c r="K2757" s="28" t="s">
        <v>17088</v>
      </c>
      <c r="L2757" s="28" t="str">
        <f t="shared" si="285"/>
        <v>PreAlerta</v>
      </c>
      <c r="M2757" s="28" t="str">
        <f t="shared" si="286"/>
        <v>S/PalabrasClaves</v>
      </c>
      <c r="N2757" s="30" t="str">
        <f t="shared" si="284"/>
        <v/>
      </c>
      <c r="O2757" s="28"/>
      <c r="P2757" s="28" t="s">
        <v>17003</v>
      </c>
      <c r="Q2757" s="28"/>
      <c r="R2757" s="28" t="str">
        <f t="shared" si="259"/>
        <v>2015</v>
      </c>
      <c r="S2757" s="28" t="s">
        <v>64</v>
      </c>
      <c r="T2757" s="28"/>
      <c r="U2757" s="28"/>
      <c r="V2757" s="28"/>
      <c r="W2757" s="28"/>
      <c r="X2757" s="28"/>
    </row>
    <row r="2758" spans="1:24" ht="15" hidden="1" customHeight="1">
      <c r="A2758" s="25">
        <v>26372451</v>
      </c>
      <c r="B2758" s="25" t="s">
        <v>17089</v>
      </c>
      <c r="C2758" s="25" t="s">
        <v>17090</v>
      </c>
      <c r="D2758" s="25" t="s">
        <v>17091</v>
      </c>
      <c r="E2758" s="25" t="s">
        <v>17092</v>
      </c>
      <c r="F2758" s="25" t="s">
        <v>979</v>
      </c>
      <c r="G2758" s="25">
        <v>2015</v>
      </c>
      <c r="H2758" s="26">
        <v>42263</v>
      </c>
      <c r="I2758" s="25"/>
      <c r="J2758" s="25"/>
      <c r="K2758" s="25" t="s">
        <v>17093</v>
      </c>
      <c r="L2758" s="25" t="str">
        <f t="shared" si="285"/>
        <v>Excluido</v>
      </c>
      <c r="M2758" s="25" t="str">
        <f t="shared" si="286"/>
        <v>S/PalabrasClaves</v>
      </c>
      <c r="N2758" s="27" t="str">
        <f t="shared" si="284"/>
        <v/>
      </c>
      <c r="O2758" s="25"/>
      <c r="P2758" s="25" t="s">
        <v>16996</v>
      </c>
      <c r="Q2758" s="25"/>
      <c r="R2758" s="25" t="str">
        <f t="shared" si="259"/>
        <v>2015</v>
      </c>
      <c r="S2758" s="25" t="s">
        <v>64</v>
      </c>
      <c r="T2758" s="25"/>
      <c r="U2758" s="25"/>
      <c r="V2758" s="25"/>
      <c r="W2758" s="25"/>
      <c r="X2758" s="25"/>
    </row>
    <row r="2759" spans="1:24" ht="15" customHeight="1">
      <c r="A2759" s="38">
        <v>26502312</v>
      </c>
      <c r="B2759" s="38" t="s">
        <v>17094</v>
      </c>
      <c r="C2759" s="38" t="s">
        <v>17095</v>
      </c>
      <c r="D2759" s="38" t="s">
        <v>17096</v>
      </c>
      <c r="E2759" s="38" t="s">
        <v>6082</v>
      </c>
      <c r="F2759" s="38" t="s">
        <v>6083</v>
      </c>
      <c r="G2759" s="38">
        <v>2015</v>
      </c>
      <c r="H2759" s="39">
        <v>42304</v>
      </c>
      <c r="I2759" s="38"/>
      <c r="J2759" s="38"/>
      <c r="K2759" s="38" t="s">
        <v>17097</v>
      </c>
      <c r="L2759" s="38" t="str">
        <f t="shared" si="285"/>
        <v>PreAlerta</v>
      </c>
      <c r="M2759" s="38" t="str">
        <f t="shared" si="286"/>
        <v>C/PalabrasClaves</v>
      </c>
      <c r="N2759" s="40" t="s">
        <v>35</v>
      </c>
      <c r="O2759" s="38"/>
      <c r="P2759" s="38" t="s">
        <v>16996</v>
      </c>
      <c r="Q2759" s="38"/>
      <c r="R2759" s="38" t="str">
        <f t="shared" si="259"/>
        <v>2015</v>
      </c>
      <c r="S2759" s="38" t="s">
        <v>64</v>
      </c>
      <c r="T2759" s="41" t="s">
        <v>17098</v>
      </c>
      <c r="U2759" s="38" t="s">
        <v>141</v>
      </c>
      <c r="V2759" s="38" t="s">
        <v>140</v>
      </c>
      <c r="W2759" s="38" t="s">
        <v>140</v>
      </c>
      <c r="X2759" s="38" t="s">
        <v>17099</v>
      </c>
    </row>
    <row r="2760" spans="1:24" ht="15" hidden="1" customHeight="1">
      <c r="A2760" s="25">
        <v>26341913</v>
      </c>
      <c r="B2760" s="25" t="s">
        <v>17100</v>
      </c>
      <c r="C2760" s="25" t="s">
        <v>17101</v>
      </c>
      <c r="D2760" s="25" t="s">
        <v>17102</v>
      </c>
      <c r="E2760" s="25" t="s">
        <v>17103</v>
      </c>
      <c r="F2760" s="25" t="s">
        <v>2416</v>
      </c>
      <c r="G2760" s="25">
        <v>2015</v>
      </c>
      <c r="H2760" s="26">
        <v>42253</v>
      </c>
      <c r="I2760" s="25"/>
      <c r="J2760" s="25"/>
      <c r="K2760" s="25" t="s">
        <v>17104</v>
      </c>
      <c r="L2760" s="25" t="str">
        <f t="shared" si="285"/>
        <v>PreAlerta</v>
      </c>
      <c r="M2760" s="25" t="str">
        <f t="shared" si="286"/>
        <v>S/PalabrasClaves</v>
      </c>
      <c r="N2760" s="27" t="str">
        <f t="shared" ref="N2760:N2761" si="287">IF(ISNUMBER(SEARCH("TREATMENT", B2760)), "4) Nuevos tratamientos", "")</f>
        <v/>
      </c>
      <c r="O2760" s="25"/>
      <c r="P2760" s="25" t="s">
        <v>7062</v>
      </c>
      <c r="Q2760" s="25"/>
      <c r="R2760" s="25" t="str">
        <f t="shared" si="259"/>
        <v xml:space="preserve">202 </v>
      </c>
      <c r="S2760" s="25" t="s">
        <v>64</v>
      </c>
      <c r="T2760" s="25"/>
      <c r="U2760" s="25"/>
      <c r="V2760" s="25"/>
      <c r="W2760" s="25"/>
      <c r="X2760" s="25"/>
    </row>
    <row r="2761" spans="1:24" ht="15" hidden="1" customHeight="1">
      <c r="A2761" s="28">
        <v>26337116</v>
      </c>
      <c r="B2761" s="28" t="s">
        <v>17105</v>
      </c>
      <c r="C2761" s="28" t="s">
        <v>17106</v>
      </c>
      <c r="D2761" s="28" t="s">
        <v>17107</v>
      </c>
      <c r="E2761" s="28" t="s">
        <v>17108</v>
      </c>
      <c r="F2761" s="28" t="s">
        <v>6557</v>
      </c>
      <c r="G2761" s="28">
        <v>2015</v>
      </c>
      <c r="H2761" s="29">
        <v>42252</v>
      </c>
      <c r="I2761" s="28"/>
      <c r="J2761" s="28"/>
      <c r="K2761" s="28" t="s">
        <v>17109</v>
      </c>
      <c r="L2761" s="28" t="str">
        <f t="shared" si="285"/>
        <v>PreAlerta</v>
      </c>
      <c r="M2761" s="28" t="str">
        <f t="shared" si="286"/>
        <v>S/PalabrasClaves</v>
      </c>
      <c r="N2761" s="30" t="str">
        <f t="shared" si="287"/>
        <v/>
      </c>
      <c r="O2761" s="28"/>
      <c r="P2761" s="28" t="s">
        <v>16996</v>
      </c>
      <c r="Q2761" s="28"/>
      <c r="R2761" s="28" t="str">
        <f t="shared" si="259"/>
        <v>2015</v>
      </c>
      <c r="S2761" s="28" t="s">
        <v>64</v>
      </c>
      <c r="T2761" s="28"/>
      <c r="U2761" s="28"/>
      <c r="V2761" s="28"/>
      <c r="W2761" s="28"/>
      <c r="X2761" s="28"/>
    </row>
    <row r="2762" spans="1:24" ht="15" customHeight="1">
      <c r="A2762" s="34">
        <v>26454530</v>
      </c>
      <c r="B2762" s="34" t="s">
        <v>17110</v>
      </c>
      <c r="C2762" s="34" t="s">
        <v>17111</v>
      </c>
      <c r="D2762" s="34" t="s">
        <v>17112</v>
      </c>
      <c r="E2762" s="34" t="s">
        <v>17113</v>
      </c>
      <c r="F2762" s="34" t="s">
        <v>1290</v>
      </c>
      <c r="G2762" s="34">
        <v>2015</v>
      </c>
      <c r="H2762" s="35">
        <v>42289</v>
      </c>
      <c r="I2762" s="34"/>
      <c r="J2762" s="34"/>
      <c r="K2762" s="34" t="s">
        <v>17114</v>
      </c>
      <c r="L2762" s="34" t="str">
        <f t="shared" si="285"/>
        <v>PreAlerta</v>
      </c>
      <c r="M2762" s="34" t="str">
        <f t="shared" si="286"/>
        <v>C/PalabrasClaves</v>
      </c>
      <c r="N2762" s="36" t="s">
        <v>35</v>
      </c>
      <c r="O2762" s="34"/>
      <c r="P2762" s="34" t="s">
        <v>16996</v>
      </c>
      <c r="Q2762" s="34"/>
      <c r="R2762" s="34" t="str">
        <f t="shared" si="259"/>
        <v>2015</v>
      </c>
      <c r="S2762" s="34" t="s">
        <v>64</v>
      </c>
      <c r="T2762" s="42" t="s">
        <v>17115</v>
      </c>
      <c r="U2762" s="34" t="s">
        <v>141</v>
      </c>
      <c r="V2762" s="34" t="s">
        <v>140</v>
      </c>
      <c r="W2762" s="34" t="s">
        <v>140</v>
      </c>
      <c r="X2762" s="34" t="s">
        <v>17116</v>
      </c>
    </row>
    <row r="2763" spans="1:24" ht="15" hidden="1" customHeight="1">
      <c r="A2763" s="28">
        <v>26315210</v>
      </c>
      <c r="B2763" s="28" t="s">
        <v>17117</v>
      </c>
      <c r="C2763" s="28" t="s">
        <v>17118</v>
      </c>
      <c r="D2763" s="28" t="s">
        <v>17119</v>
      </c>
      <c r="E2763" s="28" t="s">
        <v>17120</v>
      </c>
      <c r="F2763" s="28" t="s">
        <v>17121</v>
      </c>
      <c r="G2763" s="28">
        <v>2015</v>
      </c>
      <c r="H2763" s="29">
        <v>42245</v>
      </c>
      <c r="I2763" s="28"/>
      <c r="J2763" s="28"/>
      <c r="K2763" s="28" t="s">
        <v>17122</v>
      </c>
      <c r="L2763" s="28" t="str">
        <f t="shared" si="285"/>
        <v>Excluido</v>
      </c>
      <c r="M2763" s="28" t="str">
        <f t="shared" si="286"/>
        <v>S/PalabrasClaves</v>
      </c>
      <c r="N2763" s="30"/>
      <c r="O2763" s="28"/>
      <c r="P2763" s="28" t="s">
        <v>16996</v>
      </c>
      <c r="Q2763" s="28"/>
      <c r="R2763" s="28" t="str">
        <f t="shared" si="259"/>
        <v>2015</v>
      </c>
      <c r="S2763" s="28" t="s">
        <v>64</v>
      </c>
      <c r="T2763" s="28"/>
      <c r="U2763" s="28"/>
      <c r="V2763" s="28"/>
      <c r="W2763" s="28"/>
      <c r="X2763" s="28"/>
    </row>
    <row r="2764" spans="1:24" ht="15" hidden="1" customHeight="1">
      <c r="A2764" s="25">
        <v>26271191</v>
      </c>
      <c r="B2764" s="25" t="s">
        <v>17123</v>
      </c>
      <c r="C2764" s="25" t="s">
        <v>17124</v>
      </c>
      <c r="D2764" s="25" t="s">
        <v>17125</v>
      </c>
      <c r="E2764" s="25" t="s">
        <v>17126</v>
      </c>
      <c r="F2764" s="25" t="s">
        <v>11174</v>
      </c>
      <c r="G2764" s="25">
        <v>2015</v>
      </c>
      <c r="H2764" s="26">
        <v>42231</v>
      </c>
      <c r="I2764" s="25" t="s">
        <v>17127</v>
      </c>
      <c r="J2764" s="25" t="s">
        <v>17128</v>
      </c>
      <c r="K2764" s="25" t="s">
        <v>17129</v>
      </c>
      <c r="L2764" s="25" t="str">
        <f t="shared" si="285"/>
        <v>PreAlerta</v>
      </c>
      <c r="M2764" s="25" t="str">
        <f t="shared" si="286"/>
        <v>S/PalabrasClaves</v>
      </c>
      <c r="N2764" s="27" t="str">
        <f t="shared" ref="N2764:N2765" si="288">IF(ISNUMBER(SEARCH("TREATMENT", B2764)), "4) Nuevos tratamientos", "")</f>
        <v/>
      </c>
      <c r="O2764" s="25"/>
      <c r="P2764" s="25" t="s">
        <v>16996</v>
      </c>
      <c r="Q2764" s="25"/>
      <c r="R2764" s="25" t="str">
        <f t="shared" si="259"/>
        <v>2015</v>
      </c>
      <c r="S2764" s="25" t="s">
        <v>64</v>
      </c>
      <c r="T2764" s="25"/>
      <c r="U2764" s="25"/>
      <c r="V2764" s="25"/>
      <c r="W2764" s="25"/>
      <c r="X2764" s="25"/>
    </row>
    <row r="2765" spans="1:24" ht="15" hidden="1" customHeight="1">
      <c r="A2765" s="28">
        <v>26262821</v>
      </c>
      <c r="B2765" s="28" t="s">
        <v>17130</v>
      </c>
      <c r="C2765" s="28" t="s">
        <v>17131</v>
      </c>
      <c r="D2765" s="28" t="s">
        <v>17091</v>
      </c>
      <c r="E2765" s="28" t="s">
        <v>17132</v>
      </c>
      <c r="F2765" s="28" t="s">
        <v>979</v>
      </c>
      <c r="G2765" s="28">
        <v>2015</v>
      </c>
      <c r="H2765" s="29">
        <v>42228</v>
      </c>
      <c r="I2765" s="28"/>
      <c r="J2765" s="28"/>
      <c r="K2765" s="28" t="s">
        <v>17133</v>
      </c>
      <c r="L2765" s="28" t="str">
        <f t="shared" si="285"/>
        <v>PreAlerta</v>
      </c>
      <c r="M2765" s="28" t="str">
        <f t="shared" si="286"/>
        <v>S/PalabrasClaves</v>
      </c>
      <c r="N2765" s="30" t="str">
        <f t="shared" si="288"/>
        <v/>
      </c>
      <c r="O2765" s="28"/>
      <c r="P2765" s="28" t="s">
        <v>16996</v>
      </c>
      <c r="Q2765" s="28"/>
      <c r="R2765" s="28" t="str">
        <f t="shared" si="259"/>
        <v>2015</v>
      </c>
      <c r="S2765" s="28" t="s">
        <v>64</v>
      </c>
      <c r="T2765" s="28"/>
      <c r="U2765" s="28"/>
      <c r="V2765" s="28"/>
      <c r="W2765" s="28"/>
      <c r="X2765" s="28"/>
    </row>
    <row r="2766" spans="1:24" ht="15" customHeight="1">
      <c r="A2766" s="38">
        <v>26416856</v>
      </c>
      <c r="B2766" s="38" t="s">
        <v>17134</v>
      </c>
      <c r="C2766" s="38" t="s">
        <v>17135</v>
      </c>
      <c r="D2766" s="38" t="s">
        <v>17136</v>
      </c>
      <c r="E2766" s="38" t="s">
        <v>12146</v>
      </c>
      <c r="F2766" s="38" t="s">
        <v>1125</v>
      </c>
      <c r="G2766" s="38">
        <v>2015</v>
      </c>
      <c r="H2766" s="39">
        <v>42277</v>
      </c>
      <c r="I2766" s="38" t="s">
        <v>17137</v>
      </c>
      <c r="J2766" s="38"/>
      <c r="K2766" s="38" t="s">
        <v>17138</v>
      </c>
      <c r="L2766" s="38" t="str">
        <f t="shared" si="285"/>
        <v>PreAlerta</v>
      </c>
      <c r="M2766" s="38" t="str">
        <f t="shared" si="286"/>
        <v>C/PalabrasClaves</v>
      </c>
      <c r="N2766" s="40" t="s">
        <v>12</v>
      </c>
      <c r="O2766" s="38"/>
      <c r="P2766" s="38" t="s">
        <v>16996</v>
      </c>
      <c r="Q2766" s="38"/>
      <c r="R2766" s="38" t="str">
        <f t="shared" si="259"/>
        <v>2015</v>
      </c>
      <c r="S2766" s="38" t="s">
        <v>64</v>
      </c>
      <c r="T2766" s="41" t="s">
        <v>17139</v>
      </c>
      <c r="U2766" s="38" t="s">
        <v>140</v>
      </c>
      <c r="V2766" s="38" t="s">
        <v>141</v>
      </c>
      <c r="W2766" s="38" t="s">
        <v>140</v>
      </c>
      <c r="X2766" s="38" t="s">
        <v>17140</v>
      </c>
    </row>
    <row r="2767" spans="1:24" ht="15" hidden="1" customHeight="1">
      <c r="A2767" s="28">
        <v>26033043</v>
      </c>
      <c r="B2767" s="28" t="s">
        <v>17141</v>
      </c>
      <c r="C2767" s="28" t="s">
        <v>17142</v>
      </c>
      <c r="D2767" s="28" t="s">
        <v>17143</v>
      </c>
      <c r="E2767" s="28" t="s">
        <v>17144</v>
      </c>
      <c r="F2767" s="28" t="s">
        <v>1975</v>
      </c>
      <c r="G2767" s="28">
        <v>2015</v>
      </c>
      <c r="H2767" s="29">
        <v>42158</v>
      </c>
      <c r="I2767" s="28"/>
      <c r="J2767" s="28"/>
      <c r="K2767" s="28" t="s">
        <v>17145</v>
      </c>
      <c r="L2767" s="28" t="str">
        <f t="shared" si="285"/>
        <v>PreAlerta</v>
      </c>
      <c r="M2767" s="28" t="str">
        <f t="shared" si="286"/>
        <v>S/PalabrasClaves</v>
      </c>
      <c r="N2767" s="30" t="str">
        <f t="shared" ref="N2767:N2779" si="289">IF(ISNUMBER(SEARCH("TREATMENT", B2767)), "4) Nuevos tratamientos", "")</f>
        <v/>
      </c>
      <c r="O2767" s="28"/>
      <c r="P2767" s="28" t="s">
        <v>16996</v>
      </c>
      <c r="Q2767" s="28"/>
      <c r="R2767" s="28" t="str">
        <f t="shared" si="259"/>
        <v>2015</v>
      </c>
      <c r="S2767" s="28" t="s">
        <v>64</v>
      </c>
      <c r="T2767" s="28"/>
      <c r="U2767" s="28"/>
      <c r="V2767" s="28"/>
      <c r="W2767" s="28"/>
      <c r="X2767" s="28"/>
    </row>
    <row r="2768" spans="1:24" ht="15" hidden="1" customHeight="1">
      <c r="A2768" s="25">
        <v>25995193</v>
      </c>
      <c r="B2768" s="25" t="s">
        <v>17146</v>
      </c>
      <c r="C2768" s="25" t="s">
        <v>17147</v>
      </c>
      <c r="D2768" s="25" t="s">
        <v>17148</v>
      </c>
      <c r="E2768" s="25" t="s">
        <v>11829</v>
      </c>
      <c r="F2768" s="25" t="s">
        <v>1064</v>
      </c>
      <c r="G2768" s="25">
        <v>2015</v>
      </c>
      <c r="H2768" s="26">
        <v>42146</v>
      </c>
      <c r="I2768" s="25" t="s">
        <v>17149</v>
      </c>
      <c r="J2768" s="25"/>
      <c r="K2768" s="25" t="s">
        <v>17150</v>
      </c>
      <c r="L2768" s="25" t="str">
        <f t="shared" si="285"/>
        <v>PreAlerta</v>
      </c>
      <c r="M2768" s="25" t="str">
        <f t="shared" si="286"/>
        <v>S/PalabrasClaves</v>
      </c>
      <c r="N2768" s="27" t="str">
        <f t="shared" si="289"/>
        <v/>
      </c>
      <c r="O2768" s="25"/>
      <c r="P2768" s="25" t="s">
        <v>17003</v>
      </c>
      <c r="Q2768" s="25"/>
      <c r="R2768" s="25" t="str">
        <f t="shared" si="259"/>
        <v>2015</v>
      </c>
      <c r="S2768" s="25" t="s">
        <v>64</v>
      </c>
      <c r="T2768" s="25"/>
      <c r="U2768" s="25"/>
      <c r="V2768" s="25"/>
      <c r="W2768" s="25"/>
      <c r="X2768" s="25"/>
    </row>
    <row r="2769" spans="1:24" ht="15" hidden="1" customHeight="1">
      <c r="A2769" s="28">
        <v>26615171</v>
      </c>
      <c r="B2769" s="28" t="s">
        <v>17151</v>
      </c>
      <c r="C2769" s="28" t="s">
        <v>17106</v>
      </c>
      <c r="D2769" s="28" t="s">
        <v>17152</v>
      </c>
      <c r="E2769" s="28" t="s">
        <v>17108</v>
      </c>
      <c r="F2769" s="28" t="s">
        <v>1263</v>
      </c>
      <c r="G2769" s="28">
        <v>2015</v>
      </c>
      <c r="H2769" s="29">
        <v>42337</v>
      </c>
      <c r="I2769" s="28"/>
      <c r="J2769" s="28"/>
      <c r="K2769" s="28" t="s">
        <v>17153</v>
      </c>
      <c r="L2769" s="28" t="str">
        <f t="shared" si="285"/>
        <v>PreAlerta</v>
      </c>
      <c r="M2769" s="28" t="str">
        <f t="shared" si="286"/>
        <v>S/PalabrasClaves</v>
      </c>
      <c r="N2769" s="30" t="str">
        <f t="shared" si="289"/>
        <v/>
      </c>
      <c r="O2769" s="28"/>
      <c r="P2769" s="28" t="s">
        <v>17154</v>
      </c>
      <c r="Q2769" s="28"/>
      <c r="R2769" s="28" t="str">
        <f t="shared" si="259"/>
        <v>2015</v>
      </c>
      <c r="S2769" s="28" t="s">
        <v>63</v>
      </c>
      <c r="T2769" s="28"/>
      <c r="U2769" s="28"/>
      <c r="V2769" s="28"/>
      <c r="W2769" s="28"/>
      <c r="X2769" s="28"/>
    </row>
    <row r="2770" spans="1:24" ht="15" hidden="1" customHeight="1">
      <c r="A2770" s="25">
        <v>26263200</v>
      </c>
      <c r="B2770" s="25" t="s">
        <v>17155</v>
      </c>
      <c r="C2770" s="25" t="s">
        <v>17156</v>
      </c>
      <c r="D2770" s="25" t="s">
        <v>17152</v>
      </c>
      <c r="E2770" s="25" t="s">
        <v>17157</v>
      </c>
      <c r="F2770" s="25" t="s">
        <v>1263</v>
      </c>
      <c r="G2770" s="25">
        <v>2015</v>
      </c>
      <c r="H2770" s="26">
        <v>42228</v>
      </c>
      <c r="I2770" s="25" t="s">
        <v>17158</v>
      </c>
      <c r="J2770" s="25" t="s">
        <v>17159</v>
      </c>
      <c r="K2770" s="25" t="s">
        <v>17160</v>
      </c>
      <c r="L2770" s="25" t="str">
        <f t="shared" si="285"/>
        <v>PreAlerta</v>
      </c>
      <c r="M2770" s="25" t="str">
        <f t="shared" si="286"/>
        <v>S/PalabrasClaves</v>
      </c>
      <c r="N2770" s="27" t="str">
        <f t="shared" si="289"/>
        <v/>
      </c>
      <c r="O2770" s="25"/>
      <c r="P2770" s="25" t="s">
        <v>17154</v>
      </c>
      <c r="Q2770" s="25"/>
      <c r="R2770" s="25" t="str">
        <f t="shared" si="259"/>
        <v>2015</v>
      </c>
      <c r="S2770" s="25" t="s">
        <v>63</v>
      </c>
      <c r="T2770" s="25"/>
      <c r="U2770" s="25"/>
      <c r="V2770" s="25"/>
      <c r="W2770" s="25"/>
      <c r="X2770" s="25"/>
    </row>
    <row r="2771" spans="1:24" ht="15" hidden="1" customHeight="1">
      <c r="A2771" s="28">
        <v>25045809</v>
      </c>
      <c r="B2771" s="28" t="s">
        <v>17161</v>
      </c>
      <c r="C2771" s="28" t="s">
        <v>17162</v>
      </c>
      <c r="D2771" s="28" t="s">
        <v>17152</v>
      </c>
      <c r="E2771" s="28" t="s">
        <v>17163</v>
      </c>
      <c r="F2771" s="28" t="s">
        <v>1263</v>
      </c>
      <c r="G2771" s="28">
        <v>2015</v>
      </c>
      <c r="H2771" s="29">
        <v>41842</v>
      </c>
      <c r="I2771" s="28"/>
      <c r="J2771" s="28"/>
      <c r="K2771" s="28" t="s">
        <v>17164</v>
      </c>
      <c r="L2771" s="28" t="str">
        <f t="shared" si="285"/>
        <v>PreAlerta</v>
      </c>
      <c r="M2771" s="28" t="str">
        <f t="shared" si="286"/>
        <v>S/PalabrasClaves</v>
      </c>
      <c r="N2771" s="30" t="str">
        <f t="shared" si="289"/>
        <v/>
      </c>
      <c r="O2771" s="28"/>
      <c r="P2771" s="28" t="s">
        <v>17154</v>
      </c>
      <c r="Q2771" s="28"/>
      <c r="R2771" s="28" t="str">
        <f t="shared" si="259"/>
        <v>2015</v>
      </c>
      <c r="S2771" s="28" t="s">
        <v>63</v>
      </c>
      <c r="T2771" s="28"/>
      <c r="U2771" s="28"/>
      <c r="V2771" s="28"/>
      <c r="W2771" s="28"/>
      <c r="X2771" s="28"/>
    </row>
    <row r="2772" spans="1:24" ht="15" hidden="1" customHeight="1">
      <c r="A2772" s="25">
        <v>26607889</v>
      </c>
      <c r="B2772" s="25" t="s">
        <v>17165</v>
      </c>
      <c r="C2772" s="25" t="s">
        <v>17166</v>
      </c>
      <c r="D2772" s="25" t="s">
        <v>17167</v>
      </c>
      <c r="E2772" s="25" t="s">
        <v>17168</v>
      </c>
      <c r="F2772" s="25" t="s">
        <v>12331</v>
      </c>
      <c r="G2772" s="25">
        <v>2015</v>
      </c>
      <c r="H2772" s="26">
        <v>42335</v>
      </c>
      <c r="I2772" s="25" t="s">
        <v>17169</v>
      </c>
      <c r="J2772" s="25"/>
      <c r="K2772" s="25" t="s">
        <v>17170</v>
      </c>
      <c r="L2772" s="25" t="str">
        <f t="shared" si="285"/>
        <v>PreAlerta</v>
      </c>
      <c r="M2772" s="25" t="str">
        <f t="shared" si="286"/>
        <v>S/PalabrasClaves</v>
      </c>
      <c r="N2772" s="27" t="str">
        <f t="shared" si="289"/>
        <v/>
      </c>
      <c r="O2772" s="25"/>
      <c r="P2772" s="25" t="s">
        <v>17171</v>
      </c>
      <c r="Q2772" s="25"/>
      <c r="R2772" s="25" t="str">
        <f t="shared" si="259"/>
        <v>2015</v>
      </c>
      <c r="S2772" s="25" t="s">
        <v>63</v>
      </c>
      <c r="T2772" s="25"/>
      <c r="U2772" s="25"/>
      <c r="V2772" s="25"/>
      <c r="W2772" s="25"/>
      <c r="X2772" s="25"/>
    </row>
    <row r="2773" spans="1:24" ht="15" hidden="1" customHeight="1">
      <c r="A2773" s="28">
        <v>26589787</v>
      </c>
      <c r="B2773" s="28" t="s">
        <v>17172</v>
      </c>
      <c r="C2773" s="28" t="s">
        <v>17173</v>
      </c>
      <c r="D2773" s="28" t="s">
        <v>17174</v>
      </c>
      <c r="E2773" s="28" t="s">
        <v>17175</v>
      </c>
      <c r="F2773" s="28" t="s">
        <v>7112</v>
      </c>
      <c r="G2773" s="28">
        <v>2015</v>
      </c>
      <c r="H2773" s="29">
        <v>42330</v>
      </c>
      <c r="I2773" s="28" t="s">
        <v>17176</v>
      </c>
      <c r="J2773" s="28"/>
      <c r="K2773" s="28" t="s">
        <v>17177</v>
      </c>
      <c r="L2773" s="28" t="str">
        <f t="shared" si="285"/>
        <v>PreAlerta</v>
      </c>
      <c r="M2773" s="28" t="str">
        <f t="shared" si="286"/>
        <v>S/PalabrasClaves</v>
      </c>
      <c r="N2773" s="30" t="str">
        <f t="shared" si="289"/>
        <v/>
      </c>
      <c r="O2773" s="28"/>
      <c r="P2773" s="28" t="s">
        <v>17178</v>
      </c>
      <c r="Q2773" s="28"/>
      <c r="R2773" s="28" t="str">
        <f t="shared" si="259"/>
        <v>2015</v>
      </c>
      <c r="S2773" s="28" t="s">
        <v>63</v>
      </c>
      <c r="T2773" s="28"/>
      <c r="U2773" s="28"/>
      <c r="V2773" s="28"/>
      <c r="W2773" s="28"/>
      <c r="X2773" s="28"/>
    </row>
    <row r="2774" spans="1:24" ht="15" hidden="1" customHeight="1">
      <c r="A2774" s="25">
        <v>26578681</v>
      </c>
      <c r="B2774" s="25" t="s">
        <v>17179</v>
      </c>
      <c r="C2774" s="25" t="s">
        <v>16116</v>
      </c>
      <c r="D2774" s="25" t="s">
        <v>17180</v>
      </c>
      <c r="E2774" s="25" t="s">
        <v>6430</v>
      </c>
      <c r="F2774" s="25" t="s">
        <v>2861</v>
      </c>
      <c r="G2774" s="25">
        <v>2015</v>
      </c>
      <c r="H2774" s="26">
        <v>42327</v>
      </c>
      <c r="I2774" s="25" t="s">
        <v>17181</v>
      </c>
      <c r="J2774" s="25"/>
      <c r="K2774" s="25" t="s">
        <v>17182</v>
      </c>
      <c r="L2774" s="25" t="str">
        <f t="shared" si="285"/>
        <v>PreAlerta</v>
      </c>
      <c r="M2774" s="25" t="str">
        <f t="shared" si="286"/>
        <v>S/PalabrasClaves</v>
      </c>
      <c r="N2774" s="27" t="str">
        <f t="shared" si="289"/>
        <v/>
      </c>
      <c r="O2774" s="25"/>
      <c r="P2774" s="25" t="s">
        <v>17183</v>
      </c>
      <c r="Q2774" s="25"/>
      <c r="R2774" s="25" t="str">
        <f t="shared" si="259"/>
        <v>2015</v>
      </c>
      <c r="S2774" s="25" t="s">
        <v>63</v>
      </c>
      <c r="T2774" s="25"/>
      <c r="U2774" s="25"/>
      <c r="V2774" s="25"/>
      <c r="W2774" s="25"/>
      <c r="X2774" s="25"/>
    </row>
    <row r="2775" spans="1:24" ht="15" hidden="1" customHeight="1">
      <c r="A2775" s="28">
        <v>26440924</v>
      </c>
      <c r="B2775" s="28" t="s">
        <v>17184</v>
      </c>
      <c r="C2775" s="28" t="s">
        <v>17185</v>
      </c>
      <c r="D2775" s="28" t="s">
        <v>17186</v>
      </c>
      <c r="E2775" s="28" t="s">
        <v>4874</v>
      </c>
      <c r="F2775" s="28" t="s">
        <v>1263</v>
      </c>
      <c r="G2775" s="28">
        <v>2015</v>
      </c>
      <c r="H2775" s="29">
        <v>42284</v>
      </c>
      <c r="I2775" s="28"/>
      <c r="J2775" s="28"/>
      <c r="K2775" s="28" t="s">
        <v>17187</v>
      </c>
      <c r="L2775" s="28" t="str">
        <f t="shared" si="285"/>
        <v>PreAlerta</v>
      </c>
      <c r="M2775" s="28" t="str">
        <f t="shared" si="286"/>
        <v>C/PalabrasClaves</v>
      </c>
      <c r="N2775" s="30" t="str">
        <f t="shared" si="289"/>
        <v/>
      </c>
      <c r="O2775" s="28"/>
      <c r="P2775" s="28" t="s">
        <v>17183</v>
      </c>
      <c r="Q2775" s="28"/>
      <c r="R2775" s="28" t="str">
        <f t="shared" si="259"/>
        <v>2015</v>
      </c>
      <c r="S2775" s="28" t="s">
        <v>63</v>
      </c>
      <c r="T2775" s="28"/>
      <c r="U2775" s="28"/>
      <c r="V2775" s="28"/>
      <c r="W2775" s="28"/>
      <c r="X2775" s="28"/>
    </row>
    <row r="2776" spans="1:24" ht="15" hidden="1" customHeight="1">
      <c r="A2776" s="25">
        <v>26569613</v>
      </c>
      <c r="B2776" s="25" t="s">
        <v>17188</v>
      </c>
      <c r="C2776" s="25" t="s">
        <v>17189</v>
      </c>
      <c r="D2776" s="25" t="s">
        <v>17190</v>
      </c>
      <c r="E2776" s="25" t="s">
        <v>10040</v>
      </c>
      <c r="F2776" s="25" t="s">
        <v>208</v>
      </c>
      <c r="G2776" s="25">
        <v>2015</v>
      </c>
      <c r="H2776" s="26">
        <v>42325</v>
      </c>
      <c r="I2776" s="25" t="s">
        <v>17191</v>
      </c>
      <c r="J2776" s="25"/>
      <c r="K2776" s="25" t="s">
        <v>17192</v>
      </c>
      <c r="L2776" s="25" t="str">
        <f t="shared" si="285"/>
        <v>PreAlerta</v>
      </c>
      <c r="M2776" s="25" t="str">
        <f t="shared" si="286"/>
        <v>C/PalabrasClaves</v>
      </c>
      <c r="N2776" s="27" t="str">
        <f t="shared" si="289"/>
        <v/>
      </c>
      <c r="O2776" s="25"/>
      <c r="P2776" s="25" t="s">
        <v>16669</v>
      </c>
      <c r="Q2776" s="25"/>
      <c r="R2776" s="25" t="str">
        <f t="shared" si="259"/>
        <v>2015</v>
      </c>
      <c r="S2776" s="25" t="s">
        <v>63</v>
      </c>
      <c r="T2776" s="25"/>
      <c r="U2776" s="25"/>
      <c r="V2776" s="25"/>
      <c r="W2776" s="25"/>
      <c r="X2776" s="25"/>
    </row>
    <row r="2777" spans="1:24" ht="15" hidden="1" customHeight="1">
      <c r="A2777" s="28">
        <v>26553689</v>
      </c>
      <c r="B2777" s="28" t="s">
        <v>17193</v>
      </c>
      <c r="C2777" s="28" t="s">
        <v>17194</v>
      </c>
      <c r="D2777" s="28" t="s">
        <v>17195</v>
      </c>
      <c r="E2777" s="28" t="s">
        <v>17196</v>
      </c>
      <c r="F2777" s="28" t="s">
        <v>1488</v>
      </c>
      <c r="G2777" s="28">
        <v>2015</v>
      </c>
      <c r="H2777" s="29">
        <v>42319</v>
      </c>
      <c r="I2777" s="28" t="s">
        <v>17197</v>
      </c>
      <c r="J2777" s="28"/>
      <c r="K2777" s="28" t="s">
        <v>17198</v>
      </c>
      <c r="L2777" s="28" t="str">
        <f t="shared" si="285"/>
        <v>Excluido</v>
      </c>
      <c r="M2777" s="28" t="str">
        <f t="shared" si="286"/>
        <v>S/PalabrasClaves</v>
      </c>
      <c r="N2777" s="30" t="str">
        <f t="shared" si="289"/>
        <v/>
      </c>
      <c r="O2777" s="28"/>
      <c r="P2777" s="28" t="s">
        <v>17199</v>
      </c>
      <c r="Q2777" s="28"/>
      <c r="R2777" s="28" t="str">
        <f t="shared" si="259"/>
        <v>2015</v>
      </c>
      <c r="S2777" s="28" t="s">
        <v>63</v>
      </c>
      <c r="T2777" s="28"/>
      <c r="U2777" s="28"/>
      <c r="V2777" s="28"/>
      <c r="W2777" s="28"/>
      <c r="X2777" s="28"/>
    </row>
    <row r="2778" spans="1:24" ht="15" hidden="1" customHeight="1">
      <c r="A2778" s="25">
        <v>26463129</v>
      </c>
      <c r="B2778" s="25" t="s">
        <v>17200</v>
      </c>
      <c r="C2778" s="25" t="s">
        <v>17201</v>
      </c>
      <c r="D2778" s="25" t="s">
        <v>17202</v>
      </c>
      <c r="E2778" s="25" t="s">
        <v>17203</v>
      </c>
      <c r="F2778" s="25" t="s">
        <v>7813</v>
      </c>
      <c r="G2778" s="25">
        <v>2015</v>
      </c>
      <c r="H2778" s="26">
        <v>42292</v>
      </c>
      <c r="I2778" s="25"/>
      <c r="J2778" s="25"/>
      <c r="K2778" s="25" t="s">
        <v>17204</v>
      </c>
      <c r="L2778" s="25" t="str">
        <f t="shared" si="285"/>
        <v>PreAlerta</v>
      </c>
      <c r="M2778" s="25" t="str">
        <f t="shared" si="286"/>
        <v>C/PalabrasClaves</v>
      </c>
      <c r="N2778" s="27" t="str">
        <f t="shared" si="289"/>
        <v/>
      </c>
      <c r="O2778" s="25"/>
      <c r="P2778" s="25" t="s">
        <v>17199</v>
      </c>
      <c r="Q2778" s="25"/>
      <c r="R2778" s="25" t="str">
        <f t="shared" si="259"/>
        <v>2015</v>
      </c>
      <c r="S2778" s="25" t="s">
        <v>63</v>
      </c>
      <c r="T2778" s="25"/>
      <c r="U2778" s="25"/>
      <c r="V2778" s="25"/>
      <c r="W2778" s="25"/>
      <c r="X2778" s="25"/>
    </row>
    <row r="2779" spans="1:24" ht="15" hidden="1" customHeight="1">
      <c r="A2779" s="28">
        <v>26219694</v>
      </c>
      <c r="B2779" s="28" t="s">
        <v>17205</v>
      </c>
      <c r="C2779" s="28" t="s">
        <v>17206</v>
      </c>
      <c r="D2779" s="28" t="s">
        <v>17195</v>
      </c>
      <c r="E2779" s="28" t="s">
        <v>17207</v>
      </c>
      <c r="F2779" s="28" t="s">
        <v>1488</v>
      </c>
      <c r="G2779" s="28">
        <v>2015</v>
      </c>
      <c r="H2779" s="29">
        <v>42215</v>
      </c>
      <c r="I2779" s="28" t="s">
        <v>17208</v>
      </c>
      <c r="J2779" s="28"/>
      <c r="K2779" s="28" t="s">
        <v>17209</v>
      </c>
      <c r="L2779" s="28" t="str">
        <f t="shared" si="285"/>
        <v>Excluido</v>
      </c>
      <c r="M2779" s="28" t="str">
        <f t="shared" si="286"/>
        <v>S/PalabrasClaves</v>
      </c>
      <c r="N2779" s="30" t="str">
        <f t="shared" si="289"/>
        <v/>
      </c>
      <c r="O2779" s="28"/>
      <c r="P2779" s="28" t="s">
        <v>17199</v>
      </c>
      <c r="Q2779" s="28"/>
      <c r="R2779" s="28" t="str">
        <f t="shared" si="259"/>
        <v>2015</v>
      </c>
      <c r="S2779" s="28" t="s">
        <v>63</v>
      </c>
      <c r="T2779" s="28"/>
      <c r="U2779" s="28"/>
      <c r="V2779" s="28"/>
      <c r="W2779" s="28"/>
      <c r="X2779" s="28"/>
    </row>
    <row r="2780" spans="1:24" ht="15" customHeight="1">
      <c r="A2780" s="34">
        <v>26171604</v>
      </c>
      <c r="B2780" s="34" t="s">
        <v>17210</v>
      </c>
      <c r="C2780" s="34" t="s">
        <v>17211</v>
      </c>
      <c r="D2780" s="34" t="s">
        <v>17212</v>
      </c>
      <c r="E2780" s="34" t="s">
        <v>17213</v>
      </c>
      <c r="F2780" s="34" t="s">
        <v>3528</v>
      </c>
      <c r="G2780" s="34">
        <v>2015</v>
      </c>
      <c r="H2780" s="35">
        <v>42200</v>
      </c>
      <c r="I2780" s="34"/>
      <c r="J2780" s="34"/>
      <c r="K2780" s="34" t="s">
        <v>17214</v>
      </c>
      <c r="L2780" s="34" t="str">
        <f t="shared" si="285"/>
        <v>PreAlerta</v>
      </c>
      <c r="M2780" s="34" t="str">
        <f t="shared" si="286"/>
        <v>C/PalabrasClaves</v>
      </c>
      <c r="N2780" s="36" t="s">
        <v>35</v>
      </c>
      <c r="O2780" s="34"/>
      <c r="P2780" s="34" t="s">
        <v>7062</v>
      </c>
      <c r="Q2780" s="34"/>
      <c r="R2780" s="34" t="str">
        <f t="shared" si="259"/>
        <v xml:space="preserve">202 </v>
      </c>
      <c r="S2780" s="34" t="s">
        <v>64</v>
      </c>
      <c r="T2780" s="42" t="s">
        <v>17215</v>
      </c>
      <c r="U2780" s="34" t="s">
        <v>141</v>
      </c>
      <c r="V2780" s="34" t="s">
        <v>140</v>
      </c>
      <c r="W2780" s="34" t="s">
        <v>140</v>
      </c>
      <c r="X2780" s="34" t="s">
        <v>17216</v>
      </c>
    </row>
    <row r="2781" spans="1:24" ht="15" hidden="1" customHeight="1">
      <c r="A2781" s="28">
        <v>26572616</v>
      </c>
      <c r="B2781" s="28" t="s">
        <v>17217</v>
      </c>
      <c r="C2781" s="28" t="s">
        <v>17218</v>
      </c>
      <c r="D2781" s="28" t="s">
        <v>17219</v>
      </c>
      <c r="E2781" s="28" t="s">
        <v>17220</v>
      </c>
      <c r="F2781" s="28" t="s">
        <v>875</v>
      </c>
      <c r="G2781" s="28">
        <v>2015</v>
      </c>
      <c r="H2781" s="29">
        <v>42326</v>
      </c>
      <c r="I2781" s="28" t="s">
        <v>17221</v>
      </c>
      <c r="J2781" s="28"/>
      <c r="K2781" s="28" t="s">
        <v>17222</v>
      </c>
      <c r="L2781" s="28" t="str">
        <f t="shared" si="285"/>
        <v>PreAlerta</v>
      </c>
      <c r="M2781" s="28" t="str">
        <f t="shared" si="286"/>
        <v>S/PalabrasClaves</v>
      </c>
      <c r="N2781" s="30" t="str">
        <f t="shared" ref="N2781:N2795" si="290">IF(ISNUMBER(SEARCH("TREATMENT", B2781)), "4) Nuevos tratamientos", "")</f>
        <v/>
      </c>
      <c r="O2781" s="28"/>
      <c r="P2781" s="28" t="s">
        <v>17223</v>
      </c>
      <c r="Q2781" s="28"/>
      <c r="R2781" s="28" t="str">
        <f t="shared" si="259"/>
        <v>2015</v>
      </c>
      <c r="S2781" s="28" t="s">
        <v>63</v>
      </c>
      <c r="T2781" s="28"/>
      <c r="U2781" s="28"/>
      <c r="V2781" s="28"/>
      <c r="W2781" s="28"/>
      <c r="X2781" s="28"/>
    </row>
    <row r="2782" spans="1:24" ht="15" hidden="1" customHeight="1">
      <c r="A2782" s="25">
        <v>26567015</v>
      </c>
      <c r="B2782" s="25" t="s">
        <v>17224</v>
      </c>
      <c r="C2782" s="25" t="s">
        <v>17225</v>
      </c>
      <c r="D2782" s="25" t="s">
        <v>17226</v>
      </c>
      <c r="E2782" s="25" t="s">
        <v>7355</v>
      </c>
      <c r="F2782" s="25" t="s">
        <v>841</v>
      </c>
      <c r="G2782" s="25">
        <v>2015</v>
      </c>
      <c r="H2782" s="26">
        <v>42323</v>
      </c>
      <c r="I2782" s="25" t="s">
        <v>17227</v>
      </c>
      <c r="J2782" s="25"/>
      <c r="K2782" s="25" t="s">
        <v>17228</v>
      </c>
      <c r="L2782" s="25" t="str">
        <f t="shared" si="285"/>
        <v>PreAlerta</v>
      </c>
      <c r="M2782" s="25" t="str">
        <f t="shared" si="286"/>
        <v>S/PalabrasClaves</v>
      </c>
      <c r="N2782" s="27" t="str">
        <f t="shared" si="290"/>
        <v/>
      </c>
      <c r="O2782" s="25"/>
      <c r="P2782" s="25" t="s">
        <v>17229</v>
      </c>
      <c r="Q2782" s="25"/>
      <c r="R2782" s="25" t="str">
        <f t="shared" si="259"/>
        <v>2015</v>
      </c>
      <c r="S2782" s="25" t="s">
        <v>63</v>
      </c>
      <c r="T2782" s="25"/>
      <c r="U2782" s="25"/>
      <c r="V2782" s="25"/>
      <c r="W2782" s="25"/>
      <c r="X2782" s="25"/>
    </row>
    <row r="2783" spans="1:24" ht="15" hidden="1" customHeight="1">
      <c r="A2783" s="28">
        <v>26545860</v>
      </c>
      <c r="B2783" s="28" t="s">
        <v>17230</v>
      </c>
      <c r="C2783" s="28" t="s">
        <v>17231</v>
      </c>
      <c r="D2783" s="28"/>
      <c r="E2783" s="28" t="s">
        <v>17232</v>
      </c>
      <c r="F2783" s="28"/>
      <c r="G2783" s="28"/>
      <c r="H2783" s="28"/>
      <c r="I2783" s="28"/>
      <c r="J2783" s="28"/>
      <c r="K2783" s="28"/>
      <c r="L2783" s="28" t="str">
        <f t="shared" si="285"/>
        <v>PreAlerta</v>
      </c>
      <c r="M2783" s="28" t="str">
        <f t="shared" si="286"/>
        <v>S/PalabrasClaves</v>
      </c>
      <c r="N2783" s="30" t="str">
        <f t="shared" si="290"/>
        <v/>
      </c>
      <c r="O2783" s="28"/>
      <c r="P2783" s="28"/>
      <c r="Q2783" s="28"/>
      <c r="R2783" s="28" t="str">
        <f t="shared" si="259"/>
        <v/>
      </c>
      <c r="S2783" s="28"/>
      <c r="T2783" s="28"/>
      <c r="U2783" s="28"/>
      <c r="V2783" s="28"/>
      <c r="W2783" s="28"/>
      <c r="X2783" s="28"/>
    </row>
    <row r="2784" spans="1:24" ht="15" hidden="1" customHeight="1">
      <c r="A2784" s="25">
        <v>26342690</v>
      </c>
      <c r="B2784" s="25" t="s">
        <v>17233</v>
      </c>
      <c r="C2784" s="25" t="s">
        <v>17234</v>
      </c>
      <c r="D2784" s="25" t="s">
        <v>17235</v>
      </c>
      <c r="E2784" s="25" t="s">
        <v>17236</v>
      </c>
      <c r="F2784" s="25" t="s">
        <v>4165</v>
      </c>
      <c r="G2784" s="25">
        <v>2015</v>
      </c>
      <c r="H2784" s="26">
        <v>42254</v>
      </c>
      <c r="I2784" s="25" t="s">
        <v>17237</v>
      </c>
      <c r="J2784" s="25"/>
      <c r="K2784" s="25" t="s">
        <v>17238</v>
      </c>
      <c r="L2784" s="25" t="str">
        <f t="shared" si="285"/>
        <v>PreAlerta</v>
      </c>
      <c r="M2784" s="25" t="str">
        <f t="shared" si="286"/>
        <v>S/PalabrasClaves</v>
      </c>
      <c r="N2784" s="27" t="str">
        <f t="shared" si="290"/>
        <v/>
      </c>
      <c r="O2784" s="25"/>
      <c r="P2784" s="25" t="s">
        <v>17239</v>
      </c>
      <c r="Q2784" s="25"/>
      <c r="R2784" s="25" t="str">
        <f t="shared" si="259"/>
        <v>2015</v>
      </c>
      <c r="S2784" s="25" t="s">
        <v>63</v>
      </c>
      <c r="T2784" s="25"/>
      <c r="U2784" s="25"/>
      <c r="V2784" s="25"/>
      <c r="W2784" s="25"/>
      <c r="X2784" s="25"/>
    </row>
    <row r="2785" spans="1:24" ht="15" hidden="1" customHeight="1">
      <c r="A2785" s="28">
        <v>26594204</v>
      </c>
      <c r="B2785" s="28" t="s">
        <v>17240</v>
      </c>
      <c r="C2785" s="28" t="s">
        <v>17241</v>
      </c>
      <c r="D2785" s="28" t="s">
        <v>17242</v>
      </c>
      <c r="E2785" s="28" t="s">
        <v>2633</v>
      </c>
      <c r="F2785" s="28" t="s">
        <v>98</v>
      </c>
      <c r="G2785" s="28">
        <v>2015</v>
      </c>
      <c r="H2785" s="29">
        <v>42332</v>
      </c>
      <c r="I2785" s="28" t="s">
        <v>17243</v>
      </c>
      <c r="J2785" s="28"/>
      <c r="K2785" s="28" t="s">
        <v>17244</v>
      </c>
      <c r="L2785" s="28" t="str">
        <f t="shared" si="285"/>
        <v>PreAlerta</v>
      </c>
      <c r="M2785" s="28" t="str">
        <f t="shared" si="286"/>
        <v>S/PalabrasClaves</v>
      </c>
      <c r="N2785" s="30" t="str">
        <f t="shared" si="290"/>
        <v/>
      </c>
      <c r="O2785" s="28"/>
      <c r="P2785" s="28" t="s">
        <v>17245</v>
      </c>
      <c r="Q2785" s="28"/>
      <c r="R2785" s="28" t="str">
        <f t="shared" si="259"/>
        <v>2015</v>
      </c>
      <c r="S2785" s="28" t="s">
        <v>63</v>
      </c>
      <c r="T2785" s="28"/>
      <c r="U2785" s="28"/>
      <c r="V2785" s="28"/>
      <c r="W2785" s="28"/>
      <c r="X2785" s="28"/>
    </row>
    <row r="2786" spans="1:24" ht="15" hidden="1" customHeight="1">
      <c r="A2786" s="25">
        <v>26870801</v>
      </c>
      <c r="B2786" s="25" t="s">
        <v>17246</v>
      </c>
      <c r="C2786" s="25" t="s">
        <v>17247</v>
      </c>
      <c r="D2786" s="25"/>
      <c r="E2786" s="25"/>
      <c r="F2786" s="25"/>
      <c r="G2786" s="25"/>
      <c r="H2786" s="25"/>
      <c r="I2786" s="25"/>
      <c r="J2786" s="25"/>
      <c r="K2786" s="25"/>
      <c r="L2786" s="25" t="str">
        <f t="shared" si="285"/>
        <v>PreAlerta</v>
      </c>
      <c r="M2786" s="25" t="str">
        <f t="shared" si="286"/>
        <v>S/PalabrasClaves</v>
      </c>
      <c r="N2786" s="27" t="str">
        <f t="shared" si="290"/>
        <v/>
      </c>
      <c r="O2786" s="25"/>
      <c r="P2786" s="25"/>
      <c r="Q2786" s="25"/>
      <c r="R2786" s="25" t="str">
        <f t="shared" si="259"/>
        <v/>
      </c>
      <c r="S2786" s="25"/>
      <c r="T2786" s="25"/>
      <c r="U2786" s="25"/>
      <c r="V2786" s="25"/>
      <c r="W2786" s="25"/>
      <c r="X2786" s="25"/>
    </row>
    <row r="2787" spans="1:24" ht="15" hidden="1" customHeight="1">
      <c r="A2787" s="28">
        <v>26744583</v>
      </c>
      <c r="B2787" s="28" t="s">
        <v>17248</v>
      </c>
      <c r="C2787" s="28" t="s">
        <v>17249</v>
      </c>
      <c r="D2787" s="28" t="s">
        <v>17250</v>
      </c>
      <c r="E2787" s="28" t="s">
        <v>17251</v>
      </c>
      <c r="F2787" s="28" t="s">
        <v>698</v>
      </c>
      <c r="G2787" s="28">
        <v>2015</v>
      </c>
      <c r="H2787" s="29">
        <v>42378</v>
      </c>
      <c r="I2787" s="28" t="s">
        <v>17252</v>
      </c>
      <c r="J2787" s="28"/>
      <c r="K2787" s="28" t="s">
        <v>17253</v>
      </c>
      <c r="L2787" s="28" t="str">
        <f t="shared" si="285"/>
        <v>PreAlerta</v>
      </c>
      <c r="M2787" s="28" t="str">
        <f t="shared" si="286"/>
        <v>S/PalabrasClaves</v>
      </c>
      <c r="N2787" s="30" t="str">
        <f t="shared" si="290"/>
        <v/>
      </c>
      <c r="O2787" s="28"/>
      <c r="P2787" s="28" t="s">
        <v>17254</v>
      </c>
      <c r="Q2787" s="28"/>
      <c r="R2787" s="28" t="str">
        <f t="shared" si="259"/>
        <v>2015</v>
      </c>
      <c r="S2787" s="28" t="s">
        <v>64</v>
      </c>
      <c r="T2787" s="28"/>
      <c r="U2787" s="28"/>
      <c r="V2787" s="28"/>
      <c r="W2787" s="28"/>
      <c r="X2787" s="28"/>
    </row>
    <row r="2788" spans="1:24" ht="15" hidden="1" customHeight="1">
      <c r="A2788" s="25">
        <v>26607229</v>
      </c>
      <c r="B2788" s="25" t="s">
        <v>17255</v>
      </c>
      <c r="C2788" s="25" t="s">
        <v>17256</v>
      </c>
      <c r="D2788" s="25" t="s">
        <v>17257</v>
      </c>
      <c r="E2788" s="25" t="s">
        <v>5526</v>
      </c>
      <c r="F2788" s="25" t="s">
        <v>4621</v>
      </c>
      <c r="G2788" s="25">
        <v>2015</v>
      </c>
      <c r="H2788" s="26">
        <v>42335</v>
      </c>
      <c r="I2788" s="25"/>
      <c r="J2788" s="25"/>
      <c r="K2788" s="25" t="s">
        <v>17258</v>
      </c>
      <c r="L2788" s="25" t="str">
        <f t="shared" si="285"/>
        <v>PreAlerta</v>
      </c>
      <c r="M2788" s="25" t="str">
        <f t="shared" si="286"/>
        <v>S/PalabrasClaves</v>
      </c>
      <c r="N2788" s="27" t="str">
        <f t="shared" si="290"/>
        <v/>
      </c>
      <c r="O2788" s="25"/>
      <c r="P2788" s="25" t="s">
        <v>17254</v>
      </c>
      <c r="Q2788" s="25"/>
      <c r="R2788" s="25" t="str">
        <f t="shared" si="259"/>
        <v>2015</v>
      </c>
      <c r="S2788" s="25" t="s">
        <v>64</v>
      </c>
      <c r="T2788" s="25"/>
      <c r="U2788" s="25"/>
      <c r="V2788" s="25"/>
      <c r="W2788" s="25"/>
      <c r="X2788" s="25"/>
    </row>
    <row r="2789" spans="1:24" ht="15" hidden="1" customHeight="1">
      <c r="A2789" s="28">
        <v>26595736</v>
      </c>
      <c r="B2789" s="28" t="s">
        <v>17259</v>
      </c>
      <c r="C2789" s="28" t="s">
        <v>17260</v>
      </c>
      <c r="D2789" s="28" t="s">
        <v>17261</v>
      </c>
      <c r="E2789" s="28" t="s">
        <v>17262</v>
      </c>
      <c r="F2789" s="28" t="s">
        <v>9676</v>
      </c>
      <c r="G2789" s="28">
        <v>2015</v>
      </c>
      <c r="H2789" s="29">
        <v>42332</v>
      </c>
      <c r="I2789" s="28" t="s">
        <v>17263</v>
      </c>
      <c r="J2789" s="28"/>
      <c r="K2789" s="28" t="s">
        <v>17264</v>
      </c>
      <c r="L2789" s="28" t="str">
        <f t="shared" si="285"/>
        <v>PreAlerta</v>
      </c>
      <c r="M2789" s="28" t="str">
        <f t="shared" si="286"/>
        <v>S/PalabrasClaves</v>
      </c>
      <c r="N2789" s="30" t="str">
        <f t="shared" si="290"/>
        <v/>
      </c>
      <c r="O2789" s="28"/>
      <c r="P2789" s="28" t="s">
        <v>17265</v>
      </c>
      <c r="Q2789" s="28"/>
      <c r="R2789" s="28" t="str">
        <f t="shared" si="259"/>
        <v>2015</v>
      </c>
      <c r="S2789" s="28" t="s">
        <v>63</v>
      </c>
      <c r="T2789" s="28"/>
      <c r="U2789" s="28"/>
      <c r="V2789" s="28"/>
      <c r="W2789" s="28"/>
      <c r="X2789" s="28"/>
    </row>
    <row r="2790" spans="1:24" ht="15" hidden="1" customHeight="1">
      <c r="A2790" s="25">
        <v>26540709</v>
      </c>
      <c r="B2790" s="25" t="s">
        <v>17266</v>
      </c>
      <c r="C2790" s="25" t="s">
        <v>17267</v>
      </c>
      <c r="D2790" s="25" t="s">
        <v>17268</v>
      </c>
      <c r="E2790" s="25" t="s">
        <v>17269</v>
      </c>
      <c r="F2790" s="25" t="s">
        <v>13722</v>
      </c>
      <c r="G2790" s="25">
        <v>2015</v>
      </c>
      <c r="H2790" s="26">
        <v>42314</v>
      </c>
      <c r="I2790" s="25"/>
      <c r="J2790" s="25"/>
      <c r="K2790" s="25" t="s">
        <v>17270</v>
      </c>
      <c r="L2790" s="25" t="str">
        <f t="shared" si="285"/>
        <v>PreAlerta</v>
      </c>
      <c r="M2790" s="25" t="str">
        <f t="shared" si="286"/>
        <v>S/PalabrasClaves</v>
      </c>
      <c r="N2790" s="27" t="str">
        <f t="shared" si="290"/>
        <v/>
      </c>
      <c r="O2790" s="25"/>
      <c r="P2790" s="25" t="s">
        <v>17265</v>
      </c>
      <c r="Q2790" s="25"/>
      <c r="R2790" s="25" t="str">
        <f t="shared" si="259"/>
        <v>2015</v>
      </c>
      <c r="S2790" s="25" t="s">
        <v>63</v>
      </c>
      <c r="T2790" s="25"/>
      <c r="U2790" s="25"/>
      <c r="V2790" s="25"/>
      <c r="W2790" s="25"/>
      <c r="X2790" s="25"/>
    </row>
    <row r="2791" spans="1:24" ht="15" hidden="1" customHeight="1">
      <c r="A2791" s="28">
        <v>26512766</v>
      </c>
      <c r="B2791" s="28" t="s">
        <v>17271</v>
      </c>
      <c r="C2791" s="28" t="s">
        <v>17272</v>
      </c>
      <c r="D2791" s="28" t="s">
        <v>17273</v>
      </c>
      <c r="E2791" s="28" t="s">
        <v>5665</v>
      </c>
      <c r="F2791" s="28" t="s">
        <v>17274</v>
      </c>
      <c r="G2791" s="28">
        <v>2015</v>
      </c>
      <c r="H2791" s="29">
        <v>42307</v>
      </c>
      <c r="I2791" s="28"/>
      <c r="J2791" s="28"/>
      <c r="K2791" s="28" t="s">
        <v>17275</v>
      </c>
      <c r="L2791" s="28" t="str">
        <f t="shared" si="285"/>
        <v>PreAlerta</v>
      </c>
      <c r="M2791" s="28" t="str">
        <f t="shared" si="286"/>
        <v>S/PalabrasClaves</v>
      </c>
      <c r="N2791" s="30" t="str">
        <f t="shared" si="290"/>
        <v/>
      </c>
      <c r="O2791" s="28"/>
      <c r="P2791" s="28" t="s">
        <v>17265</v>
      </c>
      <c r="Q2791" s="28"/>
      <c r="R2791" s="28" t="str">
        <f t="shared" si="259"/>
        <v>2015</v>
      </c>
      <c r="S2791" s="28" t="s">
        <v>63</v>
      </c>
      <c r="T2791" s="28"/>
      <c r="U2791" s="28"/>
      <c r="V2791" s="28"/>
      <c r="W2791" s="28"/>
      <c r="X2791" s="28"/>
    </row>
    <row r="2792" spans="1:24" ht="15" hidden="1" customHeight="1">
      <c r="A2792" s="25">
        <v>26475462</v>
      </c>
      <c r="B2792" s="25" t="s">
        <v>17276</v>
      </c>
      <c r="C2792" s="25" t="s">
        <v>17277</v>
      </c>
      <c r="D2792" s="25" t="s">
        <v>17278</v>
      </c>
      <c r="E2792" s="25" t="s">
        <v>17279</v>
      </c>
      <c r="F2792" s="25" t="s">
        <v>17280</v>
      </c>
      <c r="G2792" s="25">
        <v>2015</v>
      </c>
      <c r="H2792" s="26">
        <v>42295</v>
      </c>
      <c r="I2792" s="25"/>
      <c r="J2792" s="25"/>
      <c r="K2792" s="25" t="s">
        <v>17281</v>
      </c>
      <c r="L2792" s="25" t="str">
        <f t="shared" si="285"/>
        <v>PreAlerta</v>
      </c>
      <c r="M2792" s="25" t="str">
        <f t="shared" si="286"/>
        <v>S/PalabrasClaves</v>
      </c>
      <c r="N2792" s="27" t="str">
        <f t="shared" si="290"/>
        <v/>
      </c>
      <c r="O2792" s="25"/>
      <c r="P2792" s="25" t="s">
        <v>17282</v>
      </c>
      <c r="Q2792" s="25"/>
      <c r="R2792" s="25" t="str">
        <f t="shared" si="259"/>
        <v>2015</v>
      </c>
      <c r="S2792" s="25" t="s">
        <v>63</v>
      </c>
      <c r="T2792" s="25"/>
      <c r="U2792" s="25"/>
      <c r="V2792" s="25"/>
      <c r="W2792" s="25"/>
      <c r="X2792" s="25"/>
    </row>
    <row r="2793" spans="1:24" ht="15" hidden="1" customHeight="1">
      <c r="A2793" s="28">
        <v>26449949</v>
      </c>
      <c r="B2793" s="28" t="s">
        <v>17283</v>
      </c>
      <c r="C2793" s="28" t="s">
        <v>17284</v>
      </c>
      <c r="D2793" s="28" t="s">
        <v>17285</v>
      </c>
      <c r="E2793" s="28" t="s">
        <v>2369</v>
      </c>
      <c r="F2793" s="28" t="s">
        <v>1488</v>
      </c>
      <c r="G2793" s="28">
        <v>2015</v>
      </c>
      <c r="H2793" s="29">
        <v>42287</v>
      </c>
      <c r="I2793" s="28" t="s">
        <v>17286</v>
      </c>
      <c r="J2793" s="28"/>
      <c r="K2793" s="28" t="s">
        <v>17287</v>
      </c>
      <c r="L2793" s="28" t="str">
        <f t="shared" si="285"/>
        <v>Excluido</v>
      </c>
      <c r="M2793" s="28" t="str">
        <f t="shared" si="286"/>
        <v>C/PalabrasClaves</v>
      </c>
      <c r="N2793" s="30" t="str">
        <f t="shared" si="290"/>
        <v/>
      </c>
      <c r="O2793" s="28"/>
      <c r="P2793" s="28" t="s">
        <v>17288</v>
      </c>
      <c r="Q2793" s="28"/>
      <c r="R2793" s="28" t="str">
        <f t="shared" si="259"/>
        <v>2015</v>
      </c>
      <c r="S2793" s="28" t="s">
        <v>63</v>
      </c>
      <c r="T2793" s="28"/>
      <c r="U2793" s="28"/>
      <c r="V2793" s="28"/>
      <c r="W2793" s="28"/>
      <c r="X2793" s="28"/>
    </row>
    <row r="2794" spans="1:24" ht="15" hidden="1" customHeight="1">
      <c r="A2794" s="25">
        <v>26421681</v>
      </c>
      <c r="B2794" s="25" t="s">
        <v>17289</v>
      </c>
      <c r="C2794" s="25" t="s">
        <v>17290</v>
      </c>
      <c r="D2794" s="25" t="s">
        <v>17291</v>
      </c>
      <c r="E2794" s="25" t="s">
        <v>7492</v>
      </c>
      <c r="F2794" s="25" t="s">
        <v>6600</v>
      </c>
      <c r="G2794" s="25">
        <v>2015</v>
      </c>
      <c r="H2794" s="26">
        <v>42278</v>
      </c>
      <c r="I2794" s="25"/>
      <c r="J2794" s="25"/>
      <c r="K2794" s="25" t="s">
        <v>17292</v>
      </c>
      <c r="L2794" s="25" t="str">
        <f t="shared" si="285"/>
        <v>PreAlerta</v>
      </c>
      <c r="M2794" s="25" t="str">
        <f t="shared" si="286"/>
        <v>S/PalabrasClaves</v>
      </c>
      <c r="N2794" s="27" t="str">
        <f t="shared" si="290"/>
        <v/>
      </c>
      <c r="O2794" s="25"/>
      <c r="P2794" s="25" t="s">
        <v>17265</v>
      </c>
      <c r="Q2794" s="25"/>
      <c r="R2794" s="25" t="str">
        <f t="shared" si="259"/>
        <v>2015</v>
      </c>
      <c r="S2794" s="25" t="s">
        <v>63</v>
      </c>
      <c r="T2794" s="25"/>
      <c r="U2794" s="25"/>
      <c r="V2794" s="25"/>
      <c r="W2794" s="25"/>
      <c r="X2794" s="25"/>
    </row>
    <row r="2795" spans="1:24" ht="15" hidden="1" customHeight="1">
      <c r="A2795" s="28">
        <v>26399701</v>
      </c>
      <c r="B2795" s="28" t="s">
        <v>17293</v>
      </c>
      <c r="C2795" s="28" t="s">
        <v>17294</v>
      </c>
      <c r="D2795" s="28" t="s">
        <v>17295</v>
      </c>
      <c r="E2795" s="28" t="s">
        <v>8311</v>
      </c>
      <c r="F2795" s="28" t="s">
        <v>2053</v>
      </c>
      <c r="G2795" s="28">
        <v>2015</v>
      </c>
      <c r="H2795" s="29">
        <v>42272</v>
      </c>
      <c r="I2795" s="28"/>
      <c r="J2795" s="28"/>
      <c r="K2795" s="28" t="s">
        <v>17296</v>
      </c>
      <c r="L2795" s="28" t="str">
        <f t="shared" si="285"/>
        <v>PreAlerta</v>
      </c>
      <c r="M2795" s="28" t="str">
        <f t="shared" si="286"/>
        <v>S/PalabrasClaves</v>
      </c>
      <c r="N2795" s="30" t="str">
        <f t="shared" si="290"/>
        <v/>
      </c>
      <c r="O2795" s="28"/>
      <c r="P2795" s="28" t="s">
        <v>17297</v>
      </c>
      <c r="Q2795" s="28"/>
      <c r="R2795" s="28" t="str">
        <f t="shared" si="259"/>
        <v>2015</v>
      </c>
      <c r="S2795" s="28" t="s">
        <v>63</v>
      </c>
      <c r="T2795" s="28"/>
      <c r="U2795" s="28"/>
      <c r="V2795" s="28"/>
      <c r="W2795" s="28"/>
      <c r="X2795" s="28"/>
    </row>
    <row r="2796" spans="1:24" ht="15" customHeight="1">
      <c r="A2796" s="34">
        <v>26609503</v>
      </c>
      <c r="B2796" s="34" t="s">
        <v>17298</v>
      </c>
      <c r="C2796" s="34" t="s">
        <v>17299</v>
      </c>
      <c r="D2796" s="34" t="s">
        <v>17300</v>
      </c>
      <c r="E2796" s="34" t="s">
        <v>17301</v>
      </c>
      <c r="F2796" s="34" t="s">
        <v>14632</v>
      </c>
      <c r="G2796" s="34">
        <v>2015</v>
      </c>
      <c r="H2796" s="35">
        <v>42335</v>
      </c>
      <c r="I2796" s="34" t="s">
        <v>17302</v>
      </c>
      <c r="J2796" s="34"/>
      <c r="K2796" s="34" t="s">
        <v>17303</v>
      </c>
      <c r="L2796" s="34" t="str">
        <f t="shared" si="285"/>
        <v>PreAlerta</v>
      </c>
      <c r="M2796" s="34" t="str">
        <f t="shared" si="286"/>
        <v>C/PalabrasClaves</v>
      </c>
      <c r="N2796" s="36" t="s">
        <v>35</v>
      </c>
      <c r="O2796" s="34"/>
      <c r="P2796" s="34" t="s">
        <v>17229</v>
      </c>
      <c r="Q2796" s="34"/>
      <c r="R2796" s="34" t="str">
        <f t="shared" si="259"/>
        <v>2015</v>
      </c>
      <c r="S2796" s="34" t="s">
        <v>63</v>
      </c>
      <c r="T2796" s="42" t="s">
        <v>17304</v>
      </c>
      <c r="U2796" s="34" t="s">
        <v>141</v>
      </c>
      <c r="V2796" s="34" t="s">
        <v>140</v>
      </c>
      <c r="W2796" s="34" t="s">
        <v>140</v>
      </c>
      <c r="X2796" s="34" t="s">
        <v>17305</v>
      </c>
    </row>
    <row r="2797" spans="1:24" ht="15" hidden="1" customHeight="1">
      <c r="A2797" s="28">
        <v>26357930</v>
      </c>
      <c r="B2797" s="28" t="s">
        <v>17306</v>
      </c>
      <c r="C2797" s="28" t="s">
        <v>17307</v>
      </c>
      <c r="D2797" s="28" t="s">
        <v>17308</v>
      </c>
      <c r="E2797" s="28" t="s">
        <v>17309</v>
      </c>
      <c r="F2797" s="28" t="s">
        <v>1290</v>
      </c>
      <c r="G2797" s="28">
        <v>2015</v>
      </c>
      <c r="H2797" s="29">
        <v>42259</v>
      </c>
      <c r="I2797" s="28"/>
      <c r="J2797" s="28"/>
      <c r="K2797" s="28" t="s">
        <v>17310</v>
      </c>
      <c r="L2797" s="28" t="str">
        <f t="shared" si="285"/>
        <v>PreAlerta</v>
      </c>
      <c r="M2797" s="28" t="str">
        <f t="shared" si="286"/>
        <v>S/PalabrasClaves</v>
      </c>
      <c r="N2797" s="30" t="str">
        <f>IF(ISNUMBER(SEARCH("TREATMENT", B2797)), "4) Nuevos tratamientos", "")</f>
        <v/>
      </c>
      <c r="O2797" s="28"/>
      <c r="P2797" s="28" t="s">
        <v>17265</v>
      </c>
      <c r="Q2797" s="28"/>
      <c r="R2797" s="28" t="str">
        <f t="shared" si="259"/>
        <v>2015</v>
      </c>
      <c r="S2797" s="28" t="s">
        <v>63</v>
      </c>
      <c r="T2797" s="28"/>
      <c r="U2797" s="28"/>
      <c r="V2797" s="28"/>
      <c r="W2797" s="28"/>
      <c r="X2797" s="28"/>
    </row>
    <row r="2798" spans="1:24" ht="15" customHeight="1">
      <c r="A2798" s="34">
        <v>26363637</v>
      </c>
      <c r="B2798" s="34" t="s">
        <v>17311</v>
      </c>
      <c r="C2798" s="34" t="s">
        <v>17312</v>
      </c>
      <c r="D2798" s="34" t="s">
        <v>17313</v>
      </c>
      <c r="E2798" s="34" t="s">
        <v>8311</v>
      </c>
      <c r="F2798" s="34" t="s">
        <v>1038</v>
      </c>
      <c r="G2798" s="34">
        <v>2015</v>
      </c>
      <c r="H2798" s="35">
        <v>42261</v>
      </c>
      <c r="I2798" s="34"/>
      <c r="J2798" s="34"/>
      <c r="K2798" s="34" t="s">
        <v>17314</v>
      </c>
      <c r="L2798" s="34" t="str">
        <f t="shared" si="285"/>
        <v>Excluido</v>
      </c>
      <c r="M2798" s="34" t="str">
        <f t="shared" si="286"/>
        <v>C/PalabrasClaves</v>
      </c>
      <c r="N2798" s="36" t="s">
        <v>35</v>
      </c>
      <c r="O2798" s="34"/>
      <c r="P2798" s="34" t="s">
        <v>17265</v>
      </c>
      <c r="Q2798" s="34"/>
      <c r="R2798" s="34" t="str">
        <f t="shared" si="259"/>
        <v>2015</v>
      </c>
      <c r="S2798" s="34" t="s">
        <v>63</v>
      </c>
      <c r="T2798" s="42" t="s">
        <v>17315</v>
      </c>
      <c r="U2798" s="34" t="s">
        <v>141</v>
      </c>
      <c r="V2798" s="34" t="s">
        <v>140</v>
      </c>
      <c r="W2798" s="34" t="s">
        <v>140</v>
      </c>
      <c r="X2798" s="34" t="s">
        <v>17316</v>
      </c>
    </row>
    <row r="2799" spans="1:24" ht="15" hidden="1" customHeight="1">
      <c r="A2799" s="28">
        <v>26298195</v>
      </c>
      <c r="B2799" s="28" t="s">
        <v>17317</v>
      </c>
      <c r="C2799" s="28" t="s">
        <v>17318</v>
      </c>
      <c r="D2799" s="28"/>
      <c r="E2799" s="28" t="s">
        <v>17319</v>
      </c>
      <c r="F2799" s="28"/>
      <c r="G2799" s="28"/>
      <c r="H2799" s="28"/>
      <c r="I2799" s="28"/>
      <c r="J2799" s="28"/>
      <c r="K2799" s="28"/>
      <c r="L2799" s="28" t="str">
        <f t="shared" si="285"/>
        <v>PreAlerta</v>
      </c>
      <c r="M2799" s="28" t="str">
        <f t="shared" si="286"/>
        <v>S/PalabrasClaves</v>
      </c>
      <c r="N2799" s="30" t="str">
        <f t="shared" ref="N2799:N2814" si="291">IF(ISNUMBER(SEARCH("TREATMENT", B2799)), "4) Nuevos tratamientos", "")</f>
        <v/>
      </c>
      <c r="O2799" s="28"/>
      <c r="P2799" s="28"/>
      <c r="Q2799" s="28"/>
      <c r="R2799" s="28" t="str">
        <f t="shared" si="259"/>
        <v/>
      </c>
      <c r="S2799" s="28"/>
      <c r="T2799" s="28"/>
      <c r="U2799" s="28"/>
      <c r="V2799" s="28"/>
      <c r="W2799" s="28"/>
      <c r="X2799" s="28"/>
    </row>
    <row r="2800" spans="1:24" ht="15" hidden="1" customHeight="1">
      <c r="A2800" s="25">
        <v>26284652</v>
      </c>
      <c r="B2800" s="25" t="s">
        <v>17320</v>
      </c>
      <c r="C2800" s="25" t="s">
        <v>17321</v>
      </c>
      <c r="D2800" s="25" t="s">
        <v>17322</v>
      </c>
      <c r="E2800" s="25" t="s">
        <v>8870</v>
      </c>
      <c r="F2800" s="25" t="s">
        <v>979</v>
      </c>
      <c r="G2800" s="25">
        <v>2015</v>
      </c>
      <c r="H2800" s="26">
        <v>42235</v>
      </c>
      <c r="I2800" s="25"/>
      <c r="J2800" s="25"/>
      <c r="K2800" s="25" t="s">
        <v>17323</v>
      </c>
      <c r="L2800" s="25" t="str">
        <f t="shared" si="285"/>
        <v>Excluido</v>
      </c>
      <c r="M2800" s="25" t="str">
        <f t="shared" si="286"/>
        <v>S/PalabrasClaves</v>
      </c>
      <c r="N2800" s="27" t="str">
        <f t="shared" si="291"/>
        <v/>
      </c>
      <c r="O2800" s="25"/>
      <c r="P2800" s="25" t="s">
        <v>17265</v>
      </c>
      <c r="Q2800" s="25"/>
      <c r="R2800" s="25" t="str">
        <f t="shared" si="259"/>
        <v>2015</v>
      </c>
      <c r="S2800" s="25" t="s">
        <v>63</v>
      </c>
      <c r="T2800" s="25"/>
      <c r="U2800" s="25"/>
      <c r="V2800" s="25"/>
      <c r="W2800" s="25"/>
      <c r="X2800" s="25"/>
    </row>
    <row r="2801" spans="1:24" ht="15" hidden="1" customHeight="1">
      <c r="A2801" s="28">
        <v>26354441</v>
      </c>
      <c r="B2801" s="28" t="s">
        <v>17324</v>
      </c>
      <c r="C2801" s="28" t="s">
        <v>17325</v>
      </c>
      <c r="D2801" s="28" t="s">
        <v>17326</v>
      </c>
      <c r="E2801" s="28" t="s">
        <v>17327</v>
      </c>
      <c r="F2801" s="28" t="s">
        <v>4165</v>
      </c>
      <c r="G2801" s="28">
        <v>2015</v>
      </c>
      <c r="H2801" s="29">
        <v>42258</v>
      </c>
      <c r="I2801" s="28" t="s">
        <v>17328</v>
      </c>
      <c r="J2801" s="28"/>
      <c r="K2801" s="28" t="s">
        <v>17329</v>
      </c>
      <c r="L2801" s="28" t="str">
        <f t="shared" si="285"/>
        <v>PreAlerta</v>
      </c>
      <c r="M2801" s="28" t="str">
        <f t="shared" si="286"/>
        <v>S/PalabrasClaves</v>
      </c>
      <c r="N2801" s="30" t="str">
        <f t="shared" si="291"/>
        <v/>
      </c>
      <c r="O2801" s="28"/>
      <c r="P2801" s="28" t="s">
        <v>17330</v>
      </c>
      <c r="Q2801" s="28"/>
      <c r="R2801" s="28" t="str">
        <f t="shared" si="259"/>
        <v>2015</v>
      </c>
      <c r="S2801" s="28" t="s">
        <v>62</v>
      </c>
      <c r="T2801" s="28"/>
      <c r="U2801" s="28"/>
      <c r="V2801" s="28"/>
      <c r="W2801" s="28"/>
      <c r="X2801" s="28"/>
    </row>
    <row r="2802" spans="1:24" ht="15" hidden="1" customHeight="1">
      <c r="A2802" s="25">
        <v>26517483</v>
      </c>
      <c r="B2802" s="25" t="s">
        <v>17331</v>
      </c>
      <c r="C2802" s="25" t="s">
        <v>17332</v>
      </c>
      <c r="D2802" s="25" t="s">
        <v>17333</v>
      </c>
      <c r="E2802" s="25" t="s">
        <v>17334</v>
      </c>
      <c r="F2802" s="25" t="s">
        <v>2189</v>
      </c>
      <c r="G2802" s="25">
        <v>2015</v>
      </c>
      <c r="H2802" s="26">
        <v>42308</v>
      </c>
      <c r="I2802" s="25"/>
      <c r="J2802" s="25"/>
      <c r="K2802" s="25" t="s">
        <v>17335</v>
      </c>
      <c r="L2802" s="25" t="str">
        <f t="shared" si="285"/>
        <v>PreAlerta</v>
      </c>
      <c r="M2802" s="25" t="str">
        <f t="shared" si="286"/>
        <v>C/PalabrasClaves</v>
      </c>
      <c r="N2802" s="27" t="str">
        <f t="shared" si="291"/>
        <v/>
      </c>
      <c r="O2802" s="25"/>
      <c r="P2802" s="25" t="s">
        <v>17336</v>
      </c>
      <c r="Q2802" s="25"/>
      <c r="R2802" s="25" t="str">
        <f t="shared" si="259"/>
        <v>2015</v>
      </c>
      <c r="S2802" s="25" t="s">
        <v>62</v>
      </c>
      <c r="T2802" s="25"/>
      <c r="U2802" s="25"/>
      <c r="V2802" s="25"/>
      <c r="W2802" s="25"/>
      <c r="X2802" s="25"/>
    </row>
    <row r="2803" spans="1:24" ht="15" hidden="1" customHeight="1">
      <c r="A2803" s="28">
        <v>26521138</v>
      </c>
      <c r="B2803" s="28" t="s">
        <v>17337</v>
      </c>
      <c r="C2803" s="28" t="s">
        <v>17338</v>
      </c>
      <c r="D2803" s="28" t="s">
        <v>17339</v>
      </c>
      <c r="E2803" s="28" t="s">
        <v>17340</v>
      </c>
      <c r="F2803" s="28" t="s">
        <v>841</v>
      </c>
      <c r="G2803" s="28">
        <v>2015</v>
      </c>
      <c r="H2803" s="29">
        <v>42310</v>
      </c>
      <c r="I2803" s="28" t="s">
        <v>17341</v>
      </c>
      <c r="J2803" s="28"/>
      <c r="K2803" s="28" t="s">
        <v>17342</v>
      </c>
      <c r="L2803" s="28" t="str">
        <f t="shared" si="285"/>
        <v>PreAlerta</v>
      </c>
      <c r="M2803" s="28" t="str">
        <f t="shared" si="286"/>
        <v>S/PalabrasClaves</v>
      </c>
      <c r="N2803" s="30" t="str">
        <f t="shared" si="291"/>
        <v/>
      </c>
      <c r="O2803" s="28"/>
      <c r="P2803" s="28" t="s">
        <v>17343</v>
      </c>
      <c r="Q2803" s="28"/>
      <c r="R2803" s="28" t="str">
        <f t="shared" si="259"/>
        <v>2015</v>
      </c>
      <c r="S2803" s="28" t="s">
        <v>62</v>
      </c>
      <c r="T2803" s="28"/>
      <c r="U2803" s="28"/>
      <c r="V2803" s="28"/>
      <c r="W2803" s="28"/>
      <c r="X2803" s="28"/>
    </row>
    <row r="2804" spans="1:24" ht="15" hidden="1" customHeight="1">
      <c r="A2804" s="25">
        <v>26481748</v>
      </c>
      <c r="B2804" s="25" t="s">
        <v>17344</v>
      </c>
      <c r="C2804" s="25" t="s">
        <v>17345</v>
      </c>
      <c r="D2804" s="25" t="s">
        <v>17346</v>
      </c>
      <c r="E2804" s="25" t="s">
        <v>17347</v>
      </c>
      <c r="F2804" s="25" t="s">
        <v>13607</v>
      </c>
      <c r="G2804" s="25">
        <v>2015</v>
      </c>
      <c r="H2804" s="26">
        <v>42298</v>
      </c>
      <c r="I2804" s="25" t="s">
        <v>17348</v>
      </c>
      <c r="J2804" s="25"/>
      <c r="K2804" s="25" t="s">
        <v>17349</v>
      </c>
      <c r="L2804" s="25" t="str">
        <f t="shared" si="285"/>
        <v>Excluido</v>
      </c>
      <c r="M2804" s="25" t="str">
        <f t="shared" si="286"/>
        <v>S/PalabrasClaves</v>
      </c>
      <c r="N2804" s="27" t="str">
        <f t="shared" si="291"/>
        <v/>
      </c>
      <c r="O2804" s="25"/>
      <c r="P2804" s="25" t="s">
        <v>17350</v>
      </c>
      <c r="Q2804" s="25"/>
      <c r="R2804" s="25" t="str">
        <f t="shared" si="259"/>
        <v>2015</v>
      </c>
      <c r="S2804" s="25" t="s">
        <v>62</v>
      </c>
      <c r="T2804" s="25"/>
      <c r="U2804" s="25"/>
      <c r="V2804" s="25"/>
      <c r="W2804" s="25"/>
      <c r="X2804" s="25"/>
    </row>
    <row r="2805" spans="1:24" ht="15" hidden="1" customHeight="1">
      <c r="A2805" s="28">
        <v>26482232</v>
      </c>
      <c r="B2805" s="28" t="s">
        <v>17351</v>
      </c>
      <c r="C2805" s="28" t="s">
        <v>17352</v>
      </c>
      <c r="D2805" s="28" t="s">
        <v>17353</v>
      </c>
      <c r="E2805" s="28" t="s">
        <v>3484</v>
      </c>
      <c r="F2805" s="28" t="s">
        <v>2978</v>
      </c>
      <c r="G2805" s="28">
        <v>2015</v>
      </c>
      <c r="H2805" s="29">
        <v>42298</v>
      </c>
      <c r="I2805" s="28" t="s">
        <v>17354</v>
      </c>
      <c r="J2805" s="28"/>
      <c r="K2805" s="28" t="s">
        <v>17355</v>
      </c>
      <c r="L2805" s="28" t="str">
        <f t="shared" si="285"/>
        <v>PreAlerta</v>
      </c>
      <c r="M2805" s="28" t="str">
        <f t="shared" si="286"/>
        <v>S/PalabrasClaves</v>
      </c>
      <c r="N2805" s="30" t="str">
        <f t="shared" si="291"/>
        <v/>
      </c>
      <c r="O2805" s="28"/>
      <c r="P2805" s="28" t="s">
        <v>17034</v>
      </c>
      <c r="Q2805" s="28"/>
      <c r="R2805" s="28" t="str">
        <f t="shared" si="259"/>
        <v>2015</v>
      </c>
      <c r="S2805" s="28" t="s">
        <v>62</v>
      </c>
      <c r="T2805" s="28"/>
      <c r="U2805" s="28"/>
      <c r="V2805" s="28"/>
      <c r="W2805" s="28"/>
      <c r="X2805" s="28"/>
    </row>
    <row r="2806" spans="1:24" ht="15" hidden="1" customHeight="1">
      <c r="A2806" s="25">
        <v>26543526</v>
      </c>
      <c r="B2806" s="25" t="s">
        <v>17356</v>
      </c>
      <c r="C2806" s="25" t="s">
        <v>17357</v>
      </c>
      <c r="D2806" s="25" t="s">
        <v>17358</v>
      </c>
      <c r="E2806" s="25" t="s">
        <v>17359</v>
      </c>
      <c r="F2806" s="25" t="s">
        <v>17360</v>
      </c>
      <c r="G2806" s="25">
        <v>2015</v>
      </c>
      <c r="H2806" s="26">
        <v>42315</v>
      </c>
      <c r="I2806" s="25" t="s">
        <v>17361</v>
      </c>
      <c r="J2806" s="25"/>
      <c r="K2806" s="25" t="s">
        <v>17362</v>
      </c>
      <c r="L2806" s="25" t="str">
        <f t="shared" si="285"/>
        <v>Excluido</v>
      </c>
      <c r="M2806" s="25" t="str">
        <f t="shared" si="286"/>
        <v>S/PalabrasClaves</v>
      </c>
      <c r="N2806" s="27" t="str">
        <f t="shared" si="291"/>
        <v/>
      </c>
      <c r="O2806" s="25"/>
      <c r="P2806" s="25" t="s">
        <v>17363</v>
      </c>
      <c r="Q2806" s="25"/>
      <c r="R2806" s="25" t="str">
        <f t="shared" si="259"/>
        <v>2015</v>
      </c>
      <c r="S2806" s="25" t="s">
        <v>62</v>
      </c>
      <c r="T2806" s="25"/>
      <c r="U2806" s="25"/>
      <c r="V2806" s="25"/>
      <c r="W2806" s="25"/>
      <c r="X2806" s="25"/>
    </row>
    <row r="2807" spans="1:24" ht="15" hidden="1" customHeight="1">
      <c r="A2807" s="28">
        <v>26232540</v>
      </c>
      <c r="B2807" s="28" t="s">
        <v>17364</v>
      </c>
      <c r="C2807" s="28" t="s">
        <v>17365</v>
      </c>
      <c r="D2807" s="28" t="s">
        <v>17366</v>
      </c>
      <c r="E2807" s="28" t="s">
        <v>8019</v>
      </c>
      <c r="F2807" s="28" t="s">
        <v>1263</v>
      </c>
      <c r="G2807" s="28">
        <v>2015</v>
      </c>
      <c r="H2807" s="29">
        <v>42218</v>
      </c>
      <c r="I2807" s="28" t="s">
        <v>17367</v>
      </c>
      <c r="J2807" s="28" t="s">
        <v>17368</v>
      </c>
      <c r="K2807" s="28" t="s">
        <v>17369</v>
      </c>
      <c r="L2807" s="28" t="str">
        <f t="shared" si="285"/>
        <v>Excluido</v>
      </c>
      <c r="M2807" s="28" t="str">
        <f t="shared" si="286"/>
        <v>S/PalabrasClaves</v>
      </c>
      <c r="N2807" s="30" t="str">
        <f t="shared" si="291"/>
        <v/>
      </c>
      <c r="O2807" s="28"/>
      <c r="P2807" s="28" t="s">
        <v>17363</v>
      </c>
      <c r="Q2807" s="28"/>
      <c r="R2807" s="28" t="str">
        <f t="shared" ref="R2807:R3061" si="292">LEFT(P2807,4)</f>
        <v>2015</v>
      </c>
      <c r="S2807" s="28" t="s">
        <v>62</v>
      </c>
      <c r="T2807" s="28"/>
      <c r="U2807" s="28"/>
      <c r="V2807" s="28"/>
      <c r="W2807" s="28"/>
      <c r="X2807" s="28"/>
    </row>
    <row r="2808" spans="1:24" ht="15" hidden="1" customHeight="1">
      <c r="A2808" s="25">
        <v>26434686</v>
      </c>
      <c r="B2808" s="25" t="s">
        <v>17370</v>
      </c>
      <c r="C2808" s="25" t="s">
        <v>17371</v>
      </c>
      <c r="D2808" s="25" t="s">
        <v>17372</v>
      </c>
      <c r="E2808" s="25" t="s">
        <v>17373</v>
      </c>
      <c r="F2808" s="25" t="s">
        <v>10386</v>
      </c>
      <c r="G2808" s="25">
        <v>2015</v>
      </c>
      <c r="H2808" s="26">
        <v>42283</v>
      </c>
      <c r="I2808" s="25" t="s">
        <v>17374</v>
      </c>
      <c r="J2808" s="25"/>
      <c r="K2808" s="25" t="s">
        <v>17375</v>
      </c>
      <c r="L2808" s="25" t="str">
        <f t="shared" si="285"/>
        <v>Excluido</v>
      </c>
      <c r="M2808" s="25" t="str">
        <f t="shared" si="286"/>
        <v>S/PalabrasClaves</v>
      </c>
      <c r="N2808" s="27" t="str">
        <f t="shared" si="291"/>
        <v/>
      </c>
      <c r="O2808" s="25"/>
      <c r="P2808" s="25" t="s">
        <v>17376</v>
      </c>
      <c r="Q2808" s="25"/>
      <c r="R2808" s="25" t="str">
        <f t="shared" si="292"/>
        <v>2015</v>
      </c>
      <c r="S2808" s="25" t="s">
        <v>62</v>
      </c>
      <c r="T2808" s="25"/>
      <c r="U2808" s="25"/>
      <c r="V2808" s="25"/>
      <c r="W2808" s="25"/>
      <c r="X2808" s="25"/>
    </row>
    <row r="2809" spans="1:24" ht="15" hidden="1" customHeight="1">
      <c r="A2809" s="28">
        <v>28324524</v>
      </c>
      <c r="B2809" s="28" t="s">
        <v>17377</v>
      </c>
      <c r="C2809" s="28" t="s">
        <v>17378</v>
      </c>
      <c r="D2809" s="28" t="s">
        <v>17379</v>
      </c>
      <c r="E2809" s="28" t="s">
        <v>17380</v>
      </c>
      <c r="F2809" s="28" t="s">
        <v>14594</v>
      </c>
      <c r="G2809" s="28">
        <v>2015</v>
      </c>
      <c r="H2809" s="29">
        <v>42816</v>
      </c>
      <c r="I2809" s="28" t="s">
        <v>17381</v>
      </c>
      <c r="J2809" s="28"/>
      <c r="K2809" s="28" t="s">
        <v>17382</v>
      </c>
      <c r="L2809" s="28" t="str">
        <f t="shared" si="285"/>
        <v>PreAlerta</v>
      </c>
      <c r="M2809" s="28" t="str">
        <f t="shared" si="286"/>
        <v>S/PalabrasClaves</v>
      </c>
      <c r="N2809" s="30" t="str">
        <f t="shared" si="291"/>
        <v/>
      </c>
      <c r="O2809" s="28"/>
      <c r="P2809" s="28" t="s">
        <v>17383</v>
      </c>
      <c r="Q2809" s="28"/>
      <c r="R2809" s="28" t="str">
        <f t="shared" si="292"/>
        <v>2015</v>
      </c>
      <c r="S2809" s="28" t="s">
        <v>62</v>
      </c>
      <c r="T2809" s="28"/>
      <c r="U2809" s="28"/>
      <c r="V2809" s="28"/>
      <c r="W2809" s="28"/>
      <c r="X2809" s="28"/>
    </row>
    <row r="2810" spans="1:24" ht="15" hidden="1" customHeight="1">
      <c r="A2810" s="25">
        <v>27164735</v>
      </c>
      <c r="B2810" s="25" t="s">
        <v>17384</v>
      </c>
      <c r="C2810" s="25" t="s">
        <v>17385</v>
      </c>
      <c r="D2810" s="25" t="s">
        <v>17386</v>
      </c>
      <c r="E2810" s="25" t="s">
        <v>17387</v>
      </c>
      <c r="F2810" s="25" t="s">
        <v>17388</v>
      </c>
      <c r="G2810" s="25">
        <v>2015</v>
      </c>
      <c r="H2810" s="26">
        <v>42502</v>
      </c>
      <c r="I2810" s="25"/>
      <c r="J2810" s="25"/>
      <c r="K2810" s="25"/>
      <c r="L2810" s="25" t="str">
        <f t="shared" si="285"/>
        <v>PreAlerta</v>
      </c>
      <c r="M2810" s="25" t="str">
        <f t="shared" si="286"/>
        <v>C/PalabrasClaves</v>
      </c>
      <c r="N2810" s="27" t="str">
        <f t="shared" si="291"/>
        <v/>
      </c>
      <c r="O2810" s="25"/>
      <c r="P2810" s="25" t="s">
        <v>17389</v>
      </c>
      <c r="Q2810" s="25"/>
      <c r="R2810" s="25" t="str">
        <f t="shared" si="292"/>
        <v>2015</v>
      </c>
      <c r="S2810" s="25" t="s">
        <v>64</v>
      </c>
      <c r="T2810" s="25"/>
      <c r="U2810" s="25"/>
      <c r="V2810" s="25"/>
      <c r="W2810" s="25"/>
      <c r="X2810" s="25"/>
    </row>
    <row r="2811" spans="1:24" ht="15" hidden="1" customHeight="1">
      <c r="A2811" s="28">
        <v>26982292</v>
      </c>
      <c r="B2811" s="28" t="s">
        <v>17390</v>
      </c>
      <c r="C2811" s="28" t="s">
        <v>17391</v>
      </c>
      <c r="D2811" s="28" t="s">
        <v>17392</v>
      </c>
      <c r="E2811" s="28" t="s">
        <v>17393</v>
      </c>
      <c r="F2811" s="28" t="s">
        <v>17394</v>
      </c>
      <c r="G2811" s="28">
        <v>2015</v>
      </c>
      <c r="H2811" s="29">
        <v>42446</v>
      </c>
      <c r="I2811" s="28"/>
      <c r="J2811" s="28"/>
      <c r="K2811" s="28" t="s">
        <v>17395</v>
      </c>
      <c r="L2811" s="28" t="str">
        <f t="shared" si="285"/>
        <v>PreAlerta</v>
      </c>
      <c r="M2811" s="28" t="str">
        <f t="shared" si="286"/>
        <v>S/PalabrasClaves</v>
      </c>
      <c r="N2811" s="30" t="str">
        <f t="shared" si="291"/>
        <v/>
      </c>
      <c r="O2811" s="28"/>
      <c r="P2811" s="28" t="s">
        <v>17389</v>
      </c>
      <c r="Q2811" s="28"/>
      <c r="R2811" s="28" t="str">
        <f t="shared" si="292"/>
        <v>2015</v>
      </c>
      <c r="S2811" s="28" t="s">
        <v>64</v>
      </c>
      <c r="T2811" s="28"/>
      <c r="U2811" s="28"/>
      <c r="V2811" s="28"/>
      <c r="W2811" s="28"/>
      <c r="X2811" s="28"/>
    </row>
    <row r="2812" spans="1:24" ht="15" hidden="1" customHeight="1">
      <c r="A2812" s="25">
        <v>26795226</v>
      </c>
      <c r="B2812" s="25" t="s">
        <v>17396</v>
      </c>
      <c r="C2812" s="25" t="s">
        <v>17397</v>
      </c>
      <c r="D2812" s="25" t="s">
        <v>17398</v>
      </c>
      <c r="E2812" s="25" t="s">
        <v>17399</v>
      </c>
      <c r="F2812" s="25" t="s">
        <v>17400</v>
      </c>
      <c r="G2812" s="25">
        <v>2015</v>
      </c>
      <c r="H2812" s="26">
        <v>42392</v>
      </c>
      <c r="I2812" s="25"/>
      <c r="J2812" s="25"/>
      <c r="K2812" s="25"/>
      <c r="L2812" s="25" t="str">
        <f t="shared" si="285"/>
        <v>PreAlerta</v>
      </c>
      <c r="M2812" s="25" t="str">
        <f t="shared" si="286"/>
        <v>S/PalabrasClaves</v>
      </c>
      <c r="N2812" s="27" t="str">
        <f t="shared" si="291"/>
        <v/>
      </c>
      <c r="O2812" s="25"/>
      <c r="P2812" s="25" t="s">
        <v>17383</v>
      </c>
      <c r="Q2812" s="25"/>
      <c r="R2812" s="25" t="str">
        <f t="shared" si="292"/>
        <v>2015</v>
      </c>
      <c r="S2812" s="25" t="s">
        <v>62</v>
      </c>
      <c r="T2812" s="25"/>
      <c r="U2812" s="25"/>
      <c r="V2812" s="25"/>
      <c r="W2812" s="25"/>
      <c r="X2812" s="25"/>
    </row>
    <row r="2813" spans="1:24" ht="15" hidden="1" customHeight="1">
      <c r="A2813" s="28">
        <v>26758117</v>
      </c>
      <c r="B2813" s="28" t="s">
        <v>17401</v>
      </c>
      <c r="C2813" s="28" t="s">
        <v>17402</v>
      </c>
      <c r="D2813" s="28" t="s">
        <v>17403</v>
      </c>
      <c r="E2813" s="28" t="s">
        <v>17404</v>
      </c>
      <c r="F2813" s="28" t="s">
        <v>1813</v>
      </c>
      <c r="G2813" s="28">
        <v>2015</v>
      </c>
      <c r="H2813" s="29">
        <v>42383</v>
      </c>
      <c r="I2813" s="28"/>
      <c r="J2813" s="28"/>
      <c r="K2813" s="28"/>
      <c r="L2813" s="28" t="str">
        <f t="shared" si="285"/>
        <v>PreAlerta</v>
      </c>
      <c r="M2813" s="28" t="str">
        <f t="shared" si="286"/>
        <v>S/PalabrasClaves</v>
      </c>
      <c r="N2813" s="30" t="str">
        <f t="shared" si="291"/>
        <v/>
      </c>
      <c r="O2813" s="28"/>
      <c r="P2813" s="28" t="s">
        <v>17383</v>
      </c>
      <c r="Q2813" s="28"/>
      <c r="R2813" s="28" t="str">
        <f t="shared" si="292"/>
        <v>2015</v>
      </c>
      <c r="S2813" s="28" t="s">
        <v>62</v>
      </c>
      <c r="T2813" s="28"/>
      <c r="U2813" s="28"/>
      <c r="V2813" s="28"/>
      <c r="W2813" s="28"/>
      <c r="X2813" s="28"/>
    </row>
    <row r="2814" spans="1:24" ht="15" hidden="1" customHeight="1">
      <c r="A2814" s="25">
        <v>26752902</v>
      </c>
      <c r="B2814" s="25" t="s">
        <v>17405</v>
      </c>
      <c r="C2814" s="25" t="s">
        <v>17406</v>
      </c>
      <c r="D2814" s="25" t="s">
        <v>17407</v>
      </c>
      <c r="E2814" s="25" t="s">
        <v>17408</v>
      </c>
      <c r="F2814" s="25" t="s">
        <v>17409</v>
      </c>
      <c r="G2814" s="25">
        <v>2015</v>
      </c>
      <c r="H2814" s="26">
        <v>42381</v>
      </c>
      <c r="I2814" s="25" t="s">
        <v>17410</v>
      </c>
      <c r="J2814" s="25"/>
      <c r="K2814" s="25" t="s">
        <v>17411</v>
      </c>
      <c r="L2814" s="25" t="str">
        <f t="shared" si="285"/>
        <v>PreAlerta</v>
      </c>
      <c r="M2814" s="25" t="str">
        <f t="shared" si="286"/>
        <v>S/PalabrasClaves</v>
      </c>
      <c r="N2814" s="27" t="str">
        <f t="shared" si="291"/>
        <v/>
      </c>
      <c r="O2814" s="25"/>
      <c r="P2814" s="25" t="s">
        <v>17389</v>
      </c>
      <c r="Q2814" s="25"/>
      <c r="R2814" s="25" t="str">
        <f t="shared" si="292"/>
        <v>2015</v>
      </c>
      <c r="S2814" s="25" t="s">
        <v>64</v>
      </c>
      <c r="T2814" s="25"/>
      <c r="U2814" s="25"/>
      <c r="V2814" s="25"/>
      <c r="W2814" s="25"/>
      <c r="X2814" s="25"/>
    </row>
    <row r="2815" spans="1:24" ht="15" customHeight="1">
      <c r="A2815" s="34">
        <v>26354813</v>
      </c>
      <c r="B2815" s="34" t="s">
        <v>17412</v>
      </c>
      <c r="C2815" s="34" t="s">
        <v>17413</v>
      </c>
      <c r="D2815" s="34" t="s">
        <v>17414</v>
      </c>
      <c r="E2815" s="34" t="s">
        <v>179</v>
      </c>
      <c r="F2815" s="34" t="s">
        <v>1272</v>
      </c>
      <c r="G2815" s="34">
        <v>2015</v>
      </c>
      <c r="H2815" s="35">
        <v>42258</v>
      </c>
      <c r="I2815" s="34" t="s">
        <v>17415</v>
      </c>
      <c r="J2815" s="34"/>
      <c r="K2815" s="34" t="s">
        <v>17416</v>
      </c>
      <c r="L2815" s="34" t="str">
        <f t="shared" si="285"/>
        <v>PreAlerta</v>
      </c>
      <c r="M2815" s="34" t="str">
        <f t="shared" si="286"/>
        <v>C/PalabrasClaves</v>
      </c>
      <c r="N2815" s="36" t="s">
        <v>35</v>
      </c>
      <c r="O2815" s="34"/>
      <c r="P2815" s="34" t="s">
        <v>17417</v>
      </c>
      <c r="Q2815" s="34"/>
      <c r="R2815" s="34" t="str">
        <f t="shared" si="292"/>
        <v>2015</v>
      </c>
      <c r="S2815" s="34" t="s">
        <v>63</v>
      </c>
      <c r="T2815" s="42" t="s">
        <v>17418</v>
      </c>
      <c r="U2815" s="34" t="s">
        <v>141</v>
      </c>
      <c r="V2815" s="34" t="s">
        <v>140</v>
      </c>
      <c r="W2815" s="34" t="s">
        <v>140</v>
      </c>
      <c r="X2815" s="34" t="s">
        <v>17419</v>
      </c>
    </row>
    <row r="2816" spans="1:24" ht="15" hidden="1" customHeight="1">
      <c r="A2816" s="25">
        <v>26437754</v>
      </c>
      <c r="B2816" s="25" t="s">
        <v>17420</v>
      </c>
      <c r="C2816" s="25" t="s">
        <v>17421</v>
      </c>
      <c r="D2816" s="25" t="s">
        <v>17422</v>
      </c>
      <c r="E2816" s="25" t="s">
        <v>17423</v>
      </c>
      <c r="F2816" s="25" t="s">
        <v>2304</v>
      </c>
      <c r="G2816" s="25">
        <v>2015</v>
      </c>
      <c r="H2816" s="26">
        <v>42284</v>
      </c>
      <c r="I2816" s="25"/>
      <c r="J2816" s="25"/>
      <c r="K2816" s="25"/>
      <c r="L2816" s="25" t="str">
        <f t="shared" si="285"/>
        <v>PreAlerta</v>
      </c>
      <c r="M2816" s="25" t="str">
        <f t="shared" si="286"/>
        <v>S/PalabrasClaves</v>
      </c>
      <c r="N2816" s="27" t="str">
        <f t="shared" ref="N2816:N2820" si="293">IF(ISNUMBER(SEARCH("TREATMENT", B2816)), "4) Nuevos tratamientos", "")</f>
        <v/>
      </c>
      <c r="O2816" s="25"/>
      <c r="P2816" s="25" t="s">
        <v>17424</v>
      </c>
      <c r="Q2816" s="25"/>
      <c r="R2816" s="25" t="str">
        <f t="shared" si="292"/>
        <v>2015</v>
      </c>
      <c r="S2816" s="25" t="s">
        <v>62</v>
      </c>
      <c r="T2816" s="25"/>
      <c r="U2816" s="25"/>
      <c r="V2816" s="25"/>
      <c r="W2816" s="25"/>
      <c r="X2816" s="25"/>
    </row>
    <row r="2817" spans="1:24" ht="15" hidden="1" customHeight="1">
      <c r="A2817" s="28">
        <v>26433695</v>
      </c>
      <c r="B2817" s="28" t="s">
        <v>17425</v>
      </c>
      <c r="C2817" s="28" t="s">
        <v>17426</v>
      </c>
      <c r="D2817" s="28" t="s">
        <v>17427</v>
      </c>
      <c r="E2817" s="28" t="s">
        <v>17428</v>
      </c>
      <c r="F2817" s="28" t="s">
        <v>2174</v>
      </c>
      <c r="G2817" s="28">
        <v>2015</v>
      </c>
      <c r="H2817" s="29">
        <v>42282</v>
      </c>
      <c r="I2817" s="28"/>
      <c r="J2817" s="28"/>
      <c r="K2817" s="28" t="s">
        <v>17429</v>
      </c>
      <c r="L2817" s="28" t="str">
        <f t="shared" si="285"/>
        <v>Excluido</v>
      </c>
      <c r="M2817" s="28" t="str">
        <f t="shared" si="286"/>
        <v>S/PalabrasClaves</v>
      </c>
      <c r="N2817" s="30" t="str">
        <f t="shared" si="293"/>
        <v/>
      </c>
      <c r="O2817" s="28"/>
      <c r="P2817" s="28" t="s">
        <v>17383</v>
      </c>
      <c r="Q2817" s="28"/>
      <c r="R2817" s="28" t="str">
        <f t="shared" si="292"/>
        <v>2015</v>
      </c>
      <c r="S2817" s="28" t="s">
        <v>62</v>
      </c>
      <c r="T2817" s="28"/>
      <c r="U2817" s="28"/>
      <c r="V2817" s="28"/>
      <c r="W2817" s="28"/>
      <c r="X2817" s="28"/>
    </row>
    <row r="2818" spans="1:24" ht="15" hidden="1" customHeight="1">
      <c r="A2818" s="25">
        <v>26426079</v>
      </c>
      <c r="B2818" s="25" t="s">
        <v>17430</v>
      </c>
      <c r="C2818" s="25" t="s">
        <v>17431</v>
      </c>
      <c r="D2818" s="25" t="s">
        <v>17432</v>
      </c>
      <c r="E2818" s="25" t="s">
        <v>17433</v>
      </c>
      <c r="F2818" s="25" t="s">
        <v>17434</v>
      </c>
      <c r="G2818" s="25">
        <v>2015</v>
      </c>
      <c r="H2818" s="26">
        <v>42279</v>
      </c>
      <c r="I2818" s="25" t="s">
        <v>17435</v>
      </c>
      <c r="J2818" s="25"/>
      <c r="K2818" s="25" t="s">
        <v>17436</v>
      </c>
      <c r="L2818" s="25" t="str">
        <f t="shared" ref="L2818:L2881" si="294">IF(ISNUMBER(VLOOKUP(A2818,EXCL,1,FALSE)),"Excluido",IF(ISNUMBER(VLOOKUP(A2818,POST,1,FALSE)),"PostAlerta",IF(ISNUMBER(VLOOKUP(A2818,PRE,1,FALSE)),"PreAlerta","")))</f>
        <v>PreAlerta</v>
      </c>
      <c r="M2818" s="25" t="str">
        <f t="shared" si="286"/>
        <v>S/PalabrasClaves</v>
      </c>
      <c r="N2818" s="27" t="str">
        <f t="shared" si="293"/>
        <v/>
      </c>
      <c r="O2818" s="25"/>
      <c r="P2818" s="25" t="s">
        <v>17437</v>
      </c>
      <c r="Q2818" s="25"/>
      <c r="R2818" s="25" t="str">
        <f t="shared" si="292"/>
        <v>2015</v>
      </c>
      <c r="S2818" s="25" t="s">
        <v>62</v>
      </c>
      <c r="T2818" s="25"/>
      <c r="U2818" s="25"/>
      <c r="V2818" s="25"/>
      <c r="W2818" s="25"/>
      <c r="X2818" s="25"/>
    </row>
    <row r="2819" spans="1:24" ht="15" hidden="1" customHeight="1">
      <c r="A2819" s="28">
        <v>26407156</v>
      </c>
      <c r="B2819" s="28" t="s">
        <v>17438</v>
      </c>
      <c r="C2819" s="28" t="s">
        <v>5702</v>
      </c>
      <c r="D2819" s="28" t="s">
        <v>17439</v>
      </c>
      <c r="E2819" s="28" t="s">
        <v>3426</v>
      </c>
      <c r="F2819" s="28" t="s">
        <v>1582</v>
      </c>
      <c r="G2819" s="28">
        <v>2015</v>
      </c>
      <c r="H2819" s="29">
        <v>42273</v>
      </c>
      <c r="I2819" s="28" t="s">
        <v>17440</v>
      </c>
      <c r="J2819" s="28"/>
      <c r="K2819" s="28" t="s">
        <v>17441</v>
      </c>
      <c r="L2819" s="28" t="str">
        <f t="shared" si="294"/>
        <v>PreAlerta</v>
      </c>
      <c r="M2819" s="28" t="str">
        <f t="shared" si="286"/>
        <v>S/PalabrasClaves</v>
      </c>
      <c r="N2819" s="30" t="str">
        <f t="shared" si="293"/>
        <v/>
      </c>
      <c r="O2819" s="28"/>
      <c r="P2819" s="28" t="s">
        <v>17442</v>
      </c>
      <c r="Q2819" s="28"/>
      <c r="R2819" s="28" t="str">
        <f t="shared" si="292"/>
        <v>2015</v>
      </c>
      <c r="S2819" s="28" t="s">
        <v>62</v>
      </c>
      <c r="T2819" s="28"/>
      <c r="U2819" s="28"/>
      <c r="V2819" s="28"/>
      <c r="W2819" s="28"/>
      <c r="X2819" s="28"/>
    </row>
    <row r="2820" spans="1:24" ht="15" hidden="1" customHeight="1">
      <c r="A2820" s="25">
        <v>26363622</v>
      </c>
      <c r="B2820" s="25" t="s">
        <v>17443</v>
      </c>
      <c r="C2820" s="25" t="s">
        <v>17444</v>
      </c>
      <c r="D2820" s="25" t="s">
        <v>17445</v>
      </c>
      <c r="E2820" s="25" t="s">
        <v>17446</v>
      </c>
      <c r="F2820" s="25" t="s">
        <v>9898</v>
      </c>
      <c r="G2820" s="25">
        <v>2015</v>
      </c>
      <c r="H2820" s="26">
        <v>42261</v>
      </c>
      <c r="I2820" s="25"/>
      <c r="J2820" s="25"/>
      <c r="K2820" s="25" t="s">
        <v>17447</v>
      </c>
      <c r="L2820" s="25" t="str">
        <f t="shared" si="294"/>
        <v>PreAlerta</v>
      </c>
      <c r="M2820" s="25" t="str">
        <f t="shared" ref="M2820:M2883" si="295">IF(ISNUMBER(A2820),(IF(ISNUMBER(VLOOKUP(A2820,KEYWORDS,1,FALSE)),"C/PalabrasClaves","S/PalabrasClaves")),"")</f>
        <v>S/PalabrasClaves</v>
      </c>
      <c r="N2820" s="27" t="str">
        <f t="shared" si="293"/>
        <v/>
      </c>
      <c r="O2820" s="25"/>
      <c r="P2820" s="25" t="s">
        <v>17383</v>
      </c>
      <c r="Q2820" s="25"/>
      <c r="R2820" s="25" t="str">
        <f t="shared" si="292"/>
        <v>2015</v>
      </c>
      <c r="S2820" s="25" t="s">
        <v>62</v>
      </c>
      <c r="T2820" s="25"/>
      <c r="U2820" s="25"/>
      <c r="V2820" s="25"/>
      <c r="W2820" s="25"/>
      <c r="X2820" s="25"/>
    </row>
    <row r="2821" spans="1:24" ht="15" customHeight="1">
      <c r="A2821" s="38">
        <v>26742285</v>
      </c>
      <c r="B2821" s="38" t="s">
        <v>17448</v>
      </c>
      <c r="C2821" s="38" t="s">
        <v>17449</v>
      </c>
      <c r="D2821" s="38" t="s">
        <v>17450</v>
      </c>
      <c r="E2821" s="38" t="s">
        <v>17451</v>
      </c>
      <c r="F2821" s="38" t="s">
        <v>15015</v>
      </c>
      <c r="G2821" s="38">
        <v>2015</v>
      </c>
      <c r="H2821" s="39">
        <v>42378</v>
      </c>
      <c r="I2821" s="38"/>
      <c r="J2821" s="38"/>
      <c r="K2821" s="38"/>
      <c r="L2821" s="38" t="str">
        <f t="shared" si="294"/>
        <v>PreAlerta</v>
      </c>
      <c r="M2821" s="38" t="str">
        <f t="shared" si="295"/>
        <v>C/PalabrasClaves</v>
      </c>
      <c r="N2821" s="40" t="s">
        <v>35</v>
      </c>
      <c r="O2821" s="38"/>
      <c r="P2821" s="38" t="s">
        <v>17383</v>
      </c>
      <c r="Q2821" s="38"/>
      <c r="R2821" s="38" t="str">
        <f t="shared" si="292"/>
        <v>2015</v>
      </c>
      <c r="S2821" s="38" t="s">
        <v>62</v>
      </c>
      <c r="T2821" s="41" t="s">
        <v>17452</v>
      </c>
      <c r="U2821" s="38" t="s">
        <v>141</v>
      </c>
      <c r="V2821" s="38" t="s">
        <v>140</v>
      </c>
      <c r="W2821" s="38" t="s">
        <v>140</v>
      </c>
      <c r="X2821" s="38" t="s">
        <v>17453</v>
      </c>
    </row>
    <row r="2822" spans="1:24" ht="15" customHeight="1">
      <c r="A2822" s="38">
        <v>26349628</v>
      </c>
      <c r="B2822" s="38" t="s">
        <v>17454</v>
      </c>
      <c r="C2822" s="38" t="s">
        <v>17455</v>
      </c>
      <c r="D2822" s="38" t="s">
        <v>17456</v>
      </c>
      <c r="E2822" s="38" t="s">
        <v>17457</v>
      </c>
      <c r="F2822" s="38" t="s">
        <v>10414</v>
      </c>
      <c r="G2822" s="38">
        <v>2015</v>
      </c>
      <c r="H2822" s="39">
        <v>42257</v>
      </c>
      <c r="I2822" s="38"/>
      <c r="J2822" s="38"/>
      <c r="K2822" s="38" t="s">
        <v>17458</v>
      </c>
      <c r="L2822" s="38" t="str">
        <f t="shared" si="294"/>
        <v>PreAlerta</v>
      </c>
      <c r="M2822" s="38" t="str">
        <f t="shared" si="295"/>
        <v>C/PalabrasClaves</v>
      </c>
      <c r="N2822" s="40" t="s">
        <v>12</v>
      </c>
      <c r="O2822" s="38"/>
      <c r="P2822" s="38" t="s">
        <v>17437</v>
      </c>
      <c r="Q2822" s="38"/>
      <c r="R2822" s="38" t="str">
        <f t="shared" si="292"/>
        <v>2015</v>
      </c>
      <c r="S2822" s="38" t="s">
        <v>62</v>
      </c>
      <c r="T2822" s="41" t="s">
        <v>17459</v>
      </c>
      <c r="U2822" s="38" t="s">
        <v>140</v>
      </c>
      <c r="V2822" s="38" t="s">
        <v>141</v>
      </c>
      <c r="W2822" s="38" t="s">
        <v>140</v>
      </c>
      <c r="X2822" s="38" t="s">
        <v>17460</v>
      </c>
    </row>
    <row r="2823" spans="1:24" ht="15" hidden="1" customHeight="1">
      <c r="A2823" s="28">
        <v>26321007</v>
      </c>
      <c r="B2823" s="28" t="s">
        <v>17461</v>
      </c>
      <c r="C2823" s="28" t="s">
        <v>17462</v>
      </c>
      <c r="D2823" s="28" t="s">
        <v>17445</v>
      </c>
      <c r="E2823" s="28" t="s">
        <v>17463</v>
      </c>
      <c r="F2823" s="28" t="s">
        <v>9898</v>
      </c>
      <c r="G2823" s="28">
        <v>2015</v>
      </c>
      <c r="H2823" s="29">
        <v>42248</v>
      </c>
      <c r="I2823" s="28"/>
      <c r="J2823" s="28"/>
      <c r="K2823" s="28" t="s">
        <v>17464</v>
      </c>
      <c r="L2823" s="28" t="str">
        <f t="shared" si="294"/>
        <v>PreAlerta</v>
      </c>
      <c r="M2823" s="28" t="str">
        <f t="shared" si="295"/>
        <v>C/PalabrasClaves</v>
      </c>
      <c r="N2823" s="30" t="str">
        <f t="shared" ref="N2823:N2824" si="296">IF(ISNUMBER(SEARCH("TREATMENT", B2823)), "4) Nuevos tratamientos", "")</f>
        <v/>
      </c>
      <c r="O2823" s="28"/>
      <c r="P2823" s="28" t="s">
        <v>17383</v>
      </c>
      <c r="Q2823" s="28"/>
      <c r="R2823" s="28" t="str">
        <f t="shared" si="292"/>
        <v>2015</v>
      </c>
      <c r="S2823" s="28" t="s">
        <v>62</v>
      </c>
      <c r="T2823" s="28"/>
      <c r="U2823" s="28"/>
      <c r="V2823" s="28"/>
      <c r="W2823" s="28"/>
      <c r="X2823" s="28"/>
    </row>
    <row r="2824" spans="1:24" ht="15" hidden="1" customHeight="1">
      <c r="A2824" s="25">
        <v>26296776</v>
      </c>
      <c r="B2824" s="25" t="s">
        <v>17465</v>
      </c>
      <c r="C2824" s="25" t="s">
        <v>17466</v>
      </c>
      <c r="D2824" s="25" t="s">
        <v>17467</v>
      </c>
      <c r="E2824" s="25" t="s">
        <v>17468</v>
      </c>
      <c r="F2824" s="25" t="s">
        <v>2773</v>
      </c>
      <c r="G2824" s="25">
        <v>2015</v>
      </c>
      <c r="H2824" s="26">
        <v>42239</v>
      </c>
      <c r="I2824" s="25"/>
      <c r="J2824" s="25"/>
      <c r="K2824" s="25" t="s">
        <v>17469</v>
      </c>
      <c r="L2824" s="25" t="str">
        <f t="shared" si="294"/>
        <v>PreAlerta</v>
      </c>
      <c r="M2824" s="25" t="str">
        <f t="shared" si="295"/>
        <v>S/PalabrasClaves</v>
      </c>
      <c r="N2824" s="27" t="str">
        <f t="shared" si="296"/>
        <v/>
      </c>
      <c r="O2824" s="25"/>
      <c r="P2824" s="25" t="s">
        <v>17383</v>
      </c>
      <c r="Q2824" s="25"/>
      <c r="R2824" s="25" t="str">
        <f t="shared" si="292"/>
        <v>2015</v>
      </c>
      <c r="S2824" s="25" t="s">
        <v>62</v>
      </c>
      <c r="T2824" s="25"/>
      <c r="U2824" s="25"/>
      <c r="V2824" s="25"/>
      <c r="W2824" s="25"/>
      <c r="X2824" s="25"/>
    </row>
    <row r="2825" spans="1:24" ht="15" customHeight="1">
      <c r="A2825" s="34">
        <v>26321008</v>
      </c>
      <c r="B2825" s="34" t="s">
        <v>17470</v>
      </c>
      <c r="C2825" s="34" t="s">
        <v>17471</v>
      </c>
      <c r="D2825" s="34" t="s">
        <v>17445</v>
      </c>
      <c r="E2825" s="34" t="s">
        <v>5608</v>
      </c>
      <c r="F2825" s="34" t="s">
        <v>9898</v>
      </c>
      <c r="G2825" s="34">
        <v>2015</v>
      </c>
      <c r="H2825" s="35">
        <v>42248</v>
      </c>
      <c r="I2825" s="34"/>
      <c r="J2825" s="34"/>
      <c r="K2825" s="34" t="s">
        <v>17472</v>
      </c>
      <c r="L2825" s="34" t="str">
        <f t="shared" si="294"/>
        <v>PreAlerta</v>
      </c>
      <c r="M2825" s="34" t="str">
        <f t="shared" si="295"/>
        <v>C/PalabrasClaves</v>
      </c>
      <c r="N2825" s="36" t="s">
        <v>35</v>
      </c>
      <c r="O2825" s="34"/>
      <c r="P2825" s="34" t="s">
        <v>17383</v>
      </c>
      <c r="Q2825" s="34"/>
      <c r="R2825" s="34" t="str">
        <f t="shared" si="292"/>
        <v>2015</v>
      </c>
      <c r="S2825" s="34" t="s">
        <v>62</v>
      </c>
      <c r="T2825" s="42" t="s">
        <v>17473</v>
      </c>
      <c r="U2825" s="34" t="s">
        <v>141</v>
      </c>
      <c r="V2825" s="34" t="s">
        <v>140</v>
      </c>
      <c r="W2825" s="34" t="s">
        <v>140</v>
      </c>
      <c r="X2825" s="34" t="s">
        <v>17474</v>
      </c>
    </row>
    <row r="2826" spans="1:24" ht="15" hidden="1" customHeight="1">
      <c r="A2826" s="25">
        <v>26227328</v>
      </c>
      <c r="B2826" s="25" t="s">
        <v>17475</v>
      </c>
      <c r="C2826" s="25" t="s">
        <v>17476</v>
      </c>
      <c r="D2826" s="25" t="s">
        <v>17477</v>
      </c>
      <c r="E2826" s="25" t="s">
        <v>4874</v>
      </c>
      <c r="F2826" s="25" t="s">
        <v>4759</v>
      </c>
      <c r="G2826" s="25">
        <v>2015</v>
      </c>
      <c r="H2826" s="26">
        <v>42217</v>
      </c>
      <c r="I2826" s="25"/>
      <c r="J2826" s="25"/>
      <c r="K2826" s="25" t="s">
        <v>17478</v>
      </c>
      <c r="L2826" s="25" t="str">
        <f t="shared" si="294"/>
        <v>PreAlerta</v>
      </c>
      <c r="M2826" s="25" t="str">
        <f t="shared" si="295"/>
        <v>S/PalabrasClaves</v>
      </c>
      <c r="N2826" s="27" t="str">
        <f>IF(ISNUMBER(SEARCH("TREATMENT", B2826)), "4) Nuevos tratamientos", "")</f>
        <v/>
      </c>
      <c r="O2826" s="25"/>
      <c r="P2826" s="25" t="s">
        <v>17383</v>
      </c>
      <c r="Q2826" s="25"/>
      <c r="R2826" s="25" t="str">
        <f t="shared" si="292"/>
        <v>2015</v>
      </c>
      <c r="S2826" s="25" t="s">
        <v>62</v>
      </c>
      <c r="T2826" s="25"/>
      <c r="U2826" s="25"/>
      <c r="V2826" s="25"/>
      <c r="W2826" s="25"/>
      <c r="X2826" s="25"/>
    </row>
    <row r="2827" spans="1:24" ht="15" customHeight="1">
      <c r="A2827" s="38">
        <v>26239980</v>
      </c>
      <c r="B2827" s="38" t="s">
        <v>17479</v>
      </c>
      <c r="C2827" s="38" t="s">
        <v>17480</v>
      </c>
      <c r="D2827" s="38" t="s">
        <v>17481</v>
      </c>
      <c r="E2827" s="38" t="s">
        <v>17482</v>
      </c>
      <c r="F2827" s="38" t="s">
        <v>1125</v>
      </c>
      <c r="G2827" s="38">
        <v>2015</v>
      </c>
      <c r="H2827" s="39">
        <v>42221</v>
      </c>
      <c r="I2827" s="38" t="s">
        <v>17483</v>
      </c>
      <c r="J2827" s="38"/>
      <c r="K2827" s="38" t="s">
        <v>17484</v>
      </c>
      <c r="L2827" s="38" t="str">
        <f t="shared" si="294"/>
        <v>PreAlerta</v>
      </c>
      <c r="M2827" s="38" t="str">
        <f t="shared" si="295"/>
        <v>C/PalabrasClaves</v>
      </c>
      <c r="N2827" s="40" t="s">
        <v>12</v>
      </c>
      <c r="O2827" s="38"/>
      <c r="P2827" s="38" t="s">
        <v>17383</v>
      </c>
      <c r="Q2827" s="38"/>
      <c r="R2827" s="38" t="str">
        <f t="shared" si="292"/>
        <v>2015</v>
      </c>
      <c r="S2827" s="38" t="s">
        <v>62</v>
      </c>
      <c r="T2827" s="41" t="s">
        <v>17485</v>
      </c>
      <c r="U2827" s="38" t="s">
        <v>140</v>
      </c>
      <c r="V2827" s="38" t="s">
        <v>141</v>
      </c>
      <c r="W2827" s="38" t="s">
        <v>140</v>
      </c>
      <c r="X2827" s="38" t="s">
        <v>17486</v>
      </c>
    </row>
    <row r="2828" spans="1:24" ht="15" customHeight="1">
      <c r="A2828" s="38">
        <v>26195518</v>
      </c>
      <c r="B2828" s="38" t="s">
        <v>17487</v>
      </c>
      <c r="C2828" s="38" t="s">
        <v>17488</v>
      </c>
      <c r="D2828" s="38" t="s">
        <v>17481</v>
      </c>
      <c r="E2828" s="38" t="s">
        <v>14563</v>
      </c>
      <c r="F2828" s="38" t="s">
        <v>1125</v>
      </c>
      <c r="G2828" s="38">
        <v>2015</v>
      </c>
      <c r="H2828" s="39">
        <v>42207</v>
      </c>
      <c r="I2828" s="38" t="s">
        <v>17489</v>
      </c>
      <c r="J2828" s="38"/>
      <c r="K2828" s="38" t="s">
        <v>17490</v>
      </c>
      <c r="L2828" s="38" t="str">
        <f t="shared" si="294"/>
        <v>PreAlerta</v>
      </c>
      <c r="M2828" s="38" t="str">
        <f t="shared" si="295"/>
        <v>S/PalabrasClaves</v>
      </c>
      <c r="N2828" s="40" t="s">
        <v>12</v>
      </c>
      <c r="O2828" s="38"/>
      <c r="P2828" s="38" t="s">
        <v>17383</v>
      </c>
      <c r="Q2828" s="38"/>
      <c r="R2828" s="38" t="str">
        <f t="shared" si="292"/>
        <v>2015</v>
      </c>
      <c r="S2828" s="38" t="s">
        <v>62</v>
      </c>
      <c r="T2828" s="41" t="s">
        <v>17491</v>
      </c>
      <c r="U2828" s="38" t="s">
        <v>140</v>
      </c>
      <c r="V2828" s="38" t="s">
        <v>141</v>
      </c>
      <c r="W2828" s="38" t="s">
        <v>140</v>
      </c>
      <c r="X2828" s="38" t="s">
        <v>17492</v>
      </c>
    </row>
    <row r="2829" spans="1:24" ht="15" hidden="1" customHeight="1">
      <c r="A2829" s="28">
        <v>26179342</v>
      </c>
      <c r="B2829" s="28" t="s">
        <v>17493</v>
      </c>
      <c r="C2829" s="28" t="s">
        <v>17494</v>
      </c>
      <c r="D2829" s="28" t="s">
        <v>17495</v>
      </c>
      <c r="E2829" s="28" t="s">
        <v>17496</v>
      </c>
      <c r="F2829" s="28" t="s">
        <v>6781</v>
      </c>
      <c r="G2829" s="28">
        <v>2015</v>
      </c>
      <c r="H2829" s="29">
        <v>42202</v>
      </c>
      <c r="I2829" s="28"/>
      <c r="J2829" s="28"/>
      <c r="K2829" s="28" t="s">
        <v>17497</v>
      </c>
      <c r="L2829" s="28" t="str">
        <f t="shared" si="294"/>
        <v>PreAlerta</v>
      </c>
      <c r="M2829" s="28" t="str">
        <f t="shared" si="295"/>
        <v>S/PalabrasClaves</v>
      </c>
      <c r="N2829" s="30" t="str">
        <f t="shared" ref="N2829:N2831" si="297">IF(ISNUMBER(SEARCH("TREATMENT", B2829)), "4) Nuevos tratamientos", "")</f>
        <v/>
      </c>
      <c r="O2829" s="28"/>
      <c r="P2829" s="28" t="s">
        <v>17383</v>
      </c>
      <c r="Q2829" s="28"/>
      <c r="R2829" s="28" t="str">
        <f t="shared" si="292"/>
        <v>2015</v>
      </c>
      <c r="S2829" s="28" t="s">
        <v>62</v>
      </c>
      <c r="T2829" s="28"/>
      <c r="U2829" s="28"/>
      <c r="V2829" s="28"/>
      <c r="W2829" s="28"/>
      <c r="X2829" s="28"/>
    </row>
    <row r="2830" spans="1:24" ht="15" hidden="1" customHeight="1">
      <c r="A2830" s="25">
        <v>26172851</v>
      </c>
      <c r="B2830" s="25" t="s">
        <v>17498</v>
      </c>
      <c r="C2830" s="25" t="s">
        <v>17499</v>
      </c>
      <c r="D2830" s="25" t="s">
        <v>17500</v>
      </c>
      <c r="E2830" s="25" t="s">
        <v>8093</v>
      </c>
      <c r="F2830" s="25" t="s">
        <v>3736</v>
      </c>
      <c r="G2830" s="25">
        <v>2015</v>
      </c>
      <c r="H2830" s="26">
        <v>42200</v>
      </c>
      <c r="I2830" s="25"/>
      <c r="J2830" s="25"/>
      <c r="K2830" s="25" t="s">
        <v>17501</v>
      </c>
      <c r="L2830" s="25" t="str">
        <f t="shared" si="294"/>
        <v>PreAlerta</v>
      </c>
      <c r="M2830" s="25" t="str">
        <f t="shared" si="295"/>
        <v>S/PalabrasClaves</v>
      </c>
      <c r="N2830" s="27" t="str">
        <f t="shared" si="297"/>
        <v/>
      </c>
      <c r="O2830" s="25"/>
      <c r="P2830" s="25" t="s">
        <v>17383</v>
      </c>
      <c r="Q2830" s="25"/>
      <c r="R2830" s="25" t="str">
        <f t="shared" si="292"/>
        <v>2015</v>
      </c>
      <c r="S2830" s="25" t="s">
        <v>62</v>
      </c>
      <c r="T2830" s="25"/>
      <c r="U2830" s="25"/>
      <c r="V2830" s="25"/>
      <c r="W2830" s="25"/>
      <c r="X2830" s="25"/>
    </row>
    <row r="2831" spans="1:24" ht="15" hidden="1" customHeight="1">
      <c r="A2831" s="28">
        <v>26166209</v>
      </c>
      <c r="B2831" s="28" t="s">
        <v>17502</v>
      </c>
      <c r="C2831" s="28" t="s">
        <v>17503</v>
      </c>
      <c r="D2831" s="28" t="s">
        <v>17477</v>
      </c>
      <c r="E2831" s="28" t="s">
        <v>17504</v>
      </c>
      <c r="F2831" s="28" t="s">
        <v>4759</v>
      </c>
      <c r="G2831" s="28">
        <v>2015</v>
      </c>
      <c r="H2831" s="29">
        <v>42199</v>
      </c>
      <c r="I2831" s="28"/>
      <c r="J2831" s="28"/>
      <c r="K2831" s="28" t="s">
        <v>17505</v>
      </c>
      <c r="L2831" s="28" t="str">
        <f t="shared" si="294"/>
        <v>PreAlerta</v>
      </c>
      <c r="M2831" s="28" t="str">
        <f t="shared" si="295"/>
        <v>S/PalabrasClaves</v>
      </c>
      <c r="N2831" s="30" t="str">
        <f t="shared" si="297"/>
        <v/>
      </c>
      <c r="O2831" s="28"/>
      <c r="P2831" s="28" t="s">
        <v>17383</v>
      </c>
      <c r="Q2831" s="28"/>
      <c r="R2831" s="28" t="str">
        <f t="shared" si="292"/>
        <v>2015</v>
      </c>
      <c r="S2831" s="28" t="s">
        <v>62</v>
      </c>
      <c r="T2831" s="28"/>
      <c r="U2831" s="28"/>
      <c r="V2831" s="28"/>
      <c r="W2831" s="28"/>
      <c r="X2831" s="28"/>
    </row>
    <row r="2832" spans="1:24" ht="15" customHeight="1">
      <c r="A2832" s="34">
        <v>26187432</v>
      </c>
      <c r="B2832" s="34" t="s">
        <v>17506</v>
      </c>
      <c r="C2832" s="34" t="s">
        <v>17507</v>
      </c>
      <c r="D2832" s="34" t="s">
        <v>17508</v>
      </c>
      <c r="E2832" s="34" t="s">
        <v>5744</v>
      </c>
      <c r="F2832" s="34" t="s">
        <v>1038</v>
      </c>
      <c r="G2832" s="34">
        <v>2015</v>
      </c>
      <c r="H2832" s="35">
        <v>42204</v>
      </c>
      <c r="I2832" s="34"/>
      <c r="J2832" s="34"/>
      <c r="K2832" s="34" t="s">
        <v>17509</v>
      </c>
      <c r="L2832" s="34" t="str">
        <f t="shared" si="294"/>
        <v>PreAlerta</v>
      </c>
      <c r="M2832" s="34" t="str">
        <f t="shared" si="295"/>
        <v>C/PalabrasClaves</v>
      </c>
      <c r="N2832" s="36" t="s">
        <v>35</v>
      </c>
      <c r="O2832" s="34"/>
      <c r="P2832" s="34" t="s">
        <v>17383</v>
      </c>
      <c r="Q2832" s="34"/>
      <c r="R2832" s="34" t="str">
        <f t="shared" si="292"/>
        <v>2015</v>
      </c>
      <c r="S2832" s="34" t="s">
        <v>62</v>
      </c>
      <c r="T2832" s="42" t="s">
        <v>17510</v>
      </c>
      <c r="U2832" s="34" t="s">
        <v>141</v>
      </c>
      <c r="V2832" s="34" t="s">
        <v>140</v>
      </c>
      <c r="W2832" s="34" t="s">
        <v>140</v>
      </c>
      <c r="X2832" s="34" t="s">
        <v>17511</v>
      </c>
    </row>
    <row r="2833" spans="1:24" ht="15" hidden="1" customHeight="1">
      <c r="A2833" s="28">
        <v>26149186</v>
      </c>
      <c r="B2833" s="28" t="s">
        <v>17512</v>
      </c>
      <c r="C2833" s="28" t="s">
        <v>17513</v>
      </c>
      <c r="D2833" s="28" t="s">
        <v>17514</v>
      </c>
      <c r="E2833" s="28" t="s">
        <v>17515</v>
      </c>
      <c r="F2833" s="28" t="s">
        <v>777</v>
      </c>
      <c r="G2833" s="28">
        <v>2015</v>
      </c>
      <c r="H2833" s="29">
        <v>42193</v>
      </c>
      <c r="I2833" s="28"/>
      <c r="J2833" s="28"/>
      <c r="K2833" s="28" t="s">
        <v>17516</v>
      </c>
      <c r="L2833" s="28" t="str">
        <f t="shared" si="294"/>
        <v>PreAlerta</v>
      </c>
      <c r="M2833" s="28" t="str">
        <f t="shared" si="295"/>
        <v>S/PalabrasClaves</v>
      </c>
      <c r="N2833" s="30" t="str">
        <f t="shared" ref="N2833:N2867" si="298">IF(ISNUMBER(SEARCH("TREATMENT", B2833)), "4) Nuevos tratamientos", "")</f>
        <v/>
      </c>
      <c r="O2833" s="28"/>
      <c r="P2833" s="28" t="s">
        <v>17383</v>
      </c>
      <c r="Q2833" s="28"/>
      <c r="R2833" s="28" t="str">
        <f t="shared" si="292"/>
        <v>2015</v>
      </c>
      <c r="S2833" s="28" t="s">
        <v>62</v>
      </c>
      <c r="T2833" s="28"/>
      <c r="U2833" s="28"/>
      <c r="V2833" s="28"/>
      <c r="W2833" s="28"/>
      <c r="X2833" s="28"/>
    </row>
    <row r="2834" spans="1:24" ht="15" hidden="1" customHeight="1">
      <c r="A2834" s="25">
        <v>26123935</v>
      </c>
      <c r="B2834" s="25" t="s">
        <v>17517</v>
      </c>
      <c r="C2834" s="25" t="s">
        <v>17518</v>
      </c>
      <c r="D2834" s="25" t="s">
        <v>17519</v>
      </c>
      <c r="E2834" s="25" t="s">
        <v>4874</v>
      </c>
      <c r="F2834" s="25" t="s">
        <v>1488</v>
      </c>
      <c r="G2834" s="25">
        <v>2015</v>
      </c>
      <c r="H2834" s="26">
        <v>42186</v>
      </c>
      <c r="I2834" s="25"/>
      <c r="J2834" s="25"/>
      <c r="K2834" s="25" t="s">
        <v>17520</v>
      </c>
      <c r="L2834" s="25" t="str">
        <f t="shared" si="294"/>
        <v>PreAlerta</v>
      </c>
      <c r="M2834" s="25" t="str">
        <f t="shared" si="295"/>
        <v>S/PalabrasClaves</v>
      </c>
      <c r="N2834" s="27" t="str">
        <f t="shared" si="298"/>
        <v/>
      </c>
      <c r="O2834" s="25"/>
      <c r="P2834" s="25" t="s">
        <v>17437</v>
      </c>
      <c r="Q2834" s="25"/>
      <c r="R2834" s="25" t="str">
        <f t="shared" si="292"/>
        <v>2015</v>
      </c>
      <c r="S2834" s="25" t="s">
        <v>62</v>
      </c>
      <c r="T2834" s="25"/>
      <c r="U2834" s="25"/>
      <c r="V2834" s="25"/>
      <c r="W2834" s="25"/>
      <c r="X2834" s="25"/>
    </row>
    <row r="2835" spans="1:24" ht="15" hidden="1" customHeight="1">
      <c r="A2835" s="28">
        <v>26082140</v>
      </c>
      <c r="B2835" s="28" t="s">
        <v>17521</v>
      </c>
      <c r="C2835" s="28" t="s">
        <v>17522</v>
      </c>
      <c r="D2835" s="28" t="s">
        <v>17523</v>
      </c>
      <c r="E2835" s="28" t="s">
        <v>17524</v>
      </c>
      <c r="F2835" s="28" t="s">
        <v>2837</v>
      </c>
      <c r="G2835" s="28">
        <v>2015</v>
      </c>
      <c r="H2835" s="29">
        <v>42173</v>
      </c>
      <c r="I2835" s="28"/>
      <c r="J2835" s="28"/>
      <c r="K2835" s="28" t="s">
        <v>17525</v>
      </c>
      <c r="L2835" s="28" t="str">
        <f t="shared" si="294"/>
        <v>PreAlerta</v>
      </c>
      <c r="M2835" s="28" t="str">
        <f t="shared" si="295"/>
        <v>S/PalabrasClaves</v>
      </c>
      <c r="N2835" s="30" t="str">
        <f t="shared" si="298"/>
        <v/>
      </c>
      <c r="O2835" s="28"/>
      <c r="P2835" s="28" t="s">
        <v>17383</v>
      </c>
      <c r="Q2835" s="28"/>
      <c r="R2835" s="28" t="str">
        <f t="shared" si="292"/>
        <v>2015</v>
      </c>
      <c r="S2835" s="28" t="s">
        <v>62</v>
      </c>
      <c r="T2835" s="28"/>
      <c r="U2835" s="28"/>
      <c r="V2835" s="28"/>
      <c r="W2835" s="28"/>
      <c r="X2835" s="28"/>
    </row>
    <row r="2836" spans="1:24" ht="15" hidden="1" customHeight="1">
      <c r="A2836" s="25">
        <v>25762194</v>
      </c>
      <c r="B2836" s="25" t="s">
        <v>17526</v>
      </c>
      <c r="C2836" s="25" t="s">
        <v>17527</v>
      </c>
      <c r="D2836" s="25" t="s">
        <v>17528</v>
      </c>
      <c r="E2836" s="25" t="s">
        <v>17529</v>
      </c>
      <c r="F2836" s="25" t="s">
        <v>3419</v>
      </c>
      <c r="G2836" s="25">
        <v>2015</v>
      </c>
      <c r="H2836" s="26">
        <v>42076</v>
      </c>
      <c r="I2836" s="25" t="s">
        <v>17530</v>
      </c>
      <c r="J2836" s="25"/>
      <c r="K2836" s="25" t="s">
        <v>17531</v>
      </c>
      <c r="L2836" s="25" t="str">
        <f t="shared" si="294"/>
        <v>PreAlerta</v>
      </c>
      <c r="M2836" s="25" t="str">
        <f t="shared" si="295"/>
        <v>S/PalabrasClaves</v>
      </c>
      <c r="N2836" s="27" t="str">
        <f t="shared" si="298"/>
        <v/>
      </c>
      <c r="O2836" s="25"/>
      <c r="P2836" s="25" t="s">
        <v>17383</v>
      </c>
      <c r="Q2836" s="25"/>
      <c r="R2836" s="25" t="str">
        <f t="shared" si="292"/>
        <v>2015</v>
      </c>
      <c r="S2836" s="25" t="s">
        <v>62</v>
      </c>
      <c r="T2836" s="25"/>
      <c r="U2836" s="25"/>
      <c r="V2836" s="25"/>
      <c r="W2836" s="25"/>
      <c r="X2836" s="25"/>
    </row>
    <row r="2837" spans="1:24" ht="15" hidden="1" customHeight="1">
      <c r="A2837" s="28">
        <v>26424818</v>
      </c>
      <c r="B2837" s="28" t="s">
        <v>17532</v>
      </c>
      <c r="C2837" s="28" t="s">
        <v>17533</v>
      </c>
      <c r="D2837" s="28" t="s">
        <v>17534</v>
      </c>
      <c r="E2837" s="28" t="s">
        <v>17535</v>
      </c>
      <c r="F2837" s="28" t="s">
        <v>956</v>
      </c>
      <c r="G2837" s="28">
        <v>2015</v>
      </c>
      <c r="H2837" s="29">
        <v>42279</v>
      </c>
      <c r="I2837" s="28" t="s">
        <v>17536</v>
      </c>
      <c r="J2837" s="28"/>
      <c r="K2837" s="28" t="s">
        <v>17537</v>
      </c>
      <c r="L2837" s="28" t="str">
        <f t="shared" si="294"/>
        <v>PreAlerta</v>
      </c>
      <c r="M2837" s="28" t="str">
        <f t="shared" si="295"/>
        <v>S/PalabrasClaves</v>
      </c>
      <c r="N2837" s="30" t="str">
        <f t="shared" si="298"/>
        <v/>
      </c>
      <c r="O2837" s="28"/>
      <c r="P2837" s="28" t="s">
        <v>17538</v>
      </c>
      <c r="Q2837" s="28"/>
      <c r="R2837" s="28" t="str">
        <f t="shared" si="292"/>
        <v>2015</v>
      </c>
      <c r="S2837" s="28" t="s">
        <v>61</v>
      </c>
      <c r="T2837" s="28"/>
      <c r="U2837" s="28"/>
      <c r="V2837" s="28"/>
      <c r="W2837" s="28"/>
      <c r="X2837" s="28"/>
    </row>
    <row r="2838" spans="1:24" ht="15" hidden="1" customHeight="1">
      <c r="A2838" s="25">
        <v>26404588</v>
      </c>
      <c r="B2838" s="25" t="s">
        <v>17539</v>
      </c>
      <c r="C2838" s="25" t="s">
        <v>17540</v>
      </c>
      <c r="D2838" s="25" t="s">
        <v>17541</v>
      </c>
      <c r="E2838" s="25" t="s">
        <v>16300</v>
      </c>
      <c r="F2838" s="25" t="s">
        <v>12331</v>
      </c>
      <c r="G2838" s="25">
        <v>2015</v>
      </c>
      <c r="H2838" s="26">
        <v>42273</v>
      </c>
      <c r="I2838" s="25" t="s">
        <v>17542</v>
      </c>
      <c r="J2838" s="25"/>
      <c r="K2838" s="25" t="s">
        <v>17543</v>
      </c>
      <c r="L2838" s="25" t="str">
        <f t="shared" si="294"/>
        <v>PreAlerta</v>
      </c>
      <c r="M2838" s="25" t="str">
        <f t="shared" si="295"/>
        <v>S/PalabrasClaves</v>
      </c>
      <c r="N2838" s="27" t="str">
        <f t="shared" si="298"/>
        <v/>
      </c>
      <c r="O2838" s="25"/>
      <c r="P2838" s="25" t="s">
        <v>17544</v>
      </c>
      <c r="Q2838" s="25"/>
      <c r="R2838" s="25" t="str">
        <f t="shared" si="292"/>
        <v>2015</v>
      </c>
      <c r="S2838" s="25" t="s">
        <v>61</v>
      </c>
      <c r="T2838" s="25"/>
      <c r="U2838" s="25"/>
      <c r="V2838" s="25"/>
      <c r="W2838" s="25"/>
      <c r="X2838" s="25"/>
    </row>
    <row r="2839" spans="1:24" ht="15" hidden="1" customHeight="1">
      <c r="A2839" s="28">
        <v>26400771</v>
      </c>
      <c r="B2839" s="28" t="s">
        <v>17545</v>
      </c>
      <c r="C2839" s="28" t="s">
        <v>17546</v>
      </c>
      <c r="D2839" s="28" t="s">
        <v>17547</v>
      </c>
      <c r="E2839" s="28" t="s">
        <v>17548</v>
      </c>
      <c r="F2839" s="28" t="s">
        <v>15852</v>
      </c>
      <c r="G2839" s="28">
        <v>2015</v>
      </c>
      <c r="H2839" s="29">
        <v>42272</v>
      </c>
      <c r="I2839" s="28" t="s">
        <v>17549</v>
      </c>
      <c r="J2839" s="28" t="s">
        <v>17550</v>
      </c>
      <c r="K2839" s="28" t="s">
        <v>17551</v>
      </c>
      <c r="L2839" s="28" t="str">
        <f t="shared" si="294"/>
        <v>PreAlerta</v>
      </c>
      <c r="M2839" s="28" t="str">
        <f t="shared" si="295"/>
        <v>S/PalabrasClaves</v>
      </c>
      <c r="N2839" s="30" t="str">
        <f t="shared" si="298"/>
        <v/>
      </c>
      <c r="O2839" s="28"/>
      <c r="P2839" s="28" t="s">
        <v>17552</v>
      </c>
      <c r="Q2839" s="28"/>
      <c r="R2839" s="28" t="str">
        <f t="shared" si="292"/>
        <v>2015</v>
      </c>
      <c r="S2839" s="28" t="s">
        <v>61</v>
      </c>
      <c r="T2839" s="28"/>
      <c r="U2839" s="28"/>
      <c r="V2839" s="28"/>
      <c r="W2839" s="28"/>
      <c r="X2839" s="28"/>
    </row>
    <row r="2840" spans="1:24" ht="15" hidden="1" customHeight="1">
      <c r="A2840" s="25">
        <v>26393933</v>
      </c>
      <c r="B2840" s="25" t="s">
        <v>17553</v>
      </c>
      <c r="C2840" s="25" t="s">
        <v>17554</v>
      </c>
      <c r="D2840" s="25" t="s">
        <v>17555</v>
      </c>
      <c r="E2840" s="25" t="s">
        <v>537</v>
      </c>
      <c r="F2840" s="25" t="s">
        <v>208</v>
      </c>
      <c r="G2840" s="25">
        <v>2015</v>
      </c>
      <c r="H2840" s="26">
        <v>42270</v>
      </c>
      <c r="I2840" s="25" t="s">
        <v>17556</v>
      </c>
      <c r="J2840" s="25"/>
      <c r="K2840" s="25" t="s">
        <v>17557</v>
      </c>
      <c r="L2840" s="25" t="str">
        <f t="shared" si="294"/>
        <v>PreAlerta</v>
      </c>
      <c r="M2840" s="25" t="str">
        <f t="shared" si="295"/>
        <v>C/PalabrasClaves</v>
      </c>
      <c r="N2840" s="27" t="str">
        <f t="shared" si="298"/>
        <v/>
      </c>
      <c r="O2840" s="25"/>
      <c r="P2840" s="25" t="s">
        <v>17558</v>
      </c>
      <c r="Q2840" s="25"/>
      <c r="R2840" s="25" t="str">
        <f t="shared" si="292"/>
        <v>2015</v>
      </c>
      <c r="S2840" s="25" t="s">
        <v>61</v>
      </c>
      <c r="T2840" s="25"/>
      <c r="U2840" s="25"/>
      <c r="V2840" s="25"/>
      <c r="W2840" s="25"/>
      <c r="X2840" s="25"/>
    </row>
    <row r="2841" spans="1:24" ht="15" hidden="1" customHeight="1">
      <c r="A2841" s="28">
        <v>26390432</v>
      </c>
      <c r="B2841" s="28" t="s">
        <v>17559</v>
      </c>
      <c r="C2841" s="28" t="s">
        <v>17560</v>
      </c>
      <c r="D2841" s="28" t="s">
        <v>17561</v>
      </c>
      <c r="E2841" s="28" t="s">
        <v>6258</v>
      </c>
      <c r="F2841" s="28" t="s">
        <v>208</v>
      </c>
      <c r="G2841" s="28">
        <v>2015</v>
      </c>
      <c r="H2841" s="29">
        <v>42269</v>
      </c>
      <c r="I2841" s="28" t="s">
        <v>17562</v>
      </c>
      <c r="J2841" s="28"/>
      <c r="K2841" s="28" t="s">
        <v>17563</v>
      </c>
      <c r="L2841" s="28" t="str">
        <f t="shared" si="294"/>
        <v>PreAlerta</v>
      </c>
      <c r="M2841" s="28" t="str">
        <f t="shared" si="295"/>
        <v>S/PalabrasClaves</v>
      </c>
      <c r="N2841" s="30" t="str">
        <f t="shared" si="298"/>
        <v/>
      </c>
      <c r="O2841" s="28"/>
      <c r="P2841" s="28" t="s">
        <v>17564</v>
      </c>
      <c r="Q2841" s="28"/>
      <c r="R2841" s="28" t="str">
        <f t="shared" si="292"/>
        <v>2015</v>
      </c>
      <c r="S2841" s="28" t="s">
        <v>61</v>
      </c>
      <c r="T2841" s="28"/>
      <c r="U2841" s="28"/>
      <c r="V2841" s="28"/>
      <c r="W2841" s="28"/>
      <c r="X2841" s="28"/>
    </row>
    <row r="2842" spans="1:24" ht="15" hidden="1" customHeight="1">
      <c r="A2842" s="25">
        <v>26371731</v>
      </c>
      <c r="B2842" s="25" t="s">
        <v>17565</v>
      </c>
      <c r="C2842" s="25" t="s">
        <v>17566</v>
      </c>
      <c r="D2842" s="25" t="s">
        <v>17567</v>
      </c>
      <c r="E2842" s="25" t="s">
        <v>17568</v>
      </c>
      <c r="F2842" s="25" t="s">
        <v>1534</v>
      </c>
      <c r="G2842" s="25">
        <v>2015</v>
      </c>
      <c r="H2842" s="26">
        <v>42263</v>
      </c>
      <c r="I2842" s="25"/>
      <c r="J2842" s="25"/>
      <c r="K2842" s="25"/>
      <c r="L2842" s="25" t="str">
        <f t="shared" si="294"/>
        <v>PreAlerta</v>
      </c>
      <c r="M2842" s="25" t="str">
        <f t="shared" si="295"/>
        <v>S/PalabrasClaves</v>
      </c>
      <c r="N2842" s="27" t="str">
        <f t="shared" si="298"/>
        <v/>
      </c>
      <c r="O2842" s="25"/>
      <c r="P2842" s="25" t="s">
        <v>17569</v>
      </c>
      <c r="Q2842" s="25"/>
      <c r="R2842" s="25" t="str">
        <f t="shared" si="292"/>
        <v>2015</v>
      </c>
      <c r="S2842" s="25" t="s">
        <v>61</v>
      </c>
      <c r="T2842" s="25"/>
      <c r="U2842" s="25"/>
      <c r="V2842" s="25"/>
      <c r="W2842" s="25"/>
      <c r="X2842" s="25"/>
    </row>
    <row r="2843" spans="1:24" ht="15" hidden="1" customHeight="1">
      <c r="A2843" s="28">
        <v>26209273</v>
      </c>
      <c r="B2843" s="28" t="s">
        <v>17570</v>
      </c>
      <c r="C2843" s="28" t="s">
        <v>17571</v>
      </c>
      <c r="D2843" s="28" t="s">
        <v>17572</v>
      </c>
      <c r="E2843" s="28" t="s">
        <v>12670</v>
      </c>
      <c r="F2843" s="28" t="s">
        <v>3267</v>
      </c>
      <c r="G2843" s="28">
        <v>2015</v>
      </c>
      <c r="H2843" s="29">
        <v>42211</v>
      </c>
      <c r="I2843" s="28"/>
      <c r="J2843" s="28"/>
      <c r="K2843" s="28" t="s">
        <v>17573</v>
      </c>
      <c r="L2843" s="28" t="str">
        <f t="shared" si="294"/>
        <v>PreAlerta</v>
      </c>
      <c r="M2843" s="28" t="str">
        <f t="shared" si="295"/>
        <v>S/PalabrasClaves</v>
      </c>
      <c r="N2843" s="30" t="str">
        <f t="shared" si="298"/>
        <v/>
      </c>
      <c r="O2843" s="28"/>
      <c r="P2843" s="28" t="s">
        <v>17569</v>
      </c>
      <c r="Q2843" s="28"/>
      <c r="R2843" s="28" t="str">
        <f t="shared" si="292"/>
        <v>2015</v>
      </c>
      <c r="S2843" s="28" t="s">
        <v>61</v>
      </c>
      <c r="T2843" s="28"/>
      <c r="U2843" s="28"/>
      <c r="V2843" s="28"/>
      <c r="W2843" s="28"/>
      <c r="X2843" s="28"/>
    </row>
    <row r="2844" spans="1:24" ht="15" hidden="1" customHeight="1">
      <c r="A2844" s="25">
        <v>26362566</v>
      </c>
      <c r="B2844" s="25" t="s">
        <v>17574</v>
      </c>
      <c r="C2844" s="25" t="s">
        <v>17575</v>
      </c>
      <c r="D2844" s="25" t="s">
        <v>17576</v>
      </c>
      <c r="E2844" s="25" t="s">
        <v>11535</v>
      </c>
      <c r="F2844" s="25" t="s">
        <v>4467</v>
      </c>
      <c r="G2844" s="25">
        <v>2015</v>
      </c>
      <c r="H2844" s="26">
        <v>42260</v>
      </c>
      <c r="I2844" s="25" t="s">
        <v>17577</v>
      </c>
      <c r="J2844" s="25"/>
      <c r="K2844" s="25" t="s">
        <v>17578</v>
      </c>
      <c r="L2844" s="25" t="str">
        <f t="shared" si="294"/>
        <v>Excluido</v>
      </c>
      <c r="M2844" s="25" t="str">
        <f t="shared" si="295"/>
        <v>S/PalabrasClaves</v>
      </c>
      <c r="N2844" s="27" t="str">
        <f t="shared" si="298"/>
        <v/>
      </c>
      <c r="O2844" s="25"/>
      <c r="P2844" s="25" t="s">
        <v>17579</v>
      </c>
      <c r="Q2844" s="25"/>
      <c r="R2844" s="25" t="str">
        <f t="shared" si="292"/>
        <v>2015</v>
      </c>
      <c r="S2844" s="25" t="s">
        <v>61</v>
      </c>
      <c r="T2844" s="25"/>
      <c r="U2844" s="25"/>
      <c r="V2844" s="25"/>
      <c r="W2844" s="25"/>
      <c r="X2844" s="25"/>
    </row>
    <row r="2845" spans="1:24" ht="15" hidden="1" customHeight="1">
      <c r="A2845" s="28">
        <v>26361369</v>
      </c>
      <c r="B2845" s="28" t="s">
        <v>17580</v>
      </c>
      <c r="C2845" s="28" t="s">
        <v>17581</v>
      </c>
      <c r="D2845" s="28" t="s">
        <v>17582</v>
      </c>
      <c r="E2845" s="28" t="s">
        <v>16720</v>
      </c>
      <c r="F2845" s="28" t="s">
        <v>208</v>
      </c>
      <c r="G2845" s="28">
        <v>2015</v>
      </c>
      <c r="H2845" s="29">
        <v>42259</v>
      </c>
      <c r="I2845" s="28" t="s">
        <v>17583</v>
      </c>
      <c r="J2845" s="28"/>
      <c r="K2845" s="28" t="s">
        <v>17584</v>
      </c>
      <c r="L2845" s="28" t="str">
        <f t="shared" si="294"/>
        <v>PreAlerta</v>
      </c>
      <c r="M2845" s="28" t="str">
        <f t="shared" si="295"/>
        <v>S/PalabrasClaves</v>
      </c>
      <c r="N2845" s="30" t="str">
        <f t="shared" si="298"/>
        <v/>
      </c>
      <c r="O2845" s="28"/>
      <c r="P2845" s="28" t="s">
        <v>17585</v>
      </c>
      <c r="Q2845" s="28"/>
      <c r="R2845" s="28" t="str">
        <f t="shared" si="292"/>
        <v>2015</v>
      </c>
      <c r="S2845" s="28" t="s">
        <v>61</v>
      </c>
      <c r="T2845" s="28"/>
      <c r="U2845" s="28"/>
      <c r="V2845" s="28"/>
      <c r="W2845" s="28"/>
      <c r="X2845" s="28"/>
    </row>
    <row r="2846" spans="1:24" ht="15" hidden="1" customHeight="1">
      <c r="A2846" s="25">
        <v>26212006</v>
      </c>
      <c r="B2846" s="25" t="s">
        <v>17586</v>
      </c>
      <c r="C2846" s="25" t="s">
        <v>17587</v>
      </c>
      <c r="D2846" s="25" t="s">
        <v>17588</v>
      </c>
      <c r="E2846" s="25" t="s">
        <v>17589</v>
      </c>
      <c r="F2846" s="25" t="s">
        <v>1263</v>
      </c>
      <c r="G2846" s="25">
        <v>2015</v>
      </c>
      <c r="H2846" s="26">
        <v>42213</v>
      </c>
      <c r="I2846" s="25"/>
      <c r="J2846" s="25"/>
      <c r="K2846" s="25" t="s">
        <v>17590</v>
      </c>
      <c r="L2846" s="25" t="str">
        <f t="shared" si="294"/>
        <v>PreAlerta</v>
      </c>
      <c r="M2846" s="25" t="str">
        <f t="shared" si="295"/>
        <v>S/PalabrasClaves</v>
      </c>
      <c r="N2846" s="27" t="str">
        <f t="shared" si="298"/>
        <v/>
      </c>
      <c r="O2846" s="25"/>
      <c r="P2846" s="25" t="s">
        <v>17585</v>
      </c>
      <c r="Q2846" s="25"/>
      <c r="R2846" s="25" t="str">
        <f t="shared" si="292"/>
        <v>2015</v>
      </c>
      <c r="S2846" s="25" t="s">
        <v>61</v>
      </c>
      <c r="T2846" s="25"/>
      <c r="U2846" s="25"/>
      <c r="V2846" s="25"/>
      <c r="W2846" s="25"/>
      <c r="X2846" s="25"/>
    </row>
    <row r="2847" spans="1:24" ht="15" hidden="1" customHeight="1">
      <c r="A2847" s="28">
        <v>26151544</v>
      </c>
      <c r="B2847" s="28" t="s">
        <v>17591</v>
      </c>
      <c r="C2847" s="28" t="s">
        <v>17592</v>
      </c>
      <c r="D2847" s="28" t="s">
        <v>17588</v>
      </c>
      <c r="E2847" s="28" t="s">
        <v>17593</v>
      </c>
      <c r="F2847" s="28" t="s">
        <v>1263</v>
      </c>
      <c r="G2847" s="28">
        <v>2015</v>
      </c>
      <c r="H2847" s="29">
        <v>42193</v>
      </c>
      <c r="I2847" s="28"/>
      <c r="J2847" s="28"/>
      <c r="K2847" s="28" t="s">
        <v>17594</v>
      </c>
      <c r="L2847" s="28" t="str">
        <f t="shared" si="294"/>
        <v>PreAlerta</v>
      </c>
      <c r="M2847" s="28" t="str">
        <f t="shared" si="295"/>
        <v>S/PalabrasClaves</v>
      </c>
      <c r="N2847" s="30" t="str">
        <f t="shared" si="298"/>
        <v/>
      </c>
      <c r="O2847" s="28"/>
      <c r="P2847" s="28" t="s">
        <v>17585</v>
      </c>
      <c r="Q2847" s="28"/>
      <c r="R2847" s="28" t="str">
        <f t="shared" si="292"/>
        <v>2015</v>
      </c>
      <c r="S2847" s="28" t="s">
        <v>61</v>
      </c>
      <c r="T2847" s="28"/>
      <c r="U2847" s="28"/>
      <c r="V2847" s="28"/>
      <c r="W2847" s="28"/>
      <c r="X2847" s="28"/>
    </row>
    <row r="2848" spans="1:24" ht="15" hidden="1" customHeight="1">
      <c r="A2848" s="25">
        <v>26369551</v>
      </c>
      <c r="B2848" s="25" t="s">
        <v>17595</v>
      </c>
      <c r="C2848" s="25" t="s">
        <v>17596</v>
      </c>
      <c r="D2848" s="25" t="s">
        <v>17597</v>
      </c>
      <c r="E2848" s="25" t="s">
        <v>17598</v>
      </c>
      <c r="F2848" s="25" t="s">
        <v>16892</v>
      </c>
      <c r="G2848" s="25">
        <v>2015</v>
      </c>
      <c r="H2848" s="26">
        <v>42263</v>
      </c>
      <c r="I2848" s="25" t="s">
        <v>17599</v>
      </c>
      <c r="J2848" s="25"/>
      <c r="K2848" s="25" t="s">
        <v>17600</v>
      </c>
      <c r="L2848" s="25" t="str">
        <f t="shared" si="294"/>
        <v>PreAlerta</v>
      </c>
      <c r="M2848" s="25" t="str">
        <f t="shared" si="295"/>
        <v>S/PalabrasClaves</v>
      </c>
      <c r="N2848" s="27" t="str">
        <f t="shared" si="298"/>
        <v/>
      </c>
      <c r="O2848" s="25"/>
      <c r="P2848" s="25" t="s">
        <v>17601</v>
      </c>
      <c r="Q2848" s="25"/>
      <c r="R2848" s="25" t="str">
        <f t="shared" si="292"/>
        <v>2015</v>
      </c>
      <c r="S2848" s="25" t="s">
        <v>61</v>
      </c>
      <c r="T2848" s="25"/>
      <c r="U2848" s="25"/>
      <c r="V2848" s="25"/>
      <c r="W2848" s="25"/>
      <c r="X2848" s="25"/>
    </row>
    <row r="2849" spans="1:24" ht="15" hidden="1" customHeight="1">
      <c r="A2849" s="28">
        <v>26292194</v>
      </c>
      <c r="B2849" s="28" t="s">
        <v>17602</v>
      </c>
      <c r="C2849" s="28" t="s">
        <v>17603</v>
      </c>
      <c r="D2849" s="28" t="s">
        <v>17604</v>
      </c>
      <c r="E2849" s="28" t="s">
        <v>17605</v>
      </c>
      <c r="F2849" s="28" t="s">
        <v>17606</v>
      </c>
      <c r="G2849" s="28">
        <v>2015</v>
      </c>
      <c r="H2849" s="29">
        <v>42237</v>
      </c>
      <c r="I2849" s="28"/>
      <c r="J2849" s="28"/>
      <c r="K2849" s="28" t="s">
        <v>17607</v>
      </c>
      <c r="L2849" s="28" t="str">
        <f t="shared" si="294"/>
        <v>PreAlerta</v>
      </c>
      <c r="M2849" s="28" t="str">
        <f t="shared" si="295"/>
        <v>S/PalabrasClaves</v>
      </c>
      <c r="N2849" s="30" t="str">
        <f t="shared" si="298"/>
        <v/>
      </c>
      <c r="O2849" s="28"/>
      <c r="P2849" s="28" t="s">
        <v>17608</v>
      </c>
      <c r="Q2849" s="28"/>
      <c r="R2849" s="28" t="str">
        <f t="shared" si="292"/>
        <v>2015</v>
      </c>
      <c r="S2849" s="28" t="s">
        <v>61</v>
      </c>
      <c r="T2849" s="28"/>
      <c r="U2849" s="28"/>
      <c r="V2849" s="28"/>
      <c r="W2849" s="28"/>
      <c r="X2849" s="28"/>
    </row>
    <row r="2850" spans="1:24" ht="15" hidden="1" customHeight="1">
      <c r="A2850" s="25">
        <v>26338462</v>
      </c>
      <c r="B2850" s="25" t="s">
        <v>17609</v>
      </c>
      <c r="C2850" s="25" t="s">
        <v>17610</v>
      </c>
      <c r="D2850" s="25" t="s">
        <v>17611</v>
      </c>
      <c r="E2850" s="25" t="s">
        <v>605</v>
      </c>
      <c r="F2850" s="25" t="s">
        <v>833</v>
      </c>
      <c r="G2850" s="25">
        <v>2015</v>
      </c>
      <c r="H2850" s="26">
        <v>42252</v>
      </c>
      <c r="I2850" s="25" t="s">
        <v>17612</v>
      </c>
      <c r="J2850" s="25"/>
      <c r="K2850" s="25" t="s">
        <v>17613</v>
      </c>
      <c r="L2850" s="25" t="str">
        <f t="shared" si="294"/>
        <v>PreAlerta</v>
      </c>
      <c r="M2850" s="25" t="str">
        <f t="shared" si="295"/>
        <v>S/PalabrasClaves</v>
      </c>
      <c r="N2850" s="27" t="str">
        <f t="shared" si="298"/>
        <v/>
      </c>
      <c r="O2850" s="25"/>
      <c r="P2850" s="25" t="s">
        <v>17614</v>
      </c>
      <c r="Q2850" s="25"/>
      <c r="R2850" s="25" t="str">
        <f t="shared" si="292"/>
        <v>2015</v>
      </c>
      <c r="S2850" s="25" t="s">
        <v>61</v>
      </c>
      <c r="T2850" s="25"/>
      <c r="U2850" s="25"/>
      <c r="V2850" s="25"/>
      <c r="W2850" s="25"/>
      <c r="X2850" s="25"/>
    </row>
    <row r="2851" spans="1:24" ht="15" hidden="1" customHeight="1">
      <c r="A2851" s="28">
        <v>29421528</v>
      </c>
      <c r="B2851" s="28" t="s">
        <v>17615</v>
      </c>
      <c r="C2851" s="28" t="s">
        <v>17616</v>
      </c>
      <c r="D2851" s="28" t="s">
        <v>17617</v>
      </c>
      <c r="E2851" s="28" t="s">
        <v>17618</v>
      </c>
      <c r="F2851" s="28" t="s">
        <v>13693</v>
      </c>
      <c r="G2851" s="28">
        <v>2015</v>
      </c>
      <c r="H2851" s="29">
        <v>43140</v>
      </c>
      <c r="I2851" s="28"/>
      <c r="J2851" s="28"/>
      <c r="K2851" s="28" t="s">
        <v>17619</v>
      </c>
      <c r="L2851" s="28" t="str">
        <f t="shared" si="294"/>
        <v>PreAlerta</v>
      </c>
      <c r="M2851" s="28" t="str">
        <f t="shared" si="295"/>
        <v>S/PalabrasClaves</v>
      </c>
      <c r="N2851" s="30" t="str">
        <f t="shared" si="298"/>
        <v/>
      </c>
      <c r="O2851" s="28"/>
      <c r="P2851" s="28" t="s">
        <v>17620</v>
      </c>
      <c r="Q2851" s="28"/>
      <c r="R2851" s="28" t="str">
        <f t="shared" si="292"/>
        <v>2015</v>
      </c>
      <c r="S2851" s="28" t="s">
        <v>62</v>
      </c>
      <c r="T2851" s="28"/>
      <c r="U2851" s="28"/>
      <c r="V2851" s="28"/>
      <c r="W2851" s="28"/>
      <c r="X2851" s="28"/>
    </row>
    <row r="2852" spans="1:24" ht="15" hidden="1" customHeight="1">
      <c r="A2852" s="25">
        <v>26749955</v>
      </c>
      <c r="B2852" s="25" t="s">
        <v>17621</v>
      </c>
      <c r="C2852" s="25" t="s">
        <v>17622</v>
      </c>
      <c r="D2852" s="25" t="s">
        <v>17623</v>
      </c>
      <c r="E2852" s="25" t="s">
        <v>17624</v>
      </c>
      <c r="F2852" s="25" t="s">
        <v>17625</v>
      </c>
      <c r="G2852" s="25">
        <v>2015</v>
      </c>
      <c r="H2852" s="26">
        <v>42381</v>
      </c>
      <c r="I2852" s="25"/>
      <c r="J2852" s="25"/>
      <c r="K2852" s="25"/>
      <c r="L2852" s="25" t="str">
        <f t="shared" si="294"/>
        <v>Excluido</v>
      </c>
      <c r="M2852" s="25" t="str">
        <f t="shared" si="295"/>
        <v>C/PalabrasClaves</v>
      </c>
      <c r="N2852" s="27" t="str">
        <f t="shared" si="298"/>
        <v/>
      </c>
      <c r="O2852" s="25"/>
      <c r="P2852" s="25" t="s">
        <v>17626</v>
      </c>
      <c r="Q2852" s="25"/>
      <c r="R2852" s="25" t="str">
        <f t="shared" si="292"/>
        <v>2015</v>
      </c>
      <c r="S2852" s="25" t="s">
        <v>62</v>
      </c>
      <c r="T2852" s="25"/>
      <c r="U2852" s="25"/>
      <c r="V2852" s="25"/>
      <c r="W2852" s="25"/>
      <c r="X2852" s="25"/>
    </row>
    <row r="2853" spans="1:24" ht="15" hidden="1" customHeight="1">
      <c r="A2853" s="28">
        <v>26722830</v>
      </c>
      <c r="B2853" s="28" t="s">
        <v>17627</v>
      </c>
      <c r="C2853" s="28" t="s">
        <v>17628</v>
      </c>
      <c r="D2853" s="28" t="s">
        <v>17629</v>
      </c>
      <c r="E2853" s="28" t="s">
        <v>17630</v>
      </c>
      <c r="F2853" s="28" t="s">
        <v>17631</v>
      </c>
      <c r="G2853" s="28">
        <v>2015</v>
      </c>
      <c r="H2853" s="29">
        <v>42371</v>
      </c>
      <c r="I2853" s="28"/>
      <c r="J2853" s="28"/>
      <c r="K2853" s="28"/>
      <c r="L2853" s="28" t="str">
        <f t="shared" si="294"/>
        <v>PreAlerta</v>
      </c>
      <c r="M2853" s="28" t="str">
        <f t="shared" si="295"/>
        <v>S/PalabrasClaves</v>
      </c>
      <c r="N2853" s="30" t="str">
        <f t="shared" si="298"/>
        <v/>
      </c>
      <c r="O2853" s="28"/>
      <c r="P2853" s="28" t="s">
        <v>17620</v>
      </c>
      <c r="Q2853" s="28"/>
      <c r="R2853" s="28" t="str">
        <f t="shared" si="292"/>
        <v>2015</v>
      </c>
      <c r="S2853" s="28" t="s">
        <v>62</v>
      </c>
      <c r="T2853" s="28"/>
      <c r="U2853" s="28"/>
      <c r="V2853" s="28"/>
      <c r="W2853" s="28"/>
      <c r="X2853" s="28"/>
    </row>
    <row r="2854" spans="1:24" ht="15" hidden="1" customHeight="1">
      <c r="A2854" s="25">
        <v>26661911</v>
      </c>
      <c r="B2854" s="25" t="s">
        <v>17632</v>
      </c>
      <c r="C2854" s="25" t="s">
        <v>17633</v>
      </c>
      <c r="D2854" s="25" t="s">
        <v>17634</v>
      </c>
      <c r="E2854" s="25" t="s">
        <v>17635</v>
      </c>
      <c r="F2854" s="25" t="s">
        <v>8814</v>
      </c>
      <c r="G2854" s="25">
        <v>2015</v>
      </c>
      <c r="H2854" s="26">
        <v>42353</v>
      </c>
      <c r="I2854" s="25"/>
      <c r="J2854" s="25"/>
      <c r="K2854" s="25" t="s">
        <v>17636</v>
      </c>
      <c r="L2854" s="25" t="str">
        <f t="shared" si="294"/>
        <v>PreAlerta</v>
      </c>
      <c r="M2854" s="25" t="str">
        <f t="shared" si="295"/>
        <v>S/PalabrasClaves</v>
      </c>
      <c r="N2854" s="27" t="str">
        <f t="shared" si="298"/>
        <v/>
      </c>
      <c r="O2854" s="25"/>
      <c r="P2854" s="25" t="s">
        <v>17620</v>
      </c>
      <c r="Q2854" s="25"/>
      <c r="R2854" s="25" t="str">
        <f t="shared" si="292"/>
        <v>2015</v>
      </c>
      <c r="S2854" s="25" t="s">
        <v>62</v>
      </c>
      <c r="T2854" s="25"/>
      <c r="U2854" s="25"/>
      <c r="V2854" s="25"/>
      <c r="W2854" s="25"/>
      <c r="X2854" s="25"/>
    </row>
    <row r="2855" spans="1:24" ht="15" hidden="1" customHeight="1">
      <c r="A2855" s="28">
        <v>26600811</v>
      </c>
      <c r="B2855" s="28" t="s">
        <v>17637</v>
      </c>
      <c r="C2855" s="28" t="s">
        <v>17638</v>
      </c>
      <c r="D2855" s="28" t="s">
        <v>17639</v>
      </c>
      <c r="E2855" s="28" t="s">
        <v>17640</v>
      </c>
      <c r="F2855" s="28" t="s">
        <v>698</v>
      </c>
      <c r="G2855" s="28">
        <v>2015</v>
      </c>
      <c r="H2855" s="29">
        <v>42333</v>
      </c>
      <c r="I2855" s="28" t="s">
        <v>17641</v>
      </c>
      <c r="J2855" s="28"/>
      <c r="K2855" s="28" t="s">
        <v>17642</v>
      </c>
      <c r="L2855" s="28" t="str">
        <f t="shared" si="294"/>
        <v>PreAlerta</v>
      </c>
      <c r="M2855" s="28" t="str">
        <f t="shared" si="295"/>
        <v>S/PalabrasClaves</v>
      </c>
      <c r="N2855" s="30" t="str">
        <f t="shared" si="298"/>
        <v/>
      </c>
      <c r="O2855" s="28"/>
      <c r="P2855" s="28" t="s">
        <v>17620</v>
      </c>
      <c r="Q2855" s="28"/>
      <c r="R2855" s="28" t="str">
        <f t="shared" si="292"/>
        <v>2015</v>
      </c>
      <c r="S2855" s="28" t="s">
        <v>62</v>
      </c>
      <c r="T2855" s="28"/>
      <c r="U2855" s="28"/>
      <c r="V2855" s="28"/>
      <c r="W2855" s="28"/>
      <c r="X2855" s="28"/>
    </row>
    <row r="2856" spans="1:24" ht="15" hidden="1" customHeight="1">
      <c r="A2856" s="25">
        <v>26517654</v>
      </c>
      <c r="B2856" s="25" t="s">
        <v>17643</v>
      </c>
      <c r="C2856" s="25" t="s">
        <v>17644</v>
      </c>
      <c r="D2856" s="25" t="s">
        <v>17645</v>
      </c>
      <c r="E2856" s="25" t="s">
        <v>7786</v>
      </c>
      <c r="F2856" s="25" t="s">
        <v>13742</v>
      </c>
      <c r="G2856" s="25">
        <v>2015</v>
      </c>
      <c r="H2856" s="26">
        <v>42308</v>
      </c>
      <c r="I2856" s="25" t="s">
        <v>17646</v>
      </c>
      <c r="J2856" s="25"/>
      <c r="K2856" s="25" t="s">
        <v>17647</v>
      </c>
      <c r="L2856" s="25" t="str">
        <f t="shared" si="294"/>
        <v>PreAlerta</v>
      </c>
      <c r="M2856" s="25" t="str">
        <f t="shared" si="295"/>
        <v>C/PalabrasClaves</v>
      </c>
      <c r="N2856" s="27" t="str">
        <f t="shared" si="298"/>
        <v/>
      </c>
      <c r="O2856" s="25"/>
      <c r="P2856" s="25" t="s">
        <v>17648</v>
      </c>
      <c r="Q2856" s="25"/>
      <c r="R2856" s="25" t="str">
        <f t="shared" si="292"/>
        <v>2015</v>
      </c>
      <c r="S2856" s="25" t="s">
        <v>61</v>
      </c>
      <c r="T2856" s="25"/>
      <c r="U2856" s="25"/>
      <c r="V2856" s="25"/>
      <c r="W2856" s="25"/>
      <c r="X2856" s="25"/>
    </row>
    <row r="2857" spans="1:24" ht="15" hidden="1" customHeight="1">
      <c r="A2857" s="28">
        <v>26375536</v>
      </c>
      <c r="B2857" s="28" t="s">
        <v>17649</v>
      </c>
      <c r="C2857" s="28" t="s">
        <v>17650</v>
      </c>
      <c r="D2857" s="28" t="s">
        <v>17651</v>
      </c>
      <c r="E2857" s="28" t="s">
        <v>17652</v>
      </c>
      <c r="F2857" s="28" t="s">
        <v>17653</v>
      </c>
      <c r="G2857" s="28">
        <v>2015</v>
      </c>
      <c r="H2857" s="29">
        <v>42264</v>
      </c>
      <c r="I2857" s="28"/>
      <c r="J2857" s="28"/>
      <c r="K2857" s="28" t="s">
        <v>17654</v>
      </c>
      <c r="L2857" s="28" t="str">
        <f t="shared" si="294"/>
        <v>PreAlerta</v>
      </c>
      <c r="M2857" s="28" t="str">
        <f t="shared" si="295"/>
        <v>S/PalabrasClaves</v>
      </c>
      <c r="N2857" s="30" t="str">
        <f t="shared" si="298"/>
        <v/>
      </c>
      <c r="O2857" s="28"/>
      <c r="P2857" s="28" t="s">
        <v>17648</v>
      </c>
      <c r="Q2857" s="28"/>
      <c r="R2857" s="28" t="str">
        <f t="shared" si="292"/>
        <v>2015</v>
      </c>
      <c r="S2857" s="28" t="s">
        <v>61</v>
      </c>
      <c r="T2857" s="28"/>
      <c r="U2857" s="28"/>
      <c r="V2857" s="28"/>
      <c r="W2857" s="28"/>
      <c r="X2857" s="28"/>
    </row>
    <row r="2858" spans="1:24" ht="15" hidden="1" customHeight="1">
      <c r="A2858" s="25">
        <v>26300083</v>
      </c>
      <c r="B2858" s="25" t="s">
        <v>17655</v>
      </c>
      <c r="C2858" s="25" t="s">
        <v>17656</v>
      </c>
      <c r="D2858" s="25" t="s">
        <v>17657</v>
      </c>
      <c r="E2858" s="25" t="s">
        <v>17658</v>
      </c>
      <c r="F2858" s="25" t="s">
        <v>17659</v>
      </c>
      <c r="G2858" s="25">
        <v>2015</v>
      </c>
      <c r="H2858" s="26">
        <v>42241</v>
      </c>
      <c r="I2858" s="25"/>
      <c r="J2858" s="25"/>
      <c r="K2858" s="25" t="s">
        <v>17660</v>
      </c>
      <c r="L2858" s="25" t="str">
        <f t="shared" si="294"/>
        <v>PreAlerta</v>
      </c>
      <c r="M2858" s="25" t="str">
        <f t="shared" si="295"/>
        <v>S/PalabrasClaves</v>
      </c>
      <c r="N2858" s="27" t="str">
        <f t="shared" si="298"/>
        <v/>
      </c>
      <c r="O2858" s="25"/>
      <c r="P2858" s="25" t="s">
        <v>17648</v>
      </c>
      <c r="Q2858" s="25"/>
      <c r="R2858" s="25" t="str">
        <f t="shared" si="292"/>
        <v>2015</v>
      </c>
      <c r="S2858" s="25" t="s">
        <v>61</v>
      </c>
      <c r="T2858" s="25"/>
      <c r="U2858" s="25"/>
      <c r="V2858" s="25"/>
      <c r="W2858" s="25"/>
      <c r="X2858" s="25"/>
    </row>
    <row r="2859" spans="1:24" ht="15" hidden="1" customHeight="1">
      <c r="A2859" s="28">
        <v>26228497</v>
      </c>
      <c r="B2859" s="28" t="s">
        <v>17661</v>
      </c>
      <c r="C2859" s="28" t="s">
        <v>17662</v>
      </c>
      <c r="D2859" s="28" t="s">
        <v>17663</v>
      </c>
      <c r="E2859" s="28" t="s">
        <v>12881</v>
      </c>
      <c r="F2859" s="28" t="s">
        <v>1290</v>
      </c>
      <c r="G2859" s="28">
        <v>2015</v>
      </c>
      <c r="H2859" s="29">
        <v>42217</v>
      </c>
      <c r="I2859" s="28"/>
      <c r="J2859" s="28"/>
      <c r="K2859" s="28" t="s">
        <v>17664</v>
      </c>
      <c r="L2859" s="28" t="str">
        <f t="shared" si="294"/>
        <v>PreAlerta</v>
      </c>
      <c r="M2859" s="28" t="str">
        <f t="shared" si="295"/>
        <v>S/PalabrasClaves</v>
      </c>
      <c r="N2859" s="30" t="str">
        <f t="shared" si="298"/>
        <v/>
      </c>
      <c r="O2859" s="28"/>
      <c r="P2859" s="28" t="s">
        <v>17648</v>
      </c>
      <c r="Q2859" s="28"/>
      <c r="R2859" s="28" t="str">
        <f t="shared" si="292"/>
        <v>2015</v>
      </c>
      <c r="S2859" s="28" t="s">
        <v>61</v>
      </c>
      <c r="T2859" s="28"/>
      <c r="U2859" s="28"/>
      <c r="V2859" s="28"/>
      <c r="W2859" s="28"/>
      <c r="X2859" s="28"/>
    </row>
    <row r="2860" spans="1:24" ht="15" hidden="1" customHeight="1">
      <c r="A2860" s="25">
        <v>26202987</v>
      </c>
      <c r="B2860" s="25" t="s">
        <v>17665</v>
      </c>
      <c r="C2860" s="25" t="s">
        <v>17666</v>
      </c>
      <c r="D2860" s="25" t="s">
        <v>17667</v>
      </c>
      <c r="E2860" s="25" t="s">
        <v>17668</v>
      </c>
      <c r="F2860" s="25" t="s">
        <v>2261</v>
      </c>
      <c r="G2860" s="25">
        <v>2015</v>
      </c>
      <c r="H2860" s="26">
        <v>42209</v>
      </c>
      <c r="I2860" s="25"/>
      <c r="J2860" s="25"/>
      <c r="K2860" s="25" t="s">
        <v>17669</v>
      </c>
      <c r="L2860" s="25" t="str">
        <f t="shared" si="294"/>
        <v>PreAlerta</v>
      </c>
      <c r="M2860" s="25" t="str">
        <f t="shared" si="295"/>
        <v>S/PalabrasClaves</v>
      </c>
      <c r="N2860" s="27" t="str">
        <f t="shared" si="298"/>
        <v/>
      </c>
      <c r="O2860" s="25"/>
      <c r="P2860" s="25" t="s">
        <v>17670</v>
      </c>
      <c r="Q2860" s="25"/>
      <c r="R2860" s="25" t="str">
        <f t="shared" si="292"/>
        <v>2015</v>
      </c>
      <c r="S2860" s="25" t="s">
        <v>61</v>
      </c>
      <c r="T2860" s="25"/>
      <c r="U2860" s="25"/>
      <c r="V2860" s="25"/>
      <c r="W2860" s="25"/>
      <c r="X2860" s="25"/>
    </row>
    <row r="2861" spans="1:24" ht="15" hidden="1" customHeight="1">
      <c r="A2861" s="28">
        <v>26194164</v>
      </c>
      <c r="B2861" s="28" t="s">
        <v>17671</v>
      </c>
      <c r="C2861" s="28" t="s">
        <v>17672</v>
      </c>
      <c r="D2861" s="28" t="s">
        <v>17673</v>
      </c>
      <c r="E2861" s="28" t="s">
        <v>17674</v>
      </c>
      <c r="F2861" s="28" t="s">
        <v>3505</v>
      </c>
      <c r="G2861" s="28">
        <v>2015</v>
      </c>
      <c r="H2861" s="29">
        <v>42207</v>
      </c>
      <c r="I2861" s="28" t="s">
        <v>17675</v>
      </c>
      <c r="J2861" s="28"/>
      <c r="K2861" s="28" t="s">
        <v>17676</v>
      </c>
      <c r="L2861" s="28" t="str">
        <f t="shared" si="294"/>
        <v>PreAlerta</v>
      </c>
      <c r="M2861" s="28" t="str">
        <f t="shared" si="295"/>
        <v>S/PalabrasClaves</v>
      </c>
      <c r="N2861" s="30" t="str">
        <f t="shared" si="298"/>
        <v/>
      </c>
      <c r="O2861" s="28"/>
      <c r="P2861" s="28" t="s">
        <v>17648</v>
      </c>
      <c r="Q2861" s="28"/>
      <c r="R2861" s="28" t="str">
        <f t="shared" si="292"/>
        <v>2015</v>
      </c>
      <c r="S2861" s="28" t="s">
        <v>61</v>
      </c>
      <c r="T2861" s="28"/>
      <c r="U2861" s="28"/>
      <c r="V2861" s="28"/>
      <c r="W2861" s="28"/>
      <c r="X2861" s="28"/>
    </row>
    <row r="2862" spans="1:24" ht="15" hidden="1" customHeight="1">
      <c r="A2862" s="25">
        <v>26183006</v>
      </c>
      <c r="B2862" s="25" t="s">
        <v>17677</v>
      </c>
      <c r="C2862" s="25" t="s">
        <v>17678</v>
      </c>
      <c r="D2862" s="25" t="s">
        <v>17663</v>
      </c>
      <c r="E2862" s="25" t="s">
        <v>5883</v>
      </c>
      <c r="F2862" s="25" t="s">
        <v>1290</v>
      </c>
      <c r="G2862" s="25">
        <v>2015</v>
      </c>
      <c r="H2862" s="26">
        <v>42203</v>
      </c>
      <c r="I2862" s="25"/>
      <c r="J2862" s="25"/>
      <c r="K2862" s="25" t="s">
        <v>17679</v>
      </c>
      <c r="L2862" s="25" t="str">
        <f t="shared" si="294"/>
        <v>PreAlerta</v>
      </c>
      <c r="M2862" s="25" t="str">
        <f t="shared" si="295"/>
        <v>S/PalabrasClaves</v>
      </c>
      <c r="N2862" s="27" t="str">
        <f t="shared" si="298"/>
        <v/>
      </c>
      <c r="O2862" s="25"/>
      <c r="P2862" s="25" t="s">
        <v>17648</v>
      </c>
      <c r="Q2862" s="25"/>
      <c r="R2862" s="25" t="str">
        <f t="shared" si="292"/>
        <v>2015</v>
      </c>
      <c r="S2862" s="25" t="s">
        <v>61</v>
      </c>
      <c r="T2862" s="25"/>
      <c r="U2862" s="25"/>
      <c r="V2862" s="25"/>
      <c r="W2862" s="25"/>
      <c r="X2862" s="25"/>
    </row>
    <row r="2863" spans="1:24" ht="15" hidden="1" customHeight="1">
      <c r="A2863" s="28">
        <v>26141864</v>
      </c>
      <c r="B2863" s="28" t="s">
        <v>17680</v>
      </c>
      <c r="C2863" s="28" t="s">
        <v>17681</v>
      </c>
      <c r="D2863" s="28" t="s">
        <v>17663</v>
      </c>
      <c r="E2863" s="28" t="s">
        <v>17682</v>
      </c>
      <c r="F2863" s="28" t="s">
        <v>1290</v>
      </c>
      <c r="G2863" s="28">
        <v>2015</v>
      </c>
      <c r="H2863" s="29">
        <v>42190</v>
      </c>
      <c r="I2863" s="28"/>
      <c r="J2863" s="28"/>
      <c r="K2863" s="28" t="s">
        <v>17683</v>
      </c>
      <c r="L2863" s="28" t="str">
        <f t="shared" si="294"/>
        <v>PreAlerta</v>
      </c>
      <c r="M2863" s="28" t="str">
        <f t="shared" si="295"/>
        <v>S/PalabrasClaves</v>
      </c>
      <c r="N2863" s="30" t="str">
        <f t="shared" si="298"/>
        <v/>
      </c>
      <c r="O2863" s="28"/>
      <c r="P2863" s="28" t="s">
        <v>17648</v>
      </c>
      <c r="Q2863" s="28"/>
      <c r="R2863" s="28" t="str">
        <f t="shared" si="292"/>
        <v>2015</v>
      </c>
      <c r="S2863" s="28" t="s">
        <v>61</v>
      </c>
      <c r="T2863" s="28"/>
      <c r="U2863" s="28"/>
      <c r="V2863" s="28"/>
      <c r="W2863" s="28"/>
      <c r="X2863" s="28"/>
    </row>
    <row r="2864" spans="1:24" ht="15" hidden="1" customHeight="1">
      <c r="A2864" s="25">
        <v>26109443</v>
      </c>
      <c r="B2864" s="25" t="s">
        <v>17684</v>
      </c>
      <c r="C2864" s="25" t="s">
        <v>17685</v>
      </c>
      <c r="D2864" s="25" t="s">
        <v>17686</v>
      </c>
      <c r="E2864" s="25" t="s">
        <v>17687</v>
      </c>
      <c r="F2864" s="25" t="s">
        <v>1272</v>
      </c>
      <c r="G2864" s="25">
        <v>2015</v>
      </c>
      <c r="H2864" s="26">
        <v>42181</v>
      </c>
      <c r="I2864" s="25" t="s">
        <v>17688</v>
      </c>
      <c r="J2864" s="25"/>
      <c r="K2864" s="25" t="s">
        <v>17689</v>
      </c>
      <c r="L2864" s="25" t="str">
        <f t="shared" si="294"/>
        <v>PreAlerta</v>
      </c>
      <c r="M2864" s="25" t="str">
        <f t="shared" si="295"/>
        <v>C/PalabrasClaves</v>
      </c>
      <c r="N2864" s="27" t="str">
        <f t="shared" si="298"/>
        <v/>
      </c>
      <c r="O2864" s="25"/>
      <c r="P2864" s="25" t="s">
        <v>17690</v>
      </c>
      <c r="Q2864" s="25"/>
      <c r="R2864" s="25" t="str">
        <f t="shared" si="292"/>
        <v>2015</v>
      </c>
      <c r="S2864" s="25" t="s">
        <v>61</v>
      </c>
      <c r="T2864" s="25"/>
      <c r="U2864" s="25"/>
      <c r="V2864" s="25"/>
      <c r="W2864" s="25"/>
      <c r="X2864" s="25"/>
    </row>
    <row r="2865" spans="1:24" ht="15" hidden="1" customHeight="1">
      <c r="A2865" s="28">
        <v>26096900</v>
      </c>
      <c r="B2865" s="28" t="s">
        <v>17691</v>
      </c>
      <c r="C2865" s="28" t="s">
        <v>17692</v>
      </c>
      <c r="D2865" s="28" t="s">
        <v>17693</v>
      </c>
      <c r="E2865" s="28" t="s">
        <v>17694</v>
      </c>
      <c r="F2865" s="28" t="s">
        <v>17695</v>
      </c>
      <c r="G2865" s="28">
        <v>2015</v>
      </c>
      <c r="H2865" s="29">
        <v>42178</v>
      </c>
      <c r="I2865" s="28"/>
      <c r="J2865" s="28"/>
      <c r="K2865" s="28" t="s">
        <v>17696</v>
      </c>
      <c r="L2865" s="28" t="str">
        <f t="shared" si="294"/>
        <v>PreAlerta</v>
      </c>
      <c r="M2865" s="28" t="str">
        <f t="shared" si="295"/>
        <v>S/PalabrasClaves</v>
      </c>
      <c r="N2865" s="30" t="str">
        <f t="shared" si="298"/>
        <v/>
      </c>
      <c r="O2865" s="28"/>
      <c r="P2865" s="28" t="s">
        <v>17648</v>
      </c>
      <c r="Q2865" s="28"/>
      <c r="R2865" s="28" t="str">
        <f t="shared" si="292"/>
        <v>2015</v>
      </c>
      <c r="S2865" s="28" t="s">
        <v>61</v>
      </c>
      <c r="T2865" s="28"/>
      <c r="U2865" s="28"/>
      <c r="V2865" s="28"/>
      <c r="W2865" s="28"/>
      <c r="X2865" s="28"/>
    </row>
    <row r="2866" spans="1:24" ht="15" hidden="1" customHeight="1">
      <c r="A2866" s="25">
        <v>26059041</v>
      </c>
      <c r="B2866" s="25" t="s">
        <v>17697</v>
      </c>
      <c r="C2866" s="25" t="s">
        <v>17698</v>
      </c>
      <c r="D2866" s="25" t="s">
        <v>17699</v>
      </c>
      <c r="E2866" s="25" t="s">
        <v>16765</v>
      </c>
      <c r="F2866" s="25" t="s">
        <v>1038</v>
      </c>
      <c r="G2866" s="25">
        <v>2015</v>
      </c>
      <c r="H2866" s="26">
        <v>42166</v>
      </c>
      <c r="I2866" s="25"/>
      <c r="J2866" s="25"/>
      <c r="K2866" s="25" t="s">
        <v>17700</v>
      </c>
      <c r="L2866" s="25" t="str">
        <f t="shared" si="294"/>
        <v>PreAlerta</v>
      </c>
      <c r="M2866" s="25" t="str">
        <f t="shared" si="295"/>
        <v>S/PalabrasClaves</v>
      </c>
      <c r="N2866" s="27" t="str">
        <f t="shared" si="298"/>
        <v/>
      </c>
      <c r="O2866" s="25"/>
      <c r="P2866" s="25" t="s">
        <v>17648</v>
      </c>
      <c r="Q2866" s="25"/>
      <c r="R2866" s="25" t="str">
        <f t="shared" si="292"/>
        <v>2015</v>
      </c>
      <c r="S2866" s="25" t="s">
        <v>61</v>
      </c>
      <c r="T2866" s="25"/>
      <c r="U2866" s="25"/>
      <c r="V2866" s="25"/>
      <c r="W2866" s="25"/>
      <c r="X2866" s="25"/>
    </row>
    <row r="2867" spans="1:24" ht="15" hidden="1" customHeight="1">
      <c r="A2867" s="28">
        <v>25976175</v>
      </c>
      <c r="B2867" s="28" t="s">
        <v>17701</v>
      </c>
      <c r="C2867" s="28" t="s">
        <v>17702</v>
      </c>
      <c r="D2867" s="28" t="s">
        <v>17703</v>
      </c>
      <c r="E2867" s="28" t="s">
        <v>17704</v>
      </c>
      <c r="F2867" s="28" t="s">
        <v>17705</v>
      </c>
      <c r="G2867" s="28">
        <v>2015</v>
      </c>
      <c r="H2867" s="29">
        <v>42140</v>
      </c>
      <c r="I2867" s="28" t="s">
        <v>17706</v>
      </c>
      <c r="J2867" s="28"/>
      <c r="K2867" s="28" t="s">
        <v>17707</v>
      </c>
      <c r="L2867" s="28" t="str">
        <f t="shared" si="294"/>
        <v>PreAlerta</v>
      </c>
      <c r="M2867" s="28" t="str">
        <f t="shared" si="295"/>
        <v>S/PalabrasClaves</v>
      </c>
      <c r="N2867" s="30" t="str">
        <f t="shared" si="298"/>
        <v/>
      </c>
      <c r="O2867" s="28"/>
      <c r="P2867" s="28" t="s">
        <v>17648</v>
      </c>
      <c r="Q2867" s="28"/>
      <c r="R2867" s="28" t="str">
        <f t="shared" si="292"/>
        <v>2015</v>
      </c>
      <c r="S2867" s="28" t="s">
        <v>61</v>
      </c>
      <c r="T2867" s="28"/>
      <c r="U2867" s="28"/>
      <c r="V2867" s="28"/>
      <c r="W2867" s="28"/>
      <c r="X2867" s="28"/>
    </row>
    <row r="2868" spans="1:24" ht="15" customHeight="1">
      <c r="A2868" s="34">
        <v>26166208</v>
      </c>
      <c r="B2868" s="34" t="s">
        <v>17708</v>
      </c>
      <c r="C2868" s="34" t="s">
        <v>17709</v>
      </c>
      <c r="D2868" s="34"/>
      <c r="E2868" s="34" t="s">
        <v>17477</v>
      </c>
      <c r="F2868" s="34"/>
      <c r="G2868" s="34"/>
      <c r="H2868" s="34"/>
      <c r="I2868" s="34"/>
      <c r="J2868" s="34"/>
      <c r="K2868" s="34"/>
      <c r="L2868" s="34" t="str">
        <f t="shared" si="294"/>
        <v>PreAlerta</v>
      </c>
      <c r="M2868" s="34" t="str">
        <f t="shared" si="295"/>
        <v>S/PalabrasClaves</v>
      </c>
      <c r="N2868" s="36" t="s">
        <v>35</v>
      </c>
      <c r="O2868" s="34"/>
      <c r="P2868" s="34"/>
      <c r="Q2868" s="34"/>
      <c r="R2868" s="34" t="str">
        <f t="shared" si="292"/>
        <v/>
      </c>
      <c r="S2868" s="34"/>
      <c r="T2868" s="42" t="s">
        <v>17710</v>
      </c>
      <c r="U2868" s="34" t="s">
        <v>140</v>
      </c>
      <c r="V2868" s="34" t="s">
        <v>141</v>
      </c>
      <c r="W2868" s="34" t="s">
        <v>140</v>
      </c>
      <c r="X2868" s="34" t="s">
        <v>17711</v>
      </c>
    </row>
    <row r="2869" spans="1:24" ht="15" hidden="1" customHeight="1">
      <c r="A2869" s="28">
        <v>25964173</v>
      </c>
      <c r="B2869" s="28" t="s">
        <v>17712</v>
      </c>
      <c r="C2869" s="28" t="s">
        <v>17713</v>
      </c>
      <c r="D2869" s="28" t="s">
        <v>17714</v>
      </c>
      <c r="E2869" s="28" t="s">
        <v>17715</v>
      </c>
      <c r="F2869" s="28" t="s">
        <v>3712</v>
      </c>
      <c r="G2869" s="28">
        <v>2015</v>
      </c>
      <c r="H2869" s="29">
        <v>42137</v>
      </c>
      <c r="I2869" s="28"/>
      <c r="J2869" s="28"/>
      <c r="K2869" s="28" t="s">
        <v>17716</v>
      </c>
      <c r="L2869" s="28" t="str">
        <f t="shared" si="294"/>
        <v>Excluido</v>
      </c>
      <c r="M2869" s="28" t="str">
        <f t="shared" si="295"/>
        <v>S/PalabrasClaves</v>
      </c>
      <c r="N2869" s="30" t="str">
        <f t="shared" ref="N2869:N2897" si="299">IF(ISNUMBER(SEARCH("TREATMENT", B2869)), "4) Nuevos tratamientos", "")</f>
        <v/>
      </c>
      <c r="O2869" s="28"/>
      <c r="P2869" s="28" t="s">
        <v>17620</v>
      </c>
      <c r="Q2869" s="28"/>
      <c r="R2869" s="28" t="str">
        <f t="shared" si="292"/>
        <v>2015</v>
      </c>
      <c r="S2869" s="28" t="s">
        <v>62</v>
      </c>
      <c r="T2869" s="28"/>
      <c r="U2869" s="28"/>
      <c r="V2869" s="28"/>
      <c r="W2869" s="28"/>
      <c r="X2869" s="28"/>
    </row>
    <row r="2870" spans="1:24" ht="15" hidden="1" customHeight="1">
      <c r="A2870" s="25">
        <v>25821174</v>
      </c>
      <c r="B2870" s="25" t="s">
        <v>17717</v>
      </c>
      <c r="C2870" s="25" t="s">
        <v>17718</v>
      </c>
      <c r="D2870" s="25" t="s">
        <v>17719</v>
      </c>
      <c r="E2870" s="25" t="s">
        <v>7719</v>
      </c>
      <c r="F2870" s="25" t="s">
        <v>7720</v>
      </c>
      <c r="G2870" s="25">
        <v>2015</v>
      </c>
      <c r="H2870" s="26">
        <v>42094</v>
      </c>
      <c r="I2870" s="25"/>
      <c r="J2870" s="25"/>
      <c r="K2870" s="25" t="s">
        <v>17720</v>
      </c>
      <c r="L2870" s="25" t="str">
        <f t="shared" si="294"/>
        <v>PreAlerta</v>
      </c>
      <c r="M2870" s="25" t="str">
        <f t="shared" si="295"/>
        <v>C/PalabrasClaves</v>
      </c>
      <c r="N2870" s="27" t="str">
        <f t="shared" si="299"/>
        <v/>
      </c>
      <c r="O2870" s="25"/>
      <c r="P2870" s="25" t="s">
        <v>17648</v>
      </c>
      <c r="Q2870" s="25"/>
      <c r="R2870" s="25" t="str">
        <f t="shared" si="292"/>
        <v>2015</v>
      </c>
      <c r="S2870" s="25" t="s">
        <v>61</v>
      </c>
      <c r="T2870" s="25"/>
      <c r="U2870" s="25"/>
      <c r="V2870" s="25"/>
      <c r="W2870" s="25"/>
      <c r="X2870" s="25"/>
    </row>
    <row r="2871" spans="1:24" ht="15" hidden="1" customHeight="1">
      <c r="A2871" s="28">
        <v>25779346</v>
      </c>
      <c r="B2871" s="28" t="s">
        <v>17721</v>
      </c>
      <c r="C2871" s="28" t="s">
        <v>17722</v>
      </c>
      <c r="D2871" s="28" t="s">
        <v>17723</v>
      </c>
      <c r="E2871" s="28" t="s">
        <v>17724</v>
      </c>
      <c r="F2871" s="28" t="s">
        <v>5527</v>
      </c>
      <c r="G2871" s="28">
        <v>2015</v>
      </c>
      <c r="H2871" s="29">
        <v>42081</v>
      </c>
      <c r="I2871" s="28"/>
      <c r="J2871" s="28"/>
      <c r="K2871" s="28" t="s">
        <v>17725</v>
      </c>
      <c r="L2871" s="28" t="str">
        <f t="shared" si="294"/>
        <v>PreAlerta</v>
      </c>
      <c r="M2871" s="28" t="str">
        <f t="shared" si="295"/>
        <v>S/PalabrasClaves</v>
      </c>
      <c r="N2871" s="30" t="str">
        <f t="shared" si="299"/>
        <v/>
      </c>
      <c r="O2871" s="28"/>
      <c r="P2871" s="28" t="s">
        <v>17620</v>
      </c>
      <c r="Q2871" s="28"/>
      <c r="R2871" s="28" t="str">
        <f t="shared" si="292"/>
        <v>2015</v>
      </c>
      <c r="S2871" s="28" t="s">
        <v>62</v>
      </c>
      <c r="T2871" s="28"/>
      <c r="U2871" s="28"/>
      <c r="V2871" s="28"/>
      <c r="W2871" s="28"/>
      <c r="X2871" s="28"/>
    </row>
    <row r="2872" spans="1:24" ht="15" hidden="1" customHeight="1">
      <c r="A2872" s="25">
        <v>26464772</v>
      </c>
      <c r="B2872" s="25" t="s">
        <v>17726</v>
      </c>
      <c r="C2872" s="25" t="s">
        <v>17727</v>
      </c>
      <c r="D2872" s="25" t="s">
        <v>17728</v>
      </c>
      <c r="E2872" s="25" t="s">
        <v>4725</v>
      </c>
      <c r="F2872" s="25" t="s">
        <v>14902</v>
      </c>
      <c r="G2872" s="25">
        <v>2015</v>
      </c>
      <c r="H2872" s="26">
        <v>42292</v>
      </c>
      <c r="I2872" s="25" t="s">
        <v>17729</v>
      </c>
      <c r="J2872" s="25"/>
      <c r="K2872" s="25" t="s">
        <v>17730</v>
      </c>
      <c r="L2872" s="25" t="str">
        <f t="shared" si="294"/>
        <v>PreAlerta</v>
      </c>
      <c r="M2872" s="25" t="str">
        <f t="shared" si="295"/>
        <v>S/PalabrasClaves</v>
      </c>
      <c r="N2872" s="27" t="str">
        <f t="shared" si="299"/>
        <v/>
      </c>
      <c r="O2872" s="25"/>
      <c r="P2872" s="25" t="s">
        <v>17731</v>
      </c>
      <c r="Q2872" s="25"/>
      <c r="R2872" s="25" t="str">
        <f t="shared" si="292"/>
        <v>2015</v>
      </c>
      <c r="S2872" s="25" t="s">
        <v>59</v>
      </c>
      <c r="T2872" s="25"/>
      <c r="U2872" s="25"/>
      <c r="V2872" s="25"/>
      <c r="W2872" s="25"/>
      <c r="X2872" s="25"/>
    </row>
    <row r="2873" spans="1:24" ht="15" hidden="1" customHeight="1">
      <c r="A2873" s="28">
        <v>26313470</v>
      </c>
      <c r="B2873" s="28" t="s">
        <v>17732</v>
      </c>
      <c r="C2873" s="28" t="s">
        <v>17733</v>
      </c>
      <c r="D2873" s="28" t="s">
        <v>17734</v>
      </c>
      <c r="E2873" s="28" t="s">
        <v>12016</v>
      </c>
      <c r="F2873" s="28" t="s">
        <v>1919</v>
      </c>
      <c r="G2873" s="28">
        <v>2015</v>
      </c>
      <c r="H2873" s="29">
        <v>42244</v>
      </c>
      <c r="I2873" s="28"/>
      <c r="J2873" s="28"/>
      <c r="K2873" s="28" t="s">
        <v>17735</v>
      </c>
      <c r="L2873" s="28" t="str">
        <f t="shared" si="294"/>
        <v>PreAlerta</v>
      </c>
      <c r="M2873" s="28" t="str">
        <f t="shared" si="295"/>
        <v>S/PalabrasClaves</v>
      </c>
      <c r="N2873" s="30" t="str">
        <f t="shared" si="299"/>
        <v/>
      </c>
      <c r="O2873" s="28"/>
      <c r="P2873" s="28" t="s">
        <v>17736</v>
      </c>
      <c r="Q2873" s="28"/>
      <c r="R2873" s="28" t="str">
        <f t="shared" si="292"/>
        <v>2015</v>
      </c>
      <c r="S2873" s="28" t="s">
        <v>59</v>
      </c>
      <c r="T2873" s="28"/>
      <c r="U2873" s="28"/>
      <c r="V2873" s="28"/>
      <c r="W2873" s="28"/>
      <c r="X2873" s="28"/>
    </row>
    <row r="2874" spans="1:24" ht="15" hidden="1" customHeight="1">
      <c r="A2874" s="25">
        <v>26311542</v>
      </c>
      <c r="B2874" s="25" t="s">
        <v>17737</v>
      </c>
      <c r="C2874" s="25" t="s">
        <v>17738</v>
      </c>
      <c r="D2874" s="25" t="s">
        <v>17739</v>
      </c>
      <c r="E2874" s="25" t="s">
        <v>13054</v>
      </c>
      <c r="F2874" s="25" t="s">
        <v>2661</v>
      </c>
      <c r="G2874" s="25">
        <v>2015</v>
      </c>
      <c r="H2874" s="26">
        <v>42244</v>
      </c>
      <c r="I2874" s="25" t="s">
        <v>17740</v>
      </c>
      <c r="J2874" s="25"/>
      <c r="K2874" s="25" t="s">
        <v>17741</v>
      </c>
      <c r="L2874" s="25" t="str">
        <f t="shared" si="294"/>
        <v>PreAlerta</v>
      </c>
      <c r="M2874" s="25" t="str">
        <f t="shared" si="295"/>
        <v>S/PalabrasClaves</v>
      </c>
      <c r="N2874" s="27" t="str">
        <f t="shared" si="299"/>
        <v/>
      </c>
      <c r="O2874" s="25"/>
      <c r="P2874" s="25" t="s">
        <v>17742</v>
      </c>
      <c r="Q2874" s="25"/>
      <c r="R2874" s="25" t="str">
        <f t="shared" si="292"/>
        <v>2015</v>
      </c>
      <c r="S2874" s="25" t="s">
        <v>59</v>
      </c>
      <c r="T2874" s="25"/>
      <c r="U2874" s="25"/>
      <c r="V2874" s="25"/>
      <c r="W2874" s="25"/>
      <c r="X2874" s="25"/>
    </row>
    <row r="2875" spans="1:24" ht="15" hidden="1" customHeight="1">
      <c r="A2875" s="28">
        <v>26190092</v>
      </c>
      <c r="B2875" s="28" t="s">
        <v>17743</v>
      </c>
      <c r="C2875" s="28" t="s">
        <v>17744</v>
      </c>
      <c r="D2875" s="28" t="s">
        <v>17745</v>
      </c>
      <c r="E2875" s="28" t="s">
        <v>17746</v>
      </c>
      <c r="F2875" s="28" t="s">
        <v>1263</v>
      </c>
      <c r="G2875" s="28">
        <v>2015</v>
      </c>
      <c r="H2875" s="29">
        <v>42206</v>
      </c>
      <c r="I2875" s="28"/>
      <c r="J2875" s="28"/>
      <c r="K2875" s="28" t="s">
        <v>17747</v>
      </c>
      <c r="L2875" s="28" t="str">
        <f t="shared" si="294"/>
        <v>PreAlerta</v>
      </c>
      <c r="M2875" s="28" t="str">
        <f t="shared" si="295"/>
        <v>S/PalabrasClaves</v>
      </c>
      <c r="N2875" s="30" t="str">
        <f t="shared" si="299"/>
        <v/>
      </c>
      <c r="O2875" s="28"/>
      <c r="P2875" s="28" t="s">
        <v>17748</v>
      </c>
      <c r="Q2875" s="28"/>
      <c r="R2875" s="28" t="str">
        <f t="shared" si="292"/>
        <v>2015</v>
      </c>
      <c r="S2875" s="28" t="s">
        <v>59</v>
      </c>
      <c r="T2875" s="28"/>
      <c r="U2875" s="28"/>
      <c r="V2875" s="28"/>
      <c r="W2875" s="28"/>
      <c r="X2875" s="28"/>
    </row>
    <row r="2876" spans="1:24" ht="15" hidden="1" customHeight="1">
      <c r="A2876" s="25">
        <v>26162850</v>
      </c>
      <c r="B2876" s="25" t="s">
        <v>17749</v>
      </c>
      <c r="C2876" s="25" t="s">
        <v>17750</v>
      </c>
      <c r="D2876" s="25" t="s">
        <v>17745</v>
      </c>
      <c r="E2876" s="25" t="s">
        <v>17751</v>
      </c>
      <c r="F2876" s="25" t="s">
        <v>1263</v>
      </c>
      <c r="G2876" s="25">
        <v>2015</v>
      </c>
      <c r="H2876" s="26">
        <v>42197</v>
      </c>
      <c r="I2876" s="25"/>
      <c r="J2876" s="25"/>
      <c r="K2876" s="25" t="s">
        <v>17752</v>
      </c>
      <c r="L2876" s="25" t="str">
        <f t="shared" si="294"/>
        <v>Excluido</v>
      </c>
      <c r="M2876" s="25" t="str">
        <f t="shared" si="295"/>
        <v>S/PalabrasClaves</v>
      </c>
      <c r="N2876" s="27" t="str">
        <f t="shared" si="299"/>
        <v/>
      </c>
      <c r="O2876" s="25"/>
      <c r="P2876" s="25" t="s">
        <v>17748</v>
      </c>
      <c r="Q2876" s="25"/>
      <c r="R2876" s="25" t="str">
        <f t="shared" si="292"/>
        <v>2015</v>
      </c>
      <c r="S2876" s="25" t="s">
        <v>59</v>
      </c>
      <c r="T2876" s="25"/>
      <c r="U2876" s="25"/>
      <c r="V2876" s="25"/>
      <c r="W2876" s="25"/>
      <c r="X2876" s="25"/>
    </row>
    <row r="2877" spans="1:24" ht="15" hidden="1" customHeight="1">
      <c r="A2877" s="28">
        <v>26044493</v>
      </c>
      <c r="B2877" s="28" t="s">
        <v>17753</v>
      </c>
      <c r="C2877" s="28" t="s">
        <v>17754</v>
      </c>
      <c r="D2877" s="28" t="s">
        <v>17745</v>
      </c>
      <c r="E2877" s="28" t="s">
        <v>15179</v>
      </c>
      <c r="F2877" s="28" t="s">
        <v>1263</v>
      </c>
      <c r="G2877" s="28">
        <v>2015</v>
      </c>
      <c r="H2877" s="29">
        <v>42161</v>
      </c>
      <c r="I2877" s="28" t="s">
        <v>17755</v>
      </c>
      <c r="J2877" s="28" t="s">
        <v>17756</v>
      </c>
      <c r="K2877" s="28" t="s">
        <v>17757</v>
      </c>
      <c r="L2877" s="28" t="str">
        <f t="shared" si="294"/>
        <v>PreAlerta</v>
      </c>
      <c r="M2877" s="28" t="str">
        <f t="shared" si="295"/>
        <v>S/PalabrasClaves</v>
      </c>
      <c r="N2877" s="30" t="str">
        <f t="shared" si="299"/>
        <v/>
      </c>
      <c r="O2877" s="28"/>
      <c r="P2877" s="28" t="s">
        <v>17748</v>
      </c>
      <c r="Q2877" s="28"/>
      <c r="R2877" s="28" t="str">
        <f t="shared" si="292"/>
        <v>2015</v>
      </c>
      <c r="S2877" s="28" t="s">
        <v>59</v>
      </c>
      <c r="T2877" s="28"/>
      <c r="U2877" s="28"/>
      <c r="V2877" s="28"/>
      <c r="W2877" s="28"/>
      <c r="X2877" s="28"/>
    </row>
    <row r="2878" spans="1:24" ht="15" hidden="1" customHeight="1">
      <c r="A2878" s="25">
        <v>26307167</v>
      </c>
      <c r="B2878" s="25" t="s">
        <v>17758</v>
      </c>
      <c r="C2878" s="25" t="s">
        <v>17759</v>
      </c>
      <c r="D2878" s="25" t="s">
        <v>17760</v>
      </c>
      <c r="E2878" s="25" t="s">
        <v>14955</v>
      </c>
      <c r="F2878" s="25" t="s">
        <v>2861</v>
      </c>
      <c r="G2878" s="25">
        <v>2015</v>
      </c>
      <c r="H2878" s="26">
        <v>42243</v>
      </c>
      <c r="I2878" s="25" t="s">
        <v>17761</v>
      </c>
      <c r="J2878" s="25"/>
      <c r="K2878" s="25" t="s">
        <v>17762</v>
      </c>
      <c r="L2878" s="25" t="str">
        <f t="shared" si="294"/>
        <v>PreAlerta</v>
      </c>
      <c r="M2878" s="25" t="str">
        <f t="shared" si="295"/>
        <v>S/PalabrasClaves</v>
      </c>
      <c r="N2878" s="27" t="str">
        <f t="shared" si="299"/>
        <v/>
      </c>
      <c r="O2878" s="25"/>
      <c r="P2878" s="25" t="s">
        <v>17763</v>
      </c>
      <c r="Q2878" s="25"/>
      <c r="R2878" s="25" t="str">
        <f t="shared" si="292"/>
        <v>2015</v>
      </c>
      <c r="S2878" s="25" t="s">
        <v>59</v>
      </c>
      <c r="T2878" s="25"/>
      <c r="U2878" s="25"/>
      <c r="V2878" s="25"/>
      <c r="W2878" s="25"/>
      <c r="X2878" s="25"/>
    </row>
    <row r="2879" spans="1:24" ht="15" hidden="1" customHeight="1">
      <c r="A2879" s="28">
        <v>26379661</v>
      </c>
      <c r="B2879" s="28" t="s">
        <v>17764</v>
      </c>
      <c r="C2879" s="28" t="s">
        <v>17765</v>
      </c>
      <c r="D2879" s="28" t="s">
        <v>17766</v>
      </c>
      <c r="E2879" s="28" t="s">
        <v>17767</v>
      </c>
      <c r="F2879" s="28" t="s">
        <v>113</v>
      </c>
      <c r="G2879" s="28">
        <v>2015</v>
      </c>
      <c r="H2879" s="29">
        <v>42265</v>
      </c>
      <c r="I2879" s="28" t="s">
        <v>17768</v>
      </c>
      <c r="J2879" s="28"/>
      <c r="K2879" s="28" t="s">
        <v>17769</v>
      </c>
      <c r="L2879" s="28" t="str">
        <f t="shared" si="294"/>
        <v>PreAlerta</v>
      </c>
      <c r="M2879" s="28" t="str">
        <f t="shared" si="295"/>
        <v>S/PalabrasClaves</v>
      </c>
      <c r="N2879" s="30" t="str">
        <f t="shared" si="299"/>
        <v/>
      </c>
      <c r="O2879" s="28"/>
      <c r="P2879" s="28" t="s">
        <v>17770</v>
      </c>
      <c r="Q2879" s="28"/>
      <c r="R2879" s="28" t="str">
        <f t="shared" si="292"/>
        <v>2015</v>
      </c>
      <c r="S2879" s="28" t="s">
        <v>59</v>
      </c>
      <c r="T2879" s="28"/>
      <c r="U2879" s="28"/>
      <c r="V2879" s="28"/>
      <c r="W2879" s="28"/>
      <c r="X2879" s="28"/>
    </row>
    <row r="2880" spans="1:24" ht="15" hidden="1" customHeight="1">
      <c r="A2880" s="25">
        <v>26286573</v>
      </c>
      <c r="B2880" s="25" t="s">
        <v>17771</v>
      </c>
      <c r="C2880" s="25" t="s">
        <v>17772</v>
      </c>
      <c r="D2880" s="25" t="s">
        <v>17773</v>
      </c>
      <c r="E2880" s="25" t="s">
        <v>17774</v>
      </c>
      <c r="F2880" s="25" t="s">
        <v>2978</v>
      </c>
      <c r="G2880" s="25">
        <v>2015</v>
      </c>
      <c r="H2880" s="26">
        <v>42236</v>
      </c>
      <c r="I2880" s="25" t="s">
        <v>17775</v>
      </c>
      <c r="J2880" s="25"/>
      <c r="K2880" s="25" t="s">
        <v>17776</v>
      </c>
      <c r="L2880" s="25" t="str">
        <f t="shared" si="294"/>
        <v>PreAlerta</v>
      </c>
      <c r="M2880" s="25" t="str">
        <f t="shared" si="295"/>
        <v>S/PalabrasClaves</v>
      </c>
      <c r="N2880" s="27" t="str">
        <f t="shared" si="299"/>
        <v/>
      </c>
      <c r="O2880" s="25"/>
      <c r="P2880" s="25" t="s">
        <v>17777</v>
      </c>
      <c r="Q2880" s="25"/>
      <c r="R2880" s="25" t="str">
        <f t="shared" si="292"/>
        <v>2015</v>
      </c>
      <c r="S2880" s="25" t="s">
        <v>59</v>
      </c>
      <c r="T2880" s="25"/>
      <c r="U2880" s="25"/>
      <c r="V2880" s="25"/>
      <c r="W2880" s="25"/>
      <c r="X2880" s="25"/>
    </row>
    <row r="2881" spans="1:24" ht="15" hidden="1" customHeight="1">
      <c r="A2881" s="28">
        <v>26150660</v>
      </c>
      <c r="B2881" s="28" t="s">
        <v>17778</v>
      </c>
      <c r="C2881" s="28" t="s">
        <v>17779</v>
      </c>
      <c r="D2881" s="28" t="s">
        <v>17780</v>
      </c>
      <c r="E2881" s="28" t="s">
        <v>14781</v>
      </c>
      <c r="F2881" s="28" t="s">
        <v>17781</v>
      </c>
      <c r="G2881" s="28">
        <v>2015</v>
      </c>
      <c r="H2881" s="29">
        <v>42193</v>
      </c>
      <c r="I2881" s="28" t="s">
        <v>17782</v>
      </c>
      <c r="J2881" s="28"/>
      <c r="K2881" s="28" t="s">
        <v>17783</v>
      </c>
      <c r="L2881" s="28" t="str">
        <f t="shared" si="294"/>
        <v>Excluido</v>
      </c>
      <c r="M2881" s="28" t="str">
        <f t="shared" si="295"/>
        <v>S/PalabrasClaves</v>
      </c>
      <c r="N2881" s="30" t="str">
        <f t="shared" si="299"/>
        <v/>
      </c>
      <c r="O2881" s="28"/>
      <c r="P2881" s="28" t="s">
        <v>17777</v>
      </c>
      <c r="Q2881" s="28"/>
      <c r="R2881" s="28" t="str">
        <f t="shared" si="292"/>
        <v>2015</v>
      </c>
      <c r="S2881" s="28" t="s">
        <v>59</v>
      </c>
      <c r="T2881" s="28"/>
      <c r="U2881" s="28"/>
      <c r="V2881" s="28"/>
      <c r="W2881" s="28"/>
      <c r="X2881" s="28"/>
    </row>
    <row r="2882" spans="1:24" ht="15" hidden="1" customHeight="1">
      <c r="A2882" s="25">
        <v>26283604</v>
      </c>
      <c r="B2882" s="25" t="s">
        <v>17784</v>
      </c>
      <c r="C2882" s="25" t="s">
        <v>17785</v>
      </c>
      <c r="D2882" s="25" t="s">
        <v>17786</v>
      </c>
      <c r="E2882" s="25" t="s">
        <v>17787</v>
      </c>
      <c r="F2882" s="25" t="s">
        <v>17788</v>
      </c>
      <c r="G2882" s="25">
        <v>2015</v>
      </c>
      <c r="H2882" s="26">
        <v>42235</v>
      </c>
      <c r="I2882" s="25"/>
      <c r="J2882" s="25"/>
      <c r="K2882" s="25" t="s">
        <v>17789</v>
      </c>
      <c r="L2882" s="25" t="str">
        <f t="shared" ref="L2882:L2945" si="300">IF(ISNUMBER(VLOOKUP(A2882,EXCL,1,FALSE)),"Excluido",IF(ISNUMBER(VLOOKUP(A2882,POST,1,FALSE)),"PostAlerta",IF(ISNUMBER(VLOOKUP(A2882,PRE,1,FALSE)),"PreAlerta","")))</f>
        <v>PreAlerta</v>
      </c>
      <c r="M2882" s="25" t="str">
        <f t="shared" si="295"/>
        <v>S/PalabrasClaves</v>
      </c>
      <c r="N2882" s="27" t="str">
        <f t="shared" si="299"/>
        <v/>
      </c>
      <c r="O2882" s="25"/>
      <c r="P2882" s="25" t="s">
        <v>17790</v>
      </c>
      <c r="Q2882" s="25"/>
      <c r="R2882" s="25" t="str">
        <f t="shared" si="292"/>
        <v>2015</v>
      </c>
      <c r="S2882" s="25" t="s">
        <v>59</v>
      </c>
      <c r="T2882" s="25"/>
      <c r="U2882" s="25"/>
      <c r="V2882" s="25"/>
      <c r="W2882" s="25"/>
      <c r="X2882" s="25"/>
    </row>
    <row r="2883" spans="1:24" ht="15" hidden="1" customHeight="1">
      <c r="A2883" s="28">
        <v>26277095</v>
      </c>
      <c r="B2883" s="28" t="s">
        <v>17791</v>
      </c>
      <c r="C2883" s="28" t="s">
        <v>17792</v>
      </c>
      <c r="D2883" s="28" t="s">
        <v>17793</v>
      </c>
      <c r="E2883" s="28" t="s">
        <v>17794</v>
      </c>
      <c r="F2883" s="28" t="s">
        <v>17795</v>
      </c>
      <c r="G2883" s="28">
        <v>2015</v>
      </c>
      <c r="H2883" s="29">
        <v>42233</v>
      </c>
      <c r="I2883" s="28" t="s">
        <v>17796</v>
      </c>
      <c r="J2883" s="28"/>
      <c r="K2883" s="28" t="s">
        <v>17797</v>
      </c>
      <c r="L2883" s="28" t="str">
        <f t="shared" si="300"/>
        <v>PreAlerta</v>
      </c>
      <c r="M2883" s="28" t="str">
        <f t="shared" si="295"/>
        <v>S/PalabrasClaves</v>
      </c>
      <c r="N2883" s="30" t="str">
        <f t="shared" si="299"/>
        <v/>
      </c>
      <c r="O2883" s="28"/>
      <c r="P2883" s="28" t="s">
        <v>17798</v>
      </c>
      <c r="Q2883" s="28"/>
      <c r="R2883" s="28" t="str">
        <f t="shared" si="292"/>
        <v>2015</v>
      </c>
      <c r="S2883" s="28" t="s">
        <v>59</v>
      </c>
      <c r="T2883" s="28"/>
      <c r="U2883" s="28"/>
      <c r="V2883" s="28"/>
      <c r="W2883" s="28"/>
      <c r="X2883" s="28"/>
    </row>
    <row r="2884" spans="1:24" ht="15" hidden="1" customHeight="1">
      <c r="A2884" s="25">
        <v>26039632</v>
      </c>
      <c r="B2884" s="25" t="s">
        <v>17799</v>
      </c>
      <c r="C2884" s="25" t="s">
        <v>17800</v>
      </c>
      <c r="D2884" s="25" t="s">
        <v>17801</v>
      </c>
      <c r="E2884" s="25" t="s">
        <v>17802</v>
      </c>
      <c r="F2884" s="25" t="s">
        <v>2011</v>
      </c>
      <c r="G2884" s="25">
        <v>2015</v>
      </c>
      <c r="H2884" s="26">
        <v>42159</v>
      </c>
      <c r="I2884" s="25"/>
      <c r="J2884" s="25"/>
      <c r="K2884" s="25" t="s">
        <v>17803</v>
      </c>
      <c r="L2884" s="25" t="str">
        <f t="shared" si="300"/>
        <v>PreAlerta</v>
      </c>
      <c r="M2884" s="25" t="str">
        <f t="shared" ref="M2884:M2947" si="301">IF(ISNUMBER(A2884),(IF(ISNUMBER(VLOOKUP(A2884,KEYWORDS,1,FALSE)),"C/PalabrasClaves","S/PalabrasClaves")),"")</f>
        <v>S/PalabrasClaves</v>
      </c>
      <c r="N2884" s="27" t="str">
        <f t="shared" si="299"/>
        <v/>
      </c>
      <c r="O2884" s="25"/>
      <c r="P2884" s="25" t="s">
        <v>17804</v>
      </c>
      <c r="Q2884" s="25"/>
      <c r="R2884" s="25" t="str">
        <f t="shared" si="292"/>
        <v>2015</v>
      </c>
      <c r="S2884" s="25" t="s">
        <v>59</v>
      </c>
      <c r="T2884" s="25"/>
      <c r="U2884" s="25"/>
      <c r="V2884" s="25"/>
      <c r="W2884" s="25"/>
      <c r="X2884" s="25"/>
    </row>
    <row r="2885" spans="1:24" ht="15" hidden="1" customHeight="1">
      <c r="A2885" s="28">
        <v>25945594</v>
      </c>
      <c r="B2885" s="28" t="s">
        <v>17805</v>
      </c>
      <c r="C2885" s="28" t="s">
        <v>17806</v>
      </c>
      <c r="D2885" s="28" t="s">
        <v>17801</v>
      </c>
      <c r="E2885" s="28" t="s">
        <v>17807</v>
      </c>
      <c r="F2885" s="28" t="s">
        <v>2011</v>
      </c>
      <c r="G2885" s="28">
        <v>2015</v>
      </c>
      <c r="H2885" s="29">
        <v>42131</v>
      </c>
      <c r="I2885" s="28" t="s">
        <v>17808</v>
      </c>
      <c r="J2885" s="28"/>
      <c r="K2885" s="28" t="s">
        <v>17809</v>
      </c>
      <c r="L2885" s="28" t="str">
        <f t="shared" si="300"/>
        <v>PreAlerta</v>
      </c>
      <c r="M2885" s="28" t="str">
        <f t="shared" si="301"/>
        <v>S/PalabrasClaves</v>
      </c>
      <c r="N2885" s="30" t="str">
        <f t="shared" si="299"/>
        <v/>
      </c>
      <c r="O2885" s="28"/>
      <c r="P2885" s="28" t="s">
        <v>17804</v>
      </c>
      <c r="Q2885" s="28"/>
      <c r="R2885" s="28" t="str">
        <f t="shared" si="292"/>
        <v>2015</v>
      </c>
      <c r="S2885" s="28" t="s">
        <v>59</v>
      </c>
      <c r="T2885" s="28"/>
      <c r="U2885" s="28"/>
      <c r="V2885" s="28"/>
      <c r="W2885" s="28"/>
      <c r="X2885" s="28"/>
    </row>
    <row r="2886" spans="1:24" ht="15" hidden="1" customHeight="1">
      <c r="A2886" s="25">
        <v>25712964</v>
      </c>
      <c r="B2886" s="25" t="s">
        <v>17810</v>
      </c>
      <c r="C2886" s="25" t="s">
        <v>17811</v>
      </c>
      <c r="D2886" s="25" t="s">
        <v>17812</v>
      </c>
      <c r="E2886" s="25" t="s">
        <v>4532</v>
      </c>
      <c r="F2886" s="25" t="s">
        <v>1064</v>
      </c>
      <c r="G2886" s="25">
        <v>2015</v>
      </c>
      <c r="H2886" s="26">
        <v>42061</v>
      </c>
      <c r="I2886" s="25" t="s">
        <v>17813</v>
      </c>
      <c r="J2886" s="25"/>
      <c r="K2886" s="25" t="s">
        <v>17814</v>
      </c>
      <c r="L2886" s="25" t="str">
        <f t="shared" si="300"/>
        <v>PreAlerta</v>
      </c>
      <c r="M2886" s="25" t="str">
        <f t="shared" si="301"/>
        <v>S/PalabrasClaves</v>
      </c>
      <c r="N2886" s="27" t="str">
        <f t="shared" si="299"/>
        <v/>
      </c>
      <c r="O2886" s="25"/>
      <c r="P2886" s="25" t="s">
        <v>17804</v>
      </c>
      <c r="Q2886" s="25"/>
      <c r="R2886" s="25" t="str">
        <f t="shared" si="292"/>
        <v>2015</v>
      </c>
      <c r="S2886" s="25" t="s">
        <v>59</v>
      </c>
      <c r="T2886" s="25"/>
      <c r="U2886" s="25"/>
      <c r="V2886" s="25"/>
      <c r="W2886" s="25"/>
      <c r="X2886" s="25"/>
    </row>
    <row r="2887" spans="1:24" ht="15" hidden="1" customHeight="1">
      <c r="A2887" s="28">
        <v>26186504</v>
      </c>
      <c r="B2887" s="28" t="s">
        <v>17815</v>
      </c>
      <c r="C2887" s="28" t="s">
        <v>17816</v>
      </c>
      <c r="D2887" s="28" t="s">
        <v>17817</v>
      </c>
      <c r="E2887" s="28" t="s">
        <v>17818</v>
      </c>
      <c r="F2887" s="28" t="s">
        <v>11474</v>
      </c>
      <c r="G2887" s="28">
        <v>2015</v>
      </c>
      <c r="H2887" s="29">
        <v>42203</v>
      </c>
      <c r="I2887" s="28" t="s">
        <v>17819</v>
      </c>
      <c r="J2887" s="28" t="s">
        <v>17820</v>
      </c>
      <c r="K2887" s="28" t="s">
        <v>17821</v>
      </c>
      <c r="L2887" s="28" t="str">
        <f t="shared" si="300"/>
        <v>PreAlerta</v>
      </c>
      <c r="M2887" s="28" t="str">
        <f t="shared" si="301"/>
        <v>S/PalabrasClaves</v>
      </c>
      <c r="N2887" s="30" t="str">
        <f t="shared" si="299"/>
        <v/>
      </c>
      <c r="O2887" s="28"/>
      <c r="P2887" s="28" t="s">
        <v>17822</v>
      </c>
      <c r="Q2887" s="28"/>
      <c r="R2887" s="28" t="str">
        <f t="shared" si="292"/>
        <v>2015</v>
      </c>
      <c r="S2887" s="28" t="s">
        <v>59</v>
      </c>
      <c r="T2887" s="28"/>
      <c r="U2887" s="28"/>
      <c r="V2887" s="28"/>
      <c r="W2887" s="28"/>
      <c r="X2887" s="28"/>
    </row>
    <row r="2888" spans="1:24" ht="15" hidden="1" customHeight="1">
      <c r="A2888" s="25">
        <v>26183229</v>
      </c>
      <c r="B2888" s="25" t="s">
        <v>17823</v>
      </c>
      <c r="C2888" s="25" t="s">
        <v>17824</v>
      </c>
      <c r="D2888" s="25" t="s">
        <v>17825</v>
      </c>
      <c r="E2888" s="25" t="s">
        <v>17826</v>
      </c>
      <c r="F2888" s="25" t="s">
        <v>2504</v>
      </c>
      <c r="G2888" s="25">
        <v>2015</v>
      </c>
      <c r="H2888" s="26">
        <v>42203</v>
      </c>
      <c r="I2888" s="25" t="s">
        <v>17827</v>
      </c>
      <c r="J2888" s="25"/>
      <c r="K2888" s="25" t="s">
        <v>17828</v>
      </c>
      <c r="L2888" s="25" t="str">
        <f t="shared" si="300"/>
        <v>PreAlerta</v>
      </c>
      <c r="M2888" s="25" t="str">
        <f t="shared" si="301"/>
        <v>S/PalabrasClaves</v>
      </c>
      <c r="N2888" s="27" t="str">
        <f t="shared" si="299"/>
        <v/>
      </c>
      <c r="O2888" s="25"/>
      <c r="P2888" s="25" t="s">
        <v>17829</v>
      </c>
      <c r="Q2888" s="25"/>
      <c r="R2888" s="25" t="str">
        <f t="shared" si="292"/>
        <v>2015</v>
      </c>
      <c r="S2888" s="25" t="s">
        <v>59</v>
      </c>
      <c r="T2888" s="25"/>
      <c r="U2888" s="25"/>
      <c r="V2888" s="25"/>
      <c r="W2888" s="25"/>
      <c r="X2888" s="25"/>
    </row>
    <row r="2889" spans="1:24" ht="15" hidden="1" customHeight="1">
      <c r="A2889" s="28">
        <v>26717659</v>
      </c>
      <c r="B2889" s="28" t="s">
        <v>17830</v>
      </c>
      <c r="C2889" s="28" t="s">
        <v>17831</v>
      </c>
      <c r="D2889" s="28" t="s">
        <v>17832</v>
      </c>
      <c r="E2889" s="28" t="s">
        <v>17833</v>
      </c>
      <c r="F2889" s="28" t="s">
        <v>1813</v>
      </c>
      <c r="G2889" s="28">
        <v>2015</v>
      </c>
      <c r="H2889" s="29">
        <v>42370</v>
      </c>
      <c r="I2889" s="28"/>
      <c r="J2889" s="28"/>
      <c r="K2889" s="28"/>
      <c r="L2889" s="28" t="str">
        <f t="shared" si="300"/>
        <v>PreAlerta</v>
      </c>
      <c r="M2889" s="28" t="str">
        <f t="shared" si="301"/>
        <v>S/PalabrasClaves</v>
      </c>
      <c r="N2889" s="30" t="str">
        <f t="shared" si="299"/>
        <v/>
      </c>
      <c r="O2889" s="28"/>
      <c r="P2889" s="28" t="s">
        <v>17834</v>
      </c>
      <c r="Q2889" s="28"/>
      <c r="R2889" s="28" t="str">
        <f t="shared" si="292"/>
        <v>2015</v>
      </c>
      <c r="S2889" s="28" t="s">
        <v>59</v>
      </c>
      <c r="T2889" s="28"/>
      <c r="U2889" s="28"/>
      <c r="V2889" s="28"/>
      <c r="W2889" s="28"/>
      <c r="X2889" s="28"/>
    </row>
    <row r="2890" spans="1:24" ht="15" hidden="1" customHeight="1">
      <c r="A2890" s="25">
        <v>26216331</v>
      </c>
      <c r="B2890" s="25" t="s">
        <v>17835</v>
      </c>
      <c r="C2890" s="25" t="s">
        <v>17836</v>
      </c>
      <c r="D2890" s="25" t="s">
        <v>17837</v>
      </c>
      <c r="E2890" s="25" t="s">
        <v>17838</v>
      </c>
      <c r="F2890" s="25" t="s">
        <v>1281</v>
      </c>
      <c r="G2890" s="25">
        <v>2015</v>
      </c>
      <c r="H2890" s="26">
        <v>42214</v>
      </c>
      <c r="I2890" s="25"/>
      <c r="J2890" s="25"/>
      <c r="K2890" s="25" t="s">
        <v>17839</v>
      </c>
      <c r="L2890" s="25" t="str">
        <f t="shared" si="300"/>
        <v>Excluido</v>
      </c>
      <c r="M2890" s="25" t="str">
        <f t="shared" si="301"/>
        <v>S/PalabrasClaves</v>
      </c>
      <c r="N2890" s="27" t="str">
        <f t="shared" si="299"/>
        <v/>
      </c>
      <c r="O2890" s="25"/>
      <c r="P2890" s="25" t="s">
        <v>17834</v>
      </c>
      <c r="Q2890" s="25"/>
      <c r="R2890" s="25" t="str">
        <f t="shared" si="292"/>
        <v>2015</v>
      </c>
      <c r="S2890" s="25" t="s">
        <v>59</v>
      </c>
      <c r="T2890" s="25"/>
      <c r="U2890" s="25"/>
      <c r="V2890" s="25"/>
      <c r="W2890" s="25"/>
      <c r="X2890" s="25"/>
    </row>
    <row r="2891" spans="1:24" ht="15" hidden="1" customHeight="1">
      <c r="A2891" s="28">
        <v>26209405</v>
      </c>
      <c r="B2891" s="28" t="s">
        <v>17840</v>
      </c>
      <c r="C2891" s="28" t="s">
        <v>17841</v>
      </c>
      <c r="D2891" s="28" t="s">
        <v>17842</v>
      </c>
      <c r="E2891" s="28" t="s">
        <v>17843</v>
      </c>
      <c r="F2891" s="28" t="s">
        <v>14349</v>
      </c>
      <c r="G2891" s="28">
        <v>2015</v>
      </c>
      <c r="H2891" s="29">
        <v>42211</v>
      </c>
      <c r="I2891" s="28" t="s">
        <v>17844</v>
      </c>
      <c r="J2891" s="28"/>
      <c r="K2891" s="28" t="s">
        <v>17845</v>
      </c>
      <c r="L2891" s="28" t="str">
        <f t="shared" si="300"/>
        <v>PreAlerta</v>
      </c>
      <c r="M2891" s="28" t="str">
        <f t="shared" si="301"/>
        <v>S/PalabrasClaves</v>
      </c>
      <c r="N2891" s="30" t="str">
        <f t="shared" si="299"/>
        <v/>
      </c>
      <c r="O2891" s="28"/>
      <c r="P2891" s="28" t="s">
        <v>17834</v>
      </c>
      <c r="Q2891" s="28"/>
      <c r="R2891" s="28" t="str">
        <f t="shared" si="292"/>
        <v>2015</v>
      </c>
      <c r="S2891" s="28" t="s">
        <v>59</v>
      </c>
      <c r="T2891" s="28"/>
      <c r="U2891" s="28"/>
      <c r="V2891" s="28"/>
      <c r="W2891" s="28"/>
      <c r="X2891" s="28"/>
    </row>
    <row r="2892" spans="1:24" ht="15" hidden="1" customHeight="1">
      <c r="A2892" s="25">
        <v>26207607</v>
      </c>
      <c r="B2892" s="25" t="s">
        <v>17846</v>
      </c>
      <c r="C2892" s="25" t="s">
        <v>17847</v>
      </c>
      <c r="D2892" s="25" t="s">
        <v>17848</v>
      </c>
      <c r="E2892" s="25" t="s">
        <v>2836</v>
      </c>
      <c r="F2892" s="25" t="s">
        <v>7428</v>
      </c>
      <c r="G2892" s="25">
        <v>2015</v>
      </c>
      <c r="H2892" s="26">
        <v>42210</v>
      </c>
      <c r="I2892" s="25"/>
      <c r="J2892" s="25"/>
      <c r="K2892" s="25" t="s">
        <v>17849</v>
      </c>
      <c r="L2892" s="25" t="str">
        <f t="shared" si="300"/>
        <v>Excluido</v>
      </c>
      <c r="M2892" s="25" t="str">
        <f t="shared" si="301"/>
        <v>S/PalabrasClaves</v>
      </c>
      <c r="N2892" s="27" t="str">
        <f t="shared" si="299"/>
        <v/>
      </c>
      <c r="O2892" s="25"/>
      <c r="P2892" s="25" t="s">
        <v>17834</v>
      </c>
      <c r="Q2892" s="25"/>
      <c r="R2892" s="25" t="str">
        <f t="shared" si="292"/>
        <v>2015</v>
      </c>
      <c r="S2892" s="25" t="s">
        <v>59</v>
      </c>
      <c r="T2892" s="25"/>
      <c r="U2892" s="25"/>
      <c r="V2892" s="25"/>
      <c r="W2892" s="25"/>
      <c r="X2892" s="25"/>
    </row>
    <row r="2893" spans="1:24" ht="15" hidden="1" customHeight="1">
      <c r="A2893" s="28">
        <v>26130619</v>
      </c>
      <c r="B2893" s="28" t="s">
        <v>17850</v>
      </c>
      <c r="C2893" s="28" t="s">
        <v>17851</v>
      </c>
      <c r="D2893" s="28" t="s">
        <v>17852</v>
      </c>
      <c r="E2893" s="28" t="s">
        <v>17853</v>
      </c>
      <c r="F2893" s="28" t="s">
        <v>17854</v>
      </c>
      <c r="G2893" s="28">
        <v>2015</v>
      </c>
      <c r="H2893" s="29">
        <v>42187</v>
      </c>
      <c r="I2893" s="28"/>
      <c r="J2893" s="28"/>
      <c r="K2893" s="28" t="s">
        <v>17855</v>
      </c>
      <c r="L2893" s="28" t="str">
        <f t="shared" si="300"/>
        <v>PreAlerta</v>
      </c>
      <c r="M2893" s="28" t="str">
        <f t="shared" si="301"/>
        <v>S/PalabrasClaves</v>
      </c>
      <c r="N2893" s="30" t="str">
        <f t="shared" si="299"/>
        <v/>
      </c>
      <c r="O2893" s="28"/>
      <c r="P2893" s="28" t="s">
        <v>17834</v>
      </c>
      <c r="Q2893" s="28"/>
      <c r="R2893" s="28" t="str">
        <f t="shared" si="292"/>
        <v>2015</v>
      </c>
      <c r="S2893" s="28" t="s">
        <v>59</v>
      </c>
      <c r="T2893" s="28"/>
      <c r="U2893" s="28"/>
      <c r="V2893" s="28"/>
      <c r="W2893" s="28"/>
      <c r="X2893" s="28"/>
    </row>
    <row r="2894" spans="1:24" ht="15" hidden="1" customHeight="1">
      <c r="A2894" s="25">
        <v>26077592</v>
      </c>
      <c r="B2894" s="25" t="s">
        <v>17856</v>
      </c>
      <c r="C2894" s="25" t="s">
        <v>17857</v>
      </c>
      <c r="D2894" s="25" t="s">
        <v>17858</v>
      </c>
      <c r="E2894" s="25" t="s">
        <v>17859</v>
      </c>
      <c r="F2894" s="25" t="s">
        <v>11127</v>
      </c>
      <c r="G2894" s="25">
        <v>2015</v>
      </c>
      <c r="H2894" s="26">
        <v>42172</v>
      </c>
      <c r="I2894" s="25" t="s">
        <v>17860</v>
      </c>
      <c r="J2894" s="25"/>
      <c r="K2894" s="25" t="s">
        <v>17861</v>
      </c>
      <c r="L2894" s="25" t="str">
        <f t="shared" si="300"/>
        <v>PreAlerta</v>
      </c>
      <c r="M2894" s="25" t="str">
        <f t="shared" si="301"/>
        <v>C/PalabrasClaves</v>
      </c>
      <c r="N2894" s="27" t="str">
        <f t="shared" si="299"/>
        <v/>
      </c>
      <c r="O2894" s="25"/>
      <c r="P2894" s="25" t="s">
        <v>17834</v>
      </c>
      <c r="Q2894" s="25"/>
      <c r="R2894" s="25" t="str">
        <f t="shared" si="292"/>
        <v>2015</v>
      </c>
      <c r="S2894" s="25" t="s">
        <v>59</v>
      </c>
      <c r="T2894" s="25"/>
      <c r="U2894" s="25"/>
      <c r="V2894" s="25"/>
      <c r="W2894" s="25"/>
      <c r="X2894" s="25"/>
    </row>
    <row r="2895" spans="1:24" ht="15" hidden="1" customHeight="1">
      <c r="A2895" s="28">
        <v>26061190</v>
      </c>
      <c r="B2895" s="28" t="s">
        <v>17862</v>
      </c>
      <c r="C2895" s="28" t="s">
        <v>14108</v>
      </c>
      <c r="D2895" s="28" t="s">
        <v>17863</v>
      </c>
      <c r="E2895" s="28" t="s">
        <v>14110</v>
      </c>
      <c r="F2895" s="28" t="s">
        <v>17864</v>
      </c>
      <c r="G2895" s="28">
        <v>2015</v>
      </c>
      <c r="H2895" s="29">
        <v>42166</v>
      </c>
      <c r="I2895" s="28"/>
      <c r="J2895" s="28"/>
      <c r="K2895" s="28" t="s">
        <v>17865</v>
      </c>
      <c r="L2895" s="28" t="str">
        <f t="shared" si="300"/>
        <v>PreAlerta</v>
      </c>
      <c r="M2895" s="28" t="str">
        <f t="shared" si="301"/>
        <v>S/PalabrasClaves</v>
      </c>
      <c r="N2895" s="30" t="str">
        <f t="shared" si="299"/>
        <v/>
      </c>
      <c r="O2895" s="28"/>
      <c r="P2895" s="28" t="s">
        <v>17866</v>
      </c>
      <c r="Q2895" s="28"/>
      <c r="R2895" s="28" t="str">
        <f t="shared" si="292"/>
        <v>2010</v>
      </c>
      <c r="S2895" s="28" t="s">
        <v>59</v>
      </c>
      <c r="T2895" s="28"/>
      <c r="U2895" s="28"/>
      <c r="V2895" s="28"/>
      <c r="W2895" s="28"/>
      <c r="X2895" s="28"/>
    </row>
    <row r="2896" spans="1:24" ht="15" hidden="1" customHeight="1">
      <c r="A2896" s="25">
        <v>26018536</v>
      </c>
      <c r="B2896" s="25" t="s">
        <v>17867</v>
      </c>
      <c r="C2896" s="25" t="s">
        <v>17868</v>
      </c>
      <c r="D2896" s="25" t="s">
        <v>17869</v>
      </c>
      <c r="E2896" s="25" t="s">
        <v>2181</v>
      </c>
      <c r="F2896" s="25" t="s">
        <v>12192</v>
      </c>
      <c r="G2896" s="25">
        <v>2015</v>
      </c>
      <c r="H2896" s="26">
        <v>42153</v>
      </c>
      <c r="I2896" s="25" t="s">
        <v>17870</v>
      </c>
      <c r="J2896" s="25"/>
      <c r="K2896" s="25" t="s">
        <v>17871</v>
      </c>
      <c r="L2896" s="25" t="str">
        <f t="shared" si="300"/>
        <v>PreAlerta</v>
      </c>
      <c r="M2896" s="25" t="str">
        <f t="shared" si="301"/>
        <v>S/PalabrasClaves</v>
      </c>
      <c r="N2896" s="27" t="str">
        <f t="shared" si="299"/>
        <v/>
      </c>
      <c r="O2896" s="25"/>
      <c r="P2896" s="25" t="s">
        <v>17866</v>
      </c>
      <c r="Q2896" s="25"/>
      <c r="R2896" s="25" t="str">
        <f t="shared" si="292"/>
        <v>2010</v>
      </c>
      <c r="S2896" s="25" t="s">
        <v>59</v>
      </c>
      <c r="T2896" s="25"/>
      <c r="U2896" s="25"/>
      <c r="V2896" s="25"/>
      <c r="W2896" s="25"/>
      <c r="X2896" s="25"/>
    </row>
    <row r="2897" spans="1:24" ht="15" hidden="1" customHeight="1">
      <c r="A2897" s="28">
        <v>26018535</v>
      </c>
      <c r="B2897" s="28" t="s">
        <v>17872</v>
      </c>
      <c r="C2897" s="28" t="s">
        <v>17873</v>
      </c>
      <c r="D2897" s="28" t="s">
        <v>17869</v>
      </c>
      <c r="E2897" s="28" t="s">
        <v>17874</v>
      </c>
      <c r="F2897" s="28" t="s">
        <v>12192</v>
      </c>
      <c r="G2897" s="28">
        <v>2015</v>
      </c>
      <c r="H2897" s="29">
        <v>42153</v>
      </c>
      <c r="I2897" s="28" t="s">
        <v>17875</v>
      </c>
      <c r="J2897" s="28"/>
      <c r="K2897" s="28" t="s">
        <v>17876</v>
      </c>
      <c r="L2897" s="28" t="str">
        <f t="shared" si="300"/>
        <v>PreAlerta</v>
      </c>
      <c r="M2897" s="28" t="str">
        <f t="shared" si="301"/>
        <v>S/PalabrasClaves</v>
      </c>
      <c r="N2897" s="30" t="str">
        <f t="shared" si="299"/>
        <v/>
      </c>
      <c r="O2897" s="28"/>
      <c r="P2897" s="28" t="s">
        <v>17866</v>
      </c>
      <c r="Q2897" s="28"/>
      <c r="R2897" s="28" t="str">
        <f t="shared" si="292"/>
        <v>2010</v>
      </c>
      <c r="S2897" s="28" t="s">
        <v>59</v>
      </c>
      <c r="T2897" s="28"/>
      <c r="U2897" s="28"/>
      <c r="V2897" s="28"/>
      <c r="W2897" s="28"/>
      <c r="X2897" s="28"/>
    </row>
    <row r="2898" spans="1:24" ht="15" customHeight="1">
      <c r="A2898" s="34">
        <v>25970856</v>
      </c>
      <c r="B2898" s="34" t="s">
        <v>17877</v>
      </c>
      <c r="C2898" s="34" t="s">
        <v>17878</v>
      </c>
      <c r="D2898" s="34" t="s">
        <v>17879</v>
      </c>
      <c r="E2898" s="34" t="s">
        <v>17880</v>
      </c>
      <c r="F2898" s="34" t="s">
        <v>2167</v>
      </c>
      <c r="G2898" s="34">
        <v>2015</v>
      </c>
      <c r="H2898" s="35">
        <v>42138</v>
      </c>
      <c r="I2898" s="34"/>
      <c r="J2898" s="34"/>
      <c r="K2898" s="34" t="s">
        <v>17881</v>
      </c>
      <c r="L2898" s="34" t="str">
        <f t="shared" si="300"/>
        <v>PreAlerta</v>
      </c>
      <c r="M2898" s="34" t="str">
        <f t="shared" si="301"/>
        <v>S/PalabrasClaves</v>
      </c>
      <c r="N2898" s="36" t="s">
        <v>35</v>
      </c>
      <c r="O2898" s="34"/>
      <c r="P2898" s="34" t="s">
        <v>17648</v>
      </c>
      <c r="Q2898" s="34"/>
      <c r="R2898" s="34" t="str">
        <f t="shared" si="292"/>
        <v>2015</v>
      </c>
      <c r="S2898" s="34" t="s">
        <v>61</v>
      </c>
      <c r="T2898" s="42" t="s">
        <v>17882</v>
      </c>
      <c r="U2898" s="34" t="s">
        <v>141</v>
      </c>
      <c r="V2898" s="34" t="s">
        <v>140</v>
      </c>
      <c r="W2898" s="34" t="s">
        <v>140</v>
      </c>
      <c r="X2898" s="34" t="s">
        <v>17883</v>
      </c>
    </row>
    <row r="2899" spans="1:24" ht="15" hidden="1" customHeight="1">
      <c r="A2899" s="43">
        <v>25995336</v>
      </c>
      <c r="B2899" s="43" t="s">
        <v>17884</v>
      </c>
      <c r="C2899" s="43" t="s">
        <v>17885</v>
      </c>
      <c r="D2899" s="43" t="s">
        <v>17858</v>
      </c>
      <c r="E2899" s="43" t="s">
        <v>17886</v>
      </c>
      <c r="F2899" s="43" t="s">
        <v>11127</v>
      </c>
      <c r="G2899" s="43">
        <v>2015</v>
      </c>
      <c r="H2899" s="44">
        <v>42146</v>
      </c>
      <c r="I2899" s="43" t="s">
        <v>17887</v>
      </c>
      <c r="J2899" s="43"/>
      <c r="K2899" s="43" t="s">
        <v>17888</v>
      </c>
      <c r="L2899" s="43" t="str">
        <f t="shared" si="300"/>
        <v>PreAlerta</v>
      </c>
      <c r="M2899" s="43" t="str">
        <f t="shared" si="301"/>
        <v>C/PalabrasClaves</v>
      </c>
      <c r="N2899" s="45" t="s">
        <v>35</v>
      </c>
      <c r="O2899" s="43"/>
      <c r="P2899" s="43" t="s">
        <v>17834</v>
      </c>
      <c r="Q2899" s="43" t="s">
        <v>17</v>
      </c>
      <c r="R2899" s="43" t="str">
        <f t="shared" si="292"/>
        <v>2015</v>
      </c>
      <c r="S2899" s="43" t="s">
        <v>59</v>
      </c>
      <c r="T2899" s="46"/>
      <c r="U2899" s="43"/>
      <c r="V2899" s="43"/>
      <c r="W2899" s="43"/>
      <c r="X2899" s="43"/>
    </row>
    <row r="2900" spans="1:24" ht="15" hidden="1" customHeight="1">
      <c r="A2900" s="25">
        <v>25980353</v>
      </c>
      <c r="B2900" s="25" t="s">
        <v>17889</v>
      </c>
      <c r="C2900" s="25" t="s">
        <v>17890</v>
      </c>
      <c r="D2900" s="25" t="s">
        <v>17891</v>
      </c>
      <c r="E2900" s="25" t="s">
        <v>16175</v>
      </c>
      <c r="F2900" s="25" t="s">
        <v>2416</v>
      </c>
      <c r="G2900" s="25">
        <v>2015</v>
      </c>
      <c r="H2900" s="26">
        <v>42143</v>
      </c>
      <c r="I2900" s="25" t="s">
        <v>17892</v>
      </c>
      <c r="J2900" s="25"/>
      <c r="K2900" s="25" t="s">
        <v>17893</v>
      </c>
      <c r="L2900" s="25" t="str">
        <f t="shared" si="300"/>
        <v>PreAlerta</v>
      </c>
      <c r="M2900" s="25" t="str">
        <f t="shared" si="301"/>
        <v>C/PalabrasClaves</v>
      </c>
      <c r="N2900" s="27" t="str">
        <f t="shared" ref="N2900:N2905" si="302">IF(ISNUMBER(SEARCH("TREATMENT", B2900)), "4) Nuevos tratamientos", "")</f>
        <v/>
      </c>
      <c r="O2900" s="25"/>
      <c r="P2900" s="25" t="s">
        <v>12635</v>
      </c>
      <c r="Q2900" s="25"/>
      <c r="R2900" s="25" t="str">
        <f t="shared" si="292"/>
        <v xml:space="preserve">202 </v>
      </c>
      <c r="S2900" s="25" t="s">
        <v>59</v>
      </c>
      <c r="T2900" s="25"/>
      <c r="U2900" s="25"/>
      <c r="V2900" s="25"/>
      <c r="W2900" s="25"/>
      <c r="X2900" s="25"/>
    </row>
    <row r="2901" spans="1:24" ht="15" hidden="1" customHeight="1">
      <c r="A2901" s="28">
        <v>25971424</v>
      </c>
      <c r="B2901" s="28" t="s">
        <v>17894</v>
      </c>
      <c r="C2901" s="28" t="s">
        <v>17895</v>
      </c>
      <c r="D2901" s="28" t="s">
        <v>17896</v>
      </c>
      <c r="E2901" s="28" t="s">
        <v>17897</v>
      </c>
      <c r="F2901" s="28" t="s">
        <v>1636</v>
      </c>
      <c r="G2901" s="28">
        <v>2015</v>
      </c>
      <c r="H2901" s="29">
        <v>42139</v>
      </c>
      <c r="I2901" s="28"/>
      <c r="J2901" s="28"/>
      <c r="K2901" s="28" t="s">
        <v>17898</v>
      </c>
      <c r="L2901" s="28" t="str">
        <f t="shared" si="300"/>
        <v>PreAlerta</v>
      </c>
      <c r="M2901" s="28" t="str">
        <f t="shared" si="301"/>
        <v>S/PalabrasClaves</v>
      </c>
      <c r="N2901" s="30" t="str">
        <f t="shared" si="302"/>
        <v/>
      </c>
      <c r="O2901" s="28"/>
      <c r="P2901" s="28" t="s">
        <v>17899</v>
      </c>
      <c r="Q2901" s="28"/>
      <c r="R2901" s="28" t="str">
        <f t="shared" si="292"/>
        <v>2015</v>
      </c>
      <c r="S2901" s="28" t="s">
        <v>59</v>
      </c>
      <c r="T2901" s="28"/>
      <c r="U2901" s="28"/>
      <c r="V2901" s="28"/>
      <c r="W2901" s="28"/>
      <c r="X2901" s="28"/>
    </row>
    <row r="2902" spans="1:24" ht="15" hidden="1" customHeight="1">
      <c r="A2902" s="25">
        <v>25961891</v>
      </c>
      <c r="B2902" s="25" t="s">
        <v>17900</v>
      </c>
      <c r="C2902" s="25" t="s">
        <v>17901</v>
      </c>
      <c r="D2902" s="25" t="s">
        <v>17902</v>
      </c>
      <c r="E2902" s="25" t="s">
        <v>17903</v>
      </c>
      <c r="F2902" s="25" t="s">
        <v>979</v>
      </c>
      <c r="G2902" s="25">
        <v>2015</v>
      </c>
      <c r="H2902" s="26">
        <v>42136</v>
      </c>
      <c r="I2902" s="25" t="s">
        <v>17904</v>
      </c>
      <c r="J2902" s="25" t="s">
        <v>17905</v>
      </c>
      <c r="K2902" s="25" t="s">
        <v>17906</v>
      </c>
      <c r="L2902" s="25" t="str">
        <f t="shared" si="300"/>
        <v>PreAlerta</v>
      </c>
      <c r="M2902" s="25" t="str">
        <f t="shared" si="301"/>
        <v>S/PalabrasClaves</v>
      </c>
      <c r="N2902" s="27" t="str">
        <f t="shared" si="302"/>
        <v/>
      </c>
      <c r="O2902" s="25"/>
      <c r="P2902" s="25" t="s">
        <v>17834</v>
      </c>
      <c r="Q2902" s="25"/>
      <c r="R2902" s="25" t="str">
        <f t="shared" si="292"/>
        <v>2015</v>
      </c>
      <c r="S2902" s="25" t="s">
        <v>59</v>
      </c>
      <c r="T2902" s="25"/>
      <c r="U2902" s="25"/>
      <c r="V2902" s="25"/>
      <c r="W2902" s="25"/>
      <c r="X2902" s="25"/>
    </row>
    <row r="2903" spans="1:24" ht="15" hidden="1" customHeight="1">
      <c r="A2903" s="28">
        <v>25957512</v>
      </c>
      <c r="B2903" s="28" t="s">
        <v>17907</v>
      </c>
      <c r="C2903" s="28" t="s">
        <v>17908</v>
      </c>
      <c r="D2903" s="28" t="s">
        <v>17909</v>
      </c>
      <c r="E2903" s="28" t="s">
        <v>17910</v>
      </c>
      <c r="F2903" s="28" t="s">
        <v>972</v>
      </c>
      <c r="G2903" s="28">
        <v>2015</v>
      </c>
      <c r="H2903" s="29">
        <v>42135</v>
      </c>
      <c r="I2903" s="28"/>
      <c r="J2903" s="28"/>
      <c r="K2903" s="28" t="s">
        <v>17911</v>
      </c>
      <c r="L2903" s="28" t="str">
        <f t="shared" si="300"/>
        <v>PreAlerta</v>
      </c>
      <c r="M2903" s="28" t="str">
        <f t="shared" si="301"/>
        <v>S/PalabrasClaves</v>
      </c>
      <c r="N2903" s="30" t="str">
        <f t="shared" si="302"/>
        <v/>
      </c>
      <c r="O2903" s="28"/>
      <c r="P2903" s="28" t="s">
        <v>17912</v>
      </c>
      <c r="Q2903" s="28"/>
      <c r="R2903" s="28" t="str">
        <f t="shared" si="292"/>
        <v>2015</v>
      </c>
      <c r="S2903" s="28" t="s">
        <v>59</v>
      </c>
      <c r="T2903" s="28"/>
      <c r="U2903" s="28"/>
      <c r="V2903" s="28"/>
      <c r="W2903" s="28"/>
      <c r="X2903" s="28"/>
    </row>
    <row r="2904" spans="1:24" ht="15" hidden="1" customHeight="1">
      <c r="A2904" s="25">
        <v>25922207</v>
      </c>
      <c r="B2904" s="25" t="s">
        <v>17913</v>
      </c>
      <c r="C2904" s="25" t="s">
        <v>17914</v>
      </c>
      <c r="D2904" s="25" t="s">
        <v>17915</v>
      </c>
      <c r="E2904" s="25" t="s">
        <v>17916</v>
      </c>
      <c r="F2904" s="25" t="s">
        <v>12840</v>
      </c>
      <c r="G2904" s="25">
        <v>2015</v>
      </c>
      <c r="H2904" s="26">
        <v>42124</v>
      </c>
      <c r="I2904" s="25" t="s">
        <v>17917</v>
      </c>
      <c r="J2904" s="25" t="s">
        <v>17918</v>
      </c>
      <c r="K2904" s="25" t="s">
        <v>17919</v>
      </c>
      <c r="L2904" s="25" t="str">
        <f t="shared" si="300"/>
        <v>PreAlerta</v>
      </c>
      <c r="M2904" s="25" t="str">
        <f t="shared" si="301"/>
        <v>S/PalabrasClaves</v>
      </c>
      <c r="N2904" s="27" t="str">
        <f t="shared" si="302"/>
        <v/>
      </c>
      <c r="O2904" s="25"/>
      <c r="P2904" s="25" t="s">
        <v>17834</v>
      </c>
      <c r="Q2904" s="25"/>
      <c r="R2904" s="25" t="str">
        <f t="shared" si="292"/>
        <v>2015</v>
      </c>
      <c r="S2904" s="25" t="s">
        <v>59</v>
      </c>
      <c r="T2904" s="25"/>
      <c r="U2904" s="25"/>
      <c r="V2904" s="25"/>
      <c r="W2904" s="25"/>
      <c r="X2904" s="25"/>
    </row>
    <row r="2905" spans="1:24" ht="15" hidden="1" customHeight="1">
      <c r="A2905" s="28">
        <v>25902287</v>
      </c>
      <c r="B2905" s="28" t="s">
        <v>17920</v>
      </c>
      <c r="C2905" s="28" t="s">
        <v>17921</v>
      </c>
      <c r="D2905" s="28" t="s">
        <v>17922</v>
      </c>
      <c r="E2905" s="28" t="s">
        <v>17923</v>
      </c>
      <c r="F2905" s="28" t="s">
        <v>17924</v>
      </c>
      <c r="G2905" s="28">
        <v>2015</v>
      </c>
      <c r="H2905" s="29">
        <v>42117</v>
      </c>
      <c r="I2905" s="28" t="s">
        <v>17925</v>
      </c>
      <c r="J2905" s="28"/>
      <c r="K2905" s="28" t="s">
        <v>17926</v>
      </c>
      <c r="L2905" s="28" t="str">
        <f t="shared" si="300"/>
        <v>PreAlerta</v>
      </c>
      <c r="M2905" s="28" t="str">
        <f t="shared" si="301"/>
        <v>S/PalabrasClaves</v>
      </c>
      <c r="N2905" s="30" t="str">
        <f t="shared" si="302"/>
        <v/>
      </c>
      <c r="O2905" s="28"/>
      <c r="P2905" s="28" t="s">
        <v>17834</v>
      </c>
      <c r="Q2905" s="28"/>
      <c r="R2905" s="28" t="str">
        <f t="shared" si="292"/>
        <v>2015</v>
      </c>
      <c r="S2905" s="28" t="s">
        <v>59</v>
      </c>
      <c r="T2905" s="28"/>
      <c r="U2905" s="28"/>
      <c r="V2905" s="28"/>
      <c r="W2905" s="28"/>
      <c r="X2905" s="28"/>
    </row>
    <row r="2906" spans="1:24" ht="15" customHeight="1">
      <c r="A2906" s="34">
        <v>26014938</v>
      </c>
      <c r="B2906" s="34" t="s">
        <v>17927</v>
      </c>
      <c r="C2906" s="34" t="s">
        <v>17928</v>
      </c>
      <c r="D2906" s="34" t="s">
        <v>17929</v>
      </c>
      <c r="E2906" s="34" t="s">
        <v>17930</v>
      </c>
      <c r="F2906" s="34" t="s">
        <v>1125</v>
      </c>
      <c r="G2906" s="34">
        <v>2015</v>
      </c>
      <c r="H2906" s="35">
        <v>42152</v>
      </c>
      <c r="I2906" s="34" t="s">
        <v>17931</v>
      </c>
      <c r="J2906" s="34"/>
      <c r="K2906" s="34" t="s">
        <v>17932</v>
      </c>
      <c r="L2906" s="34" t="str">
        <f t="shared" si="300"/>
        <v>PreAlerta</v>
      </c>
      <c r="M2906" s="34" t="str">
        <f t="shared" si="301"/>
        <v>C/PalabrasClaves</v>
      </c>
      <c r="N2906" s="36" t="s">
        <v>35</v>
      </c>
      <c r="O2906" s="34"/>
      <c r="P2906" s="34" t="s">
        <v>17834</v>
      </c>
      <c r="Q2906" s="34"/>
      <c r="R2906" s="34" t="str">
        <f t="shared" si="292"/>
        <v>2015</v>
      </c>
      <c r="S2906" s="34" t="s">
        <v>59</v>
      </c>
      <c r="T2906" s="42" t="s">
        <v>17933</v>
      </c>
      <c r="U2906" s="34" t="s">
        <v>141</v>
      </c>
      <c r="V2906" s="34" t="s">
        <v>140</v>
      </c>
      <c r="W2906" s="34" t="s">
        <v>140</v>
      </c>
      <c r="X2906" s="34" t="s">
        <v>17934</v>
      </c>
    </row>
    <row r="2907" spans="1:24" ht="15" hidden="1" customHeight="1">
      <c r="A2907" s="28">
        <v>25894988</v>
      </c>
      <c r="B2907" s="28" t="s">
        <v>17935</v>
      </c>
      <c r="C2907" s="28" t="s">
        <v>17936</v>
      </c>
      <c r="D2907" s="28" t="s">
        <v>17937</v>
      </c>
      <c r="E2907" s="28" t="s">
        <v>14015</v>
      </c>
      <c r="F2907" s="28" t="s">
        <v>1038</v>
      </c>
      <c r="G2907" s="28">
        <v>2015</v>
      </c>
      <c r="H2907" s="29">
        <v>42115</v>
      </c>
      <c r="I2907" s="28"/>
      <c r="J2907" s="28"/>
      <c r="K2907" s="28" t="s">
        <v>17938</v>
      </c>
      <c r="L2907" s="28" t="str">
        <f t="shared" si="300"/>
        <v>PreAlerta</v>
      </c>
      <c r="M2907" s="28" t="str">
        <f t="shared" si="301"/>
        <v>S/PalabrasClaves</v>
      </c>
      <c r="N2907" s="30" t="str">
        <f t="shared" ref="N2907:N2920" si="303">IF(ISNUMBER(SEARCH("TREATMENT", B2907)), "4) Nuevos tratamientos", "")</f>
        <v/>
      </c>
      <c r="O2907" s="28"/>
      <c r="P2907" s="28" t="s">
        <v>17834</v>
      </c>
      <c r="Q2907" s="28"/>
      <c r="R2907" s="28" t="str">
        <f t="shared" si="292"/>
        <v>2015</v>
      </c>
      <c r="S2907" s="28" t="s">
        <v>59</v>
      </c>
      <c r="T2907" s="28"/>
      <c r="U2907" s="28"/>
      <c r="V2907" s="28"/>
      <c r="W2907" s="28"/>
      <c r="X2907" s="28"/>
    </row>
    <row r="2908" spans="1:24" ht="15" hidden="1" customHeight="1">
      <c r="A2908" s="25">
        <v>25864638</v>
      </c>
      <c r="B2908" s="25" t="s">
        <v>17939</v>
      </c>
      <c r="C2908" s="25" t="s">
        <v>17940</v>
      </c>
      <c r="D2908" s="25" t="s">
        <v>17941</v>
      </c>
      <c r="E2908" s="25" t="s">
        <v>17942</v>
      </c>
      <c r="F2908" s="25" t="s">
        <v>777</v>
      </c>
      <c r="G2908" s="25">
        <v>2015</v>
      </c>
      <c r="H2908" s="26">
        <v>42108</v>
      </c>
      <c r="I2908" s="25" t="s">
        <v>17943</v>
      </c>
      <c r="J2908" s="25" t="s">
        <v>17944</v>
      </c>
      <c r="K2908" s="25" t="s">
        <v>17945</v>
      </c>
      <c r="L2908" s="25" t="str">
        <f t="shared" si="300"/>
        <v>PreAlerta</v>
      </c>
      <c r="M2908" s="25" t="str">
        <f t="shared" si="301"/>
        <v>S/PalabrasClaves</v>
      </c>
      <c r="N2908" s="27" t="str">
        <f t="shared" si="303"/>
        <v/>
      </c>
      <c r="O2908" s="25"/>
      <c r="P2908" s="25" t="s">
        <v>17834</v>
      </c>
      <c r="Q2908" s="25"/>
      <c r="R2908" s="25" t="str">
        <f t="shared" si="292"/>
        <v>2015</v>
      </c>
      <c r="S2908" s="25" t="s">
        <v>59</v>
      </c>
      <c r="T2908" s="25"/>
      <c r="U2908" s="25"/>
      <c r="V2908" s="25"/>
      <c r="W2908" s="25"/>
      <c r="X2908" s="25"/>
    </row>
    <row r="2909" spans="1:24" ht="15" hidden="1" customHeight="1">
      <c r="A2909" s="28">
        <v>25845628</v>
      </c>
      <c r="B2909" s="28" t="s">
        <v>17946</v>
      </c>
      <c r="C2909" s="28" t="s">
        <v>17947</v>
      </c>
      <c r="D2909" s="28" t="s">
        <v>17948</v>
      </c>
      <c r="E2909" s="28" t="s">
        <v>17949</v>
      </c>
      <c r="F2909" s="28" t="s">
        <v>2142</v>
      </c>
      <c r="G2909" s="28">
        <v>2015</v>
      </c>
      <c r="H2909" s="29">
        <v>42102</v>
      </c>
      <c r="I2909" s="28" t="s">
        <v>17950</v>
      </c>
      <c r="J2909" s="28"/>
      <c r="K2909" s="28" t="s">
        <v>17951</v>
      </c>
      <c r="L2909" s="28" t="str">
        <f t="shared" si="300"/>
        <v>PreAlerta</v>
      </c>
      <c r="M2909" s="28" t="str">
        <f t="shared" si="301"/>
        <v>S/PalabrasClaves</v>
      </c>
      <c r="N2909" s="30" t="str">
        <f t="shared" si="303"/>
        <v/>
      </c>
      <c r="O2909" s="28"/>
      <c r="P2909" s="28" t="s">
        <v>17952</v>
      </c>
      <c r="Q2909" s="28"/>
      <c r="R2909" s="28" t="str">
        <f t="shared" si="292"/>
        <v>2015</v>
      </c>
      <c r="S2909" s="28" t="s">
        <v>59</v>
      </c>
      <c r="T2909" s="28"/>
      <c r="U2909" s="28"/>
      <c r="V2909" s="28"/>
      <c r="W2909" s="28"/>
      <c r="X2909" s="28"/>
    </row>
    <row r="2910" spans="1:24" ht="15" hidden="1" customHeight="1">
      <c r="A2910" s="25">
        <v>25677249</v>
      </c>
      <c r="B2910" s="25" t="s">
        <v>17953</v>
      </c>
      <c r="C2910" s="25" t="s">
        <v>17954</v>
      </c>
      <c r="D2910" s="25" t="s">
        <v>17948</v>
      </c>
      <c r="E2910" s="25" t="s">
        <v>17955</v>
      </c>
      <c r="F2910" s="25" t="s">
        <v>2142</v>
      </c>
      <c r="G2910" s="25">
        <v>2015</v>
      </c>
      <c r="H2910" s="26">
        <v>42049</v>
      </c>
      <c r="I2910" s="25" t="s">
        <v>17956</v>
      </c>
      <c r="J2910" s="25"/>
      <c r="K2910" s="25" t="s">
        <v>17957</v>
      </c>
      <c r="L2910" s="25" t="str">
        <f t="shared" si="300"/>
        <v>PreAlerta</v>
      </c>
      <c r="M2910" s="25" t="str">
        <f t="shared" si="301"/>
        <v>S/PalabrasClaves</v>
      </c>
      <c r="N2910" s="27" t="str">
        <f t="shared" si="303"/>
        <v/>
      </c>
      <c r="O2910" s="25"/>
      <c r="P2910" s="25" t="s">
        <v>17952</v>
      </c>
      <c r="Q2910" s="25"/>
      <c r="R2910" s="25" t="str">
        <f t="shared" si="292"/>
        <v>2015</v>
      </c>
      <c r="S2910" s="25" t="s">
        <v>59</v>
      </c>
      <c r="T2910" s="25"/>
      <c r="U2910" s="25"/>
      <c r="V2910" s="25"/>
      <c r="W2910" s="25"/>
      <c r="X2910" s="25"/>
    </row>
    <row r="2911" spans="1:24" ht="15" hidden="1" customHeight="1">
      <c r="A2911" s="28">
        <v>26215614</v>
      </c>
      <c r="B2911" s="28" t="s">
        <v>17958</v>
      </c>
      <c r="C2911" s="28" t="s">
        <v>17959</v>
      </c>
      <c r="D2911" s="28" t="s">
        <v>17960</v>
      </c>
      <c r="E2911" s="28" t="s">
        <v>4532</v>
      </c>
      <c r="F2911" s="28" t="s">
        <v>15852</v>
      </c>
      <c r="G2911" s="28">
        <v>2015</v>
      </c>
      <c r="H2911" s="29">
        <v>42214</v>
      </c>
      <c r="I2911" s="28" t="s">
        <v>17961</v>
      </c>
      <c r="J2911" s="28" t="s">
        <v>17962</v>
      </c>
      <c r="K2911" s="28" t="s">
        <v>17963</v>
      </c>
      <c r="L2911" s="28" t="str">
        <f t="shared" si="300"/>
        <v>PreAlerta</v>
      </c>
      <c r="M2911" s="28" t="str">
        <f t="shared" si="301"/>
        <v>C/PalabrasClaves</v>
      </c>
      <c r="N2911" s="30" t="str">
        <f t="shared" si="303"/>
        <v/>
      </c>
      <c r="O2911" s="28"/>
      <c r="P2911" s="28" t="s">
        <v>17964</v>
      </c>
      <c r="Q2911" s="28"/>
      <c r="R2911" s="28" t="str">
        <f t="shared" si="292"/>
        <v>2015</v>
      </c>
      <c r="S2911" s="28" t="s">
        <v>58</v>
      </c>
      <c r="T2911" s="28"/>
      <c r="U2911" s="28"/>
      <c r="V2911" s="28"/>
      <c r="W2911" s="28"/>
      <c r="X2911" s="28"/>
    </row>
    <row r="2912" spans="1:24" ht="15" hidden="1" customHeight="1">
      <c r="A2912" s="25">
        <v>29062995</v>
      </c>
      <c r="B2912" s="25" t="s">
        <v>17965</v>
      </c>
      <c r="C2912" s="25" t="s">
        <v>17966</v>
      </c>
      <c r="D2912" s="25" t="s">
        <v>17967</v>
      </c>
      <c r="E2912" s="25" t="s">
        <v>17968</v>
      </c>
      <c r="F2912" s="25" t="s">
        <v>17969</v>
      </c>
      <c r="G2912" s="25">
        <v>2015</v>
      </c>
      <c r="H2912" s="26">
        <v>43033</v>
      </c>
      <c r="I2912" s="25" t="s">
        <v>17970</v>
      </c>
      <c r="J2912" s="25"/>
      <c r="K2912" s="25" t="s">
        <v>17971</v>
      </c>
      <c r="L2912" s="25" t="str">
        <f t="shared" si="300"/>
        <v>PreAlerta</v>
      </c>
      <c r="M2912" s="25" t="str">
        <f t="shared" si="301"/>
        <v>S/PalabrasClaves</v>
      </c>
      <c r="N2912" s="27" t="str">
        <f t="shared" si="303"/>
        <v/>
      </c>
      <c r="O2912" s="25"/>
      <c r="P2912" s="25" t="s">
        <v>17972</v>
      </c>
      <c r="Q2912" s="25"/>
      <c r="R2912" s="25" t="str">
        <f t="shared" si="292"/>
        <v>2015</v>
      </c>
      <c r="S2912" s="25" t="s">
        <v>58</v>
      </c>
      <c r="T2912" s="25"/>
      <c r="U2912" s="25"/>
      <c r="V2912" s="25"/>
      <c r="W2912" s="25"/>
      <c r="X2912" s="25"/>
    </row>
    <row r="2913" spans="1:24" ht="15" hidden="1" customHeight="1">
      <c r="A2913" s="28">
        <v>26150634</v>
      </c>
      <c r="B2913" s="28" t="s">
        <v>17973</v>
      </c>
      <c r="C2913" s="28" t="s">
        <v>17974</v>
      </c>
      <c r="D2913" s="28" t="s">
        <v>17975</v>
      </c>
      <c r="E2913" s="28" t="s">
        <v>17976</v>
      </c>
      <c r="F2913" s="28" t="s">
        <v>956</v>
      </c>
      <c r="G2913" s="28">
        <v>2015</v>
      </c>
      <c r="H2913" s="29">
        <v>42193</v>
      </c>
      <c r="I2913" s="28" t="s">
        <v>17977</v>
      </c>
      <c r="J2913" s="28"/>
      <c r="K2913" s="28" t="s">
        <v>17978</v>
      </c>
      <c r="L2913" s="28" t="str">
        <f t="shared" si="300"/>
        <v>PreAlerta</v>
      </c>
      <c r="M2913" s="28" t="str">
        <f t="shared" si="301"/>
        <v>S/PalabrasClaves</v>
      </c>
      <c r="N2913" s="30" t="str">
        <f t="shared" si="303"/>
        <v/>
      </c>
      <c r="O2913" s="28"/>
      <c r="P2913" s="28" t="s">
        <v>17979</v>
      </c>
      <c r="Q2913" s="28"/>
      <c r="R2913" s="28" t="str">
        <f t="shared" si="292"/>
        <v>2015</v>
      </c>
      <c r="S2913" s="28" t="s">
        <v>58</v>
      </c>
      <c r="T2913" s="28"/>
      <c r="U2913" s="28"/>
      <c r="V2913" s="28"/>
      <c r="W2913" s="28"/>
      <c r="X2913" s="28"/>
    </row>
    <row r="2914" spans="1:24" ht="15" hidden="1" customHeight="1">
      <c r="A2914" s="25">
        <v>26309730</v>
      </c>
      <c r="B2914" s="25" t="s">
        <v>17980</v>
      </c>
      <c r="C2914" s="25" t="s">
        <v>17981</v>
      </c>
      <c r="D2914" s="25" t="s">
        <v>17982</v>
      </c>
      <c r="E2914" s="25" t="s">
        <v>17983</v>
      </c>
      <c r="F2914" s="25" t="s">
        <v>17984</v>
      </c>
      <c r="G2914" s="25">
        <v>2015</v>
      </c>
      <c r="H2914" s="26">
        <v>42245</v>
      </c>
      <c r="I2914" s="25" t="s">
        <v>17985</v>
      </c>
      <c r="J2914" s="25"/>
      <c r="K2914" s="25" t="s">
        <v>17986</v>
      </c>
      <c r="L2914" s="25" t="str">
        <f t="shared" si="300"/>
        <v>PreAlerta</v>
      </c>
      <c r="M2914" s="25" t="str">
        <f t="shared" si="301"/>
        <v>S/PalabrasClaves</v>
      </c>
      <c r="N2914" s="27" t="str">
        <f t="shared" si="303"/>
        <v/>
      </c>
      <c r="O2914" s="25"/>
      <c r="P2914" s="25" t="s">
        <v>17987</v>
      </c>
      <c r="Q2914" s="25"/>
      <c r="R2914" s="25" t="str">
        <f t="shared" si="292"/>
        <v>2015</v>
      </c>
      <c r="S2914" s="25" t="s">
        <v>58</v>
      </c>
      <c r="T2914" s="25"/>
      <c r="U2914" s="25"/>
      <c r="V2914" s="25"/>
      <c r="W2914" s="25"/>
      <c r="X2914" s="25"/>
    </row>
    <row r="2915" spans="1:24" ht="15" hidden="1" customHeight="1">
      <c r="A2915" s="28">
        <v>26867396</v>
      </c>
      <c r="B2915" s="28" t="s">
        <v>17988</v>
      </c>
      <c r="C2915" s="28" t="s">
        <v>17989</v>
      </c>
      <c r="D2915" s="28" t="s">
        <v>17990</v>
      </c>
      <c r="E2915" s="28" t="s">
        <v>17991</v>
      </c>
      <c r="F2915" s="28" t="s">
        <v>13687</v>
      </c>
      <c r="G2915" s="28">
        <v>2015</v>
      </c>
      <c r="H2915" s="29">
        <v>42413</v>
      </c>
      <c r="I2915" s="28"/>
      <c r="J2915" s="28"/>
      <c r="K2915" s="28"/>
      <c r="L2915" s="28" t="str">
        <f t="shared" si="300"/>
        <v>PreAlerta</v>
      </c>
      <c r="M2915" s="28" t="str">
        <f t="shared" si="301"/>
        <v>S/PalabrasClaves</v>
      </c>
      <c r="N2915" s="30" t="str">
        <f t="shared" si="303"/>
        <v/>
      </c>
      <c r="O2915" s="28"/>
      <c r="P2915" s="28" t="s">
        <v>17992</v>
      </c>
      <c r="Q2915" s="28"/>
      <c r="R2915" s="28" t="str">
        <f t="shared" si="292"/>
        <v>2015</v>
      </c>
      <c r="S2915" s="28" t="s">
        <v>58</v>
      </c>
      <c r="T2915" s="28"/>
      <c r="U2915" s="28"/>
      <c r="V2915" s="28"/>
      <c r="W2915" s="28"/>
      <c r="X2915" s="28"/>
    </row>
    <row r="2916" spans="1:24" ht="15" hidden="1" customHeight="1">
      <c r="A2916" s="25">
        <v>26867395</v>
      </c>
      <c r="B2916" s="25" t="s">
        <v>17993</v>
      </c>
      <c r="C2916" s="25" t="s">
        <v>17994</v>
      </c>
      <c r="D2916" s="25" t="s">
        <v>17990</v>
      </c>
      <c r="E2916" s="25" t="s">
        <v>17995</v>
      </c>
      <c r="F2916" s="25" t="s">
        <v>13687</v>
      </c>
      <c r="G2916" s="25">
        <v>2015</v>
      </c>
      <c r="H2916" s="26">
        <v>42413</v>
      </c>
      <c r="I2916" s="25"/>
      <c r="J2916" s="25"/>
      <c r="K2916" s="25"/>
      <c r="L2916" s="25" t="str">
        <f t="shared" si="300"/>
        <v>PreAlerta</v>
      </c>
      <c r="M2916" s="25" t="str">
        <f t="shared" si="301"/>
        <v>S/PalabrasClaves</v>
      </c>
      <c r="N2916" s="27" t="str">
        <f t="shared" si="303"/>
        <v/>
      </c>
      <c r="O2916" s="25"/>
      <c r="P2916" s="25" t="s">
        <v>17992</v>
      </c>
      <c r="Q2916" s="25"/>
      <c r="R2916" s="25" t="str">
        <f t="shared" si="292"/>
        <v>2015</v>
      </c>
      <c r="S2916" s="25" t="s">
        <v>58</v>
      </c>
      <c r="T2916" s="25"/>
      <c r="U2916" s="25"/>
      <c r="V2916" s="25"/>
      <c r="W2916" s="25"/>
      <c r="X2916" s="25"/>
    </row>
    <row r="2917" spans="1:24" ht="15" hidden="1" customHeight="1">
      <c r="A2917" s="28">
        <v>26554227</v>
      </c>
      <c r="B2917" s="28" t="s">
        <v>17996</v>
      </c>
      <c r="C2917" s="28" t="s">
        <v>17997</v>
      </c>
      <c r="D2917" s="28" t="s">
        <v>17998</v>
      </c>
      <c r="E2917" s="28" t="s">
        <v>17999</v>
      </c>
      <c r="F2917" s="28" t="s">
        <v>18000</v>
      </c>
      <c r="G2917" s="28">
        <v>2015</v>
      </c>
      <c r="H2917" s="29">
        <v>42320</v>
      </c>
      <c r="I2917" s="28"/>
      <c r="J2917" s="28"/>
      <c r="K2917" s="28" t="s">
        <v>18001</v>
      </c>
      <c r="L2917" s="28" t="str">
        <f t="shared" si="300"/>
        <v>PreAlerta</v>
      </c>
      <c r="M2917" s="28" t="str">
        <f t="shared" si="301"/>
        <v>S/PalabrasClaves</v>
      </c>
      <c r="N2917" s="30" t="str">
        <f t="shared" si="303"/>
        <v/>
      </c>
      <c r="O2917" s="28"/>
      <c r="P2917" s="28" t="s">
        <v>17992</v>
      </c>
      <c r="Q2917" s="28"/>
      <c r="R2917" s="28" t="str">
        <f t="shared" si="292"/>
        <v>2015</v>
      </c>
      <c r="S2917" s="28" t="s">
        <v>58</v>
      </c>
      <c r="T2917" s="28"/>
      <c r="U2917" s="28"/>
      <c r="V2917" s="28"/>
      <c r="W2917" s="28"/>
      <c r="X2917" s="28"/>
    </row>
    <row r="2918" spans="1:24" ht="15" hidden="1" customHeight="1">
      <c r="A2918" s="25">
        <v>26313274</v>
      </c>
      <c r="B2918" s="25" t="s">
        <v>18002</v>
      </c>
      <c r="C2918" s="25" t="s">
        <v>18003</v>
      </c>
      <c r="D2918" s="25" t="s">
        <v>18004</v>
      </c>
      <c r="E2918" s="25" t="s">
        <v>18005</v>
      </c>
      <c r="F2918" s="25" t="s">
        <v>7388</v>
      </c>
      <c r="G2918" s="25">
        <v>2015</v>
      </c>
      <c r="H2918" s="26">
        <v>42244</v>
      </c>
      <c r="I2918" s="25"/>
      <c r="J2918" s="25"/>
      <c r="K2918" s="25" t="s">
        <v>18006</v>
      </c>
      <c r="L2918" s="25" t="str">
        <f t="shared" si="300"/>
        <v>PreAlerta</v>
      </c>
      <c r="M2918" s="25" t="str">
        <f t="shared" si="301"/>
        <v>S/PalabrasClaves</v>
      </c>
      <c r="N2918" s="27" t="str">
        <f t="shared" si="303"/>
        <v/>
      </c>
      <c r="O2918" s="25"/>
      <c r="P2918" s="25" t="s">
        <v>17992</v>
      </c>
      <c r="Q2918" s="25"/>
      <c r="R2918" s="25" t="str">
        <f t="shared" si="292"/>
        <v>2015</v>
      </c>
      <c r="S2918" s="25" t="s">
        <v>58</v>
      </c>
      <c r="T2918" s="25"/>
      <c r="U2918" s="25"/>
      <c r="V2918" s="25"/>
      <c r="W2918" s="25"/>
      <c r="X2918" s="25"/>
    </row>
    <row r="2919" spans="1:24" ht="15" hidden="1" customHeight="1">
      <c r="A2919" s="28">
        <v>26240791</v>
      </c>
      <c r="B2919" s="28" t="s">
        <v>18007</v>
      </c>
      <c r="C2919" s="28" t="s">
        <v>18008</v>
      </c>
      <c r="D2919" s="28" t="s">
        <v>18009</v>
      </c>
      <c r="E2919" s="28" t="s">
        <v>18010</v>
      </c>
      <c r="F2919" s="28" t="s">
        <v>18011</v>
      </c>
      <c r="G2919" s="28">
        <v>2015</v>
      </c>
      <c r="H2919" s="29">
        <v>42221</v>
      </c>
      <c r="I2919" s="28" t="s">
        <v>18012</v>
      </c>
      <c r="J2919" s="28"/>
      <c r="K2919" s="28" t="s">
        <v>18013</v>
      </c>
      <c r="L2919" s="28" t="str">
        <f t="shared" si="300"/>
        <v>PreAlerta</v>
      </c>
      <c r="M2919" s="28" t="str">
        <f t="shared" si="301"/>
        <v>S/PalabrasClaves</v>
      </c>
      <c r="N2919" s="30" t="str">
        <f t="shared" si="303"/>
        <v/>
      </c>
      <c r="O2919" s="28"/>
      <c r="P2919" s="28" t="s">
        <v>18014</v>
      </c>
      <c r="Q2919" s="28"/>
      <c r="R2919" s="28" t="str">
        <f t="shared" si="292"/>
        <v>2015</v>
      </c>
      <c r="S2919" s="28" t="s">
        <v>58</v>
      </c>
      <c r="T2919" s="28"/>
      <c r="U2919" s="28"/>
      <c r="V2919" s="28"/>
      <c r="W2919" s="28"/>
      <c r="X2919" s="28"/>
    </row>
    <row r="2920" spans="1:24" ht="15" hidden="1" customHeight="1">
      <c r="A2920" s="25">
        <v>26014114</v>
      </c>
      <c r="B2920" s="25" t="s">
        <v>18015</v>
      </c>
      <c r="C2920" s="25" t="s">
        <v>18016</v>
      </c>
      <c r="D2920" s="25" t="s">
        <v>18017</v>
      </c>
      <c r="E2920" s="25" t="s">
        <v>18018</v>
      </c>
      <c r="F2920" s="25" t="s">
        <v>8821</v>
      </c>
      <c r="G2920" s="25">
        <v>2015</v>
      </c>
      <c r="H2920" s="26">
        <v>42152</v>
      </c>
      <c r="I2920" s="25" t="s">
        <v>18019</v>
      </c>
      <c r="J2920" s="25"/>
      <c r="K2920" s="25" t="s">
        <v>18020</v>
      </c>
      <c r="L2920" s="25" t="str">
        <f t="shared" si="300"/>
        <v>PreAlerta</v>
      </c>
      <c r="M2920" s="25" t="str">
        <f t="shared" si="301"/>
        <v>S/PalabrasClaves</v>
      </c>
      <c r="N2920" s="27" t="str">
        <f t="shared" si="303"/>
        <v/>
      </c>
      <c r="O2920" s="25"/>
      <c r="P2920" s="25" t="s">
        <v>17992</v>
      </c>
      <c r="Q2920" s="25"/>
      <c r="R2920" s="25" t="str">
        <f t="shared" si="292"/>
        <v>2015</v>
      </c>
      <c r="S2920" s="25" t="s">
        <v>58</v>
      </c>
      <c r="T2920" s="25"/>
      <c r="U2920" s="25"/>
      <c r="V2920" s="25"/>
      <c r="W2920" s="25"/>
      <c r="X2920" s="25"/>
    </row>
    <row r="2921" spans="1:24" ht="15" customHeight="1">
      <c r="A2921" s="34">
        <v>25896520</v>
      </c>
      <c r="B2921" s="34" t="s">
        <v>18021</v>
      </c>
      <c r="C2921" s="34" t="s">
        <v>213</v>
      </c>
      <c r="D2921" s="34" t="s">
        <v>18022</v>
      </c>
      <c r="E2921" s="34" t="s">
        <v>187</v>
      </c>
      <c r="F2921" s="34" t="s">
        <v>215</v>
      </c>
      <c r="G2921" s="34">
        <v>2015</v>
      </c>
      <c r="H2921" s="35">
        <v>42116</v>
      </c>
      <c r="I2921" s="34"/>
      <c r="J2921" s="34"/>
      <c r="K2921" s="34" t="s">
        <v>18023</v>
      </c>
      <c r="L2921" s="34" t="str">
        <f t="shared" si="300"/>
        <v>PreAlerta</v>
      </c>
      <c r="M2921" s="34" t="str">
        <f t="shared" si="301"/>
        <v>C/PalabrasClaves</v>
      </c>
      <c r="N2921" s="36" t="s">
        <v>35</v>
      </c>
      <c r="O2921" s="34"/>
      <c r="P2921" s="34" t="s">
        <v>18024</v>
      </c>
      <c r="Q2921" s="34"/>
      <c r="R2921" s="34" t="str">
        <f t="shared" si="292"/>
        <v>2  A</v>
      </c>
      <c r="S2921" s="34" t="s">
        <v>59</v>
      </c>
      <c r="T2921" s="42" t="s">
        <v>18025</v>
      </c>
      <c r="U2921" s="34" t="s">
        <v>141</v>
      </c>
      <c r="V2921" s="34" t="s">
        <v>140</v>
      </c>
      <c r="W2921" s="34" t="s">
        <v>140</v>
      </c>
      <c r="X2921" s="34" t="s">
        <v>18026</v>
      </c>
    </row>
    <row r="2922" spans="1:24" ht="15" customHeight="1">
      <c r="A2922" s="38">
        <v>26004175</v>
      </c>
      <c r="B2922" s="38" t="s">
        <v>18027</v>
      </c>
      <c r="C2922" s="38" t="s">
        <v>18028</v>
      </c>
      <c r="D2922" s="38" t="s">
        <v>18029</v>
      </c>
      <c r="E2922" s="38" t="s">
        <v>5033</v>
      </c>
      <c r="F2922" s="38" t="s">
        <v>1636</v>
      </c>
      <c r="G2922" s="38">
        <v>2015</v>
      </c>
      <c r="H2922" s="39">
        <v>42150</v>
      </c>
      <c r="I2922" s="38"/>
      <c r="J2922" s="38"/>
      <c r="K2922" s="38" t="s">
        <v>18030</v>
      </c>
      <c r="L2922" s="38" t="str">
        <f t="shared" si="300"/>
        <v>PreAlerta</v>
      </c>
      <c r="M2922" s="38" t="str">
        <f t="shared" si="301"/>
        <v>C/PalabrasClaves</v>
      </c>
      <c r="N2922" s="40" t="s">
        <v>35</v>
      </c>
      <c r="O2922" s="38"/>
      <c r="P2922" s="38" t="s">
        <v>18031</v>
      </c>
      <c r="Q2922" s="38"/>
      <c r="R2922" s="38" t="str">
        <f t="shared" si="292"/>
        <v>2015</v>
      </c>
      <c r="S2922" s="38" t="s">
        <v>58</v>
      </c>
      <c r="T2922" s="41" t="s">
        <v>18032</v>
      </c>
      <c r="U2922" s="38" t="s">
        <v>141</v>
      </c>
      <c r="V2922" s="38" t="s">
        <v>140</v>
      </c>
      <c r="W2922" s="38" t="s">
        <v>140</v>
      </c>
      <c r="X2922" s="38" t="s">
        <v>18033</v>
      </c>
    </row>
    <row r="2923" spans="1:24" ht="15" hidden="1" customHeight="1">
      <c r="A2923" s="28">
        <v>25937246</v>
      </c>
      <c r="B2923" s="28" t="s">
        <v>18034</v>
      </c>
      <c r="C2923" s="28" t="s">
        <v>18035</v>
      </c>
      <c r="D2923" s="28" t="s">
        <v>18036</v>
      </c>
      <c r="E2923" s="28" t="s">
        <v>18037</v>
      </c>
      <c r="F2923" s="28" t="s">
        <v>972</v>
      </c>
      <c r="G2923" s="28">
        <v>2015</v>
      </c>
      <c r="H2923" s="29">
        <v>42129</v>
      </c>
      <c r="I2923" s="28"/>
      <c r="J2923" s="28"/>
      <c r="K2923" s="28" t="s">
        <v>18038</v>
      </c>
      <c r="L2923" s="28" t="str">
        <f t="shared" si="300"/>
        <v>PreAlerta</v>
      </c>
      <c r="M2923" s="28" t="str">
        <f t="shared" si="301"/>
        <v>S/PalabrasClaves</v>
      </c>
      <c r="N2923" s="30" t="str">
        <f t="shared" ref="N2923:N2925" si="304">IF(ISNUMBER(SEARCH("TREATMENT", B2923)), "4) Nuevos tratamientos", "")</f>
        <v/>
      </c>
      <c r="O2923" s="28"/>
      <c r="P2923" s="28" t="s">
        <v>18039</v>
      </c>
      <c r="Q2923" s="28"/>
      <c r="R2923" s="28" t="str">
        <f t="shared" si="292"/>
        <v>2015</v>
      </c>
      <c r="S2923" s="28" t="s">
        <v>58</v>
      </c>
      <c r="T2923" s="28"/>
      <c r="U2923" s="28"/>
      <c r="V2923" s="28"/>
      <c r="W2923" s="28"/>
      <c r="X2923" s="28"/>
    </row>
    <row r="2924" spans="1:24" ht="15" hidden="1" customHeight="1">
      <c r="A2924" s="25">
        <v>25926500</v>
      </c>
      <c r="B2924" s="25" t="s">
        <v>18040</v>
      </c>
      <c r="C2924" s="25" t="s">
        <v>18041</v>
      </c>
      <c r="D2924" s="25" t="s">
        <v>18042</v>
      </c>
      <c r="E2924" s="25" t="s">
        <v>11336</v>
      </c>
      <c r="F2924" s="25" t="s">
        <v>1272</v>
      </c>
      <c r="G2924" s="25">
        <v>2015</v>
      </c>
      <c r="H2924" s="26">
        <v>42125</v>
      </c>
      <c r="I2924" s="25" t="s">
        <v>18043</v>
      </c>
      <c r="J2924" s="25"/>
      <c r="K2924" s="25" t="s">
        <v>18044</v>
      </c>
      <c r="L2924" s="25" t="str">
        <f t="shared" si="300"/>
        <v>PreAlerta</v>
      </c>
      <c r="M2924" s="25" t="str">
        <f t="shared" si="301"/>
        <v>S/PalabrasClaves</v>
      </c>
      <c r="N2924" s="27" t="str">
        <f t="shared" si="304"/>
        <v/>
      </c>
      <c r="O2924" s="25"/>
      <c r="P2924" s="25" t="s">
        <v>18014</v>
      </c>
      <c r="Q2924" s="25"/>
      <c r="R2924" s="25" t="str">
        <f t="shared" si="292"/>
        <v>2015</v>
      </c>
      <c r="S2924" s="25" t="s">
        <v>58</v>
      </c>
      <c r="T2924" s="25"/>
      <c r="U2924" s="25"/>
      <c r="V2924" s="25"/>
      <c r="W2924" s="25"/>
      <c r="X2924" s="25"/>
    </row>
    <row r="2925" spans="1:24" ht="15" hidden="1" customHeight="1">
      <c r="A2925" s="28">
        <v>25923426</v>
      </c>
      <c r="B2925" s="28" t="s">
        <v>18045</v>
      </c>
      <c r="C2925" s="28" t="s">
        <v>18046</v>
      </c>
      <c r="D2925" s="28" t="s">
        <v>18047</v>
      </c>
      <c r="E2925" s="28" t="s">
        <v>6412</v>
      </c>
      <c r="F2925" s="28" t="s">
        <v>979</v>
      </c>
      <c r="G2925" s="28">
        <v>2015</v>
      </c>
      <c r="H2925" s="29">
        <v>42124</v>
      </c>
      <c r="I2925" s="28" t="s">
        <v>18048</v>
      </c>
      <c r="J2925" s="28"/>
      <c r="K2925" s="28" t="s">
        <v>18049</v>
      </c>
      <c r="L2925" s="28" t="str">
        <f t="shared" si="300"/>
        <v>PreAlerta</v>
      </c>
      <c r="M2925" s="28" t="str">
        <f t="shared" si="301"/>
        <v>S/PalabrasClaves</v>
      </c>
      <c r="N2925" s="30" t="str">
        <f t="shared" si="304"/>
        <v/>
      </c>
      <c r="O2925" s="28"/>
      <c r="P2925" s="28" t="s">
        <v>17992</v>
      </c>
      <c r="Q2925" s="28"/>
      <c r="R2925" s="28" t="str">
        <f t="shared" si="292"/>
        <v>2015</v>
      </c>
      <c r="S2925" s="28" t="s">
        <v>58</v>
      </c>
      <c r="T2925" s="28"/>
      <c r="U2925" s="28"/>
      <c r="V2925" s="28"/>
      <c r="W2925" s="28"/>
      <c r="X2925" s="28"/>
    </row>
    <row r="2926" spans="1:24" ht="15" customHeight="1">
      <c r="A2926" s="34">
        <v>25976004</v>
      </c>
      <c r="B2926" s="34" t="s">
        <v>18050</v>
      </c>
      <c r="C2926" s="34" t="s">
        <v>18051</v>
      </c>
      <c r="D2926" s="34" t="s">
        <v>18052</v>
      </c>
      <c r="E2926" s="34" t="s">
        <v>18053</v>
      </c>
      <c r="F2926" s="34" t="s">
        <v>2053</v>
      </c>
      <c r="G2926" s="34">
        <v>2015</v>
      </c>
      <c r="H2926" s="35">
        <v>42140</v>
      </c>
      <c r="I2926" s="34"/>
      <c r="J2926" s="34"/>
      <c r="K2926" s="34" t="s">
        <v>18054</v>
      </c>
      <c r="L2926" s="34" t="str">
        <f t="shared" si="300"/>
        <v>PreAlerta</v>
      </c>
      <c r="M2926" s="34" t="str">
        <f t="shared" si="301"/>
        <v>C/PalabrasClaves</v>
      </c>
      <c r="N2926" s="36" t="s">
        <v>35</v>
      </c>
      <c r="O2926" s="34"/>
      <c r="P2926" s="34" t="s">
        <v>18055</v>
      </c>
      <c r="Q2926" s="34"/>
      <c r="R2926" s="34" t="str">
        <f t="shared" si="292"/>
        <v>2015</v>
      </c>
      <c r="S2926" s="34" t="s">
        <v>58</v>
      </c>
      <c r="T2926" s="42" t="s">
        <v>18056</v>
      </c>
      <c r="U2926" s="34" t="s">
        <v>141</v>
      </c>
      <c r="V2926" s="34" t="s">
        <v>140</v>
      </c>
      <c r="W2926" s="34" t="s">
        <v>140</v>
      </c>
      <c r="X2926" s="34" t="s">
        <v>18057</v>
      </c>
    </row>
    <row r="2927" spans="1:24" ht="15" hidden="1" customHeight="1">
      <c r="A2927" s="28">
        <v>25910716</v>
      </c>
      <c r="B2927" s="28" t="s">
        <v>18058</v>
      </c>
      <c r="C2927" s="28" t="s">
        <v>18059</v>
      </c>
      <c r="D2927" s="28" t="s">
        <v>18060</v>
      </c>
      <c r="E2927" s="28" t="s">
        <v>18061</v>
      </c>
      <c r="F2927" s="28" t="s">
        <v>7945</v>
      </c>
      <c r="G2927" s="28">
        <v>2015</v>
      </c>
      <c r="H2927" s="29">
        <v>42120</v>
      </c>
      <c r="I2927" s="28" t="s">
        <v>18062</v>
      </c>
      <c r="J2927" s="28"/>
      <c r="K2927" s="28" t="s">
        <v>18063</v>
      </c>
      <c r="L2927" s="28" t="str">
        <f t="shared" si="300"/>
        <v>PreAlerta</v>
      </c>
      <c r="M2927" s="28" t="str">
        <f t="shared" si="301"/>
        <v>S/PalabrasClaves</v>
      </c>
      <c r="N2927" s="30" t="str">
        <f t="shared" ref="N2927:N2931" si="305">IF(ISNUMBER(SEARCH("TREATMENT", B2927)), "4) Nuevos tratamientos", "")</f>
        <v/>
      </c>
      <c r="O2927" s="28"/>
      <c r="P2927" s="28" t="s">
        <v>17992</v>
      </c>
      <c r="Q2927" s="28"/>
      <c r="R2927" s="28" t="str">
        <f t="shared" si="292"/>
        <v>2015</v>
      </c>
      <c r="S2927" s="28" t="s">
        <v>58</v>
      </c>
      <c r="T2927" s="28"/>
      <c r="U2927" s="28"/>
      <c r="V2927" s="28"/>
      <c r="W2927" s="28"/>
      <c r="X2927" s="28"/>
    </row>
    <row r="2928" spans="1:24" ht="15" hidden="1" customHeight="1">
      <c r="A2928" s="25">
        <v>25903577</v>
      </c>
      <c r="B2928" s="25" t="s">
        <v>18064</v>
      </c>
      <c r="C2928" s="25" t="s">
        <v>18065</v>
      </c>
      <c r="D2928" s="25" t="s">
        <v>18042</v>
      </c>
      <c r="E2928" s="25" t="s">
        <v>18066</v>
      </c>
      <c r="F2928" s="25" t="s">
        <v>1272</v>
      </c>
      <c r="G2928" s="25">
        <v>2015</v>
      </c>
      <c r="H2928" s="26">
        <v>42118</v>
      </c>
      <c r="I2928" s="25" t="s">
        <v>18067</v>
      </c>
      <c r="J2928" s="25"/>
      <c r="K2928" s="25" t="s">
        <v>18068</v>
      </c>
      <c r="L2928" s="25" t="str">
        <f t="shared" si="300"/>
        <v>PreAlerta</v>
      </c>
      <c r="M2928" s="25" t="str">
        <f t="shared" si="301"/>
        <v>S/PalabrasClaves</v>
      </c>
      <c r="N2928" s="27" t="str">
        <f t="shared" si="305"/>
        <v/>
      </c>
      <c r="O2928" s="25"/>
      <c r="P2928" s="25" t="s">
        <v>18014</v>
      </c>
      <c r="Q2928" s="25"/>
      <c r="R2928" s="25" t="str">
        <f t="shared" si="292"/>
        <v>2015</v>
      </c>
      <c r="S2928" s="25" t="s">
        <v>58</v>
      </c>
      <c r="T2928" s="25"/>
      <c r="U2928" s="25"/>
      <c r="V2928" s="25"/>
      <c r="W2928" s="25"/>
      <c r="X2928" s="25"/>
    </row>
    <row r="2929" spans="1:24" ht="15" hidden="1" customHeight="1">
      <c r="A2929" s="28">
        <v>25900178</v>
      </c>
      <c r="B2929" s="28" t="s">
        <v>18069</v>
      </c>
      <c r="C2929" s="28" t="s">
        <v>18070</v>
      </c>
      <c r="D2929" s="28" t="s">
        <v>18071</v>
      </c>
      <c r="E2929" s="28" t="s">
        <v>18072</v>
      </c>
      <c r="F2929" s="28" t="s">
        <v>18073</v>
      </c>
      <c r="G2929" s="28">
        <v>2015</v>
      </c>
      <c r="H2929" s="29">
        <v>42117</v>
      </c>
      <c r="I2929" s="28"/>
      <c r="J2929" s="28"/>
      <c r="K2929" s="28" t="s">
        <v>18074</v>
      </c>
      <c r="L2929" s="28" t="str">
        <f t="shared" si="300"/>
        <v>PreAlerta</v>
      </c>
      <c r="M2929" s="28" t="str">
        <f t="shared" si="301"/>
        <v>S/PalabrasClaves</v>
      </c>
      <c r="N2929" s="30" t="str">
        <f t="shared" si="305"/>
        <v/>
      </c>
      <c r="O2929" s="28"/>
      <c r="P2929" s="28" t="s">
        <v>17992</v>
      </c>
      <c r="Q2929" s="28"/>
      <c r="R2929" s="28" t="str">
        <f t="shared" si="292"/>
        <v>2015</v>
      </c>
      <c r="S2929" s="28" t="s">
        <v>58</v>
      </c>
      <c r="T2929" s="28"/>
      <c r="U2929" s="28"/>
      <c r="V2929" s="28"/>
      <c r="W2929" s="28"/>
      <c r="X2929" s="28"/>
    </row>
    <row r="2930" spans="1:24" ht="15" hidden="1" customHeight="1">
      <c r="A2930" s="25">
        <v>25722108</v>
      </c>
      <c r="B2930" s="25" t="s">
        <v>18075</v>
      </c>
      <c r="C2930" s="25" t="s">
        <v>18076</v>
      </c>
      <c r="D2930" s="25" t="s">
        <v>18077</v>
      </c>
      <c r="E2930" s="25" t="s">
        <v>18078</v>
      </c>
      <c r="F2930" s="25" t="s">
        <v>18079</v>
      </c>
      <c r="G2930" s="25">
        <v>2015</v>
      </c>
      <c r="H2930" s="26">
        <v>42063</v>
      </c>
      <c r="I2930" s="25"/>
      <c r="J2930" s="25"/>
      <c r="K2930" s="25" t="s">
        <v>18080</v>
      </c>
      <c r="L2930" s="25" t="str">
        <f t="shared" si="300"/>
        <v>PreAlerta</v>
      </c>
      <c r="M2930" s="25" t="str">
        <f t="shared" si="301"/>
        <v>S/PalabrasClaves</v>
      </c>
      <c r="N2930" s="27" t="str">
        <f t="shared" si="305"/>
        <v/>
      </c>
      <c r="O2930" s="25"/>
      <c r="P2930" s="25" t="s">
        <v>17992</v>
      </c>
      <c r="Q2930" s="25"/>
      <c r="R2930" s="25" t="str">
        <f t="shared" si="292"/>
        <v>2015</v>
      </c>
      <c r="S2930" s="25" t="s">
        <v>58</v>
      </c>
      <c r="T2930" s="25"/>
      <c r="U2930" s="25"/>
      <c r="V2930" s="25"/>
      <c r="W2930" s="25"/>
      <c r="X2930" s="25"/>
    </row>
    <row r="2931" spans="1:24" ht="15" hidden="1" customHeight="1">
      <c r="A2931" s="28">
        <v>26115379</v>
      </c>
      <c r="B2931" s="28" t="s">
        <v>18081</v>
      </c>
      <c r="C2931" s="28" t="s">
        <v>18082</v>
      </c>
      <c r="D2931" s="28"/>
      <c r="E2931" s="28" t="s">
        <v>18083</v>
      </c>
      <c r="F2931" s="28"/>
      <c r="G2931" s="28"/>
      <c r="H2931" s="28"/>
      <c r="I2931" s="28"/>
      <c r="J2931" s="28"/>
      <c r="K2931" s="28"/>
      <c r="L2931" s="28" t="str">
        <f t="shared" si="300"/>
        <v>PreAlerta</v>
      </c>
      <c r="M2931" s="28" t="str">
        <f t="shared" si="301"/>
        <v>S/PalabrasClaves</v>
      </c>
      <c r="N2931" s="30" t="str">
        <f t="shared" si="305"/>
        <v/>
      </c>
      <c r="O2931" s="28"/>
      <c r="P2931" s="28"/>
      <c r="Q2931" s="28"/>
      <c r="R2931" s="28" t="str">
        <f t="shared" si="292"/>
        <v/>
      </c>
      <c r="S2931" s="28"/>
      <c r="T2931" s="28"/>
      <c r="U2931" s="28"/>
      <c r="V2931" s="28"/>
      <c r="W2931" s="28"/>
      <c r="X2931" s="28"/>
    </row>
    <row r="2932" spans="1:24" ht="15" hidden="1" customHeight="1">
      <c r="A2932" s="48">
        <v>26107387</v>
      </c>
      <c r="B2932" s="48" t="s">
        <v>18084</v>
      </c>
      <c r="C2932" s="48" t="s">
        <v>18085</v>
      </c>
      <c r="D2932" s="48" t="s">
        <v>18086</v>
      </c>
      <c r="E2932" s="48" t="s">
        <v>18087</v>
      </c>
      <c r="F2932" s="48" t="s">
        <v>1232</v>
      </c>
      <c r="G2932" s="48">
        <v>2015</v>
      </c>
      <c r="H2932" s="51">
        <v>42180</v>
      </c>
      <c r="I2932" s="48" t="s">
        <v>18088</v>
      </c>
      <c r="J2932" s="48"/>
      <c r="K2932" s="48" t="s">
        <v>18089</v>
      </c>
      <c r="L2932" s="48" t="str">
        <f t="shared" si="300"/>
        <v>PreAlerta</v>
      </c>
      <c r="M2932" s="48" t="str">
        <f t="shared" si="301"/>
        <v>S/PalabrasClaves</v>
      </c>
      <c r="N2932" s="49" t="s">
        <v>12</v>
      </c>
      <c r="O2932" s="48"/>
      <c r="P2932" s="48" t="s">
        <v>18090</v>
      </c>
      <c r="Q2932" s="48" t="s">
        <v>17</v>
      </c>
      <c r="R2932" s="48" t="str">
        <f t="shared" si="292"/>
        <v>2015</v>
      </c>
      <c r="S2932" s="48" t="s">
        <v>56</v>
      </c>
      <c r="T2932" s="50" t="s">
        <v>879</v>
      </c>
      <c r="U2932" s="48" t="s">
        <v>140</v>
      </c>
      <c r="V2932" s="48" t="s">
        <v>141</v>
      </c>
      <c r="W2932" s="48" t="s">
        <v>140</v>
      </c>
      <c r="X2932" s="48" t="s">
        <v>18091</v>
      </c>
    </row>
    <row r="2933" spans="1:24" ht="15" hidden="1" customHeight="1">
      <c r="A2933" s="28">
        <v>26020841</v>
      </c>
      <c r="B2933" s="28" t="s">
        <v>18092</v>
      </c>
      <c r="C2933" s="28" t="s">
        <v>18093</v>
      </c>
      <c r="D2933" s="28" t="s">
        <v>18094</v>
      </c>
      <c r="E2933" s="28" t="s">
        <v>18095</v>
      </c>
      <c r="F2933" s="28" t="s">
        <v>11474</v>
      </c>
      <c r="G2933" s="28">
        <v>2015</v>
      </c>
      <c r="H2933" s="29">
        <v>42153</v>
      </c>
      <c r="I2933" s="28" t="s">
        <v>18096</v>
      </c>
      <c r="J2933" s="28" t="s">
        <v>18097</v>
      </c>
      <c r="K2933" s="28" t="s">
        <v>18098</v>
      </c>
      <c r="L2933" s="28" t="str">
        <f t="shared" si="300"/>
        <v>PreAlerta</v>
      </c>
      <c r="M2933" s="28" t="str">
        <f t="shared" si="301"/>
        <v>S/PalabrasClaves</v>
      </c>
      <c r="N2933" s="30" t="str">
        <f>IF(ISNUMBER(SEARCH("TREATMENT", B2933)), "4) Nuevos tratamientos", "")</f>
        <v/>
      </c>
      <c r="O2933" s="28"/>
      <c r="P2933" s="28" t="s">
        <v>18099</v>
      </c>
      <c r="Q2933" s="28"/>
      <c r="R2933" s="28" t="str">
        <f t="shared" si="292"/>
        <v>2015</v>
      </c>
      <c r="S2933" s="28" t="s">
        <v>56</v>
      </c>
      <c r="T2933" s="28"/>
      <c r="U2933" s="28"/>
      <c r="V2933" s="28"/>
      <c r="W2933" s="28"/>
      <c r="X2933" s="28"/>
    </row>
    <row r="2934" spans="1:24" ht="15" customHeight="1">
      <c r="A2934" s="34">
        <v>25918135</v>
      </c>
      <c r="B2934" s="34" t="s">
        <v>18100</v>
      </c>
      <c r="C2934" s="34" t="s">
        <v>18101</v>
      </c>
      <c r="D2934" s="34" t="s">
        <v>18102</v>
      </c>
      <c r="E2934" s="34" t="s">
        <v>15939</v>
      </c>
      <c r="F2934" s="34" t="s">
        <v>1125</v>
      </c>
      <c r="G2934" s="34">
        <v>2015</v>
      </c>
      <c r="H2934" s="35">
        <v>42123</v>
      </c>
      <c r="I2934" s="34" t="s">
        <v>18103</v>
      </c>
      <c r="J2934" s="34"/>
      <c r="K2934" s="34" t="s">
        <v>18104</v>
      </c>
      <c r="L2934" s="34" t="str">
        <f t="shared" si="300"/>
        <v>PreAlerta</v>
      </c>
      <c r="M2934" s="34" t="str">
        <f t="shared" si="301"/>
        <v>C/PalabrasClaves</v>
      </c>
      <c r="N2934" s="36" t="s">
        <v>35</v>
      </c>
      <c r="O2934" s="34"/>
      <c r="P2934" s="34" t="s">
        <v>17992</v>
      </c>
      <c r="Q2934" s="34"/>
      <c r="R2934" s="34" t="str">
        <f t="shared" si="292"/>
        <v>2015</v>
      </c>
      <c r="S2934" s="34" t="s">
        <v>58</v>
      </c>
      <c r="T2934" s="42" t="s">
        <v>18105</v>
      </c>
      <c r="U2934" s="34" t="s">
        <v>141</v>
      </c>
      <c r="V2934" s="34" t="s">
        <v>140</v>
      </c>
      <c r="W2934" s="34" t="s">
        <v>140</v>
      </c>
      <c r="X2934" s="34" t="s">
        <v>18106</v>
      </c>
    </row>
    <row r="2935" spans="1:24" ht="15" hidden="1" customHeight="1">
      <c r="A2935" s="28">
        <v>26086647</v>
      </c>
      <c r="B2935" s="28" t="s">
        <v>10232</v>
      </c>
      <c r="C2935" s="28" t="s">
        <v>10233</v>
      </c>
      <c r="D2935" s="28" t="s">
        <v>18107</v>
      </c>
      <c r="E2935" s="28" t="s">
        <v>10235</v>
      </c>
      <c r="F2935" s="28" t="s">
        <v>4467</v>
      </c>
      <c r="G2935" s="28">
        <v>2015</v>
      </c>
      <c r="H2935" s="29">
        <v>42174</v>
      </c>
      <c r="I2935" s="28"/>
      <c r="J2935" s="28"/>
      <c r="K2935" s="28" t="s">
        <v>18108</v>
      </c>
      <c r="L2935" s="28" t="str">
        <f t="shared" si="300"/>
        <v>Excluido</v>
      </c>
      <c r="M2935" s="28" t="str">
        <f t="shared" si="301"/>
        <v>S/PalabrasClaves</v>
      </c>
      <c r="N2935" s="30" t="str">
        <f t="shared" ref="N2935:N2945" si="306">IF(ISNUMBER(SEARCH("TREATMENT", B2935)), "4) Nuevos tratamientos", "")</f>
        <v/>
      </c>
      <c r="O2935" s="28"/>
      <c r="P2935" s="28" t="s">
        <v>18109</v>
      </c>
      <c r="Q2935" s="28"/>
      <c r="R2935" s="28" t="str">
        <f t="shared" si="292"/>
        <v>2015</v>
      </c>
      <c r="S2935" s="28" t="s">
        <v>56</v>
      </c>
      <c r="T2935" s="28"/>
      <c r="U2935" s="28"/>
      <c r="V2935" s="28"/>
      <c r="W2935" s="28"/>
      <c r="X2935" s="28"/>
    </row>
    <row r="2936" spans="1:24" ht="15" hidden="1" customHeight="1">
      <c r="A2936" s="25">
        <v>26083474</v>
      </c>
      <c r="B2936" s="25" t="s">
        <v>18110</v>
      </c>
      <c r="C2936" s="25" t="s">
        <v>18111</v>
      </c>
      <c r="D2936" s="25" t="s">
        <v>18112</v>
      </c>
      <c r="E2936" s="25" t="s">
        <v>18113</v>
      </c>
      <c r="F2936" s="25" t="s">
        <v>208</v>
      </c>
      <c r="G2936" s="25">
        <v>2015</v>
      </c>
      <c r="H2936" s="26">
        <v>42173</v>
      </c>
      <c r="I2936" s="25" t="s">
        <v>18114</v>
      </c>
      <c r="J2936" s="25"/>
      <c r="K2936" s="25" t="s">
        <v>18115</v>
      </c>
      <c r="L2936" s="25" t="str">
        <f t="shared" si="300"/>
        <v>Excluido</v>
      </c>
      <c r="M2936" s="25" t="str">
        <f t="shared" si="301"/>
        <v>S/PalabrasClaves</v>
      </c>
      <c r="N2936" s="27" t="str">
        <f t="shared" si="306"/>
        <v/>
      </c>
      <c r="O2936" s="25"/>
      <c r="P2936" s="25" t="s">
        <v>18116</v>
      </c>
      <c r="Q2936" s="25"/>
      <c r="R2936" s="25" t="str">
        <f t="shared" si="292"/>
        <v>2015</v>
      </c>
      <c r="S2936" s="25" t="s">
        <v>56</v>
      </c>
      <c r="T2936" s="25"/>
      <c r="U2936" s="25"/>
      <c r="V2936" s="25"/>
      <c r="W2936" s="25"/>
      <c r="X2936" s="25"/>
    </row>
    <row r="2937" spans="1:24" ht="15" hidden="1" customHeight="1">
      <c r="A2937" s="28">
        <v>25987539</v>
      </c>
      <c r="B2937" s="28" t="s">
        <v>18117</v>
      </c>
      <c r="C2937" s="28" t="s">
        <v>18118</v>
      </c>
      <c r="D2937" s="28" t="s">
        <v>18119</v>
      </c>
      <c r="E2937" s="28" t="s">
        <v>18120</v>
      </c>
      <c r="F2937" s="28" t="s">
        <v>1263</v>
      </c>
      <c r="G2937" s="28">
        <v>2015</v>
      </c>
      <c r="H2937" s="29">
        <v>42144</v>
      </c>
      <c r="I2937" s="28"/>
      <c r="J2937" s="28"/>
      <c r="K2937" s="28" t="s">
        <v>18121</v>
      </c>
      <c r="L2937" s="28" t="str">
        <f t="shared" si="300"/>
        <v>PreAlerta</v>
      </c>
      <c r="M2937" s="28" t="str">
        <f t="shared" si="301"/>
        <v>S/PalabrasClaves</v>
      </c>
      <c r="N2937" s="30" t="str">
        <f t="shared" si="306"/>
        <v/>
      </c>
      <c r="O2937" s="28"/>
      <c r="P2937" s="28" t="s">
        <v>18116</v>
      </c>
      <c r="Q2937" s="28"/>
      <c r="R2937" s="28" t="str">
        <f t="shared" si="292"/>
        <v>2015</v>
      </c>
      <c r="S2937" s="28" t="s">
        <v>56</v>
      </c>
      <c r="T2937" s="28"/>
      <c r="U2937" s="28"/>
      <c r="V2937" s="28"/>
      <c r="W2937" s="28"/>
      <c r="X2937" s="28"/>
    </row>
    <row r="2938" spans="1:24" ht="15" hidden="1" customHeight="1">
      <c r="A2938" s="25">
        <v>25941259</v>
      </c>
      <c r="B2938" s="25" t="s">
        <v>18122</v>
      </c>
      <c r="C2938" s="25" t="s">
        <v>8789</v>
      </c>
      <c r="D2938" s="25" t="s">
        <v>18123</v>
      </c>
      <c r="E2938" s="25" t="s">
        <v>8791</v>
      </c>
      <c r="F2938" s="25" t="s">
        <v>8792</v>
      </c>
      <c r="G2938" s="25">
        <v>2015</v>
      </c>
      <c r="H2938" s="26">
        <v>42130</v>
      </c>
      <c r="I2938" s="25" t="s">
        <v>18124</v>
      </c>
      <c r="J2938" s="25"/>
      <c r="K2938" s="25" t="s">
        <v>18125</v>
      </c>
      <c r="L2938" s="25" t="str">
        <f t="shared" si="300"/>
        <v>PreAlerta</v>
      </c>
      <c r="M2938" s="25" t="str">
        <f t="shared" si="301"/>
        <v>S/PalabrasClaves</v>
      </c>
      <c r="N2938" s="27" t="str">
        <f t="shared" si="306"/>
        <v/>
      </c>
      <c r="O2938" s="25"/>
      <c r="P2938" s="25" t="s">
        <v>18126</v>
      </c>
      <c r="Q2938" s="25"/>
      <c r="R2938" s="25" t="str">
        <f t="shared" si="292"/>
        <v>2015</v>
      </c>
      <c r="S2938" s="25" t="s">
        <v>56</v>
      </c>
      <c r="T2938" s="25"/>
      <c r="U2938" s="25"/>
      <c r="V2938" s="25"/>
      <c r="W2938" s="25"/>
      <c r="X2938" s="25"/>
    </row>
    <row r="2939" spans="1:24" ht="15" hidden="1" customHeight="1">
      <c r="A2939" s="28">
        <v>25784720</v>
      </c>
      <c r="B2939" s="28" t="s">
        <v>18127</v>
      </c>
      <c r="C2939" s="28" t="s">
        <v>18128</v>
      </c>
      <c r="D2939" s="28" t="s">
        <v>18129</v>
      </c>
      <c r="E2939" s="28" t="s">
        <v>11168</v>
      </c>
      <c r="F2939" s="28" t="s">
        <v>1488</v>
      </c>
      <c r="G2939" s="28">
        <v>2015</v>
      </c>
      <c r="H2939" s="29">
        <v>42082</v>
      </c>
      <c r="I2939" s="28"/>
      <c r="J2939" s="28"/>
      <c r="K2939" s="28" t="s">
        <v>18130</v>
      </c>
      <c r="L2939" s="28" t="str">
        <f t="shared" si="300"/>
        <v>PreAlerta</v>
      </c>
      <c r="M2939" s="28" t="str">
        <f t="shared" si="301"/>
        <v>S/PalabrasClaves</v>
      </c>
      <c r="N2939" s="30" t="str">
        <f t="shared" si="306"/>
        <v/>
      </c>
      <c r="O2939" s="28"/>
      <c r="P2939" s="28" t="s">
        <v>18131</v>
      </c>
      <c r="Q2939" s="28"/>
      <c r="R2939" s="28" t="str">
        <f t="shared" si="292"/>
        <v>2015</v>
      </c>
      <c r="S2939" s="28" t="s">
        <v>56</v>
      </c>
      <c r="T2939" s="28"/>
      <c r="U2939" s="28"/>
      <c r="V2939" s="28"/>
      <c r="W2939" s="28"/>
      <c r="X2939" s="28"/>
    </row>
    <row r="2940" spans="1:24" ht="15" hidden="1" customHeight="1">
      <c r="A2940" s="25">
        <v>26066058</v>
      </c>
      <c r="B2940" s="25" t="s">
        <v>18132</v>
      </c>
      <c r="C2940" s="25" t="s">
        <v>18133</v>
      </c>
      <c r="D2940" s="25" t="s">
        <v>18134</v>
      </c>
      <c r="E2940" s="25" t="s">
        <v>18135</v>
      </c>
      <c r="F2940" s="25" t="s">
        <v>208</v>
      </c>
      <c r="G2940" s="25">
        <v>2015</v>
      </c>
      <c r="H2940" s="26">
        <v>42168</v>
      </c>
      <c r="I2940" s="25" t="s">
        <v>18136</v>
      </c>
      <c r="J2940" s="25"/>
      <c r="K2940" s="25" t="s">
        <v>18137</v>
      </c>
      <c r="L2940" s="25" t="str">
        <f t="shared" si="300"/>
        <v>PreAlerta</v>
      </c>
      <c r="M2940" s="25" t="str">
        <f t="shared" si="301"/>
        <v>S/PalabrasClaves</v>
      </c>
      <c r="N2940" s="27" t="str">
        <f t="shared" si="306"/>
        <v/>
      </c>
      <c r="O2940" s="25"/>
      <c r="P2940" s="25" t="s">
        <v>18138</v>
      </c>
      <c r="Q2940" s="25"/>
      <c r="R2940" s="25" t="str">
        <f t="shared" si="292"/>
        <v>2015</v>
      </c>
      <c r="S2940" s="25" t="s">
        <v>56</v>
      </c>
      <c r="T2940" s="25"/>
      <c r="U2940" s="25"/>
      <c r="V2940" s="25"/>
      <c r="W2940" s="25"/>
      <c r="X2940" s="25"/>
    </row>
    <row r="2941" spans="1:24" ht="15" hidden="1" customHeight="1">
      <c r="A2941" s="28">
        <v>26089657</v>
      </c>
      <c r="B2941" s="28" t="s">
        <v>18139</v>
      </c>
      <c r="C2941" s="28" t="s">
        <v>18140</v>
      </c>
      <c r="D2941" s="28" t="s">
        <v>18141</v>
      </c>
      <c r="E2941" s="28" t="s">
        <v>18142</v>
      </c>
      <c r="F2941" s="28" t="s">
        <v>328</v>
      </c>
      <c r="G2941" s="28">
        <v>2015</v>
      </c>
      <c r="H2941" s="29">
        <v>42175</v>
      </c>
      <c r="I2941" s="28" t="s">
        <v>18143</v>
      </c>
      <c r="J2941" s="28"/>
      <c r="K2941" s="28" t="s">
        <v>18144</v>
      </c>
      <c r="L2941" s="28" t="str">
        <f t="shared" si="300"/>
        <v>PreAlerta</v>
      </c>
      <c r="M2941" s="28" t="str">
        <f t="shared" si="301"/>
        <v>S/PalabrasClaves</v>
      </c>
      <c r="N2941" s="30" t="str">
        <f t="shared" si="306"/>
        <v/>
      </c>
      <c r="O2941" s="28"/>
      <c r="P2941" s="28" t="s">
        <v>18145</v>
      </c>
      <c r="Q2941" s="28"/>
      <c r="R2941" s="28" t="str">
        <f t="shared" si="292"/>
        <v>2015</v>
      </c>
      <c r="S2941" s="28" t="s">
        <v>56</v>
      </c>
      <c r="T2941" s="28"/>
      <c r="U2941" s="28"/>
      <c r="V2941" s="28"/>
      <c r="W2941" s="28"/>
      <c r="X2941" s="28"/>
    </row>
    <row r="2942" spans="1:24" ht="15" hidden="1" customHeight="1">
      <c r="A2942" s="25">
        <v>26059051</v>
      </c>
      <c r="B2942" s="25" t="s">
        <v>18146</v>
      </c>
      <c r="C2942" s="25" t="s">
        <v>18147</v>
      </c>
      <c r="D2942" s="25" t="s">
        <v>18148</v>
      </c>
      <c r="E2942" s="25" t="s">
        <v>18149</v>
      </c>
      <c r="F2942" s="25" t="s">
        <v>4467</v>
      </c>
      <c r="G2942" s="25">
        <v>2015</v>
      </c>
      <c r="H2942" s="26">
        <v>42166</v>
      </c>
      <c r="I2942" s="25"/>
      <c r="J2942" s="25"/>
      <c r="K2942" s="25" t="s">
        <v>18150</v>
      </c>
      <c r="L2942" s="25" t="str">
        <f t="shared" si="300"/>
        <v>Excluido</v>
      </c>
      <c r="M2942" s="25" t="str">
        <f t="shared" si="301"/>
        <v>S/PalabrasClaves</v>
      </c>
      <c r="N2942" s="27" t="str">
        <f t="shared" si="306"/>
        <v/>
      </c>
      <c r="O2942" s="25"/>
      <c r="P2942" s="25" t="s">
        <v>18145</v>
      </c>
      <c r="Q2942" s="25"/>
      <c r="R2942" s="25" t="str">
        <f t="shared" si="292"/>
        <v>2015</v>
      </c>
      <c r="S2942" s="25" t="s">
        <v>56</v>
      </c>
      <c r="T2942" s="25"/>
      <c r="U2942" s="25"/>
      <c r="V2942" s="25"/>
      <c r="W2942" s="25"/>
      <c r="X2942" s="25"/>
    </row>
    <row r="2943" spans="1:24" ht="15" hidden="1" customHeight="1">
      <c r="A2943" s="28">
        <v>26039250</v>
      </c>
      <c r="B2943" s="28" t="s">
        <v>18151</v>
      </c>
      <c r="C2943" s="28" t="s">
        <v>18152</v>
      </c>
      <c r="D2943" s="28" t="s">
        <v>18153</v>
      </c>
      <c r="E2943" s="28" t="s">
        <v>18154</v>
      </c>
      <c r="F2943" s="28" t="s">
        <v>208</v>
      </c>
      <c r="G2943" s="28">
        <v>2015</v>
      </c>
      <c r="H2943" s="29">
        <v>42159</v>
      </c>
      <c r="I2943" s="28" t="s">
        <v>18155</v>
      </c>
      <c r="J2943" s="28"/>
      <c r="K2943" s="28" t="s">
        <v>18156</v>
      </c>
      <c r="L2943" s="28" t="str">
        <f t="shared" si="300"/>
        <v>PreAlerta</v>
      </c>
      <c r="M2943" s="28" t="str">
        <f t="shared" si="301"/>
        <v>S/PalabrasClaves</v>
      </c>
      <c r="N2943" s="30" t="str">
        <f t="shared" si="306"/>
        <v/>
      </c>
      <c r="O2943" s="28"/>
      <c r="P2943" s="28" t="s">
        <v>18157</v>
      </c>
      <c r="Q2943" s="28"/>
      <c r="R2943" s="28" t="str">
        <f t="shared" si="292"/>
        <v>2015</v>
      </c>
      <c r="S2943" s="28" t="s">
        <v>56</v>
      </c>
      <c r="T2943" s="28"/>
      <c r="U2943" s="28"/>
      <c r="V2943" s="28"/>
      <c r="W2943" s="28"/>
      <c r="X2943" s="28"/>
    </row>
    <row r="2944" spans="1:24" ht="15" hidden="1" customHeight="1">
      <c r="A2944" s="25">
        <v>28324295</v>
      </c>
      <c r="B2944" s="25" t="s">
        <v>18158</v>
      </c>
      <c r="C2944" s="25" t="s">
        <v>18159</v>
      </c>
      <c r="D2944" s="25" t="s">
        <v>18160</v>
      </c>
      <c r="E2944" s="25" t="s">
        <v>17380</v>
      </c>
      <c r="F2944" s="25" t="s">
        <v>14594</v>
      </c>
      <c r="G2944" s="25">
        <v>2015</v>
      </c>
      <c r="H2944" s="26">
        <v>42816</v>
      </c>
      <c r="I2944" s="25" t="s">
        <v>18161</v>
      </c>
      <c r="J2944" s="25"/>
      <c r="K2944" s="25" t="s">
        <v>18162</v>
      </c>
      <c r="L2944" s="25" t="str">
        <f t="shared" si="300"/>
        <v>PreAlerta</v>
      </c>
      <c r="M2944" s="25" t="str">
        <f t="shared" si="301"/>
        <v>S/PalabrasClaves</v>
      </c>
      <c r="N2944" s="27" t="str">
        <f t="shared" si="306"/>
        <v/>
      </c>
      <c r="O2944" s="25"/>
      <c r="P2944" s="25" t="s">
        <v>18163</v>
      </c>
      <c r="Q2944" s="25"/>
      <c r="R2944" s="25" t="str">
        <f t="shared" si="292"/>
        <v>2015</v>
      </c>
      <c r="S2944" s="25" t="s">
        <v>56</v>
      </c>
      <c r="T2944" s="25"/>
      <c r="U2944" s="25"/>
      <c r="V2944" s="25"/>
      <c r="W2944" s="25"/>
      <c r="X2944" s="25"/>
    </row>
    <row r="2945" spans="1:24" ht="15" hidden="1" customHeight="1">
      <c r="A2945" s="28">
        <v>26668700</v>
      </c>
      <c r="B2945" s="28" t="s">
        <v>18164</v>
      </c>
      <c r="C2945" s="28" t="s">
        <v>18165</v>
      </c>
      <c r="D2945" s="28" t="s">
        <v>18166</v>
      </c>
      <c r="E2945" s="28" t="s">
        <v>18167</v>
      </c>
      <c r="F2945" s="28" t="s">
        <v>4726</v>
      </c>
      <c r="G2945" s="28">
        <v>2015</v>
      </c>
      <c r="H2945" s="29">
        <v>42354</v>
      </c>
      <c r="I2945" s="28" t="s">
        <v>18168</v>
      </c>
      <c r="J2945" s="28"/>
      <c r="K2945" s="28"/>
      <c r="L2945" s="28" t="str">
        <f t="shared" si="300"/>
        <v>PreAlerta</v>
      </c>
      <c r="M2945" s="28" t="str">
        <f t="shared" si="301"/>
        <v>S/PalabrasClaves</v>
      </c>
      <c r="N2945" s="30" t="str">
        <f t="shared" si="306"/>
        <v/>
      </c>
      <c r="O2945" s="28"/>
      <c r="P2945" s="28" t="s">
        <v>18169</v>
      </c>
      <c r="Q2945" s="28"/>
      <c r="R2945" s="28" t="str">
        <f t="shared" si="292"/>
        <v>2015</v>
      </c>
      <c r="S2945" s="28" t="s">
        <v>56</v>
      </c>
      <c r="T2945" s="28"/>
      <c r="U2945" s="28"/>
      <c r="V2945" s="28"/>
      <c r="W2945" s="28"/>
      <c r="X2945" s="28"/>
    </row>
    <row r="2946" spans="1:24" ht="15" hidden="1" customHeight="1">
      <c r="A2946" s="25">
        <v>26349117</v>
      </c>
      <c r="B2946" s="25" t="s">
        <v>18170</v>
      </c>
      <c r="C2946" s="25" t="s">
        <v>18171</v>
      </c>
      <c r="D2946" s="25" t="s">
        <v>18172</v>
      </c>
      <c r="E2946" s="25" t="s">
        <v>18173</v>
      </c>
      <c r="F2946" s="25" t="s">
        <v>15015</v>
      </c>
      <c r="G2946" s="25">
        <v>2015</v>
      </c>
      <c r="H2946" s="26">
        <v>42257</v>
      </c>
      <c r="I2946" s="25"/>
      <c r="J2946" s="25"/>
      <c r="K2946" s="25"/>
      <c r="L2946" s="25" t="str">
        <f t="shared" ref="L2946:L3009" si="307">IF(ISNUMBER(VLOOKUP(A2946,EXCL,1,FALSE)),"Excluido",IF(ISNUMBER(VLOOKUP(A2946,POST,1,FALSE)),"PostAlerta",IF(ISNUMBER(VLOOKUP(A2946,PRE,1,FALSE)),"PreAlerta","")))</f>
        <v>PreAlerta</v>
      </c>
      <c r="M2946" s="25" t="str">
        <f t="shared" si="301"/>
        <v>S/PalabrasClaves</v>
      </c>
      <c r="N2946" s="27"/>
      <c r="O2946" s="25"/>
      <c r="P2946" s="25" t="s">
        <v>18163</v>
      </c>
      <c r="Q2946" s="25"/>
      <c r="R2946" s="25" t="str">
        <f t="shared" si="292"/>
        <v>2015</v>
      </c>
      <c r="S2946" s="25" t="s">
        <v>56</v>
      </c>
      <c r="T2946" s="25"/>
      <c r="U2946" s="25"/>
      <c r="V2946" s="25"/>
      <c r="W2946" s="25"/>
      <c r="X2946" s="25"/>
    </row>
    <row r="2947" spans="1:24" ht="15" hidden="1" customHeight="1">
      <c r="A2947" s="28">
        <v>26310329</v>
      </c>
      <c r="B2947" s="28" t="s">
        <v>18174</v>
      </c>
      <c r="C2947" s="28" t="s">
        <v>18175</v>
      </c>
      <c r="D2947" s="28" t="s">
        <v>18176</v>
      </c>
      <c r="E2947" s="28" t="s">
        <v>5347</v>
      </c>
      <c r="F2947" s="28" t="s">
        <v>3648</v>
      </c>
      <c r="G2947" s="28">
        <v>2015</v>
      </c>
      <c r="H2947" s="29">
        <v>42244</v>
      </c>
      <c r="I2947" s="28"/>
      <c r="J2947" s="28"/>
      <c r="K2947" s="28"/>
      <c r="L2947" s="28" t="str">
        <f t="shared" si="307"/>
        <v>PreAlerta</v>
      </c>
      <c r="M2947" s="28" t="str">
        <f t="shared" si="301"/>
        <v>S/PalabrasClaves</v>
      </c>
      <c r="N2947" s="30" t="str">
        <f t="shared" ref="N2947:N2959" si="308">IF(ISNUMBER(SEARCH("TREATMENT", B2947)), "4) Nuevos tratamientos", "")</f>
        <v/>
      </c>
      <c r="O2947" s="28"/>
      <c r="P2947" s="28" t="s">
        <v>18163</v>
      </c>
      <c r="Q2947" s="28"/>
      <c r="R2947" s="28" t="str">
        <f t="shared" si="292"/>
        <v>2015</v>
      </c>
      <c r="S2947" s="28" t="s">
        <v>56</v>
      </c>
      <c r="T2947" s="28"/>
      <c r="U2947" s="28"/>
      <c r="V2947" s="28"/>
      <c r="W2947" s="28"/>
      <c r="X2947" s="28"/>
    </row>
    <row r="2948" spans="1:24" ht="15" hidden="1" customHeight="1">
      <c r="A2948" s="25">
        <v>26310328</v>
      </c>
      <c r="B2948" s="25" t="s">
        <v>18177</v>
      </c>
      <c r="C2948" s="25" t="s">
        <v>18178</v>
      </c>
      <c r="D2948" s="25" t="s">
        <v>18176</v>
      </c>
      <c r="E2948" s="25" t="s">
        <v>18179</v>
      </c>
      <c r="F2948" s="25" t="s">
        <v>3648</v>
      </c>
      <c r="G2948" s="25">
        <v>2015</v>
      </c>
      <c r="H2948" s="26">
        <v>42244</v>
      </c>
      <c r="I2948" s="25"/>
      <c r="J2948" s="25"/>
      <c r="K2948" s="25"/>
      <c r="L2948" s="25" t="str">
        <f t="shared" si="307"/>
        <v>PreAlerta</v>
      </c>
      <c r="M2948" s="25" t="str">
        <f t="shared" ref="M2948:M3011" si="309">IF(ISNUMBER(A2948),(IF(ISNUMBER(VLOOKUP(A2948,KEYWORDS,1,FALSE)),"C/PalabrasClaves","S/PalabrasClaves")),"")</f>
        <v>S/PalabrasClaves</v>
      </c>
      <c r="N2948" s="27" t="str">
        <f t="shared" si="308"/>
        <v/>
      </c>
      <c r="O2948" s="25"/>
      <c r="P2948" s="25" t="s">
        <v>18163</v>
      </c>
      <c r="Q2948" s="25"/>
      <c r="R2948" s="25" t="str">
        <f t="shared" si="292"/>
        <v>2015</v>
      </c>
      <c r="S2948" s="25" t="s">
        <v>56</v>
      </c>
      <c r="T2948" s="25"/>
      <c r="U2948" s="25"/>
      <c r="V2948" s="25"/>
      <c r="W2948" s="25"/>
      <c r="X2948" s="25"/>
    </row>
    <row r="2949" spans="1:24" ht="15" hidden="1" customHeight="1">
      <c r="A2949" s="28">
        <v>26108322</v>
      </c>
      <c r="B2949" s="28" t="s">
        <v>18180</v>
      </c>
      <c r="C2949" s="28" t="s">
        <v>18181</v>
      </c>
      <c r="D2949" s="28" t="s">
        <v>18182</v>
      </c>
      <c r="E2949" s="28" t="s">
        <v>16107</v>
      </c>
      <c r="F2949" s="28" t="s">
        <v>9024</v>
      </c>
      <c r="G2949" s="28">
        <v>2015</v>
      </c>
      <c r="H2949" s="29">
        <v>42181</v>
      </c>
      <c r="I2949" s="28"/>
      <c r="J2949" s="28"/>
      <c r="K2949" s="28"/>
      <c r="L2949" s="28" t="str">
        <f t="shared" si="307"/>
        <v>PreAlerta</v>
      </c>
      <c r="M2949" s="28" t="str">
        <f t="shared" si="309"/>
        <v>C/PalabrasClaves</v>
      </c>
      <c r="N2949" s="30" t="str">
        <f t="shared" si="308"/>
        <v/>
      </c>
      <c r="O2949" s="28"/>
      <c r="P2949" s="28" t="s">
        <v>18163</v>
      </c>
      <c r="Q2949" s="28"/>
      <c r="R2949" s="28" t="str">
        <f t="shared" si="292"/>
        <v>2015</v>
      </c>
      <c r="S2949" s="28" t="s">
        <v>56</v>
      </c>
      <c r="T2949" s="28"/>
      <c r="U2949" s="28"/>
      <c r="V2949" s="28"/>
      <c r="W2949" s="28"/>
      <c r="X2949" s="28"/>
    </row>
    <row r="2950" spans="1:24" ht="15" hidden="1" customHeight="1">
      <c r="A2950" s="25">
        <v>26057664</v>
      </c>
      <c r="B2950" s="25" t="s">
        <v>18183</v>
      </c>
      <c r="C2950" s="25" t="s">
        <v>18184</v>
      </c>
      <c r="D2950" s="25" t="s">
        <v>18185</v>
      </c>
      <c r="E2950" s="25" t="s">
        <v>18186</v>
      </c>
      <c r="F2950" s="25" t="s">
        <v>17001</v>
      </c>
      <c r="G2950" s="25">
        <v>2015</v>
      </c>
      <c r="H2950" s="26">
        <v>42165</v>
      </c>
      <c r="I2950" s="25" t="s">
        <v>18187</v>
      </c>
      <c r="J2950" s="25"/>
      <c r="K2950" s="25" t="s">
        <v>18188</v>
      </c>
      <c r="L2950" s="25" t="str">
        <f t="shared" si="307"/>
        <v>PreAlerta</v>
      </c>
      <c r="M2950" s="25" t="str">
        <f t="shared" si="309"/>
        <v>S/PalabrasClaves</v>
      </c>
      <c r="N2950" s="27" t="str">
        <f t="shared" si="308"/>
        <v/>
      </c>
      <c r="O2950" s="25"/>
      <c r="P2950" s="25" t="s">
        <v>18163</v>
      </c>
      <c r="Q2950" s="25"/>
      <c r="R2950" s="25" t="str">
        <f t="shared" si="292"/>
        <v>2015</v>
      </c>
      <c r="S2950" s="25" t="s">
        <v>56</v>
      </c>
      <c r="T2950" s="25"/>
      <c r="U2950" s="25"/>
      <c r="V2950" s="25"/>
      <c r="W2950" s="25"/>
      <c r="X2950" s="25"/>
    </row>
    <row r="2951" spans="1:24" ht="15" hidden="1" customHeight="1">
      <c r="A2951" s="28">
        <v>26034164</v>
      </c>
      <c r="B2951" s="28" t="s">
        <v>18189</v>
      </c>
      <c r="C2951" s="28" t="s">
        <v>18190</v>
      </c>
      <c r="D2951" s="28" t="s">
        <v>18191</v>
      </c>
      <c r="E2951" s="28" t="s">
        <v>18192</v>
      </c>
      <c r="F2951" s="28" t="s">
        <v>14309</v>
      </c>
      <c r="G2951" s="28">
        <v>2015</v>
      </c>
      <c r="H2951" s="29">
        <v>42158</v>
      </c>
      <c r="I2951" s="28"/>
      <c r="J2951" s="28"/>
      <c r="K2951" s="28" t="s">
        <v>18193</v>
      </c>
      <c r="L2951" s="28" t="str">
        <f t="shared" si="307"/>
        <v>Excluido</v>
      </c>
      <c r="M2951" s="28" t="str">
        <f t="shared" si="309"/>
        <v>S/PalabrasClaves</v>
      </c>
      <c r="N2951" s="30" t="str">
        <f t="shared" si="308"/>
        <v/>
      </c>
      <c r="O2951" s="28"/>
      <c r="P2951" s="28" t="s">
        <v>18163</v>
      </c>
      <c r="Q2951" s="28"/>
      <c r="R2951" s="28" t="str">
        <f t="shared" si="292"/>
        <v>2015</v>
      </c>
      <c r="S2951" s="28" t="s">
        <v>56</v>
      </c>
      <c r="T2951" s="28"/>
      <c r="U2951" s="28"/>
      <c r="V2951" s="28"/>
      <c r="W2951" s="28"/>
      <c r="X2951" s="28"/>
    </row>
    <row r="2952" spans="1:24" ht="15" hidden="1" customHeight="1">
      <c r="A2952" s="25">
        <v>25973941</v>
      </c>
      <c r="B2952" s="25" t="s">
        <v>18194</v>
      </c>
      <c r="C2952" s="25" t="s">
        <v>18195</v>
      </c>
      <c r="D2952" s="25" t="s">
        <v>18196</v>
      </c>
      <c r="E2952" s="25" t="s">
        <v>18197</v>
      </c>
      <c r="F2952" s="25" t="s">
        <v>979</v>
      </c>
      <c r="G2952" s="25">
        <v>2015</v>
      </c>
      <c r="H2952" s="26">
        <v>42139</v>
      </c>
      <c r="I2952" s="25"/>
      <c r="J2952" s="25"/>
      <c r="K2952" s="25" t="s">
        <v>18198</v>
      </c>
      <c r="L2952" s="25" t="str">
        <f t="shared" si="307"/>
        <v>PreAlerta</v>
      </c>
      <c r="M2952" s="25" t="str">
        <f t="shared" si="309"/>
        <v>S/PalabrasClaves</v>
      </c>
      <c r="N2952" s="27" t="str">
        <f t="shared" si="308"/>
        <v/>
      </c>
      <c r="O2952" s="25"/>
      <c r="P2952" s="25" t="s">
        <v>18163</v>
      </c>
      <c r="Q2952" s="25"/>
      <c r="R2952" s="25" t="str">
        <f t="shared" si="292"/>
        <v>2015</v>
      </c>
      <c r="S2952" s="25" t="s">
        <v>56</v>
      </c>
      <c r="T2952" s="25"/>
      <c r="U2952" s="25"/>
      <c r="V2952" s="25"/>
      <c r="W2952" s="25"/>
      <c r="X2952" s="25"/>
    </row>
    <row r="2953" spans="1:24" ht="15" hidden="1" customHeight="1">
      <c r="A2953" s="28">
        <v>25973940</v>
      </c>
      <c r="B2953" s="28" t="s">
        <v>18199</v>
      </c>
      <c r="C2953" s="28" t="s">
        <v>18200</v>
      </c>
      <c r="D2953" s="28" t="s">
        <v>18196</v>
      </c>
      <c r="E2953" s="28" t="s">
        <v>18201</v>
      </c>
      <c r="F2953" s="28" t="s">
        <v>979</v>
      </c>
      <c r="G2953" s="28">
        <v>2015</v>
      </c>
      <c r="H2953" s="29">
        <v>42139</v>
      </c>
      <c r="I2953" s="28"/>
      <c r="J2953" s="28"/>
      <c r="K2953" s="28" t="s">
        <v>18202</v>
      </c>
      <c r="L2953" s="28" t="str">
        <f t="shared" si="307"/>
        <v>PreAlerta</v>
      </c>
      <c r="M2953" s="28" t="str">
        <f t="shared" si="309"/>
        <v>S/PalabrasClaves</v>
      </c>
      <c r="N2953" s="30" t="str">
        <f t="shared" si="308"/>
        <v/>
      </c>
      <c r="O2953" s="28"/>
      <c r="P2953" s="28" t="s">
        <v>18163</v>
      </c>
      <c r="Q2953" s="28"/>
      <c r="R2953" s="28" t="str">
        <f t="shared" si="292"/>
        <v>2015</v>
      </c>
      <c r="S2953" s="28" t="s">
        <v>56</v>
      </c>
      <c r="T2953" s="28"/>
      <c r="U2953" s="28"/>
      <c r="V2953" s="28"/>
      <c r="W2953" s="28"/>
      <c r="X2953" s="28"/>
    </row>
    <row r="2954" spans="1:24" ht="15" hidden="1" customHeight="1">
      <c r="A2954" s="25">
        <v>25962101</v>
      </c>
      <c r="B2954" s="25" t="s">
        <v>18203</v>
      </c>
      <c r="C2954" s="25" t="s">
        <v>18204</v>
      </c>
      <c r="D2954" s="25" t="s">
        <v>18205</v>
      </c>
      <c r="E2954" s="25" t="s">
        <v>18206</v>
      </c>
      <c r="F2954" s="25" t="s">
        <v>11350</v>
      </c>
      <c r="G2954" s="25">
        <v>2015</v>
      </c>
      <c r="H2954" s="26">
        <v>42136</v>
      </c>
      <c r="I2954" s="25"/>
      <c r="J2954" s="25"/>
      <c r="K2954" s="25" t="s">
        <v>18207</v>
      </c>
      <c r="L2954" s="25" t="str">
        <f t="shared" si="307"/>
        <v>Excluido</v>
      </c>
      <c r="M2954" s="25" t="str">
        <f t="shared" si="309"/>
        <v>S/PalabrasClaves</v>
      </c>
      <c r="N2954" s="27" t="str">
        <f t="shared" si="308"/>
        <v/>
      </c>
      <c r="O2954" s="25"/>
      <c r="P2954" s="25" t="s">
        <v>18163</v>
      </c>
      <c r="Q2954" s="25"/>
      <c r="R2954" s="25" t="str">
        <f t="shared" si="292"/>
        <v>2015</v>
      </c>
      <c r="S2954" s="25" t="s">
        <v>56</v>
      </c>
      <c r="T2954" s="25"/>
      <c r="U2954" s="25"/>
      <c r="V2954" s="25"/>
      <c r="W2954" s="25"/>
      <c r="X2954" s="25"/>
    </row>
    <row r="2955" spans="1:24" ht="15" hidden="1" customHeight="1">
      <c r="A2955" s="28">
        <v>25917807</v>
      </c>
      <c r="B2955" s="28" t="s">
        <v>18208</v>
      </c>
      <c r="C2955" s="28" t="s">
        <v>18209</v>
      </c>
      <c r="D2955" s="28" t="s">
        <v>18210</v>
      </c>
      <c r="E2955" s="28" t="s">
        <v>13510</v>
      </c>
      <c r="F2955" s="28" t="s">
        <v>777</v>
      </c>
      <c r="G2955" s="28">
        <v>2015</v>
      </c>
      <c r="H2955" s="29">
        <v>42123</v>
      </c>
      <c r="I2955" s="28"/>
      <c r="J2955" s="28"/>
      <c r="K2955" s="28" t="s">
        <v>18211</v>
      </c>
      <c r="L2955" s="28" t="str">
        <f t="shared" si="307"/>
        <v>Excluido</v>
      </c>
      <c r="M2955" s="28" t="str">
        <f t="shared" si="309"/>
        <v>S/PalabrasClaves</v>
      </c>
      <c r="N2955" s="30" t="str">
        <f t="shared" si="308"/>
        <v/>
      </c>
      <c r="O2955" s="28"/>
      <c r="P2955" s="28" t="s">
        <v>18163</v>
      </c>
      <c r="Q2955" s="28"/>
      <c r="R2955" s="28" t="str">
        <f t="shared" si="292"/>
        <v>2015</v>
      </c>
      <c r="S2955" s="28" t="s">
        <v>56</v>
      </c>
      <c r="T2955" s="28"/>
      <c r="U2955" s="28"/>
      <c r="V2955" s="28"/>
      <c r="W2955" s="28"/>
      <c r="X2955" s="28"/>
    </row>
    <row r="2956" spans="1:24" ht="15" hidden="1" customHeight="1">
      <c r="A2956" s="25">
        <v>25917803</v>
      </c>
      <c r="B2956" s="25" t="s">
        <v>18212</v>
      </c>
      <c r="C2956" s="25" t="s">
        <v>2193</v>
      </c>
      <c r="D2956" s="25" t="s">
        <v>18210</v>
      </c>
      <c r="E2956" s="25" t="s">
        <v>2195</v>
      </c>
      <c r="F2956" s="25" t="s">
        <v>777</v>
      </c>
      <c r="G2956" s="25">
        <v>2015</v>
      </c>
      <c r="H2956" s="26">
        <v>42123</v>
      </c>
      <c r="I2956" s="25"/>
      <c r="J2956" s="25"/>
      <c r="K2956" s="25" t="s">
        <v>18213</v>
      </c>
      <c r="L2956" s="25" t="str">
        <f t="shared" si="307"/>
        <v>Excluido</v>
      </c>
      <c r="M2956" s="25" t="str">
        <f t="shared" si="309"/>
        <v>C/PalabrasClaves</v>
      </c>
      <c r="N2956" s="27" t="str">
        <f t="shared" si="308"/>
        <v/>
      </c>
      <c r="O2956" s="25"/>
      <c r="P2956" s="25" t="s">
        <v>18163</v>
      </c>
      <c r="Q2956" s="25"/>
      <c r="R2956" s="25" t="str">
        <f t="shared" si="292"/>
        <v>2015</v>
      </c>
      <c r="S2956" s="25" t="s">
        <v>56</v>
      </c>
      <c r="T2956" s="25"/>
      <c r="U2956" s="25"/>
      <c r="V2956" s="25"/>
      <c r="W2956" s="25"/>
      <c r="X2956" s="25"/>
    </row>
    <row r="2957" spans="1:24" ht="15" hidden="1" customHeight="1">
      <c r="A2957" s="28">
        <v>25908483</v>
      </c>
      <c r="B2957" s="28" t="s">
        <v>18214</v>
      </c>
      <c r="C2957" s="28" t="s">
        <v>18215</v>
      </c>
      <c r="D2957" s="28" t="s">
        <v>18216</v>
      </c>
      <c r="E2957" s="28" t="s">
        <v>18217</v>
      </c>
      <c r="F2957" s="28" t="s">
        <v>2408</v>
      </c>
      <c r="G2957" s="28">
        <v>2015</v>
      </c>
      <c r="H2957" s="29">
        <v>42119</v>
      </c>
      <c r="I2957" s="28" t="s">
        <v>18218</v>
      </c>
      <c r="J2957" s="28"/>
      <c r="K2957" s="28" t="s">
        <v>18219</v>
      </c>
      <c r="L2957" s="28" t="str">
        <f t="shared" si="307"/>
        <v>PreAlerta</v>
      </c>
      <c r="M2957" s="28" t="str">
        <f t="shared" si="309"/>
        <v>S/PalabrasClaves</v>
      </c>
      <c r="N2957" s="30" t="str">
        <f t="shared" si="308"/>
        <v/>
      </c>
      <c r="O2957" s="28"/>
      <c r="P2957" s="28" t="s">
        <v>18220</v>
      </c>
      <c r="Q2957" s="28"/>
      <c r="R2957" s="28" t="str">
        <f t="shared" si="292"/>
        <v>2015</v>
      </c>
      <c r="S2957" s="28" t="s">
        <v>56</v>
      </c>
      <c r="T2957" s="28"/>
      <c r="U2957" s="28"/>
      <c r="V2957" s="28"/>
      <c r="W2957" s="28"/>
      <c r="X2957" s="28"/>
    </row>
    <row r="2958" spans="1:24" ht="15" hidden="1" customHeight="1">
      <c r="A2958" s="25">
        <v>25908482</v>
      </c>
      <c r="B2958" s="25" t="s">
        <v>18221</v>
      </c>
      <c r="C2958" s="25" t="s">
        <v>18222</v>
      </c>
      <c r="D2958" s="25" t="s">
        <v>18216</v>
      </c>
      <c r="E2958" s="25" t="s">
        <v>18223</v>
      </c>
      <c r="F2958" s="25" t="s">
        <v>2408</v>
      </c>
      <c r="G2958" s="25">
        <v>2015</v>
      </c>
      <c r="H2958" s="26">
        <v>42119</v>
      </c>
      <c r="I2958" s="25" t="s">
        <v>18224</v>
      </c>
      <c r="J2958" s="25"/>
      <c r="K2958" s="25" t="s">
        <v>18225</v>
      </c>
      <c r="L2958" s="25" t="str">
        <f t="shared" si="307"/>
        <v>PreAlerta</v>
      </c>
      <c r="M2958" s="25" t="str">
        <f t="shared" si="309"/>
        <v>S/PalabrasClaves</v>
      </c>
      <c r="N2958" s="27" t="str">
        <f t="shared" si="308"/>
        <v/>
      </c>
      <c r="O2958" s="25"/>
      <c r="P2958" s="25" t="s">
        <v>18220</v>
      </c>
      <c r="Q2958" s="25"/>
      <c r="R2958" s="25" t="str">
        <f t="shared" si="292"/>
        <v>2015</v>
      </c>
      <c r="S2958" s="25" t="s">
        <v>56</v>
      </c>
      <c r="T2958" s="25"/>
      <c r="U2958" s="25"/>
      <c r="V2958" s="25"/>
      <c r="W2958" s="25"/>
      <c r="X2958" s="25"/>
    </row>
    <row r="2959" spans="1:24" ht="15" hidden="1" customHeight="1">
      <c r="A2959" s="28">
        <v>25900771</v>
      </c>
      <c r="B2959" s="28" t="s">
        <v>18226</v>
      </c>
      <c r="C2959" s="28" t="s">
        <v>18227</v>
      </c>
      <c r="D2959" s="28" t="s">
        <v>18228</v>
      </c>
      <c r="E2959" s="28" t="s">
        <v>18229</v>
      </c>
      <c r="F2959" s="28" t="s">
        <v>18230</v>
      </c>
      <c r="G2959" s="28">
        <v>2015</v>
      </c>
      <c r="H2959" s="29">
        <v>42117</v>
      </c>
      <c r="I2959" s="28"/>
      <c r="J2959" s="28"/>
      <c r="K2959" s="28" t="s">
        <v>18231</v>
      </c>
      <c r="L2959" s="28" t="str">
        <f t="shared" si="307"/>
        <v>PreAlerta</v>
      </c>
      <c r="M2959" s="28" t="str">
        <f t="shared" si="309"/>
        <v>S/PalabrasClaves</v>
      </c>
      <c r="N2959" s="30" t="str">
        <f t="shared" si="308"/>
        <v/>
      </c>
      <c r="O2959" s="28"/>
      <c r="P2959" s="28" t="s">
        <v>18163</v>
      </c>
      <c r="Q2959" s="28"/>
      <c r="R2959" s="28" t="str">
        <f t="shared" si="292"/>
        <v>2015</v>
      </c>
      <c r="S2959" s="28" t="s">
        <v>56</v>
      </c>
      <c r="T2959" s="28"/>
      <c r="U2959" s="28"/>
      <c r="V2959" s="28"/>
      <c r="W2959" s="28"/>
      <c r="X2959" s="28"/>
    </row>
    <row r="2960" spans="1:24" ht="15" customHeight="1">
      <c r="A2960" s="34">
        <v>26093673</v>
      </c>
      <c r="B2960" s="34" t="s">
        <v>18232</v>
      </c>
      <c r="C2960" s="34" t="s">
        <v>18233</v>
      </c>
      <c r="D2960" s="34" t="s">
        <v>18234</v>
      </c>
      <c r="E2960" s="34" t="s">
        <v>18235</v>
      </c>
      <c r="F2960" s="34" t="s">
        <v>841</v>
      </c>
      <c r="G2960" s="34">
        <v>2015</v>
      </c>
      <c r="H2960" s="35">
        <v>42177</v>
      </c>
      <c r="I2960" s="34" t="s">
        <v>18236</v>
      </c>
      <c r="J2960" s="34"/>
      <c r="K2960" s="34" t="s">
        <v>18237</v>
      </c>
      <c r="L2960" s="34" t="str">
        <f t="shared" si="307"/>
        <v>PreAlerta</v>
      </c>
      <c r="M2960" s="34" t="str">
        <f t="shared" si="309"/>
        <v>C/PalabrasClaves</v>
      </c>
      <c r="N2960" s="36" t="s">
        <v>35</v>
      </c>
      <c r="O2960" s="34"/>
      <c r="P2960" s="34" t="s">
        <v>18238</v>
      </c>
      <c r="Q2960" s="34"/>
      <c r="R2960" s="34" t="str">
        <f t="shared" si="292"/>
        <v>2015</v>
      </c>
      <c r="S2960" s="34" t="s">
        <v>56</v>
      </c>
      <c r="T2960" s="42" t="s">
        <v>18239</v>
      </c>
      <c r="U2960" s="34" t="s">
        <v>140</v>
      </c>
      <c r="V2960" s="34" t="s">
        <v>140</v>
      </c>
      <c r="W2960" s="34" t="s">
        <v>141</v>
      </c>
      <c r="X2960" s="34" t="s">
        <v>18240</v>
      </c>
    </row>
    <row r="2961" spans="1:24" ht="15" hidden="1" customHeight="1">
      <c r="A2961" s="28">
        <v>25794502</v>
      </c>
      <c r="B2961" s="28" t="s">
        <v>18241</v>
      </c>
      <c r="C2961" s="28" t="s">
        <v>18242</v>
      </c>
      <c r="D2961" s="28" t="s">
        <v>18243</v>
      </c>
      <c r="E2961" s="28" t="s">
        <v>18244</v>
      </c>
      <c r="F2961" s="28" t="s">
        <v>7712</v>
      </c>
      <c r="G2961" s="28">
        <v>2015</v>
      </c>
      <c r="H2961" s="29">
        <v>42085</v>
      </c>
      <c r="I2961" s="28"/>
      <c r="J2961" s="28"/>
      <c r="K2961" s="28" t="s">
        <v>18245</v>
      </c>
      <c r="L2961" s="28" t="str">
        <f t="shared" si="307"/>
        <v>PreAlerta</v>
      </c>
      <c r="M2961" s="28" t="str">
        <f t="shared" si="309"/>
        <v>S/PalabrasClaves</v>
      </c>
      <c r="N2961" s="30" t="str">
        <f t="shared" ref="N2961:N2964" si="310">IF(ISNUMBER(SEARCH("TREATMENT", B2961)), "4) Nuevos tratamientos", "")</f>
        <v/>
      </c>
      <c r="O2961" s="28"/>
      <c r="P2961" s="28" t="s">
        <v>18163</v>
      </c>
      <c r="Q2961" s="28"/>
      <c r="R2961" s="28" t="str">
        <f t="shared" si="292"/>
        <v>2015</v>
      </c>
      <c r="S2961" s="28" t="s">
        <v>56</v>
      </c>
      <c r="T2961" s="28"/>
      <c r="U2961" s="28"/>
      <c r="V2961" s="28"/>
      <c r="W2961" s="28"/>
      <c r="X2961" s="28"/>
    </row>
    <row r="2962" spans="1:24" ht="15" hidden="1" customHeight="1">
      <c r="A2962" s="25">
        <v>25770456</v>
      </c>
      <c r="B2962" s="25" t="s">
        <v>18246</v>
      </c>
      <c r="C2962" s="25" t="s">
        <v>18247</v>
      </c>
      <c r="D2962" s="25" t="s">
        <v>18248</v>
      </c>
      <c r="E2962" s="25" t="s">
        <v>18249</v>
      </c>
      <c r="F2962" s="25" t="s">
        <v>18250</v>
      </c>
      <c r="G2962" s="25">
        <v>2015</v>
      </c>
      <c r="H2962" s="26">
        <v>42079</v>
      </c>
      <c r="I2962" s="25"/>
      <c r="J2962" s="25"/>
      <c r="K2962" s="25" t="s">
        <v>18251</v>
      </c>
      <c r="L2962" s="25" t="str">
        <f t="shared" si="307"/>
        <v>Excluido</v>
      </c>
      <c r="M2962" s="25" t="str">
        <f t="shared" si="309"/>
        <v>S/PalabrasClaves</v>
      </c>
      <c r="N2962" s="27" t="str">
        <f t="shared" si="310"/>
        <v/>
      </c>
      <c r="O2962" s="25"/>
      <c r="P2962" s="25" t="s">
        <v>18163</v>
      </c>
      <c r="Q2962" s="25"/>
      <c r="R2962" s="25" t="str">
        <f t="shared" si="292"/>
        <v>2015</v>
      </c>
      <c r="S2962" s="25" t="s">
        <v>56</v>
      </c>
      <c r="T2962" s="25"/>
      <c r="U2962" s="25"/>
      <c r="V2962" s="25"/>
      <c r="W2962" s="25"/>
      <c r="X2962" s="25"/>
    </row>
    <row r="2963" spans="1:24" ht="15" hidden="1" customHeight="1">
      <c r="A2963" s="28">
        <v>25748553</v>
      </c>
      <c r="B2963" s="28" t="s">
        <v>18252</v>
      </c>
      <c r="C2963" s="28" t="s">
        <v>18253</v>
      </c>
      <c r="D2963" s="28" t="s">
        <v>18254</v>
      </c>
      <c r="E2963" s="28" t="s">
        <v>18255</v>
      </c>
      <c r="F2963" s="28" t="s">
        <v>1805</v>
      </c>
      <c r="G2963" s="28">
        <v>2015</v>
      </c>
      <c r="H2963" s="29">
        <v>42073</v>
      </c>
      <c r="I2963" s="28"/>
      <c r="J2963" s="28"/>
      <c r="K2963" s="28" t="s">
        <v>18256</v>
      </c>
      <c r="L2963" s="28" t="str">
        <f t="shared" si="307"/>
        <v>PreAlerta</v>
      </c>
      <c r="M2963" s="28" t="str">
        <f t="shared" si="309"/>
        <v>S/PalabrasClaves</v>
      </c>
      <c r="N2963" s="30" t="str">
        <f t="shared" si="310"/>
        <v/>
      </c>
      <c r="O2963" s="28"/>
      <c r="P2963" s="28" t="s">
        <v>18163</v>
      </c>
      <c r="Q2963" s="28"/>
      <c r="R2963" s="28" t="str">
        <f t="shared" si="292"/>
        <v>2015</v>
      </c>
      <c r="S2963" s="28" t="s">
        <v>56</v>
      </c>
      <c r="T2963" s="28"/>
      <c r="U2963" s="28"/>
      <c r="V2963" s="28"/>
      <c r="W2963" s="28"/>
      <c r="X2963" s="28"/>
    </row>
    <row r="2964" spans="1:24" ht="15" hidden="1" customHeight="1">
      <c r="A2964" s="25">
        <v>25712791</v>
      </c>
      <c r="B2964" s="25" t="s">
        <v>18257</v>
      </c>
      <c r="C2964" s="25" t="s">
        <v>18258</v>
      </c>
      <c r="D2964" s="25" t="s">
        <v>18259</v>
      </c>
      <c r="E2964" s="25" t="s">
        <v>18260</v>
      </c>
      <c r="F2964" s="25" t="s">
        <v>1044</v>
      </c>
      <c r="G2964" s="25">
        <v>2015</v>
      </c>
      <c r="H2964" s="26">
        <v>42061</v>
      </c>
      <c r="I2964" s="25"/>
      <c r="J2964" s="25"/>
      <c r="K2964" s="25" t="s">
        <v>18261</v>
      </c>
      <c r="L2964" s="25" t="str">
        <f t="shared" si="307"/>
        <v>PreAlerta</v>
      </c>
      <c r="M2964" s="25" t="str">
        <f t="shared" si="309"/>
        <v>C/PalabrasClaves</v>
      </c>
      <c r="N2964" s="27" t="str">
        <f t="shared" si="310"/>
        <v/>
      </c>
      <c r="O2964" s="25"/>
      <c r="P2964" s="25" t="s">
        <v>18262</v>
      </c>
      <c r="Q2964" s="25"/>
      <c r="R2964" s="25" t="str">
        <f t="shared" si="292"/>
        <v>2015</v>
      </c>
      <c r="S2964" s="25" t="s">
        <v>56</v>
      </c>
      <c r="T2964" s="25"/>
      <c r="U2964" s="25"/>
      <c r="V2964" s="25"/>
      <c r="W2964" s="25"/>
      <c r="X2964" s="25"/>
    </row>
    <row r="2965" spans="1:24" ht="15" customHeight="1">
      <c r="A2965" s="34">
        <v>25817352</v>
      </c>
      <c r="B2965" s="34" t="s">
        <v>18263</v>
      </c>
      <c r="C2965" s="34" t="s">
        <v>18264</v>
      </c>
      <c r="D2965" s="34" t="s">
        <v>18265</v>
      </c>
      <c r="E2965" s="34" t="s">
        <v>5053</v>
      </c>
      <c r="F2965" s="34" t="s">
        <v>1636</v>
      </c>
      <c r="G2965" s="34">
        <v>2015</v>
      </c>
      <c r="H2965" s="35">
        <v>42094</v>
      </c>
      <c r="I2965" s="34"/>
      <c r="J2965" s="34"/>
      <c r="K2965" s="34" t="s">
        <v>18266</v>
      </c>
      <c r="L2965" s="34" t="str">
        <f t="shared" si="307"/>
        <v>PreAlerta</v>
      </c>
      <c r="M2965" s="34" t="str">
        <f t="shared" si="309"/>
        <v>C/PalabrasClaves</v>
      </c>
      <c r="N2965" s="36" t="s">
        <v>35</v>
      </c>
      <c r="O2965" s="34"/>
      <c r="P2965" s="34" t="s">
        <v>18267</v>
      </c>
      <c r="Q2965" s="34"/>
      <c r="R2965" s="34" t="str">
        <f t="shared" si="292"/>
        <v>2015</v>
      </c>
      <c r="S2965" s="34" t="s">
        <v>56</v>
      </c>
      <c r="T2965" s="42" t="s">
        <v>18268</v>
      </c>
      <c r="U2965" s="34" t="s">
        <v>141</v>
      </c>
      <c r="V2965" s="34" t="s">
        <v>140</v>
      </c>
      <c r="W2965" s="34" t="s">
        <v>140</v>
      </c>
      <c r="X2965" s="34" t="s">
        <v>18269</v>
      </c>
    </row>
    <row r="2966" spans="1:24" ht="15" hidden="1" customHeight="1">
      <c r="A2966" s="25">
        <v>25700892</v>
      </c>
      <c r="B2966" s="25" t="s">
        <v>18270</v>
      </c>
      <c r="C2966" s="25" t="s">
        <v>18271</v>
      </c>
      <c r="D2966" s="25" t="s">
        <v>18272</v>
      </c>
      <c r="E2966" s="25" t="s">
        <v>13390</v>
      </c>
      <c r="F2966" s="25" t="s">
        <v>2416</v>
      </c>
      <c r="G2966" s="25">
        <v>2015</v>
      </c>
      <c r="H2966" s="26">
        <v>42057</v>
      </c>
      <c r="I2966" s="25" t="s">
        <v>18273</v>
      </c>
      <c r="J2966" s="25"/>
      <c r="K2966" s="25" t="s">
        <v>18274</v>
      </c>
      <c r="L2966" s="25" t="str">
        <f t="shared" si="307"/>
        <v>PreAlerta</v>
      </c>
      <c r="M2966" s="25" t="str">
        <f t="shared" si="309"/>
        <v>S/PalabrasClaves</v>
      </c>
      <c r="N2966" s="27" t="str">
        <f t="shared" ref="N2966:N2979" si="311">IF(ISNUMBER(SEARCH("TREATMENT", B2966)), "4) Nuevos tratamientos", "")</f>
        <v/>
      </c>
      <c r="O2966" s="25"/>
      <c r="P2966" s="25" t="s">
        <v>5762</v>
      </c>
      <c r="Q2966" s="25"/>
      <c r="R2966" s="25" t="str">
        <f t="shared" si="292"/>
        <v xml:space="preserve">202 </v>
      </c>
      <c r="S2966" s="25" t="s">
        <v>56</v>
      </c>
      <c r="T2966" s="25"/>
      <c r="U2966" s="25"/>
      <c r="V2966" s="25"/>
      <c r="W2966" s="25"/>
      <c r="X2966" s="25"/>
    </row>
    <row r="2967" spans="1:24" ht="15" hidden="1" customHeight="1">
      <c r="A2967" s="28">
        <v>25680455</v>
      </c>
      <c r="B2967" s="28" t="s">
        <v>18275</v>
      </c>
      <c r="C2967" s="28" t="s">
        <v>18276</v>
      </c>
      <c r="D2967" s="28" t="s">
        <v>18277</v>
      </c>
      <c r="E2967" s="28" t="s">
        <v>18278</v>
      </c>
      <c r="F2967" s="28" t="s">
        <v>7945</v>
      </c>
      <c r="G2967" s="28">
        <v>2015</v>
      </c>
      <c r="H2967" s="29">
        <v>42050</v>
      </c>
      <c r="I2967" s="28"/>
      <c r="J2967" s="28"/>
      <c r="K2967" s="28" t="s">
        <v>18279</v>
      </c>
      <c r="L2967" s="28" t="str">
        <f t="shared" si="307"/>
        <v>PreAlerta</v>
      </c>
      <c r="M2967" s="28" t="str">
        <f t="shared" si="309"/>
        <v>S/PalabrasClaves</v>
      </c>
      <c r="N2967" s="30" t="str">
        <f t="shared" si="311"/>
        <v/>
      </c>
      <c r="O2967" s="28"/>
      <c r="P2967" s="28" t="s">
        <v>18163</v>
      </c>
      <c r="Q2967" s="28"/>
      <c r="R2967" s="28" t="str">
        <f t="shared" si="292"/>
        <v>2015</v>
      </c>
      <c r="S2967" s="28" t="s">
        <v>56</v>
      </c>
      <c r="T2967" s="28"/>
      <c r="U2967" s="28"/>
      <c r="V2967" s="28"/>
      <c r="W2967" s="28"/>
      <c r="X2967" s="28"/>
    </row>
    <row r="2968" spans="1:24" ht="15" hidden="1" customHeight="1">
      <c r="A2968" s="25">
        <v>25562448</v>
      </c>
      <c r="B2968" s="25" t="s">
        <v>18280</v>
      </c>
      <c r="C2968" s="25" t="s">
        <v>18281</v>
      </c>
      <c r="D2968" s="25" t="s">
        <v>18210</v>
      </c>
      <c r="E2968" s="25" t="s">
        <v>18282</v>
      </c>
      <c r="F2968" s="25" t="s">
        <v>777</v>
      </c>
      <c r="G2968" s="25">
        <v>2015</v>
      </c>
      <c r="H2968" s="26">
        <v>42011</v>
      </c>
      <c r="I2968" s="25"/>
      <c r="J2968" s="25"/>
      <c r="K2968" s="25" t="s">
        <v>18283</v>
      </c>
      <c r="L2968" s="25" t="str">
        <f t="shared" si="307"/>
        <v>PreAlerta</v>
      </c>
      <c r="M2968" s="25" t="str">
        <f t="shared" si="309"/>
        <v>S/PalabrasClaves</v>
      </c>
      <c r="N2968" s="27" t="str">
        <f t="shared" si="311"/>
        <v/>
      </c>
      <c r="O2968" s="25"/>
      <c r="P2968" s="25" t="s">
        <v>18163</v>
      </c>
      <c r="Q2968" s="25"/>
      <c r="R2968" s="25" t="str">
        <f t="shared" si="292"/>
        <v>2015</v>
      </c>
      <c r="S2968" s="25" t="s">
        <v>56</v>
      </c>
      <c r="T2968" s="25"/>
      <c r="U2968" s="25"/>
      <c r="V2968" s="25"/>
      <c r="W2968" s="25"/>
      <c r="X2968" s="25"/>
    </row>
    <row r="2969" spans="1:24" ht="15" hidden="1" customHeight="1">
      <c r="A2969" s="28">
        <v>25446794</v>
      </c>
      <c r="B2969" s="28" t="s">
        <v>18284</v>
      </c>
      <c r="C2969" s="28" t="s">
        <v>18285</v>
      </c>
      <c r="D2969" s="28" t="s">
        <v>18286</v>
      </c>
      <c r="E2969" s="28" t="s">
        <v>18287</v>
      </c>
      <c r="F2969" s="28" t="s">
        <v>14800</v>
      </c>
      <c r="G2969" s="28">
        <v>2015</v>
      </c>
      <c r="H2969" s="29">
        <v>41976</v>
      </c>
      <c r="I2969" s="28"/>
      <c r="J2969" s="28"/>
      <c r="K2969" s="28" t="s">
        <v>18288</v>
      </c>
      <c r="L2969" s="28" t="str">
        <f t="shared" si="307"/>
        <v>PreAlerta</v>
      </c>
      <c r="M2969" s="28" t="str">
        <f t="shared" si="309"/>
        <v>S/PalabrasClaves</v>
      </c>
      <c r="N2969" s="30" t="str">
        <f t="shared" si="311"/>
        <v/>
      </c>
      <c r="O2969" s="28"/>
      <c r="P2969" s="28" t="s">
        <v>18262</v>
      </c>
      <c r="Q2969" s="28"/>
      <c r="R2969" s="28" t="str">
        <f t="shared" si="292"/>
        <v>2015</v>
      </c>
      <c r="S2969" s="28" t="s">
        <v>56</v>
      </c>
      <c r="T2969" s="28"/>
      <c r="U2969" s="28"/>
      <c r="V2969" s="28"/>
      <c r="W2969" s="28"/>
      <c r="X2969" s="28"/>
    </row>
    <row r="2970" spans="1:24" ht="15" hidden="1" customHeight="1">
      <c r="A2970" s="25">
        <v>25443773</v>
      </c>
      <c r="B2970" s="25" t="s">
        <v>18289</v>
      </c>
      <c r="C2970" s="25" t="s">
        <v>18290</v>
      </c>
      <c r="D2970" s="25" t="s">
        <v>18291</v>
      </c>
      <c r="E2970" s="25" t="s">
        <v>18292</v>
      </c>
      <c r="F2970" s="25" t="s">
        <v>11582</v>
      </c>
      <c r="G2970" s="25">
        <v>2015</v>
      </c>
      <c r="H2970" s="26">
        <v>41976</v>
      </c>
      <c r="I2970" s="25"/>
      <c r="J2970" s="25"/>
      <c r="K2970" s="25" t="s">
        <v>18293</v>
      </c>
      <c r="L2970" s="25" t="str">
        <f t="shared" si="307"/>
        <v>PreAlerta</v>
      </c>
      <c r="M2970" s="25" t="str">
        <f t="shared" si="309"/>
        <v>S/PalabrasClaves</v>
      </c>
      <c r="N2970" s="27" t="str">
        <f t="shared" si="311"/>
        <v/>
      </c>
      <c r="O2970" s="25"/>
      <c r="P2970" s="25" t="s">
        <v>18163</v>
      </c>
      <c r="Q2970" s="25"/>
      <c r="R2970" s="25" t="str">
        <f t="shared" si="292"/>
        <v>2015</v>
      </c>
      <c r="S2970" s="25" t="s">
        <v>56</v>
      </c>
      <c r="T2970" s="25"/>
      <c r="U2970" s="25"/>
      <c r="V2970" s="25"/>
      <c r="W2970" s="25"/>
      <c r="X2970" s="25"/>
    </row>
    <row r="2971" spans="1:24" ht="15" hidden="1" customHeight="1">
      <c r="A2971" s="28">
        <v>25338285</v>
      </c>
      <c r="B2971" s="28" t="s">
        <v>18294</v>
      </c>
      <c r="C2971" s="28" t="s">
        <v>18295</v>
      </c>
      <c r="D2971" s="28" t="s">
        <v>18296</v>
      </c>
      <c r="E2971" s="28" t="s">
        <v>9156</v>
      </c>
      <c r="F2971" s="28" t="s">
        <v>11331</v>
      </c>
      <c r="G2971" s="28">
        <v>2015</v>
      </c>
      <c r="H2971" s="29">
        <v>41935</v>
      </c>
      <c r="I2971" s="28"/>
      <c r="J2971" s="28"/>
      <c r="K2971" s="28" t="s">
        <v>18297</v>
      </c>
      <c r="L2971" s="28" t="str">
        <f t="shared" si="307"/>
        <v>PreAlerta</v>
      </c>
      <c r="M2971" s="28" t="str">
        <f t="shared" si="309"/>
        <v>S/PalabrasClaves</v>
      </c>
      <c r="N2971" s="30" t="str">
        <f t="shared" si="311"/>
        <v/>
      </c>
      <c r="O2971" s="28"/>
      <c r="P2971" s="28" t="s">
        <v>18163</v>
      </c>
      <c r="Q2971" s="28"/>
      <c r="R2971" s="28" t="str">
        <f t="shared" si="292"/>
        <v>2015</v>
      </c>
      <c r="S2971" s="28" t="s">
        <v>56</v>
      </c>
      <c r="T2971" s="28"/>
      <c r="U2971" s="28"/>
      <c r="V2971" s="28"/>
      <c r="W2971" s="28"/>
      <c r="X2971" s="28"/>
    </row>
    <row r="2972" spans="1:24" ht="15" hidden="1" customHeight="1">
      <c r="A2972" s="25">
        <v>25282454</v>
      </c>
      <c r="B2972" s="25" t="s">
        <v>18298</v>
      </c>
      <c r="C2972" s="25" t="s">
        <v>18299</v>
      </c>
      <c r="D2972" s="25" t="s">
        <v>18300</v>
      </c>
      <c r="E2972" s="25" t="s">
        <v>18301</v>
      </c>
      <c r="F2972" s="25" t="s">
        <v>685</v>
      </c>
      <c r="G2972" s="25">
        <v>2015</v>
      </c>
      <c r="H2972" s="26">
        <v>41918</v>
      </c>
      <c r="I2972" s="25"/>
      <c r="J2972" s="25"/>
      <c r="K2972" s="25" t="s">
        <v>18302</v>
      </c>
      <c r="L2972" s="25" t="str">
        <f t="shared" si="307"/>
        <v>PreAlerta</v>
      </c>
      <c r="M2972" s="25" t="str">
        <f t="shared" si="309"/>
        <v>S/PalabrasClaves</v>
      </c>
      <c r="N2972" s="27" t="str">
        <f t="shared" si="311"/>
        <v/>
      </c>
      <c r="O2972" s="25"/>
      <c r="P2972" s="25" t="s">
        <v>18163</v>
      </c>
      <c r="Q2972" s="25"/>
      <c r="R2972" s="25" t="str">
        <f t="shared" si="292"/>
        <v>2015</v>
      </c>
      <c r="S2972" s="25" t="s">
        <v>56</v>
      </c>
      <c r="T2972" s="25"/>
      <c r="U2972" s="25"/>
      <c r="V2972" s="25"/>
      <c r="W2972" s="25"/>
      <c r="X2972" s="25"/>
    </row>
    <row r="2973" spans="1:24" ht="15" hidden="1" customHeight="1">
      <c r="A2973" s="28">
        <v>25200914</v>
      </c>
      <c r="B2973" s="28" t="s">
        <v>18303</v>
      </c>
      <c r="C2973" s="28" t="s">
        <v>18304</v>
      </c>
      <c r="D2973" s="28" t="s">
        <v>18305</v>
      </c>
      <c r="E2973" s="28" t="s">
        <v>18306</v>
      </c>
      <c r="F2973" s="28" t="s">
        <v>2578</v>
      </c>
      <c r="G2973" s="28">
        <v>2015</v>
      </c>
      <c r="H2973" s="29">
        <v>41892</v>
      </c>
      <c r="I2973" s="28"/>
      <c r="J2973" s="28"/>
      <c r="K2973" s="28" t="s">
        <v>18307</v>
      </c>
      <c r="L2973" s="28" t="str">
        <f t="shared" si="307"/>
        <v>PreAlerta</v>
      </c>
      <c r="M2973" s="28" t="str">
        <f t="shared" si="309"/>
        <v>C/PalabrasClaves</v>
      </c>
      <c r="N2973" s="30" t="str">
        <f t="shared" si="311"/>
        <v/>
      </c>
      <c r="O2973" s="28"/>
      <c r="P2973" s="28" t="s">
        <v>18163</v>
      </c>
      <c r="Q2973" s="28"/>
      <c r="R2973" s="28" t="str">
        <f t="shared" si="292"/>
        <v>2015</v>
      </c>
      <c r="S2973" s="28" t="s">
        <v>56</v>
      </c>
      <c r="T2973" s="28"/>
      <c r="U2973" s="28"/>
      <c r="V2973" s="28"/>
      <c r="W2973" s="28"/>
      <c r="X2973" s="28"/>
    </row>
    <row r="2974" spans="1:24" ht="15" hidden="1" customHeight="1">
      <c r="A2974" s="25">
        <v>24184002</v>
      </c>
      <c r="B2974" s="25" t="s">
        <v>18308</v>
      </c>
      <c r="C2974" s="25" t="s">
        <v>18309</v>
      </c>
      <c r="D2974" s="25" t="s">
        <v>18310</v>
      </c>
      <c r="E2974" s="25" t="s">
        <v>18311</v>
      </c>
      <c r="F2974" s="25" t="s">
        <v>128</v>
      </c>
      <c r="G2974" s="25">
        <v>2015</v>
      </c>
      <c r="H2974" s="26">
        <v>41583</v>
      </c>
      <c r="I2974" s="25"/>
      <c r="J2974" s="25"/>
      <c r="K2974" s="25" t="s">
        <v>18312</v>
      </c>
      <c r="L2974" s="25" t="str">
        <f t="shared" si="307"/>
        <v>PreAlerta</v>
      </c>
      <c r="M2974" s="25" t="str">
        <f t="shared" si="309"/>
        <v>S/PalabrasClaves</v>
      </c>
      <c r="N2974" s="27" t="str">
        <f t="shared" si="311"/>
        <v/>
      </c>
      <c r="O2974" s="25"/>
      <c r="P2974" s="25" t="s">
        <v>18163</v>
      </c>
      <c r="Q2974" s="25"/>
      <c r="R2974" s="25" t="str">
        <f t="shared" si="292"/>
        <v>2015</v>
      </c>
      <c r="S2974" s="25" t="s">
        <v>56</v>
      </c>
      <c r="T2974" s="25"/>
      <c r="U2974" s="25"/>
      <c r="V2974" s="25"/>
      <c r="W2974" s="25"/>
      <c r="X2974" s="25"/>
    </row>
    <row r="2975" spans="1:24" ht="15" hidden="1" customHeight="1">
      <c r="A2975" s="28">
        <v>26594615</v>
      </c>
      <c r="B2975" s="28" t="s">
        <v>18313</v>
      </c>
      <c r="C2975" s="28" t="s">
        <v>18314</v>
      </c>
      <c r="D2975" s="28" t="s">
        <v>18315</v>
      </c>
      <c r="E2975" s="28" t="s">
        <v>18316</v>
      </c>
      <c r="F2975" s="28" t="s">
        <v>4718</v>
      </c>
      <c r="G2975" s="28">
        <v>2015</v>
      </c>
      <c r="H2975" s="29">
        <v>42332</v>
      </c>
      <c r="I2975" s="28" t="s">
        <v>18317</v>
      </c>
      <c r="J2975" s="28" t="s">
        <v>18318</v>
      </c>
      <c r="K2975" s="28" t="s">
        <v>18319</v>
      </c>
      <c r="L2975" s="28" t="str">
        <f t="shared" si="307"/>
        <v>PreAlerta</v>
      </c>
      <c r="M2975" s="28" t="str">
        <f t="shared" si="309"/>
        <v>S/PalabrasClaves</v>
      </c>
      <c r="N2975" s="30" t="str">
        <f t="shared" si="311"/>
        <v/>
      </c>
      <c r="O2975" s="28"/>
      <c r="P2975" s="28" t="s">
        <v>18320</v>
      </c>
      <c r="Q2975" s="28"/>
      <c r="R2975" s="28" t="str">
        <f t="shared" si="292"/>
        <v>2015</v>
      </c>
      <c r="S2975" s="28" t="s">
        <v>53</v>
      </c>
      <c r="T2975" s="28"/>
      <c r="U2975" s="28"/>
      <c r="V2975" s="28"/>
      <c r="W2975" s="28"/>
      <c r="X2975" s="28"/>
    </row>
    <row r="2976" spans="1:24" ht="15" hidden="1" customHeight="1">
      <c r="A2976" s="25">
        <v>26074910</v>
      </c>
      <c r="B2976" s="25" t="s">
        <v>18321</v>
      </c>
      <c r="C2976" s="25" t="s">
        <v>18322</v>
      </c>
      <c r="D2976" s="25" t="s">
        <v>18323</v>
      </c>
      <c r="E2976" s="25" t="s">
        <v>8173</v>
      </c>
      <c r="F2976" s="25" t="s">
        <v>98</v>
      </c>
      <c r="G2976" s="25">
        <v>2015</v>
      </c>
      <c r="H2976" s="26">
        <v>42171</v>
      </c>
      <c r="I2976" s="25" t="s">
        <v>18324</v>
      </c>
      <c r="J2976" s="25"/>
      <c r="K2976" s="25" t="s">
        <v>18325</v>
      </c>
      <c r="L2976" s="25" t="str">
        <f t="shared" si="307"/>
        <v>PreAlerta</v>
      </c>
      <c r="M2976" s="25" t="str">
        <f t="shared" si="309"/>
        <v>S/PalabrasClaves</v>
      </c>
      <c r="N2976" s="27" t="str">
        <f t="shared" si="311"/>
        <v/>
      </c>
      <c r="O2976" s="25"/>
      <c r="P2976" s="25" t="s">
        <v>18326</v>
      </c>
      <c r="Q2976" s="25"/>
      <c r="R2976" s="25" t="str">
        <f t="shared" si="292"/>
        <v>2015</v>
      </c>
      <c r="S2976" s="25" t="s">
        <v>53</v>
      </c>
      <c r="T2976" s="25"/>
      <c r="U2976" s="25"/>
      <c r="V2976" s="25"/>
      <c r="W2976" s="25"/>
      <c r="X2976" s="25"/>
    </row>
    <row r="2977" spans="1:24" ht="15" hidden="1" customHeight="1">
      <c r="A2977" s="28">
        <v>25910923</v>
      </c>
      <c r="B2977" s="28" t="s">
        <v>18327</v>
      </c>
      <c r="C2977" s="28" t="s">
        <v>18328</v>
      </c>
      <c r="D2977" s="28"/>
      <c r="E2977" s="28" t="s">
        <v>18329</v>
      </c>
      <c r="F2977" s="28"/>
      <c r="G2977" s="28"/>
      <c r="H2977" s="28"/>
      <c r="I2977" s="28"/>
      <c r="J2977" s="28"/>
      <c r="K2977" s="28"/>
      <c r="L2977" s="28" t="str">
        <f t="shared" si="307"/>
        <v>Excluido</v>
      </c>
      <c r="M2977" s="28" t="str">
        <f t="shared" si="309"/>
        <v>S/PalabrasClaves</v>
      </c>
      <c r="N2977" s="30" t="str">
        <f t="shared" si="311"/>
        <v/>
      </c>
      <c r="O2977" s="28"/>
      <c r="P2977" s="28"/>
      <c r="Q2977" s="28"/>
      <c r="R2977" s="28" t="str">
        <f t="shared" si="292"/>
        <v/>
      </c>
      <c r="S2977" s="28"/>
      <c r="T2977" s="28"/>
      <c r="U2977" s="28"/>
      <c r="V2977" s="28"/>
      <c r="W2977" s="28"/>
      <c r="X2977" s="28"/>
    </row>
    <row r="2978" spans="1:24" ht="15" hidden="1" customHeight="1">
      <c r="A2978" s="25">
        <v>25907408</v>
      </c>
      <c r="B2978" s="25" t="s">
        <v>18330</v>
      </c>
      <c r="C2978" s="25" t="s">
        <v>18331</v>
      </c>
      <c r="D2978" s="25" t="s">
        <v>18329</v>
      </c>
      <c r="E2978" s="25" t="s">
        <v>18332</v>
      </c>
      <c r="F2978" s="25" t="s">
        <v>1263</v>
      </c>
      <c r="G2978" s="25">
        <v>2015</v>
      </c>
      <c r="H2978" s="26">
        <v>42119</v>
      </c>
      <c r="I2978" s="25"/>
      <c r="J2978" s="25"/>
      <c r="K2978" s="25" t="s">
        <v>18333</v>
      </c>
      <c r="L2978" s="25" t="str">
        <f t="shared" si="307"/>
        <v>PreAlerta</v>
      </c>
      <c r="M2978" s="25" t="str">
        <f t="shared" si="309"/>
        <v>S/PalabrasClaves</v>
      </c>
      <c r="N2978" s="27" t="str">
        <f t="shared" si="311"/>
        <v/>
      </c>
      <c r="O2978" s="25"/>
      <c r="P2978" s="25" t="s">
        <v>18334</v>
      </c>
      <c r="Q2978" s="25"/>
      <c r="R2978" s="25" t="str">
        <f t="shared" si="292"/>
        <v>2015</v>
      </c>
      <c r="S2978" s="25" t="s">
        <v>53</v>
      </c>
      <c r="T2978" s="25"/>
      <c r="U2978" s="25"/>
      <c r="V2978" s="25"/>
      <c r="W2978" s="25"/>
      <c r="X2978" s="25"/>
    </row>
    <row r="2979" spans="1:24" ht="15" hidden="1" customHeight="1">
      <c r="A2979" s="28">
        <v>24962750</v>
      </c>
      <c r="B2979" s="28" t="s">
        <v>18335</v>
      </c>
      <c r="C2979" s="28" t="s">
        <v>18336</v>
      </c>
      <c r="D2979" s="28" t="s">
        <v>18329</v>
      </c>
      <c r="E2979" s="28" t="s">
        <v>18337</v>
      </c>
      <c r="F2979" s="28" t="s">
        <v>1263</v>
      </c>
      <c r="G2979" s="28">
        <v>2015</v>
      </c>
      <c r="H2979" s="29">
        <v>41816</v>
      </c>
      <c r="I2979" s="28"/>
      <c r="J2979" s="28"/>
      <c r="K2979" s="28" t="s">
        <v>18338</v>
      </c>
      <c r="L2979" s="28" t="str">
        <f t="shared" si="307"/>
        <v>PreAlerta</v>
      </c>
      <c r="M2979" s="28" t="str">
        <f t="shared" si="309"/>
        <v>S/PalabrasClaves</v>
      </c>
      <c r="N2979" s="30" t="str">
        <f t="shared" si="311"/>
        <v/>
      </c>
      <c r="O2979" s="28"/>
      <c r="P2979" s="28" t="s">
        <v>18334</v>
      </c>
      <c r="Q2979" s="28"/>
      <c r="R2979" s="28" t="str">
        <f t="shared" si="292"/>
        <v>2015</v>
      </c>
      <c r="S2979" s="28" t="s">
        <v>53</v>
      </c>
      <c r="T2979" s="28"/>
      <c r="U2979" s="28"/>
      <c r="V2979" s="28"/>
      <c r="W2979" s="28"/>
      <c r="X2979" s="28"/>
    </row>
    <row r="2980" spans="1:24" ht="15" customHeight="1">
      <c r="A2980" s="38">
        <v>25708671</v>
      </c>
      <c r="B2980" s="38" t="s">
        <v>18339</v>
      </c>
      <c r="C2980" s="38" t="s">
        <v>18340</v>
      </c>
      <c r="D2980" s="38" t="s">
        <v>18341</v>
      </c>
      <c r="E2980" s="38" t="s">
        <v>18342</v>
      </c>
      <c r="F2980" s="38" t="s">
        <v>2424</v>
      </c>
      <c r="G2980" s="38">
        <v>2015</v>
      </c>
      <c r="H2980" s="39">
        <v>42060</v>
      </c>
      <c r="I2980" s="38"/>
      <c r="J2980" s="38"/>
      <c r="K2980" s="38" t="s">
        <v>18343</v>
      </c>
      <c r="L2980" s="38" t="str">
        <f t="shared" si="307"/>
        <v>PreAlerta</v>
      </c>
      <c r="M2980" s="38" t="str">
        <f t="shared" si="309"/>
        <v>C/PalabrasClaves</v>
      </c>
      <c r="N2980" s="40" t="s">
        <v>35</v>
      </c>
      <c r="O2980" s="38"/>
      <c r="P2980" s="38" t="s">
        <v>18163</v>
      </c>
      <c r="Q2980" s="38"/>
      <c r="R2980" s="38" t="str">
        <f t="shared" si="292"/>
        <v>2015</v>
      </c>
      <c r="S2980" s="38" t="s">
        <v>56</v>
      </c>
      <c r="T2980" s="41" t="s">
        <v>18344</v>
      </c>
      <c r="U2980" s="38" t="s">
        <v>141</v>
      </c>
      <c r="V2980" s="38" t="s">
        <v>140</v>
      </c>
      <c r="W2980" s="38" t="s">
        <v>140</v>
      </c>
      <c r="X2980" s="38" t="s">
        <v>18345</v>
      </c>
    </row>
    <row r="2981" spans="1:24" ht="15" hidden="1" customHeight="1">
      <c r="A2981" s="28">
        <v>25824633</v>
      </c>
      <c r="B2981" s="28" t="s">
        <v>18346</v>
      </c>
      <c r="C2981" s="28" t="s">
        <v>18347</v>
      </c>
      <c r="D2981" s="28" t="s">
        <v>18348</v>
      </c>
      <c r="E2981" s="28" t="s">
        <v>18349</v>
      </c>
      <c r="F2981" s="28" t="s">
        <v>18350</v>
      </c>
      <c r="G2981" s="28">
        <v>2015</v>
      </c>
      <c r="H2981" s="29">
        <v>42095</v>
      </c>
      <c r="I2981" s="28"/>
      <c r="J2981" s="28"/>
      <c r="K2981" s="28" t="s">
        <v>18351</v>
      </c>
      <c r="L2981" s="28" t="str">
        <f t="shared" si="307"/>
        <v>PreAlerta</v>
      </c>
      <c r="M2981" s="28" t="str">
        <f t="shared" si="309"/>
        <v>S/PalabrasClaves</v>
      </c>
      <c r="N2981" s="30" t="str">
        <f t="shared" ref="N2981:N2986" si="312">IF(ISNUMBER(SEARCH("TREATMENT", B2981)), "4) Nuevos tratamientos", "")</f>
        <v/>
      </c>
      <c r="O2981" s="28"/>
      <c r="P2981" s="28" t="s">
        <v>18352</v>
      </c>
      <c r="Q2981" s="28"/>
      <c r="R2981" s="28" t="str">
        <f t="shared" si="292"/>
        <v>2015</v>
      </c>
      <c r="S2981" s="28" t="s">
        <v>53</v>
      </c>
      <c r="T2981" s="28"/>
      <c r="U2981" s="28"/>
      <c r="V2981" s="28"/>
      <c r="W2981" s="28"/>
      <c r="X2981" s="28"/>
    </row>
    <row r="2982" spans="1:24" ht="15" hidden="1" customHeight="1">
      <c r="A2982" s="25">
        <v>25769209</v>
      </c>
      <c r="B2982" s="25" t="s">
        <v>18353</v>
      </c>
      <c r="C2982" s="25" t="s">
        <v>18354</v>
      </c>
      <c r="D2982" s="25" t="s">
        <v>18355</v>
      </c>
      <c r="E2982" s="25" t="s">
        <v>18356</v>
      </c>
      <c r="F2982" s="25" t="s">
        <v>1263</v>
      </c>
      <c r="G2982" s="25">
        <v>2015</v>
      </c>
      <c r="H2982" s="26">
        <v>42078</v>
      </c>
      <c r="I2982" s="25"/>
      <c r="J2982" s="25"/>
      <c r="K2982" s="25" t="s">
        <v>18357</v>
      </c>
      <c r="L2982" s="25" t="str">
        <f t="shared" si="307"/>
        <v>PreAlerta</v>
      </c>
      <c r="M2982" s="25" t="str">
        <f t="shared" si="309"/>
        <v>S/PalabrasClaves</v>
      </c>
      <c r="N2982" s="27" t="str">
        <f t="shared" si="312"/>
        <v/>
      </c>
      <c r="O2982" s="25"/>
      <c r="P2982" s="25" t="s">
        <v>18358</v>
      </c>
      <c r="Q2982" s="25"/>
      <c r="R2982" s="25" t="str">
        <f t="shared" si="292"/>
        <v>2015</v>
      </c>
      <c r="S2982" s="25" t="s">
        <v>53</v>
      </c>
      <c r="T2982" s="25"/>
      <c r="U2982" s="25"/>
      <c r="V2982" s="25"/>
      <c r="W2982" s="25"/>
      <c r="X2982" s="25"/>
    </row>
    <row r="2983" spans="1:24" ht="15" hidden="1" customHeight="1">
      <c r="A2983" s="28">
        <v>25765966</v>
      </c>
      <c r="B2983" s="28" t="s">
        <v>18359</v>
      </c>
      <c r="C2983" s="28" t="s">
        <v>18360</v>
      </c>
      <c r="D2983" s="28" t="s">
        <v>18355</v>
      </c>
      <c r="E2983" s="28" t="s">
        <v>18361</v>
      </c>
      <c r="F2983" s="28" t="s">
        <v>1263</v>
      </c>
      <c r="G2983" s="28">
        <v>2015</v>
      </c>
      <c r="H2983" s="29">
        <v>42077</v>
      </c>
      <c r="I2983" s="28"/>
      <c r="J2983" s="28"/>
      <c r="K2983" s="28" t="s">
        <v>18362</v>
      </c>
      <c r="L2983" s="28" t="str">
        <f t="shared" si="307"/>
        <v>Excluido</v>
      </c>
      <c r="M2983" s="28" t="str">
        <f t="shared" si="309"/>
        <v>S/PalabrasClaves</v>
      </c>
      <c r="N2983" s="30" t="str">
        <f t="shared" si="312"/>
        <v/>
      </c>
      <c r="O2983" s="28"/>
      <c r="P2983" s="28" t="s">
        <v>18358</v>
      </c>
      <c r="Q2983" s="28"/>
      <c r="R2983" s="28" t="str">
        <f t="shared" si="292"/>
        <v>2015</v>
      </c>
      <c r="S2983" s="28" t="s">
        <v>53</v>
      </c>
      <c r="T2983" s="28"/>
      <c r="U2983" s="28"/>
      <c r="V2983" s="28"/>
      <c r="W2983" s="28"/>
      <c r="X2983" s="28"/>
    </row>
    <row r="2984" spans="1:24" ht="15" hidden="1" customHeight="1">
      <c r="A2984" s="25">
        <v>26005341</v>
      </c>
      <c r="B2984" s="25" t="s">
        <v>18363</v>
      </c>
      <c r="C2984" s="25" t="s">
        <v>18364</v>
      </c>
      <c r="D2984" s="25" t="s">
        <v>18365</v>
      </c>
      <c r="E2984" s="25" t="s">
        <v>12039</v>
      </c>
      <c r="F2984" s="25" t="s">
        <v>328</v>
      </c>
      <c r="G2984" s="25">
        <v>2015</v>
      </c>
      <c r="H2984" s="26">
        <v>42150</v>
      </c>
      <c r="I2984" s="25" t="s">
        <v>18366</v>
      </c>
      <c r="J2984" s="25"/>
      <c r="K2984" s="25" t="s">
        <v>18367</v>
      </c>
      <c r="L2984" s="25" t="str">
        <f t="shared" si="307"/>
        <v>PreAlerta</v>
      </c>
      <c r="M2984" s="25" t="str">
        <f t="shared" si="309"/>
        <v>S/PalabrasClaves</v>
      </c>
      <c r="N2984" s="27" t="str">
        <f t="shared" si="312"/>
        <v/>
      </c>
      <c r="O2984" s="25"/>
      <c r="P2984" s="25" t="s">
        <v>18368</v>
      </c>
      <c r="Q2984" s="25"/>
      <c r="R2984" s="25" t="str">
        <f t="shared" si="292"/>
        <v>2015</v>
      </c>
      <c r="S2984" s="25" t="s">
        <v>53</v>
      </c>
      <c r="T2984" s="25"/>
      <c r="U2984" s="25"/>
      <c r="V2984" s="25"/>
      <c r="W2984" s="25"/>
      <c r="X2984" s="25"/>
    </row>
    <row r="2985" spans="1:24" ht="15" hidden="1" customHeight="1">
      <c r="A2985" s="28">
        <v>26470444</v>
      </c>
      <c r="B2985" s="28" t="s">
        <v>18369</v>
      </c>
      <c r="C2985" s="28" t="s">
        <v>18370</v>
      </c>
      <c r="D2985" s="28" t="s">
        <v>18371</v>
      </c>
      <c r="E2985" s="28" t="s">
        <v>18372</v>
      </c>
      <c r="F2985" s="28" t="s">
        <v>3604</v>
      </c>
      <c r="G2985" s="28">
        <v>2015</v>
      </c>
      <c r="H2985" s="29">
        <v>42294</v>
      </c>
      <c r="I2985" s="28"/>
      <c r="J2985" s="28"/>
      <c r="K2985" s="28"/>
      <c r="L2985" s="28" t="str">
        <f t="shared" si="307"/>
        <v>PreAlerta</v>
      </c>
      <c r="M2985" s="28" t="str">
        <f t="shared" si="309"/>
        <v>S/PalabrasClaves</v>
      </c>
      <c r="N2985" s="30" t="str">
        <f t="shared" si="312"/>
        <v/>
      </c>
      <c r="O2985" s="28"/>
      <c r="P2985" s="28" t="s">
        <v>18373</v>
      </c>
      <c r="Q2985" s="28"/>
      <c r="R2985" s="28" t="str">
        <f t="shared" si="292"/>
        <v>2015</v>
      </c>
      <c r="S2985" s="28" t="s">
        <v>53</v>
      </c>
      <c r="T2985" s="28"/>
      <c r="U2985" s="28"/>
      <c r="V2985" s="28"/>
      <c r="W2985" s="28"/>
      <c r="X2985" s="28"/>
    </row>
    <row r="2986" spans="1:24" ht="15" hidden="1" customHeight="1">
      <c r="A2986" s="25">
        <v>26259279</v>
      </c>
      <c r="B2986" s="25" t="s">
        <v>18374</v>
      </c>
      <c r="C2986" s="25" t="s">
        <v>18375</v>
      </c>
      <c r="D2986" s="25" t="s">
        <v>18376</v>
      </c>
      <c r="E2986" s="25" t="s">
        <v>18377</v>
      </c>
      <c r="F2986" s="25" t="s">
        <v>18378</v>
      </c>
      <c r="G2986" s="25">
        <v>2015</v>
      </c>
      <c r="H2986" s="26">
        <v>42228</v>
      </c>
      <c r="I2986" s="25"/>
      <c r="J2986" s="25"/>
      <c r="K2986" s="25"/>
      <c r="L2986" s="25" t="str">
        <f t="shared" si="307"/>
        <v>Excluido</v>
      </c>
      <c r="M2986" s="25" t="str">
        <f t="shared" si="309"/>
        <v>C/PalabrasClaves</v>
      </c>
      <c r="N2986" s="27" t="str">
        <f t="shared" si="312"/>
        <v/>
      </c>
      <c r="O2986" s="25"/>
      <c r="P2986" s="25" t="s">
        <v>18379</v>
      </c>
      <c r="Q2986" s="25"/>
      <c r="R2986" s="25" t="str">
        <f t="shared" si="292"/>
        <v>2015</v>
      </c>
      <c r="S2986" s="25" t="s">
        <v>56</v>
      </c>
      <c r="T2986" s="25"/>
      <c r="U2986" s="25"/>
      <c r="V2986" s="25"/>
      <c r="W2986" s="25"/>
      <c r="X2986" s="25"/>
    </row>
    <row r="2987" spans="1:24" ht="15" customHeight="1">
      <c r="A2987" s="34">
        <v>25995221</v>
      </c>
      <c r="B2987" s="34" t="s">
        <v>18380</v>
      </c>
      <c r="C2987" s="34" t="s">
        <v>18381</v>
      </c>
      <c r="D2987" s="34" t="s">
        <v>18382</v>
      </c>
      <c r="E2987" s="34" t="s">
        <v>18383</v>
      </c>
      <c r="F2987" s="34" t="s">
        <v>15035</v>
      </c>
      <c r="G2987" s="34">
        <v>2015</v>
      </c>
      <c r="H2987" s="35">
        <v>42146</v>
      </c>
      <c r="I2987" s="34" t="s">
        <v>18384</v>
      </c>
      <c r="J2987" s="34" t="s">
        <v>18385</v>
      </c>
      <c r="K2987" s="34" t="s">
        <v>18386</v>
      </c>
      <c r="L2987" s="34" t="str">
        <f t="shared" si="307"/>
        <v>PreAlerta</v>
      </c>
      <c r="M2987" s="34" t="str">
        <f t="shared" si="309"/>
        <v>C/PalabrasClaves</v>
      </c>
      <c r="N2987" s="36" t="s">
        <v>12</v>
      </c>
      <c r="O2987" s="34"/>
      <c r="P2987" s="34" t="s">
        <v>18352</v>
      </c>
      <c r="Q2987" s="34"/>
      <c r="R2987" s="34" t="str">
        <f t="shared" si="292"/>
        <v>2015</v>
      </c>
      <c r="S2987" s="34" t="s">
        <v>53</v>
      </c>
      <c r="T2987" s="42" t="s">
        <v>18387</v>
      </c>
      <c r="U2987" s="34" t="s">
        <v>140</v>
      </c>
      <c r="V2987" s="34" t="s">
        <v>141</v>
      </c>
      <c r="W2987" s="34" t="s">
        <v>140</v>
      </c>
      <c r="X2987" s="34" t="s">
        <v>18388</v>
      </c>
    </row>
    <row r="2988" spans="1:24" ht="15" hidden="1" customHeight="1">
      <c r="A2988" s="25">
        <v>25919728</v>
      </c>
      <c r="B2988" s="25" t="s">
        <v>18389</v>
      </c>
      <c r="C2988" s="25" t="s">
        <v>18390</v>
      </c>
      <c r="D2988" s="25" t="s">
        <v>18391</v>
      </c>
      <c r="E2988" s="25" t="s">
        <v>18392</v>
      </c>
      <c r="F2988" s="25" t="s">
        <v>3283</v>
      </c>
      <c r="G2988" s="25">
        <v>2015</v>
      </c>
      <c r="H2988" s="26">
        <v>42123</v>
      </c>
      <c r="I2988" s="25" t="s">
        <v>18393</v>
      </c>
      <c r="J2988" s="25" t="s">
        <v>18394</v>
      </c>
      <c r="K2988" s="25" t="s">
        <v>18395</v>
      </c>
      <c r="L2988" s="25" t="str">
        <f t="shared" si="307"/>
        <v>PreAlerta</v>
      </c>
      <c r="M2988" s="25" t="str">
        <f t="shared" si="309"/>
        <v>S/PalabrasClaves</v>
      </c>
      <c r="N2988" s="27" t="str">
        <f t="shared" ref="N2988:N2997" si="313">IF(ISNUMBER(SEARCH("TREATMENT", B2988)), "4) Nuevos tratamientos", "")</f>
        <v/>
      </c>
      <c r="O2988" s="25"/>
      <c r="P2988" s="25" t="s">
        <v>18373</v>
      </c>
      <c r="Q2988" s="25"/>
      <c r="R2988" s="25" t="str">
        <f t="shared" si="292"/>
        <v>2015</v>
      </c>
      <c r="S2988" s="25" t="s">
        <v>53</v>
      </c>
      <c r="T2988" s="25"/>
      <c r="U2988" s="25"/>
      <c r="V2988" s="25"/>
      <c r="W2988" s="25"/>
      <c r="X2988" s="25"/>
    </row>
    <row r="2989" spans="1:24" ht="15" hidden="1" customHeight="1">
      <c r="A2989" s="28">
        <v>25879650</v>
      </c>
      <c r="B2989" s="28" t="s">
        <v>18396</v>
      </c>
      <c r="C2989" s="28" t="s">
        <v>18397</v>
      </c>
      <c r="D2989" s="28" t="s">
        <v>18398</v>
      </c>
      <c r="E2989" s="28" t="s">
        <v>18399</v>
      </c>
      <c r="F2989" s="28" t="s">
        <v>979</v>
      </c>
      <c r="G2989" s="28">
        <v>2015</v>
      </c>
      <c r="H2989" s="29">
        <v>42111</v>
      </c>
      <c r="I2989" s="28"/>
      <c r="J2989" s="28"/>
      <c r="K2989" s="28" t="s">
        <v>18400</v>
      </c>
      <c r="L2989" s="28" t="str">
        <f t="shared" si="307"/>
        <v>PreAlerta</v>
      </c>
      <c r="M2989" s="28" t="str">
        <f t="shared" si="309"/>
        <v>S/PalabrasClaves</v>
      </c>
      <c r="N2989" s="30" t="str">
        <f t="shared" si="313"/>
        <v/>
      </c>
      <c r="O2989" s="28"/>
      <c r="P2989" s="28" t="s">
        <v>18373</v>
      </c>
      <c r="Q2989" s="28"/>
      <c r="R2989" s="28" t="str">
        <f t="shared" si="292"/>
        <v>2015</v>
      </c>
      <c r="S2989" s="28" t="s">
        <v>53</v>
      </c>
      <c r="T2989" s="28"/>
      <c r="U2989" s="28"/>
      <c r="V2989" s="28"/>
      <c r="W2989" s="28"/>
      <c r="X2989" s="28"/>
    </row>
    <row r="2990" spans="1:24" ht="15" hidden="1" customHeight="1">
      <c r="A2990" s="25">
        <v>25869378</v>
      </c>
      <c r="B2990" s="25" t="s">
        <v>18401</v>
      </c>
      <c r="C2990" s="25" t="s">
        <v>18402</v>
      </c>
      <c r="D2990" s="25" t="s">
        <v>18403</v>
      </c>
      <c r="E2990" s="25" t="s">
        <v>18404</v>
      </c>
      <c r="F2990" s="25" t="s">
        <v>1281</v>
      </c>
      <c r="G2990" s="25">
        <v>2015</v>
      </c>
      <c r="H2990" s="26">
        <v>42109</v>
      </c>
      <c r="I2990" s="25"/>
      <c r="J2990" s="25"/>
      <c r="K2990" s="25" t="s">
        <v>18405</v>
      </c>
      <c r="L2990" s="25" t="str">
        <f t="shared" si="307"/>
        <v>PreAlerta</v>
      </c>
      <c r="M2990" s="25" t="str">
        <f t="shared" si="309"/>
        <v>S/PalabrasClaves</v>
      </c>
      <c r="N2990" s="27" t="str">
        <f t="shared" si="313"/>
        <v/>
      </c>
      <c r="O2990" s="25"/>
      <c r="P2990" s="25" t="s">
        <v>18373</v>
      </c>
      <c r="Q2990" s="25"/>
      <c r="R2990" s="25" t="str">
        <f t="shared" si="292"/>
        <v>2015</v>
      </c>
      <c r="S2990" s="25" t="s">
        <v>53</v>
      </c>
      <c r="T2990" s="25"/>
      <c r="U2990" s="25"/>
      <c r="V2990" s="25"/>
      <c r="W2990" s="25"/>
      <c r="X2990" s="25"/>
    </row>
    <row r="2991" spans="1:24" ht="15" hidden="1" customHeight="1">
      <c r="A2991" s="28">
        <v>25868032</v>
      </c>
      <c r="B2991" s="28" t="s">
        <v>18406</v>
      </c>
      <c r="C2991" s="28" t="s">
        <v>18407</v>
      </c>
      <c r="D2991" s="28" t="s">
        <v>18408</v>
      </c>
      <c r="E2991" s="28" t="s">
        <v>18409</v>
      </c>
      <c r="F2991" s="28" t="s">
        <v>11728</v>
      </c>
      <c r="G2991" s="28">
        <v>2015</v>
      </c>
      <c r="H2991" s="29">
        <v>42108</v>
      </c>
      <c r="I2991" s="28"/>
      <c r="J2991" s="28"/>
      <c r="K2991" s="28" t="s">
        <v>18410</v>
      </c>
      <c r="L2991" s="28" t="str">
        <f t="shared" si="307"/>
        <v>PreAlerta</v>
      </c>
      <c r="M2991" s="28" t="str">
        <f t="shared" si="309"/>
        <v>S/PalabrasClaves</v>
      </c>
      <c r="N2991" s="30" t="str">
        <f t="shared" si="313"/>
        <v/>
      </c>
      <c r="O2991" s="28"/>
      <c r="P2991" s="28" t="s">
        <v>18373</v>
      </c>
      <c r="Q2991" s="28"/>
      <c r="R2991" s="28" t="str">
        <f t="shared" si="292"/>
        <v>2015</v>
      </c>
      <c r="S2991" s="28" t="s">
        <v>53</v>
      </c>
      <c r="T2991" s="28"/>
      <c r="U2991" s="28"/>
      <c r="V2991" s="28"/>
      <c r="W2991" s="28"/>
      <c r="X2991" s="28"/>
    </row>
    <row r="2992" spans="1:24" ht="15" hidden="1" customHeight="1">
      <c r="A2992" s="25">
        <v>25837816</v>
      </c>
      <c r="B2992" s="25" t="s">
        <v>18411</v>
      </c>
      <c r="C2992" s="25" t="s">
        <v>18412</v>
      </c>
      <c r="D2992" s="25" t="s">
        <v>18413</v>
      </c>
      <c r="E2992" s="25" t="s">
        <v>18414</v>
      </c>
      <c r="F2992" s="25" t="s">
        <v>13521</v>
      </c>
      <c r="G2992" s="25">
        <v>2015</v>
      </c>
      <c r="H2992" s="26">
        <v>42098</v>
      </c>
      <c r="I2992" s="25"/>
      <c r="J2992" s="25"/>
      <c r="K2992" s="25" t="s">
        <v>18415</v>
      </c>
      <c r="L2992" s="25" t="str">
        <f t="shared" si="307"/>
        <v>PreAlerta</v>
      </c>
      <c r="M2992" s="25" t="str">
        <f t="shared" si="309"/>
        <v>S/PalabrasClaves</v>
      </c>
      <c r="N2992" s="27" t="str">
        <f t="shared" si="313"/>
        <v/>
      </c>
      <c r="O2992" s="25"/>
      <c r="P2992" s="25" t="s">
        <v>18416</v>
      </c>
      <c r="Q2992" s="25"/>
      <c r="R2992" s="25" t="str">
        <f t="shared" si="292"/>
        <v>2015</v>
      </c>
      <c r="S2992" s="25" t="s">
        <v>53</v>
      </c>
      <c r="T2992" s="25"/>
      <c r="U2992" s="25"/>
      <c r="V2992" s="25"/>
      <c r="W2992" s="25"/>
      <c r="X2992" s="25"/>
    </row>
    <row r="2993" spans="1:24" ht="15" hidden="1" customHeight="1">
      <c r="A2993" s="28">
        <v>25787137</v>
      </c>
      <c r="B2993" s="28" t="s">
        <v>18417</v>
      </c>
      <c r="C2993" s="28" t="s">
        <v>18418</v>
      </c>
      <c r="D2993" s="28" t="s">
        <v>18419</v>
      </c>
      <c r="E2993" s="28" t="s">
        <v>11829</v>
      </c>
      <c r="F2993" s="28" t="s">
        <v>12192</v>
      </c>
      <c r="G2993" s="28">
        <v>2015</v>
      </c>
      <c r="H2993" s="29">
        <v>42083</v>
      </c>
      <c r="I2993" s="28" t="s">
        <v>18420</v>
      </c>
      <c r="J2993" s="28"/>
      <c r="K2993" s="28" t="s">
        <v>18421</v>
      </c>
      <c r="L2993" s="28" t="str">
        <f t="shared" si="307"/>
        <v>Excluido</v>
      </c>
      <c r="M2993" s="28" t="str">
        <f t="shared" si="309"/>
        <v>C/PalabrasClaves</v>
      </c>
      <c r="N2993" s="30" t="str">
        <f t="shared" si="313"/>
        <v/>
      </c>
      <c r="O2993" s="28"/>
      <c r="P2993" s="28" t="s">
        <v>18422</v>
      </c>
      <c r="Q2993" s="28"/>
      <c r="R2993" s="28" t="str">
        <f t="shared" si="292"/>
        <v>2010</v>
      </c>
      <c r="S2993" s="28" t="s">
        <v>53</v>
      </c>
      <c r="T2993" s="28"/>
      <c r="U2993" s="28"/>
      <c r="V2993" s="28"/>
      <c r="W2993" s="28"/>
      <c r="X2993" s="28"/>
    </row>
    <row r="2994" spans="1:24" ht="15" hidden="1" customHeight="1">
      <c r="A2994" s="25">
        <v>25777673</v>
      </c>
      <c r="B2994" s="25" t="s">
        <v>18423</v>
      </c>
      <c r="C2994" s="25" t="s">
        <v>18424</v>
      </c>
      <c r="D2994" s="25" t="s">
        <v>18425</v>
      </c>
      <c r="E2994" s="25" t="s">
        <v>18426</v>
      </c>
      <c r="F2994" s="25" t="s">
        <v>8207</v>
      </c>
      <c r="G2994" s="25">
        <v>2015</v>
      </c>
      <c r="H2994" s="26">
        <v>42081</v>
      </c>
      <c r="I2994" s="25" t="s">
        <v>18427</v>
      </c>
      <c r="J2994" s="25"/>
      <c r="K2994" s="25" t="s">
        <v>18428</v>
      </c>
      <c r="L2994" s="25" t="str">
        <f t="shared" si="307"/>
        <v>PreAlerta</v>
      </c>
      <c r="M2994" s="25" t="str">
        <f t="shared" si="309"/>
        <v>S/PalabrasClaves</v>
      </c>
      <c r="N2994" s="27" t="str">
        <f t="shared" si="313"/>
        <v/>
      </c>
      <c r="O2994" s="25"/>
      <c r="P2994" s="25" t="s">
        <v>18373</v>
      </c>
      <c r="Q2994" s="25"/>
      <c r="R2994" s="25" t="str">
        <f t="shared" si="292"/>
        <v>2015</v>
      </c>
      <c r="S2994" s="25" t="s">
        <v>53</v>
      </c>
      <c r="T2994" s="25"/>
      <c r="U2994" s="25"/>
      <c r="V2994" s="25"/>
      <c r="W2994" s="25"/>
      <c r="X2994" s="25"/>
    </row>
    <row r="2995" spans="1:24" ht="15" hidden="1" customHeight="1">
      <c r="A2995" s="28">
        <v>25772909</v>
      </c>
      <c r="B2995" s="28" t="s">
        <v>18429</v>
      </c>
      <c r="C2995" s="28" t="s">
        <v>18430</v>
      </c>
      <c r="D2995" s="28" t="s">
        <v>18431</v>
      </c>
      <c r="E2995" s="28" t="s">
        <v>18432</v>
      </c>
      <c r="F2995" s="28" t="s">
        <v>12224</v>
      </c>
      <c r="G2995" s="28">
        <v>2015</v>
      </c>
      <c r="H2995" s="29">
        <v>42080</v>
      </c>
      <c r="I2995" s="28"/>
      <c r="J2995" s="28"/>
      <c r="K2995" s="28" t="s">
        <v>18433</v>
      </c>
      <c r="L2995" s="28" t="str">
        <f t="shared" si="307"/>
        <v>PreAlerta</v>
      </c>
      <c r="M2995" s="28" t="str">
        <f t="shared" si="309"/>
        <v>S/PalabrasClaves</v>
      </c>
      <c r="N2995" s="30" t="str">
        <f t="shared" si="313"/>
        <v/>
      </c>
      <c r="O2995" s="28"/>
      <c r="P2995" s="28" t="s">
        <v>18379</v>
      </c>
      <c r="Q2995" s="28"/>
      <c r="R2995" s="28" t="str">
        <f t="shared" si="292"/>
        <v>2015</v>
      </c>
      <c r="S2995" s="28" t="s">
        <v>56</v>
      </c>
      <c r="T2995" s="28"/>
      <c r="U2995" s="28"/>
      <c r="V2995" s="28"/>
      <c r="W2995" s="28"/>
      <c r="X2995" s="28"/>
    </row>
    <row r="2996" spans="1:24" ht="15" hidden="1" customHeight="1">
      <c r="A2996" s="25">
        <v>25772704</v>
      </c>
      <c r="B2996" s="25" t="s">
        <v>18434</v>
      </c>
      <c r="C2996" s="25" t="s">
        <v>18435</v>
      </c>
      <c r="D2996" s="25" t="s">
        <v>18436</v>
      </c>
      <c r="E2996" s="25" t="s">
        <v>18437</v>
      </c>
      <c r="F2996" s="25" t="s">
        <v>5864</v>
      </c>
      <c r="G2996" s="25">
        <v>2015</v>
      </c>
      <c r="H2996" s="26">
        <v>42080</v>
      </c>
      <c r="I2996" s="25" t="s">
        <v>18438</v>
      </c>
      <c r="J2996" s="25"/>
      <c r="K2996" s="25" t="s">
        <v>18439</v>
      </c>
      <c r="L2996" s="25" t="str">
        <f t="shared" si="307"/>
        <v>PreAlerta</v>
      </c>
      <c r="M2996" s="25" t="str">
        <f t="shared" si="309"/>
        <v>S/PalabrasClaves</v>
      </c>
      <c r="N2996" s="27" t="str">
        <f t="shared" si="313"/>
        <v/>
      </c>
      <c r="O2996" s="25"/>
      <c r="P2996" s="25" t="s">
        <v>18373</v>
      </c>
      <c r="Q2996" s="25"/>
      <c r="R2996" s="25" t="str">
        <f t="shared" si="292"/>
        <v>2015</v>
      </c>
      <c r="S2996" s="25" t="s">
        <v>53</v>
      </c>
      <c r="T2996" s="25"/>
      <c r="U2996" s="25"/>
      <c r="V2996" s="25"/>
      <c r="W2996" s="25"/>
      <c r="X2996" s="25"/>
    </row>
    <row r="2997" spans="1:24" ht="15" hidden="1" customHeight="1">
      <c r="A2997" s="28">
        <v>25753676</v>
      </c>
      <c r="B2997" s="28" t="s">
        <v>18440</v>
      </c>
      <c r="C2997" s="28" t="s">
        <v>18441</v>
      </c>
      <c r="D2997" s="28" t="s">
        <v>18442</v>
      </c>
      <c r="E2997" s="28" t="s">
        <v>18443</v>
      </c>
      <c r="F2997" s="28" t="s">
        <v>972</v>
      </c>
      <c r="G2997" s="28">
        <v>2015</v>
      </c>
      <c r="H2997" s="29">
        <v>42074</v>
      </c>
      <c r="I2997" s="28"/>
      <c r="J2997" s="28"/>
      <c r="K2997" s="28" t="s">
        <v>18444</v>
      </c>
      <c r="L2997" s="28" t="str">
        <f t="shared" si="307"/>
        <v>PreAlerta</v>
      </c>
      <c r="M2997" s="28" t="str">
        <f t="shared" si="309"/>
        <v>S/PalabrasClaves</v>
      </c>
      <c r="N2997" s="30" t="str">
        <f t="shared" si="313"/>
        <v/>
      </c>
      <c r="O2997" s="28"/>
      <c r="P2997" s="28" t="s">
        <v>18416</v>
      </c>
      <c r="Q2997" s="28"/>
      <c r="R2997" s="28" t="str">
        <f t="shared" si="292"/>
        <v>2015</v>
      </c>
      <c r="S2997" s="28" t="s">
        <v>53</v>
      </c>
      <c r="T2997" s="28"/>
      <c r="U2997" s="28"/>
      <c r="V2997" s="28"/>
      <c r="W2997" s="28"/>
      <c r="X2997" s="28"/>
    </row>
    <row r="2998" spans="1:24" ht="15" customHeight="1">
      <c r="A2998" s="38">
        <v>25950686</v>
      </c>
      <c r="B2998" s="38" t="s">
        <v>18445</v>
      </c>
      <c r="C2998" s="38" t="s">
        <v>18446</v>
      </c>
      <c r="D2998" s="38" t="s">
        <v>18447</v>
      </c>
      <c r="E2998" s="38" t="s">
        <v>15118</v>
      </c>
      <c r="F2998" s="38" t="s">
        <v>2296</v>
      </c>
      <c r="G2998" s="38">
        <v>2015</v>
      </c>
      <c r="H2998" s="39">
        <v>42132</v>
      </c>
      <c r="I2998" s="38" t="s">
        <v>18448</v>
      </c>
      <c r="J2998" s="38"/>
      <c r="K2998" s="38" t="s">
        <v>18449</v>
      </c>
      <c r="L2998" s="38" t="str">
        <f t="shared" si="307"/>
        <v>PreAlerta</v>
      </c>
      <c r="M2998" s="38" t="str">
        <f t="shared" si="309"/>
        <v>S/PalabrasClaves</v>
      </c>
      <c r="N2998" s="40" t="s">
        <v>35</v>
      </c>
      <c r="O2998" s="38"/>
      <c r="P2998" s="38" t="s">
        <v>18373</v>
      </c>
      <c r="Q2998" s="38"/>
      <c r="R2998" s="38" t="str">
        <f t="shared" si="292"/>
        <v>2015</v>
      </c>
      <c r="S2998" s="38" t="s">
        <v>53</v>
      </c>
      <c r="T2998" s="41" t="s">
        <v>18450</v>
      </c>
      <c r="U2998" s="38" t="s">
        <v>141</v>
      </c>
      <c r="V2998" s="38" t="s">
        <v>140</v>
      </c>
      <c r="W2998" s="38" t="s">
        <v>140</v>
      </c>
      <c r="X2998" s="38" t="s">
        <v>18451</v>
      </c>
    </row>
    <row r="2999" spans="1:24" ht="15" hidden="1" customHeight="1">
      <c r="A2999" s="28">
        <v>25746630</v>
      </c>
      <c r="B2999" s="28" t="s">
        <v>18452</v>
      </c>
      <c r="C2999" s="28" t="s">
        <v>18453</v>
      </c>
      <c r="D2999" s="28" t="s">
        <v>18454</v>
      </c>
      <c r="E2999" s="28" t="s">
        <v>18455</v>
      </c>
      <c r="F2999" s="28" t="s">
        <v>2837</v>
      </c>
      <c r="G2999" s="28">
        <v>2015</v>
      </c>
      <c r="H2999" s="29">
        <v>42073</v>
      </c>
      <c r="I2999" s="28"/>
      <c r="J2999" s="28"/>
      <c r="K2999" s="28" t="s">
        <v>18456</v>
      </c>
      <c r="L2999" s="28" t="str">
        <f t="shared" si="307"/>
        <v>PreAlerta</v>
      </c>
      <c r="M2999" s="28" t="str">
        <f t="shared" si="309"/>
        <v>C/PalabrasClaves</v>
      </c>
      <c r="N2999" s="30" t="str">
        <f t="shared" ref="N2999:N3007" si="314">IF(ISNUMBER(SEARCH("TREATMENT", B2999)), "4) Nuevos tratamientos", "")</f>
        <v/>
      </c>
      <c r="O2999" s="28"/>
      <c r="P2999" s="28" t="s">
        <v>18373</v>
      </c>
      <c r="Q2999" s="28"/>
      <c r="R2999" s="28" t="str">
        <f t="shared" si="292"/>
        <v>2015</v>
      </c>
      <c r="S2999" s="28" t="s">
        <v>53</v>
      </c>
      <c r="T2999" s="28"/>
      <c r="U2999" s="28"/>
      <c r="V2999" s="28"/>
      <c r="W2999" s="28"/>
      <c r="X2999" s="28"/>
    </row>
    <row r="3000" spans="1:24" ht="15" hidden="1" customHeight="1">
      <c r="A3000" s="25">
        <v>25712355</v>
      </c>
      <c r="B3000" s="25" t="s">
        <v>18457</v>
      </c>
      <c r="C3000" s="25" t="s">
        <v>18458</v>
      </c>
      <c r="D3000" s="25" t="s">
        <v>18459</v>
      </c>
      <c r="E3000" s="25" t="s">
        <v>12146</v>
      </c>
      <c r="F3000" s="25" t="s">
        <v>1125</v>
      </c>
      <c r="G3000" s="25">
        <v>2015</v>
      </c>
      <c r="H3000" s="26">
        <v>42061</v>
      </c>
      <c r="I3000" s="25" t="s">
        <v>18460</v>
      </c>
      <c r="J3000" s="25"/>
      <c r="K3000" s="25" t="s">
        <v>18461</v>
      </c>
      <c r="L3000" s="25" t="str">
        <f t="shared" si="307"/>
        <v>PreAlerta</v>
      </c>
      <c r="M3000" s="25" t="str">
        <f t="shared" si="309"/>
        <v>C/PalabrasClaves</v>
      </c>
      <c r="N3000" s="27" t="str">
        <f t="shared" si="314"/>
        <v/>
      </c>
      <c r="O3000" s="25"/>
      <c r="P3000" s="25" t="s">
        <v>18373</v>
      </c>
      <c r="Q3000" s="25"/>
      <c r="R3000" s="25" t="str">
        <f t="shared" si="292"/>
        <v>2015</v>
      </c>
      <c r="S3000" s="25" t="s">
        <v>53</v>
      </c>
      <c r="T3000" s="25"/>
      <c r="U3000" s="25"/>
      <c r="V3000" s="25"/>
      <c r="W3000" s="25"/>
      <c r="X3000" s="25"/>
    </row>
    <row r="3001" spans="1:24" ht="15" hidden="1" customHeight="1">
      <c r="A3001" s="28">
        <v>25708896</v>
      </c>
      <c r="B3001" s="28" t="s">
        <v>18462</v>
      </c>
      <c r="C3001" s="28" t="s">
        <v>18463</v>
      </c>
      <c r="D3001" s="28" t="s">
        <v>18464</v>
      </c>
      <c r="E3001" s="28" t="s">
        <v>6101</v>
      </c>
      <c r="F3001" s="28" t="s">
        <v>4759</v>
      </c>
      <c r="G3001" s="28">
        <v>2015</v>
      </c>
      <c r="H3001" s="29">
        <v>42060</v>
      </c>
      <c r="I3001" s="28"/>
      <c r="J3001" s="28"/>
      <c r="K3001" s="28" t="s">
        <v>18465</v>
      </c>
      <c r="L3001" s="28" t="str">
        <f t="shared" si="307"/>
        <v>PreAlerta</v>
      </c>
      <c r="M3001" s="28" t="str">
        <f t="shared" si="309"/>
        <v>S/PalabrasClaves</v>
      </c>
      <c r="N3001" s="30" t="str">
        <f t="shared" si="314"/>
        <v/>
      </c>
      <c r="O3001" s="28"/>
      <c r="P3001" s="28" t="s">
        <v>18373</v>
      </c>
      <c r="Q3001" s="28"/>
      <c r="R3001" s="28" t="str">
        <f t="shared" si="292"/>
        <v>2015</v>
      </c>
      <c r="S3001" s="28" t="s">
        <v>53</v>
      </c>
      <c r="T3001" s="28"/>
      <c r="U3001" s="28"/>
      <c r="V3001" s="28"/>
      <c r="W3001" s="28"/>
      <c r="X3001" s="28"/>
    </row>
    <row r="3002" spans="1:24" ht="15" hidden="1" customHeight="1">
      <c r="A3002" s="25">
        <v>25679336</v>
      </c>
      <c r="B3002" s="25" t="s">
        <v>18466</v>
      </c>
      <c r="C3002" s="25" t="s">
        <v>18467</v>
      </c>
      <c r="D3002" s="25" t="s">
        <v>18468</v>
      </c>
      <c r="E3002" s="25" t="s">
        <v>1155</v>
      </c>
      <c r="F3002" s="25" t="s">
        <v>9676</v>
      </c>
      <c r="G3002" s="25">
        <v>2015</v>
      </c>
      <c r="H3002" s="26">
        <v>42049</v>
      </c>
      <c r="I3002" s="25"/>
      <c r="J3002" s="25"/>
      <c r="K3002" s="25" t="s">
        <v>18469</v>
      </c>
      <c r="L3002" s="25" t="str">
        <f t="shared" si="307"/>
        <v>PreAlerta</v>
      </c>
      <c r="M3002" s="25" t="str">
        <f t="shared" si="309"/>
        <v>S/PalabrasClaves</v>
      </c>
      <c r="N3002" s="27" t="str">
        <f t="shared" si="314"/>
        <v/>
      </c>
      <c r="O3002" s="25"/>
      <c r="P3002" s="25" t="s">
        <v>18373</v>
      </c>
      <c r="Q3002" s="25"/>
      <c r="R3002" s="25" t="str">
        <f t="shared" si="292"/>
        <v>2015</v>
      </c>
      <c r="S3002" s="25" t="s">
        <v>53</v>
      </c>
      <c r="T3002" s="25"/>
      <c r="U3002" s="25"/>
      <c r="V3002" s="25"/>
      <c r="W3002" s="25"/>
      <c r="X3002" s="25"/>
    </row>
    <row r="3003" spans="1:24" ht="15" hidden="1" customHeight="1">
      <c r="A3003" s="28">
        <v>25592265</v>
      </c>
      <c r="B3003" s="28" t="s">
        <v>18470</v>
      </c>
      <c r="C3003" s="28" t="s">
        <v>18471</v>
      </c>
      <c r="D3003" s="28" t="s">
        <v>18472</v>
      </c>
      <c r="E3003" s="28" t="s">
        <v>15871</v>
      </c>
      <c r="F3003" s="28" t="s">
        <v>9898</v>
      </c>
      <c r="G3003" s="28">
        <v>2015</v>
      </c>
      <c r="H3003" s="29">
        <v>42021</v>
      </c>
      <c r="I3003" s="28"/>
      <c r="J3003" s="28"/>
      <c r="K3003" s="28" t="s">
        <v>18473</v>
      </c>
      <c r="L3003" s="28" t="str">
        <f t="shared" si="307"/>
        <v>PreAlerta</v>
      </c>
      <c r="M3003" s="28" t="str">
        <f t="shared" si="309"/>
        <v>S/PalabrasClaves</v>
      </c>
      <c r="N3003" s="30" t="str">
        <f t="shared" si="314"/>
        <v/>
      </c>
      <c r="O3003" s="28"/>
      <c r="P3003" s="28" t="s">
        <v>18373</v>
      </c>
      <c r="Q3003" s="28"/>
      <c r="R3003" s="28" t="str">
        <f t="shared" si="292"/>
        <v>2015</v>
      </c>
      <c r="S3003" s="28" t="s">
        <v>53</v>
      </c>
      <c r="T3003" s="28"/>
      <c r="U3003" s="28"/>
      <c r="V3003" s="28"/>
      <c r="W3003" s="28"/>
      <c r="X3003" s="28"/>
    </row>
    <row r="3004" spans="1:24" ht="15" hidden="1" customHeight="1">
      <c r="A3004" s="25">
        <v>25379833</v>
      </c>
      <c r="B3004" s="25" t="s">
        <v>18474</v>
      </c>
      <c r="C3004" s="25" t="s">
        <v>18475</v>
      </c>
      <c r="D3004" s="25" t="s">
        <v>18398</v>
      </c>
      <c r="E3004" s="25" t="s">
        <v>18476</v>
      </c>
      <c r="F3004" s="25" t="s">
        <v>979</v>
      </c>
      <c r="G3004" s="25">
        <v>2015</v>
      </c>
      <c r="H3004" s="26">
        <v>41951</v>
      </c>
      <c r="I3004" s="25"/>
      <c r="J3004" s="25"/>
      <c r="K3004" s="25" t="s">
        <v>18477</v>
      </c>
      <c r="L3004" s="25" t="str">
        <f t="shared" si="307"/>
        <v>PreAlerta</v>
      </c>
      <c r="M3004" s="25" t="str">
        <f t="shared" si="309"/>
        <v>C/PalabrasClaves</v>
      </c>
      <c r="N3004" s="27" t="str">
        <f t="shared" si="314"/>
        <v/>
      </c>
      <c r="O3004" s="25"/>
      <c r="P3004" s="25" t="s">
        <v>18373</v>
      </c>
      <c r="Q3004" s="25"/>
      <c r="R3004" s="25" t="str">
        <f t="shared" si="292"/>
        <v>2015</v>
      </c>
      <c r="S3004" s="25" t="s">
        <v>53</v>
      </c>
      <c r="T3004" s="25"/>
      <c r="U3004" s="25"/>
      <c r="V3004" s="25"/>
      <c r="W3004" s="25"/>
      <c r="X3004" s="25"/>
    </row>
    <row r="3005" spans="1:24" ht="15" hidden="1" customHeight="1">
      <c r="A3005" s="28">
        <v>25995646</v>
      </c>
      <c r="B3005" s="28" t="s">
        <v>18478</v>
      </c>
      <c r="C3005" s="28" t="s">
        <v>18479</v>
      </c>
      <c r="D3005" s="28" t="s">
        <v>18480</v>
      </c>
      <c r="E3005" s="28" t="s">
        <v>18481</v>
      </c>
      <c r="F3005" s="28" t="s">
        <v>511</v>
      </c>
      <c r="G3005" s="28">
        <v>2015</v>
      </c>
      <c r="H3005" s="29">
        <v>42146</v>
      </c>
      <c r="I3005" s="28" t="s">
        <v>18482</v>
      </c>
      <c r="J3005" s="28"/>
      <c r="K3005" s="28" t="s">
        <v>18483</v>
      </c>
      <c r="L3005" s="28" t="str">
        <f t="shared" si="307"/>
        <v>PreAlerta</v>
      </c>
      <c r="M3005" s="28" t="str">
        <f t="shared" si="309"/>
        <v>S/PalabrasClaves</v>
      </c>
      <c r="N3005" s="30" t="str">
        <f t="shared" si="314"/>
        <v/>
      </c>
      <c r="O3005" s="28"/>
      <c r="P3005" s="28" t="s">
        <v>18484</v>
      </c>
      <c r="Q3005" s="28"/>
      <c r="R3005" s="28" t="str">
        <f t="shared" si="292"/>
        <v>2015</v>
      </c>
      <c r="S3005" s="28" t="s">
        <v>50</v>
      </c>
      <c r="T3005" s="28"/>
      <c r="U3005" s="28"/>
      <c r="V3005" s="28"/>
      <c r="W3005" s="28"/>
      <c r="X3005" s="28"/>
    </row>
    <row r="3006" spans="1:24" ht="15" hidden="1" customHeight="1">
      <c r="A3006" s="25">
        <v>25923662</v>
      </c>
      <c r="B3006" s="25" t="s">
        <v>18485</v>
      </c>
      <c r="C3006" s="25" t="s">
        <v>18486</v>
      </c>
      <c r="D3006" s="25" t="s">
        <v>18487</v>
      </c>
      <c r="E3006" s="25" t="s">
        <v>18488</v>
      </c>
      <c r="F3006" s="25" t="s">
        <v>208</v>
      </c>
      <c r="G3006" s="25">
        <v>2015</v>
      </c>
      <c r="H3006" s="26">
        <v>42124</v>
      </c>
      <c r="I3006" s="25" t="s">
        <v>18489</v>
      </c>
      <c r="J3006" s="25"/>
      <c r="K3006" s="25" t="s">
        <v>18490</v>
      </c>
      <c r="L3006" s="25" t="str">
        <f t="shared" si="307"/>
        <v>PreAlerta</v>
      </c>
      <c r="M3006" s="25" t="str">
        <f t="shared" si="309"/>
        <v>S/PalabrasClaves</v>
      </c>
      <c r="N3006" s="27" t="str">
        <f t="shared" si="314"/>
        <v/>
      </c>
      <c r="O3006" s="25"/>
      <c r="P3006" s="25" t="s">
        <v>18491</v>
      </c>
      <c r="Q3006" s="25"/>
      <c r="R3006" s="25" t="str">
        <f t="shared" si="292"/>
        <v>2015</v>
      </c>
      <c r="S3006" s="25" t="s">
        <v>50</v>
      </c>
      <c r="T3006" s="25"/>
      <c r="U3006" s="25"/>
      <c r="V3006" s="25"/>
      <c r="W3006" s="25"/>
      <c r="X3006" s="25"/>
    </row>
    <row r="3007" spans="1:24" ht="15" hidden="1" customHeight="1">
      <c r="A3007" s="28">
        <v>25911356</v>
      </c>
      <c r="B3007" s="28" t="s">
        <v>18492</v>
      </c>
      <c r="C3007" s="28" t="s">
        <v>18493</v>
      </c>
      <c r="D3007" s="28" t="s">
        <v>18494</v>
      </c>
      <c r="E3007" s="28" t="s">
        <v>18495</v>
      </c>
      <c r="F3007" s="28" t="s">
        <v>956</v>
      </c>
      <c r="G3007" s="28">
        <v>2015</v>
      </c>
      <c r="H3007" s="29">
        <v>42120</v>
      </c>
      <c r="I3007" s="28" t="s">
        <v>18496</v>
      </c>
      <c r="J3007" s="28"/>
      <c r="K3007" s="28" t="s">
        <v>18497</v>
      </c>
      <c r="L3007" s="28" t="str">
        <f t="shared" si="307"/>
        <v>PreAlerta</v>
      </c>
      <c r="M3007" s="28" t="str">
        <f t="shared" si="309"/>
        <v>S/PalabrasClaves</v>
      </c>
      <c r="N3007" s="30" t="str">
        <f t="shared" si="314"/>
        <v/>
      </c>
      <c r="O3007" s="28"/>
      <c r="P3007" s="28" t="s">
        <v>18498</v>
      </c>
      <c r="Q3007" s="28"/>
      <c r="R3007" s="28" t="str">
        <f t="shared" si="292"/>
        <v>2015</v>
      </c>
      <c r="S3007" s="28" t="s">
        <v>50</v>
      </c>
      <c r="T3007" s="28"/>
      <c r="U3007" s="28"/>
      <c r="V3007" s="28"/>
      <c r="W3007" s="28"/>
      <c r="X3007" s="28"/>
    </row>
    <row r="3008" spans="1:24" ht="15" hidden="1" customHeight="1">
      <c r="A3008" s="25">
        <v>25894755</v>
      </c>
      <c r="B3008" s="25" t="s">
        <v>18499</v>
      </c>
      <c r="C3008" s="25" t="s">
        <v>18500</v>
      </c>
      <c r="D3008" s="25" t="s">
        <v>18501</v>
      </c>
      <c r="E3008" s="25" t="s">
        <v>12146</v>
      </c>
      <c r="F3008" s="25" t="s">
        <v>208</v>
      </c>
      <c r="G3008" s="25">
        <v>2015</v>
      </c>
      <c r="H3008" s="26">
        <v>42115</v>
      </c>
      <c r="I3008" s="25" t="s">
        <v>18502</v>
      </c>
      <c r="J3008" s="25"/>
      <c r="K3008" s="25" t="s">
        <v>18503</v>
      </c>
      <c r="L3008" s="25" t="str">
        <f t="shared" si="307"/>
        <v>PreAlerta</v>
      </c>
      <c r="M3008" s="25" t="str">
        <f t="shared" si="309"/>
        <v>S/PalabrasClaves</v>
      </c>
      <c r="N3008" s="27"/>
      <c r="O3008" s="25"/>
      <c r="P3008" s="25" t="s">
        <v>18504</v>
      </c>
      <c r="Q3008" s="25"/>
      <c r="R3008" s="25" t="str">
        <f t="shared" si="292"/>
        <v>2015</v>
      </c>
      <c r="S3008" s="25" t="s">
        <v>50</v>
      </c>
      <c r="T3008" s="25"/>
      <c r="U3008" s="25"/>
      <c r="V3008" s="25"/>
      <c r="W3008" s="25"/>
      <c r="X3008" s="25"/>
    </row>
    <row r="3009" spans="1:24" ht="15" hidden="1" customHeight="1">
      <c r="A3009" s="48">
        <v>25894560</v>
      </c>
      <c r="B3009" s="48" t="s">
        <v>18505</v>
      </c>
      <c r="C3009" s="48" t="s">
        <v>18085</v>
      </c>
      <c r="D3009" s="48" t="s">
        <v>18506</v>
      </c>
      <c r="E3009" s="48" t="s">
        <v>18087</v>
      </c>
      <c r="F3009" s="48" t="s">
        <v>1232</v>
      </c>
      <c r="G3009" s="48">
        <v>2015</v>
      </c>
      <c r="H3009" s="51">
        <v>42115</v>
      </c>
      <c r="I3009" s="48" t="s">
        <v>18507</v>
      </c>
      <c r="J3009" s="48"/>
      <c r="K3009" s="48" t="s">
        <v>18508</v>
      </c>
      <c r="L3009" s="48" t="str">
        <f t="shared" si="307"/>
        <v>PreAlerta</v>
      </c>
      <c r="M3009" s="48" t="str">
        <f t="shared" si="309"/>
        <v>C/PalabrasClaves</v>
      </c>
      <c r="N3009" s="49" t="s">
        <v>35</v>
      </c>
      <c r="O3009" s="48"/>
      <c r="P3009" s="48" t="s">
        <v>18504</v>
      </c>
      <c r="Q3009" s="48" t="s">
        <v>17</v>
      </c>
      <c r="R3009" s="48" t="str">
        <f t="shared" si="292"/>
        <v>2015</v>
      </c>
      <c r="S3009" s="48" t="s">
        <v>50</v>
      </c>
      <c r="T3009" s="50" t="s">
        <v>18509</v>
      </c>
      <c r="U3009" s="48" t="s">
        <v>140</v>
      </c>
      <c r="V3009" s="48" t="s">
        <v>141</v>
      </c>
      <c r="W3009" s="48" t="s">
        <v>140</v>
      </c>
      <c r="X3009" s="48" t="s">
        <v>18510</v>
      </c>
    </row>
    <row r="3010" spans="1:24" ht="15" hidden="1" customHeight="1">
      <c r="A3010" s="25">
        <v>26034545</v>
      </c>
      <c r="B3010" s="25" t="s">
        <v>18511</v>
      </c>
      <c r="C3010" s="25" t="s">
        <v>18512</v>
      </c>
      <c r="D3010" s="25" t="s">
        <v>18513</v>
      </c>
      <c r="E3010" s="25" t="s">
        <v>18514</v>
      </c>
      <c r="F3010" s="25" t="s">
        <v>14902</v>
      </c>
      <c r="G3010" s="25">
        <v>2015</v>
      </c>
      <c r="H3010" s="26">
        <v>42158</v>
      </c>
      <c r="I3010" s="25" t="s">
        <v>18515</v>
      </c>
      <c r="J3010" s="25"/>
      <c r="K3010" s="25" t="s">
        <v>18516</v>
      </c>
      <c r="L3010" s="25" t="str">
        <f t="shared" ref="L3010:L3073" si="315">IF(ISNUMBER(VLOOKUP(A3010,EXCL,1,FALSE)),"Excluido",IF(ISNUMBER(VLOOKUP(A3010,POST,1,FALSE)),"PostAlerta",IF(ISNUMBER(VLOOKUP(A3010,PRE,1,FALSE)),"PreAlerta","")))</f>
        <v>PreAlerta</v>
      </c>
      <c r="M3010" s="25" t="str">
        <f t="shared" si="309"/>
        <v>C/PalabrasClaves</v>
      </c>
      <c r="N3010" s="27" t="str">
        <f t="shared" ref="N3010:N3021" si="316">IF(ISNUMBER(SEARCH("TREATMENT", B3010)), "4) Nuevos tratamientos", "")</f>
        <v/>
      </c>
      <c r="O3010" s="25"/>
      <c r="P3010" s="25" t="s">
        <v>18517</v>
      </c>
      <c r="Q3010" s="25"/>
      <c r="R3010" s="25" t="str">
        <f t="shared" si="292"/>
        <v>2015</v>
      </c>
      <c r="S3010" s="25" t="s">
        <v>50</v>
      </c>
      <c r="T3010" s="25"/>
      <c r="U3010" s="25"/>
      <c r="V3010" s="25"/>
      <c r="W3010" s="25"/>
      <c r="X3010" s="25"/>
    </row>
    <row r="3011" spans="1:24" ht="15" hidden="1" customHeight="1">
      <c r="A3011" s="28">
        <v>26034537</v>
      </c>
      <c r="B3011" s="28" t="s">
        <v>18518</v>
      </c>
      <c r="C3011" s="28" t="s">
        <v>18519</v>
      </c>
      <c r="D3011" s="28" t="s">
        <v>18513</v>
      </c>
      <c r="E3011" s="28" t="s">
        <v>8711</v>
      </c>
      <c r="F3011" s="28" t="s">
        <v>14902</v>
      </c>
      <c r="G3011" s="28">
        <v>2015</v>
      </c>
      <c r="H3011" s="29">
        <v>42158</v>
      </c>
      <c r="I3011" s="28" t="s">
        <v>18520</v>
      </c>
      <c r="J3011" s="28"/>
      <c r="K3011" s="28" t="s">
        <v>18521</v>
      </c>
      <c r="L3011" s="28" t="str">
        <f t="shared" si="315"/>
        <v>PreAlerta</v>
      </c>
      <c r="M3011" s="28" t="str">
        <f t="shared" si="309"/>
        <v>S/PalabrasClaves</v>
      </c>
      <c r="N3011" s="30" t="str">
        <f t="shared" si="316"/>
        <v/>
      </c>
      <c r="O3011" s="28"/>
      <c r="P3011" s="28" t="s">
        <v>18517</v>
      </c>
      <c r="Q3011" s="28"/>
      <c r="R3011" s="28" t="str">
        <f t="shared" si="292"/>
        <v>2015</v>
      </c>
      <c r="S3011" s="28" t="s">
        <v>50</v>
      </c>
      <c r="T3011" s="28"/>
      <c r="U3011" s="28"/>
      <c r="V3011" s="28"/>
      <c r="W3011" s="28"/>
      <c r="X3011" s="28"/>
    </row>
    <row r="3012" spans="1:24" ht="15" hidden="1" customHeight="1">
      <c r="A3012" s="25">
        <v>25927946</v>
      </c>
      <c r="B3012" s="25" t="s">
        <v>18522</v>
      </c>
      <c r="C3012" s="25" t="s">
        <v>18523</v>
      </c>
      <c r="D3012" s="25" t="s">
        <v>18524</v>
      </c>
      <c r="E3012" s="25" t="s">
        <v>18525</v>
      </c>
      <c r="F3012" s="25" t="s">
        <v>875</v>
      </c>
      <c r="G3012" s="25">
        <v>2015</v>
      </c>
      <c r="H3012" s="26">
        <v>42125</v>
      </c>
      <c r="I3012" s="25" t="s">
        <v>18526</v>
      </c>
      <c r="J3012" s="25"/>
      <c r="K3012" s="25" t="s">
        <v>18527</v>
      </c>
      <c r="L3012" s="25" t="str">
        <f t="shared" si="315"/>
        <v>PreAlerta</v>
      </c>
      <c r="M3012" s="25" t="str">
        <f t="shared" ref="M3012:M3075" si="317">IF(ISNUMBER(A3012),(IF(ISNUMBER(VLOOKUP(A3012,KEYWORDS,1,FALSE)),"C/PalabrasClaves","S/PalabrasClaves")),"")</f>
        <v>C/PalabrasClaves</v>
      </c>
      <c r="N3012" s="27" t="str">
        <f t="shared" si="316"/>
        <v/>
      </c>
      <c r="O3012" s="25"/>
      <c r="P3012" s="25" t="s">
        <v>18528</v>
      </c>
      <c r="Q3012" s="25"/>
      <c r="R3012" s="25" t="str">
        <f t="shared" si="292"/>
        <v>2015</v>
      </c>
      <c r="S3012" s="25" t="s">
        <v>50</v>
      </c>
      <c r="T3012" s="25"/>
      <c r="U3012" s="25"/>
      <c r="V3012" s="25"/>
      <c r="W3012" s="25"/>
      <c r="X3012" s="25"/>
    </row>
    <row r="3013" spans="1:24" ht="15" hidden="1" customHeight="1">
      <c r="A3013" s="28">
        <v>25914868</v>
      </c>
      <c r="B3013" s="28" t="s">
        <v>18529</v>
      </c>
      <c r="C3013" s="28" t="s">
        <v>18530</v>
      </c>
      <c r="D3013" s="28" t="s">
        <v>18531</v>
      </c>
      <c r="E3013" s="28" t="s">
        <v>18532</v>
      </c>
      <c r="F3013" s="28" t="s">
        <v>18533</v>
      </c>
      <c r="G3013" s="28">
        <v>2015</v>
      </c>
      <c r="H3013" s="29">
        <v>42122</v>
      </c>
      <c r="I3013" s="28" t="s">
        <v>18534</v>
      </c>
      <c r="J3013" s="28"/>
      <c r="K3013" s="28" t="s">
        <v>18535</v>
      </c>
      <c r="L3013" s="28" t="str">
        <f t="shared" si="315"/>
        <v>PreAlerta</v>
      </c>
      <c r="M3013" s="28" t="str">
        <f t="shared" si="317"/>
        <v>S/PalabrasClaves</v>
      </c>
      <c r="N3013" s="30" t="str">
        <f t="shared" si="316"/>
        <v/>
      </c>
      <c r="O3013" s="28"/>
      <c r="P3013" s="28" t="s">
        <v>18536</v>
      </c>
      <c r="Q3013" s="28"/>
      <c r="R3013" s="28" t="str">
        <f t="shared" si="292"/>
        <v>2015</v>
      </c>
      <c r="S3013" s="28" t="s">
        <v>50</v>
      </c>
      <c r="T3013" s="28"/>
      <c r="U3013" s="28"/>
      <c r="V3013" s="28"/>
      <c r="W3013" s="28"/>
      <c r="X3013" s="28"/>
    </row>
    <row r="3014" spans="1:24" ht="15" hidden="1" customHeight="1">
      <c r="A3014" s="25">
        <v>25780042</v>
      </c>
      <c r="B3014" s="25" t="s">
        <v>18537</v>
      </c>
      <c r="C3014" s="25" t="s">
        <v>18538</v>
      </c>
      <c r="D3014" s="25" t="s">
        <v>18539</v>
      </c>
      <c r="E3014" s="25" t="s">
        <v>18540</v>
      </c>
      <c r="F3014" s="25" t="s">
        <v>2261</v>
      </c>
      <c r="G3014" s="25">
        <v>2015</v>
      </c>
      <c r="H3014" s="26">
        <v>42081</v>
      </c>
      <c r="I3014" s="25" t="s">
        <v>18541</v>
      </c>
      <c r="J3014" s="25" t="s">
        <v>18542</v>
      </c>
      <c r="K3014" s="25" t="s">
        <v>18543</v>
      </c>
      <c r="L3014" s="25" t="str">
        <f t="shared" si="315"/>
        <v>PreAlerta</v>
      </c>
      <c r="M3014" s="25" t="str">
        <f t="shared" si="317"/>
        <v>S/PalabrasClaves</v>
      </c>
      <c r="N3014" s="27" t="str">
        <f t="shared" si="316"/>
        <v/>
      </c>
      <c r="O3014" s="25"/>
      <c r="P3014" s="25" t="s">
        <v>18536</v>
      </c>
      <c r="Q3014" s="25"/>
      <c r="R3014" s="25" t="str">
        <f t="shared" si="292"/>
        <v>2015</v>
      </c>
      <c r="S3014" s="25" t="s">
        <v>50</v>
      </c>
      <c r="T3014" s="25"/>
      <c r="U3014" s="25"/>
      <c r="V3014" s="25"/>
      <c r="W3014" s="25"/>
      <c r="X3014" s="25"/>
    </row>
    <row r="3015" spans="1:24" ht="15" hidden="1" customHeight="1">
      <c r="A3015" s="28">
        <v>25738817</v>
      </c>
      <c r="B3015" s="28" t="s">
        <v>18544</v>
      </c>
      <c r="C3015" s="28" t="s">
        <v>18545</v>
      </c>
      <c r="D3015" s="28" t="s">
        <v>18546</v>
      </c>
      <c r="E3015" s="28" t="s">
        <v>9043</v>
      </c>
      <c r="F3015" s="28" t="s">
        <v>1263</v>
      </c>
      <c r="G3015" s="28">
        <v>2015</v>
      </c>
      <c r="H3015" s="29">
        <v>42068</v>
      </c>
      <c r="I3015" s="28"/>
      <c r="J3015" s="28"/>
      <c r="K3015" s="28" t="s">
        <v>18547</v>
      </c>
      <c r="L3015" s="28" t="str">
        <f t="shared" si="315"/>
        <v>PreAlerta</v>
      </c>
      <c r="M3015" s="28" t="str">
        <f t="shared" si="317"/>
        <v>S/PalabrasClaves</v>
      </c>
      <c r="N3015" s="30" t="str">
        <f t="shared" si="316"/>
        <v/>
      </c>
      <c r="O3015" s="28"/>
      <c r="P3015" s="28" t="s">
        <v>18536</v>
      </c>
      <c r="Q3015" s="28"/>
      <c r="R3015" s="28" t="str">
        <f t="shared" si="292"/>
        <v>2015</v>
      </c>
      <c r="S3015" s="28" t="s">
        <v>50</v>
      </c>
      <c r="T3015" s="28"/>
      <c r="U3015" s="28"/>
      <c r="V3015" s="28"/>
      <c r="W3015" s="28"/>
      <c r="X3015" s="28"/>
    </row>
    <row r="3016" spans="1:24" ht="15" hidden="1" customHeight="1">
      <c r="A3016" s="25">
        <v>25701314</v>
      </c>
      <c r="B3016" s="25" t="s">
        <v>18548</v>
      </c>
      <c r="C3016" s="25" t="s">
        <v>18549</v>
      </c>
      <c r="D3016" s="25" t="s">
        <v>18546</v>
      </c>
      <c r="E3016" s="25" t="s">
        <v>18550</v>
      </c>
      <c r="F3016" s="25" t="s">
        <v>1263</v>
      </c>
      <c r="G3016" s="25">
        <v>2015</v>
      </c>
      <c r="H3016" s="26">
        <v>42057</v>
      </c>
      <c r="I3016" s="25"/>
      <c r="J3016" s="25"/>
      <c r="K3016" s="25" t="s">
        <v>18551</v>
      </c>
      <c r="L3016" s="25" t="str">
        <f t="shared" si="315"/>
        <v>Excluido</v>
      </c>
      <c r="M3016" s="25" t="str">
        <f t="shared" si="317"/>
        <v>S/PalabrasClaves</v>
      </c>
      <c r="N3016" s="27" t="str">
        <f t="shared" si="316"/>
        <v/>
      </c>
      <c r="O3016" s="25"/>
      <c r="P3016" s="25" t="s">
        <v>18536</v>
      </c>
      <c r="Q3016" s="25"/>
      <c r="R3016" s="25" t="str">
        <f t="shared" si="292"/>
        <v>2015</v>
      </c>
      <c r="S3016" s="25" t="s">
        <v>50</v>
      </c>
      <c r="T3016" s="25"/>
      <c r="U3016" s="25"/>
      <c r="V3016" s="25"/>
      <c r="W3016" s="25"/>
      <c r="X3016" s="25"/>
    </row>
    <row r="3017" spans="1:24" ht="15" hidden="1" customHeight="1">
      <c r="A3017" s="28">
        <v>25926728</v>
      </c>
      <c r="B3017" s="28" t="s">
        <v>18552</v>
      </c>
      <c r="C3017" s="28" t="s">
        <v>18553</v>
      </c>
      <c r="D3017" s="28" t="s">
        <v>18554</v>
      </c>
      <c r="E3017" s="28" t="s">
        <v>18555</v>
      </c>
      <c r="F3017" s="28" t="s">
        <v>328</v>
      </c>
      <c r="G3017" s="28">
        <v>2015</v>
      </c>
      <c r="H3017" s="29">
        <v>42125</v>
      </c>
      <c r="I3017" s="28" t="s">
        <v>18556</v>
      </c>
      <c r="J3017" s="28"/>
      <c r="K3017" s="28" t="s">
        <v>18557</v>
      </c>
      <c r="L3017" s="28" t="str">
        <f t="shared" si="315"/>
        <v>PreAlerta</v>
      </c>
      <c r="M3017" s="28" t="str">
        <f t="shared" si="317"/>
        <v>S/PalabrasClaves</v>
      </c>
      <c r="N3017" s="30" t="str">
        <f t="shared" si="316"/>
        <v/>
      </c>
      <c r="O3017" s="28"/>
      <c r="P3017" s="28" t="s">
        <v>18558</v>
      </c>
      <c r="Q3017" s="28"/>
      <c r="R3017" s="28" t="str">
        <f t="shared" si="292"/>
        <v>2015</v>
      </c>
      <c r="S3017" s="28" t="s">
        <v>50</v>
      </c>
      <c r="T3017" s="28"/>
      <c r="U3017" s="28"/>
      <c r="V3017" s="28"/>
      <c r="W3017" s="28"/>
      <c r="X3017" s="28"/>
    </row>
    <row r="3018" spans="1:24" ht="15" hidden="1" customHeight="1">
      <c r="A3018" s="25">
        <v>25798859</v>
      </c>
      <c r="B3018" s="25" t="s">
        <v>18559</v>
      </c>
      <c r="C3018" s="25" t="s">
        <v>18560</v>
      </c>
      <c r="D3018" s="25" t="s">
        <v>18561</v>
      </c>
      <c r="E3018" s="25" t="s">
        <v>18562</v>
      </c>
      <c r="F3018" s="25" t="s">
        <v>18563</v>
      </c>
      <c r="G3018" s="25">
        <v>2015</v>
      </c>
      <c r="H3018" s="26">
        <v>42087</v>
      </c>
      <c r="I3018" s="25" t="s">
        <v>18564</v>
      </c>
      <c r="J3018" s="25" t="s">
        <v>18565</v>
      </c>
      <c r="K3018" s="25" t="s">
        <v>18566</v>
      </c>
      <c r="L3018" s="25" t="str">
        <f t="shared" si="315"/>
        <v>PreAlerta</v>
      </c>
      <c r="M3018" s="25" t="str">
        <f t="shared" si="317"/>
        <v>C/PalabrasClaves</v>
      </c>
      <c r="N3018" s="27" t="str">
        <f t="shared" si="316"/>
        <v/>
      </c>
      <c r="O3018" s="25"/>
      <c r="P3018" s="25" t="s">
        <v>18567</v>
      </c>
      <c r="Q3018" s="25"/>
      <c r="R3018" s="25" t="str">
        <f t="shared" si="292"/>
        <v>2015</v>
      </c>
      <c r="S3018" s="25" t="s">
        <v>50</v>
      </c>
      <c r="T3018" s="25"/>
      <c r="U3018" s="25"/>
      <c r="V3018" s="25"/>
      <c r="W3018" s="25"/>
      <c r="X3018" s="25"/>
    </row>
    <row r="3019" spans="1:24" ht="15" hidden="1" customHeight="1">
      <c r="A3019" s="28">
        <v>25897241</v>
      </c>
      <c r="B3019" s="28" t="s">
        <v>18568</v>
      </c>
      <c r="C3019" s="28" t="s">
        <v>18569</v>
      </c>
      <c r="D3019" s="28" t="s">
        <v>18570</v>
      </c>
      <c r="E3019" s="28" t="s">
        <v>18571</v>
      </c>
      <c r="F3019" s="28" t="s">
        <v>18572</v>
      </c>
      <c r="G3019" s="28">
        <v>2015</v>
      </c>
      <c r="H3019" s="29">
        <v>42116</v>
      </c>
      <c r="I3019" s="28" t="s">
        <v>18573</v>
      </c>
      <c r="J3019" s="28"/>
      <c r="K3019" s="28" t="s">
        <v>18574</v>
      </c>
      <c r="L3019" s="28" t="str">
        <f t="shared" si="315"/>
        <v>Excluido</v>
      </c>
      <c r="M3019" s="28" t="str">
        <f t="shared" si="317"/>
        <v>S/PalabrasClaves</v>
      </c>
      <c r="N3019" s="30" t="str">
        <f t="shared" si="316"/>
        <v/>
      </c>
      <c r="O3019" s="28"/>
      <c r="P3019" s="28" t="s">
        <v>18575</v>
      </c>
      <c r="Q3019" s="28"/>
      <c r="R3019" s="28" t="str">
        <f t="shared" si="292"/>
        <v>2015</v>
      </c>
      <c r="S3019" s="28" t="s">
        <v>50</v>
      </c>
      <c r="T3019" s="28"/>
      <c r="U3019" s="28"/>
      <c r="V3019" s="28"/>
      <c r="W3019" s="28"/>
      <c r="X3019" s="28"/>
    </row>
    <row r="3020" spans="1:24" ht="15" hidden="1" customHeight="1">
      <c r="A3020" s="25">
        <v>25831493</v>
      </c>
      <c r="B3020" s="25" t="s">
        <v>18576</v>
      </c>
      <c r="C3020" s="25" t="s">
        <v>18577</v>
      </c>
      <c r="D3020" s="25" t="s">
        <v>18578</v>
      </c>
      <c r="E3020" s="25" t="s">
        <v>18579</v>
      </c>
      <c r="F3020" s="25" t="s">
        <v>2504</v>
      </c>
      <c r="G3020" s="25">
        <v>2015</v>
      </c>
      <c r="H3020" s="26">
        <v>42096</v>
      </c>
      <c r="I3020" s="25" t="s">
        <v>18580</v>
      </c>
      <c r="J3020" s="25"/>
      <c r="K3020" s="25" t="s">
        <v>18581</v>
      </c>
      <c r="L3020" s="25" t="str">
        <f t="shared" si="315"/>
        <v>PreAlerta</v>
      </c>
      <c r="M3020" s="25" t="str">
        <f t="shared" si="317"/>
        <v>C/PalabrasClaves</v>
      </c>
      <c r="N3020" s="27" t="str">
        <f t="shared" si="316"/>
        <v/>
      </c>
      <c r="O3020" s="25"/>
      <c r="P3020" s="25" t="s">
        <v>18575</v>
      </c>
      <c r="Q3020" s="25"/>
      <c r="R3020" s="25" t="str">
        <f t="shared" si="292"/>
        <v>2015</v>
      </c>
      <c r="S3020" s="25" t="s">
        <v>50</v>
      </c>
      <c r="T3020" s="25"/>
      <c r="U3020" s="25"/>
      <c r="V3020" s="25"/>
      <c r="W3020" s="25"/>
      <c r="X3020" s="25"/>
    </row>
    <row r="3021" spans="1:24" ht="15" hidden="1" customHeight="1">
      <c r="A3021" s="28">
        <v>25888408</v>
      </c>
      <c r="B3021" s="28" t="s">
        <v>18582</v>
      </c>
      <c r="C3021" s="28" t="s">
        <v>18583</v>
      </c>
      <c r="D3021" s="28" t="s">
        <v>18584</v>
      </c>
      <c r="E3021" s="28" t="s">
        <v>18585</v>
      </c>
      <c r="F3021" s="28" t="s">
        <v>2661</v>
      </c>
      <c r="G3021" s="28">
        <v>2015</v>
      </c>
      <c r="H3021" s="29">
        <v>42113</v>
      </c>
      <c r="I3021" s="28" t="s">
        <v>18586</v>
      </c>
      <c r="J3021" s="28"/>
      <c r="K3021" s="28" t="s">
        <v>18587</v>
      </c>
      <c r="L3021" s="28" t="str">
        <f t="shared" si="315"/>
        <v>PreAlerta</v>
      </c>
      <c r="M3021" s="28" t="str">
        <f t="shared" si="317"/>
        <v>S/PalabrasClaves</v>
      </c>
      <c r="N3021" s="30" t="str">
        <f t="shared" si="316"/>
        <v/>
      </c>
      <c r="O3021" s="28"/>
      <c r="P3021" s="28" t="s">
        <v>18588</v>
      </c>
      <c r="Q3021" s="28"/>
      <c r="R3021" s="28" t="str">
        <f t="shared" si="292"/>
        <v>2015</v>
      </c>
      <c r="S3021" s="28" t="s">
        <v>50</v>
      </c>
      <c r="T3021" s="28"/>
      <c r="U3021" s="28"/>
      <c r="V3021" s="28"/>
      <c r="W3021" s="28"/>
      <c r="X3021" s="28"/>
    </row>
    <row r="3022" spans="1:24" ht="15" customHeight="1">
      <c r="A3022" s="34">
        <v>25747001</v>
      </c>
      <c r="B3022" s="34" t="s">
        <v>18589</v>
      </c>
      <c r="C3022" s="34" t="s">
        <v>18590</v>
      </c>
      <c r="D3022" s="34" t="s">
        <v>18591</v>
      </c>
      <c r="E3022" s="34" t="s">
        <v>9948</v>
      </c>
      <c r="F3022" s="34" t="s">
        <v>18592</v>
      </c>
      <c r="G3022" s="34">
        <v>2015</v>
      </c>
      <c r="H3022" s="35">
        <v>42073</v>
      </c>
      <c r="I3022" s="34" t="s">
        <v>18593</v>
      </c>
      <c r="J3022" s="34"/>
      <c r="K3022" s="34" t="s">
        <v>18594</v>
      </c>
      <c r="L3022" s="34" t="str">
        <f t="shared" si="315"/>
        <v>PreAlerta</v>
      </c>
      <c r="M3022" s="34" t="str">
        <f t="shared" si="317"/>
        <v>C/PalabrasClaves</v>
      </c>
      <c r="N3022" s="36" t="s">
        <v>35</v>
      </c>
      <c r="O3022" s="34"/>
      <c r="P3022" s="34" t="s">
        <v>18595</v>
      </c>
      <c r="Q3022" s="34"/>
      <c r="R3022" s="34" t="str">
        <f t="shared" si="292"/>
        <v>2015</v>
      </c>
      <c r="S3022" s="34" t="s">
        <v>53</v>
      </c>
      <c r="T3022" s="42" t="s">
        <v>18596</v>
      </c>
      <c r="U3022" s="34" t="s">
        <v>141</v>
      </c>
      <c r="V3022" s="34" t="s">
        <v>140</v>
      </c>
      <c r="W3022" s="34" t="s">
        <v>140</v>
      </c>
      <c r="X3022" s="34" t="s">
        <v>18597</v>
      </c>
    </row>
    <row r="3023" spans="1:24" ht="15" customHeight="1">
      <c r="A3023" s="34">
        <v>26182814</v>
      </c>
      <c r="B3023" s="34" t="s">
        <v>18598</v>
      </c>
      <c r="C3023" s="34" t="s">
        <v>18599</v>
      </c>
      <c r="D3023" s="34" t="s">
        <v>18600</v>
      </c>
      <c r="E3023" s="34" t="s">
        <v>18601</v>
      </c>
      <c r="F3023" s="34" t="s">
        <v>15015</v>
      </c>
      <c r="G3023" s="34">
        <v>2015</v>
      </c>
      <c r="H3023" s="35">
        <v>42203</v>
      </c>
      <c r="I3023" s="34"/>
      <c r="J3023" s="34"/>
      <c r="K3023" s="34"/>
      <c r="L3023" s="34" t="str">
        <f t="shared" si="315"/>
        <v>PreAlerta</v>
      </c>
      <c r="M3023" s="34" t="str">
        <f t="shared" si="317"/>
        <v>S/PalabrasClaves</v>
      </c>
      <c r="N3023" s="36" t="s">
        <v>35</v>
      </c>
      <c r="O3023" s="34"/>
      <c r="P3023" s="34" t="s">
        <v>18602</v>
      </c>
      <c r="Q3023" s="34"/>
      <c r="R3023" s="34" t="str">
        <f t="shared" si="292"/>
        <v>2015</v>
      </c>
      <c r="S3023" s="34" t="s">
        <v>50</v>
      </c>
      <c r="T3023" s="42" t="s">
        <v>18603</v>
      </c>
      <c r="U3023" s="34" t="s">
        <v>141</v>
      </c>
      <c r="V3023" s="34" t="s">
        <v>140</v>
      </c>
      <c r="W3023" s="34" t="s">
        <v>140</v>
      </c>
      <c r="X3023" s="34" t="s">
        <v>18604</v>
      </c>
    </row>
    <row r="3024" spans="1:24" ht="15" hidden="1" customHeight="1">
      <c r="A3024" s="25">
        <v>26023576</v>
      </c>
      <c r="B3024" s="25" t="s">
        <v>18605</v>
      </c>
      <c r="C3024" s="25" t="s">
        <v>18606</v>
      </c>
      <c r="D3024" s="25" t="s">
        <v>18607</v>
      </c>
      <c r="E3024" s="25" t="s">
        <v>18608</v>
      </c>
      <c r="F3024" s="25" t="s">
        <v>12412</v>
      </c>
      <c r="G3024" s="25">
        <v>2015</v>
      </c>
      <c r="H3024" s="26">
        <v>42154</v>
      </c>
      <c r="I3024" s="25" t="s">
        <v>18609</v>
      </c>
      <c r="J3024" s="25"/>
      <c r="K3024" s="25" t="s">
        <v>18610</v>
      </c>
      <c r="L3024" s="25" t="str">
        <f t="shared" si="315"/>
        <v>PreAlerta</v>
      </c>
      <c r="M3024" s="25" t="str">
        <f t="shared" si="317"/>
        <v>S/PalabrasClaves</v>
      </c>
      <c r="N3024" s="27" t="str">
        <f t="shared" ref="N3024:N3029" si="318">IF(ISNUMBER(SEARCH("TREATMENT", B3024)), "4) Nuevos tratamientos", "")</f>
        <v/>
      </c>
      <c r="O3024" s="25"/>
      <c r="P3024" s="25" t="s">
        <v>18602</v>
      </c>
      <c r="Q3024" s="25"/>
      <c r="R3024" s="25" t="str">
        <f t="shared" si="292"/>
        <v>2015</v>
      </c>
      <c r="S3024" s="25" t="s">
        <v>50</v>
      </c>
      <c r="T3024" s="25"/>
      <c r="U3024" s="25"/>
      <c r="V3024" s="25"/>
      <c r="W3024" s="25"/>
      <c r="X3024" s="25"/>
    </row>
    <row r="3025" spans="1:24" ht="15" hidden="1" customHeight="1">
      <c r="A3025" s="28">
        <v>25832102</v>
      </c>
      <c r="B3025" s="28" t="s">
        <v>18611</v>
      </c>
      <c r="C3025" s="28" t="s">
        <v>18612</v>
      </c>
      <c r="D3025" s="28" t="s">
        <v>18613</v>
      </c>
      <c r="E3025" s="28" t="s">
        <v>14439</v>
      </c>
      <c r="F3025" s="28" t="s">
        <v>12540</v>
      </c>
      <c r="G3025" s="28">
        <v>2015</v>
      </c>
      <c r="H3025" s="29">
        <v>42097</v>
      </c>
      <c r="I3025" s="28" t="s">
        <v>18614</v>
      </c>
      <c r="J3025" s="28"/>
      <c r="K3025" s="28" t="s">
        <v>18615</v>
      </c>
      <c r="L3025" s="28" t="str">
        <f t="shared" si="315"/>
        <v>Excluido</v>
      </c>
      <c r="M3025" s="28" t="str">
        <f t="shared" si="317"/>
        <v>S/PalabrasClaves</v>
      </c>
      <c r="N3025" s="30" t="str">
        <f t="shared" si="318"/>
        <v/>
      </c>
      <c r="O3025" s="28"/>
      <c r="P3025" s="28" t="s">
        <v>18616</v>
      </c>
      <c r="Q3025" s="28"/>
      <c r="R3025" s="28" t="str">
        <f t="shared" si="292"/>
        <v>2015</v>
      </c>
      <c r="S3025" s="28" t="s">
        <v>50</v>
      </c>
      <c r="T3025" s="28"/>
      <c r="U3025" s="28"/>
      <c r="V3025" s="28"/>
      <c r="W3025" s="28"/>
      <c r="X3025" s="28"/>
    </row>
    <row r="3026" spans="1:24" ht="15" hidden="1" customHeight="1">
      <c r="A3026" s="25">
        <v>25824521</v>
      </c>
      <c r="B3026" s="25" t="s">
        <v>18617</v>
      </c>
      <c r="C3026" s="25" t="s">
        <v>18618</v>
      </c>
      <c r="D3026" s="25" t="s">
        <v>18619</v>
      </c>
      <c r="E3026" s="25" t="s">
        <v>18620</v>
      </c>
      <c r="F3026" s="25" t="s">
        <v>18621</v>
      </c>
      <c r="G3026" s="25">
        <v>2015</v>
      </c>
      <c r="H3026" s="26">
        <v>42095</v>
      </c>
      <c r="I3026" s="25"/>
      <c r="J3026" s="25"/>
      <c r="K3026" s="25" t="s">
        <v>18622</v>
      </c>
      <c r="L3026" s="25" t="str">
        <f t="shared" si="315"/>
        <v>PreAlerta</v>
      </c>
      <c r="M3026" s="25" t="str">
        <f t="shared" si="317"/>
        <v>S/PalabrasClaves</v>
      </c>
      <c r="N3026" s="27" t="str">
        <f t="shared" si="318"/>
        <v/>
      </c>
      <c r="O3026" s="25"/>
      <c r="P3026" s="25" t="s">
        <v>18602</v>
      </c>
      <c r="Q3026" s="25"/>
      <c r="R3026" s="25" t="str">
        <f t="shared" si="292"/>
        <v>2015</v>
      </c>
      <c r="S3026" s="25" t="s">
        <v>50</v>
      </c>
      <c r="T3026" s="25"/>
      <c r="U3026" s="25"/>
      <c r="V3026" s="25"/>
      <c r="W3026" s="25"/>
      <c r="X3026" s="25"/>
    </row>
    <row r="3027" spans="1:24" ht="15" hidden="1" customHeight="1">
      <c r="A3027" s="28">
        <v>25780077</v>
      </c>
      <c r="B3027" s="28" t="s">
        <v>18623</v>
      </c>
      <c r="C3027" s="28" t="s">
        <v>18624</v>
      </c>
      <c r="D3027" s="28" t="s">
        <v>18625</v>
      </c>
      <c r="E3027" s="28" t="s">
        <v>3609</v>
      </c>
      <c r="F3027" s="28" t="s">
        <v>1281</v>
      </c>
      <c r="G3027" s="28">
        <v>2015</v>
      </c>
      <c r="H3027" s="29">
        <v>42081</v>
      </c>
      <c r="I3027" s="28"/>
      <c r="J3027" s="28"/>
      <c r="K3027" s="28" t="s">
        <v>18626</v>
      </c>
      <c r="L3027" s="28" t="str">
        <f t="shared" si="315"/>
        <v>Excluido</v>
      </c>
      <c r="M3027" s="28" t="str">
        <f t="shared" si="317"/>
        <v>S/PalabrasClaves</v>
      </c>
      <c r="N3027" s="30" t="str">
        <f t="shared" si="318"/>
        <v/>
      </c>
      <c r="O3027" s="28"/>
      <c r="P3027" s="28" t="s">
        <v>18602</v>
      </c>
      <c r="Q3027" s="28"/>
      <c r="R3027" s="28" t="str">
        <f t="shared" si="292"/>
        <v>2015</v>
      </c>
      <c r="S3027" s="28" t="s">
        <v>50</v>
      </c>
      <c r="T3027" s="28"/>
      <c r="U3027" s="28"/>
      <c r="V3027" s="28"/>
      <c r="W3027" s="28"/>
      <c r="X3027" s="28"/>
    </row>
    <row r="3028" spans="1:24" ht="15" hidden="1" customHeight="1">
      <c r="A3028" s="25">
        <v>25764097</v>
      </c>
      <c r="B3028" s="25" t="s">
        <v>18627</v>
      </c>
      <c r="C3028" s="25" t="s">
        <v>18628</v>
      </c>
      <c r="D3028" s="25" t="s">
        <v>18629</v>
      </c>
      <c r="E3028" s="25" t="s">
        <v>18630</v>
      </c>
      <c r="F3028" s="25" t="s">
        <v>979</v>
      </c>
      <c r="G3028" s="25">
        <v>2015</v>
      </c>
      <c r="H3028" s="26">
        <v>42076</v>
      </c>
      <c r="I3028" s="25"/>
      <c r="J3028" s="25"/>
      <c r="K3028" s="25" t="s">
        <v>18631</v>
      </c>
      <c r="L3028" s="25" t="str">
        <f t="shared" si="315"/>
        <v>Excluido</v>
      </c>
      <c r="M3028" s="25" t="str">
        <f t="shared" si="317"/>
        <v>S/PalabrasClaves</v>
      </c>
      <c r="N3028" s="27" t="str">
        <f t="shared" si="318"/>
        <v/>
      </c>
      <c r="O3028" s="25"/>
      <c r="P3028" s="25" t="s">
        <v>18602</v>
      </c>
      <c r="Q3028" s="25"/>
      <c r="R3028" s="25" t="str">
        <f t="shared" si="292"/>
        <v>2015</v>
      </c>
      <c r="S3028" s="25" t="s">
        <v>50</v>
      </c>
      <c r="T3028" s="25"/>
      <c r="U3028" s="25"/>
      <c r="V3028" s="25"/>
      <c r="W3028" s="25"/>
      <c r="X3028" s="25"/>
    </row>
    <row r="3029" spans="1:24" ht="15" hidden="1" customHeight="1">
      <c r="A3029" s="28">
        <v>25712218</v>
      </c>
      <c r="B3029" s="28" t="s">
        <v>18632</v>
      </c>
      <c r="C3029" s="28" t="s">
        <v>18633</v>
      </c>
      <c r="D3029" s="28" t="s">
        <v>18634</v>
      </c>
      <c r="E3029" s="28" t="s">
        <v>14293</v>
      </c>
      <c r="F3029" s="28" t="s">
        <v>2261</v>
      </c>
      <c r="G3029" s="28">
        <v>2015</v>
      </c>
      <c r="H3029" s="29">
        <v>42061</v>
      </c>
      <c r="I3029" s="28"/>
      <c r="J3029" s="28"/>
      <c r="K3029" s="28" t="s">
        <v>18635</v>
      </c>
      <c r="L3029" s="28" t="str">
        <f t="shared" si="315"/>
        <v>PreAlerta</v>
      </c>
      <c r="M3029" s="28" t="str">
        <f t="shared" si="317"/>
        <v>S/PalabrasClaves</v>
      </c>
      <c r="N3029" s="30" t="str">
        <f t="shared" si="318"/>
        <v/>
      </c>
      <c r="O3029" s="28"/>
      <c r="P3029" s="28" t="s">
        <v>18616</v>
      </c>
      <c r="Q3029" s="28"/>
      <c r="R3029" s="28" t="str">
        <f t="shared" si="292"/>
        <v>2015</v>
      </c>
      <c r="S3029" s="28" t="s">
        <v>50</v>
      </c>
      <c r="T3029" s="28"/>
      <c r="U3029" s="28"/>
      <c r="V3029" s="28"/>
      <c r="W3029" s="28"/>
      <c r="X3029" s="28"/>
    </row>
    <row r="3030" spans="1:24" ht="15" hidden="1" customHeight="1">
      <c r="A3030" s="25">
        <v>25700566</v>
      </c>
      <c r="B3030" s="25" t="s">
        <v>18636</v>
      </c>
      <c r="C3030" s="25" t="s">
        <v>18637</v>
      </c>
      <c r="D3030" s="25" t="s">
        <v>18638</v>
      </c>
      <c r="E3030" s="25" t="s">
        <v>18639</v>
      </c>
      <c r="F3030" s="25" t="s">
        <v>1805</v>
      </c>
      <c r="G3030" s="25">
        <v>2015</v>
      </c>
      <c r="H3030" s="26">
        <v>42057</v>
      </c>
      <c r="I3030" s="25"/>
      <c r="J3030" s="25"/>
      <c r="K3030" s="25" t="s">
        <v>18640</v>
      </c>
      <c r="L3030" s="25" t="str">
        <f t="shared" si="315"/>
        <v>PreAlerta</v>
      </c>
      <c r="M3030" s="25" t="str">
        <f t="shared" si="317"/>
        <v>S/PalabrasClaves</v>
      </c>
      <c r="N3030" s="27"/>
      <c r="O3030" s="25"/>
      <c r="P3030" s="25" t="s">
        <v>18602</v>
      </c>
      <c r="Q3030" s="25"/>
      <c r="R3030" s="25" t="str">
        <f t="shared" si="292"/>
        <v>2015</v>
      </c>
      <c r="S3030" s="25" t="s">
        <v>50</v>
      </c>
      <c r="T3030" s="25"/>
      <c r="U3030" s="25"/>
      <c r="V3030" s="25"/>
      <c r="W3030" s="25"/>
      <c r="X3030" s="25"/>
    </row>
    <row r="3031" spans="1:24" ht="15" customHeight="1">
      <c r="A3031" s="38">
        <v>26182813</v>
      </c>
      <c r="B3031" s="38" t="s">
        <v>18641</v>
      </c>
      <c r="C3031" s="38" t="s">
        <v>18599</v>
      </c>
      <c r="D3031" s="38" t="s">
        <v>18600</v>
      </c>
      <c r="E3031" s="38" t="s">
        <v>18601</v>
      </c>
      <c r="F3031" s="38" t="s">
        <v>15015</v>
      </c>
      <c r="G3031" s="38">
        <v>2015</v>
      </c>
      <c r="H3031" s="39">
        <v>42203</v>
      </c>
      <c r="I3031" s="38"/>
      <c r="J3031" s="38"/>
      <c r="K3031" s="38"/>
      <c r="L3031" s="38" t="str">
        <f t="shared" si="315"/>
        <v>PreAlerta</v>
      </c>
      <c r="M3031" s="38" t="str">
        <f t="shared" si="317"/>
        <v>S/PalabrasClaves</v>
      </c>
      <c r="N3031" s="40" t="s">
        <v>35</v>
      </c>
      <c r="O3031" s="38"/>
      <c r="P3031" s="38" t="s">
        <v>18602</v>
      </c>
      <c r="Q3031" s="38"/>
      <c r="R3031" s="38" t="str">
        <f t="shared" si="292"/>
        <v>2015</v>
      </c>
      <c r="S3031" s="38" t="s">
        <v>50</v>
      </c>
      <c r="T3031" s="41" t="s">
        <v>18642</v>
      </c>
      <c r="U3031" s="38" t="s">
        <v>141</v>
      </c>
      <c r="V3031" s="38" t="s">
        <v>140</v>
      </c>
      <c r="W3031" s="38" t="s">
        <v>140</v>
      </c>
      <c r="X3031" s="38" t="s">
        <v>18643</v>
      </c>
    </row>
    <row r="3032" spans="1:24" ht="15" hidden="1" customHeight="1">
      <c r="A3032" s="25">
        <v>25666151</v>
      </c>
      <c r="B3032" s="25" t="s">
        <v>18644</v>
      </c>
      <c r="C3032" s="25" t="s">
        <v>18645</v>
      </c>
      <c r="D3032" s="25" t="s">
        <v>18646</v>
      </c>
      <c r="E3032" s="25" t="s">
        <v>18647</v>
      </c>
      <c r="F3032" s="25" t="s">
        <v>1125</v>
      </c>
      <c r="G3032" s="25">
        <v>2015</v>
      </c>
      <c r="H3032" s="26">
        <v>42046</v>
      </c>
      <c r="I3032" s="25" t="s">
        <v>18648</v>
      </c>
      <c r="J3032" s="25"/>
      <c r="K3032" s="25" t="s">
        <v>18649</v>
      </c>
      <c r="L3032" s="25" t="str">
        <f t="shared" si="315"/>
        <v>PreAlerta</v>
      </c>
      <c r="M3032" s="25" t="str">
        <f t="shared" si="317"/>
        <v>C/PalabrasClaves</v>
      </c>
      <c r="N3032" s="27"/>
      <c r="O3032" s="25"/>
      <c r="P3032" s="25" t="s">
        <v>18602</v>
      </c>
      <c r="Q3032" s="25"/>
      <c r="R3032" s="25" t="str">
        <f t="shared" si="292"/>
        <v>2015</v>
      </c>
      <c r="S3032" s="25" t="s">
        <v>50</v>
      </c>
      <c r="T3032" s="25"/>
      <c r="U3032" s="25"/>
      <c r="V3032" s="25"/>
      <c r="W3032" s="25"/>
      <c r="X3032" s="25"/>
    </row>
    <row r="3033" spans="1:24" ht="15" hidden="1" customHeight="1">
      <c r="A3033" s="28">
        <v>25657301</v>
      </c>
      <c r="B3033" s="28" t="s">
        <v>18650</v>
      </c>
      <c r="C3033" s="28" t="s">
        <v>18651</v>
      </c>
      <c r="D3033" s="28" t="s">
        <v>18652</v>
      </c>
      <c r="E3033" s="28" t="s">
        <v>7455</v>
      </c>
      <c r="F3033" s="28" t="s">
        <v>2053</v>
      </c>
      <c r="G3033" s="28">
        <v>2015</v>
      </c>
      <c r="H3033" s="29">
        <v>42042</v>
      </c>
      <c r="I3033" s="28"/>
      <c r="J3033" s="28"/>
      <c r="K3033" s="28" t="s">
        <v>18653</v>
      </c>
      <c r="L3033" s="28" t="str">
        <f t="shared" si="315"/>
        <v>PreAlerta</v>
      </c>
      <c r="M3033" s="28" t="str">
        <f t="shared" si="317"/>
        <v>S/PalabrasClaves</v>
      </c>
      <c r="N3033" s="30" t="str">
        <f>IF(ISNUMBER(SEARCH("TREATMENT", B3033)), "4) Nuevos tratamientos", "")</f>
        <v/>
      </c>
      <c r="O3033" s="28"/>
      <c r="P3033" s="28" t="s">
        <v>18654</v>
      </c>
      <c r="Q3033" s="28"/>
      <c r="R3033" s="28" t="str">
        <f t="shared" si="292"/>
        <v>2015</v>
      </c>
      <c r="S3033" s="28" t="s">
        <v>50</v>
      </c>
      <c r="T3033" s="28"/>
      <c r="U3033" s="28"/>
      <c r="V3033" s="28"/>
      <c r="W3033" s="28"/>
      <c r="X3033" s="28"/>
    </row>
    <row r="3034" spans="1:24" ht="15" customHeight="1">
      <c r="A3034" s="38">
        <v>25673788</v>
      </c>
      <c r="B3034" s="38" t="s">
        <v>18655</v>
      </c>
      <c r="C3034" s="38" t="s">
        <v>18656</v>
      </c>
      <c r="D3034" s="38" t="s">
        <v>18657</v>
      </c>
      <c r="E3034" s="38" t="s">
        <v>18658</v>
      </c>
      <c r="F3034" s="38" t="s">
        <v>1272</v>
      </c>
      <c r="G3034" s="38">
        <v>2015</v>
      </c>
      <c r="H3034" s="39">
        <v>42048</v>
      </c>
      <c r="I3034" s="38" t="s">
        <v>18659</v>
      </c>
      <c r="J3034" s="38"/>
      <c r="K3034" s="38" t="s">
        <v>18660</v>
      </c>
      <c r="L3034" s="38" t="str">
        <f t="shared" si="315"/>
        <v>Excluido</v>
      </c>
      <c r="M3034" s="38" t="str">
        <f t="shared" si="317"/>
        <v>C/PalabrasClaves</v>
      </c>
      <c r="N3034" s="40" t="s">
        <v>35</v>
      </c>
      <c r="O3034" s="38"/>
      <c r="P3034" s="38" t="s">
        <v>18661</v>
      </c>
      <c r="Q3034" s="38"/>
      <c r="R3034" s="38" t="str">
        <f t="shared" si="292"/>
        <v>2015</v>
      </c>
      <c r="S3034" s="38" t="s">
        <v>50</v>
      </c>
      <c r="T3034" s="41" t="s">
        <v>18662</v>
      </c>
      <c r="U3034" s="38" t="s">
        <v>141</v>
      </c>
      <c r="V3034" s="38" t="s">
        <v>140</v>
      </c>
      <c r="W3034" s="38" t="s">
        <v>140</v>
      </c>
      <c r="X3034" s="38" t="s">
        <v>18663</v>
      </c>
    </row>
    <row r="3035" spans="1:24" ht="15" hidden="1" customHeight="1">
      <c r="A3035" s="28">
        <v>25645293</v>
      </c>
      <c r="B3035" s="28" t="s">
        <v>18664</v>
      </c>
      <c r="C3035" s="28" t="s">
        <v>18665</v>
      </c>
      <c r="D3035" s="28" t="s">
        <v>18666</v>
      </c>
      <c r="E3035" s="28" t="s">
        <v>18667</v>
      </c>
      <c r="F3035" s="28" t="s">
        <v>11350</v>
      </c>
      <c r="G3035" s="28">
        <v>2015</v>
      </c>
      <c r="H3035" s="29">
        <v>42039</v>
      </c>
      <c r="I3035" s="28"/>
      <c r="J3035" s="28"/>
      <c r="K3035" s="28" t="s">
        <v>18668</v>
      </c>
      <c r="L3035" s="28" t="str">
        <f t="shared" si="315"/>
        <v>Excluido</v>
      </c>
      <c r="M3035" s="28" t="str">
        <f t="shared" si="317"/>
        <v>C/PalabrasClaves</v>
      </c>
      <c r="N3035" s="30"/>
      <c r="O3035" s="28"/>
      <c r="P3035" s="28" t="s">
        <v>18602</v>
      </c>
      <c r="Q3035" s="28"/>
      <c r="R3035" s="28" t="str">
        <f t="shared" si="292"/>
        <v>2015</v>
      </c>
      <c r="S3035" s="28" t="s">
        <v>50</v>
      </c>
      <c r="T3035" s="28"/>
      <c r="U3035" s="28"/>
      <c r="V3035" s="28"/>
      <c r="W3035" s="28"/>
      <c r="X3035" s="28"/>
    </row>
    <row r="3036" spans="1:24" ht="15" hidden="1" customHeight="1">
      <c r="A3036" s="25">
        <v>25633964</v>
      </c>
      <c r="B3036" s="25" t="s">
        <v>18669</v>
      </c>
      <c r="C3036" s="25" t="s">
        <v>18670</v>
      </c>
      <c r="D3036" s="25" t="s">
        <v>18671</v>
      </c>
      <c r="E3036" s="25" t="s">
        <v>18672</v>
      </c>
      <c r="F3036" s="25" t="s">
        <v>17274</v>
      </c>
      <c r="G3036" s="25">
        <v>2015</v>
      </c>
      <c r="H3036" s="26">
        <v>42035</v>
      </c>
      <c r="I3036" s="25"/>
      <c r="J3036" s="25"/>
      <c r="K3036" s="25" t="s">
        <v>18673</v>
      </c>
      <c r="L3036" s="25" t="str">
        <f t="shared" si="315"/>
        <v>PreAlerta</v>
      </c>
      <c r="M3036" s="25" t="str">
        <f t="shared" si="317"/>
        <v>S/PalabrasClaves</v>
      </c>
      <c r="N3036" s="27" t="str">
        <f>IF(ISNUMBER(SEARCH("TREATMENT", B3036)), "4) Nuevos tratamientos", "")</f>
        <v/>
      </c>
      <c r="O3036" s="25"/>
      <c r="P3036" s="25" t="s">
        <v>18602</v>
      </c>
      <c r="Q3036" s="25"/>
      <c r="R3036" s="25" t="str">
        <f t="shared" si="292"/>
        <v>2015</v>
      </c>
      <c r="S3036" s="25" t="s">
        <v>50</v>
      </c>
      <c r="T3036" s="25"/>
      <c r="U3036" s="25"/>
      <c r="V3036" s="25"/>
      <c r="W3036" s="25"/>
      <c r="X3036" s="25"/>
    </row>
    <row r="3037" spans="1:24" ht="15" customHeight="1">
      <c r="A3037" s="34">
        <v>25653413</v>
      </c>
      <c r="B3037" s="34" t="s">
        <v>18674</v>
      </c>
      <c r="C3037" s="34" t="s">
        <v>18675</v>
      </c>
      <c r="D3037" s="34" t="s">
        <v>18657</v>
      </c>
      <c r="E3037" s="34" t="s">
        <v>18676</v>
      </c>
      <c r="F3037" s="34" t="s">
        <v>1272</v>
      </c>
      <c r="G3037" s="34">
        <v>2015</v>
      </c>
      <c r="H3037" s="35">
        <v>42041</v>
      </c>
      <c r="I3037" s="34" t="s">
        <v>18677</v>
      </c>
      <c r="J3037" s="34"/>
      <c r="K3037" s="34" t="s">
        <v>18678</v>
      </c>
      <c r="L3037" s="34" t="str">
        <f t="shared" si="315"/>
        <v>PreAlerta</v>
      </c>
      <c r="M3037" s="34" t="str">
        <f t="shared" si="317"/>
        <v>C/PalabrasClaves</v>
      </c>
      <c r="N3037" s="36" t="s">
        <v>35</v>
      </c>
      <c r="O3037" s="34"/>
      <c r="P3037" s="34" t="s">
        <v>18661</v>
      </c>
      <c r="Q3037" s="34"/>
      <c r="R3037" s="34" t="str">
        <f t="shared" si="292"/>
        <v>2015</v>
      </c>
      <c r="S3037" s="34" t="s">
        <v>50</v>
      </c>
      <c r="T3037" s="42" t="s">
        <v>18679</v>
      </c>
      <c r="U3037" s="34" t="s">
        <v>141</v>
      </c>
      <c r="V3037" s="34" t="s">
        <v>140</v>
      </c>
      <c r="W3037" s="34" t="s">
        <v>140</v>
      </c>
      <c r="X3037" s="34" t="s">
        <v>18680</v>
      </c>
    </row>
    <row r="3038" spans="1:24" ht="15" hidden="1" customHeight="1">
      <c r="A3038" s="25">
        <v>25598306</v>
      </c>
      <c r="B3038" s="25" t="s">
        <v>18681</v>
      </c>
      <c r="C3038" s="25" t="s">
        <v>18682</v>
      </c>
      <c r="D3038" s="25" t="s">
        <v>18683</v>
      </c>
      <c r="E3038" s="25" t="s">
        <v>18684</v>
      </c>
      <c r="F3038" s="25" t="s">
        <v>3283</v>
      </c>
      <c r="G3038" s="25">
        <v>2015</v>
      </c>
      <c r="H3038" s="26">
        <v>42024</v>
      </c>
      <c r="I3038" s="25" t="s">
        <v>18685</v>
      </c>
      <c r="J3038" s="25" t="s">
        <v>18686</v>
      </c>
      <c r="K3038" s="25" t="s">
        <v>18687</v>
      </c>
      <c r="L3038" s="25" t="str">
        <f t="shared" si="315"/>
        <v>PreAlerta</v>
      </c>
      <c r="M3038" s="25" t="str">
        <f t="shared" si="317"/>
        <v>S/PalabrasClaves</v>
      </c>
      <c r="N3038" s="27" t="str">
        <f t="shared" ref="N3038:N3039" si="319">IF(ISNUMBER(SEARCH("TREATMENT", B3038)), "4) Nuevos tratamientos", "")</f>
        <v/>
      </c>
      <c r="O3038" s="25"/>
      <c r="P3038" s="25" t="s">
        <v>18602</v>
      </c>
      <c r="Q3038" s="25"/>
      <c r="R3038" s="25" t="str">
        <f t="shared" si="292"/>
        <v>2015</v>
      </c>
      <c r="S3038" s="25" t="s">
        <v>50</v>
      </c>
      <c r="T3038" s="25"/>
      <c r="U3038" s="25"/>
      <c r="V3038" s="25"/>
      <c r="W3038" s="25"/>
      <c r="X3038" s="25"/>
    </row>
    <row r="3039" spans="1:24" ht="15" hidden="1" customHeight="1">
      <c r="A3039" s="28">
        <v>25597921</v>
      </c>
      <c r="B3039" s="28" t="s">
        <v>18688</v>
      </c>
      <c r="C3039" s="28" t="s">
        <v>18689</v>
      </c>
      <c r="D3039" s="28" t="s">
        <v>18690</v>
      </c>
      <c r="E3039" s="28" t="s">
        <v>2181</v>
      </c>
      <c r="F3039" s="28" t="s">
        <v>6781</v>
      </c>
      <c r="G3039" s="28">
        <v>2015</v>
      </c>
      <c r="H3039" s="29">
        <v>42024</v>
      </c>
      <c r="I3039" s="28" t="s">
        <v>18691</v>
      </c>
      <c r="J3039" s="28" t="s">
        <v>18692</v>
      </c>
      <c r="K3039" s="28" t="s">
        <v>18693</v>
      </c>
      <c r="L3039" s="28" t="str">
        <f t="shared" si="315"/>
        <v>PreAlerta</v>
      </c>
      <c r="M3039" s="28" t="str">
        <f t="shared" si="317"/>
        <v>S/PalabrasClaves</v>
      </c>
      <c r="N3039" s="30" t="str">
        <f t="shared" si="319"/>
        <v/>
      </c>
      <c r="O3039" s="28"/>
      <c r="P3039" s="28" t="s">
        <v>18602</v>
      </c>
      <c r="Q3039" s="28"/>
      <c r="R3039" s="28" t="str">
        <f t="shared" si="292"/>
        <v>2015</v>
      </c>
      <c r="S3039" s="28" t="s">
        <v>50</v>
      </c>
      <c r="T3039" s="28"/>
      <c r="U3039" s="28"/>
      <c r="V3039" s="28"/>
      <c r="W3039" s="28"/>
      <c r="X3039" s="28"/>
    </row>
    <row r="3040" spans="1:24" ht="15" customHeight="1">
      <c r="A3040" s="38">
        <v>25618776</v>
      </c>
      <c r="B3040" s="38" t="s">
        <v>18694</v>
      </c>
      <c r="C3040" s="38" t="s">
        <v>18695</v>
      </c>
      <c r="D3040" s="38" t="s">
        <v>18696</v>
      </c>
      <c r="E3040" s="38" t="s">
        <v>12167</v>
      </c>
      <c r="F3040" s="38" t="s">
        <v>1636</v>
      </c>
      <c r="G3040" s="38">
        <v>2015</v>
      </c>
      <c r="H3040" s="39">
        <v>42030</v>
      </c>
      <c r="I3040" s="38"/>
      <c r="J3040" s="38"/>
      <c r="K3040" s="38" t="s">
        <v>18697</v>
      </c>
      <c r="L3040" s="38" t="str">
        <f t="shared" si="315"/>
        <v>PreAlerta</v>
      </c>
      <c r="M3040" s="38" t="str">
        <f t="shared" si="317"/>
        <v>C/PalabrasClaves</v>
      </c>
      <c r="N3040" s="40" t="s">
        <v>35</v>
      </c>
      <c r="O3040" s="38"/>
      <c r="P3040" s="38" t="s">
        <v>18698</v>
      </c>
      <c r="Q3040" s="38"/>
      <c r="R3040" s="38" t="str">
        <f t="shared" si="292"/>
        <v>2015</v>
      </c>
      <c r="S3040" s="38" t="s">
        <v>50</v>
      </c>
      <c r="T3040" s="41" t="s">
        <v>18699</v>
      </c>
      <c r="U3040" s="38" t="s">
        <v>140</v>
      </c>
      <c r="V3040" s="38" t="s">
        <v>140</v>
      </c>
      <c r="W3040" s="38" t="s">
        <v>141</v>
      </c>
      <c r="X3040" s="38" t="s">
        <v>18700</v>
      </c>
    </row>
    <row r="3041" spans="1:24" ht="15" customHeight="1">
      <c r="A3041" s="34">
        <v>25596977</v>
      </c>
      <c r="B3041" s="34" t="s">
        <v>18701</v>
      </c>
      <c r="C3041" s="34" t="s">
        <v>18702</v>
      </c>
      <c r="D3041" s="34" t="s">
        <v>18696</v>
      </c>
      <c r="E3041" s="34" t="s">
        <v>18703</v>
      </c>
      <c r="F3041" s="34" t="s">
        <v>1636</v>
      </c>
      <c r="G3041" s="34">
        <v>2015</v>
      </c>
      <c r="H3041" s="35">
        <v>42023</v>
      </c>
      <c r="I3041" s="34"/>
      <c r="J3041" s="34"/>
      <c r="K3041" s="34" t="s">
        <v>18704</v>
      </c>
      <c r="L3041" s="34" t="str">
        <f t="shared" si="315"/>
        <v>PreAlerta</v>
      </c>
      <c r="M3041" s="34" t="str">
        <f t="shared" si="317"/>
        <v>C/PalabrasClaves</v>
      </c>
      <c r="N3041" s="36" t="s">
        <v>35</v>
      </c>
      <c r="O3041" s="34"/>
      <c r="P3041" s="34" t="s">
        <v>18698</v>
      </c>
      <c r="Q3041" s="34"/>
      <c r="R3041" s="34" t="str">
        <f t="shared" si="292"/>
        <v>2015</v>
      </c>
      <c r="S3041" s="34" t="s">
        <v>50</v>
      </c>
      <c r="T3041" s="42" t="s">
        <v>18705</v>
      </c>
      <c r="U3041" s="34" t="s">
        <v>141</v>
      </c>
      <c r="V3041" s="34" t="s">
        <v>140</v>
      </c>
      <c r="W3041" s="34" t="s">
        <v>140</v>
      </c>
      <c r="X3041" s="34" t="s">
        <v>18706</v>
      </c>
    </row>
    <row r="3042" spans="1:24" ht="15" hidden="1" customHeight="1">
      <c r="A3042" s="25">
        <v>25505140</v>
      </c>
      <c r="B3042" s="25" t="s">
        <v>18707</v>
      </c>
      <c r="C3042" s="25" t="s">
        <v>18708</v>
      </c>
      <c r="D3042" s="25" t="s">
        <v>18709</v>
      </c>
      <c r="E3042" s="25" t="s">
        <v>18710</v>
      </c>
      <c r="F3042" s="25" t="s">
        <v>17854</v>
      </c>
      <c r="G3042" s="25">
        <v>2015</v>
      </c>
      <c r="H3042" s="26">
        <v>41989</v>
      </c>
      <c r="I3042" s="25" t="s">
        <v>18711</v>
      </c>
      <c r="J3042" s="25"/>
      <c r="K3042" s="25" t="s">
        <v>18712</v>
      </c>
      <c r="L3042" s="25" t="str">
        <f t="shared" si="315"/>
        <v>PreAlerta</v>
      </c>
      <c r="M3042" s="25" t="str">
        <f t="shared" si="317"/>
        <v>S/PalabrasClaves</v>
      </c>
      <c r="N3042" s="27" t="str">
        <f t="shared" ref="N3042:N3051" si="320">IF(ISNUMBER(SEARCH("TREATMENT", B3042)), "4) Nuevos tratamientos", "")</f>
        <v/>
      </c>
      <c r="O3042" s="25"/>
      <c r="P3042" s="25" t="s">
        <v>18602</v>
      </c>
      <c r="Q3042" s="25"/>
      <c r="R3042" s="25" t="str">
        <f t="shared" si="292"/>
        <v>2015</v>
      </c>
      <c r="S3042" s="25" t="s">
        <v>50</v>
      </c>
      <c r="T3042" s="25"/>
      <c r="U3042" s="25"/>
      <c r="V3042" s="25"/>
      <c r="W3042" s="25"/>
      <c r="X3042" s="25"/>
    </row>
    <row r="3043" spans="1:24" ht="15" hidden="1" customHeight="1">
      <c r="A3043" s="28">
        <v>25496172</v>
      </c>
      <c r="B3043" s="28" t="s">
        <v>18713</v>
      </c>
      <c r="C3043" s="28" t="s">
        <v>18714</v>
      </c>
      <c r="D3043" s="28" t="s">
        <v>18715</v>
      </c>
      <c r="E3043" s="28" t="s">
        <v>18716</v>
      </c>
      <c r="F3043" s="28" t="s">
        <v>5734</v>
      </c>
      <c r="G3043" s="28">
        <v>2015</v>
      </c>
      <c r="H3043" s="29">
        <v>41989</v>
      </c>
      <c r="I3043" s="28"/>
      <c r="J3043" s="28"/>
      <c r="K3043" s="28" t="s">
        <v>18717</v>
      </c>
      <c r="L3043" s="28" t="str">
        <f t="shared" si="315"/>
        <v>Excluido</v>
      </c>
      <c r="M3043" s="28" t="str">
        <f t="shared" si="317"/>
        <v>S/PalabrasClaves</v>
      </c>
      <c r="N3043" s="30" t="str">
        <f t="shared" si="320"/>
        <v/>
      </c>
      <c r="O3043" s="28"/>
      <c r="P3043" s="28" t="s">
        <v>18602</v>
      </c>
      <c r="Q3043" s="28"/>
      <c r="R3043" s="28" t="str">
        <f t="shared" si="292"/>
        <v>2015</v>
      </c>
      <c r="S3043" s="28" t="s">
        <v>50</v>
      </c>
      <c r="T3043" s="28"/>
      <c r="U3043" s="28"/>
      <c r="V3043" s="28"/>
      <c r="W3043" s="28"/>
      <c r="X3043" s="28"/>
    </row>
    <row r="3044" spans="1:24" ht="15" hidden="1" customHeight="1">
      <c r="A3044" s="25">
        <v>25481761</v>
      </c>
      <c r="B3044" s="25" t="s">
        <v>18718</v>
      </c>
      <c r="C3044" s="25" t="s">
        <v>18719</v>
      </c>
      <c r="D3044" s="25" t="s">
        <v>18696</v>
      </c>
      <c r="E3044" s="25" t="s">
        <v>18720</v>
      </c>
      <c r="F3044" s="25" t="s">
        <v>1636</v>
      </c>
      <c r="G3044" s="25">
        <v>2015</v>
      </c>
      <c r="H3044" s="26">
        <v>41981</v>
      </c>
      <c r="I3044" s="25"/>
      <c r="J3044" s="25"/>
      <c r="K3044" s="25" t="s">
        <v>18721</v>
      </c>
      <c r="L3044" s="25" t="str">
        <f t="shared" si="315"/>
        <v>PreAlerta</v>
      </c>
      <c r="M3044" s="25" t="str">
        <f t="shared" si="317"/>
        <v>C/PalabrasClaves</v>
      </c>
      <c r="N3044" s="27" t="str">
        <f t="shared" si="320"/>
        <v/>
      </c>
      <c r="O3044" s="25"/>
      <c r="P3044" s="25" t="s">
        <v>18698</v>
      </c>
      <c r="Q3044" s="25"/>
      <c r="R3044" s="25" t="str">
        <f t="shared" si="292"/>
        <v>2015</v>
      </c>
      <c r="S3044" s="25" t="s">
        <v>50</v>
      </c>
      <c r="T3044" s="25"/>
      <c r="U3044" s="25"/>
      <c r="V3044" s="25"/>
      <c r="W3044" s="25"/>
      <c r="X3044" s="25"/>
    </row>
    <row r="3045" spans="1:24" ht="15" hidden="1" customHeight="1">
      <c r="A3045" s="28">
        <v>25408378</v>
      </c>
      <c r="B3045" s="28" t="s">
        <v>18722</v>
      </c>
      <c r="C3045" s="28" t="s">
        <v>18723</v>
      </c>
      <c r="D3045" s="28" t="s">
        <v>18724</v>
      </c>
      <c r="E3045" s="28" t="s">
        <v>17524</v>
      </c>
      <c r="F3045" s="28" t="s">
        <v>1604</v>
      </c>
      <c r="G3045" s="28">
        <v>2015</v>
      </c>
      <c r="H3045" s="29">
        <v>41963</v>
      </c>
      <c r="I3045" s="28"/>
      <c r="J3045" s="28"/>
      <c r="K3045" s="28" t="s">
        <v>18725</v>
      </c>
      <c r="L3045" s="28" t="str">
        <f t="shared" si="315"/>
        <v>PreAlerta</v>
      </c>
      <c r="M3045" s="28" t="str">
        <f t="shared" si="317"/>
        <v>S/PalabrasClaves</v>
      </c>
      <c r="N3045" s="30" t="str">
        <f t="shared" si="320"/>
        <v/>
      </c>
      <c r="O3045" s="28"/>
      <c r="P3045" s="28" t="s">
        <v>18602</v>
      </c>
      <c r="Q3045" s="28"/>
      <c r="R3045" s="28" t="str">
        <f t="shared" si="292"/>
        <v>2015</v>
      </c>
      <c r="S3045" s="28" t="s">
        <v>50</v>
      </c>
      <c r="T3045" s="28"/>
      <c r="U3045" s="28"/>
      <c r="V3045" s="28"/>
      <c r="W3045" s="28"/>
      <c r="X3045" s="28"/>
    </row>
    <row r="3046" spans="1:24" ht="15" hidden="1" customHeight="1">
      <c r="A3046" s="25">
        <v>25350148</v>
      </c>
      <c r="B3046" s="25" t="s">
        <v>18726</v>
      </c>
      <c r="C3046" s="25" t="s">
        <v>18727</v>
      </c>
      <c r="D3046" s="25" t="s">
        <v>18619</v>
      </c>
      <c r="E3046" s="25" t="s">
        <v>528</v>
      </c>
      <c r="F3046" s="25" t="s">
        <v>18621</v>
      </c>
      <c r="G3046" s="25">
        <v>2015</v>
      </c>
      <c r="H3046" s="26">
        <v>41941</v>
      </c>
      <c r="I3046" s="25"/>
      <c r="J3046" s="25"/>
      <c r="K3046" s="25" t="s">
        <v>18728</v>
      </c>
      <c r="L3046" s="25" t="str">
        <f t="shared" si="315"/>
        <v>PreAlerta</v>
      </c>
      <c r="M3046" s="25" t="str">
        <f t="shared" si="317"/>
        <v>S/PalabrasClaves</v>
      </c>
      <c r="N3046" s="27" t="str">
        <f t="shared" si="320"/>
        <v/>
      </c>
      <c r="O3046" s="25"/>
      <c r="P3046" s="25" t="s">
        <v>18602</v>
      </c>
      <c r="Q3046" s="25"/>
      <c r="R3046" s="25" t="str">
        <f t="shared" si="292"/>
        <v>2015</v>
      </c>
      <c r="S3046" s="25" t="s">
        <v>50</v>
      </c>
      <c r="T3046" s="25"/>
      <c r="U3046" s="25"/>
      <c r="V3046" s="25"/>
      <c r="W3046" s="25"/>
      <c r="X3046" s="25"/>
    </row>
    <row r="3047" spans="1:24" ht="15" hidden="1" customHeight="1">
      <c r="A3047" s="28">
        <v>25124395</v>
      </c>
      <c r="B3047" s="28" t="s">
        <v>18729</v>
      </c>
      <c r="C3047" s="28" t="s">
        <v>18730</v>
      </c>
      <c r="D3047" s="28" t="s">
        <v>18731</v>
      </c>
      <c r="E3047" s="28" t="s">
        <v>18732</v>
      </c>
      <c r="F3047" s="28" t="s">
        <v>2167</v>
      </c>
      <c r="G3047" s="28">
        <v>2015</v>
      </c>
      <c r="H3047" s="29">
        <v>41867</v>
      </c>
      <c r="I3047" s="28"/>
      <c r="J3047" s="28"/>
      <c r="K3047" s="28" t="s">
        <v>18733</v>
      </c>
      <c r="L3047" s="28" t="str">
        <f t="shared" si="315"/>
        <v>Excluido</v>
      </c>
      <c r="M3047" s="28" t="str">
        <f t="shared" si="317"/>
        <v>S/PalabrasClaves</v>
      </c>
      <c r="N3047" s="30" t="str">
        <f t="shared" si="320"/>
        <v/>
      </c>
      <c r="O3047" s="28"/>
      <c r="P3047" s="28" t="s">
        <v>18602</v>
      </c>
      <c r="Q3047" s="28"/>
      <c r="R3047" s="28" t="str">
        <f t="shared" si="292"/>
        <v>2015</v>
      </c>
      <c r="S3047" s="28" t="s">
        <v>50</v>
      </c>
      <c r="T3047" s="28"/>
      <c r="U3047" s="28"/>
      <c r="V3047" s="28"/>
      <c r="W3047" s="28"/>
      <c r="X3047" s="28"/>
    </row>
    <row r="3048" spans="1:24" ht="15" hidden="1" customHeight="1">
      <c r="A3048" s="25">
        <v>25822890</v>
      </c>
      <c r="B3048" s="25" t="s">
        <v>18734</v>
      </c>
      <c r="C3048" s="25" t="s">
        <v>18735</v>
      </c>
      <c r="D3048" s="25"/>
      <c r="E3048" s="25" t="s">
        <v>18736</v>
      </c>
      <c r="F3048" s="25"/>
      <c r="G3048" s="25"/>
      <c r="H3048" s="25"/>
      <c r="I3048" s="25"/>
      <c r="J3048" s="25"/>
      <c r="K3048" s="25"/>
      <c r="L3048" s="25" t="str">
        <f t="shared" si="315"/>
        <v>PreAlerta</v>
      </c>
      <c r="M3048" s="25" t="str">
        <f t="shared" si="317"/>
        <v>S/PalabrasClaves</v>
      </c>
      <c r="N3048" s="27" t="str">
        <f t="shared" si="320"/>
        <v/>
      </c>
      <c r="O3048" s="25"/>
      <c r="P3048" s="25"/>
      <c r="Q3048" s="25"/>
      <c r="R3048" s="25" t="str">
        <f t="shared" si="292"/>
        <v/>
      </c>
      <c r="S3048" s="25"/>
      <c r="T3048" s="25"/>
      <c r="U3048" s="25"/>
      <c r="V3048" s="25"/>
      <c r="W3048" s="25"/>
      <c r="X3048" s="25"/>
    </row>
    <row r="3049" spans="1:24" ht="15" hidden="1" customHeight="1">
      <c r="A3049" s="28">
        <v>25822228</v>
      </c>
      <c r="B3049" s="28" t="s">
        <v>18737</v>
      </c>
      <c r="C3049" s="28" t="s">
        <v>18738</v>
      </c>
      <c r="D3049" s="28" t="s">
        <v>18736</v>
      </c>
      <c r="E3049" s="28" t="s">
        <v>10953</v>
      </c>
      <c r="F3049" s="28" t="s">
        <v>208</v>
      </c>
      <c r="G3049" s="28">
        <v>2015</v>
      </c>
      <c r="H3049" s="29">
        <v>42094</v>
      </c>
      <c r="I3049" s="28" t="s">
        <v>18739</v>
      </c>
      <c r="J3049" s="28"/>
      <c r="K3049" s="28" t="s">
        <v>18740</v>
      </c>
      <c r="L3049" s="28" t="str">
        <f t="shared" si="315"/>
        <v>PreAlerta</v>
      </c>
      <c r="M3049" s="28" t="str">
        <f t="shared" si="317"/>
        <v>S/PalabrasClaves</v>
      </c>
      <c r="N3049" s="30" t="str">
        <f t="shared" si="320"/>
        <v/>
      </c>
      <c r="O3049" s="28"/>
      <c r="P3049" s="28" t="s">
        <v>18741</v>
      </c>
      <c r="Q3049" s="28"/>
      <c r="R3049" s="28" t="str">
        <f t="shared" si="292"/>
        <v>2015</v>
      </c>
      <c r="S3049" s="28" t="s">
        <v>47</v>
      </c>
      <c r="T3049" s="28"/>
      <c r="U3049" s="28"/>
      <c r="V3049" s="28"/>
      <c r="W3049" s="28"/>
      <c r="X3049" s="28"/>
    </row>
    <row r="3050" spans="1:24" ht="15" hidden="1" customHeight="1">
      <c r="A3050" s="25">
        <v>25707692</v>
      </c>
      <c r="B3050" s="25" t="s">
        <v>18742</v>
      </c>
      <c r="C3050" s="25" t="s">
        <v>18743</v>
      </c>
      <c r="D3050" s="25" t="s">
        <v>18744</v>
      </c>
      <c r="E3050" s="25" t="s">
        <v>18745</v>
      </c>
      <c r="F3050" s="25" t="s">
        <v>1263</v>
      </c>
      <c r="G3050" s="25">
        <v>2015</v>
      </c>
      <c r="H3050" s="26">
        <v>42060</v>
      </c>
      <c r="I3050" s="25"/>
      <c r="J3050" s="25"/>
      <c r="K3050" s="25" t="s">
        <v>18746</v>
      </c>
      <c r="L3050" s="25" t="str">
        <f t="shared" si="315"/>
        <v>PreAlerta</v>
      </c>
      <c r="M3050" s="25" t="str">
        <f t="shared" si="317"/>
        <v>S/PalabrasClaves</v>
      </c>
      <c r="N3050" s="27" t="str">
        <f t="shared" si="320"/>
        <v/>
      </c>
      <c r="O3050" s="25"/>
      <c r="P3050" s="25" t="s">
        <v>18741</v>
      </c>
      <c r="Q3050" s="25"/>
      <c r="R3050" s="25" t="str">
        <f t="shared" si="292"/>
        <v>2015</v>
      </c>
      <c r="S3050" s="25" t="s">
        <v>47</v>
      </c>
      <c r="T3050" s="25"/>
      <c r="U3050" s="25"/>
      <c r="V3050" s="25"/>
      <c r="W3050" s="25"/>
      <c r="X3050" s="25"/>
    </row>
    <row r="3051" spans="1:24" ht="15" hidden="1" customHeight="1">
      <c r="A3051" s="28">
        <v>25814593</v>
      </c>
      <c r="B3051" s="28" t="s">
        <v>18747</v>
      </c>
      <c r="C3051" s="28" t="s">
        <v>18748</v>
      </c>
      <c r="D3051" s="28" t="s">
        <v>18749</v>
      </c>
      <c r="E3051" s="28" t="s">
        <v>4874</v>
      </c>
      <c r="F3051" s="28" t="s">
        <v>12331</v>
      </c>
      <c r="G3051" s="28">
        <v>2015</v>
      </c>
      <c r="H3051" s="29">
        <v>42091</v>
      </c>
      <c r="I3051" s="28" t="s">
        <v>18750</v>
      </c>
      <c r="J3051" s="28"/>
      <c r="K3051" s="28" t="s">
        <v>18751</v>
      </c>
      <c r="L3051" s="28" t="str">
        <f t="shared" si="315"/>
        <v>PreAlerta</v>
      </c>
      <c r="M3051" s="28" t="str">
        <f t="shared" si="317"/>
        <v>S/PalabrasClaves</v>
      </c>
      <c r="N3051" s="30" t="str">
        <f t="shared" si="320"/>
        <v/>
      </c>
      <c r="O3051" s="28"/>
      <c r="P3051" s="28" t="s">
        <v>18752</v>
      </c>
      <c r="Q3051" s="28"/>
      <c r="R3051" s="28" t="str">
        <f t="shared" si="292"/>
        <v>2015</v>
      </c>
      <c r="S3051" s="28" t="s">
        <v>47</v>
      </c>
      <c r="T3051" s="28"/>
      <c r="U3051" s="28"/>
      <c r="V3051" s="28"/>
      <c r="W3051" s="28"/>
      <c r="X3051" s="28"/>
    </row>
    <row r="3052" spans="1:24" ht="15" hidden="1" customHeight="1">
      <c r="A3052" s="25">
        <v>25811752</v>
      </c>
      <c r="B3052" s="25" t="s">
        <v>18753</v>
      </c>
      <c r="C3052" s="25" t="s">
        <v>18754</v>
      </c>
      <c r="D3052" s="25" t="s">
        <v>18755</v>
      </c>
      <c r="E3052" s="25" t="s">
        <v>18756</v>
      </c>
      <c r="F3052" s="25" t="s">
        <v>208</v>
      </c>
      <c r="G3052" s="25">
        <v>2015</v>
      </c>
      <c r="H3052" s="26">
        <v>42090</v>
      </c>
      <c r="I3052" s="25" t="s">
        <v>18757</v>
      </c>
      <c r="J3052" s="25"/>
      <c r="K3052" s="25" t="s">
        <v>18758</v>
      </c>
      <c r="L3052" s="25" t="str">
        <f t="shared" si="315"/>
        <v>PreAlerta</v>
      </c>
      <c r="M3052" s="25" t="str">
        <f t="shared" si="317"/>
        <v>S/PalabrasClaves</v>
      </c>
      <c r="N3052" s="27"/>
      <c r="O3052" s="25"/>
      <c r="P3052" s="25" t="s">
        <v>18759</v>
      </c>
      <c r="Q3052" s="25"/>
      <c r="R3052" s="25" t="str">
        <f t="shared" si="292"/>
        <v>2015</v>
      </c>
      <c r="S3052" s="25" t="s">
        <v>47</v>
      </c>
      <c r="T3052" s="25"/>
      <c r="U3052" s="25"/>
      <c r="V3052" s="25"/>
      <c r="W3052" s="25"/>
      <c r="X3052" s="25"/>
    </row>
    <row r="3053" spans="1:24" ht="15" hidden="1" customHeight="1">
      <c r="A3053" s="28">
        <v>25659268</v>
      </c>
      <c r="B3053" s="28" t="s">
        <v>18760</v>
      </c>
      <c r="C3053" s="28" t="s">
        <v>18761</v>
      </c>
      <c r="D3053" s="28" t="s">
        <v>18762</v>
      </c>
      <c r="E3053" s="28" t="s">
        <v>18763</v>
      </c>
      <c r="F3053" s="28" t="s">
        <v>1263</v>
      </c>
      <c r="G3053" s="28">
        <v>2015</v>
      </c>
      <c r="H3053" s="29">
        <v>42045</v>
      </c>
      <c r="I3053" s="28"/>
      <c r="J3053" s="28"/>
      <c r="K3053" s="28" t="s">
        <v>18764</v>
      </c>
      <c r="L3053" s="28" t="str">
        <f t="shared" si="315"/>
        <v>PreAlerta</v>
      </c>
      <c r="M3053" s="28" t="str">
        <f t="shared" si="317"/>
        <v>S/PalabrasClaves</v>
      </c>
      <c r="N3053" s="30" t="str">
        <f t="shared" ref="N3053:N3056" si="321">IF(ISNUMBER(SEARCH("TREATMENT", B3053)), "4) Nuevos tratamientos", "")</f>
        <v/>
      </c>
      <c r="O3053" s="28"/>
      <c r="P3053" s="28" t="s">
        <v>18765</v>
      </c>
      <c r="Q3053" s="28"/>
      <c r="R3053" s="28" t="str">
        <f t="shared" si="292"/>
        <v>2015</v>
      </c>
      <c r="S3053" s="28" t="s">
        <v>47</v>
      </c>
      <c r="T3053" s="28"/>
      <c r="U3053" s="28"/>
      <c r="V3053" s="28"/>
      <c r="W3053" s="28"/>
      <c r="X3053" s="28"/>
    </row>
    <row r="3054" spans="1:24" ht="15" hidden="1" customHeight="1">
      <c r="A3054" s="25">
        <v>25861433</v>
      </c>
      <c r="B3054" s="25" t="s">
        <v>18766</v>
      </c>
      <c r="C3054" s="25" t="s">
        <v>18767</v>
      </c>
      <c r="D3054" s="25" t="s">
        <v>18768</v>
      </c>
      <c r="E3054" s="25" t="s">
        <v>18769</v>
      </c>
      <c r="F3054" s="25" t="s">
        <v>14902</v>
      </c>
      <c r="G3054" s="25">
        <v>2015</v>
      </c>
      <c r="H3054" s="26">
        <v>42105</v>
      </c>
      <c r="I3054" s="25" t="s">
        <v>18770</v>
      </c>
      <c r="J3054" s="25"/>
      <c r="K3054" s="25" t="s">
        <v>18771</v>
      </c>
      <c r="L3054" s="25" t="str">
        <f t="shared" si="315"/>
        <v>PreAlerta</v>
      </c>
      <c r="M3054" s="25" t="str">
        <f t="shared" si="317"/>
        <v>S/PalabrasClaves</v>
      </c>
      <c r="N3054" s="27" t="str">
        <f t="shared" si="321"/>
        <v/>
      </c>
      <c r="O3054" s="25"/>
      <c r="P3054" s="25" t="s">
        <v>18772</v>
      </c>
      <c r="Q3054" s="25"/>
      <c r="R3054" s="25" t="str">
        <f t="shared" si="292"/>
        <v>2015</v>
      </c>
      <c r="S3054" s="25" t="s">
        <v>47</v>
      </c>
      <c r="T3054" s="25"/>
      <c r="U3054" s="25"/>
      <c r="V3054" s="25"/>
      <c r="W3054" s="25"/>
      <c r="X3054" s="25"/>
    </row>
    <row r="3055" spans="1:24" ht="15" hidden="1" customHeight="1">
      <c r="A3055" s="28">
        <v>25890119</v>
      </c>
      <c r="B3055" s="28" t="s">
        <v>18773</v>
      </c>
      <c r="C3055" s="28" t="s">
        <v>18774</v>
      </c>
      <c r="D3055" s="28" t="s">
        <v>18775</v>
      </c>
      <c r="E3055" s="28" t="s">
        <v>18776</v>
      </c>
      <c r="F3055" s="28" t="s">
        <v>1356</v>
      </c>
      <c r="G3055" s="28">
        <v>2015</v>
      </c>
      <c r="H3055" s="29">
        <v>42113</v>
      </c>
      <c r="I3055" s="28" t="s">
        <v>18777</v>
      </c>
      <c r="J3055" s="28"/>
      <c r="K3055" s="28" t="s">
        <v>18778</v>
      </c>
      <c r="L3055" s="28" t="str">
        <f t="shared" si="315"/>
        <v>PreAlerta</v>
      </c>
      <c r="M3055" s="28" t="str">
        <f t="shared" si="317"/>
        <v>S/PalabrasClaves</v>
      </c>
      <c r="N3055" s="30" t="str">
        <f t="shared" si="321"/>
        <v/>
      </c>
      <c r="O3055" s="28"/>
      <c r="P3055" s="28" t="s">
        <v>18779</v>
      </c>
      <c r="Q3055" s="28"/>
      <c r="R3055" s="28" t="str">
        <f t="shared" si="292"/>
        <v>2015</v>
      </c>
      <c r="S3055" s="28" t="s">
        <v>47</v>
      </c>
      <c r="T3055" s="28"/>
      <c r="U3055" s="28"/>
      <c r="V3055" s="28"/>
      <c r="W3055" s="28"/>
      <c r="X3055" s="28"/>
    </row>
    <row r="3056" spans="1:24" ht="15" hidden="1" customHeight="1">
      <c r="A3056" s="25">
        <v>25793977</v>
      </c>
      <c r="B3056" s="25" t="s">
        <v>18780</v>
      </c>
      <c r="C3056" s="25" t="s">
        <v>18781</v>
      </c>
      <c r="D3056" s="25" t="s">
        <v>18782</v>
      </c>
      <c r="E3056" s="25" t="s">
        <v>18783</v>
      </c>
      <c r="F3056" s="25" t="s">
        <v>208</v>
      </c>
      <c r="G3056" s="25">
        <v>2015</v>
      </c>
      <c r="H3056" s="26">
        <v>42084</v>
      </c>
      <c r="I3056" s="25" t="s">
        <v>18784</v>
      </c>
      <c r="J3056" s="25"/>
      <c r="K3056" s="25" t="s">
        <v>18785</v>
      </c>
      <c r="L3056" s="25" t="str">
        <f t="shared" si="315"/>
        <v>PreAlerta</v>
      </c>
      <c r="M3056" s="25" t="str">
        <f t="shared" si="317"/>
        <v>S/PalabrasClaves</v>
      </c>
      <c r="N3056" s="27" t="str">
        <f t="shared" si="321"/>
        <v/>
      </c>
      <c r="O3056" s="25"/>
      <c r="P3056" s="25" t="s">
        <v>18779</v>
      </c>
      <c r="Q3056" s="25"/>
      <c r="R3056" s="25" t="str">
        <f t="shared" si="292"/>
        <v>2015</v>
      </c>
      <c r="S3056" s="25" t="s">
        <v>47</v>
      </c>
      <c r="T3056" s="25"/>
      <c r="U3056" s="25"/>
      <c r="V3056" s="25"/>
      <c r="W3056" s="25"/>
      <c r="X3056" s="25"/>
    </row>
    <row r="3057" spans="1:24" ht="15" customHeight="1">
      <c r="A3057" s="38">
        <v>25522803</v>
      </c>
      <c r="B3057" s="38" t="s">
        <v>18786</v>
      </c>
      <c r="C3057" s="38" t="s">
        <v>18787</v>
      </c>
      <c r="D3057" s="38" t="s">
        <v>18788</v>
      </c>
      <c r="E3057" s="38" t="s">
        <v>18789</v>
      </c>
      <c r="F3057" s="38" t="s">
        <v>18790</v>
      </c>
      <c r="G3057" s="38">
        <v>2015</v>
      </c>
      <c r="H3057" s="39">
        <v>41993</v>
      </c>
      <c r="I3057" s="38"/>
      <c r="J3057" s="38"/>
      <c r="K3057" s="38" t="s">
        <v>18791</v>
      </c>
      <c r="L3057" s="38" t="str">
        <f t="shared" si="315"/>
        <v>PreAlerta</v>
      </c>
      <c r="M3057" s="38" t="str">
        <f t="shared" si="317"/>
        <v>S/PalabrasClaves</v>
      </c>
      <c r="N3057" s="40" t="s">
        <v>12</v>
      </c>
      <c r="O3057" s="38"/>
      <c r="P3057" s="38" t="s">
        <v>18602</v>
      </c>
      <c r="Q3057" s="38"/>
      <c r="R3057" s="38" t="str">
        <f t="shared" si="292"/>
        <v>2015</v>
      </c>
      <c r="S3057" s="38" t="s">
        <v>50</v>
      </c>
      <c r="T3057" s="41" t="s">
        <v>18792</v>
      </c>
      <c r="U3057" s="38" t="s">
        <v>140</v>
      </c>
      <c r="V3057" s="38" t="s">
        <v>141</v>
      </c>
      <c r="W3057" s="38" t="s">
        <v>140</v>
      </c>
      <c r="X3057" s="38" t="s">
        <v>18793</v>
      </c>
    </row>
    <row r="3058" spans="1:24" ht="15" hidden="1" customHeight="1">
      <c r="A3058" s="25">
        <v>25640334</v>
      </c>
      <c r="B3058" s="25" t="s">
        <v>18794</v>
      </c>
      <c r="C3058" s="25" t="s">
        <v>18795</v>
      </c>
      <c r="D3058" s="25" t="s">
        <v>18796</v>
      </c>
      <c r="E3058" s="25" t="s">
        <v>18797</v>
      </c>
      <c r="F3058" s="25" t="s">
        <v>1263</v>
      </c>
      <c r="G3058" s="25">
        <v>2015</v>
      </c>
      <c r="H3058" s="26">
        <v>42038</v>
      </c>
      <c r="I3058" s="25" t="s">
        <v>18798</v>
      </c>
      <c r="J3058" s="25"/>
      <c r="K3058" s="25" t="s">
        <v>18799</v>
      </c>
      <c r="L3058" s="25" t="str">
        <f t="shared" si="315"/>
        <v>PreAlerta</v>
      </c>
      <c r="M3058" s="25" t="str">
        <f t="shared" si="317"/>
        <v>S/PalabrasClaves</v>
      </c>
      <c r="N3058" s="27" t="str">
        <f t="shared" ref="N3058:N3063" si="322">IF(ISNUMBER(SEARCH("TREATMENT", B3058)), "4) Nuevos tratamientos", "")</f>
        <v/>
      </c>
      <c r="O3058" s="25"/>
      <c r="P3058" s="25" t="s">
        <v>18800</v>
      </c>
      <c r="Q3058" s="25"/>
      <c r="R3058" s="25" t="str">
        <f t="shared" si="292"/>
        <v>2015</v>
      </c>
      <c r="S3058" s="25" t="s">
        <v>47</v>
      </c>
      <c r="T3058" s="25"/>
      <c r="U3058" s="25"/>
      <c r="V3058" s="25"/>
      <c r="W3058" s="25"/>
      <c r="X3058" s="25"/>
    </row>
    <row r="3059" spans="1:24" ht="15" hidden="1" customHeight="1">
      <c r="A3059" s="28">
        <v>25749735</v>
      </c>
      <c r="B3059" s="28" t="s">
        <v>18801</v>
      </c>
      <c r="C3059" s="28" t="s">
        <v>18802</v>
      </c>
      <c r="D3059" s="28" t="s">
        <v>18803</v>
      </c>
      <c r="E3059" s="28" t="s">
        <v>18804</v>
      </c>
      <c r="F3059" s="28" t="s">
        <v>4467</v>
      </c>
      <c r="G3059" s="28">
        <v>2015</v>
      </c>
      <c r="H3059" s="29">
        <v>42073</v>
      </c>
      <c r="I3059" s="28" t="s">
        <v>18805</v>
      </c>
      <c r="J3059" s="28"/>
      <c r="K3059" s="28" t="s">
        <v>18806</v>
      </c>
      <c r="L3059" s="28" t="str">
        <f t="shared" si="315"/>
        <v>Excluido</v>
      </c>
      <c r="M3059" s="28" t="str">
        <f t="shared" si="317"/>
        <v>S/PalabrasClaves</v>
      </c>
      <c r="N3059" s="30" t="str">
        <f t="shared" si="322"/>
        <v/>
      </c>
      <c r="O3059" s="28"/>
      <c r="P3059" s="28" t="s">
        <v>18807</v>
      </c>
      <c r="Q3059" s="28"/>
      <c r="R3059" s="28" t="str">
        <f t="shared" si="292"/>
        <v>2015</v>
      </c>
      <c r="S3059" s="28" t="s">
        <v>47</v>
      </c>
      <c r="T3059" s="28"/>
      <c r="U3059" s="28"/>
      <c r="V3059" s="28"/>
      <c r="W3059" s="28"/>
      <c r="X3059" s="28"/>
    </row>
    <row r="3060" spans="1:24" ht="15" hidden="1" customHeight="1">
      <c r="A3060" s="25">
        <v>29769932</v>
      </c>
      <c r="B3060" s="25" t="s">
        <v>18808</v>
      </c>
      <c r="C3060" s="25" t="s">
        <v>18809</v>
      </c>
      <c r="D3060" s="25" t="s">
        <v>18810</v>
      </c>
      <c r="E3060" s="25" t="s">
        <v>10040</v>
      </c>
      <c r="F3060" s="25" t="s">
        <v>1768</v>
      </c>
      <c r="G3060" s="25">
        <v>2015</v>
      </c>
      <c r="H3060" s="26">
        <v>43238</v>
      </c>
      <c r="I3060" s="25" t="s">
        <v>18811</v>
      </c>
      <c r="J3060" s="25"/>
      <c r="K3060" s="25" t="s">
        <v>18812</v>
      </c>
      <c r="L3060" s="25" t="str">
        <f t="shared" si="315"/>
        <v>PreAlerta</v>
      </c>
      <c r="M3060" s="25" t="str">
        <f t="shared" si="317"/>
        <v>S/PalabrasClaves</v>
      </c>
      <c r="N3060" s="27" t="str">
        <f t="shared" si="322"/>
        <v/>
      </c>
      <c r="O3060" s="25"/>
      <c r="P3060" s="25" t="s">
        <v>18813</v>
      </c>
      <c r="Q3060" s="25"/>
      <c r="R3060" s="25" t="str">
        <f t="shared" si="292"/>
        <v>2015</v>
      </c>
      <c r="S3060" s="25" t="s">
        <v>47</v>
      </c>
      <c r="T3060" s="25"/>
      <c r="U3060" s="25"/>
      <c r="V3060" s="25"/>
      <c r="W3060" s="25"/>
      <c r="X3060" s="25"/>
    </row>
    <row r="3061" spans="1:24" ht="15" hidden="1" customHeight="1">
      <c r="A3061" s="28">
        <v>25763053</v>
      </c>
      <c r="B3061" s="28" t="s">
        <v>18814</v>
      </c>
      <c r="C3061" s="28" t="s">
        <v>18815</v>
      </c>
      <c r="D3061" s="28" t="s">
        <v>18816</v>
      </c>
      <c r="E3061" s="28" t="s">
        <v>18817</v>
      </c>
      <c r="F3061" s="28" t="s">
        <v>8687</v>
      </c>
      <c r="G3061" s="28">
        <v>2015</v>
      </c>
      <c r="H3061" s="29">
        <v>42076</v>
      </c>
      <c r="I3061" s="28" t="s">
        <v>18818</v>
      </c>
      <c r="J3061" s="28"/>
      <c r="K3061" s="28" t="s">
        <v>18819</v>
      </c>
      <c r="L3061" s="28" t="str">
        <f t="shared" si="315"/>
        <v>PreAlerta</v>
      </c>
      <c r="M3061" s="28" t="str">
        <f t="shared" si="317"/>
        <v>S/PalabrasClaves</v>
      </c>
      <c r="N3061" s="30" t="str">
        <f t="shared" si="322"/>
        <v/>
      </c>
      <c r="O3061" s="28"/>
      <c r="P3061" s="28" t="s">
        <v>18820</v>
      </c>
      <c r="Q3061" s="28"/>
      <c r="R3061" s="28" t="str">
        <f t="shared" si="292"/>
        <v>2015</v>
      </c>
      <c r="S3061" s="28" t="s">
        <v>47</v>
      </c>
      <c r="T3061" s="28"/>
      <c r="U3061" s="28"/>
      <c r="V3061" s="28"/>
      <c r="W3061" s="28"/>
      <c r="X3061" s="28"/>
    </row>
    <row r="3062" spans="1:24" ht="15" hidden="1" customHeight="1">
      <c r="A3062" s="25">
        <v>25738646</v>
      </c>
      <c r="B3062" s="25" t="s">
        <v>18821</v>
      </c>
      <c r="C3062" s="25" t="s">
        <v>18822</v>
      </c>
      <c r="D3062" s="25" t="s">
        <v>18823</v>
      </c>
      <c r="E3062" s="25" t="s">
        <v>18824</v>
      </c>
      <c r="F3062" s="25" t="s">
        <v>1619</v>
      </c>
      <c r="G3062" s="25">
        <v>2015</v>
      </c>
      <c r="H3062" s="26">
        <v>42068</v>
      </c>
      <c r="I3062" s="25" t="s">
        <v>18825</v>
      </c>
      <c r="J3062" s="25"/>
      <c r="K3062" s="25" t="s">
        <v>18826</v>
      </c>
      <c r="L3062" s="25" t="str">
        <f t="shared" si="315"/>
        <v>Excluido</v>
      </c>
      <c r="M3062" s="25" t="str">
        <f t="shared" si="317"/>
        <v>C/PalabrasClaves</v>
      </c>
      <c r="N3062" s="27" t="str">
        <f t="shared" si="322"/>
        <v/>
      </c>
      <c r="O3062" s="25"/>
      <c r="P3062" s="25" t="s">
        <v>18827</v>
      </c>
      <c r="Q3062" s="25"/>
      <c r="R3062" s="25" t="str">
        <f t="shared" ref="R3062:R3316" si="323">LEFT(P3062,4)</f>
        <v>2015</v>
      </c>
      <c r="S3062" s="25" t="s">
        <v>47</v>
      </c>
      <c r="T3062" s="25"/>
      <c r="U3062" s="25"/>
      <c r="V3062" s="25"/>
      <c r="W3062" s="25"/>
      <c r="X3062" s="25"/>
    </row>
    <row r="3063" spans="1:24" ht="15" hidden="1" customHeight="1">
      <c r="A3063" s="28">
        <v>26552120</v>
      </c>
      <c r="B3063" s="28" t="s">
        <v>18828</v>
      </c>
      <c r="C3063" s="28" t="s">
        <v>18829</v>
      </c>
      <c r="D3063" s="28" t="s">
        <v>18830</v>
      </c>
      <c r="E3063" s="28" t="s">
        <v>18831</v>
      </c>
      <c r="F3063" s="28" t="s">
        <v>18000</v>
      </c>
      <c r="G3063" s="28">
        <v>2015</v>
      </c>
      <c r="H3063" s="29">
        <v>42319</v>
      </c>
      <c r="I3063" s="28"/>
      <c r="J3063" s="28"/>
      <c r="K3063" s="28" t="s">
        <v>18832</v>
      </c>
      <c r="L3063" s="28" t="str">
        <f t="shared" si="315"/>
        <v>PreAlerta</v>
      </c>
      <c r="M3063" s="28" t="str">
        <f t="shared" si="317"/>
        <v>C/PalabrasClaves</v>
      </c>
      <c r="N3063" s="30" t="str">
        <f t="shared" si="322"/>
        <v/>
      </c>
      <c r="O3063" s="28"/>
      <c r="P3063" s="28" t="s">
        <v>18833</v>
      </c>
      <c r="Q3063" s="28"/>
      <c r="R3063" s="28" t="str">
        <f t="shared" si="323"/>
        <v>2015</v>
      </c>
      <c r="S3063" s="28" t="s">
        <v>47</v>
      </c>
      <c r="T3063" s="28"/>
      <c r="U3063" s="28"/>
      <c r="V3063" s="28"/>
      <c r="W3063" s="28"/>
      <c r="X3063" s="28"/>
    </row>
    <row r="3064" spans="1:24" ht="15" customHeight="1">
      <c r="A3064" s="38">
        <v>25574656</v>
      </c>
      <c r="B3064" s="38" t="s">
        <v>18834</v>
      </c>
      <c r="C3064" s="38" t="s">
        <v>18835</v>
      </c>
      <c r="D3064" s="38" t="s">
        <v>18836</v>
      </c>
      <c r="E3064" s="38" t="s">
        <v>18837</v>
      </c>
      <c r="F3064" s="38" t="s">
        <v>18838</v>
      </c>
      <c r="G3064" s="38">
        <v>2015</v>
      </c>
      <c r="H3064" s="39">
        <v>42014</v>
      </c>
      <c r="I3064" s="38"/>
      <c r="J3064" s="38"/>
      <c r="K3064" s="38" t="s">
        <v>18839</v>
      </c>
      <c r="L3064" s="38" t="str">
        <f t="shared" si="315"/>
        <v>PreAlerta</v>
      </c>
      <c r="M3064" s="38" t="str">
        <f t="shared" si="317"/>
        <v>S/PalabrasClaves</v>
      </c>
      <c r="N3064" s="40" t="s">
        <v>12</v>
      </c>
      <c r="O3064" s="38"/>
      <c r="P3064" s="38" t="s">
        <v>18840</v>
      </c>
      <c r="Q3064" s="38"/>
      <c r="R3064" s="38" t="str">
        <f t="shared" si="323"/>
        <v>2015</v>
      </c>
      <c r="S3064" s="38" t="s">
        <v>47</v>
      </c>
      <c r="T3064" s="41" t="s">
        <v>18841</v>
      </c>
      <c r="U3064" s="38" t="s">
        <v>140</v>
      </c>
      <c r="V3064" s="38" t="s">
        <v>141</v>
      </c>
      <c r="W3064" s="38" t="s">
        <v>140</v>
      </c>
      <c r="X3064" s="38" t="s">
        <v>18842</v>
      </c>
    </row>
    <row r="3065" spans="1:24" ht="15" hidden="1" customHeight="1">
      <c r="A3065" s="28">
        <v>26414040</v>
      </c>
      <c r="B3065" s="28" t="s">
        <v>18843</v>
      </c>
      <c r="C3065" s="28" t="s">
        <v>18844</v>
      </c>
      <c r="D3065" s="28" t="s">
        <v>18845</v>
      </c>
      <c r="E3065" s="28" t="s">
        <v>18846</v>
      </c>
      <c r="F3065" s="28" t="s">
        <v>14603</v>
      </c>
      <c r="G3065" s="28">
        <v>2015</v>
      </c>
      <c r="H3065" s="29">
        <v>42276</v>
      </c>
      <c r="I3065" s="28"/>
      <c r="J3065" s="28"/>
      <c r="K3065" s="28"/>
      <c r="L3065" s="28" t="str">
        <f t="shared" si="315"/>
        <v>PreAlerta</v>
      </c>
      <c r="M3065" s="28" t="str">
        <f t="shared" si="317"/>
        <v>S/PalabrasClaves</v>
      </c>
      <c r="N3065" s="30" t="str">
        <f t="shared" ref="N3065:N3067" si="324">IF(ISNUMBER(SEARCH("TREATMENT", B3065)), "4) Nuevos tratamientos", "")</f>
        <v/>
      </c>
      <c r="O3065" s="28"/>
      <c r="P3065" s="28" t="s">
        <v>18847</v>
      </c>
      <c r="Q3065" s="28"/>
      <c r="R3065" s="28" t="str">
        <f t="shared" si="323"/>
        <v>2015</v>
      </c>
      <c r="S3065" s="28" t="s">
        <v>50</v>
      </c>
      <c r="T3065" s="28"/>
      <c r="U3065" s="28"/>
      <c r="V3065" s="28"/>
      <c r="W3065" s="28"/>
      <c r="X3065" s="28"/>
    </row>
    <row r="3066" spans="1:24" ht="15" hidden="1" customHeight="1">
      <c r="A3066" s="25">
        <v>25984342</v>
      </c>
      <c r="B3066" s="25" t="s">
        <v>18848</v>
      </c>
      <c r="C3066" s="25" t="s">
        <v>18849</v>
      </c>
      <c r="D3066" s="25" t="s">
        <v>18850</v>
      </c>
      <c r="E3066" s="25" t="s">
        <v>18851</v>
      </c>
      <c r="F3066" s="25" t="s">
        <v>18852</v>
      </c>
      <c r="G3066" s="25">
        <v>2015</v>
      </c>
      <c r="H3066" s="26">
        <v>42143</v>
      </c>
      <c r="I3066" s="25" t="s">
        <v>18853</v>
      </c>
      <c r="J3066" s="25"/>
      <c r="K3066" s="25" t="s">
        <v>18854</v>
      </c>
      <c r="L3066" s="25" t="str">
        <f t="shared" si="315"/>
        <v>Excluido</v>
      </c>
      <c r="M3066" s="25" t="str">
        <f t="shared" si="317"/>
        <v>S/PalabrasClaves</v>
      </c>
      <c r="N3066" s="27" t="str">
        <f t="shared" si="324"/>
        <v/>
      </c>
      <c r="O3066" s="25"/>
      <c r="P3066" s="25" t="s">
        <v>18855</v>
      </c>
      <c r="Q3066" s="25"/>
      <c r="R3066" s="25" t="str">
        <f t="shared" si="323"/>
        <v>2015</v>
      </c>
      <c r="S3066" s="25" t="s">
        <v>47</v>
      </c>
      <c r="T3066" s="25"/>
      <c r="U3066" s="25"/>
      <c r="V3066" s="25"/>
      <c r="W3066" s="25"/>
      <c r="X3066" s="25"/>
    </row>
    <row r="3067" spans="1:24" ht="15" hidden="1" customHeight="1">
      <c r="A3067" s="28">
        <v>25883794</v>
      </c>
      <c r="B3067" s="28" t="s">
        <v>18856</v>
      </c>
      <c r="C3067" s="28" t="s">
        <v>18857</v>
      </c>
      <c r="D3067" s="28" t="s">
        <v>18858</v>
      </c>
      <c r="E3067" s="28" t="s">
        <v>18859</v>
      </c>
      <c r="F3067" s="28" t="s">
        <v>5601</v>
      </c>
      <c r="G3067" s="28">
        <v>2015</v>
      </c>
      <c r="H3067" s="29">
        <v>42112</v>
      </c>
      <c r="I3067" s="28" t="s">
        <v>18860</v>
      </c>
      <c r="J3067" s="28"/>
      <c r="K3067" s="28" t="s">
        <v>18861</v>
      </c>
      <c r="L3067" s="28" t="str">
        <f t="shared" si="315"/>
        <v>Excluido</v>
      </c>
      <c r="M3067" s="28" t="str">
        <f t="shared" si="317"/>
        <v>S/PalabrasClaves</v>
      </c>
      <c r="N3067" s="30" t="str">
        <f t="shared" si="324"/>
        <v/>
      </c>
      <c r="O3067" s="28"/>
      <c r="P3067" s="28" t="s">
        <v>18833</v>
      </c>
      <c r="Q3067" s="28"/>
      <c r="R3067" s="28" t="str">
        <f t="shared" si="323"/>
        <v>2015</v>
      </c>
      <c r="S3067" s="28" t="s">
        <v>47</v>
      </c>
      <c r="T3067" s="28"/>
      <c r="U3067" s="28"/>
      <c r="V3067" s="28"/>
      <c r="W3067" s="28"/>
      <c r="X3067" s="28"/>
    </row>
    <row r="3068" spans="1:24" ht="15" customHeight="1">
      <c r="A3068" s="34">
        <v>26513928</v>
      </c>
      <c r="B3068" s="34" t="s">
        <v>18862</v>
      </c>
      <c r="C3068" s="34" t="s">
        <v>18863</v>
      </c>
      <c r="D3068" s="34" t="s">
        <v>18864</v>
      </c>
      <c r="E3068" s="34" t="s">
        <v>18865</v>
      </c>
      <c r="F3068" s="34" t="s">
        <v>13687</v>
      </c>
      <c r="G3068" s="34">
        <v>2015</v>
      </c>
      <c r="H3068" s="35">
        <v>42308</v>
      </c>
      <c r="I3068" s="34"/>
      <c r="J3068" s="34"/>
      <c r="K3068" s="34"/>
      <c r="L3068" s="34" t="str">
        <f t="shared" si="315"/>
        <v>PreAlerta</v>
      </c>
      <c r="M3068" s="34" t="str">
        <f t="shared" si="317"/>
        <v>C/PalabrasClaves</v>
      </c>
      <c r="N3068" s="36" t="s">
        <v>35</v>
      </c>
      <c r="O3068" s="34"/>
      <c r="P3068" s="34" t="s">
        <v>18833</v>
      </c>
      <c r="Q3068" s="34"/>
      <c r="R3068" s="34" t="str">
        <f t="shared" si="323"/>
        <v>2015</v>
      </c>
      <c r="S3068" s="34" t="s">
        <v>47</v>
      </c>
      <c r="T3068" s="42" t="s">
        <v>18866</v>
      </c>
      <c r="U3068" s="34" t="s">
        <v>141</v>
      </c>
      <c r="V3068" s="34" t="s">
        <v>140</v>
      </c>
      <c r="W3068" s="34" t="s">
        <v>140</v>
      </c>
      <c r="X3068" s="34" t="s">
        <v>18867</v>
      </c>
    </row>
    <row r="3069" spans="1:24" ht="15" hidden="1" customHeight="1">
      <c r="A3069" s="28">
        <v>25703401</v>
      </c>
      <c r="B3069" s="28" t="s">
        <v>18868</v>
      </c>
      <c r="C3069" s="28" t="s">
        <v>18869</v>
      </c>
      <c r="D3069" s="28" t="s">
        <v>18870</v>
      </c>
      <c r="E3069" s="28" t="s">
        <v>5932</v>
      </c>
      <c r="F3069" s="28" t="s">
        <v>3419</v>
      </c>
      <c r="G3069" s="28">
        <v>2015</v>
      </c>
      <c r="H3069" s="29">
        <v>42059</v>
      </c>
      <c r="I3069" s="28" t="s">
        <v>18871</v>
      </c>
      <c r="J3069" s="28"/>
      <c r="K3069" s="28" t="s">
        <v>18872</v>
      </c>
      <c r="L3069" s="28" t="str">
        <f t="shared" si="315"/>
        <v>PreAlerta</v>
      </c>
      <c r="M3069" s="28" t="str">
        <f t="shared" si="317"/>
        <v>S/PalabrasClaves</v>
      </c>
      <c r="N3069" s="30" t="str">
        <f t="shared" ref="N3069:N3074" si="325">IF(ISNUMBER(SEARCH("TREATMENT", B3069)), "4) Nuevos tratamientos", "")</f>
        <v/>
      </c>
      <c r="O3069" s="28"/>
      <c r="P3069" s="28" t="s">
        <v>18833</v>
      </c>
      <c r="Q3069" s="28"/>
      <c r="R3069" s="28" t="str">
        <f t="shared" si="323"/>
        <v>2015</v>
      </c>
      <c r="S3069" s="28" t="s">
        <v>47</v>
      </c>
      <c r="T3069" s="28"/>
      <c r="U3069" s="28"/>
      <c r="V3069" s="28"/>
      <c r="W3069" s="28"/>
      <c r="X3069" s="28"/>
    </row>
    <row r="3070" spans="1:24" ht="15" hidden="1" customHeight="1">
      <c r="A3070" s="25">
        <v>25649881</v>
      </c>
      <c r="B3070" s="25" t="s">
        <v>18873</v>
      </c>
      <c r="C3070" s="25" t="s">
        <v>18874</v>
      </c>
      <c r="D3070" s="25" t="s">
        <v>18875</v>
      </c>
      <c r="E3070" s="25" t="s">
        <v>18876</v>
      </c>
      <c r="F3070" s="25" t="s">
        <v>6736</v>
      </c>
      <c r="G3070" s="25">
        <v>2015</v>
      </c>
      <c r="H3070" s="26">
        <v>42040</v>
      </c>
      <c r="I3070" s="25"/>
      <c r="J3070" s="25"/>
      <c r="K3070" s="25" t="s">
        <v>18877</v>
      </c>
      <c r="L3070" s="25" t="str">
        <f t="shared" si="315"/>
        <v>Excluido</v>
      </c>
      <c r="M3070" s="25" t="str">
        <f t="shared" si="317"/>
        <v>S/PalabrasClaves</v>
      </c>
      <c r="N3070" s="27" t="str">
        <f t="shared" si="325"/>
        <v/>
      </c>
      <c r="O3070" s="25"/>
      <c r="P3070" s="25" t="s">
        <v>18833</v>
      </c>
      <c r="Q3070" s="25"/>
      <c r="R3070" s="25" t="str">
        <f t="shared" si="323"/>
        <v>2015</v>
      </c>
      <c r="S3070" s="25" t="s">
        <v>47</v>
      </c>
      <c r="T3070" s="25"/>
      <c r="U3070" s="25"/>
      <c r="V3070" s="25"/>
      <c r="W3070" s="25"/>
      <c r="X3070" s="25"/>
    </row>
    <row r="3071" spans="1:24" ht="15" hidden="1" customHeight="1">
      <c r="A3071" s="28">
        <v>25632008</v>
      </c>
      <c r="B3071" s="28" t="s">
        <v>18878</v>
      </c>
      <c r="C3071" s="28" t="s">
        <v>18879</v>
      </c>
      <c r="D3071" s="28" t="s">
        <v>18880</v>
      </c>
      <c r="E3071" s="28" t="s">
        <v>18881</v>
      </c>
      <c r="F3071" s="28" t="s">
        <v>2261</v>
      </c>
      <c r="G3071" s="28">
        <v>2015</v>
      </c>
      <c r="H3071" s="29">
        <v>42034</v>
      </c>
      <c r="I3071" s="28"/>
      <c r="J3071" s="28"/>
      <c r="K3071" s="28" t="s">
        <v>18882</v>
      </c>
      <c r="L3071" s="28" t="str">
        <f t="shared" si="315"/>
        <v>PreAlerta</v>
      </c>
      <c r="M3071" s="28" t="str">
        <f t="shared" si="317"/>
        <v>S/PalabrasClaves</v>
      </c>
      <c r="N3071" s="30" t="str">
        <f t="shared" si="325"/>
        <v/>
      </c>
      <c r="O3071" s="28"/>
      <c r="P3071" s="28" t="s">
        <v>18883</v>
      </c>
      <c r="Q3071" s="28"/>
      <c r="R3071" s="28" t="str">
        <f t="shared" si="323"/>
        <v>2015</v>
      </c>
      <c r="S3071" s="28" t="s">
        <v>47</v>
      </c>
      <c r="T3071" s="28"/>
      <c r="U3071" s="28"/>
      <c r="V3071" s="28"/>
      <c r="W3071" s="28"/>
      <c r="X3071" s="28"/>
    </row>
    <row r="3072" spans="1:24" ht="15" hidden="1" customHeight="1">
      <c r="A3072" s="25">
        <v>25623134</v>
      </c>
      <c r="B3072" s="25" t="s">
        <v>18884</v>
      </c>
      <c r="C3072" s="25" t="s">
        <v>18885</v>
      </c>
      <c r="D3072" s="25" t="s">
        <v>18886</v>
      </c>
      <c r="E3072" s="25" t="s">
        <v>18887</v>
      </c>
      <c r="F3072" s="25" t="s">
        <v>1290</v>
      </c>
      <c r="G3072" s="25">
        <v>2015</v>
      </c>
      <c r="H3072" s="26">
        <v>42032</v>
      </c>
      <c r="I3072" s="25"/>
      <c r="J3072" s="25"/>
      <c r="K3072" s="25" t="s">
        <v>18888</v>
      </c>
      <c r="L3072" s="25" t="str">
        <f t="shared" si="315"/>
        <v>Excluido</v>
      </c>
      <c r="M3072" s="25" t="str">
        <f t="shared" si="317"/>
        <v>S/PalabrasClaves</v>
      </c>
      <c r="N3072" s="27" t="str">
        <f t="shared" si="325"/>
        <v/>
      </c>
      <c r="O3072" s="25"/>
      <c r="P3072" s="25" t="s">
        <v>18833</v>
      </c>
      <c r="Q3072" s="25"/>
      <c r="R3072" s="25" t="str">
        <f t="shared" si="323"/>
        <v>2015</v>
      </c>
      <c r="S3072" s="25" t="s">
        <v>47</v>
      </c>
      <c r="T3072" s="25"/>
      <c r="U3072" s="25"/>
      <c r="V3072" s="25"/>
      <c r="W3072" s="25"/>
      <c r="X3072" s="25"/>
    </row>
    <row r="3073" spans="1:24" ht="15" hidden="1" customHeight="1">
      <c r="A3073" s="28">
        <v>25601416</v>
      </c>
      <c r="B3073" s="28" t="s">
        <v>18889</v>
      </c>
      <c r="C3073" s="28" t="s">
        <v>18890</v>
      </c>
      <c r="D3073" s="28" t="s">
        <v>18891</v>
      </c>
      <c r="E3073" s="28" t="s">
        <v>18892</v>
      </c>
      <c r="F3073" s="28" t="s">
        <v>18893</v>
      </c>
      <c r="G3073" s="28">
        <v>2015</v>
      </c>
      <c r="H3073" s="29">
        <v>42025</v>
      </c>
      <c r="I3073" s="28"/>
      <c r="J3073" s="28"/>
      <c r="K3073" s="28" t="s">
        <v>18894</v>
      </c>
      <c r="L3073" s="28" t="str">
        <f t="shared" si="315"/>
        <v>PreAlerta</v>
      </c>
      <c r="M3073" s="28" t="str">
        <f t="shared" si="317"/>
        <v>S/PalabrasClaves</v>
      </c>
      <c r="N3073" s="30" t="str">
        <f t="shared" si="325"/>
        <v/>
      </c>
      <c r="O3073" s="28"/>
      <c r="P3073" s="28" t="s">
        <v>18895</v>
      </c>
      <c r="Q3073" s="28"/>
      <c r="R3073" s="28" t="str">
        <f t="shared" si="323"/>
        <v>2015</v>
      </c>
      <c r="S3073" s="28" t="s">
        <v>47</v>
      </c>
      <c r="T3073" s="28"/>
      <c r="U3073" s="28"/>
      <c r="V3073" s="28"/>
      <c r="W3073" s="28"/>
      <c r="X3073" s="28"/>
    </row>
    <row r="3074" spans="1:24" ht="15" hidden="1" customHeight="1">
      <c r="A3074" s="25">
        <v>25575589</v>
      </c>
      <c r="B3074" s="25" t="s">
        <v>18896</v>
      </c>
      <c r="C3074" s="25" t="s">
        <v>18897</v>
      </c>
      <c r="D3074" s="25" t="s">
        <v>18898</v>
      </c>
      <c r="E3074" s="25" t="s">
        <v>18899</v>
      </c>
      <c r="F3074" s="25" t="s">
        <v>18900</v>
      </c>
      <c r="G3074" s="25">
        <v>2015</v>
      </c>
      <c r="H3074" s="26">
        <v>42015</v>
      </c>
      <c r="I3074" s="25"/>
      <c r="J3074" s="25"/>
      <c r="K3074" s="25" t="s">
        <v>18901</v>
      </c>
      <c r="L3074" s="25" t="str">
        <f t="shared" ref="L3074:L3137" si="326">IF(ISNUMBER(VLOOKUP(A3074,EXCL,1,FALSE)),"Excluido",IF(ISNUMBER(VLOOKUP(A3074,POST,1,FALSE)),"PostAlerta",IF(ISNUMBER(VLOOKUP(A3074,PRE,1,FALSE)),"PreAlerta","")))</f>
        <v>PreAlerta</v>
      </c>
      <c r="M3074" s="25" t="str">
        <f t="shared" si="317"/>
        <v>S/PalabrasClaves</v>
      </c>
      <c r="N3074" s="27" t="str">
        <f t="shared" si="325"/>
        <v/>
      </c>
      <c r="O3074" s="25"/>
      <c r="P3074" s="25" t="s">
        <v>18902</v>
      </c>
      <c r="Q3074" s="25"/>
      <c r="R3074" s="25" t="str">
        <f t="shared" si="323"/>
        <v>. Ma</v>
      </c>
      <c r="S3074" s="25" t="s">
        <v>47</v>
      </c>
      <c r="T3074" s="25"/>
      <c r="U3074" s="25"/>
      <c r="V3074" s="25"/>
      <c r="W3074" s="25"/>
      <c r="X3074" s="25"/>
    </row>
    <row r="3075" spans="1:24" ht="15" customHeight="1">
      <c r="A3075" s="34">
        <v>25706230</v>
      </c>
      <c r="B3075" s="34" t="s">
        <v>18903</v>
      </c>
      <c r="C3075" s="34" t="s">
        <v>18904</v>
      </c>
      <c r="D3075" s="34" t="s">
        <v>18905</v>
      </c>
      <c r="E3075" s="34" t="s">
        <v>14676</v>
      </c>
      <c r="F3075" s="34" t="s">
        <v>1629</v>
      </c>
      <c r="G3075" s="34">
        <v>2015</v>
      </c>
      <c r="H3075" s="35">
        <v>42059</v>
      </c>
      <c r="I3075" s="34"/>
      <c r="J3075" s="34"/>
      <c r="K3075" s="34" t="s">
        <v>18906</v>
      </c>
      <c r="L3075" s="34" t="str">
        <f t="shared" si="326"/>
        <v>PreAlerta</v>
      </c>
      <c r="M3075" s="34" t="str">
        <f t="shared" si="317"/>
        <v>S/PalabrasClaves</v>
      </c>
      <c r="N3075" s="36" t="s">
        <v>35</v>
      </c>
      <c r="O3075" s="34"/>
      <c r="P3075" s="34" t="s">
        <v>18907</v>
      </c>
      <c r="Q3075" s="34"/>
      <c r="R3075" s="34" t="str">
        <f t="shared" si="323"/>
        <v>2015</v>
      </c>
      <c r="S3075" s="34" t="s">
        <v>47</v>
      </c>
      <c r="T3075" s="42" t="s">
        <v>18908</v>
      </c>
      <c r="U3075" s="34" t="s">
        <v>141</v>
      </c>
      <c r="V3075" s="34" t="s">
        <v>140</v>
      </c>
      <c r="W3075" s="34" t="s">
        <v>140</v>
      </c>
      <c r="X3075" s="34" t="s">
        <v>18909</v>
      </c>
    </row>
    <row r="3076" spans="1:24" ht="15" hidden="1" customHeight="1">
      <c r="A3076" s="25">
        <v>25533886</v>
      </c>
      <c r="B3076" s="25" t="s">
        <v>18910</v>
      </c>
      <c r="C3076" s="25" t="s">
        <v>18911</v>
      </c>
      <c r="D3076" s="25" t="s">
        <v>18912</v>
      </c>
      <c r="E3076" s="25" t="s">
        <v>18913</v>
      </c>
      <c r="F3076" s="25" t="s">
        <v>1636</v>
      </c>
      <c r="G3076" s="25">
        <v>2015</v>
      </c>
      <c r="H3076" s="26">
        <v>41997</v>
      </c>
      <c r="I3076" s="25"/>
      <c r="J3076" s="25"/>
      <c r="K3076" s="25" t="s">
        <v>18914</v>
      </c>
      <c r="L3076" s="25" t="str">
        <f t="shared" si="326"/>
        <v>Excluido</v>
      </c>
      <c r="M3076" s="25" t="str">
        <f t="shared" ref="M3076:M3139" si="327">IF(ISNUMBER(A3076),(IF(ISNUMBER(VLOOKUP(A3076,KEYWORDS,1,FALSE)),"C/PalabrasClaves","S/PalabrasClaves")),"")</f>
        <v>C/PalabrasClaves</v>
      </c>
      <c r="N3076" s="27" t="str">
        <f t="shared" ref="N3076:N3094" si="328">IF(ISNUMBER(SEARCH("TREATMENT", B3076)), "4) Nuevos tratamientos", "")</f>
        <v/>
      </c>
      <c r="O3076" s="25"/>
      <c r="P3076" s="25" t="s">
        <v>18895</v>
      </c>
      <c r="Q3076" s="25"/>
      <c r="R3076" s="25" t="str">
        <f t="shared" si="323"/>
        <v>2015</v>
      </c>
      <c r="S3076" s="25" t="s">
        <v>47</v>
      </c>
      <c r="T3076" s="25"/>
      <c r="U3076" s="25"/>
      <c r="V3076" s="25"/>
      <c r="W3076" s="25"/>
      <c r="X3076" s="25"/>
    </row>
    <row r="3077" spans="1:24" ht="15" hidden="1" customHeight="1">
      <c r="A3077" s="28">
        <v>25491382</v>
      </c>
      <c r="B3077" s="28" t="s">
        <v>18915</v>
      </c>
      <c r="C3077" s="28" t="s">
        <v>18916</v>
      </c>
      <c r="D3077" s="28" t="s">
        <v>18917</v>
      </c>
      <c r="E3077" s="28" t="s">
        <v>18918</v>
      </c>
      <c r="F3077" s="28" t="s">
        <v>6781</v>
      </c>
      <c r="G3077" s="28">
        <v>2015</v>
      </c>
      <c r="H3077" s="29">
        <v>41984</v>
      </c>
      <c r="I3077" s="28"/>
      <c r="J3077" s="28"/>
      <c r="K3077" s="28" t="s">
        <v>18919</v>
      </c>
      <c r="L3077" s="28" t="str">
        <f t="shared" si="326"/>
        <v>PreAlerta</v>
      </c>
      <c r="M3077" s="28" t="str">
        <f t="shared" si="327"/>
        <v>S/PalabrasClaves</v>
      </c>
      <c r="N3077" s="30" t="str">
        <f t="shared" si="328"/>
        <v/>
      </c>
      <c r="O3077" s="28"/>
      <c r="P3077" s="28" t="s">
        <v>18833</v>
      </c>
      <c r="Q3077" s="28"/>
      <c r="R3077" s="28" t="str">
        <f t="shared" si="323"/>
        <v>2015</v>
      </c>
      <c r="S3077" s="28" t="s">
        <v>47</v>
      </c>
      <c r="T3077" s="28"/>
      <c r="U3077" s="28"/>
      <c r="V3077" s="28"/>
      <c r="W3077" s="28"/>
      <c r="X3077" s="28"/>
    </row>
    <row r="3078" spans="1:24" ht="15" hidden="1" customHeight="1">
      <c r="A3078" s="25">
        <v>25475554</v>
      </c>
      <c r="B3078" s="25" t="s">
        <v>18920</v>
      </c>
      <c r="C3078" s="25" t="s">
        <v>18921</v>
      </c>
      <c r="D3078" s="25" t="s">
        <v>18922</v>
      </c>
      <c r="E3078" s="25" t="s">
        <v>6412</v>
      </c>
      <c r="F3078" s="25" t="s">
        <v>11792</v>
      </c>
      <c r="G3078" s="25">
        <v>2015</v>
      </c>
      <c r="H3078" s="26">
        <v>41979</v>
      </c>
      <c r="I3078" s="25"/>
      <c r="J3078" s="25"/>
      <c r="K3078" s="25" t="s">
        <v>18923</v>
      </c>
      <c r="L3078" s="25" t="str">
        <f t="shared" si="326"/>
        <v>PreAlerta</v>
      </c>
      <c r="M3078" s="25" t="str">
        <f t="shared" si="327"/>
        <v>S/PalabrasClaves</v>
      </c>
      <c r="N3078" s="27" t="str">
        <f t="shared" si="328"/>
        <v/>
      </c>
      <c r="O3078" s="25"/>
      <c r="P3078" s="25" t="s">
        <v>18924</v>
      </c>
      <c r="Q3078" s="25"/>
      <c r="R3078" s="25" t="str">
        <f t="shared" si="323"/>
        <v>2015</v>
      </c>
      <c r="S3078" s="25" t="s">
        <v>50</v>
      </c>
      <c r="T3078" s="25"/>
      <c r="U3078" s="25"/>
      <c r="V3078" s="25"/>
      <c r="W3078" s="25"/>
      <c r="X3078" s="25"/>
    </row>
    <row r="3079" spans="1:24" ht="15" hidden="1" customHeight="1">
      <c r="A3079" s="28">
        <v>25411435</v>
      </c>
      <c r="B3079" s="28" t="s">
        <v>18925</v>
      </c>
      <c r="C3079" s="28" t="s">
        <v>18926</v>
      </c>
      <c r="D3079" s="28" t="s">
        <v>18927</v>
      </c>
      <c r="E3079" s="28" t="s">
        <v>18928</v>
      </c>
      <c r="F3079" s="28" t="s">
        <v>6990</v>
      </c>
      <c r="G3079" s="28">
        <v>2015</v>
      </c>
      <c r="H3079" s="29">
        <v>41964</v>
      </c>
      <c r="I3079" s="28"/>
      <c r="J3079" s="28"/>
      <c r="K3079" s="28" t="s">
        <v>18929</v>
      </c>
      <c r="L3079" s="28" t="str">
        <f t="shared" si="326"/>
        <v>PreAlerta</v>
      </c>
      <c r="M3079" s="28" t="str">
        <f t="shared" si="327"/>
        <v>S/PalabrasClaves</v>
      </c>
      <c r="N3079" s="30" t="str">
        <f t="shared" si="328"/>
        <v/>
      </c>
      <c r="O3079" s="28"/>
      <c r="P3079" s="28" t="s">
        <v>18833</v>
      </c>
      <c r="Q3079" s="28"/>
      <c r="R3079" s="28" t="str">
        <f t="shared" si="323"/>
        <v>2015</v>
      </c>
      <c r="S3079" s="28" t="s">
        <v>47</v>
      </c>
      <c r="T3079" s="28"/>
      <c r="U3079" s="28"/>
      <c r="V3079" s="28"/>
      <c r="W3079" s="28"/>
      <c r="X3079" s="28"/>
    </row>
    <row r="3080" spans="1:24" ht="15" hidden="1" customHeight="1">
      <c r="A3080" s="25">
        <v>25232779</v>
      </c>
      <c r="B3080" s="25" t="s">
        <v>18930</v>
      </c>
      <c r="C3080" s="25" t="s">
        <v>18931</v>
      </c>
      <c r="D3080" s="25" t="s">
        <v>18932</v>
      </c>
      <c r="E3080" s="25" t="s">
        <v>18933</v>
      </c>
      <c r="F3080" s="25" t="s">
        <v>979</v>
      </c>
      <c r="G3080" s="25">
        <v>2015</v>
      </c>
      <c r="H3080" s="26">
        <v>41901</v>
      </c>
      <c r="I3080" s="25"/>
      <c r="J3080" s="25"/>
      <c r="K3080" s="25" t="s">
        <v>18934</v>
      </c>
      <c r="L3080" s="25" t="str">
        <f t="shared" si="326"/>
        <v>PreAlerta</v>
      </c>
      <c r="M3080" s="25" t="str">
        <f t="shared" si="327"/>
        <v>C/PalabrasClaves</v>
      </c>
      <c r="N3080" s="27" t="str">
        <f t="shared" si="328"/>
        <v/>
      </c>
      <c r="O3080" s="25"/>
      <c r="P3080" s="25" t="s">
        <v>18833</v>
      </c>
      <c r="Q3080" s="25"/>
      <c r="R3080" s="25" t="str">
        <f t="shared" si="323"/>
        <v>2015</v>
      </c>
      <c r="S3080" s="25" t="s">
        <v>47</v>
      </c>
      <c r="T3080" s="25"/>
      <c r="U3080" s="25"/>
      <c r="V3080" s="25"/>
      <c r="W3080" s="25"/>
      <c r="X3080" s="25"/>
    </row>
    <row r="3081" spans="1:24" ht="15" hidden="1" customHeight="1">
      <c r="A3081" s="28">
        <v>25227327</v>
      </c>
      <c r="B3081" s="28" t="s">
        <v>18935</v>
      </c>
      <c r="C3081" s="28" t="s">
        <v>18936</v>
      </c>
      <c r="D3081" s="28" t="s">
        <v>18937</v>
      </c>
      <c r="E3081" s="28" t="s">
        <v>18938</v>
      </c>
      <c r="F3081" s="28" t="s">
        <v>8821</v>
      </c>
      <c r="G3081" s="28">
        <v>2015</v>
      </c>
      <c r="H3081" s="29">
        <v>41900</v>
      </c>
      <c r="I3081" s="28"/>
      <c r="J3081" s="28"/>
      <c r="K3081" s="28" t="s">
        <v>18939</v>
      </c>
      <c r="L3081" s="28" t="str">
        <f t="shared" si="326"/>
        <v>PreAlerta</v>
      </c>
      <c r="M3081" s="28" t="str">
        <f t="shared" si="327"/>
        <v>S/PalabrasClaves</v>
      </c>
      <c r="N3081" s="30" t="str">
        <f t="shared" si="328"/>
        <v/>
      </c>
      <c r="O3081" s="28"/>
      <c r="P3081" s="28" t="s">
        <v>18833</v>
      </c>
      <c r="Q3081" s="28"/>
      <c r="R3081" s="28" t="str">
        <f t="shared" si="323"/>
        <v>2015</v>
      </c>
      <c r="S3081" s="28" t="s">
        <v>47</v>
      </c>
      <c r="T3081" s="28"/>
      <c r="U3081" s="28"/>
      <c r="V3081" s="28"/>
      <c r="W3081" s="28"/>
      <c r="X3081" s="28"/>
    </row>
    <row r="3082" spans="1:24" ht="15" hidden="1" customHeight="1">
      <c r="A3082" s="25">
        <v>25175818</v>
      </c>
      <c r="B3082" s="25" t="s">
        <v>18940</v>
      </c>
      <c r="C3082" s="25" t="s">
        <v>18941</v>
      </c>
      <c r="D3082" s="25" t="s">
        <v>18942</v>
      </c>
      <c r="E3082" s="25" t="s">
        <v>18943</v>
      </c>
      <c r="F3082" s="25" t="s">
        <v>499</v>
      </c>
      <c r="G3082" s="25">
        <v>2015</v>
      </c>
      <c r="H3082" s="26">
        <v>41884</v>
      </c>
      <c r="I3082" s="25" t="s">
        <v>18944</v>
      </c>
      <c r="J3082" s="25"/>
      <c r="K3082" s="25" t="s">
        <v>18945</v>
      </c>
      <c r="L3082" s="25" t="str">
        <f t="shared" si="326"/>
        <v>PreAlerta</v>
      </c>
      <c r="M3082" s="25" t="str">
        <f t="shared" si="327"/>
        <v>S/PalabrasClaves</v>
      </c>
      <c r="N3082" s="27" t="str">
        <f t="shared" si="328"/>
        <v/>
      </c>
      <c r="O3082" s="25"/>
      <c r="P3082" s="25" t="s">
        <v>18833</v>
      </c>
      <c r="Q3082" s="25"/>
      <c r="R3082" s="25" t="str">
        <f t="shared" si="323"/>
        <v>2015</v>
      </c>
      <c r="S3082" s="25" t="s">
        <v>47</v>
      </c>
      <c r="T3082" s="25"/>
      <c r="U3082" s="25"/>
      <c r="V3082" s="25"/>
      <c r="W3082" s="25"/>
      <c r="X3082" s="25"/>
    </row>
    <row r="3083" spans="1:24" ht="15" hidden="1" customHeight="1">
      <c r="A3083" s="28">
        <v>25169065</v>
      </c>
      <c r="B3083" s="28" t="s">
        <v>18946</v>
      </c>
      <c r="C3083" s="28" t="s">
        <v>18947</v>
      </c>
      <c r="D3083" s="28" t="s">
        <v>18948</v>
      </c>
      <c r="E3083" s="28" t="s">
        <v>18949</v>
      </c>
      <c r="F3083" s="28" t="s">
        <v>13104</v>
      </c>
      <c r="G3083" s="28">
        <v>2015</v>
      </c>
      <c r="H3083" s="29">
        <v>41881</v>
      </c>
      <c r="I3083" s="28"/>
      <c r="J3083" s="28"/>
      <c r="K3083" s="28" t="s">
        <v>18950</v>
      </c>
      <c r="L3083" s="28" t="str">
        <f t="shared" si="326"/>
        <v>PreAlerta</v>
      </c>
      <c r="M3083" s="28" t="str">
        <f t="shared" si="327"/>
        <v>S/PalabrasClaves</v>
      </c>
      <c r="N3083" s="30" t="str">
        <f t="shared" si="328"/>
        <v/>
      </c>
      <c r="O3083" s="28"/>
      <c r="P3083" s="28" t="s">
        <v>18833</v>
      </c>
      <c r="Q3083" s="28"/>
      <c r="R3083" s="28" t="str">
        <f t="shared" si="323"/>
        <v>2015</v>
      </c>
      <c r="S3083" s="28" t="s">
        <v>47</v>
      </c>
      <c r="T3083" s="28"/>
      <c r="U3083" s="28"/>
      <c r="V3083" s="28"/>
      <c r="W3083" s="28"/>
      <c r="X3083" s="28"/>
    </row>
    <row r="3084" spans="1:24" ht="15" hidden="1" customHeight="1">
      <c r="A3084" s="25">
        <v>23674825</v>
      </c>
      <c r="B3084" s="25" t="s">
        <v>18951</v>
      </c>
      <c r="C3084" s="25" t="s">
        <v>18952</v>
      </c>
      <c r="D3084" s="25" t="s">
        <v>18953</v>
      </c>
      <c r="E3084" s="25" t="s">
        <v>18954</v>
      </c>
      <c r="F3084" s="25" t="s">
        <v>18955</v>
      </c>
      <c r="G3084" s="25">
        <v>2015</v>
      </c>
      <c r="H3084" s="26">
        <v>41410</v>
      </c>
      <c r="I3084" s="25"/>
      <c r="J3084" s="25"/>
      <c r="K3084" s="25" t="s">
        <v>18956</v>
      </c>
      <c r="L3084" s="25" t="str">
        <f t="shared" si="326"/>
        <v>PreAlerta</v>
      </c>
      <c r="M3084" s="25" t="str">
        <f t="shared" si="327"/>
        <v>S/PalabrasClaves</v>
      </c>
      <c r="N3084" s="27" t="str">
        <f t="shared" si="328"/>
        <v/>
      </c>
      <c r="O3084" s="25"/>
      <c r="P3084" s="25" t="s">
        <v>18833</v>
      </c>
      <c r="Q3084" s="25"/>
      <c r="R3084" s="25" t="str">
        <f t="shared" si="323"/>
        <v>2015</v>
      </c>
      <c r="S3084" s="25" t="s">
        <v>47</v>
      </c>
      <c r="T3084" s="25"/>
      <c r="U3084" s="25"/>
      <c r="V3084" s="25"/>
      <c r="W3084" s="25"/>
      <c r="X3084" s="25"/>
    </row>
    <row r="3085" spans="1:24" ht="15" hidden="1" customHeight="1">
      <c r="A3085" s="28">
        <v>25714719</v>
      </c>
      <c r="B3085" s="28" t="s">
        <v>18957</v>
      </c>
      <c r="C3085" s="28" t="s">
        <v>18958</v>
      </c>
      <c r="D3085" s="28" t="s">
        <v>18959</v>
      </c>
      <c r="E3085" s="28" t="s">
        <v>18525</v>
      </c>
      <c r="F3085" s="28" t="s">
        <v>2861</v>
      </c>
      <c r="G3085" s="28">
        <v>2015</v>
      </c>
      <c r="H3085" s="29">
        <v>42061</v>
      </c>
      <c r="I3085" s="28" t="s">
        <v>18960</v>
      </c>
      <c r="J3085" s="28"/>
      <c r="K3085" s="28" t="s">
        <v>18961</v>
      </c>
      <c r="L3085" s="28" t="str">
        <f t="shared" si="326"/>
        <v>PreAlerta</v>
      </c>
      <c r="M3085" s="28" t="str">
        <f t="shared" si="327"/>
        <v>S/PalabrasClaves</v>
      </c>
      <c r="N3085" s="30" t="str">
        <f t="shared" si="328"/>
        <v/>
      </c>
      <c r="O3085" s="28"/>
      <c r="P3085" s="28" t="s">
        <v>18962</v>
      </c>
      <c r="Q3085" s="28"/>
      <c r="R3085" s="28" t="str">
        <f t="shared" si="323"/>
        <v>2015</v>
      </c>
      <c r="S3085" s="28" t="s">
        <v>43</v>
      </c>
      <c r="T3085" s="28"/>
      <c r="U3085" s="28"/>
      <c r="V3085" s="28"/>
      <c r="W3085" s="28"/>
      <c r="X3085" s="28"/>
    </row>
    <row r="3086" spans="1:24" ht="15" hidden="1" customHeight="1">
      <c r="A3086" s="25">
        <v>25712822</v>
      </c>
      <c r="B3086" s="25" t="s">
        <v>18963</v>
      </c>
      <c r="C3086" s="25" t="s">
        <v>18964</v>
      </c>
      <c r="D3086" s="25" t="s">
        <v>18965</v>
      </c>
      <c r="E3086" s="25" t="s">
        <v>18229</v>
      </c>
      <c r="F3086" s="25" t="s">
        <v>3548</v>
      </c>
      <c r="G3086" s="25">
        <v>2015</v>
      </c>
      <c r="H3086" s="26">
        <v>42061</v>
      </c>
      <c r="I3086" s="25" t="s">
        <v>18966</v>
      </c>
      <c r="J3086" s="25"/>
      <c r="K3086" s="25" t="s">
        <v>18967</v>
      </c>
      <c r="L3086" s="25" t="str">
        <f t="shared" si="326"/>
        <v>PreAlerta</v>
      </c>
      <c r="M3086" s="25" t="str">
        <f t="shared" si="327"/>
        <v>S/PalabrasClaves</v>
      </c>
      <c r="N3086" s="27" t="str">
        <f t="shared" si="328"/>
        <v/>
      </c>
      <c r="O3086" s="25"/>
      <c r="P3086" s="25" t="s">
        <v>18968</v>
      </c>
      <c r="Q3086" s="25"/>
      <c r="R3086" s="25" t="str">
        <f t="shared" si="323"/>
        <v>2015</v>
      </c>
      <c r="S3086" s="25" t="s">
        <v>43</v>
      </c>
      <c r="T3086" s="25"/>
      <c r="U3086" s="25"/>
      <c r="V3086" s="25"/>
      <c r="W3086" s="25"/>
      <c r="X3086" s="25"/>
    </row>
    <row r="3087" spans="1:24" ht="15" hidden="1" customHeight="1">
      <c r="A3087" s="28">
        <v>25689855</v>
      </c>
      <c r="B3087" s="28" t="s">
        <v>18969</v>
      </c>
      <c r="C3087" s="28" t="s">
        <v>18970</v>
      </c>
      <c r="D3087" s="28" t="s">
        <v>18971</v>
      </c>
      <c r="E3087" s="28" t="s">
        <v>18972</v>
      </c>
      <c r="F3087" s="28" t="s">
        <v>208</v>
      </c>
      <c r="G3087" s="28">
        <v>2015</v>
      </c>
      <c r="H3087" s="29">
        <v>42053</v>
      </c>
      <c r="I3087" s="28" t="s">
        <v>18973</v>
      </c>
      <c r="J3087" s="28"/>
      <c r="K3087" s="28" t="s">
        <v>18974</v>
      </c>
      <c r="L3087" s="28" t="str">
        <f t="shared" si="326"/>
        <v>PreAlerta</v>
      </c>
      <c r="M3087" s="28" t="str">
        <f t="shared" si="327"/>
        <v>S/PalabrasClaves</v>
      </c>
      <c r="N3087" s="30" t="str">
        <f t="shared" si="328"/>
        <v/>
      </c>
      <c r="O3087" s="28"/>
      <c r="P3087" s="28" t="s">
        <v>18975</v>
      </c>
      <c r="Q3087" s="28"/>
      <c r="R3087" s="28" t="str">
        <f t="shared" si="323"/>
        <v>2015</v>
      </c>
      <c r="S3087" s="28" t="s">
        <v>43</v>
      </c>
      <c r="T3087" s="28"/>
      <c r="U3087" s="28"/>
      <c r="V3087" s="28"/>
      <c r="W3087" s="28"/>
      <c r="X3087" s="28"/>
    </row>
    <row r="3088" spans="1:24" ht="15" hidden="1" customHeight="1">
      <c r="A3088" s="25">
        <v>25458286</v>
      </c>
      <c r="B3088" s="25" t="s">
        <v>18976</v>
      </c>
      <c r="C3088" s="25" t="s">
        <v>18977</v>
      </c>
      <c r="D3088" s="25" t="s">
        <v>18978</v>
      </c>
      <c r="E3088" s="25" t="s">
        <v>18979</v>
      </c>
      <c r="F3088" s="25" t="s">
        <v>18980</v>
      </c>
      <c r="G3088" s="25">
        <v>2015</v>
      </c>
      <c r="H3088" s="26">
        <v>41976</v>
      </c>
      <c r="I3088" s="25"/>
      <c r="J3088" s="25"/>
      <c r="K3088" s="25" t="s">
        <v>18981</v>
      </c>
      <c r="L3088" s="25" t="str">
        <f t="shared" si="326"/>
        <v>PreAlerta</v>
      </c>
      <c r="M3088" s="25" t="str">
        <f t="shared" si="327"/>
        <v>S/PalabrasClaves</v>
      </c>
      <c r="N3088" s="27" t="str">
        <f t="shared" si="328"/>
        <v/>
      </c>
      <c r="O3088" s="25"/>
      <c r="P3088" s="25" t="s">
        <v>18982</v>
      </c>
      <c r="Q3088" s="25"/>
      <c r="R3088" s="25" t="str">
        <f t="shared" si="323"/>
        <v>2015</v>
      </c>
      <c r="S3088" s="25" t="s">
        <v>43</v>
      </c>
      <c r="T3088" s="25"/>
      <c r="U3088" s="25"/>
      <c r="V3088" s="25"/>
      <c r="W3088" s="25"/>
      <c r="X3088" s="25"/>
    </row>
    <row r="3089" spans="1:24" ht="15" hidden="1" customHeight="1">
      <c r="A3089" s="28">
        <v>25458274</v>
      </c>
      <c r="B3089" s="28" t="s">
        <v>18983</v>
      </c>
      <c r="C3089" s="28" t="s">
        <v>18984</v>
      </c>
      <c r="D3089" s="28" t="s">
        <v>18978</v>
      </c>
      <c r="E3089" s="28" t="s">
        <v>18985</v>
      </c>
      <c r="F3089" s="28" t="s">
        <v>18980</v>
      </c>
      <c r="G3089" s="28">
        <v>2015</v>
      </c>
      <c r="H3089" s="29">
        <v>41976</v>
      </c>
      <c r="I3089" s="28"/>
      <c r="J3089" s="28"/>
      <c r="K3089" s="28" t="s">
        <v>18986</v>
      </c>
      <c r="L3089" s="28" t="str">
        <f t="shared" si="326"/>
        <v>PreAlerta</v>
      </c>
      <c r="M3089" s="28" t="str">
        <f t="shared" si="327"/>
        <v>S/PalabrasClaves</v>
      </c>
      <c r="N3089" s="30" t="str">
        <f t="shared" si="328"/>
        <v/>
      </c>
      <c r="O3089" s="28"/>
      <c r="P3089" s="28" t="s">
        <v>18982</v>
      </c>
      <c r="Q3089" s="28"/>
      <c r="R3089" s="28" t="str">
        <f t="shared" si="323"/>
        <v>2015</v>
      </c>
      <c r="S3089" s="28" t="s">
        <v>43</v>
      </c>
      <c r="T3089" s="28"/>
      <c r="U3089" s="28"/>
      <c r="V3089" s="28"/>
      <c r="W3089" s="28"/>
      <c r="X3089" s="28"/>
    </row>
    <row r="3090" spans="1:24" ht="15" hidden="1" customHeight="1">
      <c r="A3090" s="25">
        <v>25675242</v>
      </c>
      <c r="B3090" s="25" t="s">
        <v>18987</v>
      </c>
      <c r="C3090" s="25" t="s">
        <v>18988</v>
      </c>
      <c r="D3090" s="25" t="s">
        <v>18989</v>
      </c>
      <c r="E3090" s="25" t="s">
        <v>18990</v>
      </c>
      <c r="F3090" s="25" t="s">
        <v>208</v>
      </c>
      <c r="G3090" s="25">
        <v>2015</v>
      </c>
      <c r="H3090" s="26">
        <v>42048</v>
      </c>
      <c r="I3090" s="25" t="s">
        <v>18991</v>
      </c>
      <c r="J3090" s="25"/>
      <c r="K3090" s="25" t="s">
        <v>18992</v>
      </c>
      <c r="L3090" s="25" t="str">
        <f t="shared" si="326"/>
        <v>PreAlerta</v>
      </c>
      <c r="M3090" s="25" t="str">
        <f t="shared" si="327"/>
        <v>S/PalabrasClaves</v>
      </c>
      <c r="N3090" s="27" t="str">
        <f t="shared" si="328"/>
        <v/>
      </c>
      <c r="O3090" s="25"/>
      <c r="P3090" s="25" t="s">
        <v>18993</v>
      </c>
      <c r="Q3090" s="25"/>
      <c r="R3090" s="25" t="str">
        <f t="shared" si="323"/>
        <v>2015</v>
      </c>
      <c r="S3090" s="25" t="s">
        <v>43</v>
      </c>
      <c r="T3090" s="25"/>
      <c r="U3090" s="25"/>
      <c r="V3090" s="25"/>
      <c r="W3090" s="25"/>
      <c r="X3090" s="25"/>
    </row>
    <row r="3091" spans="1:24" ht="15" hidden="1" customHeight="1">
      <c r="A3091" s="28">
        <v>25305567</v>
      </c>
      <c r="B3091" s="28" t="s">
        <v>18994</v>
      </c>
      <c r="C3091" s="28" t="s">
        <v>18995</v>
      </c>
      <c r="D3091" s="28" t="s">
        <v>18996</v>
      </c>
      <c r="E3091" s="28" t="s">
        <v>18997</v>
      </c>
      <c r="F3091" s="28" t="s">
        <v>1263</v>
      </c>
      <c r="G3091" s="28">
        <v>2015</v>
      </c>
      <c r="H3091" s="29">
        <v>41924</v>
      </c>
      <c r="I3091" s="28"/>
      <c r="J3091" s="28"/>
      <c r="K3091" s="28" t="s">
        <v>18998</v>
      </c>
      <c r="L3091" s="28" t="str">
        <f t="shared" si="326"/>
        <v>Excluido</v>
      </c>
      <c r="M3091" s="28" t="str">
        <f t="shared" si="327"/>
        <v>S/PalabrasClaves</v>
      </c>
      <c r="N3091" s="30" t="str">
        <f t="shared" si="328"/>
        <v/>
      </c>
      <c r="O3091" s="28"/>
      <c r="P3091" s="28" t="s">
        <v>18999</v>
      </c>
      <c r="Q3091" s="28"/>
      <c r="R3091" s="28" t="str">
        <f t="shared" si="323"/>
        <v>2015</v>
      </c>
      <c r="S3091" s="28" t="s">
        <v>43</v>
      </c>
      <c r="T3091" s="28"/>
      <c r="U3091" s="28"/>
      <c r="V3091" s="28"/>
      <c r="W3091" s="28"/>
      <c r="X3091" s="28"/>
    </row>
    <row r="3092" spans="1:24" ht="15" hidden="1" customHeight="1">
      <c r="A3092" s="25">
        <v>25152325</v>
      </c>
      <c r="B3092" s="25" t="s">
        <v>19000</v>
      </c>
      <c r="C3092" s="25" t="s">
        <v>19001</v>
      </c>
      <c r="D3092" s="25" t="s">
        <v>18996</v>
      </c>
      <c r="E3092" s="25" t="s">
        <v>18997</v>
      </c>
      <c r="F3092" s="25" t="s">
        <v>1263</v>
      </c>
      <c r="G3092" s="25">
        <v>2015</v>
      </c>
      <c r="H3092" s="26">
        <v>41877</v>
      </c>
      <c r="I3092" s="25"/>
      <c r="J3092" s="25"/>
      <c r="K3092" s="25" t="s">
        <v>19002</v>
      </c>
      <c r="L3092" s="25" t="str">
        <f t="shared" si="326"/>
        <v>Excluido</v>
      </c>
      <c r="M3092" s="25" t="str">
        <f t="shared" si="327"/>
        <v>S/PalabrasClaves</v>
      </c>
      <c r="N3092" s="27" t="str">
        <f t="shared" si="328"/>
        <v/>
      </c>
      <c r="O3092" s="25"/>
      <c r="P3092" s="25" t="s">
        <v>18999</v>
      </c>
      <c r="Q3092" s="25"/>
      <c r="R3092" s="25" t="str">
        <f t="shared" si="323"/>
        <v>2015</v>
      </c>
      <c r="S3092" s="25" t="s">
        <v>43</v>
      </c>
      <c r="T3092" s="25"/>
      <c r="U3092" s="25"/>
      <c r="V3092" s="25"/>
      <c r="W3092" s="25"/>
      <c r="X3092" s="25"/>
    </row>
    <row r="3093" spans="1:24" ht="15" hidden="1" customHeight="1">
      <c r="A3093" s="28">
        <v>25648185</v>
      </c>
      <c r="B3093" s="28" t="s">
        <v>19003</v>
      </c>
      <c r="C3093" s="28" t="s">
        <v>19004</v>
      </c>
      <c r="D3093" s="28" t="s">
        <v>19005</v>
      </c>
      <c r="E3093" s="28" t="s">
        <v>8737</v>
      </c>
      <c r="F3093" s="28" t="s">
        <v>875</v>
      </c>
      <c r="G3093" s="28">
        <v>2015</v>
      </c>
      <c r="H3093" s="29">
        <v>42040</v>
      </c>
      <c r="I3093" s="28" t="s">
        <v>19006</v>
      </c>
      <c r="J3093" s="28"/>
      <c r="K3093" s="28" t="s">
        <v>19007</v>
      </c>
      <c r="L3093" s="28" t="str">
        <f t="shared" si="326"/>
        <v>PreAlerta</v>
      </c>
      <c r="M3093" s="28" t="str">
        <f t="shared" si="327"/>
        <v>C/PalabrasClaves</v>
      </c>
      <c r="N3093" s="30" t="str">
        <f t="shared" si="328"/>
        <v/>
      </c>
      <c r="O3093" s="28"/>
      <c r="P3093" s="28" t="s">
        <v>19008</v>
      </c>
      <c r="Q3093" s="28"/>
      <c r="R3093" s="28" t="str">
        <f t="shared" si="323"/>
        <v>2015</v>
      </c>
      <c r="S3093" s="28" t="s">
        <v>43</v>
      </c>
      <c r="T3093" s="28"/>
      <c r="U3093" s="28"/>
      <c r="V3093" s="28"/>
      <c r="W3093" s="28"/>
      <c r="X3093" s="28"/>
    </row>
    <row r="3094" spans="1:24" ht="15" hidden="1" customHeight="1">
      <c r="A3094" s="25">
        <v>25699041</v>
      </c>
      <c r="B3094" s="25" t="s">
        <v>19009</v>
      </c>
      <c r="C3094" s="25" t="s">
        <v>19010</v>
      </c>
      <c r="D3094" s="25" t="s">
        <v>19011</v>
      </c>
      <c r="E3094" s="25" t="s">
        <v>19012</v>
      </c>
      <c r="F3094" s="25" t="s">
        <v>113</v>
      </c>
      <c r="G3094" s="25">
        <v>2015</v>
      </c>
      <c r="H3094" s="26">
        <v>42056</v>
      </c>
      <c r="I3094" s="25" t="s">
        <v>19013</v>
      </c>
      <c r="J3094" s="25"/>
      <c r="K3094" s="25" t="s">
        <v>19014</v>
      </c>
      <c r="L3094" s="25" t="str">
        <f t="shared" si="326"/>
        <v>Excluido</v>
      </c>
      <c r="M3094" s="25" t="str">
        <f t="shared" si="327"/>
        <v>S/PalabrasClaves</v>
      </c>
      <c r="N3094" s="27" t="str">
        <f t="shared" si="328"/>
        <v/>
      </c>
      <c r="O3094" s="25"/>
      <c r="P3094" s="25" t="s">
        <v>19015</v>
      </c>
      <c r="Q3094" s="25"/>
      <c r="R3094" s="25" t="str">
        <f t="shared" si="323"/>
        <v>2015</v>
      </c>
      <c r="S3094" s="25" t="s">
        <v>43</v>
      </c>
      <c r="T3094" s="25"/>
      <c r="U3094" s="25"/>
      <c r="V3094" s="25"/>
      <c r="W3094" s="25"/>
      <c r="X3094" s="25"/>
    </row>
    <row r="3095" spans="1:24" ht="15" customHeight="1">
      <c r="A3095" s="38">
        <v>25547799</v>
      </c>
      <c r="B3095" s="38" t="s">
        <v>19016</v>
      </c>
      <c r="C3095" s="38" t="s">
        <v>19017</v>
      </c>
      <c r="D3095" s="38" t="s">
        <v>19018</v>
      </c>
      <c r="E3095" s="38" t="s">
        <v>10883</v>
      </c>
      <c r="F3095" s="38" t="s">
        <v>1110</v>
      </c>
      <c r="G3095" s="38">
        <v>2015</v>
      </c>
      <c r="H3095" s="39">
        <v>42004</v>
      </c>
      <c r="I3095" s="38" t="s">
        <v>19019</v>
      </c>
      <c r="J3095" s="38"/>
      <c r="K3095" s="38" t="s">
        <v>19020</v>
      </c>
      <c r="L3095" s="38" t="str">
        <f t="shared" si="326"/>
        <v>PreAlerta</v>
      </c>
      <c r="M3095" s="38" t="str">
        <f t="shared" si="327"/>
        <v>S/PalabrasClaves</v>
      </c>
      <c r="N3095" s="40" t="s">
        <v>35</v>
      </c>
      <c r="O3095" s="38"/>
      <c r="P3095" s="38" t="s">
        <v>18833</v>
      </c>
      <c r="Q3095" s="38"/>
      <c r="R3095" s="38" t="str">
        <f t="shared" si="323"/>
        <v>2015</v>
      </c>
      <c r="S3095" s="38" t="s">
        <v>47</v>
      </c>
      <c r="T3095" s="41" t="s">
        <v>19021</v>
      </c>
      <c r="U3095" s="38" t="s">
        <v>140</v>
      </c>
      <c r="V3095" s="38" t="s">
        <v>141</v>
      </c>
      <c r="W3095" s="38" t="s">
        <v>140</v>
      </c>
      <c r="X3095" s="38" t="s">
        <v>19022</v>
      </c>
    </row>
    <row r="3096" spans="1:24" ht="15" customHeight="1">
      <c r="A3096" s="38">
        <v>25980052</v>
      </c>
      <c r="B3096" s="38" t="s">
        <v>19023</v>
      </c>
      <c r="C3096" s="38" t="s">
        <v>19024</v>
      </c>
      <c r="D3096" s="38" t="s">
        <v>19025</v>
      </c>
      <c r="E3096" s="38" t="s">
        <v>18601</v>
      </c>
      <c r="F3096" s="38" t="s">
        <v>15015</v>
      </c>
      <c r="G3096" s="38">
        <v>2015</v>
      </c>
      <c r="H3096" s="39">
        <v>42143</v>
      </c>
      <c r="I3096" s="38"/>
      <c r="J3096" s="38"/>
      <c r="K3096" s="38"/>
      <c r="L3096" s="38" t="str">
        <f t="shared" si="326"/>
        <v>PreAlerta</v>
      </c>
      <c r="M3096" s="38" t="str">
        <f t="shared" si="327"/>
        <v>S/PalabrasClaves</v>
      </c>
      <c r="N3096" s="40" t="s">
        <v>35</v>
      </c>
      <c r="O3096" s="38"/>
      <c r="P3096" s="38" t="s">
        <v>19026</v>
      </c>
      <c r="Q3096" s="38"/>
      <c r="R3096" s="38" t="str">
        <f t="shared" si="323"/>
        <v>2015</v>
      </c>
      <c r="S3096" s="38" t="s">
        <v>43</v>
      </c>
      <c r="T3096" s="41" t="s">
        <v>19027</v>
      </c>
      <c r="U3096" s="38" t="s">
        <v>141</v>
      </c>
      <c r="V3096" s="38" t="s">
        <v>140</v>
      </c>
      <c r="W3096" s="38" t="s">
        <v>140</v>
      </c>
      <c r="X3096" s="38" t="s">
        <v>19028</v>
      </c>
    </row>
    <row r="3097" spans="1:24" ht="15" customHeight="1">
      <c r="A3097" s="34">
        <v>25980051</v>
      </c>
      <c r="B3097" s="34" t="s">
        <v>19029</v>
      </c>
      <c r="C3097" s="34" t="s">
        <v>18599</v>
      </c>
      <c r="D3097" s="34" t="s">
        <v>19025</v>
      </c>
      <c r="E3097" s="34" t="s">
        <v>18601</v>
      </c>
      <c r="F3097" s="34" t="s">
        <v>15015</v>
      </c>
      <c r="G3097" s="34">
        <v>2015</v>
      </c>
      <c r="H3097" s="35">
        <v>42143</v>
      </c>
      <c r="I3097" s="34"/>
      <c r="J3097" s="34"/>
      <c r="K3097" s="34"/>
      <c r="L3097" s="34" t="str">
        <f t="shared" si="326"/>
        <v>PreAlerta</v>
      </c>
      <c r="M3097" s="34" t="str">
        <f t="shared" si="327"/>
        <v>S/PalabrasClaves</v>
      </c>
      <c r="N3097" s="36" t="s">
        <v>35</v>
      </c>
      <c r="O3097" s="34"/>
      <c r="P3097" s="34" t="s">
        <v>19026</v>
      </c>
      <c r="Q3097" s="34"/>
      <c r="R3097" s="34" t="str">
        <f t="shared" si="323"/>
        <v>2015</v>
      </c>
      <c r="S3097" s="34" t="s">
        <v>43</v>
      </c>
      <c r="T3097" s="42" t="s">
        <v>19030</v>
      </c>
      <c r="U3097" s="34" t="s">
        <v>141</v>
      </c>
      <c r="V3097" s="34" t="s">
        <v>140</v>
      </c>
      <c r="W3097" s="34" t="s">
        <v>140</v>
      </c>
      <c r="X3097" s="34" t="s">
        <v>19031</v>
      </c>
    </row>
    <row r="3098" spans="1:24" ht="15" customHeight="1">
      <c r="A3098" s="38">
        <v>25980050</v>
      </c>
      <c r="B3098" s="38" t="s">
        <v>19032</v>
      </c>
      <c r="C3098" s="38" t="s">
        <v>18599</v>
      </c>
      <c r="D3098" s="38" t="s">
        <v>19025</v>
      </c>
      <c r="E3098" s="38" t="s">
        <v>18601</v>
      </c>
      <c r="F3098" s="38" t="s">
        <v>15015</v>
      </c>
      <c r="G3098" s="38">
        <v>2015</v>
      </c>
      <c r="H3098" s="39">
        <v>42143</v>
      </c>
      <c r="I3098" s="38"/>
      <c r="J3098" s="38"/>
      <c r="K3098" s="38"/>
      <c r="L3098" s="38" t="str">
        <f t="shared" si="326"/>
        <v>PreAlerta</v>
      </c>
      <c r="M3098" s="38" t="str">
        <f t="shared" si="327"/>
        <v>S/PalabrasClaves</v>
      </c>
      <c r="N3098" s="40" t="s">
        <v>35</v>
      </c>
      <c r="O3098" s="38"/>
      <c r="P3098" s="38" t="s">
        <v>19026</v>
      </c>
      <c r="Q3098" s="38"/>
      <c r="R3098" s="38" t="str">
        <f t="shared" si="323"/>
        <v>2015</v>
      </c>
      <c r="S3098" s="38" t="s">
        <v>43</v>
      </c>
      <c r="T3098" s="41" t="s">
        <v>19033</v>
      </c>
      <c r="U3098" s="38" t="s">
        <v>141</v>
      </c>
      <c r="V3098" s="38" t="s">
        <v>140</v>
      </c>
      <c r="W3098" s="38" t="s">
        <v>140</v>
      </c>
      <c r="X3098" s="38" t="s">
        <v>19034</v>
      </c>
    </row>
    <row r="3099" spans="1:24" ht="15" hidden="1" customHeight="1">
      <c r="A3099" s="28">
        <v>25741972</v>
      </c>
      <c r="B3099" s="28" t="s">
        <v>19035</v>
      </c>
      <c r="C3099" s="28" t="s">
        <v>19036</v>
      </c>
      <c r="D3099" s="28" t="s">
        <v>19037</v>
      </c>
      <c r="E3099" s="28" t="s">
        <v>19038</v>
      </c>
      <c r="F3099" s="28" t="s">
        <v>979</v>
      </c>
      <c r="G3099" s="28">
        <v>2015</v>
      </c>
      <c r="H3099" s="29">
        <v>42069</v>
      </c>
      <c r="I3099" s="28"/>
      <c r="J3099" s="28"/>
      <c r="K3099" s="28" t="s">
        <v>19039</v>
      </c>
      <c r="L3099" s="28" t="str">
        <f t="shared" si="326"/>
        <v>PreAlerta</v>
      </c>
      <c r="M3099" s="28" t="str">
        <f t="shared" si="327"/>
        <v>S/PalabrasClaves</v>
      </c>
      <c r="N3099" s="30" t="str">
        <f t="shared" ref="N3099:N3113" si="329">IF(ISNUMBER(SEARCH("TREATMENT", B3099)), "4) Nuevos tratamientos", "")</f>
        <v/>
      </c>
      <c r="O3099" s="28"/>
      <c r="P3099" s="28" t="s">
        <v>19026</v>
      </c>
      <c r="Q3099" s="28"/>
      <c r="R3099" s="28" t="str">
        <f t="shared" si="323"/>
        <v>2015</v>
      </c>
      <c r="S3099" s="28" t="s">
        <v>43</v>
      </c>
      <c r="T3099" s="28"/>
      <c r="U3099" s="28"/>
      <c r="V3099" s="28"/>
      <c r="W3099" s="28"/>
      <c r="X3099" s="28"/>
    </row>
    <row r="3100" spans="1:24" ht="15" hidden="1" customHeight="1">
      <c r="A3100" s="25">
        <v>25691184</v>
      </c>
      <c r="B3100" s="25" t="s">
        <v>19040</v>
      </c>
      <c r="C3100" s="25" t="s">
        <v>19041</v>
      </c>
      <c r="D3100" s="25" t="s">
        <v>19042</v>
      </c>
      <c r="E3100" s="25" t="s">
        <v>17020</v>
      </c>
      <c r="F3100" s="25" t="s">
        <v>1425</v>
      </c>
      <c r="G3100" s="25">
        <v>2015</v>
      </c>
      <c r="H3100" s="26">
        <v>42054</v>
      </c>
      <c r="I3100" s="25"/>
      <c r="J3100" s="25"/>
      <c r="K3100" s="25" t="s">
        <v>19043</v>
      </c>
      <c r="L3100" s="25" t="str">
        <f t="shared" si="326"/>
        <v>Excluido</v>
      </c>
      <c r="M3100" s="25" t="str">
        <f t="shared" si="327"/>
        <v>S/PalabrasClaves</v>
      </c>
      <c r="N3100" s="27" t="str">
        <f t="shared" si="329"/>
        <v/>
      </c>
      <c r="O3100" s="25"/>
      <c r="P3100" s="25" t="s">
        <v>19026</v>
      </c>
      <c r="Q3100" s="25"/>
      <c r="R3100" s="25" t="str">
        <f t="shared" si="323"/>
        <v>2015</v>
      </c>
      <c r="S3100" s="25" t="s">
        <v>43</v>
      </c>
      <c r="T3100" s="25"/>
      <c r="U3100" s="25"/>
      <c r="V3100" s="25"/>
      <c r="W3100" s="25"/>
      <c r="X3100" s="25"/>
    </row>
    <row r="3101" spans="1:24" ht="15" hidden="1" customHeight="1">
      <c r="A3101" s="28">
        <v>25664802</v>
      </c>
      <c r="B3101" s="28" t="s">
        <v>19044</v>
      </c>
      <c r="C3101" s="28" t="s">
        <v>19045</v>
      </c>
      <c r="D3101" s="28" t="s">
        <v>19046</v>
      </c>
      <c r="E3101" s="28" t="s">
        <v>19047</v>
      </c>
      <c r="F3101" s="28" t="s">
        <v>8509</v>
      </c>
      <c r="G3101" s="28">
        <v>2015</v>
      </c>
      <c r="H3101" s="29">
        <v>42045</v>
      </c>
      <c r="I3101" s="28" t="s">
        <v>19048</v>
      </c>
      <c r="J3101" s="28"/>
      <c r="K3101" s="28" t="s">
        <v>19049</v>
      </c>
      <c r="L3101" s="28" t="str">
        <f t="shared" si="326"/>
        <v>PreAlerta</v>
      </c>
      <c r="M3101" s="28" t="str">
        <f t="shared" si="327"/>
        <v>S/PalabrasClaves</v>
      </c>
      <c r="N3101" s="30" t="str">
        <f t="shared" si="329"/>
        <v/>
      </c>
      <c r="O3101" s="28"/>
      <c r="P3101" s="28" t="s">
        <v>19026</v>
      </c>
      <c r="Q3101" s="28"/>
      <c r="R3101" s="28" t="str">
        <f t="shared" si="323"/>
        <v>2015</v>
      </c>
      <c r="S3101" s="28" t="s">
        <v>43</v>
      </c>
      <c r="T3101" s="28"/>
      <c r="U3101" s="28"/>
      <c r="V3101" s="28"/>
      <c r="W3101" s="28"/>
      <c r="X3101" s="28"/>
    </row>
    <row r="3102" spans="1:24" ht="15" hidden="1" customHeight="1">
      <c r="A3102" s="25">
        <v>25664735</v>
      </c>
      <c r="B3102" s="25" t="s">
        <v>19050</v>
      </c>
      <c r="C3102" s="25" t="s">
        <v>19051</v>
      </c>
      <c r="D3102" s="25" t="s">
        <v>19052</v>
      </c>
      <c r="E3102" s="25" t="s">
        <v>19053</v>
      </c>
      <c r="F3102" s="25" t="s">
        <v>17001</v>
      </c>
      <c r="G3102" s="25">
        <v>2015</v>
      </c>
      <c r="H3102" s="26">
        <v>42045</v>
      </c>
      <c r="I3102" s="25" t="s">
        <v>19054</v>
      </c>
      <c r="J3102" s="25"/>
      <c r="K3102" s="25" t="s">
        <v>19055</v>
      </c>
      <c r="L3102" s="25" t="str">
        <f t="shared" si="326"/>
        <v>PreAlerta</v>
      </c>
      <c r="M3102" s="25" t="str">
        <f t="shared" si="327"/>
        <v>S/PalabrasClaves</v>
      </c>
      <c r="N3102" s="27" t="str">
        <f t="shared" si="329"/>
        <v/>
      </c>
      <c r="O3102" s="25"/>
      <c r="P3102" s="25" t="s">
        <v>19026</v>
      </c>
      <c r="Q3102" s="25"/>
      <c r="R3102" s="25" t="str">
        <f t="shared" si="323"/>
        <v>2015</v>
      </c>
      <c r="S3102" s="25" t="s">
        <v>43</v>
      </c>
      <c r="T3102" s="25"/>
      <c r="U3102" s="25"/>
      <c r="V3102" s="25"/>
      <c r="W3102" s="25"/>
      <c r="X3102" s="25"/>
    </row>
    <row r="3103" spans="1:24" ht="15" hidden="1" customHeight="1">
      <c r="A3103" s="28">
        <v>25626129</v>
      </c>
      <c r="B3103" s="28" t="s">
        <v>19056</v>
      </c>
      <c r="C3103" s="28" t="s">
        <v>19057</v>
      </c>
      <c r="D3103" s="28" t="s">
        <v>19058</v>
      </c>
      <c r="E3103" s="28" t="s">
        <v>10223</v>
      </c>
      <c r="F3103" s="28" t="s">
        <v>1582</v>
      </c>
      <c r="G3103" s="28">
        <v>2015</v>
      </c>
      <c r="H3103" s="29">
        <v>42032</v>
      </c>
      <c r="I3103" s="28" t="s">
        <v>19059</v>
      </c>
      <c r="J3103" s="28"/>
      <c r="K3103" s="28" t="s">
        <v>19060</v>
      </c>
      <c r="L3103" s="28" t="str">
        <f t="shared" si="326"/>
        <v>PreAlerta</v>
      </c>
      <c r="M3103" s="28" t="str">
        <f t="shared" si="327"/>
        <v>S/PalabrasClaves</v>
      </c>
      <c r="N3103" s="30" t="str">
        <f t="shared" si="329"/>
        <v/>
      </c>
      <c r="O3103" s="28"/>
      <c r="P3103" s="28" t="s">
        <v>19061</v>
      </c>
      <c r="Q3103" s="28"/>
      <c r="R3103" s="28" t="str">
        <f t="shared" si="323"/>
        <v>2015</v>
      </c>
      <c r="S3103" s="28" t="s">
        <v>43</v>
      </c>
      <c r="T3103" s="28"/>
      <c r="U3103" s="28"/>
      <c r="V3103" s="28"/>
      <c r="W3103" s="28"/>
      <c r="X3103" s="28"/>
    </row>
    <row r="3104" spans="1:24" ht="15" hidden="1" customHeight="1">
      <c r="A3104" s="25">
        <v>25623190</v>
      </c>
      <c r="B3104" s="25" t="s">
        <v>19062</v>
      </c>
      <c r="C3104" s="25" t="s">
        <v>19063</v>
      </c>
      <c r="D3104" s="25" t="s">
        <v>19064</v>
      </c>
      <c r="E3104" s="25" t="s">
        <v>19065</v>
      </c>
      <c r="F3104" s="25" t="s">
        <v>19066</v>
      </c>
      <c r="G3104" s="25">
        <v>2015</v>
      </c>
      <c r="H3104" s="26">
        <v>42032</v>
      </c>
      <c r="I3104" s="25"/>
      <c r="J3104" s="25"/>
      <c r="K3104" s="25" t="s">
        <v>19067</v>
      </c>
      <c r="L3104" s="25" t="str">
        <f t="shared" si="326"/>
        <v>PreAlerta</v>
      </c>
      <c r="M3104" s="25" t="str">
        <f t="shared" si="327"/>
        <v>S/PalabrasClaves</v>
      </c>
      <c r="N3104" s="27" t="str">
        <f t="shared" si="329"/>
        <v/>
      </c>
      <c r="O3104" s="25"/>
      <c r="P3104" s="25" t="s">
        <v>19026</v>
      </c>
      <c r="Q3104" s="25"/>
      <c r="R3104" s="25" t="str">
        <f t="shared" si="323"/>
        <v>2015</v>
      </c>
      <c r="S3104" s="25" t="s">
        <v>43</v>
      </c>
      <c r="T3104" s="25"/>
      <c r="U3104" s="25"/>
      <c r="V3104" s="25"/>
      <c r="W3104" s="25"/>
      <c r="X3104" s="25"/>
    </row>
    <row r="3105" spans="1:24" ht="15" hidden="1" customHeight="1">
      <c r="A3105" s="28">
        <v>25617190</v>
      </c>
      <c r="B3105" s="28" t="s">
        <v>19068</v>
      </c>
      <c r="C3105" s="28" t="s">
        <v>19069</v>
      </c>
      <c r="D3105" s="28" t="s">
        <v>19070</v>
      </c>
      <c r="E3105" s="28" t="s">
        <v>19071</v>
      </c>
      <c r="F3105" s="28" t="s">
        <v>8288</v>
      </c>
      <c r="G3105" s="28">
        <v>2015</v>
      </c>
      <c r="H3105" s="29">
        <v>42029</v>
      </c>
      <c r="I3105" s="28" t="s">
        <v>19072</v>
      </c>
      <c r="J3105" s="28"/>
      <c r="K3105" s="28" t="s">
        <v>19073</v>
      </c>
      <c r="L3105" s="28" t="str">
        <f t="shared" si="326"/>
        <v>PreAlerta</v>
      </c>
      <c r="M3105" s="28" t="str">
        <f t="shared" si="327"/>
        <v>S/PalabrasClaves</v>
      </c>
      <c r="N3105" s="30" t="str">
        <f t="shared" si="329"/>
        <v/>
      </c>
      <c r="O3105" s="28"/>
      <c r="P3105" s="28" t="s">
        <v>19074</v>
      </c>
      <c r="Q3105" s="28"/>
      <c r="R3105" s="28" t="str">
        <f t="shared" si="323"/>
        <v>2015</v>
      </c>
      <c r="S3105" s="28" t="s">
        <v>43</v>
      </c>
      <c r="T3105" s="28"/>
      <c r="U3105" s="28"/>
      <c r="V3105" s="28"/>
      <c r="W3105" s="28"/>
      <c r="X3105" s="28"/>
    </row>
    <row r="3106" spans="1:24" ht="15" hidden="1" customHeight="1">
      <c r="A3106" s="25">
        <v>25583921</v>
      </c>
      <c r="B3106" s="25" t="s">
        <v>19075</v>
      </c>
      <c r="C3106" s="25" t="s">
        <v>19076</v>
      </c>
      <c r="D3106" s="25" t="s">
        <v>19077</v>
      </c>
      <c r="E3106" s="25" t="s">
        <v>19078</v>
      </c>
      <c r="F3106" s="25" t="s">
        <v>1281</v>
      </c>
      <c r="G3106" s="25">
        <v>2015</v>
      </c>
      <c r="H3106" s="26">
        <v>42018</v>
      </c>
      <c r="I3106" s="25" t="s">
        <v>19079</v>
      </c>
      <c r="J3106" s="25" t="s">
        <v>19080</v>
      </c>
      <c r="K3106" s="25" t="s">
        <v>19081</v>
      </c>
      <c r="L3106" s="25" t="str">
        <f t="shared" si="326"/>
        <v>PreAlerta</v>
      </c>
      <c r="M3106" s="25" t="str">
        <f t="shared" si="327"/>
        <v>S/PalabrasClaves</v>
      </c>
      <c r="N3106" s="27" t="str">
        <f t="shared" si="329"/>
        <v/>
      </c>
      <c r="O3106" s="25"/>
      <c r="P3106" s="25" t="s">
        <v>19026</v>
      </c>
      <c r="Q3106" s="25"/>
      <c r="R3106" s="25" t="str">
        <f t="shared" si="323"/>
        <v>2015</v>
      </c>
      <c r="S3106" s="25" t="s">
        <v>43</v>
      </c>
      <c r="T3106" s="25"/>
      <c r="U3106" s="25"/>
      <c r="V3106" s="25"/>
      <c r="W3106" s="25"/>
      <c r="X3106" s="25"/>
    </row>
    <row r="3107" spans="1:24" ht="15" hidden="1" customHeight="1">
      <c r="A3107" s="28">
        <v>25577661</v>
      </c>
      <c r="B3107" s="28" t="s">
        <v>19082</v>
      </c>
      <c r="C3107" s="28" t="s">
        <v>19083</v>
      </c>
      <c r="D3107" s="28" t="s">
        <v>19084</v>
      </c>
      <c r="E3107" s="28" t="s">
        <v>19085</v>
      </c>
      <c r="F3107" s="28" t="s">
        <v>1026</v>
      </c>
      <c r="G3107" s="28">
        <v>2015</v>
      </c>
      <c r="H3107" s="29">
        <v>42016</v>
      </c>
      <c r="I3107" s="28"/>
      <c r="J3107" s="28"/>
      <c r="K3107" s="28" t="s">
        <v>19086</v>
      </c>
      <c r="L3107" s="28" t="str">
        <f t="shared" si="326"/>
        <v>Excluido</v>
      </c>
      <c r="M3107" s="28" t="str">
        <f t="shared" si="327"/>
        <v>S/PalabrasClaves</v>
      </c>
      <c r="N3107" s="30" t="str">
        <f t="shared" si="329"/>
        <v/>
      </c>
      <c r="O3107" s="28"/>
      <c r="P3107" s="28" t="s">
        <v>19087</v>
      </c>
      <c r="Q3107" s="28"/>
      <c r="R3107" s="28" t="str">
        <f t="shared" si="323"/>
        <v>2015</v>
      </c>
      <c r="S3107" s="28" t="s">
        <v>43</v>
      </c>
      <c r="T3107" s="28"/>
      <c r="U3107" s="28"/>
      <c r="V3107" s="28"/>
      <c r="W3107" s="28"/>
      <c r="X3107" s="28"/>
    </row>
    <row r="3108" spans="1:24" ht="15" hidden="1" customHeight="1">
      <c r="A3108" s="25">
        <v>25577660</v>
      </c>
      <c r="B3108" s="25" t="s">
        <v>19088</v>
      </c>
      <c r="C3108" s="25" t="s">
        <v>19089</v>
      </c>
      <c r="D3108" s="25" t="s">
        <v>19084</v>
      </c>
      <c r="E3108" s="25" t="s">
        <v>19090</v>
      </c>
      <c r="F3108" s="25" t="s">
        <v>1026</v>
      </c>
      <c r="G3108" s="25">
        <v>2015</v>
      </c>
      <c r="H3108" s="26">
        <v>42016</v>
      </c>
      <c r="I3108" s="25"/>
      <c r="J3108" s="25"/>
      <c r="K3108" s="25" t="s">
        <v>19091</v>
      </c>
      <c r="L3108" s="25" t="str">
        <f t="shared" si="326"/>
        <v>PreAlerta</v>
      </c>
      <c r="M3108" s="25" t="str">
        <f t="shared" si="327"/>
        <v>S/PalabrasClaves</v>
      </c>
      <c r="N3108" s="27" t="str">
        <f t="shared" si="329"/>
        <v/>
      </c>
      <c r="O3108" s="25"/>
      <c r="P3108" s="25" t="s">
        <v>19087</v>
      </c>
      <c r="Q3108" s="25"/>
      <c r="R3108" s="25" t="str">
        <f t="shared" si="323"/>
        <v>2015</v>
      </c>
      <c r="S3108" s="25" t="s">
        <v>43</v>
      </c>
      <c r="T3108" s="25"/>
      <c r="U3108" s="25"/>
      <c r="V3108" s="25"/>
      <c r="W3108" s="25"/>
      <c r="X3108" s="25"/>
    </row>
    <row r="3109" spans="1:24" ht="15" hidden="1" customHeight="1">
      <c r="A3109" s="28">
        <v>25522126</v>
      </c>
      <c r="B3109" s="28" t="s">
        <v>19092</v>
      </c>
      <c r="C3109" s="28" t="s">
        <v>19093</v>
      </c>
      <c r="D3109" s="28" t="s">
        <v>19094</v>
      </c>
      <c r="E3109" s="28" t="s">
        <v>19095</v>
      </c>
      <c r="F3109" s="28" t="s">
        <v>17274</v>
      </c>
      <c r="G3109" s="28">
        <v>2015</v>
      </c>
      <c r="H3109" s="29">
        <v>41992</v>
      </c>
      <c r="I3109" s="28"/>
      <c r="J3109" s="28"/>
      <c r="K3109" s="28" t="s">
        <v>19096</v>
      </c>
      <c r="L3109" s="28" t="str">
        <f t="shared" si="326"/>
        <v>PreAlerta</v>
      </c>
      <c r="M3109" s="28" t="str">
        <f t="shared" si="327"/>
        <v>C/PalabrasClaves</v>
      </c>
      <c r="N3109" s="30" t="str">
        <f t="shared" si="329"/>
        <v/>
      </c>
      <c r="O3109" s="28"/>
      <c r="P3109" s="28" t="s">
        <v>19026</v>
      </c>
      <c r="Q3109" s="28"/>
      <c r="R3109" s="28" t="str">
        <f t="shared" si="323"/>
        <v>2015</v>
      </c>
      <c r="S3109" s="28" t="s">
        <v>43</v>
      </c>
      <c r="T3109" s="28"/>
      <c r="U3109" s="28"/>
      <c r="V3109" s="28"/>
      <c r="W3109" s="28"/>
      <c r="X3109" s="28"/>
    </row>
    <row r="3110" spans="1:24" ht="15" hidden="1" customHeight="1">
      <c r="A3110" s="25">
        <v>25439605</v>
      </c>
      <c r="B3110" s="25" t="s">
        <v>19097</v>
      </c>
      <c r="C3110" s="25" t="s">
        <v>19098</v>
      </c>
      <c r="D3110" s="25" t="s">
        <v>19099</v>
      </c>
      <c r="E3110" s="25" t="s">
        <v>16938</v>
      </c>
      <c r="F3110" s="25" t="s">
        <v>19100</v>
      </c>
      <c r="G3110" s="25">
        <v>2015</v>
      </c>
      <c r="H3110" s="26">
        <v>41976</v>
      </c>
      <c r="I3110" s="25"/>
      <c r="J3110" s="25"/>
      <c r="K3110" s="25" t="s">
        <v>19101</v>
      </c>
      <c r="L3110" s="25" t="str">
        <f t="shared" si="326"/>
        <v>PreAlerta</v>
      </c>
      <c r="M3110" s="25" t="str">
        <f t="shared" si="327"/>
        <v>S/PalabrasClaves</v>
      </c>
      <c r="N3110" s="27" t="str">
        <f t="shared" si="329"/>
        <v/>
      </c>
      <c r="O3110" s="25"/>
      <c r="P3110" s="25" t="s">
        <v>19026</v>
      </c>
      <c r="Q3110" s="25"/>
      <c r="R3110" s="25" t="str">
        <f t="shared" si="323"/>
        <v>2015</v>
      </c>
      <c r="S3110" s="25" t="s">
        <v>43</v>
      </c>
      <c r="T3110" s="25"/>
      <c r="U3110" s="25"/>
      <c r="V3110" s="25"/>
      <c r="W3110" s="25"/>
      <c r="X3110" s="25"/>
    </row>
    <row r="3111" spans="1:24" ht="15" hidden="1" customHeight="1">
      <c r="A3111" s="28">
        <v>25422269</v>
      </c>
      <c r="B3111" s="28" t="s">
        <v>19102</v>
      </c>
      <c r="C3111" s="28" t="s">
        <v>19103</v>
      </c>
      <c r="D3111" s="28" t="s">
        <v>19104</v>
      </c>
      <c r="E3111" s="28" t="s">
        <v>19105</v>
      </c>
      <c r="F3111" s="28" t="s">
        <v>1110</v>
      </c>
      <c r="G3111" s="28">
        <v>2015</v>
      </c>
      <c r="H3111" s="29">
        <v>41969</v>
      </c>
      <c r="I3111" s="28" t="s">
        <v>19106</v>
      </c>
      <c r="J3111" s="28"/>
      <c r="K3111" s="28" t="s">
        <v>19107</v>
      </c>
      <c r="L3111" s="28" t="str">
        <f t="shared" si="326"/>
        <v>PreAlerta</v>
      </c>
      <c r="M3111" s="28" t="str">
        <f t="shared" si="327"/>
        <v>S/PalabrasClaves</v>
      </c>
      <c r="N3111" s="30" t="str">
        <f t="shared" si="329"/>
        <v/>
      </c>
      <c r="O3111" s="28"/>
      <c r="P3111" s="28" t="s">
        <v>19026</v>
      </c>
      <c r="Q3111" s="28"/>
      <c r="R3111" s="28" t="str">
        <f t="shared" si="323"/>
        <v>2015</v>
      </c>
      <c r="S3111" s="28" t="s">
        <v>43</v>
      </c>
      <c r="T3111" s="28"/>
      <c r="U3111" s="28"/>
      <c r="V3111" s="28"/>
      <c r="W3111" s="28"/>
      <c r="X3111" s="28"/>
    </row>
    <row r="3112" spans="1:24" ht="15" hidden="1" customHeight="1">
      <c r="A3112" s="25">
        <v>25382662</v>
      </c>
      <c r="B3112" s="25" t="s">
        <v>19108</v>
      </c>
      <c r="C3112" s="25" t="s">
        <v>19109</v>
      </c>
      <c r="D3112" s="25" t="s">
        <v>19110</v>
      </c>
      <c r="E3112" s="25" t="s">
        <v>8833</v>
      </c>
      <c r="F3112" s="25" t="s">
        <v>19111</v>
      </c>
      <c r="G3112" s="25">
        <v>2015</v>
      </c>
      <c r="H3112" s="26">
        <v>41954</v>
      </c>
      <c r="I3112" s="25" t="s">
        <v>19112</v>
      </c>
      <c r="J3112" s="25"/>
      <c r="K3112" s="25" t="s">
        <v>19113</v>
      </c>
      <c r="L3112" s="25" t="str">
        <f t="shared" si="326"/>
        <v>Excluido</v>
      </c>
      <c r="M3112" s="25" t="str">
        <f t="shared" si="327"/>
        <v>S/PalabrasClaves</v>
      </c>
      <c r="N3112" s="27" t="str">
        <f t="shared" si="329"/>
        <v/>
      </c>
      <c r="O3112" s="25"/>
      <c r="P3112" s="25" t="s">
        <v>19026</v>
      </c>
      <c r="Q3112" s="25"/>
      <c r="R3112" s="25" t="str">
        <f t="shared" si="323"/>
        <v>2015</v>
      </c>
      <c r="S3112" s="25" t="s">
        <v>43</v>
      </c>
      <c r="T3112" s="25"/>
      <c r="U3112" s="25"/>
      <c r="V3112" s="25"/>
      <c r="W3112" s="25"/>
      <c r="X3112" s="25"/>
    </row>
    <row r="3113" spans="1:24" ht="15" hidden="1" customHeight="1">
      <c r="A3113" s="28">
        <v>25377782</v>
      </c>
      <c r="B3113" s="28" t="s">
        <v>19114</v>
      </c>
      <c r="C3113" s="28" t="s">
        <v>19115</v>
      </c>
      <c r="D3113" s="28" t="s">
        <v>19116</v>
      </c>
      <c r="E3113" s="28" t="s">
        <v>19117</v>
      </c>
      <c r="F3113" s="28" t="s">
        <v>6181</v>
      </c>
      <c r="G3113" s="28">
        <v>2015</v>
      </c>
      <c r="H3113" s="29">
        <v>41951</v>
      </c>
      <c r="I3113" s="28"/>
      <c r="J3113" s="28"/>
      <c r="K3113" s="28" t="s">
        <v>19118</v>
      </c>
      <c r="L3113" s="28" t="str">
        <f t="shared" si="326"/>
        <v>PreAlerta</v>
      </c>
      <c r="M3113" s="28" t="str">
        <f t="shared" si="327"/>
        <v>S/PalabrasClaves</v>
      </c>
      <c r="N3113" s="30" t="str">
        <f t="shared" si="329"/>
        <v/>
      </c>
      <c r="O3113" s="28"/>
      <c r="P3113" s="28" t="s">
        <v>19026</v>
      </c>
      <c r="Q3113" s="28"/>
      <c r="R3113" s="28" t="str">
        <f t="shared" si="323"/>
        <v>2015</v>
      </c>
      <c r="S3113" s="28" t="s">
        <v>43</v>
      </c>
      <c r="T3113" s="28"/>
      <c r="U3113" s="28"/>
      <c r="V3113" s="28"/>
      <c r="W3113" s="28"/>
      <c r="X3113" s="28"/>
    </row>
    <row r="3114" spans="1:24" ht="15" hidden="1" customHeight="1">
      <c r="A3114" s="25">
        <v>25328149</v>
      </c>
      <c r="B3114" s="25" t="s">
        <v>19119</v>
      </c>
      <c r="C3114" s="25" t="s">
        <v>19120</v>
      </c>
      <c r="D3114" s="25" t="s">
        <v>19121</v>
      </c>
      <c r="E3114" s="25" t="s">
        <v>19122</v>
      </c>
      <c r="F3114" s="25" t="s">
        <v>19123</v>
      </c>
      <c r="G3114" s="25">
        <v>2015</v>
      </c>
      <c r="H3114" s="26">
        <v>41933</v>
      </c>
      <c r="I3114" s="25"/>
      <c r="J3114" s="25"/>
      <c r="K3114" s="25" t="s">
        <v>19124</v>
      </c>
      <c r="L3114" s="25" t="str">
        <f t="shared" si="326"/>
        <v>Excluido</v>
      </c>
      <c r="M3114" s="25" t="str">
        <f t="shared" si="327"/>
        <v>C/PalabrasClaves</v>
      </c>
      <c r="N3114" s="27"/>
      <c r="O3114" s="25"/>
      <c r="P3114" s="25" t="s">
        <v>19026</v>
      </c>
      <c r="Q3114" s="25"/>
      <c r="R3114" s="25" t="str">
        <f t="shared" si="323"/>
        <v>2015</v>
      </c>
      <c r="S3114" s="25" t="s">
        <v>43</v>
      </c>
      <c r="T3114" s="25"/>
      <c r="U3114" s="25"/>
      <c r="V3114" s="25"/>
      <c r="W3114" s="25"/>
      <c r="X3114" s="25"/>
    </row>
    <row r="3115" spans="1:24" ht="15" hidden="1" customHeight="1">
      <c r="A3115" s="28">
        <v>25179236</v>
      </c>
      <c r="B3115" s="28" t="s">
        <v>19125</v>
      </c>
      <c r="C3115" s="28" t="s">
        <v>19126</v>
      </c>
      <c r="D3115" s="28" t="s">
        <v>19127</v>
      </c>
      <c r="E3115" s="28" t="s">
        <v>19128</v>
      </c>
      <c r="F3115" s="28" t="s">
        <v>19129</v>
      </c>
      <c r="G3115" s="28">
        <v>2015</v>
      </c>
      <c r="H3115" s="29">
        <v>41885</v>
      </c>
      <c r="I3115" s="28" t="s">
        <v>19130</v>
      </c>
      <c r="J3115" s="28"/>
      <c r="K3115" s="28" t="s">
        <v>19131</v>
      </c>
      <c r="L3115" s="28" t="str">
        <f t="shared" si="326"/>
        <v>PreAlerta</v>
      </c>
      <c r="M3115" s="28" t="str">
        <f t="shared" si="327"/>
        <v>S/PalabrasClaves</v>
      </c>
      <c r="N3115" s="30" t="str">
        <f t="shared" ref="N3115:N3117" si="330">IF(ISNUMBER(SEARCH("TREATMENT", B3115)), "4) Nuevos tratamientos", "")</f>
        <v/>
      </c>
      <c r="O3115" s="28"/>
      <c r="P3115" s="28" t="s">
        <v>19026</v>
      </c>
      <c r="Q3115" s="28"/>
      <c r="R3115" s="28" t="str">
        <f t="shared" si="323"/>
        <v>2015</v>
      </c>
      <c r="S3115" s="28" t="s">
        <v>43</v>
      </c>
      <c r="T3115" s="28"/>
      <c r="U3115" s="28"/>
      <c r="V3115" s="28"/>
      <c r="W3115" s="28"/>
      <c r="X3115" s="28"/>
    </row>
    <row r="3116" spans="1:24" ht="15" hidden="1" customHeight="1">
      <c r="A3116" s="25">
        <v>24958314</v>
      </c>
      <c r="B3116" s="25" t="s">
        <v>19132</v>
      </c>
      <c r="C3116" s="25" t="s">
        <v>19133</v>
      </c>
      <c r="D3116" s="25" t="s">
        <v>19134</v>
      </c>
      <c r="E3116" s="25" t="s">
        <v>19135</v>
      </c>
      <c r="F3116" s="25" t="s">
        <v>19136</v>
      </c>
      <c r="G3116" s="25">
        <v>2015</v>
      </c>
      <c r="H3116" s="26">
        <v>41815</v>
      </c>
      <c r="I3116" s="25"/>
      <c r="J3116" s="25"/>
      <c r="K3116" s="25" t="s">
        <v>19137</v>
      </c>
      <c r="L3116" s="25" t="str">
        <f t="shared" si="326"/>
        <v>Excluido</v>
      </c>
      <c r="M3116" s="25" t="str">
        <f t="shared" si="327"/>
        <v>S/PalabrasClaves</v>
      </c>
      <c r="N3116" s="27" t="str">
        <f t="shared" si="330"/>
        <v/>
      </c>
      <c r="O3116" s="25"/>
      <c r="P3116" s="25" t="s">
        <v>19026</v>
      </c>
      <c r="Q3116" s="25"/>
      <c r="R3116" s="25" t="str">
        <f t="shared" si="323"/>
        <v>2015</v>
      </c>
      <c r="S3116" s="25" t="s">
        <v>43</v>
      </c>
      <c r="T3116" s="25"/>
      <c r="U3116" s="25"/>
      <c r="V3116" s="25"/>
      <c r="W3116" s="25"/>
      <c r="X3116" s="25"/>
    </row>
    <row r="3117" spans="1:24" ht="15" hidden="1" customHeight="1">
      <c r="A3117" s="28">
        <v>24842664</v>
      </c>
      <c r="B3117" s="28" t="s">
        <v>19138</v>
      </c>
      <c r="C3117" s="28" t="s">
        <v>19139</v>
      </c>
      <c r="D3117" s="28" t="s">
        <v>19140</v>
      </c>
      <c r="E3117" s="28" t="s">
        <v>18540</v>
      </c>
      <c r="F3117" s="28" t="s">
        <v>3492</v>
      </c>
      <c r="G3117" s="28">
        <v>2015</v>
      </c>
      <c r="H3117" s="29">
        <v>41780</v>
      </c>
      <c r="I3117" s="28"/>
      <c r="J3117" s="28"/>
      <c r="K3117" s="28" t="s">
        <v>19141</v>
      </c>
      <c r="L3117" s="28" t="str">
        <f t="shared" si="326"/>
        <v>PreAlerta</v>
      </c>
      <c r="M3117" s="28" t="str">
        <f t="shared" si="327"/>
        <v>C/PalabrasClaves</v>
      </c>
      <c r="N3117" s="30" t="str">
        <f t="shared" si="330"/>
        <v/>
      </c>
      <c r="O3117" s="28"/>
      <c r="P3117" s="28" t="s">
        <v>19026</v>
      </c>
      <c r="Q3117" s="28"/>
      <c r="R3117" s="28" t="str">
        <f t="shared" si="323"/>
        <v>2015</v>
      </c>
      <c r="S3117" s="28" t="s">
        <v>43</v>
      </c>
      <c r="T3117" s="28"/>
      <c r="U3117" s="28"/>
      <c r="V3117" s="28"/>
      <c r="W3117" s="28"/>
      <c r="X3117" s="28"/>
    </row>
    <row r="3118" spans="1:24" ht="15" customHeight="1">
      <c r="A3118" s="34">
        <v>25916538</v>
      </c>
      <c r="B3118" s="34" t="s">
        <v>19142</v>
      </c>
      <c r="C3118" s="34" t="s">
        <v>19143</v>
      </c>
      <c r="D3118" s="34" t="s">
        <v>19144</v>
      </c>
      <c r="E3118" s="34" t="s">
        <v>6532</v>
      </c>
      <c r="F3118" s="34" t="s">
        <v>19145</v>
      </c>
      <c r="G3118" s="34">
        <v>2015</v>
      </c>
      <c r="H3118" s="35">
        <v>42123</v>
      </c>
      <c r="I3118" s="34"/>
      <c r="J3118" s="34"/>
      <c r="K3118" s="34"/>
      <c r="L3118" s="34" t="str">
        <f t="shared" si="326"/>
        <v>PreAlerta</v>
      </c>
      <c r="M3118" s="34" t="str">
        <f t="shared" si="327"/>
        <v>C/PalabrasClaves</v>
      </c>
      <c r="N3118" s="36" t="s">
        <v>35</v>
      </c>
      <c r="O3118" s="34"/>
      <c r="P3118" s="34" t="s">
        <v>19026</v>
      </c>
      <c r="Q3118" s="34"/>
      <c r="R3118" s="34" t="str">
        <f t="shared" si="323"/>
        <v>2015</v>
      </c>
      <c r="S3118" s="34" t="s">
        <v>43</v>
      </c>
      <c r="T3118" s="42" t="s">
        <v>19146</v>
      </c>
      <c r="U3118" s="34" t="s">
        <v>141</v>
      </c>
      <c r="V3118" s="34" t="s">
        <v>140</v>
      </c>
      <c r="W3118" s="34" t="s">
        <v>140</v>
      </c>
      <c r="X3118" s="34" t="s">
        <v>19147</v>
      </c>
    </row>
    <row r="3119" spans="1:24" ht="15" hidden="1" customHeight="1">
      <c r="A3119" s="28">
        <v>24652041</v>
      </c>
      <c r="B3119" s="28" t="s">
        <v>19148</v>
      </c>
      <c r="C3119" s="28" t="s">
        <v>19149</v>
      </c>
      <c r="D3119" s="28" t="s">
        <v>19140</v>
      </c>
      <c r="E3119" s="28" t="s">
        <v>415</v>
      </c>
      <c r="F3119" s="28" t="s">
        <v>3492</v>
      </c>
      <c r="G3119" s="28">
        <v>2015</v>
      </c>
      <c r="H3119" s="29">
        <v>41720</v>
      </c>
      <c r="I3119" s="28" t="s">
        <v>19150</v>
      </c>
      <c r="J3119" s="28" t="s">
        <v>19151</v>
      </c>
      <c r="K3119" s="28" t="s">
        <v>19152</v>
      </c>
      <c r="L3119" s="28" t="str">
        <f t="shared" si="326"/>
        <v>PreAlerta</v>
      </c>
      <c r="M3119" s="28" t="str">
        <f t="shared" si="327"/>
        <v>S/PalabrasClaves</v>
      </c>
      <c r="N3119" s="30" t="str">
        <f t="shared" ref="N3119:N3143" si="331">IF(ISNUMBER(SEARCH("TREATMENT", B3119)), "4) Nuevos tratamientos", "")</f>
        <v/>
      </c>
      <c r="O3119" s="28"/>
      <c r="P3119" s="28" t="s">
        <v>19026</v>
      </c>
      <c r="Q3119" s="28"/>
      <c r="R3119" s="28" t="str">
        <f t="shared" si="323"/>
        <v>2015</v>
      </c>
      <c r="S3119" s="28" t="s">
        <v>43</v>
      </c>
      <c r="T3119" s="28"/>
      <c r="U3119" s="28"/>
      <c r="V3119" s="28"/>
      <c r="W3119" s="28"/>
      <c r="X3119" s="28"/>
    </row>
    <row r="3120" spans="1:24" ht="15" hidden="1" customHeight="1">
      <c r="A3120" s="25">
        <v>25510388</v>
      </c>
      <c r="B3120" s="25" t="s">
        <v>19153</v>
      </c>
      <c r="C3120" s="25" t="s">
        <v>19154</v>
      </c>
      <c r="D3120" s="25" t="s">
        <v>19155</v>
      </c>
      <c r="E3120" s="25" t="s">
        <v>17087</v>
      </c>
      <c r="F3120" s="25" t="s">
        <v>1263</v>
      </c>
      <c r="G3120" s="25">
        <v>2015</v>
      </c>
      <c r="H3120" s="26">
        <v>41990</v>
      </c>
      <c r="I3120" s="25"/>
      <c r="J3120" s="25"/>
      <c r="K3120" s="25" t="s">
        <v>19156</v>
      </c>
      <c r="L3120" s="25" t="str">
        <f t="shared" si="326"/>
        <v>PreAlerta</v>
      </c>
      <c r="M3120" s="25" t="str">
        <f t="shared" si="327"/>
        <v>S/PalabrasClaves</v>
      </c>
      <c r="N3120" s="27" t="str">
        <f t="shared" si="331"/>
        <v/>
      </c>
      <c r="O3120" s="25"/>
      <c r="P3120" s="25" t="s">
        <v>19157</v>
      </c>
      <c r="Q3120" s="25"/>
      <c r="R3120" s="25" t="str">
        <f t="shared" si="323"/>
        <v>2015</v>
      </c>
      <c r="S3120" s="25" t="s">
        <v>40</v>
      </c>
      <c r="T3120" s="25"/>
      <c r="U3120" s="25"/>
      <c r="V3120" s="25"/>
      <c r="W3120" s="25"/>
      <c r="X3120" s="25"/>
    </row>
    <row r="3121" spans="1:24" ht="15" hidden="1" customHeight="1">
      <c r="A3121" s="28">
        <v>25612943</v>
      </c>
      <c r="B3121" s="28" t="s">
        <v>19158</v>
      </c>
      <c r="C3121" s="28" t="s">
        <v>19159</v>
      </c>
      <c r="D3121" s="28" t="s">
        <v>19160</v>
      </c>
      <c r="E3121" s="28" t="s">
        <v>19161</v>
      </c>
      <c r="F3121" s="28" t="s">
        <v>19162</v>
      </c>
      <c r="G3121" s="28">
        <v>2015</v>
      </c>
      <c r="H3121" s="29">
        <v>42028</v>
      </c>
      <c r="I3121" s="28"/>
      <c r="J3121" s="28"/>
      <c r="K3121" s="28"/>
      <c r="L3121" s="28" t="str">
        <f t="shared" si="326"/>
        <v>PreAlerta</v>
      </c>
      <c r="M3121" s="28" t="str">
        <f t="shared" si="327"/>
        <v>S/PalabrasClaves</v>
      </c>
      <c r="N3121" s="30" t="str">
        <f t="shared" si="331"/>
        <v/>
      </c>
      <c r="O3121" s="28"/>
      <c r="P3121" s="28" t="s">
        <v>19163</v>
      </c>
      <c r="Q3121" s="28"/>
      <c r="R3121" s="28" t="str">
        <f t="shared" si="323"/>
        <v>2015</v>
      </c>
      <c r="S3121" s="28" t="s">
        <v>40</v>
      </c>
      <c r="T3121" s="28"/>
      <c r="U3121" s="28"/>
      <c r="V3121" s="28"/>
      <c r="W3121" s="28"/>
      <c r="X3121" s="28"/>
    </row>
    <row r="3122" spans="1:24" ht="15" hidden="1" customHeight="1">
      <c r="A3122" s="25">
        <v>25506786</v>
      </c>
      <c r="B3122" s="25" t="s">
        <v>19164</v>
      </c>
      <c r="C3122" s="25" t="s">
        <v>19165</v>
      </c>
      <c r="D3122" s="25" t="s">
        <v>19166</v>
      </c>
      <c r="E3122" s="25" t="s">
        <v>19167</v>
      </c>
      <c r="F3122" s="25" t="s">
        <v>11474</v>
      </c>
      <c r="G3122" s="25">
        <v>2015</v>
      </c>
      <c r="H3122" s="26">
        <v>41989</v>
      </c>
      <c r="I3122" s="25"/>
      <c r="J3122" s="25"/>
      <c r="K3122" s="25" t="s">
        <v>19168</v>
      </c>
      <c r="L3122" s="25" t="str">
        <f t="shared" si="326"/>
        <v>PreAlerta</v>
      </c>
      <c r="M3122" s="25" t="str">
        <f t="shared" si="327"/>
        <v>S/PalabrasClaves</v>
      </c>
      <c r="N3122" s="27" t="str">
        <f t="shared" si="331"/>
        <v/>
      </c>
      <c r="O3122" s="25"/>
      <c r="P3122" s="25" t="s">
        <v>19169</v>
      </c>
      <c r="Q3122" s="25"/>
      <c r="R3122" s="25" t="str">
        <f t="shared" si="323"/>
        <v>2015</v>
      </c>
      <c r="S3122" s="25" t="s">
        <v>40</v>
      </c>
      <c r="T3122" s="25"/>
      <c r="U3122" s="25"/>
      <c r="V3122" s="25"/>
      <c r="W3122" s="25"/>
      <c r="X3122" s="25"/>
    </row>
    <row r="3123" spans="1:24" ht="15" hidden="1" customHeight="1">
      <c r="A3123" s="28">
        <v>25642277</v>
      </c>
      <c r="B3123" s="28" t="s">
        <v>19170</v>
      </c>
      <c r="C3123" s="28" t="s">
        <v>19171</v>
      </c>
      <c r="D3123" s="28" t="s">
        <v>19172</v>
      </c>
      <c r="E3123" s="28" t="s">
        <v>19173</v>
      </c>
      <c r="F3123" s="28" t="s">
        <v>19174</v>
      </c>
      <c r="G3123" s="28">
        <v>2015</v>
      </c>
      <c r="H3123" s="29">
        <v>42038</v>
      </c>
      <c r="I3123" s="28" t="s">
        <v>19175</v>
      </c>
      <c r="J3123" s="28"/>
      <c r="K3123" s="28" t="s">
        <v>19176</v>
      </c>
      <c r="L3123" s="28" t="str">
        <f t="shared" si="326"/>
        <v>PreAlerta</v>
      </c>
      <c r="M3123" s="28" t="str">
        <f t="shared" si="327"/>
        <v>S/PalabrasClaves</v>
      </c>
      <c r="N3123" s="30" t="str">
        <f t="shared" si="331"/>
        <v/>
      </c>
      <c r="O3123" s="28"/>
      <c r="P3123" s="28" t="s">
        <v>19177</v>
      </c>
      <c r="Q3123" s="28"/>
      <c r="R3123" s="28" t="str">
        <f t="shared" si="323"/>
        <v>2015</v>
      </c>
      <c r="S3123" s="28" t="s">
        <v>40</v>
      </c>
      <c r="T3123" s="28"/>
      <c r="U3123" s="28"/>
      <c r="V3123" s="28"/>
      <c r="W3123" s="28"/>
      <c r="X3123" s="28"/>
    </row>
    <row r="3124" spans="1:24" ht="15" hidden="1" customHeight="1">
      <c r="A3124" s="25">
        <v>25596202</v>
      </c>
      <c r="B3124" s="25" t="s">
        <v>19178</v>
      </c>
      <c r="C3124" s="25" t="s">
        <v>19179</v>
      </c>
      <c r="D3124" s="25" t="s">
        <v>19180</v>
      </c>
      <c r="E3124" s="25" t="s">
        <v>3484</v>
      </c>
      <c r="F3124" s="25" t="s">
        <v>3548</v>
      </c>
      <c r="G3124" s="25">
        <v>2015</v>
      </c>
      <c r="H3124" s="26">
        <v>42022</v>
      </c>
      <c r="I3124" s="25" t="s">
        <v>19181</v>
      </c>
      <c r="J3124" s="25"/>
      <c r="K3124" s="25" t="s">
        <v>19182</v>
      </c>
      <c r="L3124" s="25" t="str">
        <f t="shared" si="326"/>
        <v>Excluido</v>
      </c>
      <c r="M3124" s="25" t="str">
        <f t="shared" si="327"/>
        <v>S/PalabrasClaves</v>
      </c>
      <c r="N3124" s="27" t="str">
        <f t="shared" si="331"/>
        <v/>
      </c>
      <c r="O3124" s="25"/>
      <c r="P3124" s="25" t="s">
        <v>19177</v>
      </c>
      <c r="Q3124" s="25"/>
      <c r="R3124" s="25" t="str">
        <f t="shared" si="323"/>
        <v>2015</v>
      </c>
      <c r="S3124" s="25" t="s">
        <v>40</v>
      </c>
      <c r="T3124" s="25"/>
      <c r="U3124" s="25"/>
      <c r="V3124" s="25"/>
      <c r="W3124" s="25"/>
      <c r="X3124" s="25"/>
    </row>
    <row r="3125" spans="1:24" ht="15" hidden="1" customHeight="1">
      <c r="A3125" s="28">
        <v>25590337</v>
      </c>
      <c r="B3125" s="28" t="s">
        <v>19183</v>
      </c>
      <c r="C3125" s="28" t="s">
        <v>19184</v>
      </c>
      <c r="D3125" s="28" t="s">
        <v>19185</v>
      </c>
      <c r="E3125" s="28" t="s">
        <v>11053</v>
      </c>
      <c r="F3125" s="28" t="s">
        <v>4703</v>
      </c>
      <c r="G3125" s="28">
        <v>2015</v>
      </c>
      <c r="H3125" s="29">
        <v>42020</v>
      </c>
      <c r="I3125" s="28" t="s">
        <v>19186</v>
      </c>
      <c r="J3125" s="28"/>
      <c r="K3125" s="28" t="s">
        <v>19187</v>
      </c>
      <c r="L3125" s="28" t="str">
        <f t="shared" si="326"/>
        <v>PreAlerta</v>
      </c>
      <c r="M3125" s="28" t="str">
        <f t="shared" si="327"/>
        <v>S/PalabrasClaves</v>
      </c>
      <c r="N3125" s="30" t="str">
        <f t="shared" si="331"/>
        <v/>
      </c>
      <c r="O3125" s="28"/>
      <c r="P3125" s="28" t="s">
        <v>19188</v>
      </c>
      <c r="Q3125" s="28"/>
      <c r="R3125" s="28" t="str">
        <f t="shared" si="323"/>
        <v>2015</v>
      </c>
      <c r="S3125" s="28" t="s">
        <v>40</v>
      </c>
      <c r="T3125" s="28"/>
      <c r="U3125" s="28"/>
      <c r="V3125" s="28"/>
      <c r="W3125" s="28"/>
      <c r="X3125" s="28"/>
    </row>
    <row r="3126" spans="1:24" ht="15" hidden="1" customHeight="1">
      <c r="A3126" s="25">
        <v>25585690</v>
      </c>
      <c r="B3126" s="25" t="s">
        <v>19189</v>
      </c>
      <c r="C3126" s="25" t="s">
        <v>19190</v>
      </c>
      <c r="D3126" s="25" t="s">
        <v>19191</v>
      </c>
      <c r="E3126" s="25" t="s">
        <v>19192</v>
      </c>
      <c r="F3126" s="25" t="s">
        <v>15852</v>
      </c>
      <c r="G3126" s="25">
        <v>2015</v>
      </c>
      <c r="H3126" s="26">
        <v>42019</v>
      </c>
      <c r="I3126" s="25" t="s">
        <v>19193</v>
      </c>
      <c r="J3126" s="25"/>
      <c r="K3126" s="25" t="s">
        <v>19194</v>
      </c>
      <c r="L3126" s="25" t="str">
        <f t="shared" si="326"/>
        <v>PreAlerta</v>
      </c>
      <c r="M3126" s="25" t="str">
        <f t="shared" si="327"/>
        <v>C/PalabrasClaves</v>
      </c>
      <c r="N3126" s="27" t="str">
        <f t="shared" si="331"/>
        <v/>
      </c>
      <c r="O3126" s="25"/>
      <c r="P3126" s="25" t="s">
        <v>19195</v>
      </c>
      <c r="Q3126" s="25"/>
      <c r="R3126" s="25" t="str">
        <f t="shared" si="323"/>
        <v>2015</v>
      </c>
      <c r="S3126" s="25" t="s">
        <v>40</v>
      </c>
      <c r="T3126" s="25"/>
      <c r="U3126" s="25"/>
      <c r="V3126" s="25"/>
      <c r="W3126" s="25"/>
      <c r="X3126" s="25"/>
    </row>
    <row r="3127" spans="1:24" ht="15" hidden="1" customHeight="1">
      <c r="A3127" s="28">
        <v>25448103</v>
      </c>
      <c r="B3127" s="28" t="s">
        <v>19196</v>
      </c>
      <c r="C3127" s="28" t="s">
        <v>19197</v>
      </c>
      <c r="D3127" s="28" t="s">
        <v>19198</v>
      </c>
      <c r="E3127" s="28" t="s">
        <v>18135</v>
      </c>
      <c r="F3127" s="28" t="s">
        <v>1263</v>
      </c>
      <c r="G3127" s="28">
        <v>2015</v>
      </c>
      <c r="H3127" s="29">
        <v>41976</v>
      </c>
      <c r="I3127" s="28"/>
      <c r="J3127" s="28"/>
      <c r="K3127" s="28" t="s">
        <v>19199</v>
      </c>
      <c r="L3127" s="28" t="str">
        <f t="shared" si="326"/>
        <v>PreAlerta</v>
      </c>
      <c r="M3127" s="28" t="str">
        <f t="shared" si="327"/>
        <v>S/PalabrasClaves</v>
      </c>
      <c r="N3127" s="30" t="str">
        <f t="shared" si="331"/>
        <v/>
      </c>
      <c r="O3127" s="28"/>
      <c r="P3127" s="28" t="s">
        <v>19200</v>
      </c>
      <c r="Q3127" s="28"/>
      <c r="R3127" s="28" t="str">
        <f t="shared" si="323"/>
        <v>2015</v>
      </c>
      <c r="S3127" s="28" t="s">
        <v>40</v>
      </c>
      <c r="T3127" s="28"/>
      <c r="U3127" s="28"/>
      <c r="V3127" s="28"/>
      <c r="W3127" s="28"/>
      <c r="X3127" s="28"/>
    </row>
    <row r="3128" spans="1:24" ht="15" hidden="1" customHeight="1">
      <c r="A3128" s="25">
        <v>26639714</v>
      </c>
      <c r="B3128" s="25" t="s">
        <v>19201</v>
      </c>
      <c r="C3128" s="25" t="s">
        <v>19202</v>
      </c>
      <c r="D3128" s="25" t="s">
        <v>19203</v>
      </c>
      <c r="E3128" s="25" t="s">
        <v>19204</v>
      </c>
      <c r="F3128" s="25" t="s">
        <v>19205</v>
      </c>
      <c r="G3128" s="25">
        <v>2015</v>
      </c>
      <c r="H3128" s="26">
        <v>42346</v>
      </c>
      <c r="I3128" s="25"/>
      <c r="J3128" s="25"/>
      <c r="K3128" s="25" t="s">
        <v>19206</v>
      </c>
      <c r="L3128" s="25" t="str">
        <f t="shared" si="326"/>
        <v>PreAlerta</v>
      </c>
      <c r="M3128" s="25" t="str">
        <f t="shared" si="327"/>
        <v>C/PalabrasClaves</v>
      </c>
      <c r="N3128" s="27" t="str">
        <f t="shared" si="331"/>
        <v/>
      </c>
      <c r="O3128" s="25"/>
      <c r="P3128" s="25">
        <v>2015</v>
      </c>
      <c r="Q3128" s="25"/>
      <c r="R3128" s="25" t="str">
        <f t="shared" si="323"/>
        <v>2015</v>
      </c>
      <c r="S3128" s="25" t="s">
        <v>14227</v>
      </c>
      <c r="T3128" s="25"/>
      <c r="U3128" s="25"/>
      <c r="V3128" s="25"/>
      <c r="W3128" s="25"/>
      <c r="X3128" s="25"/>
    </row>
    <row r="3129" spans="1:24" ht="15" hidden="1" customHeight="1">
      <c r="A3129" s="28">
        <v>26548294</v>
      </c>
      <c r="B3129" s="28" t="s">
        <v>19207</v>
      </c>
      <c r="C3129" s="28" t="s">
        <v>19208</v>
      </c>
      <c r="D3129" s="28" t="s">
        <v>19209</v>
      </c>
      <c r="E3129" s="28" t="s">
        <v>19210</v>
      </c>
      <c r="F3129" s="28" t="s">
        <v>18000</v>
      </c>
      <c r="G3129" s="28">
        <v>2015</v>
      </c>
      <c r="H3129" s="29">
        <v>42318</v>
      </c>
      <c r="I3129" s="28"/>
      <c r="J3129" s="28"/>
      <c r="K3129" s="28" t="s">
        <v>19211</v>
      </c>
      <c r="L3129" s="28" t="str">
        <f t="shared" si="326"/>
        <v>PreAlerta</v>
      </c>
      <c r="M3129" s="28" t="str">
        <f t="shared" si="327"/>
        <v>S/PalabrasClaves</v>
      </c>
      <c r="N3129" s="30" t="str">
        <f t="shared" si="331"/>
        <v/>
      </c>
      <c r="O3129" s="28"/>
      <c r="P3129" s="28" t="s">
        <v>19212</v>
      </c>
      <c r="Q3129" s="28"/>
      <c r="R3129" s="28" t="str">
        <f t="shared" si="323"/>
        <v>2015</v>
      </c>
      <c r="S3129" s="28" t="s">
        <v>40</v>
      </c>
      <c r="T3129" s="28"/>
      <c r="U3129" s="28"/>
      <c r="V3129" s="28"/>
      <c r="W3129" s="28"/>
      <c r="X3129" s="28"/>
    </row>
    <row r="3130" spans="1:24" ht="15" hidden="1" customHeight="1">
      <c r="A3130" s="25">
        <v>26525323</v>
      </c>
      <c r="B3130" s="25" t="s">
        <v>19213</v>
      </c>
      <c r="C3130" s="25" t="s">
        <v>19214</v>
      </c>
      <c r="D3130" s="25" t="s">
        <v>19215</v>
      </c>
      <c r="E3130" s="25" t="s">
        <v>19216</v>
      </c>
      <c r="F3130" s="25" t="s">
        <v>4144</v>
      </c>
      <c r="G3130" s="25">
        <v>2015</v>
      </c>
      <c r="H3130" s="26">
        <v>42312</v>
      </c>
      <c r="I3130" s="25"/>
      <c r="J3130" s="25"/>
      <c r="K3130" s="25" t="s">
        <v>19217</v>
      </c>
      <c r="L3130" s="25" t="str">
        <f t="shared" si="326"/>
        <v>PreAlerta</v>
      </c>
      <c r="M3130" s="25" t="str">
        <f t="shared" si="327"/>
        <v>S/PalabrasClaves</v>
      </c>
      <c r="N3130" s="27" t="str">
        <f t="shared" si="331"/>
        <v/>
      </c>
      <c r="O3130" s="25"/>
      <c r="P3130" s="25">
        <v>2015</v>
      </c>
      <c r="Q3130" s="25"/>
      <c r="R3130" s="25" t="str">
        <f t="shared" si="323"/>
        <v>2015</v>
      </c>
      <c r="S3130" s="25" t="s">
        <v>19218</v>
      </c>
      <c r="T3130" s="25"/>
      <c r="U3130" s="25"/>
      <c r="V3130" s="25"/>
      <c r="W3130" s="25"/>
      <c r="X3130" s="25"/>
    </row>
    <row r="3131" spans="1:24" ht="15" hidden="1" customHeight="1">
      <c r="A3131" s="28">
        <v>26452008</v>
      </c>
      <c r="B3131" s="28" t="s">
        <v>19219</v>
      </c>
      <c r="C3131" s="28" t="s">
        <v>19220</v>
      </c>
      <c r="D3131" s="28" t="s">
        <v>19221</v>
      </c>
      <c r="E3131" s="28" t="s">
        <v>19222</v>
      </c>
      <c r="F3131" s="28" t="s">
        <v>9319</v>
      </c>
      <c r="G3131" s="28">
        <v>2015</v>
      </c>
      <c r="H3131" s="29">
        <v>42287</v>
      </c>
      <c r="I3131" s="28"/>
      <c r="J3131" s="28"/>
      <c r="K3131" s="28" t="s">
        <v>19223</v>
      </c>
      <c r="L3131" s="28" t="str">
        <f t="shared" si="326"/>
        <v>PreAlerta</v>
      </c>
      <c r="M3131" s="28" t="str">
        <f t="shared" si="327"/>
        <v>S/PalabrasClaves</v>
      </c>
      <c r="N3131" s="30" t="str">
        <f t="shared" si="331"/>
        <v/>
      </c>
      <c r="O3131" s="28"/>
      <c r="P3131" s="28">
        <v>2015</v>
      </c>
      <c r="Q3131" s="28"/>
      <c r="R3131" s="28" t="str">
        <f t="shared" si="323"/>
        <v>2015</v>
      </c>
      <c r="S3131" s="28" t="s">
        <v>9319</v>
      </c>
      <c r="T3131" s="28"/>
      <c r="U3131" s="28"/>
      <c r="V3131" s="28"/>
      <c r="W3131" s="28"/>
      <c r="X3131" s="28"/>
    </row>
    <row r="3132" spans="1:24" ht="15" hidden="1" customHeight="1">
      <c r="A3132" s="25">
        <v>26414015</v>
      </c>
      <c r="B3132" s="25" t="s">
        <v>19224</v>
      </c>
      <c r="C3132" s="25" t="s">
        <v>19225</v>
      </c>
      <c r="D3132" s="25" t="s">
        <v>19226</v>
      </c>
      <c r="E3132" s="25" t="s">
        <v>19227</v>
      </c>
      <c r="F3132" s="25" t="s">
        <v>454</v>
      </c>
      <c r="G3132" s="25">
        <v>2015</v>
      </c>
      <c r="H3132" s="26">
        <v>42276</v>
      </c>
      <c r="I3132" s="25"/>
      <c r="J3132" s="25"/>
      <c r="K3132" s="25" t="s">
        <v>19228</v>
      </c>
      <c r="L3132" s="25" t="str">
        <f t="shared" si="326"/>
        <v>Excluido</v>
      </c>
      <c r="M3132" s="25" t="str">
        <f t="shared" si="327"/>
        <v>C/PalabrasClaves</v>
      </c>
      <c r="N3132" s="27" t="str">
        <f t="shared" si="331"/>
        <v/>
      </c>
      <c r="O3132" s="25"/>
      <c r="P3132" s="25">
        <v>2015</v>
      </c>
      <c r="Q3132" s="25"/>
      <c r="R3132" s="25" t="str">
        <f t="shared" si="323"/>
        <v>2015</v>
      </c>
      <c r="S3132" s="25" t="s">
        <v>19229</v>
      </c>
      <c r="T3132" s="25"/>
      <c r="U3132" s="25"/>
      <c r="V3132" s="25"/>
      <c r="W3132" s="25"/>
      <c r="X3132" s="25"/>
    </row>
    <row r="3133" spans="1:24" ht="15" hidden="1" customHeight="1">
      <c r="A3133" s="28">
        <v>26366978</v>
      </c>
      <c r="B3133" s="28" t="s">
        <v>19230</v>
      </c>
      <c r="C3133" s="28" t="s">
        <v>19231</v>
      </c>
      <c r="D3133" s="28" t="s">
        <v>19232</v>
      </c>
      <c r="E3133" s="28" t="s">
        <v>19233</v>
      </c>
      <c r="F3133" s="28" t="s">
        <v>147</v>
      </c>
      <c r="G3133" s="28">
        <v>2015</v>
      </c>
      <c r="H3133" s="29">
        <v>42262</v>
      </c>
      <c r="I3133" s="28" t="s">
        <v>19234</v>
      </c>
      <c r="J3133" s="28"/>
      <c r="K3133" s="28" t="s">
        <v>19235</v>
      </c>
      <c r="L3133" s="28" t="str">
        <f t="shared" si="326"/>
        <v>PreAlerta</v>
      </c>
      <c r="M3133" s="28" t="str">
        <f t="shared" si="327"/>
        <v>S/PalabrasClaves</v>
      </c>
      <c r="N3133" s="30" t="str">
        <f t="shared" si="331"/>
        <v/>
      </c>
      <c r="O3133" s="28"/>
      <c r="P3133" s="28">
        <v>2015</v>
      </c>
      <c r="Q3133" s="28"/>
      <c r="R3133" s="28" t="str">
        <f t="shared" si="323"/>
        <v>2015</v>
      </c>
      <c r="S3133" s="28" t="s">
        <v>16773</v>
      </c>
      <c r="T3133" s="28"/>
      <c r="U3133" s="28"/>
      <c r="V3133" s="28"/>
      <c r="W3133" s="28"/>
      <c r="X3133" s="28"/>
    </row>
    <row r="3134" spans="1:24" ht="15" hidden="1" customHeight="1">
      <c r="A3134" s="25">
        <v>26358167</v>
      </c>
      <c r="B3134" s="25" t="s">
        <v>19236</v>
      </c>
      <c r="C3134" s="25" t="s">
        <v>19237</v>
      </c>
      <c r="D3134" s="25" t="s">
        <v>19226</v>
      </c>
      <c r="E3134" s="25" t="s">
        <v>19238</v>
      </c>
      <c r="F3134" s="25" t="s">
        <v>454</v>
      </c>
      <c r="G3134" s="25">
        <v>2015</v>
      </c>
      <c r="H3134" s="26">
        <v>42259</v>
      </c>
      <c r="I3134" s="25"/>
      <c r="J3134" s="25"/>
      <c r="K3134" s="25" t="s">
        <v>19239</v>
      </c>
      <c r="L3134" s="25" t="str">
        <f t="shared" si="326"/>
        <v>Excluido</v>
      </c>
      <c r="M3134" s="25" t="str">
        <f t="shared" si="327"/>
        <v>S/PalabrasClaves</v>
      </c>
      <c r="N3134" s="27" t="str">
        <f t="shared" si="331"/>
        <v/>
      </c>
      <c r="O3134" s="25"/>
      <c r="P3134" s="25">
        <v>2015</v>
      </c>
      <c r="Q3134" s="25"/>
      <c r="R3134" s="25" t="str">
        <f t="shared" si="323"/>
        <v>2015</v>
      </c>
      <c r="S3134" s="25" t="s">
        <v>19229</v>
      </c>
      <c r="T3134" s="25"/>
      <c r="U3134" s="25"/>
      <c r="V3134" s="25"/>
      <c r="W3134" s="25"/>
      <c r="X3134" s="25"/>
    </row>
    <row r="3135" spans="1:24" ht="15" hidden="1" customHeight="1">
      <c r="A3135" s="28">
        <v>26351646</v>
      </c>
      <c r="B3135" s="28" t="s">
        <v>19240</v>
      </c>
      <c r="C3135" s="28" t="s">
        <v>19241</v>
      </c>
      <c r="D3135" s="28" t="s">
        <v>19242</v>
      </c>
      <c r="E3135" s="28" t="s">
        <v>19243</v>
      </c>
      <c r="F3135" s="28" t="s">
        <v>2346</v>
      </c>
      <c r="G3135" s="28">
        <v>2015</v>
      </c>
      <c r="H3135" s="29">
        <v>42257</v>
      </c>
      <c r="I3135" s="28" t="s">
        <v>19244</v>
      </c>
      <c r="J3135" s="28"/>
      <c r="K3135" s="28" t="s">
        <v>19245</v>
      </c>
      <c r="L3135" s="28" t="str">
        <f t="shared" si="326"/>
        <v>Excluido</v>
      </c>
      <c r="M3135" s="28" t="str">
        <f t="shared" si="327"/>
        <v>S/PalabrasClaves</v>
      </c>
      <c r="N3135" s="30" t="str">
        <f t="shared" si="331"/>
        <v/>
      </c>
      <c r="O3135" s="28"/>
      <c r="P3135" s="28">
        <v>2015</v>
      </c>
      <c r="Q3135" s="28"/>
      <c r="R3135" s="28" t="str">
        <f t="shared" si="323"/>
        <v>2015</v>
      </c>
      <c r="S3135" s="28" t="s">
        <v>16702</v>
      </c>
      <c r="T3135" s="28"/>
      <c r="U3135" s="28"/>
      <c r="V3135" s="28"/>
      <c r="W3135" s="28"/>
      <c r="X3135" s="28"/>
    </row>
    <row r="3136" spans="1:24" ht="15" hidden="1" customHeight="1">
      <c r="A3136" s="25">
        <v>26332815</v>
      </c>
      <c r="B3136" s="25" t="s">
        <v>19246</v>
      </c>
      <c r="C3136" s="25" t="s">
        <v>19247</v>
      </c>
      <c r="D3136" s="25" t="s">
        <v>19248</v>
      </c>
      <c r="E3136" s="25" t="s">
        <v>19249</v>
      </c>
      <c r="F3136" s="25" t="s">
        <v>1991</v>
      </c>
      <c r="G3136" s="25">
        <v>2015</v>
      </c>
      <c r="H3136" s="26">
        <v>42250</v>
      </c>
      <c r="I3136" s="25"/>
      <c r="J3136" s="25"/>
      <c r="K3136" s="25"/>
      <c r="L3136" s="25" t="str">
        <f t="shared" si="326"/>
        <v>Excluido</v>
      </c>
      <c r="M3136" s="25" t="str">
        <f t="shared" si="327"/>
        <v>S/PalabrasClaves</v>
      </c>
      <c r="N3136" s="27" t="str">
        <f t="shared" si="331"/>
        <v/>
      </c>
      <c r="O3136" s="25"/>
      <c r="P3136" s="25">
        <v>2015</v>
      </c>
      <c r="Q3136" s="25"/>
      <c r="R3136" s="25" t="str">
        <f t="shared" si="323"/>
        <v>2015</v>
      </c>
      <c r="S3136" s="25" t="s">
        <v>19250</v>
      </c>
      <c r="T3136" s="25"/>
      <c r="U3136" s="25"/>
      <c r="V3136" s="25"/>
      <c r="W3136" s="25"/>
      <c r="X3136" s="25"/>
    </row>
    <row r="3137" spans="1:24" ht="15" hidden="1" customHeight="1">
      <c r="A3137" s="28">
        <v>26299087</v>
      </c>
      <c r="B3137" s="28" t="s">
        <v>19251</v>
      </c>
      <c r="C3137" s="28" t="s">
        <v>19252</v>
      </c>
      <c r="D3137" s="28" t="s">
        <v>19253</v>
      </c>
      <c r="E3137" s="28" t="s">
        <v>19254</v>
      </c>
      <c r="F3137" s="28" t="s">
        <v>10695</v>
      </c>
      <c r="G3137" s="28">
        <v>2015</v>
      </c>
      <c r="H3137" s="29">
        <v>42241</v>
      </c>
      <c r="I3137" s="28"/>
      <c r="J3137" s="28"/>
      <c r="K3137" s="28" t="s">
        <v>19255</v>
      </c>
      <c r="L3137" s="28" t="str">
        <f t="shared" si="326"/>
        <v>PreAlerta</v>
      </c>
      <c r="M3137" s="28" t="str">
        <f t="shared" si="327"/>
        <v>C/PalabrasClaves</v>
      </c>
      <c r="N3137" s="30" t="str">
        <f t="shared" si="331"/>
        <v/>
      </c>
      <c r="O3137" s="28"/>
      <c r="P3137" s="28">
        <v>2015</v>
      </c>
      <c r="Q3137" s="28"/>
      <c r="R3137" s="28" t="str">
        <f t="shared" si="323"/>
        <v>2015</v>
      </c>
      <c r="S3137" s="28" t="s">
        <v>19256</v>
      </c>
      <c r="T3137" s="28"/>
      <c r="U3137" s="28"/>
      <c r="V3137" s="28"/>
      <c r="W3137" s="28"/>
      <c r="X3137" s="28"/>
    </row>
    <row r="3138" spans="1:24" ht="15" hidden="1" customHeight="1">
      <c r="A3138" s="25">
        <v>26235430</v>
      </c>
      <c r="B3138" s="25" t="s">
        <v>19257</v>
      </c>
      <c r="C3138" s="25" t="s">
        <v>19258</v>
      </c>
      <c r="D3138" s="25" t="s">
        <v>19259</v>
      </c>
      <c r="E3138" s="25" t="s">
        <v>19260</v>
      </c>
      <c r="F3138" s="25" t="s">
        <v>19261</v>
      </c>
      <c r="G3138" s="25">
        <v>2015</v>
      </c>
      <c r="H3138" s="26">
        <v>42220</v>
      </c>
      <c r="I3138" s="25"/>
      <c r="J3138" s="25"/>
      <c r="K3138" s="25" t="s">
        <v>19262</v>
      </c>
      <c r="L3138" s="25" t="str">
        <f t="shared" ref="L3138:L3201" si="332">IF(ISNUMBER(VLOOKUP(A3138,EXCL,1,FALSE)),"Excluido",IF(ISNUMBER(VLOOKUP(A3138,POST,1,FALSE)),"PostAlerta",IF(ISNUMBER(VLOOKUP(A3138,PRE,1,FALSE)),"PreAlerta","")))</f>
        <v>PreAlerta</v>
      </c>
      <c r="M3138" s="25" t="str">
        <f t="shared" si="327"/>
        <v>C/PalabrasClaves</v>
      </c>
      <c r="N3138" s="27" t="str">
        <f t="shared" si="331"/>
        <v/>
      </c>
      <c r="O3138" s="25"/>
      <c r="P3138" s="25">
        <v>2015</v>
      </c>
      <c r="Q3138" s="25"/>
      <c r="R3138" s="25" t="str">
        <f t="shared" si="323"/>
        <v>2015</v>
      </c>
      <c r="S3138" s="25" t="s">
        <v>19263</v>
      </c>
      <c r="T3138" s="25"/>
      <c r="U3138" s="25"/>
      <c r="V3138" s="25"/>
      <c r="W3138" s="25"/>
      <c r="X3138" s="25"/>
    </row>
    <row r="3139" spans="1:24" ht="15" hidden="1" customHeight="1">
      <c r="A3139" s="28">
        <v>26233077</v>
      </c>
      <c r="B3139" s="28" t="s">
        <v>19264</v>
      </c>
      <c r="C3139" s="28" t="s">
        <v>19265</v>
      </c>
      <c r="D3139" s="28" t="s">
        <v>19266</v>
      </c>
      <c r="E3139" s="28" t="s">
        <v>19267</v>
      </c>
      <c r="F3139" s="28" t="s">
        <v>19268</v>
      </c>
      <c r="G3139" s="28" t="s">
        <v>1193</v>
      </c>
      <c r="H3139" s="28">
        <v>2015</v>
      </c>
      <c r="I3139" s="29">
        <v>42219</v>
      </c>
      <c r="J3139" s="28"/>
      <c r="K3139" s="28"/>
      <c r="L3139" s="28" t="str">
        <f t="shared" si="332"/>
        <v>PreAlerta</v>
      </c>
      <c r="M3139" s="28" t="str">
        <f t="shared" si="327"/>
        <v>S/PalabrasClaves</v>
      </c>
      <c r="N3139" s="30" t="str">
        <f t="shared" si="331"/>
        <v/>
      </c>
      <c r="O3139" s="28"/>
      <c r="P3139" s="28">
        <v>2015</v>
      </c>
      <c r="Q3139" s="28"/>
      <c r="R3139" s="28" t="str">
        <f t="shared" si="323"/>
        <v>2015</v>
      </c>
      <c r="S3139" s="28" t="s">
        <v>19269</v>
      </c>
      <c r="T3139" s="28"/>
      <c r="U3139" s="28"/>
      <c r="V3139" s="28"/>
      <c r="W3139" s="28"/>
      <c r="X3139" s="28"/>
    </row>
    <row r="3140" spans="1:24" ht="15" hidden="1" customHeight="1">
      <c r="A3140" s="25">
        <v>26220641</v>
      </c>
      <c r="B3140" s="25" t="s">
        <v>19270</v>
      </c>
      <c r="C3140" s="25" t="s">
        <v>19271</v>
      </c>
      <c r="D3140" s="25" t="s">
        <v>19272</v>
      </c>
      <c r="E3140" s="25" t="s">
        <v>19273</v>
      </c>
      <c r="F3140" s="25" t="s">
        <v>13751</v>
      </c>
      <c r="G3140" s="25">
        <v>2015</v>
      </c>
      <c r="H3140" s="26">
        <v>42215</v>
      </c>
      <c r="I3140" s="25" t="s">
        <v>19274</v>
      </c>
      <c r="J3140" s="25"/>
      <c r="K3140" s="25" t="s">
        <v>19275</v>
      </c>
      <c r="L3140" s="25" t="str">
        <f t="shared" si="332"/>
        <v>PreAlerta</v>
      </c>
      <c r="M3140" s="25" t="str">
        <f t="shared" ref="M3140:M3203" si="333">IF(ISNUMBER(A3140),(IF(ISNUMBER(VLOOKUP(A3140,KEYWORDS,1,FALSE)),"C/PalabrasClaves","S/PalabrasClaves")),"")</f>
        <v>C/PalabrasClaves</v>
      </c>
      <c r="N3140" s="27" t="str">
        <f t="shared" si="331"/>
        <v/>
      </c>
      <c r="O3140" s="25"/>
      <c r="P3140" s="25">
        <v>2015</v>
      </c>
      <c r="Q3140" s="25"/>
      <c r="R3140" s="25" t="str">
        <f t="shared" si="323"/>
        <v>2015</v>
      </c>
      <c r="S3140" s="25" t="s">
        <v>19276</v>
      </c>
      <c r="T3140" s="25"/>
      <c r="U3140" s="25"/>
      <c r="V3140" s="25"/>
      <c r="W3140" s="25"/>
      <c r="X3140" s="25"/>
    </row>
    <row r="3141" spans="1:24" ht="15" hidden="1" customHeight="1">
      <c r="A3141" s="28">
        <v>26179268</v>
      </c>
      <c r="B3141" s="28" t="s">
        <v>19277</v>
      </c>
      <c r="C3141" s="28" t="s">
        <v>3223</v>
      </c>
      <c r="D3141" s="28" t="s">
        <v>19278</v>
      </c>
      <c r="E3141" s="28" t="s">
        <v>3225</v>
      </c>
      <c r="F3141" s="28" t="s">
        <v>19279</v>
      </c>
      <c r="G3141" s="28">
        <v>2015</v>
      </c>
      <c r="H3141" s="29">
        <v>42202</v>
      </c>
      <c r="I3141" s="28"/>
      <c r="J3141" s="28"/>
      <c r="K3141" s="28" t="s">
        <v>19280</v>
      </c>
      <c r="L3141" s="28" t="str">
        <f t="shared" si="332"/>
        <v>PreAlerta</v>
      </c>
      <c r="M3141" s="28" t="str">
        <f t="shared" si="333"/>
        <v>S/PalabrasClaves</v>
      </c>
      <c r="N3141" s="30" t="str">
        <f t="shared" si="331"/>
        <v/>
      </c>
      <c r="O3141" s="28"/>
      <c r="P3141" s="28">
        <v>2015</v>
      </c>
      <c r="Q3141" s="28"/>
      <c r="R3141" s="28" t="str">
        <f t="shared" si="323"/>
        <v>2015</v>
      </c>
      <c r="S3141" s="28" t="s">
        <v>19281</v>
      </c>
      <c r="T3141" s="28"/>
      <c r="U3141" s="28"/>
      <c r="V3141" s="28"/>
      <c r="W3141" s="28"/>
      <c r="X3141" s="28"/>
    </row>
    <row r="3142" spans="1:24" ht="15" hidden="1" customHeight="1">
      <c r="A3142" s="25">
        <v>26169732</v>
      </c>
      <c r="B3142" s="25" t="s">
        <v>19282</v>
      </c>
      <c r="C3142" s="25" t="s">
        <v>19283</v>
      </c>
      <c r="D3142" s="25" t="s">
        <v>19284</v>
      </c>
      <c r="E3142" s="25" t="s">
        <v>19285</v>
      </c>
      <c r="F3142" s="25" t="s">
        <v>19286</v>
      </c>
      <c r="G3142" s="25">
        <v>2015</v>
      </c>
      <c r="H3142" s="26">
        <v>42200</v>
      </c>
      <c r="I3142" s="25"/>
      <c r="J3142" s="25"/>
      <c r="K3142" s="25" t="s">
        <v>19287</v>
      </c>
      <c r="L3142" s="25" t="str">
        <f t="shared" si="332"/>
        <v>Excluido</v>
      </c>
      <c r="M3142" s="25" t="str">
        <f t="shared" si="333"/>
        <v>S/PalabrasClaves</v>
      </c>
      <c r="N3142" s="27" t="str">
        <f t="shared" si="331"/>
        <v/>
      </c>
      <c r="O3142" s="25"/>
      <c r="P3142" s="25">
        <v>2015</v>
      </c>
      <c r="Q3142" s="25"/>
      <c r="R3142" s="25" t="str">
        <f t="shared" si="323"/>
        <v>2015</v>
      </c>
      <c r="S3142" s="25" t="s">
        <v>16641</v>
      </c>
      <c r="T3142" s="25"/>
      <c r="U3142" s="25"/>
      <c r="V3142" s="25"/>
      <c r="W3142" s="25"/>
      <c r="X3142" s="25"/>
    </row>
    <row r="3143" spans="1:24" ht="15" hidden="1" customHeight="1">
      <c r="A3143" s="28">
        <v>26169731</v>
      </c>
      <c r="B3143" s="28" t="s">
        <v>19288</v>
      </c>
      <c r="C3143" s="28" t="s">
        <v>19289</v>
      </c>
      <c r="D3143" s="28" t="s">
        <v>19284</v>
      </c>
      <c r="E3143" s="28" t="s">
        <v>19290</v>
      </c>
      <c r="F3143" s="28" t="s">
        <v>19286</v>
      </c>
      <c r="G3143" s="28">
        <v>2015</v>
      </c>
      <c r="H3143" s="29">
        <v>42200</v>
      </c>
      <c r="I3143" s="28"/>
      <c r="J3143" s="28"/>
      <c r="K3143" s="28" t="s">
        <v>19291</v>
      </c>
      <c r="L3143" s="28" t="str">
        <f t="shared" si="332"/>
        <v>Excluido</v>
      </c>
      <c r="M3143" s="28" t="str">
        <f t="shared" si="333"/>
        <v>S/PalabrasClaves</v>
      </c>
      <c r="N3143" s="30" t="str">
        <f t="shared" si="331"/>
        <v/>
      </c>
      <c r="O3143" s="28"/>
      <c r="P3143" s="28">
        <v>2015</v>
      </c>
      <c r="Q3143" s="28"/>
      <c r="R3143" s="28" t="str">
        <f t="shared" si="323"/>
        <v>2015</v>
      </c>
      <c r="S3143" s="28" t="s">
        <v>16641</v>
      </c>
      <c r="T3143" s="28"/>
      <c r="U3143" s="28"/>
      <c r="V3143" s="28"/>
      <c r="W3143" s="28"/>
      <c r="X3143" s="28"/>
    </row>
    <row r="3144" spans="1:24" ht="15" hidden="1" customHeight="1">
      <c r="A3144" s="25">
        <v>26143645</v>
      </c>
      <c r="B3144" s="25" t="s">
        <v>19292</v>
      </c>
      <c r="C3144" s="25" t="s">
        <v>19293</v>
      </c>
      <c r="D3144" s="25" t="s">
        <v>19294</v>
      </c>
      <c r="E3144" s="25" t="s">
        <v>19295</v>
      </c>
      <c r="F3144" s="25" t="s">
        <v>11350</v>
      </c>
      <c r="G3144" s="25">
        <v>2015</v>
      </c>
      <c r="H3144" s="26">
        <v>42192</v>
      </c>
      <c r="I3144" s="25"/>
      <c r="J3144" s="25"/>
      <c r="K3144" s="25" t="s">
        <v>19296</v>
      </c>
      <c r="L3144" s="25" t="str">
        <f t="shared" si="332"/>
        <v>Excluido</v>
      </c>
      <c r="M3144" s="25" t="str">
        <f t="shared" si="333"/>
        <v>C/PalabrasClaves</v>
      </c>
      <c r="N3144" s="27"/>
      <c r="O3144" s="25"/>
      <c r="P3144" s="25">
        <v>2015</v>
      </c>
      <c r="Q3144" s="25"/>
      <c r="R3144" s="25" t="str">
        <f t="shared" si="323"/>
        <v>2015</v>
      </c>
      <c r="S3144" s="25" t="s">
        <v>14183</v>
      </c>
      <c r="T3144" s="25"/>
      <c r="U3144" s="25"/>
      <c r="V3144" s="25"/>
      <c r="W3144" s="25"/>
      <c r="X3144" s="25"/>
    </row>
    <row r="3145" spans="1:24" ht="15" hidden="1" customHeight="1">
      <c r="A3145" s="28">
        <v>26114124</v>
      </c>
      <c r="B3145" s="28" t="s">
        <v>19297</v>
      </c>
      <c r="C3145" s="28" t="s">
        <v>19298</v>
      </c>
      <c r="D3145" s="28" t="s">
        <v>19242</v>
      </c>
      <c r="E3145" s="28" t="s">
        <v>18783</v>
      </c>
      <c r="F3145" s="28" t="s">
        <v>2346</v>
      </c>
      <c r="G3145" s="28">
        <v>2015</v>
      </c>
      <c r="H3145" s="29">
        <v>42182</v>
      </c>
      <c r="I3145" s="28" t="s">
        <v>19299</v>
      </c>
      <c r="J3145" s="28"/>
      <c r="K3145" s="28" t="s">
        <v>19300</v>
      </c>
      <c r="L3145" s="28" t="str">
        <f t="shared" si="332"/>
        <v>Excluido</v>
      </c>
      <c r="M3145" s="28" t="str">
        <f t="shared" si="333"/>
        <v>S/PalabrasClaves</v>
      </c>
      <c r="N3145" s="30" t="str">
        <f t="shared" ref="N3145:N3153" si="334">IF(ISNUMBER(SEARCH("TREATMENT", B3145)), "4) Nuevos tratamientos", "")</f>
        <v/>
      </c>
      <c r="O3145" s="28"/>
      <c r="P3145" s="28">
        <v>2015</v>
      </c>
      <c r="Q3145" s="28"/>
      <c r="R3145" s="28" t="str">
        <f t="shared" si="323"/>
        <v>2015</v>
      </c>
      <c r="S3145" s="28" t="s">
        <v>16702</v>
      </c>
      <c r="T3145" s="28"/>
      <c r="U3145" s="28"/>
      <c r="V3145" s="28"/>
      <c r="W3145" s="28"/>
      <c r="X3145" s="28"/>
    </row>
    <row r="3146" spans="1:24" ht="15" hidden="1" customHeight="1">
      <c r="A3146" s="25">
        <v>26075651</v>
      </c>
      <c r="B3146" s="25" t="s">
        <v>19301</v>
      </c>
      <c r="C3146" s="25" t="s">
        <v>19302</v>
      </c>
      <c r="D3146" s="25" t="s">
        <v>19232</v>
      </c>
      <c r="E3146" s="25" t="s">
        <v>19303</v>
      </c>
      <c r="F3146" s="25" t="s">
        <v>147</v>
      </c>
      <c r="G3146" s="25">
        <v>2015</v>
      </c>
      <c r="H3146" s="26">
        <v>42171</v>
      </c>
      <c r="I3146" s="25" t="s">
        <v>19304</v>
      </c>
      <c r="J3146" s="25"/>
      <c r="K3146" s="25" t="s">
        <v>19305</v>
      </c>
      <c r="L3146" s="25" t="str">
        <f t="shared" si="332"/>
        <v>PreAlerta</v>
      </c>
      <c r="M3146" s="25" t="str">
        <f t="shared" si="333"/>
        <v>S/PalabrasClaves</v>
      </c>
      <c r="N3146" s="27" t="str">
        <f t="shared" si="334"/>
        <v/>
      </c>
      <c r="O3146" s="25"/>
      <c r="P3146" s="25">
        <v>2015</v>
      </c>
      <c r="Q3146" s="25"/>
      <c r="R3146" s="25" t="str">
        <f t="shared" si="323"/>
        <v>2015</v>
      </c>
      <c r="S3146" s="25" t="s">
        <v>16773</v>
      </c>
      <c r="T3146" s="25"/>
      <c r="U3146" s="25"/>
      <c r="V3146" s="25"/>
      <c r="W3146" s="25"/>
      <c r="X3146" s="25"/>
    </row>
    <row r="3147" spans="1:24" ht="15" hidden="1" customHeight="1">
      <c r="A3147" s="28">
        <v>26064739</v>
      </c>
      <c r="B3147" s="28" t="s">
        <v>19306</v>
      </c>
      <c r="C3147" s="28" t="s">
        <v>19307</v>
      </c>
      <c r="D3147" s="28" t="s">
        <v>19308</v>
      </c>
      <c r="E3147" s="28" t="s">
        <v>19309</v>
      </c>
      <c r="F3147" s="28" t="s">
        <v>19310</v>
      </c>
      <c r="G3147" s="28">
        <v>2015</v>
      </c>
      <c r="H3147" s="29">
        <v>42167</v>
      </c>
      <c r="I3147" s="28" t="s">
        <v>19311</v>
      </c>
      <c r="J3147" s="28"/>
      <c r="K3147" s="28" t="s">
        <v>19312</v>
      </c>
      <c r="L3147" s="28" t="str">
        <f t="shared" si="332"/>
        <v>PreAlerta</v>
      </c>
      <c r="M3147" s="28" t="str">
        <f t="shared" si="333"/>
        <v>S/PalabrasClaves</v>
      </c>
      <c r="N3147" s="30" t="str">
        <f t="shared" si="334"/>
        <v/>
      </c>
      <c r="O3147" s="28"/>
      <c r="P3147" s="28">
        <v>2015</v>
      </c>
      <c r="Q3147" s="28"/>
      <c r="R3147" s="28" t="str">
        <f t="shared" si="323"/>
        <v>2015</v>
      </c>
      <c r="S3147" s="28" t="s">
        <v>19313</v>
      </c>
      <c r="T3147" s="28"/>
      <c r="U3147" s="28"/>
      <c r="V3147" s="28"/>
      <c r="W3147" s="28"/>
      <c r="X3147" s="28"/>
    </row>
    <row r="3148" spans="1:24" ht="15" hidden="1" customHeight="1">
      <c r="A3148" s="25">
        <v>26061374</v>
      </c>
      <c r="B3148" s="25" t="s">
        <v>19314</v>
      </c>
      <c r="C3148" s="25" t="s">
        <v>19315</v>
      </c>
      <c r="D3148" s="25" t="s">
        <v>19316</v>
      </c>
      <c r="E3148" s="25" t="s">
        <v>19317</v>
      </c>
      <c r="F3148" s="25" t="s">
        <v>19318</v>
      </c>
      <c r="G3148" s="25">
        <v>2015</v>
      </c>
      <c r="H3148" s="26">
        <v>42166</v>
      </c>
      <c r="I3148" s="25"/>
      <c r="J3148" s="25"/>
      <c r="K3148" s="25" t="s">
        <v>19319</v>
      </c>
      <c r="L3148" s="25" t="str">
        <f t="shared" si="332"/>
        <v>PreAlerta</v>
      </c>
      <c r="M3148" s="25" t="str">
        <f t="shared" si="333"/>
        <v>S/PalabrasClaves</v>
      </c>
      <c r="N3148" s="27" t="str">
        <f t="shared" si="334"/>
        <v/>
      </c>
      <c r="O3148" s="25"/>
      <c r="P3148" s="25">
        <v>2015</v>
      </c>
      <c r="Q3148" s="25"/>
      <c r="R3148" s="25" t="str">
        <f t="shared" si="323"/>
        <v>2015</v>
      </c>
      <c r="S3148" s="25" t="s">
        <v>19320</v>
      </c>
      <c r="T3148" s="25"/>
      <c r="U3148" s="25"/>
      <c r="V3148" s="25"/>
      <c r="W3148" s="25"/>
      <c r="X3148" s="25"/>
    </row>
    <row r="3149" spans="1:24" ht="15" hidden="1" customHeight="1">
      <c r="A3149" s="28">
        <v>26027235</v>
      </c>
      <c r="B3149" s="28" t="s">
        <v>19321</v>
      </c>
      <c r="C3149" s="28" t="s">
        <v>19322</v>
      </c>
      <c r="D3149" s="28" t="s">
        <v>19323</v>
      </c>
      <c r="E3149" s="28" t="s">
        <v>19324</v>
      </c>
      <c r="F3149" s="28" t="s">
        <v>19325</v>
      </c>
      <c r="G3149" s="28">
        <v>2015</v>
      </c>
      <c r="H3149" s="29">
        <v>42157</v>
      </c>
      <c r="I3149" s="28"/>
      <c r="J3149" s="28"/>
      <c r="K3149" s="28" t="s">
        <v>19326</v>
      </c>
      <c r="L3149" s="28" t="str">
        <f t="shared" si="332"/>
        <v>Excluido</v>
      </c>
      <c r="M3149" s="28" t="str">
        <f t="shared" si="333"/>
        <v>S/PalabrasClaves</v>
      </c>
      <c r="N3149" s="30" t="str">
        <f t="shared" si="334"/>
        <v/>
      </c>
      <c r="O3149" s="28"/>
      <c r="P3149" s="28">
        <v>2015</v>
      </c>
      <c r="Q3149" s="28"/>
      <c r="R3149" s="28" t="str">
        <f t="shared" si="323"/>
        <v>2015</v>
      </c>
      <c r="S3149" s="28" t="s">
        <v>19327</v>
      </c>
      <c r="T3149" s="28"/>
      <c r="U3149" s="28"/>
      <c r="V3149" s="28"/>
      <c r="W3149" s="28"/>
      <c r="X3149" s="28"/>
    </row>
    <row r="3150" spans="1:24" ht="15" hidden="1" customHeight="1">
      <c r="A3150" s="25">
        <v>26020101</v>
      </c>
      <c r="B3150" s="25" t="s">
        <v>19328</v>
      </c>
      <c r="C3150" s="25" t="s">
        <v>19329</v>
      </c>
      <c r="D3150" s="25" t="s">
        <v>19232</v>
      </c>
      <c r="E3150" s="25" t="s">
        <v>19330</v>
      </c>
      <c r="F3150" s="25" t="s">
        <v>147</v>
      </c>
      <c r="G3150" s="25">
        <v>2015</v>
      </c>
      <c r="H3150" s="26">
        <v>42153</v>
      </c>
      <c r="I3150" s="25" t="s">
        <v>19331</v>
      </c>
      <c r="J3150" s="25"/>
      <c r="K3150" s="25" t="s">
        <v>19332</v>
      </c>
      <c r="L3150" s="25" t="str">
        <f t="shared" si="332"/>
        <v>Excluido</v>
      </c>
      <c r="M3150" s="25" t="str">
        <f t="shared" si="333"/>
        <v>S/PalabrasClaves</v>
      </c>
      <c r="N3150" s="27" t="str">
        <f t="shared" si="334"/>
        <v/>
      </c>
      <c r="O3150" s="25"/>
      <c r="P3150" s="25">
        <v>2015</v>
      </c>
      <c r="Q3150" s="25"/>
      <c r="R3150" s="25" t="str">
        <f t="shared" si="323"/>
        <v>2015</v>
      </c>
      <c r="S3150" s="25" t="s">
        <v>16773</v>
      </c>
      <c r="T3150" s="25"/>
      <c r="U3150" s="25"/>
      <c r="V3150" s="25"/>
      <c r="W3150" s="25"/>
      <c r="X3150" s="25"/>
    </row>
    <row r="3151" spans="1:24" ht="15" hidden="1" customHeight="1">
      <c r="A3151" s="28">
        <v>25933183</v>
      </c>
      <c r="B3151" s="28" t="s">
        <v>19333</v>
      </c>
      <c r="C3151" s="28" t="s">
        <v>19334</v>
      </c>
      <c r="D3151" s="28"/>
      <c r="E3151" s="28" t="s">
        <v>19232</v>
      </c>
      <c r="F3151" s="28"/>
      <c r="G3151" s="28"/>
      <c r="H3151" s="28"/>
      <c r="I3151" s="28"/>
      <c r="J3151" s="28"/>
      <c r="K3151" s="28"/>
      <c r="L3151" s="28" t="str">
        <f t="shared" si="332"/>
        <v>Excluido</v>
      </c>
      <c r="M3151" s="28" t="str">
        <f t="shared" si="333"/>
        <v>S/PalabrasClaves</v>
      </c>
      <c r="N3151" s="30" t="str">
        <f t="shared" si="334"/>
        <v/>
      </c>
      <c r="O3151" s="28"/>
      <c r="P3151" s="28"/>
      <c r="Q3151" s="28"/>
      <c r="R3151" s="28" t="str">
        <f t="shared" si="323"/>
        <v/>
      </c>
      <c r="S3151" s="28"/>
      <c r="T3151" s="28"/>
      <c r="U3151" s="28"/>
      <c r="V3151" s="28"/>
      <c r="W3151" s="28"/>
      <c r="X3151" s="28"/>
    </row>
    <row r="3152" spans="1:24" ht="15" hidden="1" customHeight="1">
      <c r="A3152" s="25">
        <v>25833163</v>
      </c>
      <c r="B3152" s="25" t="s">
        <v>19335</v>
      </c>
      <c r="C3152" s="25" t="s">
        <v>19336</v>
      </c>
      <c r="D3152" s="25" t="s">
        <v>19232</v>
      </c>
      <c r="E3152" s="25" t="s">
        <v>19337</v>
      </c>
      <c r="F3152" s="25" t="s">
        <v>147</v>
      </c>
      <c r="G3152" s="25">
        <v>2015</v>
      </c>
      <c r="H3152" s="26">
        <v>42097</v>
      </c>
      <c r="I3152" s="25" t="s">
        <v>19338</v>
      </c>
      <c r="J3152" s="25"/>
      <c r="K3152" s="25" t="s">
        <v>19339</v>
      </c>
      <c r="L3152" s="25" t="str">
        <f t="shared" si="332"/>
        <v>Excluido</v>
      </c>
      <c r="M3152" s="25" t="str">
        <f t="shared" si="333"/>
        <v>S/PalabrasClaves</v>
      </c>
      <c r="N3152" s="27" t="str">
        <f t="shared" si="334"/>
        <v/>
      </c>
      <c r="O3152" s="25"/>
      <c r="P3152" s="25">
        <v>2015</v>
      </c>
      <c r="Q3152" s="25"/>
      <c r="R3152" s="25" t="str">
        <f t="shared" si="323"/>
        <v>2015</v>
      </c>
      <c r="S3152" s="25" t="s">
        <v>16773</v>
      </c>
      <c r="T3152" s="25"/>
      <c r="U3152" s="25"/>
      <c r="V3152" s="25"/>
      <c r="W3152" s="25"/>
      <c r="X3152" s="25"/>
    </row>
    <row r="3153" spans="1:24" ht="15" hidden="1" customHeight="1">
      <c r="A3153" s="28">
        <v>25830489</v>
      </c>
      <c r="B3153" s="28" t="s">
        <v>19340</v>
      </c>
      <c r="C3153" s="28" t="s">
        <v>19341</v>
      </c>
      <c r="D3153" s="28" t="s">
        <v>19232</v>
      </c>
      <c r="E3153" s="28" t="s">
        <v>18720</v>
      </c>
      <c r="F3153" s="28" t="s">
        <v>147</v>
      </c>
      <c r="G3153" s="28">
        <v>2015</v>
      </c>
      <c r="H3153" s="29">
        <v>42096</v>
      </c>
      <c r="I3153" s="28" t="s">
        <v>19342</v>
      </c>
      <c r="J3153" s="28"/>
      <c r="K3153" s="28" t="s">
        <v>19343</v>
      </c>
      <c r="L3153" s="28" t="str">
        <f t="shared" si="332"/>
        <v>Excluido</v>
      </c>
      <c r="M3153" s="28" t="str">
        <f t="shared" si="333"/>
        <v>C/PalabrasClaves</v>
      </c>
      <c r="N3153" s="30" t="str">
        <f t="shared" si="334"/>
        <v/>
      </c>
      <c r="O3153" s="28"/>
      <c r="P3153" s="28">
        <v>2015</v>
      </c>
      <c r="Q3153" s="28"/>
      <c r="R3153" s="28" t="str">
        <f t="shared" si="323"/>
        <v>2015</v>
      </c>
      <c r="S3153" s="28" t="s">
        <v>16773</v>
      </c>
      <c r="T3153" s="28"/>
      <c r="U3153" s="28"/>
      <c r="V3153" s="28"/>
      <c r="W3153" s="28"/>
      <c r="X3153" s="28"/>
    </row>
    <row r="3154" spans="1:24" ht="15" customHeight="1">
      <c r="A3154" s="34">
        <v>24814418</v>
      </c>
      <c r="B3154" s="34" t="s">
        <v>19344</v>
      </c>
      <c r="C3154" s="34" t="s">
        <v>19345</v>
      </c>
      <c r="D3154" s="34" t="s">
        <v>19346</v>
      </c>
      <c r="E3154" s="34" t="s">
        <v>19347</v>
      </c>
      <c r="F3154" s="34" t="s">
        <v>3419</v>
      </c>
      <c r="G3154" s="34">
        <v>2015</v>
      </c>
      <c r="H3154" s="35">
        <v>41772</v>
      </c>
      <c r="I3154" s="34" t="s">
        <v>19348</v>
      </c>
      <c r="J3154" s="34"/>
      <c r="K3154" s="34" t="s">
        <v>19349</v>
      </c>
      <c r="L3154" s="34" t="str">
        <f t="shared" si="332"/>
        <v>PreAlerta</v>
      </c>
      <c r="M3154" s="34" t="str">
        <f t="shared" si="333"/>
        <v>C/PalabrasClaves</v>
      </c>
      <c r="N3154" s="36" t="s">
        <v>35</v>
      </c>
      <c r="O3154" s="34"/>
      <c r="P3154" s="34" t="s">
        <v>19026</v>
      </c>
      <c r="Q3154" s="34"/>
      <c r="R3154" s="34" t="str">
        <f t="shared" si="323"/>
        <v>2015</v>
      </c>
      <c r="S3154" s="34" t="s">
        <v>43</v>
      </c>
      <c r="T3154" s="42" t="s">
        <v>19350</v>
      </c>
      <c r="U3154" s="34" t="s">
        <v>141</v>
      </c>
      <c r="V3154" s="34" t="s">
        <v>140</v>
      </c>
      <c r="W3154" s="34" t="s">
        <v>140</v>
      </c>
      <c r="X3154" s="34" t="s">
        <v>19351</v>
      </c>
    </row>
    <row r="3155" spans="1:24" ht="15" customHeight="1">
      <c r="A3155" s="34">
        <v>25824216</v>
      </c>
      <c r="B3155" s="34" t="s">
        <v>19352</v>
      </c>
      <c r="C3155" s="34" t="s">
        <v>19353</v>
      </c>
      <c r="D3155" s="34" t="s">
        <v>19354</v>
      </c>
      <c r="E3155" s="34" t="s">
        <v>19355</v>
      </c>
      <c r="F3155" s="34" t="s">
        <v>1125</v>
      </c>
      <c r="G3155" s="34">
        <v>2015</v>
      </c>
      <c r="H3155" s="35">
        <v>42095</v>
      </c>
      <c r="I3155" s="34" t="s">
        <v>19356</v>
      </c>
      <c r="J3155" s="34"/>
      <c r="K3155" s="34" t="s">
        <v>19357</v>
      </c>
      <c r="L3155" s="34" t="str">
        <f t="shared" si="332"/>
        <v>PreAlerta</v>
      </c>
      <c r="M3155" s="34" t="str">
        <f t="shared" si="333"/>
        <v>C/PalabrasClaves</v>
      </c>
      <c r="N3155" s="36" t="s">
        <v>35</v>
      </c>
      <c r="O3155" s="34"/>
      <c r="P3155" s="34">
        <v>2015</v>
      </c>
      <c r="Q3155" s="34"/>
      <c r="R3155" s="34" t="str">
        <f t="shared" si="323"/>
        <v>2015</v>
      </c>
      <c r="S3155" s="34" t="s">
        <v>19358</v>
      </c>
      <c r="T3155" s="42" t="s">
        <v>19359</v>
      </c>
      <c r="U3155" s="34" t="s">
        <v>141</v>
      </c>
      <c r="V3155" s="34" t="s">
        <v>140</v>
      </c>
      <c r="W3155" s="34" t="s">
        <v>140</v>
      </c>
      <c r="X3155" s="34" t="s">
        <v>19360</v>
      </c>
    </row>
    <row r="3156" spans="1:24" ht="15" hidden="1" customHeight="1">
      <c r="A3156" s="25">
        <v>25706527</v>
      </c>
      <c r="B3156" s="25" t="s">
        <v>19361</v>
      </c>
      <c r="C3156" s="25" t="s">
        <v>19362</v>
      </c>
      <c r="D3156" s="25" t="s">
        <v>19363</v>
      </c>
      <c r="E3156" s="25" t="s">
        <v>19364</v>
      </c>
      <c r="F3156" s="25" t="s">
        <v>11695</v>
      </c>
      <c r="G3156" s="25">
        <v>2015</v>
      </c>
      <c r="H3156" s="26">
        <v>42059</v>
      </c>
      <c r="I3156" s="25"/>
      <c r="J3156" s="25"/>
      <c r="K3156" s="25" t="s">
        <v>19365</v>
      </c>
      <c r="L3156" s="25" t="str">
        <f t="shared" si="332"/>
        <v>Excluido</v>
      </c>
      <c r="M3156" s="25" t="str">
        <f t="shared" si="333"/>
        <v>S/PalabrasClaves</v>
      </c>
      <c r="N3156" s="27" t="str">
        <f t="shared" ref="N3156:N3158" si="335">IF(ISNUMBER(SEARCH("TREATMENT", B3156)), "4) Nuevos tratamientos", "")</f>
        <v/>
      </c>
      <c r="O3156" s="25"/>
      <c r="P3156" s="25">
        <v>2015</v>
      </c>
      <c r="Q3156" s="25"/>
      <c r="R3156" s="25" t="str">
        <f t="shared" si="323"/>
        <v>2015</v>
      </c>
      <c r="S3156" s="25" t="s">
        <v>11723</v>
      </c>
      <c r="T3156" s="25"/>
      <c r="U3156" s="25"/>
      <c r="V3156" s="25"/>
      <c r="W3156" s="25"/>
      <c r="X3156" s="25"/>
    </row>
    <row r="3157" spans="1:24" ht="15" hidden="1" customHeight="1">
      <c r="A3157" s="28">
        <v>25705586</v>
      </c>
      <c r="B3157" s="28" t="s">
        <v>19366</v>
      </c>
      <c r="C3157" s="28" t="s">
        <v>19367</v>
      </c>
      <c r="D3157" s="28" t="s">
        <v>19368</v>
      </c>
      <c r="E3157" s="28" t="s">
        <v>19369</v>
      </c>
      <c r="F3157" s="28" t="s">
        <v>19370</v>
      </c>
      <c r="G3157" s="28">
        <v>2015</v>
      </c>
      <c r="H3157" s="29">
        <v>42059</v>
      </c>
      <c r="I3157" s="28" t="s">
        <v>19371</v>
      </c>
      <c r="J3157" s="28"/>
      <c r="K3157" s="28" t="s">
        <v>19372</v>
      </c>
      <c r="L3157" s="28" t="str">
        <f t="shared" si="332"/>
        <v>PreAlerta</v>
      </c>
      <c r="M3157" s="28" t="str">
        <f t="shared" si="333"/>
        <v>S/PalabrasClaves</v>
      </c>
      <c r="N3157" s="30" t="str">
        <f t="shared" si="335"/>
        <v/>
      </c>
      <c r="O3157" s="28"/>
      <c r="P3157" s="28">
        <v>2015</v>
      </c>
      <c r="Q3157" s="28"/>
      <c r="R3157" s="28" t="str">
        <f t="shared" si="323"/>
        <v>2015</v>
      </c>
      <c r="S3157" s="28" t="s">
        <v>19373</v>
      </c>
      <c r="T3157" s="28"/>
      <c r="U3157" s="28"/>
      <c r="V3157" s="28"/>
      <c r="W3157" s="28"/>
      <c r="X3157" s="28"/>
    </row>
    <row r="3158" spans="1:24" ht="15" hidden="1" customHeight="1">
      <c r="A3158" s="25">
        <v>25634165</v>
      </c>
      <c r="B3158" s="25" t="s">
        <v>19374</v>
      </c>
      <c r="C3158" s="25" t="s">
        <v>19375</v>
      </c>
      <c r="D3158" s="25" t="s">
        <v>19376</v>
      </c>
      <c r="E3158" s="25" t="s">
        <v>19377</v>
      </c>
      <c r="F3158" s="25" t="s">
        <v>2296</v>
      </c>
      <c r="G3158" s="25">
        <v>2015</v>
      </c>
      <c r="H3158" s="26">
        <v>42035</v>
      </c>
      <c r="I3158" s="25" t="s">
        <v>19378</v>
      </c>
      <c r="J3158" s="25"/>
      <c r="K3158" s="25" t="s">
        <v>19379</v>
      </c>
      <c r="L3158" s="25" t="str">
        <f t="shared" si="332"/>
        <v>PreAlerta</v>
      </c>
      <c r="M3158" s="25" t="str">
        <f t="shared" si="333"/>
        <v>S/PalabrasClaves</v>
      </c>
      <c r="N3158" s="27" t="str">
        <f t="shared" si="335"/>
        <v/>
      </c>
      <c r="O3158" s="25"/>
      <c r="P3158" s="25" t="s">
        <v>19212</v>
      </c>
      <c r="Q3158" s="25"/>
      <c r="R3158" s="25" t="str">
        <f t="shared" si="323"/>
        <v>2015</v>
      </c>
      <c r="S3158" s="25" t="s">
        <v>40</v>
      </c>
      <c r="T3158" s="25"/>
      <c r="U3158" s="25"/>
      <c r="V3158" s="25"/>
      <c r="W3158" s="25"/>
      <c r="X3158" s="25"/>
    </row>
    <row r="3159" spans="1:24" ht="15" customHeight="1">
      <c r="A3159" s="38">
        <v>25791651</v>
      </c>
      <c r="B3159" s="38" t="s">
        <v>19380</v>
      </c>
      <c r="C3159" s="38" t="s">
        <v>19381</v>
      </c>
      <c r="D3159" s="38" t="s">
        <v>19382</v>
      </c>
      <c r="E3159" s="38" t="s">
        <v>510</v>
      </c>
      <c r="F3159" s="38" t="s">
        <v>8645</v>
      </c>
      <c r="G3159" s="38">
        <v>2015</v>
      </c>
      <c r="H3159" s="39">
        <v>42084</v>
      </c>
      <c r="I3159" s="38"/>
      <c r="J3159" s="38"/>
      <c r="K3159" s="38"/>
      <c r="L3159" s="38" t="str">
        <f t="shared" si="332"/>
        <v>PreAlerta</v>
      </c>
      <c r="M3159" s="38" t="str">
        <f t="shared" si="333"/>
        <v>C/PalabrasClaves</v>
      </c>
      <c r="N3159" s="40" t="s">
        <v>35</v>
      </c>
      <c r="O3159" s="38"/>
      <c r="P3159" s="38" t="s">
        <v>19212</v>
      </c>
      <c r="Q3159" s="38"/>
      <c r="R3159" s="38" t="str">
        <f t="shared" si="323"/>
        <v>2015</v>
      </c>
      <c r="S3159" s="38" t="s">
        <v>40</v>
      </c>
      <c r="T3159" s="41" t="s">
        <v>19383</v>
      </c>
      <c r="U3159" s="38" t="s">
        <v>141</v>
      </c>
      <c r="V3159" s="38" t="s">
        <v>140</v>
      </c>
      <c r="W3159" s="38" t="s">
        <v>140</v>
      </c>
      <c r="X3159" s="38" t="s">
        <v>19384</v>
      </c>
    </row>
    <row r="3160" spans="1:24" ht="15" customHeight="1">
      <c r="A3160" s="38">
        <v>25598638</v>
      </c>
      <c r="B3160" s="38" t="s">
        <v>19385</v>
      </c>
      <c r="C3160" s="38" t="s">
        <v>19386</v>
      </c>
      <c r="D3160" s="38" t="s">
        <v>19387</v>
      </c>
      <c r="E3160" s="38" t="s">
        <v>19388</v>
      </c>
      <c r="F3160" s="38" t="s">
        <v>19389</v>
      </c>
      <c r="G3160" s="38">
        <v>2015</v>
      </c>
      <c r="H3160" s="39">
        <v>42024</v>
      </c>
      <c r="I3160" s="38" t="s">
        <v>19390</v>
      </c>
      <c r="J3160" s="38"/>
      <c r="K3160" s="38" t="s">
        <v>19391</v>
      </c>
      <c r="L3160" s="38" t="str">
        <f t="shared" si="332"/>
        <v>PreAlerta</v>
      </c>
      <c r="M3160" s="38" t="str">
        <f t="shared" si="333"/>
        <v>S/PalabrasClaves</v>
      </c>
      <c r="N3160" s="40" t="s">
        <v>12</v>
      </c>
      <c r="O3160" s="38"/>
      <c r="P3160" s="38" t="s">
        <v>19392</v>
      </c>
      <c r="Q3160" s="38"/>
      <c r="R3160" s="38" t="str">
        <f t="shared" si="323"/>
        <v>2015</v>
      </c>
      <c r="S3160" s="38" t="s">
        <v>47</v>
      </c>
      <c r="T3160" s="41" t="s">
        <v>19393</v>
      </c>
      <c r="U3160" s="38" t="s">
        <v>140</v>
      </c>
      <c r="V3160" s="38" t="s">
        <v>141</v>
      </c>
      <c r="W3160" s="38" t="s">
        <v>140</v>
      </c>
      <c r="X3160" s="38" t="s">
        <v>19394</v>
      </c>
    </row>
    <row r="3161" spans="1:24" ht="15" hidden="1" customHeight="1">
      <c r="A3161" s="28">
        <v>25580965</v>
      </c>
      <c r="B3161" s="28" t="s">
        <v>19395</v>
      </c>
      <c r="C3161" s="28" t="s">
        <v>19396</v>
      </c>
      <c r="D3161" s="28" t="s">
        <v>19397</v>
      </c>
      <c r="E3161" s="28" t="s">
        <v>19398</v>
      </c>
      <c r="F3161" s="28" t="s">
        <v>19399</v>
      </c>
      <c r="G3161" s="28">
        <v>2015</v>
      </c>
      <c r="H3161" s="29">
        <v>42017</v>
      </c>
      <c r="I3161" s="28"/>
      <c r="J3161" s="28"/>
      <c r="K3161" s="28" t="s">
        <v>19400</v>
      </c>
      <c r="L3161" s="28" t="str">
        <f t="shared" si="332"/>
        <v>PreAlerta</v>
      </c>
      <c r="M3161" s="28" t="str">
        <f t="shared" si="333"/>
        <v>S/PalabrasClaves</v>
      </c>
      <c r="N3161" s="30" t="str">
        <f t="shared" ref="N3161:N3169" si="336">IF(ISNUMBER(SEARCH("TREATMENT", B3161)), "4) Nuevos tratamientos", "")</f>
        <v/>
      </c>
      <c r="O3161" s="28"/>
      <c r="P3161" s="28" t="s">
        <v>19401</v>
      </c>
      <c r="Q3161" s="28"/>
      <c r="R3161" s="28" t="str">
        <f t="shared" si="323"/>
        <v>2010</v>
      </c>
      <c r="S3161" s="28" t="s">
        <v>40</v>
      </c>
      <c r="T3161" s="28"/>
      <c r="U3161" s="28"/>
      <c r="V3161" s="28"/>
      <c r="W3161" s="28"/>
      <c r="X3161" s="28"/>
    </row>
    <row r="3162" spans="1:24" ht="15" hidden="1" customHeight="1">
      <c r="A3162" s="25">
        <v>25560025</v>
      </c>
      <c r="B3162" s="25" t="s">
        <v>19402</v>
      </c>
      <c r="C3162" s="25" t="s">
        <v>19403</v>
      </c>
      <c r="D3162" s="25" t="s">
        <v>19404</v>
      </c>
      <c r="E3162" s="25" t="s">
        <v>19405</v>
      </c>
      <c r="F3162" s="25" t="s">
        <v>2793</v>
      </c>
      <c r="G3162" s="25">
        <v>2015</v>
      </c>
      <c r="H3162" s="26">
        <v>42011</v>
      </c>
      <c r="I3162" s="25"/>
      <c r="J3162" s="25"/>
      <c r="K3162" s="25" t="s">
        <v>19406</v>
      </c>
      <c r="L3162" s="25" t="str">
        <f t="shared" si="332"/>
        <v>PreAlerta</v>
      </c>
      <c r="M3162" s="25" t="str">
        <f t="shared" si="333"/>
        <v>C/PalabrasClaves</v>
      </c>
      <c r="N3162" s="27" t="str">
        <f t="shared" si="336"/>
        <v/>
      </c>
      <c r="O3162" s="25"/>
      <c r="P3162" s="25" t="s">
        <v>19407</v>
      </c>
      <c r="Q3162" s="25"/>
      <c r="R3162" s="25" t="str">
        <f t="shared" si="323"/>
        <v>2015</v>
      </c>
      <c r="S3162" s="25" t="s">
        <v>47</v>
      </c>
      <c r="T3162" s="25"/>
      <c r="U3162" s="25"/>
      <c r="V3162" s="25"/>
      <c r="W3162" s="25"/>
      <c r="X3162" s="25"/>
    </row>
    <row r="3163" spans="1:24" ht="15" hidden="1" customHeight="1">
      <c r="A3163" s="28">
        <v>25560001</v>
      </c>
      <c r="B3163" s="28" t="s">
        <v>19408</v>
      </c>
      <c r="C3163" s="28" t="s">
        <v>19409</v>
      </c>
      <c r="D3163" s="28" t="s">
        <v>19404</v>
      </c>
      <c r="E3163" s="28" t="s">
        <v>19410</v>
      </c>
      <c r="F3163" s="28" t="s">
        <v>2793</v>
      </c>
      <c r="G3163" s="28">
        <v>2015</v>
      </c>
      <c r="H3163" s="29">
        <v>42011</v>
      </c>
      <c r="I3163" s="28"/>
      <c r="J3163" s="28"/>
      <c r="K3163" s="28" t="s">
        <v>19411</v>
      </c>
      <c r="L3163" s="28" t="str">
        <f t="shared" si="332"/>
        <v>PreAlerta</v>
      </c>
      <c r="M3163" s="28" t="str">
        <f t="shared" si="333"/>
        <v>S/PalabrasClaves</v>
      </c>
      <c r="N3163" s="30" t="str">
        <f t="shared" si="336"/>
        <v/>
      </c>
      <c r="O3163" s="28"/>
      <c r="P3163" s="28" t="s">
        <v>19407</v>
      </c>
      <c r="Q3163" s="28"/>
      <c r="R3163" s="28" t="str">
        <f t="shared" si="323"/>
        <v>2015</v>
      </c>
      <c r="S3163" s="28" t="s">
        <v>47</v>
      </c>
      <c r="T3163" s="28"/>
      <c r="U3163" s="28"/>
      <c r="V3163" s="28"/>
      <c r="W3163" s="28"/>
      <c r="X3163" s="28"/>
    </row>
    <row r="3164" spans="1:24" ht="15" hidden="1" customHeight="1">
      <c r="A3164" s="25">
        <v>25496176</v>
      </c>
      <c r="B3164" s="25" t="s">
        <v>19412</v>
      </c>
      <c r="C3164" s="25" t="s">
        <v>19413</v>
      </c>
      <c r="D3164" s="25" t="s">
        <v>19414</v>
      </c>
      <c r="E3164" s="25" t="s">
        <v>6384</v>
      </c>
      <c r="F3164" s="25" t="s">
        <v>6736</v>
      </c>
      <c r="G3164" s="25">
        <v>2015</v>
      </c>
      <c r="H3164" s="26">
        <v>41989</v>
      </c>
      <c r="I3164" s="25"/>
      <c r="J3164" s="25"/>
      <c r="K3164" s="25" t="s">
        <v>19415</v>
      </c>
      <c r="L3164" s="25" t="str">
        <f t="shared" si="332"/>
        <v>Excluido</v>
      </c>
      <c r="M3164" s="25" t="str">
        <f t="shared" si="333"/>
        <v>S/PalabrasClaves</v>
      </c>
      <c r="N3164" s="27" t="str">
        <f t="shared" si="336"/>
        <v/>
      </c>
      <c r="O3164" s="25"/>
      <c r="P3164" s="25" t="s">
        <v>19212</v>
      </c>
      <c r="Q3164" s="25"/>
      <c r="R3164" s="25" t="str">
        <f t="shared" si="323"/>
        <v>2015</v>
      </c>
      <c r="S3164" s="25" t="s">
        <v>40</v>
      </c>
      <c r="T3164" s="25"/>
      <c r="U3164" s="25"/>
      <c r="V3164" s="25"/>
      <c r="W3164" s="25"/>
      <c r="X3164" s="25"/>
    </row>
    <row r="3165" spans="1:24" ht="15" hidden="1" customHeight="1">
      <c r="A3165" s="28">
        <v>25466555</v>
      </c>
      <c r="B3165" s="28" t="s">
        <v>19416</v>
      </c>
      <c r="C3165" s="28" t="s">
        <v>19417</v>
      </c>
      <c r="D3165" s="28" t="s">
        <v>19418</v>
      </c>
      <c r="E3165" s="28" t="s">
        <v>14552</v>
      </c>
      <c r="F3165" s="28" t="s">
        <v>7175</v>
      </c>
      <c r="G3165" s="28">
        <v>2015</v>
      </c>
      <c r="H3165" s="29">
        <v>41977</v>
      </c>
      <c r="I3165" s="28"/>
      <c r="J3165" s="28"/>
      <c r="K3165" s="28" t="s">
        <v>19419</v>
      </c>
      <c r="L3165" s="28" t="str">
        <f t="shared" si="332"/>
        <v>PreAlerta</v>
      </c>
      <c r="M3165" s="28" t="str">
        <f t="shared" si="333"/>
        <v>S/PalabrasClaves</v>
      </c>
      <c r="N3165" s="30" t="str">
        <f t="shared" si="336"/>
        <v/>
      </c>
      <c r="O3165" s="28"/>
      <c r="P3165" s="28" t="s">
        <v>19407</v>
      </c>
      <c r="Q3165" s="28"/>
      <c r="R3165" s="28" t="str">
        <f t="shared" si="323"/>
        <v>2015</v>
      </c>
      <c r="S3165" s="28" t="s">
        <v>47</v>
      </c>
      <c r="T3165" s="28"/>
      <c r="U3165" s="28"/>
      <c r="V3165" s="28"/>
      <c r="W3165" s="28"/>
      <c r="X3165" s="28"/>
    </row>
    <row r="3166" spans="1:24" ht="15" hidden="1" customHeight="1">
      <c r="A3166" s="25">
        <v>25465160</v>
      </c>
      <c r="B3166" s="25" t="s">
        <v>19420</v>
      </c>
      <c r="C3166" s="25" t="s">
        <v>19421</v>
      </c>
      <c r="D3166" s="25" t="s">
        <v>19422</v>
      </c>
      <c r="E3166" s="25" t="s">
        <v>9832</v>
      </c>
      <c r="F3166" s="25" t="s">
        <v>9898</v>
      </c>
      <c r="G3166" s="25">
        <v>2015</v>
      </c>
      <c r="H3166" s="26">
        <v>41977</v>
      </c>
      <c r="I3166" s="25"/>
      <c r="J3166" s="25"/>
      <c r="K3166" s="25" t="s">
        <v>19423</v>
      </c>
      <c r="L3166" s="25" t="str">
        <f t="shared" si="332"/>
        <v>PreAlerta</v>
      </c>
      <c r="M3166" s="25" t="str">
        <f t="shared" si="333"/>
        <v>S/PalabrasClaves</v>
      </c>
      <c r="N3166" s="27" t="str">
        <f t="shared" si="336"/>
        <v/>
      </c>
      <c r="O3166" s="25"/>
      <c r="P3166" s="25" t="s">
        <v>19212</v>
      </c>
      <c r="Q3166" s="25"/>
      <c r="R3166" s="25" t="str">
        <f t="shared" si="323"/>
        <v>2015</v>
      </c>
      <c r="S3166" s="25" t="s">
        <v>40</v>
      </c>
      <c r="T3166" s="25"/>
      <c r="U3166" s="25"/>
      <c r="V3166" s="25"/>
      <c r="W3166" s="25"/>
      <c r="X3166" s="25"/>
    </row>
    <row r="3167" spans="1:24" ht="15" hidden="1" customHeight="1">
      <c r="A3167" s="28">
        <v>25450804</v>
      </c>
      <c r="B3167" s="28" t="s">
        <v>19424</v>
      </c>
      <c r="C3167" s="28" t="s">
        <v>19425</v>
      </c>
      <c r="D3167" s="28" t="s">
        <v>19426</v>
      </c>
      <c r="E3167" s="28" t="s">
        <v>19427</v>
      </c>
      <c r="F3167" s="28" t="s">
        <v>1805</v>
      </c>
      <c r="G3167" s="28">
        <v>2015</v>
      </c>
      <c r="H3167" s="29">
        <v>41976</v>
      </c>
      <c r="I3167" s="28"/>
      <c r="J3167" s="28"/>
      <c r="K3167" s="28" t="s">
        <v>19428</v>
      </c>
      <c r="L3167" s="28" t="str">
        <f t="shared" si="332"/>
        <v>PreAlerta</v>
      </c>
      <c r="M3167" s="28" t="str">
        <f t="shared" si="333"/>
        <v>S/PalabrasClaves</v>
      </c>
      <c r="N3167" s="30" t="str">
        <f t="shared" si="336"/>
        <v/>
      </c>
      <c r="O3167" s="28"/>
      <c r="P3167" s="28" t="s">
        <v>19212</v>
      </c>
      <c r="Q3167" s="28"/>
      <c r="R3167" s="28" t="str">
        <f t="shared" si="323"/>
        <v>2015</v>
      </c>
      <c r="S3167" s="28" t="s">
        <v>40</v>
      </c>
      <c r="T3167" s="28"/>
      <c r="U3167" s="28"/>
      <c r="V3167" s="28"/>
      <c r="W3167" s="28"/>
      <c r="X3167" s="28"/>
    </row>
    <row r="3168" spans="1:24" ht="15" hidden="1" customHeight="1">
      <c r="A3168" s="25">
        <v>25446818</v>
      </c>
      <c r="B3168" s="25" t="s">
        <v>19429</v>
      </c>
      <c r="C3168" s="25" t="s">
        <v>19430</v>
      </c>
      <c r="D3168" s="25" t="s">
        <v>19431</v>
      </c>
      <c r="E3168" s="25" t="s">
        <v>16713</v>
      </c>
      <c r="F3168" s="25" t="s">
        <v>1263</v>
      </c>
      <c r="G3168" s="25">
        <v>2015</v>
      </c>
      <c r="H3168" s="26">
        <v>41976</v>
      </c>
      <c r="I3168" s="25" t="s">
        <v>19432</v>
      </c>
      <c r="J3168" s="25"/>
      <c r="K3168" s="25" t="s">
        <v>19433</v>
      </c>
      <c r="L3168" s="25" t="str">
        <f t="shared" si="332"/>
        <v>PreAlerta</v>
      </c>
      <c r="M3168" s="25" t="str">
        <f t="shared" si="333"/>
        <v>S/PalabrasClaves</v>
      </c>
      <c r="N3168" s="27" t="str">
        <f t="shared" si="336"/>
        <v/>
      </c>
      <c r="O3168" s="25"/>
      <c r="P3168" s="25" t="s">
        <v>19434</v>
      </c>
      <c r="Q3168" s="25"/>
      <c r="R3168" s="25" t="str">
        <f t="shared" si="323"/>
        <v>2015</v>
      </c>
      <c r="S3168" s="25" t="s">
        <v>40</v>
      </c>
      <c r="T3168" s="25"/>
      <c r="U3168" s="25"/>
      <c r="V3168" s="25"/>
      <c r="W3168" s="25"/>
      <c r="X3168" s="25"/>
    </row>
    <row r="3169" spans="1:24" ht="15" hidden="1" customHeight="1">
      <c r="A3169" s="28">
        <v>25392534</v>
      </c>
      <c r="B3169" s="28" t="s">
        <v>19435</v>
      </c>
      <c r="C3169" s="28" t="s">
        <v>19436</v>
      </c>
      <c r="D3169" s="28" t="s">
        <v>19437</v>
      </c>
      <c r="E3169" s="28" t="s">
        <v>19438</v>
      </c>
      <c r="F3169" s="28" t="s">
        <v>2261</v>
      </c>
      <c r="G3169" s="28">
        <v>2015</v>
      </c>
      <c r="H3169" s="29">
        <v>41957</v>
      </c>
      <c r="I3169" s="28" t="s">
        <v>19439</v>
      </c>
      <c r="J3169" s="28" t="s">
        <v>19440</v>
      </c>
      <c r="K3169" s="28" t="s">
        <v>19441</v>
      </c>
      <c r="L3169" s="28" t="str">
        <f t="shared" si="332"/>
        <v>PreAlerta</v>
      </c>
      <c r="M3169" s="28" t="str">
        <f t="shared" si="333"/>
        <v>S/PalabrasClaves</v>
      </c>
      <c r="N3169" s="30" t="str">
        <f t="shared" si="336"/>
        <v/>
      </c>
      <c r="O3169" s="28"/>
      <c r="P3169" s="28" t="s">
        <v>19434</v>
      </c>
      <c r="Q3169" s="28"/>
      <c r="R3169" s="28" t="str">
        <f t="shared" si="323"/>
        <v>2015</v>
      </c>
      <c r="S3169" s="28" t="s">
        <v>40</v>
      </c>
      <c r="T3169" s="28"/>
      <c r="U3169" s="28"/>
      <c r="V3169" s="28"/>
      <c r="W3169" s="28"/>
      <c r="X3169" s="28"/>
    </row>
    <row r="3170" spans="1:24" ht="15" customHeight="1">
      <c r="A3170" s="34">
        <v>25590837</v>
      </c>
      <c r="B3170" s="34" t="s">
        <v>19442</v>
      </c>
      <c r="C3170" s="34" t="s">
        <v>19443</v>
      </c>
      <c r="D3170" s="34" t="s">
        <v>19376</v>
      </c>
      <c r="E3170" s="34" t="s">
        <v>19444</v>
      </c>
      <c r="F3170" s="34" t="s">
        <v>2296</v>
      </c>
      <c r="G3170" s="34">
        <v>2015</v>
      </c>
      <c r="H3170" s="35">
        <v>42020</v>
      </c>
      <c r="I3170" s="34" t="s">
        <v>19445</v>
      </c>
      <c r="J3170" s="34"/>
      <c r="K3170" s="34" t="s">
        <v>19446</v>
      </c>
      <c r="L3170" s="34" t="str">
        <f t="shared" si="332"/>
        <v>PreAlerta</v>
      </c>
      <c r="M3170" s="34" t="str">
        <f t="shared" si="333"/>
        <v>S/PalabrasClaves</v>
      </c>
      <c r="N3170" s="36" t="s">
        <v>35</v>
      </c>
      <c r="O3170" s="34"/>
      <c r="P3170" s="34" t="s">
        <v>19212</v>
      </c>
      <c r="Q3170" s="34"/>
      <c r="R3170" s="34" t="str">
        <f t="shared" si="323"/>
        <v>2015</v>
      </c>
      <c r="S3170" s="34" t="s">
        <v>40</v>
      </c>
      <c r="T3170" s="42" t="s">
        <v>19447</v>
      </c>
      <c r="U3170" s="34" t="s">
        <v>140</v>
      </c>
      <c r="V3170" s="34" t="s">
        <v>140</v>
      </c>
      <c r="W3170" s="34" t="s">
        <v>141</v>
      </c>
      <c r="X3170" s="34" t="s">
        <v>19448</v>
      </c>
    </row>
    <row r="3171" spans="1:24" ht="15" hidden="1" customHeight="1">
      <c r="A3171" s="28">
        <v>25385097</v>
      </c>
      <c r="B3171" s="28" t="s">
        <v>19449</v>
      </c>
      <c r="C3171" s="28" t="s">
        <v>19450</v>
      </c>
      <c r="D3171" s="28" t="s">
        <v>19451</v>
      </c>
      <c r="E3171" s="28" t="s">
        <v>19452</v>
      </c>
      <c r="F3171" s="28" t="s">
        <v>1125</v>
      </c>
      <c r="G3171" s="28">
        <v>2015</v>
      </c>
      <c r="H3171" s="29">
        <v>41955</v>
      </c>
      <c r="I3171" s="28" t="s">
        <v>19453</v>
      </c>
      <c r="J3171" s="28"/>
      <c r="K3171" s="28" t="s">
        <v>19454</v>
      </c>
      <c r="L3171" s="28" t="str">
        <f t="shared" si="332"/>
        <v>PreAlerta</v>
      </c>
      <c r="M3171" s="28" t="str">
        <f t="shared" si="333"/>
        <v>C/PalabrasClaves</v>
      </c>
      <c r="N3171" s="30" t="str">
        <f t="shared" ref="N3171:N3173" si="337">IF(ISNUMBER(SEARCH("TREATMENT", B3171)), "4) Nuevos tratamientos", "")</f>
        <v/>
      </c>
      <c r="O3171" s="28"/>
      <c r="P3171" s="28" t="s">
        <v>19212</v>
      </c>
      <c r="Q3171" s="28"/>
      <c r="R3171" s="28" t="str">
        <f t="shared" si="323"/>
        <v>2015</v>
      </c>
      <c r="S3171" s="28" t="s">
        <v>40</v>
      </c>
      <c r="T3171" s="28"/>
      <c r="U3171" s="28"/>
      <c r="V3171" s="28"/>
      <c r="W3171" s="28"/>
      <c r="X3171" s="28"/>
    </row>
    <row r="3172" spans="1:24" ht="15" hidden="1" customHeight="1">
      <c r="A3172" s="25">
        <v>25378084</v>
      </c>
      <c r="B3172" s="25" t="s">
        <v>19455</v>
      </c>
      <c r="C3172" s="25" t="s">
        <v>19456</v>
      </c>
      <c r="D3172" s="25" t="s">
        <v>19457</v>
      </c>
      <c r="E3172" s="25" t="s">
        <v>19458</v>
      </c>
      <c r="F3172" s="25" t="s">
        <v>1044</v>
      </c>
      <c r="G3172" s="25">
        <v>2015</v>
      </c>
      <c r="H3172" s="26">
        <v>41951</v>
      </c>
      <c r="I3172" s="25"/>
      <c r="J3172" s="25"/>
      <c r="K3172" s="25" t="s">
        <v>19459</v>
      </c>
      <c r="L3172" s="25" t="str">
        <f t="shared" si="332"/>
        <v>PreAlerta</v>
      </c>
      <c r="M3172" s="25" t="str">
        <f t="shared" si="333"/>
        <v>S/PalabrasClaves</v>
      </c>
      <c r="N3172" s="27" t="str">
        <f t="shared" si="337"/>
        <v/>
      </c>
      <c r="O3172" s="25"/>
      <c r="P3172" s="25" t="s">
        <v>19460</v>
      </c>
      <c r="Q3172" s="25"/>
      <c r="R3172" s="25" t="str">
        <f t="shared" si="323"/>
        <v>2015</v>
      </c>
      <c r="S3172" s="25" t="s">
        <v>40</v>
      </c>
      <c r="T3172" s="25"/>
      <c r="U3172" s="25"/>
      <c r="V3172" s="25"/>
      <c r="W3172" s="25"/>
      <c r="X3172" s="25"/>
    </row>
    <row r="3173" spans="1:24" ht="15" hidden="1" customHeight="1">
      <c r="A3173" s="28">
        <v>25368297</v>
      </c>
      <c r="B3173" s="28" t="s">
        <v>19461</v>
      </c>
      <c r="C3173" s="28" t="s">
        <v>19462</v>
      </c>
      <c r="D3173" s="28" t="s">
        <v>19463</v>
      </c>
      <c r="E3173" s="28" t="s">
        <v>6329</v>
      </c>
      <c r="F3173" s="28" t="s">
        <v>8207</v>
      </c>
      <c r="G3173" s="28">
        <v>2015</v>
      </c>
      <c r="H3173" s="29">
        <v>41948</v>
      </c>
      <c r="I3173" s="28" t="s">
        <v>19464</v>
      </c>
      <c r="J3173" s="28"/>
      <c r="K3173" s="28" t="s">
        <v>19465</v>
      </c>
      <c r="L3173" s="28" t="str">
        <f t="shared" si="332"/>
        <v>PreAlerta</v>
      </c>
      <c r="M3173" s="28" t="str">
        <f t="shared" si="333"/>
        <v>S/PalabrasClaves</v>
      </c>
      <c r="N3173" s="30" t="str">
        <f t="shared" si="337"/>
        <v/>
      </c>
      <c r="O3173" s="28"/>
      <c r="P3173" s="28" t="s">
        <v>19212</v>
      </c>
      <c r="Q3173" s="28"/>
      <c r="R3173" s="28" t="str">
        <f t="shared" si="323"/>
        <v>2015</v>
      </c>
      <c r="S3173" s="28" t="s">
        <v>40</v>
      </c>
      <c r="T3173" s="28"/>
      <c r="U3173" s="28"/>
      <c r="V3173" s="28"/>
      <c r="W3173" s="28"/>
      <c r="X3173" s="28"/>
    </row>
    <row r="3174" spans="1:24" ht="15" customHeight="1">
      <c r="A3174" s="34">
        <v>25385112</v>
      </c>
      <c r="B3174" s="34" t="s">
        <v>19466</v>
      </c>
      <c r="C3174" s="34" t="s">
        <v>19467</v>
      </c>
      <c r="D3174" s="34" t="s">
        <v>19451</v>
      </c>
      <c r="E3174" s="34" t="s">
        <v>1403</v>
      </c>
      <c r="F3174" s="34" t="s">
        <v>1125</v>
      </c>
      <c r="G3174" s="34">
        <v>2015</v>
      </c>
      <c r="H3174" s="35">
        <v>41955</v>
      </c>
      <c r="I3174" s="34" t="s">
        <v>19468</v>
      </c>
      <c r="J3174" s="34"/>
      <c r="K3174" s="34" t="s">
        <v>19469</v>
      </c>
      <c r="L3174" s="34" t="str">
        <f t="shared" si="332"/>
        <v>PreAlerta</v>
      </c>
      <c r="M3174" s="34" t="str">
        <f t="shared" si="333"/>
        <v>C/PalabrasClaves</v>
      </c>
      <c r="N3174" s="36" t="s">
        <v>12</v>
      </c>
      <c r="O3174" s="34"/>
      <c r="P3174" s="34" t="s">
        <v>19212</v>
      </c>
      <c r="Q3174" s="34"/>
      <c r="R3174" s="34" t="str">
        <f t="shared" si="323"/>
        <v>2015</v>
      </c>
      <c r="S3174" s="34" t="s">
        <v>40</v>
      </c>
      <c r="T3174" s="42" t="s">
        <v>19470</v>
      </c>
      <c r="U3174" s="34" t="s">
        <v>140</v>
      </c>
      <c r="V3174" s="34" t="s">
        <v>141</v>
      </c>
      <c r="W3174" s="34" t="s">
        <v>140</v>
      </c>
      <c r="X3174" s="34" t="s">
        <v>19471</v>
      </c>
    </row>
    <row r="3175" spans="1:24" ht="15" hidden="1" customHeight="1">
      <c r="A3175" s="28">
        <v>25253268</v>
      </c>
      <c r="B3175" s="28" t="s">
        <v>19472</v>
      </c>
      <c r="C3175" s="28" t="s">
        <v>19473</v>
      </c>
      <c r="D3175" s="28" t="s">
        <v>19474</v>
      </c>
      <c r="E3175" s="28" t="s">
        <v>19475</v>
      </c>
      <c r="F3175" s="28" t="s">
        <v>18900</v>
      </c>
      <c r="G3175" s="28">
        <v>2015</v>
      </c>
      <c r="H3175" s="29">
        <v>41908</v>
      </c>
      <c r="I3175" s="28"/>
      <c r="J3175" s="28"/>
      <c r="K3175" s="28" t="s">
        <v>19476</v>
      </c>
      <c r="L3175" s="28" t="str">
        <f t="shared" si="332"/>
        <v>PreAlerta</v>
      </c>
      <c r="M3175" s="28" t="str">
        <f t="shared" si="333"/>
        <v>S/PalabrasClaves</v>
      </c>
      <c r="N3175" s="30" t="str">
        <f t="shared" ref="N3175:N3182" si="338">IF(ISNUMBER(SEARCH("TREATMENT", B3175)), "4) Nuevos tratamientos", "")</f>
        <v/>
      </c>
      <c r="O3175" s="28"/>
      <c r="P3175" s="28" t="s">
        <v>19477</v>
      </c>
      <c r="Q3175" s="28"/>
      <c r="R3175" s="28" t="str">
        <f t="shared" si="323"/>
        <v>. Ja</v>
      </c>
      <c r="S3175" s="28" t="s">
        <v>40</v>
      </c>
      <c r="T3175" s="28"/>
      <c r="U3175" s="28"/>
      <c r="V3175" s="28"/>
      <c r="W3175" s="28"/>
      <c r="X3175" s="28"/>
    </row>
    <row r="3176" spans="1:24" ht="15" hidden="1" customHeight="1">
      <c r="A3176" s="25">
        <v>25103335</v>
      </c>
      <c r="B3176" s="25" t="s">
        <v>19478</v>
      </c>
      <c r="C3176" s="25" t="s">
        <v>19479</v>
      </c>
      <c r="D3176" s="25" t="s">
        <v>19480</v>
      </c>
      <c r="E3176" s="25" t="s">
        <v>19481</v>
      </c>
      <c r="F3176" s="25" t="s">
        <v>448</v>
      </c>
      <c r="G3176" s="25">
        <v>2015</v>
      </c>
      <c r="H3176" s="26">
        <v>41860</v>
      </c>
      <c r="I3176" s="25" t="s">
        <v>19482</v>
      </c>
      <c r="J3176" s="25"/>
      <c r="K3176" s="25" t="s">
        <v>19483</v>
      </c>
      <c r="L3176" s="25" t="str">
        <f t="shared" si="332"/>
        <v>PreAlerta</v>
      </c>
      <c r="M3176" s="25" t="str">
        <f t="shared" si="333"/>
        <v>S/PalabrasClaves</v>
      </c>
      <c r="N3176" s="27" t="str">
        <f t="shared" si="338"/>
        <v/>
      </c>
      <c r="O3176" s="25"/>
      <c r="P3176" s="25" t="s">
        <v>19212</v>
      </c>
      <c r="Q3176" s="25"/>
      <c r="R3176" s="25" t="str">
        <f t="shared" si="323"/>
        <v>2015</v>
      </c>
      <c r="S3176" s="25" t="s">
        <v>40</v>
      </c>
      <c r="T3176" s="25"/>
      <c r="U3176" s="25"/>
      <c r="V3176" s="25"/>
      <c r="W3176" s="25"/>
      <c r="X3176" s="25"/>
    </row>
    <row r="3177" spans="1:24" ht="15" hidden="1" customHeight="1">
      <c r="A3177" s="28">
        <v>25093843</v>
      </c>
      <c r="B3177" s="28" t="s">
        <v>19484</v>
      </c>
      <c r="C3177" s="28" t="s">
        <v>19485</v>
      </c>
      <c r="D3177" s="28" t="s">
        <v>19486</v>
      </c>
      <c r="E3177" s="28" t="s">
        <v>19487</v>
      </c>
      <c r="F3177" s="28" t="s">
        <v>2167</v>
      </c>
      <c r="G3177" s="28">
        <v>2015</v>
      </c>
      <c r="H3177" s="29">
        <v>41857</v>
      </c>
      <c r="I3177" s="28" t="s">
        <v>19488</v>
      </c>
      <c r="J3177" s="28"/>
      <c r="K3177" s="28" t="s">
        <v>19489</v>
      </c>
      <c r="L3177" s="28" t="str">
        <f t="shared" si="332"/>
        <v>PreAlerta</v>
      </c>
      <c r="M3177" s="28" t="str">
        <f t="shared" si="333"/>
        <v>S/PalabrasClaves</v>
      </c>
      <c r="N3177" s="30" t="str">
        <f t="shared" si="338"/>
        <v/>
      </c>
      <c r="O3177" s="28"/>
      <c r="P3177" s="28" t="s">
        <v>19212</v>
      </c>
      <c r="Q3177" s="28"/>
      <c r="R3177" s="28" t="str">
        <f t="shared" si="323"/>
        <v>2015</v>
      </c>
      <c r="S3177" s="28" t="s">
        <v>40</v>
      </c>
      <c r="T3177" s="28"/>
      <c r="U3177" s="28"/>
      <c r="V3177" s="28"/>
      <c r="W3177" s="28"/>
      <c r="X3177" s="28"/>
    </row>
    <row r="3178" spans="1:24" ht="15" hidden="1" customHeight="1">
      <c r="A3178" s="25">
        <v>25036925</v>
      </c>
      <c r="B3178" s="25" t="s">
        <v>19490</v>
      </c>
      <c r="C3178" s="25" t="s">
        <v>19491</v>
      </c>
      <c r="D3178" s="25" t="s">
        <v>19492</v>
      </c>
      <c r="E3178" s="25" t="s">
        <v>19493</v>
      </c>
      <c r="F3178" s="25" t="s">
        <v>7476</v>
      </c>
      <c r="G3178" s="25">
        <v>2015</v>
      </c>
      <c r="H3178" s="26">
        <v>41839</v>
      </c>
      <c r="I3178" s="25" t="s">
        <v>19494</v>
      </c>
      <c r="J3178" s="25"/>
      <c r="K3178" s="25" t="s">
        <v>19495</v>
      </c>
      <c r="L3178" s="25" t="str">
        <f t="shared" si="332"/>
        <v>PreAlerta</v>
      </c>
      <c r="M3178" s="25" t="str">
        <f t="shared" si="333"/>
        <v>S/PalabrasClaves</v>
      </c>
      <c r="N3178" s="27" t="str">
        <f t="shared" si="338"/>
        <v/>
      </c>
      <c r="O3178" s="25"/>
      <c r="P3178" s="25" t="s">
        <v>19212</v>
      </c>
      <c r="Q3178" s="25"/>
      <c r="R3178" s="25" t="str">
        <f t="shared" si="323"/>
        <v>2015</v>
      </c>
      <c r="S3178" s="25" t="s">
        <v>40</v>
      </c>
      <c r="T3178" s="25"/>
      <c r="U3178" s="25"/>
      <c r="V3178" s="25"/>
      <c r="W3178" s="25"/>
      <c r="X3178" s="25"/>
    </row>
    <row r="3179" spans="1:24" ht="15" hidden="1" customHeight="1">
      <c r="A3179" s="28">
        <v>25034559</v>
      </c>
      <c r="B3179" s="28" t="s">
        <v>19496</v>
      </c>
      <c r="C3179" s="28" t="s">
        <v>19497</v>
      </c>
      <c r="D3179" s="28" t="s">
        <v>19498</v>
      </c>
      <c r="E3179" s="28" t="s">
        <v>19499</v>
      </c>
      <c r="F3179" s="28" t="s">
        <v>2017</v>
      </c>
      <c r="G3179" s="28">
        <v>2015</v>
      </c>
      <c r="H3179" s="29">
        <v>41839</v>
      </c>
      <c r="I3179" s="28"/>
      <c r="J3179" s="28"/>
      <c r="K3179" s="28" t="s">
        <v>19500</v>
      </c>
      <c r="L3179" s="28" t="str">
        <f t="shared" si="332"/>
        <v>PreAlerta</v>
      </c>
      <c r="M3179" s="28" t="str">
        <f t="shared" si="333"/>
        <v>S/PalabrasClaves</v>
      </c>
      <c r="N3179" s="30" t="str">
        <f t="shared" si="338"/>
        <v/>
      </c>
      <c r="O3179" s="28"/>
      <c r="P3179" s="28" t="s">
        <v>19212</v>
      </c>
      <c r="Q3179" s="28"/>
      <c r="R3179" s="28" t="str">
        <f t="shared" si="323"/>
        <v>2015</v>
      </c>
      <c r="S3179" s="28" t="s">
        <v>40</v>
      </c>
      <c r="T3179" s="28"/>
      <c r="U3179" s="28"/>
      <c r="V3179" s="28"/>
      <c r="W3179" s="28"/>
      <c r="X3179" s="28"/>
    </row>
    <row r="3180" spans="1:24" ht="15" hidden="1" customHeight="1">
      <c r="A3180" s="25">
        <v>24917456</v>
      </c>
      <c r="B3180" s="25" t="s">
        <v>19501</v>
      </c>
      <c r="C3180" s="25" t="s">
        <v>19502</v>
      </c>
      <c r="D3180" s="25" t="s">
        <v>19503</v>
      </c>
      <c r="E3180" s="25" t="s">
        <v>19504</v>
      </c>
      <c r="F3180" s="25" t="s">
        <v>14385</v>
      </c>
      <c r="G3180" s="25">
        <v>2015</v>
      </c>
      <c r="H3180" s="26">
        <v>41802</v>
      </c>
      <c r="I3180" s="25"/>
      <c r="J3180" s="25"/>
      <c r="K3180" s="25" t="s">
        <v>19505</v>
      </c>
      <c r="L3180" s="25" t="str">
        <f t="shared" si="332"/>
        <v>PreAlerta</v>
      </c>
      <c r="M3180" s="25" t="str">
        <f t="shared" si="333"/>
        <v>S/PalabrasClaves</v>
      </c>
      <c r="N3180" s="27" t="str">
        <f t="shared" si="338"/>
        <v/>
      </c>
      <c r="O3180" s="25"/>
      <c r="P3180" s="25" t="s">
        <v>19212</v>
      </c>
      <c r="Q3180" s="25"/>
      <c r="R3180" s="25" t="str">
        <f t="shared" si="323"/>
        <v>2015</v>
      </c>
      <c r="S3180" s="25" t="s">
        <v>40</v>
      </c>
      <c r="T3180" s="25"/>
      <c r="U3180" s="25"/>
      <c r="V3180" s="25"/>
      <c r="W3180" s="25"/>
      <c r="X3180" s="25"/>
    </row>
    <row r="3181" spans="1:24" ht="15" hidden="1" customHeight="1">
      <c r="A3181" s="28">
        <v>24648152</v>
      </c>
      <c r="B3181" s="28" t="s">
        <v>19506</v>
      </c>
      <c r="C3181" s="28" t="s">
        <v>19507</v>
      </c>
      <c r="D3181" s="28" t="s">
        <v>19508</v>
      </c>
      <c r="E3181" s="28" t="s">
        <v>19509</v>
      </c>
      <c r="F3181" s="28" t="s">
        <v>1604</v>
      </c>
      <c r="G3181" s="28">
        <v>2015</v>
      </c>
      <c r="H3181" s="29">
        <v>41719</v>
      </c>
      <c r="I3181" s="28"/>
      <c r="J3181" s="28"/>
      <c r="K3181" s="28" t="s">
        <v>19510</v>
      </c>
      <c r="L3181" s="28" t="str">
        <f t="shared" si="332"/>
        <v>PreAlerta</v>
      </c>
      <c r="M3181" s="28" t="str">
        <f t="shared" si="333"/>
        <v>S/PalabrasClaves</v>
      </c>
      <c r="N3181" s="30" t="str">
        <f t="shared" si="338"/>
        <v/>
      </c>
      <c r="O3181" s="28"/>
      <c r="P3181" s="28" t="s">
        <v>19212</v>
      </c>
      <c r="Q3181" s="28"/>
      <c r="R3181" s="28" t="str">
        <f t="shared" si="323"/>
        <v>2015</v>
      </c>
      <c r="S3181" s="28" t="s">
        <v>40</v>
      </c>
      <c r="T3181" s="28"/>
      <c r="U3181" s="28"/>
      <c r="V3181" s="28"/>
      <c r="W3181" s="28"/>
      <c r="X3181" s="28"/>
    </row>
    <row r="3182" spans="1:24" ht="15" hidden="1" customHeight="1">
      <c r="A3182" s="25">
        <v>24139452</v>
      </c>
      <c r="B3182" s="25" t="s">
        <v>19511</v>
      </c>
      <c r="C3182" s="25" t="s">
        <v>19512</v>
      </c>
      <c r="D3182" s="25" t="s">
        <v>19513</v>
      </c>
      <c r="E3182" s="25" t="s">
        <v>19514</v>
      </c>
      <c r="F3182" s="25" t="s">
        <v>19515</v>
      </c>
      <c r="G3182" s="25">
        <v>2015</v>
      </c>
      <c r="H3182" s="26">
        <v>41569</v>
      </c>
      <c r="I3182" s="25"/>
      <c r="J3182" s="25"/>
      <c r="K3182" s="25" t="s">
        <v>19516</v>
      </c>
      <c r="L3182" s="25" t="str">
        <f t="shared" si="332"/>
        <v>PreAlerta</v>
      </c>
      <c r="M3182" s="25" t="str">
        <f t="shared" si="333"/>
        <v>S/PalabrasClaves</v>
      </c>
      <c r="N3182" s="27" t="str">
        <f t="shared" si="338"/>
        <v/>
      </c>
      <c r="O3182" s="25"/>
      <c r="P3182" s="25" t="s">
        <v>19517</v>
      </c>
      <c r="Q3182" s="25"/>
      <c r="R3182" s="25" t="str">
        <f t="shared" si="323"/>
        <v>2015</v>
      </c>
      <c r="S3182" s="25" t="s">
        <v>43</v>
      </c>
      <c r="T3182" s="25"/>
      <c r="U3182" s="25"/>
      <c r="V3182" s="25"/>
      <c r="W3182" s="25"/>
      <c r="X3182" s="25"/>
    </row>
    <row r="3183" spans="1:24" ht="15" customHeight="1">
      <c r="A3183" s="34">
        <v>25348637</v>
      </c>
      <c r="B3183" s="34" t="s">
        <v>19518</v>
      </c>
      <c r="C3183" s="34" t="s">
        <v>19519</v>
      </c>
      <c r="D3183" s="34" t="s">
        <v>19520</v>
      </c>
      <c r="E3183" s="34" t="s">
        <v>19521</v>
      </c>
      <c r="F3183" s="34" t="s">
        <v>1110</v>
      </c>
      <c r="G3183" s="34">
        <v>2015</v>
      </c>
      <c r="H3183" s="35">
        <v>41941</v>
      </c>
      <c r="I3183" s="34" t="s">
        <v>19522</v>
      </c>
      <c r="J3183" s="34"/>
      <c r="K3183" s="34" t="s">
        <v>19523</v>
      </c>
      <c r="L3183" s="34" t="str">
        <f t="shared" si="332"/>
        <v>PreAlerta</v>
      </c>
      <c r="M3183" s="34" t="str">
        <f t="shared" si="333"/>
        <v>C/PalabrasClaves</v>
      </c>
      <c r="N3183" s="36" t="s">
        <v>35</v>
      </c>
      <c r="O3183" s="34"/>
      <c r="P3183" s="34" t="s">
        <v>19212</v>
      </c>
      <c r="Q3183" s="34"/>
      <c r="R3183" s="34" t="str">
        <f t="shared" si="323"/>
        <v>2015</v>
      </c>
      <c r="S3183" s="34" t="s">
        <v>40</v>
      </c>
      <c r="T3183" s="42" t="s">
        <v>19524</v>
      </c>
      <c r="U3183" s="34" t="s">
        <v>140</v>
      </c>
      <c r="V3183" s="34" t="s">
        <v>141</v>
      </c>
      <c r="W3183" s="34" t="s">
        <v>140</v>
      </c>
      <c r="X3183" s="34" t="s">
        <v>19525</v>
      </c>
    </row>
    <row r="3184" spans="1:24" ht="15" hidden="1" customHeight="1">
      <c r="A3184" s="25">
        <v>25539806</v>
      </c>
      <c r="B3184" s="25" t="s">
        <v>19526</v>
      </c>
      <c r="C3184" s="25" t="s">
        <v>19527</v>
      </c>
      <c r="D3184" s="25" t="s">
        <v>19528</v>
      </c>
      <c r="E3184" s="25" t="s">
        <v>19529</v>
      </c>
      <c r="F3184" s="25" t="s">
        <v>875</v>
      </c>
      <c r="G3184" s="25">
        <v>2014</v>
      </c>
      <c r="H3184" s="26">
        <v>41999</v>
      </c>
      <c r="I3184" s="25" t="s">
        <v>19530</v>
      </c>
      <c r="J3184" s="25"/>
      <c r="K3184" s="25" t="s">
        <v>19531</v>
      </c>
      <c r="L3184" s="25" t="str">
        <f t="shared" si="332"/>
        <v>PreAlerta</v>
      </c>
      <c r="M3184" s="25" t="str">
        <f t="shared" si="333"/>
        <v>S/PalabrasClaves</v>
      </c>
      <c r="N3184" s="27" t="str">
        <f t="shared" ref="N3184:N3191" si="339">IF(ISNUMBER(SEARCH("TREATMENT", B3184)), "4) Nuevos tratamientos", "")</f>
        <v/>
      </c>
      <c r="O3184" s="25"/>
      <c r="P3184" s="25" t="s">
        <v>19532</v>
      </c>
      <c r="Q3184" s="25"/>
      <c r="R3184" s="25" t="str">
        <f t="shared" si="323"/>
        <v>2014</v>
      </c>
      <c r="S3184" s="25" t="s">
        <v>64</v>
      </c>
      <c r="T3184" s="25"/>
      <c r="U3184" s="25"/>
      <c r="V3184" s="25"/>
      <c r="W3184" s="25"/>
      <c r="X3184" s="25"/>
    </row>
    <row r="3185" spans="1:24" ht="15" hidden="1" customHeight="1">
      <c r="A3185" s="28">
        <v>25527448</v>
      </c>
      <c r="B3185" s="28" t="s">
        <v>19533</v>
      </c>
      <c r="C3185" s="28" t="s">
        <v>18222</v>
      </c>
      <c r="D3185" s="28" t="s">
        <v>19534</v>
      </c>
      <c r="E3185" s="28" t="s">
        <v>18223</v>
      </c>
      <c r="F3185" s="28" t="s">
        <v>2408</v>
      </c>
      <c r="G3185" s="28">
        <v>2014</v>
      </c>
      <c r="H3185" s="29">
        <v>41994</v>
      </c>
      <c r="I3185" s="28" t="s">
        <v>19535</v>
      </c>
      <c r="J3185" s="28"/>
      <c r="K3185" s="28" t="s">
        <v>19536</v>
      </c>
      <c r="L3185" s="28" t="str">
        <f t="shared" si="332"/>
        <v>PreAlerta</v>
      </c>
      <c r="M3185" s="28" t="str">
        <f t="shared" si="333"/>
        <v>S/PalabrasClaves</v>
      </c>
      <c r="N3185" s="30" t="str">
        <f t="shared" si="339"/>
        <v/>
      </c>
      <c r="O3185" s="28"/>
      <c r="P3185" s="28" t="s">
        <v>19537</v>
      </c>
      <c r="Q3185" s="28"/>
      <c r="R3185" s="28" t="str">
        <f t="shared" si="323"/>
        <v>2014</v>
      </c>
      <c r="S3185" s="28" t="s">
        <v>64</v>
      </c>
      <c r="T3185" s="28"/>
      <c r="U3185" s="28"/>
      <c r="V3185" s="28"/>
      <c r="W3185" s="28"/>
      <c r="X3185" s="28"/>
    </row>
    <row r="3186" spans="1:24" ht="15" hidden="1" customHeight="1">
      <c r="A3186" s="25">
        <v>25506837</v>
      </c>
      <c r="B3186" s="25" t="s">
        <v>19538</v>
      </c>
      <c r="C3186" s="25" t="s">
        <v>19539</v>
      </c>
      <c r="D3186" s="25" t="s">
        <v>19540</v>
      </c>
      <c r="E3186" s="25" t="s">
        <v>19541</v>
      </c>
      <c r="F3186" s="25" t="s">
        <v>208</v>
      </c>
      <c r="G3186" s="25">
        <v>2014</v>
      </c>
      <c r="H3186" s="26">
        <v>41989</v>
      </c>
      <c r="I3186" s="25" t="s">
        <v>19542</v>
      </c>
      <c r="J3186" s="25"/>
      <c r="K3186" s="25" t="s">
        <v>19543</v>
      </c>
      <c r="L3186" s="25" t="str">
        <f t="shared" si="332"/>
        <v>PreAlerta</v>
      </c>
      <c r="M3186" s="25" t="str">
        <f t="shared" si="333"/>
        <v>S/PalabrasClaves</v>
      </c>
      <c r="N3186" s="27" t="str">
        <f t="shared" si="339"/>
        <v/>
      </c>
      <c r="O3186" s="25"/>
      <c r="P3186" s="25" t="s">
        <v>19544</v>
      </c>
      <c r="Q3186" s="25"/>
      <c r="R3186" s="25" t="str">
        <f t="shared" si="323"/>
        <v>2014</v>
      </c>
      <c r="S3186" s="25" t="s">
        <v>64</v>
      </c>
      <c r="T3186" s="25"/>
      <c r="U3186" s="25"/>
      <c r="V3186" s="25"/>
      <c r="W3186" s="25"/>
      <c r="X3186" s="25"/>
    </row>
    <row r="3187" spans="1:24" ht="15" hidden="1" customHeight="1">
      <c r="A3187" s="28">
        <v>25205653</v>
      </c>
      <c r="B3187" s="28" t="s">
        <v>19545</v>
      </c>
      <c r="C3187" s="28" t="s">
        <v>19546</v>
      </c>
      <c r="D3187" s="28" t="s">
        <v>19547</v>
      </c>
      <c r="E3187" s="28" t="s">
        <v>19548</v>
      </c>
      <c r="F3187" s="28" t="s">
        <v>11155</v>
      </c>
      <c r="G3187" s="28">
        <v>2014</v>
      </c>
      <c r="H3187" s="29">
        <v>41893</v>
      </c>
      <c r="I3187" s="28"/>
      <c r="J3187" s="28"/>
      <c r="K3187" s="28" t="s">
        <v>19549</v>
      </c>
      <c r="L3187" s="28" t="str">
        <f t="shared" si="332"/>
        <v>PreAlerta</v>
      </c>
      <c r="M3187" s="28" t="str">
        <f t="shared" si="333"/>
        <v>S/PalabrasClaves</v>
      </c>
      <c r="N3187" s="30" t="str">
        <f t="shared" si="339"/>
        <v/>
      </c>
      <c r="O3187" s="28"/>
      <c r="P3187" s="28" t="s">
        <v>19550</v>
      </c>
      <c r="Q3187" s="28"/>
      <c r="R3187" s="28" t="str">
        <f t="shared" si="323"/>
        <v>2014</v>
      </c>
      <c r="S3187" s="28" t="s">
        <v>64</v>
      </c>
      <c r="T3187" s="28"/>
      <c r="U3187" s="28"/>
      <c r="V3187" s="28"/>
      <c r="W3187" s="28"/>
      <c r="X3187" s="28"/>
    </row>
    <row r="3188" spans="1:24" ht="15" hidden="1" customHeight="1">
      <c r="A3188" s="25">
        <v>25504720</v>
      </c>
      <c r="B3188" s="25" t="s">
        <v>19551</v>
      </c>
      <c r="C3188" s="25" t="s">
        <v>19552</v>
      </c>
      <c r="D3188" s="25" t="s">
        <v>19553</v>
      </c>
      <c r="E3188" s="25" t="s">
        <v>19554</v>
      </c>
      <c r="F3188" s="25" t="s">
        <v>19555</v>
      </c>
      <c r="G3188" s="25">
        <v>2014</v>
      </c>
      <c r="H3188" s="26">
        <v>41989</v>
      </c>
      <c r="I3188" s="25" t="s">
        <v>19556</v>
      </c>
      <c r="J3188" s="25" t="s">
        <v>19557</v>
      </c>
      <c r="K3188" s="25" t="s">
        <v>19558</v>
      </c>
      <c r="L3188" s="25" t="str">
        <f t="shared" si="332"/>
        <v>PreAlerta</v>
      </c>
      <c r="M3188" s="25" t="str">
        <f t="shared" si="333"/>
        <v>S/PalabrasClaves</v>
      </c>
      <c r="N3188" s="27" t="str">
        <f t="shared" si="339"/>
        <v/>
      </c>
      <c r="O3188" s="25"/>
      <c r="P3188" s="25" t="s">
        <v>19559</v>
      </c>
      <c r="Q3188" s="25"/>
      <c r="R3188" s="25" t="str">
        <f t="shared" si="323"/>
        <v>2014</v>
      </c>
      <c r="S3188" s="25" t="s">
        <v>64</v>
      </c>
      <c r="T3188" s="25"/>
      <c r="U3188" s="25"/>
      <c r="V3188" s="25"/>
      <c r="W3188" s="25"/>
      <c r="X3188" s="25"/>
    </row>
    <row r="3189" spans="1:24" ht="15" hidden="1" customHeight="1">
      <c r="A3189" s="28">
        <v>25504706</v>
      </c>
      <c r="B3189" s="28" t="s">
        <v>19560</v>
      </c>
      <c r="C3189" s="28" t="s">
        <v>19561</v>
      </c>
      <c r="D3189" s="28" t="s">
        <v>19553</v>
      </c>
      <c r="E3189" s="28" t="s">
        <v>19562</v>
      </c>
      <c r="F3189" s="28" t="s">
        <v>19555</v>
      </c>
      <c r="G3189" s="28">
        <v>2014</v>
      </c>
      <c r="H3189" s="29">
        <v>41989</v>
      </c>
      <c r="I3189" s="28"/>
      <c r="J3189" s="28"/>
      <c r="K3189" s="28" t="s">
        <v>19563</v>
      </c>
      <c r="L3189" s="28" t="str">
        <f t="shared" si="332"/>
        <v>PreAlerta</v>
      </c>
      <c r="M3189" s="28" t="str">
        <f t="shared" si="333"/>
        <v>S/PalabrasClaves</v>
      </c>
      <c r="N3189" s="30" t="str">
        <f t="shared" si="339"/>
        <v/>
      </c>
      <c r="O3189" s="28"/>
      <c r="P3189" s="28" t="s">
        <v>19559</v>
      </c>
      <c r="Q3189" s="28"/>
      <c r="R3189" s="28" t="str">
        <f t="shared" si="323"/>
        <v>2014</v>
      </c>
      <c r="S3189" s="28" t="s">
        <v>64</v>
      </c>
      <c r="T3189" s="28"/>
      <c r="U3189" s="28"/>
      <c r="V3189" s="28"/>
      <c r="W3189" s="28"/>
      <c r="X3189" s="28"/>
    </row>
    <row r="3190" spans="1:24" ht="15" hidden="1" customHeight="1">
      <c r="A3190" s="25">
        <v>25503919</v>
      </c>
      <c r="B3190" s="25" t="s">
        <v>19564</v>
      </c>
      <c r="C3190" s="25" t="s">
        <v>19565</v>
      </c>
      <c r="D3190" s="25"/>
      <c r="E3190" s="25" t="s">
        <v>19566</v>
      </c>
      <c r="F3190" s="25"/>
      <c r="G3190" s="25"/>
      <c r="H3190" s="25"/>
      <c r="I3190" s="25"/>
      <c r="J3190" s="25"/>
      <c r="K3190" s="25"/>
      <c r="L3190" s="25" t="str">
        <f t="shared" si="332"/>
        <v>PreAlerta</v>
      </c>
      <c r="M3190" s="25" t="str">
        <f t="shared" si="333"/>
        <v>S/PalabrasClaves</v>
      </c>
      <c r="N3190" s="27" t="str">
        <f t="shared" si="339"/>
        <v/>
      </c>
      <c r="O3190" s="25"/>
      <c r="P3190" s="25"/>
      <c r="Q3190" s="25"/>
      <c r="R3190" s="25" t="str">
        <f t="shared" si="323"/>
        <v/>
      </c>
      <c r="S3190" s="25"/>
      <c r="T3190" s="25"/>
      <c r="U3190" s="25"/>
      <c r="V3190" s="25"/>
      <c r="W3190" s="25"/>
      <c r="X3190" s="25"/>
    </row>
    <row r="3191" spans="1:24" ht="15" hidden="1" customHeight="1">
      <c r="A3191" s="28">
        <v>25446834</v>
      </c>
      <c r="B3191" s="28" t="s">
        <v>19567</v>
      </c>
      <c r="C3191" s="28" t="s">
        <v>19568</v>
      </c>
      <c r="D3191" s="28" t="s">
        <v>19569</v>
      </c>
      <c r="E3191" s="28" t="s">
        <v>19570</v>
      </c>
      <c r="F3191" s="28" t="s">
        <v>1263</v>
      </c>
      <c r="G3191" s="28">
        <v>2014</v>
      </c>
      <c r="H3191" s="29">
        <v>41976</v>
      </c>
      <c r="I3191" s="28"/>
      <c r="J3191" s="28"/>
      <c r="K3191" s="28" t="s">
        <v>19571</v>
      </c>
      <c r="L3191" s="28" t="str">
        <f t="shared" si="332"/>
        <v>PreAlerta</v>
      </c>
      <c r="M3191" s="28" t="str">
        <f t="shared" si="333"/>
        <v>S/PalabrasClaves</v>
      </c>
      <c r="N3191" s="30" t="str">
        <f t="shared" si="339"/>
        <v/>
      </c>
      <c r="O3191" s="28"/>
      <c r="P3191" s="28" t="s">
        <v>19559</v>
      </c>
      <c r="Q3191" s="28"/>
      <c r="R3191" s="28" t="str">
        <f t="shared" si="323"/>
        <v>2014</v>
      </c>
      <c r="S3191" s="28" t="s">
        <v>64</v>
      </c>
      <c r="T3191" s="28"/>
      <c r="U3191" s="28"/>
      <c r="V3191" s="28"/>
      <c r="W3191" s="28"/>
      <c r="X3191" s="28"/>
    </row>
    <row r="3192" spans="1:24" ht="15" customHeight="1">
      <c r="A3192" s="38">
        <v>25551439</v>
      </c>
      <c r="B3192" s="38" t="s">
        <v>19572</v>
      </c>
      <c r="C3192" s="38" t="s">
        <v>19573</v>
      </c>
      <c r="D3192" s="38" t="s">
        <v>19574</v>
      </c>
      <c r="E3192" s="38" t="s">
        <v>16607</v>
      </c>
      <c r="F3192" s="38" t="s">
        <v>875</v>
      </c>
      <c r="G3192" s="38">
        <v>2014</v>
      </c>
      <c r="H3192" s="39">
        <v>42005</v>
      </c>
      <c r="I3192" s="38" t="s">
        <v>19575</v>
      </c>
      <c r="J3192" s="38"/>
      <c r="K3192" s="38" t="s">
        <v>19576</v>
      </c>
      <c r="L3192" s="38" t="str">
        <f t="shared" si="332"/>
        <v>PreAlerta</v>
      </c>
      <c r="M3192" s="38" t="str">
        <f t="shared" si="333"/>
        <v>C/PalabrasClaves</v>
      </c>
      <c r="N3192" s="40" t="s">
        <v>35</v>
      </c>
      <c r="O3192" s="38"/>
      <c r="P3192" s="38" t="s">
        <v>19577</v>
      </c>
      <c r="Q3192" s="38"/>
      <c r="R3192" s="38" t="str">
        <f t="shared" si="323"/>
        <v>2014</v>
      </c>
      <c r="S3192" s="38" t="s">
        <v>64</v>
      </c>
      <c r="T3192" s="41" t="s">
        <v>19578</v>
      </c>
      <c r="U3192" s="38" t="s">
        <v>140</v>
      </c>
      <c r="V3192" s="38" t="s">
        <v>141</v>
      </c>
      <c r="W3192" s="38" t="s">
        <v>140</v>
      </c>
      <c r="X3192" s="38" t="s">
        <v>19579</v>
      </c>
    </row>
    <row r="3193" spans="1:24" ht="15" hidden="1" customHeight="1">
      <c r="A3193" s="28">
        <v>25475135</v>
      </c>
      <c r="B3193" s="28" t="s">
        <v>19580</v>
      </c>
      <c r="C3193" s="28" t="s">
        <v>19581</v>
      </c>
      <c r="D3193" s="28" t="s">
        <v>19582</v>
      </c>
      <c r="E3193" s="28" t="s">
        <v>1329</v>
      </c>
      <c r="F3193" s="28" t="s">
        <v>841</v>
      </c>
      <c r="G3193" s="28">
        <v>2014</v>
      </c>
      <c r="H3193" s="29">
        <v>41979</v>
      </c>
      <c r="I3193" s="28" t="s">
        <v>19583</v>
      </c>
      <c r="J3193" s="28"/>
      <c r="K3193" s="28" t="s">
        <v>19584</v>
      </c>
      <c r="L3193" s="28" t="str">
        <f t="shared" si="332"/>
        <v>PreAlerta</v>
      </c>
      <c r="M3193" s="28" t="str">
        <f t="shared" si="333"/>
        <v>C/PalabrasClaves</v>
      </c>
      <c r="N3193" s="30" t="str">
        <f t="shared" ref="N3193:N3196" si="340">IF(ISNUMBER(SEARCH("TREATMENT", B3193)), "4) Nuevos tratamientos", "")</f>
        <v/>
      </c>
      <c r="O3193" s="28"/>
      <c r="P3193" s="28" t="s">
        <v>19585</v>
      </c>
      <c r="Q3193" s="28"/>
      <c r="R3193" s="28" t="str">
        <f t="shared" si="323"/>
        <v>2014</v>
      </c>
      <c r="S3193" s="28" t="s">
        <v>64</v>
      </c>
      <c r="T3193" s="28"/>
      <c r="U3193" s="28"/>
      <c r="V3193" s="28"/>
      <c r="W3193" s="28"/>
      <c r="X3193" s="28"/>
    </row>
    <row r="3194" spans="1:24" ht="15" hidden="1" customHeight="1">
      <c r="A3194" s="25">
        <v>25444823</v>
      </c>
      <c r="B3194" s="25" t="s">
        <v>19586</v>
      </c>
      <c r="C3194" s="25" t="s">
        <v>19587</v>
      </c>
      <c r="D3194" s="25" t="s">
        <v>19588</v>
      </c>
      <c r="E3194" s="25" t="s">
        <v>19589</v>
      </c>
      <c r="F3194" s="25" t="s">
        <v>1263</v>
      </c>
      <c r="G3194" s="25">
        <v>2014</v>
      </c>
      <c r="H3194" s="26">
        <v>41976</v>
      </c>
      <c r="I3194" s="25" t="s">
        <v>19590</v>
      </c>
      <c r="J3194" s="25"/>
      <c r="K3194" s="25" t="s">
        <v>19591</v>
      </c>
      <c r="L3194" s="25" t="str">
        <f t="shared" si="332"/>
        <v>PreAlerta</v>
      </c>
      <c r="M3194" s="25" t="str">
        <f t="shared" si="333"/>
        <v>S/PalabrasClaves</v>
      </c>
      <c r="N3194" s="27" t="str">
        <f t="shared" si="340"/>
        <v/>
      </c>
      <c r="O3194" s="25"/>
      <c r="P3194" s="25" t="s">
        <v>19585</v>
      </c>
      <c r="Q3194" s="25"/>
      <c r="R3194" s="25" t="str">
        <f t="shared" si="323"/>
        <v>2014</v>
      </c>
      <c r="S3194" s="25" t="s">
        <v>64</v>
      </c>
      <c r="T3194" s="25"/>
      <c r="U3194" s="25"/>
      <c r="V3194" s="25"/>
      <c r="W3194" s="25"/>
      <c r="X3194" s="25"/>
    </row>
    <row r="3195" spans="1:24" ht="15" hidden="1" customHeight="1">
      <c r="A3195" s="28">
        <v>25477405</v>
      </c>
      <c r="B3195" s="28" t="s">
        <v>19592</v>
      </c>
      <c r="C3195" s="28" t="s">
        <v>19593</v>
      </c>
      <c r="D3195" s="28" t="s">
        <v>19594</v>
      </c>
      <c r="E3195" s="28" t="s">
        <v>16081</v>
      </c>
      <c r="F3195" s="28" t="s">
        <v>12331</v>
      </c>
      <c r="G3195" s="28">
        <v>2014</v>
      </c>
      <c r="H3195" s="29">
        <v>41979</v>
      </c>
      <c r="I3195" s="28" t="s">
        <v>19595</v>
      </c>
      <c r="J3195" s="28"/>
      <c r="K3195" s="28" t="s">
        <v>19596</v>
      </c>
      <c r="L3195" s="28" t="str">
        <f t="shared" si="332"/>
        <v>PreAlerta</v>
      </c>
      <c r="M3195" s="28" t="str">
        <f t="shared" si="333"/>
        <v>S/PalabrasClaves</v>
      </c>
      <c r="N3195" s="30" t="str">
        <f t="shared" si="340"/>
        <v/>
      </c>
      <c r="O3195" s="28"/>
      <c r="P3195" s="28" t="s">
        <v>19597</v>
      </c>
      <c r="Q3195" s="28"/>
      <c r="R3195" s="28" t="str">
        <f t="shared" si="323"/>
        <v>2014</v>
      </c>
      <c r="S3195" s="28" t="s">
        <v>64</v>
      </c>
      <c r="T3195" s="28"/>
      <c r="U3195" s="28"/>
      <c r="V3195" s="28"/>
      <c r="W3195" s="28"/>
      <c r="X3195" s="28"/>
    </row>
    <row r="3196" spans="1:24" ht="15" hidden="1" customHeight="1">
      <c r="A3196" s="25">
        <v>25520712</v>
      </c>
      <c r="B3196" s="25" t="s">
        <v>19598</v>
      </c>
      <c r="C3196" s="25" t="s">
        <v>19599</v>
      </c>
      <c r="D3196" s="25" t="s">
        <v>19600</v>
      </c>
      <c r="E3196" s="25" t="s">
        <v>10550</v>
      </c>
      <c r="F3196" s="25" t="s">
        <v>98</v>
      </c>
      <c r="G3196" s="25">
        <v>2014</v>
      </c>
      <c r="H3196" s="26">
        <v>41992</v>
      </c>
      <c r="I3196" s="25" t="s">
        <v>19601</v>
      </c>
      <c r="J3196" s="25"/>
      <c r="K3196" s="25" t="s">
        <v>19602</v>
      </c>
      <c r="L3196" s="25" t="str">
        <f t="shared" si="332"/>
        <v>Excluido</v>
      </c>
      <c r="M3196" s="25" t="str">
        <f t="shared" si="333"/>
        <v>S/PalabrasClaves</v>
      </c>
      <c r="N3196" s="27" t="str">
        <f t="shared" si="340"/>
        <v/>
      </c>
      <c r="O3196" s="25"/>
      <c r="P3196" s="25" t="s">
        <v>19603</v>
      </c>
      <c r="Q3196" s="25"/>
      <c r="R3196" s="25" t="str">
        <f t="shared" si="323"/>
        <v>2014</v>
      </c>
      <c r="S3196" s="25" t="s">
        <v>64</v>
      </c>
      <c r="T3196" s="25"/>
      <c r="U3196" s="25"/>
      <c r="V3196" s="25"/>
      <c r="W3196" s="25"/>
      <c r="X3196" s="25"/>
    </row>
    <row r="3197" spans="1:24" ht="15" customHeight="1">
      <c r="A3197" s="34">
        <v>25523969</v>
      </c>
      <c r="B3197" s="34" t="s">
        <v>19604</v>
      </c>
      <c r="C3197" s="34" t="s">
        <v>19605</v>
      </c>
      <c r="D3197" s="34" t="s">
        <v>19606</v>
      </c>
      <c r="E3197" s="34" t="s">
        <v>179</v>
      </c>
      <c r="F3197" s="34" t="s">
        <v>2046</v>
      </c>
      <c r="G3197" s="34">
        <v>2014</v>
      </c>
      <c r="H3197" s="35">
        <v>41993</v>
      </c>
      <c r="I3197" s="34"/>
      <c r="J3197" s="34"/>
      <c r="K3197" s="34" t="s">
        <v>19607</v>
      </c>
      <c r="L3197" s="34" t="str">
        <f t="shared" si="332"/>
        <v>PreAlerta</v>
      </c>
      <c r="M3197" s="34" t="str">
        <f t="shared" si="333"/>
        <v>C/PalabrasClaves</v>
      </c>
      <c r="N3197" s="36" t="s">
        <v>35</v>
      </c>
      <c r="O3197" s="34"/>
      <c r="P3197" s="34" t="s">
        <v>19608</v>
      </c>
      <c r="Q3197" s="34"/>
      <c r="R3197" s="34" t="str">
        <f t="shared" si="323"/>
        <v>2014</v>
      </c>
      <c r="S3197" s="34" t="s">
        <v>64</v>
      </c>
      <c r="T3197" s="42" t="s">
        <v>19609</v>
      </c>
      <c r="U3197" s="34" t="s">
        <v>141</v>
      </c>
      <c r="V3197" s="34" t="s">
        <v>140</v>
      </c>
      <c r="W3197" s="34" t="s">
        <v>140</v>
      </c>
      <c r="X3197" s="34" t="s">
        <v>19610</v>
      </c>
    </row>
    <row r="3198" spans="1:24" ht="15" hidden="1" customHeight="1">
      <c r="A3198" s="25">
        <v>25619215</v>
      </c>
      <c r="B3198" s="25" t="s">
        <v>19611</v>
      </c>
      <c r="C3198" s="25" t="s">
        <v>19612</v>
      </c>
      <c r="D3198" s="25" t="s">
        <v>19613</v>
      </c>
      <c r="E3198" s="25" t="s">
        <v>19614</v>
      </c>
      <c r="F3198" s="25" t="s">
        <v>3648</v>
      </c>
      <c r="G3198" s="25">
        <v>2014</v>
      </c>
      <c r="H3198" s="26">
        <v>42031</v>
      </c>
      <c r="I3198" s="25"/>
      <c r="J3198" s="25"/>
      <c r="K3198" s="25"/>
      <c r="L3198" s="25" t="str">
        <f t="shared" si="332"/>
        <v>PreAlerta</v>
      </c>
      <c r="M3198" s="25" t="str">
        <f t="shared" si="333"/>
        <v>S/PalabrasClaves</v>
      </c>
      <c r="N3198" s="27" t="str">
        <f t="shared" ref="N3198:N3199" si="341">IF(ISNUMBER(SEARCH("TREATMENT", B3198)), "4) Nuevos tratamientos", "")</f>
        <v/>
      </c>
      <c r="O3198" s="25"/>
      <c r="P3198" s="25" t="s">
        <v>19615</v>
      </c>
      <c r="Q3198" s="25"/>
      <c r="R3198" s="25" t="str">
        <f t="shared" si="323"/>
        <v>2014</v>
      </c>
      <c r="S3198" s="25" t="s">
        <v>64</v>
      </c>
      <c r="T3198" s="25"/>
      <c r="U3198" s="25"/>
      <c r="V3198" s="25"/>
      <c r="W3198" s="25"/>
      <c r="X3198" s="25"/>
    </row>
    <row r="3199" spans="1:24" ht="15" hidden="1" customHeight="1">
      <c r="A3199" s="28">
        <v>25465254</v>
      </c>
      <c r="B3199" s="28" t="s">
        <v>19616</v>
      </c>
      <c r="C3199" s="28" t="s">
        <v>19617</v>
      </c>
      <c r="D3199" s="28" t="s">
        <v>19618</v>
      </c>
      <c r="E3199" s="28" t="s">
        <v>13390</v>
      </c>
      <c r="F3199" s="28" t="s">
        <v>2605</v>
      </c>
      <c r="G3199" s="28">
        <v>2014</v>
      </c>
      <c r="H3199" s="29">
        <v>41977</v>
      </c>
      <c r="I3199" s="28" t="s">
        <v>19619</v>
      </c>
      <c r="J3199" s="28"/>
      <c r="K3199" s="28" t="s">
        <v>19620</v>
      </c>
      <c r="L3199" s="28" t="str">
        <f t="shared" si="332"/>
        <v>PreAlerta</v>
      </c>
      <c r="M3199" s="28" t="str">
        <f t="shared" si="333"/>
        <v>S/PalabrasClaves</v>
      </c>
      <c r="N3199" s="30" t="str">
        <f t="shared" si="341"/>
        <v/>
      </c>
      <c r="O3199" s="28"/>
      <c r="P3199" s="28" t="s">
        <v>19615</v>
      </c>
      <c r="Q3199" s="28"/>
      <c r="R3199" s="28" t="str">
        <f t="shared" si="323"/>
        <v>2014</v>
      </c>
      <c r="S3199" s="28" t="s">
        <v>64</v>
      </c>
      <c r="T3199" s="28"/>
      <c r="U3199" s="28"/>
      <c r="V3199" s="28"/>
      <c r="W3199" s="28"/>
      <c r="X3199" s="28"/>
    </row>
    <row r="3200" spans="1:24" ht="15" hidden="1" customHeight="1">
      <c r="A3200" s="25">
        <v>25458200</v>
      </c>
      <c r="B3200" s="25" t="s">
        <v>19621</v>
      </c>
      <c r="C3200" s="25" t="s">
        <v>19622</v>
      </c>
      <c r="D3200" s="25" t="s">
        <v>19623</v>
      </c>
      <c r="E3200" s="25" t="s">
        <v>19493</v>
      </c>
      <c r="F3200" s="25" t="s">
        <v>15735</v>
      </c>
      <c r="G3200" s="25">
        <v>2014</v>
      </c>
      <c r="H3200" s="26">
        <v>41976</v>
      </c>
      <c r="I3200" s="25"/>
      <c r="J3200" s="25"/>
      <c r="K3200" s="25" t="s">
        <v>19624</v>
      </c>
      <c r="L3200" s="25" t="str">
        <f t="shared" si="332"/>
        <v>Excluido</v>
      </c>
      <c r="M3200" s="25" t="str">
        <f t="shared" si="333"/>
        <v>S/PalabrasClaves</v>
      </c>
      <c r="N3200" s="27"/>
      <c r="O3200" s="25"/>
      <c r="P3200" s="25" t="s">
        <v>19625</v>
      </c>
      <c r="Q3200" s="25"/>
      <c r="R3200" s="25" t="str">
        <f t="shared" si="323"/>
        <v>2014</v>
      </c>
      <c r="S3200" s="25" t="s">
        <v>64</v>
      </c>
      <c r="T3200" s="25"/>
      <c r="U3200" s="25"/>
      <c r="V3200" s="25"/>
      <c r="W3200" s="25"/>
      <c r="X3200" s="25"/>
    </row>
    <row r="3201" spans="1:24" ht="15" hidden="1" customHeight="1">
      <c r="A3201" s="28">
        <v>25451635</v>
      </c>
      <c r="B3201" s="28" t="s">
        <v>19626</v>
      </c>
      <c r="C3201" s="28" t="s">
        <v>19627</v>
      </c>
      <c r="D3201" s="28" t="s">
        <v>19628</v>
      </c>
      <c r="E3201" s="28" t="s">
        <v>19629</v>
      </c>
      <c r="F3201" s="28" t="s">
        <v>19630</v>
      </c>
      <c r="G3201" s="28">
        <v>2014</v>
      </c>
      <c r="H3201" s="29">
        <v>41976</v>
      </c>
      <c r="I3201" s="28" t="s">
        <v>19631</v>
      </c>
      <c r="J3201" s="28"/>
      <c r="K3201" s="28" t="s">
        <v>19632</v>
      </c>
      <c r="L3201" s="28" t="str">
        <f t="shared" si="332"/>
        <v>Excluido</v>
      </c>
      <c r="M3201" s="28" t="str">
        <f t="shared" si="333"/>
        <v>S/PalabrasClaves</v>
      </c>
      <c r="N3201" s="30" t="str">
        <f t="shared" ref="N3201:N3213" si="342">IF(ISNUMBER(SEARCH("TREATMENT", B3201)), "4) Nuevos tratamientos", "")</f>
        <v/>
      </c>
      <c r="O3201" s="28"/>
      <c r="P3201" s="28" t="s">
        <v>19615</v>
      </c>
      <c r="Q3201" s="28"/>
      <c r="R3201" s="28" t="str">
        <f t="shared" si="323"/>
        <v>2014</v>
      </c>
      <c r="S3201" s="28" t="s">
        <v>64</v>
      </c>
      <c r="T3201" s="28"/>
      <c r="U3201" s="28"/>
      <c r="V3201" s="28"/>
      <c r="W3201" s="28"/>
      <c r="X3201" s="28"/>
    </row>
    <row r="3202" spans="1:24" ht="15" hidden="1" customHeight="1">
      <c r="A3202" s="25">
        <v>25450223</v>
      </c>
      <c r="B3202" s="25" t="s">
        <v>19633</v>
      </c>
      <c r="C3202" s="25" t="s">
        <v>19634</v>
      </c>
      <c r="D3202" s="25" t="s">
        <v>19635</v>
      </c>
      <c r="E3202" s="25" t="s">
        <v>19636</v>
      </c>
      <c r="F3202" s="25" t="s">
        <v>19637</v>
      </c>
      <c r="G3202" s="25">
        <v>2014</v>
      </c>
      <c r="H3202" s="26">
        <v>41976</v>
      </c>
      <c r="I3202" s="25"/>
      <c r="J3202" s="25"/>
      <c r="K3202" s="25" t="s">
        <v>19638</v>
      </c>
      <c r="L3202" s="25" t="str">
        <f t="shared" ref="L3202:L3265" si="343">IF(ISNUMBER(VLOOKUP(A3202,EXCL,1,FALSE)),"Excluido",IF(ISNUMBER(VLOOKUP(A3202,POST,1,FALSE)),"PostAlerta",IF(ISNUMBER(VLOOKUP(A3202,PRE,1,FALSE)),"PreAlerta","")))</f>
        <v>PreAlerta</v>
      </c>
      <c r="M3202" s="25" t="str">
        <f t="shared" si="333"/>
        <v>C/PalabrasClaves</v>
      </c>
      <c r="N3202" s="27" t="str">
        <f t="shared" si="342"/>
        <v/>
      </c>
      <c r="O3202" s="25"/>
      <c r="P3202" s="25" t="s">
        <v>19639</v>
      </c>
      <c r="Q3202" s="25"/>
      <c r="R3202" s="25" t="str">
        <f t="shared" si="323"/>
        <v>2014</v>
      </c>
      <c r="S3202" s="25" t="s">
        <v>64</v>
      </c>
      <c r="T3202" s="25"/>
      <c r="U3202" s="25"/>
      <c r="V3202" s="25"/>
      <c r="W3202" s="25"/>
      <c r="X3202" s="25"/>
    </row>
    <row r="3203" spans="1:24" ht="15" hidden="1" customHeight="1">
      <c r="A3203" s="28">
        <v>25399884</v>
      </c>
      <c r="B3203" s="28" t="s">
        <v>19640</v>
      </c>
      <c r="C3203" s="28" t="s">
        <v>19641</v>
      </c>
      <c r="D3203" s="28" t="s">
        <v>19642</v>
      </c>
      <c r="E3203" s="28" t="s">
        <v>19643</v>
      </c>
      <c r="F3203" s="28" t="s">
        <v>6736</v>
      </c>
      <c r="G3203" s="28">
        <v>2014</v>
      </c>
      <c r="H3203" s="29">
        <v>41961</v>
      </c>
      <c r="I3203" s="28"/>
      <c r="J3203" s="28"/>
      <c r="K3203" s="28" t="s">
        <v>19644</v>
      </c>
      <c r="L3203" s="28" t="str">
        <f t="shared" si="343"/>
        <v>PreAlerta</v>
      </c>
      <c r="M3203" s="28" t="str">
        <f t="shared" si="333"/>
        <v>S/PalabrasClaves</v>
      </c>
      <c r="N3203" s="30" t="str">
        <f t="shared" si="342"/>
        <v/>
      </c>
      <c r="O3203" s="28"/>
      <c r="P3203" s="28" t="s">
        <v>19615</v>
      </c>
      <c r="Q3203" s="28"/>
      <c r="R3203" s="28" t="str">
        <f t="shared" si="323"/>
        <v>2014</v>
      </c>
      <c r="S3203" s="28" t="s">
        <v>64</v>
      </c>
      <c r="T3203" s="28"/>
      <c r="U3203" s="28"/>
      <c r="V3203" s="28"/>
      <c r="W3203" s="28"/>
      <c r="X3203" s="28"/>
    </row>
    <row r="3204" spans="1:24" ht="15" hidden="1" customHeight="1">
      <c r="A3204" s="25">
        <v>25399881</v>
      </c>
      <c r="B3204" s="25" t="s">
        <v>19645</v>
      </c>
      <c r="C3204" s="25" t="s">
        <v>19646</v>
      </c>
      <c r="D3204" s="25" t="s">
        <v>19642</v>
      </c>
      <c r="E3204" s="25" t="s">
        <v>19647</v>
      </c>
      <c r="F3204" s="25" t="s">
        <v>6736</v>
      </c>
      <c r="G3204" s="25">
        <v>2014</v>
      </c>
      <c r="H3204" s="26">
        <v>41961</v>
      </c>
      <c r="I3204" s="25"/>
      <c r="J3204" s="25"/>
      <c r="K3204" s="25" t="s">
        <v>19648</v>
      </c>
      <c r="L3204" s="25" t="str">
        <f t="shared" si="343"/>
        <v>PreAlerta</v>
      </c>
      <c r="M3204" s="25" t="str">
        <f t="shared" ref="M3204:M3267" si="344">IF(ISNUMBER(A3204),(IF(ISNUMBER(VLOOKUP(A3204,KEYWORDS,1,FALSE)),"C/PalabrasClaves","S/PalabrasClaves")),"")</f>
        <v>S/PalabrasClaves</v>
      </c>
      <c r="N3204" s="27" t="str">
        <f t="shared" si="342"/>
        <v/>
      </c>
      <c r="O3204" s="25"/>
      <c r="P3204" s="25" t="s">
        <v>19615</v>
      </c>
      <c r="Q3204" s="25"/>
      <c r="R3204" s="25" t="str">
        <f t="shared" si="323"/>
        <v>2014</v>
      </c>
      <c r="S3204" s="25" t="s">
        <v>64</v>
      </c>
      <c r="T3204" s="25"/>
      <c r="U3204" s="25"/>
      <c r="V3204" s="25"/>
      <c r="W3204" s="25"/>
      <c r="X3204" s="25"/>
    </row>
    <row r="3205" spans="1:24" ht="15" hidden="1" customHeight="1">
      <c r="A3205" s="28">
        <v>25386972</v>
      </c>
      <c r="B3205" s="28" t="s">
        <v>19649</v>
      </c>
      <c r="C3205" s="28" t="s">
        <v>19650</v>
      </c>
      <c r="D3205" s="28" t="s">
        <v>19651</v>
      </c>
      <c r="E3205" s="28" t="s">
        <v>19652</v>
      </c>
      <c r="F3205" s="28" t="s">
        <v>979</v>
      </c>
      <c r="G3205" s="28">
        <v>2014</v>
      </c>
      <c r="H3205" s="29">
        <v>41955</v>
      </c>
      <c r="I3205" s="28"/>
      <c r="J3205" s="28"/>
      <c r="K3205" s="28" t="s">
        <v>19653</v>
      </c>
      <c r="L3205" s="28" t="str">
        <f t="shared" si="343"/>
        <v>PreAlerta</v>
      </c>
      <c r="M3205" s="28" t="str">
        <f t="shared" si="344"/>
        <v>S/PalabrasClaves</v>
      </c>
      <c r="N3205" s="30" t="str">
        <f t="shared" si="342"/>
        <v/>
      </c>
      <c r="O3205" s="28"/>
      <c r="P3205" s="28" t="s">
        <v>19615</v>
      </c>
      <c r="Q3205" s="28"/>
      <c r="R3205" s="28" t="str">
        <f t="shared" si="323"/>
        <v>2014</v>
      </c>
      <c r="S3205" s="28" t="s">
        <v>64</v>
      </c>
      <c r="T3205" s="28"/>
      <c r="U3205" s="28"/>
      <c r="V3205" s="28"/>
      <c r="W3205" s="28"/>
      <c r="X3205" s="28"/>
    </row>
    <row r="3206" spans="1:24" ht="15" hidden="1" customHeight="1">
      <c r="A3206" s="25">
        <v>25347329</v>
      </c>
      <c r="B3206" s="25" t="s">
        <v>19654</v>
      </c>
      <c r="C3206" s="25" t="s">
        <v>19655</v>
      </c>
      <c r="D3206" s="25" t="s">
        <v>19656</v>
      </c>
      <c r="E3206" s="25" t="s">
        <v>19657</v>
      </c>
      <c r="F3206" s="25" t="s">
        <v>19658</v>
      </c>
      <c r="G3206" s="25">
        <v>2014</v>
      </c>
      <c r="H3206" s="26">
        <v>41940</v>
      </c>
      <c r="I3206" s="25"/>
      <c r="J3206" s="25"/>
      <c r="K3206" s="25" t="s">
        <v>19659</v>
      </c>
      <c r="L3206" s="25" t="str">
        <f t="shared" si="343"/>
        <v>Excluido</v>
      </c>
      <c r="M3206" s="25" t="str">
        <f t="shared" si="344"/>
        <v>C/PalabrasClaves</v>
      </c>
      <c r="N3206" s="27" t="str">
        <f t="shared" si="342"/>
        <v/>
      </c>
      <c r="O3206" s="25"/>
      <c r="P3206" s="25" t="s">
        <v>19615</v>
      </c>
      <c r="Q3206" s="25"/>
      <c r="R3206" s="25" t="str">
        <f t="shared" si="323"/>
        <v>2014</v>
      </c>
      <c r="S3206" s="25" t="s">
        <v>64</v>
      </c>
      <c r="T3206" s="25"/>
      <c r="U3206" s="25"/>
      <c r="V3206" s="25"/>
      <c r="W3206" s="25"/>
      <c r="X3206" s="25"/>
    </row>
    <row r="3207" spans="1:24" ht="15" hidden="1" customHeight="1">
      <c r="A3207" s="28">
        <v>25298109</v>
      </c>
      <c r="B3207" s="28" t="s">
        <v>19660</v>
      </c>
      <c r="C3207" s="28" t="s">
        <v>19661</v>
      </c>
      <c r="D3207" s="28" t="s">
        <v>19662</v>
      </c>
      <c r="E3207" s="28" t="s">
        <v>19663</v>
      </c>
      <c r="F3207" s="28" t="s">
        <v>12192</v>
      </c>
      <c r="G3207" s="28">
        <v>2014</v>
      </c>
      <c r="H3207" s="29">
        <v>41922</v>
      </c>
      <c r="I3207" s="28" t="s">
        <v>19664</v>
      </c>
      <c r="J3207" s="28"/>
      <c r="K3207" s="28" t="s">
        <v>19665</v>
      </c>
      <c r="L3207" s="28" t="str">
        <f t="shared" si="343"/>
        <v>PreAlerta</v>
      </c>
      <c r="M3207" s="28" t="str">
        <f t="shared" si="344"/>
        <v>S/PalabrasClaves</v>
      </c>
      <c r="N3207" s="30" t="str">
        <f t="shared" si="342"/>
        <v/>
      </c>
      <c r="O3207" s="28"/>
      <c r="P3207" s="28" t="s">
        <v>19666</v>
      </c>
      <c r="Q3207" s="28"/>
      <c r="R3207" s="28" t="str">
        <f t="shared" si="323"/>
        <v>2010</v>
      </c>
      <c r="S3207" s="28" t="s">
        <v>64</v>
      </c>
      <c r="T3207" s="28"/>
      <c r="U3207" s="28"/>
      <c r="V3207" s="28"/>
      <c r="W3207" s="28"/>
      <c r="X3207" s="28"/>
    </row>
    <row r="3208" spans="1:24" ht="15" hidden="1" customHeight="1">
      <c r="A3208" s="25">
        <v>25290952</v>
      </c>
      <c r="B3208" s="25" t="s">
        <v>19667</v>
      </c>
      <c r="C3208" s="25" t="s">
        <v>19668</v>
      </c>
      <c r="D3208" s="25" t="s">
        <v>19669</v>
      </c>
      <c r="E3208" s="25" t="s">
        <v>19670</v>
      </c>
      <c r="F3208" s="25" t="s">
        <v>2402</v>
      </c>
      <c r="G3208" s="25">
        <v>2014</v>
      </c>
      <c r="H3208" s="26">
        <v>41920</v>
      </c>
      <c r="I3208" s="25" t="s">
        <v>19671</v>
      </c>
      <c r="J3208" s="25" t="s">
        <v>19672</v>
      </c>
      <c r="K3208" s="25" t="s">
        <v>19673</v>
      </c>
      <c r="L3208" s="25" t="str">
        <f t="shared" si="343"/>
        <v>PreAlerta</v>
      </c>
      <c r="M3208" s="25" t="str">
        <f t="shared" si="344"/>
        <v>S/PalabrasClaves</v>
      </c>
      <c r="N3208" s="27" t="str">
        <f t="shared" si="342"/>
        <v/>
      </c>
      <c r="O3208" s="25"/>
      <c r="P3208" s="25" t="s">
        <v>19625</v>
      </c>
      <c r="Q3208" s="25"/>
      <c r="R3208" s="25" t="str">
        <f t="shared" si="323"/>
        <v>2014</v>
      </c>
      <c r="S3208" s="25" t="s">
        <v>64</v>
      </c>
      <c r="T3208" s="25"/>
      <c r="U3208" s="25"/>
      <c r="V3208" s="25"/>
      <c r="W3208" s="25"/>
      <c r="X3208" s="25"/>
    </row>
    <row r="3209" spans="1:24" ht="15" hidden="1" customHeight="1">
      <c r="A3209" s="28">
        <v>25266675</v>
      </c>
      <c r="B3209" s="28" t="s">
        <v>19674</v>
      </c>
      <c r="C3209" s="28" t="s">
        <v>19675</v>
      </c>
      <c r="D3209" s="28" t="s">
        <v>19676</v>
      </c>
      <c r="E3209" s="28" t="s">
        <v>7765</v>
      </c>
      <c r="F3209" s="28" t="s">
        <v>4759</v>
      </c>
      <c r="G3209" s="28">
        <v>2014</v>
      </c>
      <c r="H3209" s="29">
        <v>41913</v>
      </c>
      <c r="I3209" s="28"/>
      <c r="J3209" s="28"/>
      <c r="K3209" s="28" t="s">
        <v>19677</v>
      </c>
      <c r="L3209" s="28" t="str">
        <f t="shared" si="343"/>
        <v>PreAlerta</v>
      </c>
      <c r="M3209" s="28" t="str">
        <f t="shared" si="344"/>
        <v>S/PalabrasClaves</v>
      </c>
      <c r="N3209" s="30" t="str">
        <f t="shared" si="342"/>
        <v/>
      </c>
      <c r="O3209" s="28"/>
      <c r="P3209" s="28" t="s">
        <v>19615</v>
      </c>
      <c r="Q3209" s="28"/>
      <c r="R3209" s="28" t="str">
        <f t="shared" si="323"/>
        <v>2014</v>
      </c>
      <c r="S3209" s="28" t="s">
        <v>64</v>
      </c>
      <c r="T3209" s="28"/>
      <c r="U3209" s="28"/>
      <c r="V3209" s="28"/>
      <c r="W3209" s="28"/>
      <c r="X3209" s="28"/>
    </row>
    <row r="3210" spans="1:24" ht="15" hidden="1" customHeight="1">
      <c r="A3210" s="25">
        <v>25240522</v>
      </c>
      <c r="B3210" s="25" t="s">
        <v>19678</v>
      </c>
      <c r="C3210" s="25" t="s">
        <v>19679</v>
      </c>
      <c r="D3210" s="25" t="s">
        <v>19680</v>
      </c>
      <c r="E3210" s="25" t="s">
        <v>19681</v>
      </c>
      <c r="F3210" s="25" t="s">
        <v>19682</v>
      </c>
      <c r="G3210" s="25">
        <v>2014</v>
      </c>
      <c r="H3210" s="26">
        <v>41904</v>
      </c>
      <c r="I3210" s="25"/>
      <c r="J3210" s="25"/>
      <c r="K3210" s="25" t="s">
        <v>19683</v>
      </c>
      <c r="L3210" s="25" t="str">
        <f t="shared" si="343"/>
        <v>Excluido</v>
      </c>
      <c r="M3210" s="25" t="str">
        <f t="shared" si="344"/>
        <v>S/PalabrasClaves</v>
      </c>
      <c r="N3210" s="27" t="str">
        <f t="shared" si="342"/>
        <v/>
      </c>
      <c r="O3210" s="25"/>
      <c r="P3210" s="25" t="s">
        <v>19615</v>
      </c>
      <c r="Q3210" s="25"/>
      <c r="R3210" s="25" t="str">
        <f t="shared" si="323"/>
        <v>2014</v>
      </c>
      <c r="S3210" s="25" t="s">
        <v>64</v>
      </c>
      <c r="T3210" s="25"/>
      <c r="U3210" s="25"/>
      <c r="V3210" s="25"/>
      <c r="W3210" s="25"/>
      <c r="X3210" s="25"/>
    </row>
    <row r="3211" spans="1:24" ht="15" hidden="1" customHeight="1">
      <c r="A3211" s="28">
        <v>25205032</v>
      </c>
      <c r="B3211" s="28" t="s">
        <v>19684</v>
      </c>
      <c r="C3211" s="28" t="s">
        <v>19685</v>
      </c>
      <c r="D3211" s="28" t="s">
        <v>19686</v>
      </c>
      <c r="E3211" s="28" t="s">
        <v>19687</v>
      </c>
      <c r="F3211" s="28" t="s">
        <v>19688</v>
      </c>
      <c r="G3211" s="28">
        <v>2014</v>
      </c>
      <c r="H3211" s="29">
        <v>41893</v>
      </c>
      <c r="I3211" s="28"/>
      <c r="J3211" s="28"/>
      <c r="K3211" s="28" t="s">
        <v>19689</v>
      </c>
      <c r="L3211" s="28" t="str">
        <f t="shared" si="343"/>
        <v>PreAlerta</v>
      </c>
      <c r="M3211" s="28" t="str">
        <f t="shared" si="344"/>
        <v>S/PalabrasClaves</v>
      </c>
      <c r="N3211" s="30" t="str">
        <f t="shared" si="342"/>
        <v/>
      </c>
      <c r="O3211" s="28"/>
      <c r="P3211" s="28" t="s">
        <v>19690</v>
      </c>
      <c r="Q3211" s="28"/>
      <c r="R3211" s="28" t="str">
        <f t="shared" si="323"/>
        <v>2014</v>
      </c>
      <c r="S3211" s="28" t="s">
        <v>64</v>
      </c>
      <c r="T3211" s="28"/>
      <c r="U3211" s="28"/>
      <c r="V3211" s="28"/>
      <c r="W3211" s="28"/>
      <c r="X3211" s="28"/>
    </row>
    <row r="3212" spans="1:24" ht="15" hidden="1" customHeight="1">
      <c r="A3212" s="25">
        <v>25037033</v>
      </c>
      <c r="B3212" s="25" t="s">
        <v>19691</v>
      </c>
      <c r="C3212" s="25" t="s">
        <v>19692</v>
      </c>
      <c r="D3212" s="25" t="s">
        <v>19651</v>
      </c>
      <c r="E3212" s="25" t="s">
        <v>19693</v>
      </c>
      <c r="F3212" s="25" t="s">
        <v>979</v>
      </c>
      <c r="G3212" s="25">
        <v>2014</v>
      </c>
      <c r="H3212" s="26">
        <v>41839</v>
      </c>
      <c r="I3212" s="25"/>
      <c r="J3212" s="25"/>
      <c r="K3212" s="25" t="s">
        <v>19694</v>
      </c>
      <c r="L3212" s="25" t="str">
        <f t="shared" si="343"/>
        <v>Excluido</v>
      </c>
      <c r="M3212" s="25" t="str">
        <f t="shared" si="344"/>
        <v>S/PalabrasClaves</v>
      </c>
      <c r="N3212" s="27" t="str">
        <f t="shared" si="342"/>
        <v/>
      </c>
      <c r="O3212" s="25"/>
      <c r="P3212" s="25" t="s">
        <v>19615</v>
      </c>
      <c r="Q3212" s="25"/>
      <c r="R3212" s="25" t="str">
        <f t="shared" si="323"/>
        <v>2014</v>
      </c>
      <c r="S3212" s="25" t="s">
        <v>64</v>
      </c>
      <c r="T3212" s="25"/>
      <c r="U3212" s="25"/>
      <c r="V3212" s="25"/>
      <c r="W3212" s="25"/>
      <c r="X3212" s="25"/>
    </row>
    <row r="3213" spans="1:24" ht="15" hidden="1" customHeight="1">
      <c r="A3213" s="28">
        <v>25012226</v>
      </c>
      <c r="B3213" s="28" t="s">
        <v>19695</v>
      </c>
      <c r="C3213" s="28" t="s">
        <v>19696</v>
      </c>
      <c r="D3213" s="28" t="s">
        <v>19697</v>
      </c>
      <c r="E3213" s="28" t="s">
        <v>19698</v>
      </c>
      <c r="F3213" s="28" t="s">
        <v>1026</v>
      </c>
      <c r="G3213" s="28">
        <v>2014</v>
      </c>
      <c r="H3213" s="29">
        <v>41832</v>
      </c>
      <c r="I3213" s="28"/>
      <c r="J3213" s="28"/>
      <c r="K3213" s="28" t="s">
        <v>19699</v>
      </c>
      <c r="L3213" s="28" t="str">
        <f t="shared" si="343"/>
        <v>Excluido</v>
      </c>
      <c r="M3213" s="28" t="str">
        <f t="shared" si="344"/>
        <v>C/PalabrasClaves</v>
      </c>
      <c r="N3213" s="30" t="str">
        <f t="shared" si="342"/>
        <v/>
      </c>
      <c r="O3213" s="28"/>
      <c r="P3213" s="28" t="s">
        <v>19625</v>
      </c>
      <c r="Q3213" s="28"/>
      <c r="R3213" s="28" t="str">
        <f t="shared" si="323"/>
        <v>2014</v>
      </c>
      <c r="S3213" s="28" t="s">
        <v>64</v>
      </c>
      <c r="T3213" s="28"/>
      <c r="U3213" s="28"/>
      <c r="V3213" s="28"/>
      <c r="W3213" s="28"/>
      <c r="X3213" s="28"/>
    </row>
    <row r="3214" spans="1:24" ht="15" customHeight="1">
      <c r="A3214" s="38">
        <v>25671097</v>
      </c>
      <c r="B3214" s="38" t="s">
        <v>19700</v>
      </c>
      <c r="C3214" s="38" t="s">
        <v>19701</v>
      </c>
      <c r="D3214" s="38" t="s">
        <v>19702</v>
      </c>
      <c r="E3214" s="38" t="s">
        <v>19703</v>
      </c>
      <c r="F3214" s="38" t="s">
        <v>8401</v>
      </c>
      <c r="G3214" s="38">
        <v>2014</v>
      </c>
      <c r="H3214" s="39">
        <v>42047</v>
      </c>
      <c r="I3214" s="38" t="s">
        <v>19704</v>
      </c>
      <c r="J3214" s="38"/>
      <c r="K3214" s="38" t="s">
        <v>19705</v>
      </c>
      <c r="L3214" s="38" t="str">
        <f t="shared" si="343"/>
        <v>PreAlerta</v>
      </c>
      <c r="M3214" s="38" t="str">
        <f t="shared" si="344"/>
        <v>S/PalabrasClaves</v>
      </c>
      <c r="N3214" s="40" t="s">
        <v>35</v>
      </c>
      <c r="O3214" s="38"/>
      <c r="P3214" s="38" t="s">
        <v>19706</v>
      </c>
      <c r="Q3214" s="38"/>
      <c r="R3214" s="38" t="str">
        <f t="shared" si="323"/>
        <v>2014</v>
      </c>
      <c r="S3214" s="38" t="s">
        <v>64</v>
      </c>
      <c r="T3214" s="41" t="s">
        <v>19707</v>
      </c>
      <c r="U3214" s="38" t="s">
        <v>141</v>
      </c>
      <c r="V3214" s="38" t="s">
        <v>140</v>
      </c>
      <c r="W3214" s="38" t="s">
        <v>140</v>
      </c>
      <c r="X3214" s="38" t="s">
        <v>19708</v>
      </c>
    </row>
    <row r="3215" spans="1:24" ht="15" customHeight="1">
      <c r="A3215" s="34">
        <v>24942343</v>
      </c>
      <c r="B3215" s="34" t="s">
        <v>19709</v>
      </c>
      <c r="C3215" s="34" t="s">
        <v>19710</v>
      </c>
      <c r="D3215" s="34" t="s">
        <v>19711</v>
      </c>
      <c r="E3215" s="34" t="s">
        <v>1873</v>
      </c>
      <c r="F3215" s="34" t="s">
        <v>8821</v>
      </c>
      <c r="G3215" s="34">
        <v>2014</v>
      </c>
      <c r="H3215" s="35">
        <v>41810</v>
      </c>
      <c r="I3215" s="34" t="s">
        <v>19712</v>
      </c>
      <c r="J3215" s="34" t="s">
        <v>19713</v>
      </c>
      <c r="K3215" s="34" t="s">
        <v>19714</v>
      </c>
      <c r="L3215" s="34" t="str">
        <f t="shared" si="343"/>
        <v>PreAlerta</v>
      </c>
      <c r="M3215" s="34" t="str">
        <f t="shared" si="344"/>
        <v>S/PalabrasClaves</v>
      </c>
      <c r="N3215" s="36" t="s">
        <v>35</v>
      </c>
      <c r="O3215" s="34"/>
      <c r="P3215" s="34" t="s">
        <v>19615</v>
      </c>
      <c r="Q3215" s="34"/>
      <c r="R3215" s="34" t="str">
        <f t="shared" si="323"/>
        <v>2014</v>
      </c>
      <c r="S3215" s="34" t="s">
        <v>64</v>
      </c>
      <c r="T3215" s="42" t="s">
        <v>19715</v>
      </c>
      <c r="U3215" s="34" t="s">
        <v>140</v>
      </c>
      <c r="V3215" s="34" t="s">
        <v>141</v>
      </c>
      <c r="W3215" s="34" t="s">
        <v>140</v>
      </c>
      <c r="X3215" s="34" t="s">
        <v>19716</v>
      </c>
    </row>
    <row r="3216" spans="1:24" ht="15" hidden="1" customHeight="1">
      <c r="A3216" s="25">
        <v>23527870</v>
      </c>
      <c r="B3216" s="25" t="s">
        <v>19717</v>
      </c>
      <c r="C3216" s="25" t="s">
        <v>19718</v>
      </c>
      <c r="D3216" s="25" t="s">
        <v>19719</v>
      </c>
      <c r="E3216" s="25" t="s">
        <v>19720</v>
      </c>
      <c r="F3216" s="25" t="s">
        <v>19721</v>
      </c>
      <c r="G3216" s="25">
        <v>2014</v>
      </c>
      <c r="H3216" s="26">
        <v>41360</v>
      </c>
      <c r="I3216" s="25"/>
      <c r="J3216" s="25"/>
      <c r="K3216" s="25" t="s">
        <v>19722</v>
      </c>
      <c r="L3216" s="25" t="str">
        <f t="shared" si="343"/>
        <v>PreAlerta</v>
      </c>
      <c r="M3216" s="25" t="str">
        <f t="shared" si="344"/>
        <v>S/PalabrasClaves</v>
      </c>
      <c r="N3216" s="27" t="str">
        <f t="shared" ref="N3216:N3224" si="345">IF(ISNUMBER(SEARCH("TREATMENT", B3216)), "4) Nuevos tratamientos", "")</f>
        <v/>
      </c>
      <c r="O3216" s="25"/>
      <c r="P3216" s="25" t="s">
        <v>19615</v>
      </c>
      <c r="Q3216" s="25"/>
      <c r="R3216" s="25" t="str">
        <f t="shared" si="323"/>
        <v>2014</v>
      </c>
      <c r="S3216" s="25" t="s">
        <v>64</v>
      </c>
      <c r="T3216" s="25"/>
      <c r="U3216" s="25"/>
      <c r="V3216" s="25"/>
      <c r="W3216" s="25"/>
      <c r="X3216" s="25"/>
    </row>
    <row r="3217" spans="1:24" ht="15" hidden="1" customHeight="1">
      <c r="A3217" s="28">
        <v>24607003</v>
      </c>
      <c r="B3217" s="28" t="s">
        <v>19723</v>
      </c>
      <c r="C3217" s="28" t="s">
        <v>19724</v>
      </c>
      <c r="D3217" s="28" t="s">
        <v>19725</v>
      </c>
      <c r="E3217" s="28" t="s">
        <v>12185</v>
      </c>
      <c r="F3217" s="28" t="s">
        <v>1263</v>
      </c>
      <c r="G3217" s="28">
        <v>2014</v>
      </c>
      <c r="H3217" s="29">
        <v>41709</v>
      </c>
      <c r="I3217" s="28"/>
      <c r="J3217" s="28"/>
      <c r="K3217" s="28" t="s">
        <v>19726</v>
      </c>
      <c r="L3217" s="28" t="str">
        <f t="shared" si="343"/>
        <v>Excluido</v>
      </c>
      <c r="M3217" s="28" t="str">
        <f t="shared" si="344"/>
        <v>S/PalabrasClaves</v>
      </c>
      <c r="N3217" s="30" t="str">
        <f t="shared" si="345"/>
        <v/>
      </c>
      <c r="O3217" s="28"/>
      <c r="P3217" s="28" t="s">
        <v>19727</v>
      </c>
      <c r="Q3217" s="28"/>
      <c r="R3217" s="28" t="str">
        <f t="shared" si="323"/>
        <v>2014</v>
      </c>
      <c r="S3217" s="28" t="s">
        <v>63</v>
      </c>
      <c r="T3217" s="28"/>
      <c r="U3217" s="28"/>
      <c r="V3217" s="28"/>
      <c r="W3217" s="28"/>
      <c r="X3217" s="28"/>
    </row>
    <row r="3218" spans="1:24" ht="15" hidden="1" customHeight="1">
      <c r="A3218" s="25">
        <v>25398249</v>
      </c>
      <c r="B3218" s="25" t="s">
        <v>19728</v>
      </c>
      <c r="C3218" s="25" t="s">
        <v>19729</v>
      </c>
      <c r="D3218" s="25" t="s">
        <v>19730</v>
      </c>
      <c r="E3218" s="25" t="s">
        <v>19731</v>
      </c>
      <c r="F3218" s="25" t="s">
        <v>1356</v>
      </c>
      <c r="G3218" s="25">
        <v>2014</v>
      </c>
      <c r="H3218" s="26">
        <v>41959</v>
      </c>
      <c r="I3218" s="25" t="s">
        <v>19732</v>
      </c>
      <c r="J3218" s="25"/>
      <c r="K3218" s="25" t="s">
        <v>19733</v>
      </c>
      <c r="L3218" s="25" t="str">
        <f t="shared" si="343"/>
        <v>PreAlerta</v>
      </c>
      <c r="M3218" s="25" t="str">
        <f t="shared" si="344"/>
        <v>S/PalabrasClaves</v>
      </c>
      <c r="N3218" s="27" t="str">
        <f t="shared" si="345"/>
        <v/>
      </c>
      <c r="O3218" s="25"/>
      <c r="P3218" s="25" t="s">
        <v>19734</v>
      </c>
      <c r="Q3218" s="25"/>
      <c r="R3218" s="25" t="str">
        <f t="shared" si="323"/>
        <v>2014</v>
      </c>
      <c r="S3218" s="25" t="s">
        <v>63</v>
      </c>
      <c r="T3218" s="25"/>
      <c r="U3218" s="25"/>
      <c r="V3218" s="25"/>
      <c r="W3218" s="25"/>
      <c r="X3218" s="25"/>
    </row>
    <row r="3219" spans="1:24" ht="15" hidden="1" customHeight="1">
      <c r="A3219" s="28">
        <v>25321321</v>
      </c>
      <c r="B3219" s="28" t="s">
        <v>19735</v>
      </c>
      <c r="C3219" s="28" t="s">
        <v>19736</v>
      </c>
      <c r="D3219" s="28"/>
      <c r="E3219" s="28" t="s">
        <v>19737</v>
      </c>
      <c r="F3219" s="28"/>
      <c r="G3219" s="28"/>
      <c r="H3219" s="28"/>
      <c r="I3219" s="28"/>
      <c r="J3219" s="28"/>
      <c r="K3219" s="28"/>
      <c r="L3219" s="28" t="str">
        <f t="shared" si="343"/>
        <v>PreAlerta</v>
      </c>
      <c r="M3219" s="28" t="str">
        <f t="shared" si="344"/>
        <v>S/PalabrasClaves</v>
      </c>
      <c r="N3219" s="30" t="str">
        <f t="shared" si="345"/>
        <v/>
      </c>
      <c r="O3219" s="28"/>
      <c r="P3219" s="28"/>
      <c r="Q3219" s="28"/>
      <c r="R3219" s="28" t="str">
        <f t="shared" si="323"/>
        <v/>
      </c>
      <c r="S3219" s="28"/>
      <c r="T3219" s="28"/>
      <c r="U3219" s="28"/>
      <c r="V3219" s="28"/>
      <c r="W3219" s="28"/>
      <c r="X3219" s="28"/>
    </row>
    <row r="3220" spans="1:24" ht="15" hidden="1" customHeight="1">
      <c r="A3220" s="25">
        <v>24864122</v>
      </c>
      <c r="B3220" s="25" t="s">
        <v>19738</v>
      </c>
      <c r="C3220" s="25" t="s">
        <v>19739</v>
      </c>
      <c r="D3220" s="25" t="s">
        <v>19740</v>
      </c>
      <c r="E3220" s="25" t="s">
        <v>1329</v>
      </c>
      <c r="F3220" s="25" t="s">
        <v>1064</v>
      </c>
      <c r="G3220" s="25">
        <v>2014</v>
      </c>
      <c r="H3220" s="26">
        <v>41787</v>
      </c>
      <c r="I3220" s="25"/>
      <c r="J3220" s="25"/>
      <c r="K3220" s="25" t="s">
        <v>19741</v>
      </c>
      <c r="L3220" s="25" t="str">
        <f t="shared" si="343"/>
        <v>PreAlerta</v>
      </c>
      <c r="M3220" s="25" t="str">
        <f t="shared" si="344"/>
        <v>S/PalabrasClaves</v>
      </c>
      <c r="N3220" s="27" t="str">
        <f t="shared" si="345"/>
        <v/>
      </c>
      <c r="O3220" s="25"/>
      <c r="P3220" s="25" t="s">
        <v>19734</v>
      </c>
      <c r="Q3220" s="25"/>
      <c r="R3220" s="25" t="str">
        <f t="shared" si="323"/>
        <v>2014</v>
      </c>
      <c r="S3220" s="25" t="s">
        <v>63</v>
      </c>
      <c r="T3220" s="25"/>
      <c r="U3220" s="25"/>
      <c r="V3220" s="25"/>
      <c r="W3220" s="25"/>
      <c r="X3220" s="25"/>
    </row>
    <row r="3221" spans="1:24" ht="15" hidden="1" customHeight="1">
      <c r="A3221" s="28">
        <v>25549372</v>
      </c>
      <c r="B3221" s="28" t="s">
        <v>19742</v>
      </c>
      <c r="C3221" s="28" t="s">
        <v>19743</v>
      </c>
      <c r="D3221" s="28" t="s">
        <v>19744</v>
      </c>
      <c r="E3221" s="28" t="s">
        <v>19745</v>
      </c>
      <c r="F3221" s="28" t="s">
        <v>19746</v>
      </c>
      <c r="G3221" s="28">
        <v>2014</v>
      </c>
      <c r="H3221" s="29">
        <v>42005</v>
      </c>
      <c r="I3221" s="28"/>
      <c r="J3221" s="28"/>
      <c r="K3221" s="28"/>
      <c r="L3221" s="28" t="str">
        <f t="shared" si="343"/>
        <v>PreAlerta</v>
      </c>
      <c r="M3221" s="28" t="str">
        <f t="shared" si="344"/>
        <v>C/PalabrasClaves</v>
      </c>
      <c r="N3221" s="30" t="str">
        <f t="shared" si="345"/>
        <v/>
      </c>
      <c r="O3221" s="28"/>
      <c r="P3221" s="28" t="s">
        <v>19747</v>
      </c>
      <c r="Q3221" s="28"/>
      <c r="R3221" s="28" t="str">
        <f t="shared" si="323"/>
        <v>2014</v>
      </c>
      <c r="S3221" s="28" t="s">
        <v>63</v>
      </c>
      <c r="T3221" s="28"/>
      <c r="U3221" s="28"/>
      <c r="V3221" s="28"/>
      <c r="W3221" s="28"/>
      <c r="X3221" s="28"/>
    </row>
    <row r="3222" spans="1:24" ht="15" hidden="1" customHeight="1">
      <c r="A3222" s="25">
        <v>25391136</v>
      </c>
      <c r="B3222" s="25" t="s">
        <v>19748</v>
      </c>
      <c r="C3222" s="25" t="s">
        <v>19749</v>
      </c>
      <c r="D3222" s="25" t="s">
        <v>19750</v>
      </c>
      <c r="E3222" s="25" t="s">
        <v>19751</v>
      </c>
      <c r="F3222" s="25" t="s">
        <v>208</v>
      </c>
      <c r="G3222" s="25">
        <v>2014</v>
      </c>
      <c r="H3222" s="26">
        <v>41956</v>
      </c>
      <c r="I3222" s="25" t="s">
        <v>19752</v>
      </c>
      <c r="J3222" s="25"/>
      <c r="K3222" s="25" t="s">
        <v>19753</v>
      </c>
      <c r="L3222" s="25" t="str">
        <f t="shared" si="343"/>
        <v>PreAlerta</v>
      </c>
      <c r="M3222" s="25" t="str">
        <f t="shared" si="344"/>
        <v>S/PalabrasClaves</v>
      </c>
      <c r="N3222" s="27" t="str">
        <f t="shared" si="345"/>
        <v/>
      </c>
      <c r="O3222" s="25"/>
      <c r="P3222" s="25" t="s">
        <v>19747</v>
      </c>
      <c r="Q3222" s="25"/>
      <c r="R3222" s="25" t="str">
        <f t="shared" si="323"/>
        <v>2014</v>
      </c>
      <c r="S3222" s="25" t="s">
        <v>63</v>
      </c>
      <c r="T3222" s="25"/>
      <c r="U3222" s="25"/>
      <c r="V3222" s="25"/>
      <c r="W3222" s="25"/>
      <c r="X3222" s="25"/>
    </row>
    <row r="3223" spans="1:24" ht="15" hidden="1" customHeight="1">
      <c r="A3223" s="28">
        <v>25389768</v>
      </c>
      <c r="B3223" s="28" t="s">
        <v>19754</v>
      </c>
      <c r="C3223" s="28" t="s">
        <v>19755</v>
      </c>
      <c r="D3223" s="28" t="s">
        <v>19750</v>
      </c>
      <c r="E3223" s="28" t="s">
        <v>19756</v>
      </c>
      <c r="F3223" s="28" t="s">
        <v>208</v>
      </c>
      <c r="G3223" s="28">
        <v>2014</v>
      </c>
      <c r="H3223" s="29">
        <v>41956</v>
      </c>
      <c r="I3223" s="28" t="s">
        <v>19757</v>
      </c>
      <c r="J3223" s="28"/>
      <c r="K3223" s="28" t="s">
        <v>19758</v>
      </c>
      <c r="L3223" s="28" t="str">
        <f t="shared" si="343"/>
        <v>PreAlerta</v>
      </c>
      <c r="M3223" s="28" t="str">
        <f t="shared" si="344"/>
        <v>S/PalabrasClaves</v>
      </c>
      <c r="N3223" s="30" t="str">
        <f t="shared" si="345"/>
        <v/>
      </c>
      <c r="O3223" s="28"/>
      <c r="P3223" s="28" t="s">
        <v>19747</v>
      </c>
      <c r="Q3223" s="28"/>
      <c r="R3223" s="28" t="str">
        <f t="shared" si="323"/>
        <v>2014</v>
      </c>
      <c r="S3223" s="28" t="s">
        <v>63</v>
      </c>
      <c r="T3223" s="28"/>
      <c r="U3223" s="28"/>
      <c r="V3223" s="28"/>
      <c r="W3223" s="28"/>
      <c r="X3223" s="28"/>
    </row>
    <row r="3224" spans="1:24" ht="15" hidden="1" customHeight="1">
      <c r="A3224" s="25">
        <v>25379704</v>
      </c>
      <c r="B3224" s="25" t="s">
        <v>19759</v>
      </c>
      <c r="C3224" s="25" t="s">
        <v>19760</v>
      </c>
      <c r="D3224" s="25" t="s">
        <v>19761</v>
      </c>
      <c r="E3224" s="25" t="s">
        <v>19452</v>
      </c>
      <c r="F3224" s="25" t="s">
        <v>208</v>
      </c>
      <c r="G3224" s="25">
        <v>2014</v>
      </c>
      <c r="H3224" s="26">
        <v>41951</v>
      </c>
      <c r="I3224" s="25" t="s">
        <v>19762</v>
      </c>
      <c r="J3224" s="25"/>
      <c r="K3224" s="25" t="s">
        <v>19763</v>
      </c>
      <c r="L3224" s="25" t="str">
        <f t="shared" si="343"/>
        <v>PreAlerta</v>
      </c>
      <c r="M3224" s="25" t="str">
        <f t="shared" si="344"/>
        <v>C/PalabrasClaves</v>
      </c>
      <c r="N3224" s="27" t="str">
        <f t="shared" si="345"/>
        <v/>
      </c>
      <c r="O3224" s="25"/>
      <c r="P3224" s="25" t="s">
        <v>19764</v>
      </c>
      <c r="Q3224" s="25"/>
      <c r="R3224" s="25" t="str">
        <f t="shared" si="323"/>
        <v>2014</v>
      </c>
      <c r="S3224" s="25" t="s">
        <v>63</v>
      </c>
      <c r="T3224" s="25"/>
      <c r="U3224" s="25"/>
      <c r="V3224" s="25"/>
      <c r="W3224" s="25"/>
      <c r="X3224" s="25"/>
    </row>
    <row r="3225" spans="1:24" ht="15" customHeight="1">
      <c r="A3225" s="38">
        <v>24506209</v>
      </c>
      <c r="B3225" s="38" t="s">
        <v>19765</v>
      </c>
      <c r="C3225" s="38" t="s">
        <v>19766</v>
      </c>
      <c r="D3225" s="38" t="s">
        <v>19767</v>
      </c>
      <c r="E3225" s="38" t="s">
        <v>19768</v>
      </c>
      <c r="F3225" s="38" t="s">
        <v>1693</v>
      </c>
      <c r="G3225" s="38">
        <v>2014</v>
      </c>
      <c r="H3225" s="39">
        <v>41681</v>
      </c>
      <c r="I3225" s="38"/>
      <c r="J3225" s="38"/>
      <c r="K3225" s="38" t="s">
        <v>19769</v>
      </c>
      <c r="L3225" s="38" t="str">
        <f t="shared" si="343"/>
        <v>PreAlerta</v>
      </c>
      <c r="M3225" s="38" t="str">
        <f t="shared" si="344"/>
        <v>C/PalabrasClaves</v>
      </c>
      <c r="N3225" s="40" t="s">
        <v>12</v>
      </c>
      <c r="O3225" s="38"/>
      <c r="P3225" s="38" t="s">
        <v>19615</v>
      </c>
      <c r="Q3225" s="38"/>
      <c r="R3225" s="38" t="str">
        <f t="shared" si="323"/>
        <v>2014</v>
      </c>
      <c r="S3225" s="38" t="s">
        <v>64</v>
      </c>
      <c r="T3225" s="41" t="s">
        <v>19770</v>
      </c>
      <c r="U3225" s="38" t="s">
        <v>140</v>
      </c>
      <c r="V3225" s="38" t="s">
        <v>141</v>
      </c>
      <c r="W3225" s="38" t="s">
        <v>140</v>
      </c>
      <c r="X3225" s="38" t="s">
        <v>19771</v>
      </c>
    </row>
    <row r="3226" spans="1:24" ht="15" hidden="1" customHeight="1">
      <c r="A3226" s="25">
        <v>25375837</v>
      </c>
      <c r="B3226" s="25" t="s">
        <v>19772</v>
      </c>
      <c r="C3226" s="25" t="s">
        <v>19773</v>
      </c>
      <c r="D3226" s="25" t="s">
        <v>19774</v>
      </c>
      <c r="E3226" s="25" t="s">
        <v>19775</v>
      </c>
      <c r="F3226" s="25" t="s">
        <v>208</v>
      </c>
      <c r="G3226" s="25">
        <v>2014</v>
      </c>
      <c r="H3226" s="26">
        <v>41950</v>
      </c>
      <c r="I3226" s="25" t="s">
        <v>19776</v>
      </c>
      <c r="J3226" s="25"/>
      <c r="K3226" s="25" t="s">
        <v>19777</v>
      </c>
      <c r="L3226" s="25" t="str">
        <f t="shared" si="343"/>
        <v>PreAlerta</v>
      </c>
      <c r="M3226" s="25" t="str">
        <f t="shared" si="344"/>
        <v>S/PalabrasClaves</v>
      </c>
      <c r="N3226" s="27" t="str">
        <f t="shared" ref="N3226:N3230" si="346">IF(ISNUMBER(SEARCH("TREATMENT", B3226)), "4) Nuevos tratamientos", "")</f>
        <v/>
      </c>
      <c r="O3226" s="25"/>
      <c r="P3226" s="25" t="s">
        <v>19778</v>
      </c>
      <c r="Q3226" s="25"/>
      <c r="R3226" s="25" t="str">
        <f t="shared" si="323"/>
        <v>2014</v>
      </c>
      <c r="S3226" s="25" t="s">
        <v>63</v>
      </c>
      <c r="T3226" s="25"/>
      <c r="U3226" s="25"/>
      <c r="V3226" s="25"/>
      <c r="W3226" s="25"/>
      <c r="X3226" s="25"/>
    </row>
    <row r="3227" spans="1:24" ht="15" hidden="1" customHeight="1">
      <c r="A3227" s="28">
        <v>25373505</v>
      </c>
      <c r="B3227" s="28" t="s">
        <v>19779</v>
      </c>
      <c r="C3227" s="28" t="s">
        <v>19780</v>
      </c>
      <c r="D3227" s="28" t="s">
        <v>19781</v>
      </c>
      <c r="E3227" s="28" t="s">
        <v>19782</v>
      </c>
      <c r="F3227" s="28" t="s">
        <v>2661</v>
      </c>
      <c r="G3227" s="28">
        <v>2014</v>
      </c>
      <c r="H3227" s="29">
        <v>41950</v>
      </c>
      <c r="I3227" s="28" t="s">
        <v>19783</v>
      </c>
      <c r="J3227" s="28"/>
      <c r="K3227" s="28" t="s">
        <v>19784</v>
      </c>
      <c r="L3227" s="28" t="str">
        <f t="shared" si="343"/>
        <v>PreAlerta</v>
      </c>
      <c r="M3227" s="28" t="str">
        <f t="shared" si="344"/>
        <v>C/PalabrasClaves</v>
      </c>
      <c r="N3227" s="30" t="str">
        <f t="shared" si="346"/>
        <v/>
      </c>
      <c r="O3227" s="28"/>
      <c r="P3227" s="28" t="s">
        <v>19785</v>
      </c>
      <c r="Q3227" s="28"/>
      <c r="R3227" s="28" t="str">
        <f t="shared" si="323"/>
        <v>2014</v>
      </c>
      <c r="S3227" s="28" t="s">
        <v>63</v>
      </c>
      <c r="T3227" s="28"/>
      <c r="U3227" s="28"/>
      <c r="V3227" s="28"/>
      <c r="W3227" s="28"/>
      <c r="X3227" s="28"/>
    </row>
    <row r="3228" spans="1:24" ht="15" hidden="1" customHeight="1">
      <c r="A3228" s="25">
        <v>25369774</v>
      </c>
      <c r="B3228" s="25" t="s">
        <v>19786</v>
      </c>
      <c r="C3228" s="25" t="s">
        <v>19787</v>
      </c>
      <c r="D3228" s="25" t="s">
        <v>19788</v>
      </c>
      <c r="E3228" s="25" t="s">
        <v>19789</v>
      </c>
      <c r="F3228" s="25" t="s">
        <v>3463</v>
      </c>
      <c r="G3228" s="25">
        <v>2014</v>
      </c>
      <c r="H3228" s="26">
        <v>41949</v>
      </c>
      <c r="I3228" s="25" t="s">
        <v>19790</v>
      </c>
      <c r="J3228" s="25"/>
      <c r="K3228" s="25" t="s">
        <v>19791</v>
      </c>
      <c r="L3228" s="25" t="str">
        <f t="shared" si="343"/>
        <v>PreAlerta</v>
      </c>
      <c r="M3228" s="25" t="str">
        <f t="shared" si="344"/>
        <v>S/PalabrasClaves</v>
      </c>
      <c r="N3228" s="27" t="str">
        <f t="shared" si="346"/>
        <v/>
      </c>
      <c r="O3228" s="25"/>
      <c r="P3228" s="25" t="s">
        <v>19785</v>
      </c>
      <c r="Q3228" s="25"/>
      <c r="R3228" s="25" t="str">
        <f t="shared" si="323"/>
        <v>2014</v>
      </c>
      <c r="S3228" s="25" t="s">
        <v>63</v>
      </c>
      <c r="T3228" s="25"/>
      <c r="U3228" s="25"/>
      <c r="V3228" s="25"/>
      <c r="W3228" s="25"/>
      <c r="X3228" s="25"/>
    </row>
    <row r="3229" spans="1:24" ht="15" hidden="1" customHeight="1">
      <c r="A3229" s="28">
        <v>25369023</v>
      </c>
      <c r="B3229" s="28" t="s">
        <v>19792</v>
      </c>
      <c r="C3229" s="28" t="s">
        <v>19793</v>
      </c>
      <c r="D3229" s="28" t="s">
        <v>19794</v>
      </c>
      <c r="E3229" s="28" t="s">
        <v>19795</v>
      </c>
      <c r="F3229" s="28" t="s">
        <v>208</v>
      </c>
      <c r="G3229" s="28">
        <v>2014</v>
      </c>
      <c r="H3229" s="29">
        <v>41948</v>
      </c>
      <c r="I3229" s="28" t="s">
        <v>19796</v>
      </c>
      <c r="J3229" s="28"/>
      <c r="K3229" s="28" t="s">
        <v>19797</v>
      </c>
      <c r="L3229" s="28" t="str">
        <f t="shared" si="343"/>
        <v>PreAlerta</v>
      </c>
      <c r="M3229" s="28" t="str">
        <f t="shared" si="344"/>
        <v>S/PalabrasClaves</v>
      </c>
      <c r="N3229" s="30" t="str">
        <f t="shared" si="346"/>
        <v/>
      </c>
      <c r="O3229" s="28"/>
      <c r="P3229" s="28" t="s">
        <v>19798</v>
      </c>
      <c r="Q3229" s="28"/>
      <c r="R3229" s="28" t="str">
        <f t="shared" si="323"/>
        <v>2014</v>
      </c>
      <c r="S3229" s="28" t="s">
        <v>63</v>
      </c>
      <c r="T3229" s="28"/>
      <c r="U3229" s="28"/>
      <c r="V3229" s="28"/>
      <c r="W3229" s="28"/>
      <c r="X3229" s="28"/>
    </row>
    <row r="3230" spans="1:24" ht="15" hidden="1" customHeight="1">
      <c r="A3230" s="25">
        <v>26027165</v>
      </c>
      <c r="B3230" s="25" t="s">
        <v>19799</v>
      </c>
      <c r="C3230" s="25" t="s">
        <v>19800</v>
      </c>
      <c r="D3230" s="25" t="s">
        <v>19801</v>
      </c>
      <c r="E3230" s="25" t="s">
        <v>19802</v>
      </c>
      <c r="F3230" s="25" t="s">
        <v>19803</v>
      </c>
      <c r="G3230" s="25">
        <v>2014</v>
      </c>
      <c r="H3230" s="26">
        <v>42157</v>
      </c>
      <c r="I3230" s="25"/>
      <c r="J3230" s="25"/>
      <c r="K3230" s="25" t="s">
        <v>19804</v>
      </c>
      <c r="L3230" s="25" t="str">
        <f t="shared" si="343"/>
        <v>PreAlerta</v>
      </c>
      <c r="M3230" s="25" t="str">
        <f t="shared" si="344"/>
        <v>S/PalabrasClaves</v>
      </c>
      <c r="N3230" s="27" t="str">
        <f t="shared" si="346"/>
        <v/>
      </c>
      <c r="O3230" s="25"/>
      <c r="P3230" s="25" t="s">
        <v>273</v>
      </c>
      <c r="Q3230" s="25"/>
      <c r="R3230" s="25" t="str">
        <f t="shared" si="323"/>
        <v>2014</v>
      </c>
      <c r="S3230" s="25" t="s">
        <v>63</v>
      </c>
      <c r="T3230" s="25"/>
      <c r="U3230" s="25"/>
      <c r="V3230" s="25"/>
      <c r="W3230" s="25"/>
      <c r="X3230" s="25"/>
    </row>
    <row r="3231" spans="1:24" ht="15" customHeight="1">
      <c r="A3231" s="38">
        <v>25376749</v>
      </c>
      <c r="B3231" s="38" t="s">
        <v>19805</v>
      </c>
      <c r="C3231" s="38" t="s">
        <v>19806</v>
      </c>
      <c r="D3231" s="38" t="s">
        <v>19807</v>
      </c>
      <c r="E3231" s="38" t="s">
        <v>19808</v>
      </c>
      <c r="F3231" s="38" t="s">
        <v>9558</v>
      </c>
      <c r="G3231" s="38">
        <v>2014</v>
      </c>
      <c r="H3231" s="39">
        <v>41951</v>
      </c>
      <c r="I3231" s="38" t="s">
        <v>19809</v>
      </c>
      <c r="J3231" s="38"/>
      <c r="K3231" s="38" t="s">
        <v>19810</v>
      </c>
      <c r="L3231" s="38" t="str">
        <f t="shared" si="343"/>
        <v>PreAlerta</v>
      </c>
      <c r="M3231" s="38" t="str">
        <f t="shared" si="344"/>
        <v>C/PalabrasClaves</v>
      </c>
      <c r="N3231" s="40" t="s">
        <v>35</v>
      </c>
      <c r="O3231" s="38"/>
      <c r="P3231" s="38" t="s">
        <v>19764</v>
      </c>
      <c r="Q3231" s="38"/>
      <c r="R3231" s="38" t="str">
        <f t="shared" si="323"/>
        <v>2014</v>
      </c>
      <c r="S3231" s="38" t="s">
        <v>63</v>
      </c>
      <c r="T3231" s="41" t="s">
        <v>19811</v>
      </c>
      <c r="U3231" s="38" t="s">
        <v>141</v>
      </c>
      <c r="V3231" s="38" t="s">
        <v>140</v>
      </c>
      <c r="W3231" s="38" t="s">
        <v>140</v>
      </c>
      <c r="X3231" s="38" t="s">
        <v>19812</v>
      </c>
    </row>
    <row r="3232" spans="1:24" ht="15" hidden="1" customHeight="1">
      <c r="A3232" s="25">
        <v>25340259</v>
      </c>
      <c r="B3232" s="25" t="s">
        <v>19813</v>
      </c>
      <c r="C3232" s="25" t="s">
        <v>19814</v>
      </c>
      <c r="D3232" s="25" t="s">
        <v>19815</v>
      </c>
      <c r="E3232" s="25" t="s">
        <v>1798</v>
      </c>
      <c r="F3232" s="25" t="s">
        <v>1582</v>
      </c>
      <c r="G3232" s="25">
        <v>2014</v>
      </c>
      <c r="H3232" s="26">
        <v>41936</v>
      </c>
      <c r="I3232" s="25" t="s">
        <v>19816</v>
      </c>
      <c r="J3232" s="25"/>
      <c r="K3232" s="25" t="s">
        <v>19817</v>
      </c>
      <c r="L3232" s="25" t="str">
        <f t="shared" si="343"/>
        <v>PreAlerta</v>
      </c>
      <c r="M3232" s="25" t="str">
        <f t="shared" si="344"/>
        <v>S/PalabrasClaves</v>
      </c>
      <c r="N3232" s="27" t="str">
        <f t="shared" ref="N3232:N3234" si="347">IF(ISNUMBER(SEARCH("TREATMENT", B3232)), "4) Nuevos tratamientos", "")</f>
        <v/>
      </c>
      <c r="O3232" s="25"/>
      <c r="P3232" s="25" t="s">
        <v>19818</v>
      </c>
      <c r="Q3232" s="25"/>
      <c r="R3232" s="25" t="str">
        <f t="shared" si="323"/>
        <v>2014</v>
      </c>
      <c r="S3232" s="25" t="s">
        <v>63</v>
      </c>
      <c r="T3232" s="25"/>
      <c r="U3232" s="25"/>
      <c r="V3232" s="25"/>
      <c r="W3232" s="25"/>
      <c r="X3232" s="25"/>
    </row>
    <row r="3233" spans="1:24" ht="15" hidden="1" customHeight="1">
      <c r="A3233" s="28">
        <v>25269669</v>
      </c>
      <c r="B3233" s="28" t="s">
        <v>19819</v>
      </c>
      <c r="C3233" s="28" t="s">
        <v>19820</v>
      </c>
      <c r="D3233" s="28" t="s">
        <v>19821</v>
      </c>
      <c r="E3233" s="28" t="s">
        <v>19822</v>
      </c>
      <c r="F3233" s="28" t="s">
        <v>19823</v>
      </c>
      <c r="G3233" s="28">
        <v>2014</v>
      </c>
      <c r="H3233" s="29">
        <v>41914</v>
      </c>
      <c r="I3233" s="28"/>
      <c r="J3233" s="28"/>
      <c r="K3233" s="28" t="s">
        <v>19824</v>
      </c>
      <c r="L3233" s="28" t="str">
        <f t="shared" si="343"/>
        <v>Excluido</v>
      </c>
      <c r="M3233" s="28" t="str">
        <f t="shared" si="344"/>
        <v>S/PalabrasClaves</v>
      </c>
      <c r="N3233" s="30" t="str">
        <f t="shared" si="347"/>
        <v/>
      </c>
      <c r="O3233" s="28"/>
      <c r="P3233" s="28" t="s">
        <v>19825</v>
      </c>
      <c r="Q3233" s="28"/>
      <c r="R3233" s="28" t="str">
        <f t="shared" si="323"/>
        <v>2014</v>
      </c>
      <c r="S3233" s="28" t="s">
        <v>63</v>
      </c>
      <c r="T3233" s="28"/>
      <c r="U3233" s="28"/>
      <c r="V3233" s="28"/>
      <c r="W3233" s="28"/>
      <c r="X3233" s="28"/>
    </row>
    <row r="3234" spans="1:24" ht="15" hidden="1" customHeight="1">
      <c r="A3234" s="25">
        <v>25262942</v>
      </c>
      <c r="B3234" s="25" t="s">
        <v>19826</v>
      </c>
      <c r="C3234" s="25" t="s">
        <v>19827</v>
      </c>
      <c r="D3234" s="25" t="s">
        <v>19828</v>
      </c>
      <c r="E3234" s="25" t="s">
        <v>19829</v>
      </c>
      <c r="F3234" s="25" t="s">
        <v>10414</v>
      </c>
      <c r="G3234" s="25">
        <v>2014</v>
      </c>
      <c r="H3234" s="26">
        <v>41912</v>
      </c>
      <c r="I3234" s="25"/>
      <c r="J3234" s="25"/>
      <c r="K3234" s="25" t="s">
        <v>19830</v>
      </c>
      <c r="L3234" s="25" t="str">
        <f t="shared" si="343"/>
        <v>PreAlerta</v>
      </c>
      <c r="M3234" s="25" t="str">
        <f t="shared" si="344"/>
        <v>C/PalabrasClaves</v>
      </c>
      <c r="N3234" s="27" t="str">
        <f t="shared" si="347"/>
        <v/>
      </c>
      <c r="O3234" s="25"/>
      <c r="P3234" s="25" t="s">
        <v>19831</v>
      </c>
      <c r="Q3234" s="25"/>
      <c r="R3234" s="25" t="str">
        <f t="shared" si="323"/>
        <v>2014</v>
      </c>
      <c r="S3234" s="25" t="s">
        <v>63</v>
      </c>
      <c r="T3234" s="25"/>
      <c r="U3234" s="25"/>
      <c r="V3234" s="25"/>
      <c r="W3234" s="25"/>
      <c r="X3234" s="25"/>
    </row>
    <row r="3235" spans="1:24" ht="15" customHeight="1">
      <c r="A3235" s="38">
        <v>25532297</v>
      </c>
      <c r="B3235" s="38" t="s">
        <v>19832</v>
      </c>
      <c r="C3235" s="38" t="s">
        <v>19833</v>
      </c>
      <c r="D3235" s="38" t="s">
        <v>19834</v>
      </c>
      <c r="E3235" s="38" t="s">
        <v>19835</v>
      </c>
      <c r="F3235" s="38" t="s">
        <v>19836</v>
      </c>
      <c r="G3235" s="38">
        <v>2014</v>
      </c>
      <c r="H3235" s="39">
        <v>41997</v>
      </c>
      <c r="I3235" s="38"/>
      <c r="J3235" s="38"/>
      <c r="K3235" s="38"/>
      <c r="L3235" s="38" t="str">
        <f t="shared" si="343"/>
        <v>PreAlerta</v>
      </c>
      <c r="M3235" s="38" t="str">
        <f t="shared" si="344"/>
        <v>S/PalabrasClaves</v>
      </c>
      <c r="N3235" s="40" t="s">
        <v>12</v>
      </c>
      <c r="O3235" s="38"/>
      <c r="P3235" s="38" t="s">
        <v>19837</v>
      </c>
      <c r="Q3235" s="38"/>
      <c r="R3235" s="38" t="str">
        <f t="shared" si="323"/>
        <v>2014</v>
      </c>
      <c r="S3235" s="38" t="s">
        <v>63</v>
      </c>
      <c r="T3235" s="41" t="s">
        <v>19838</v>
      </c>
      <c r="U3235" s="38" t="s">
        <v>140</v>
      </c>
      <c r="V3235" s="38" t="s">
        <v>141</v>
      </c>
      <c r="W3235" s="38" t="s">
        <v>140</v>
      </c>
      <c r="X3235" s="38" t="s">
        <v>19839</v>
      </c>
    </row>
    <row r="3236" spans="1:24" ht="15" hidden="1" customHeight="1">
      <c r="A3236" s="25">
        <v>25130978</v>
      </c>
      <c r="B3236" s="25" t="s">
        <v>19840</v>
      </c>
      <c r="C3236" s="25" t="s">
        <v>19841</v>
      </c>
      <c r="D3236" s="25" t="s">
        <v>19842</v>
      </c>
      <c r="E3236" s="25" t="s">
        <v>15179</v>
      </c>
      <c r="F3236" s="25" t="s">
        <v>3511</v>
      </c>
      <c r="G3236" s="25">
        <v>2014</v>
      </c>
      <c r="H3236" s="26">
        <v>41870</v>
      </c>
      <c r="I3236" s="25"/>
      <c r="J3236" s="25"/>
      <c r="K3236" s="25" t="s">
        <v>19843</v>
      </c>
      <c r="L3236" s="25" t="str">
        <f t="shared" si="343"/>
        <v>PreAlerta</v>
      </c>
      <c r="M3236" s="25" t="str">
        <f t="shared" si="344"/>
        <v>S/PalabrasClaves</v>
      </c>
      <c r="N3236" s="27" t="str">
        <f t="shared" ref="N3236:N3238" si="348">IF(ISNUMBER(SEARCH("TREATMENT", B3236)), "4) Nuevos tratamientos", "")</f>
        <v/>
      </c>
      <c r="O3236" s="25"/>
      <c r="P3236" s="25" t="s">
        <v>273</v>
      </c>
      <c r="Q3236" s="25"/>
      <c r="R3236" s="25" t="str">
        <f t="shared" si="323"/>
        <v>2014</v>
      </c>
      <c r="S3236" s="25" t="s">
        <v>63</v>
      </c>
      <c r="T3236" s="25"/>
      <c r="U3236" s="25"/>
      <c r="V3236" s="25"/>
      <c r="W3236" s="25"/>
      <c r="X3236" s="25"/>
    </row>
    <row r="3237" spans="1:24" ht="15" hidden="1" customHeight="1">
      <c r="A3237" s="28">
        <v>25108762</v>
      </c>
      <c r="B3237" s="28" t="s">
        <v>19844</v>
      </c>
      <c r="C3237" s="28" t="s">
        <v>19845</v>
      </c>
      <c r="D3237" s="28" t="s">
        <v>19846</v>
      </c>
      <c r="E3237" s="28" t="s">
        <v>19847</v>
      </c>
      <c r="F3237" s="28" t="s">
        <v>1848</v>
      </c>
      <c r="G3237" s="28">
        <v>2014</v>
      </c>
      <c r="H3237" s="29">
        <v>41862</v>
      </c>
      <c r="I3237" s="28"/>
      <c r="J3237" s="28"/>
      <c r="K3237" s="28" t="s">
        <v>19848</v>
      </c>
      <c r="L3237" s="28" t="str">
        <f t="shared" si="343"/>
        <v>PreAlerta</v>
      </c>
      <c r="M3237" s="28" t="str">
        <f t="shared" si="344"/>
        <v>S/PalabrasClaves</v>
      </c>
      <c r="N3237" s="30" t="str">
        <f t="shared" si="348"/>
        <v/>
      </c>
      <c r="O3237" s="28"/>
      <c r="P3237" s="28" t="s">
        <v>273</v>
      </c>
      <c r="Q3237" s="28"/>
      <c r="R3237" s="28" t="str">
        <f t="shared" si="323"/>
        <v>2014</v>
      </c>
      <c r="S3237" s="28" t="s">
        <v>63</v>
      </c>
      <c r="T3237" s="28"/>
      <c r="U3237" s="28"/>
      <c r="V3237" s="28"/>
      <c r="W3237" s="28"/>
      <c r="X3237" s="28"/>
    </row>
    <row r="3238" spans="1:24" ht="15" hidden="1" customHeight="1">
      <c r="A3238" s="25">
        <v>25028312</v>
      </c>
      <c r="B3238" s="25" t="s">
        <v>19849</v>
      </c>
      <c r="C3238" s="25" t="s">
        <v>19850</v>
      </c>
      <c r="D3238" s="25" t="s">
        <v>19851</v>
      </c>
      <c r="E3238" s="25" t="s">
        <v>19852</v>
      </c>
      <c r="F3238" s="25" t="s">
        <v>19853</v>
      </c>
      <c r="G3238" s="25">
        <v>2014</v>
      </c>
      <c r="H3238" s="26">
        <v>41837</v>
      </c>
      <c r="I3238" s="25"/>
      <c r="J3238" s="25"/>
      <c r="K3238" s="25" t="s">
        <v>19854</v>
      </c>
      <c r="L3238" s="25" t="str">
        <f t="shared" si="343"/>
        <v>PreAlerta</v>
      </c>
      <c r="M3238" s="25" t="str">
        <f t="shared" si="344"/>
        <v>C/PalabrasClaves</v>
      </c>
      <c r="N3238" s="27" t="str">
        <f t="shared" si="348"/>
        <v/>
      </c>
      <c r="O3238" s="25"/>
      <c r="P3238" s="25" t="s">
        <v>273</v>
      </c>
      <c r="Q3238" s="25"/>
      <c r="R3238" s="25" t="str">
        <f t="shared" si="323"/>
        <v>2014</v>
      </c>
      <c r="S3238" s="25" t="s">
        <v>63</v>
      </c>
      <c r="T3238" s="25"/>
      <c r="U3238" s="25"/>
      <c r="V3238" s="25"/>
      <c r="W3238" s="25"/>
      <c r="X3238" s="25"/>
    </row>
    <row r="3239" spans="1:24" ht="15" customHeight="1">
      <c r="A3239" s="38">
        <v>25192997</v>
      </c>
      <c r="B3239" s="38" t="s">
        <v>19855</v>
      </c>
      <c r="C3239" s="38" t="s">
        <v>19856</v>
      </c>
      <c r="D3239" s="38" t="s">
        <v>19857</v>
      </c>
      <c r="E3239" s="38" t="s">
        <v>19452</v>
      </c>
      <c r="F3239" s="38" t="s">
        <v>18592</v>
      </c>
      <c r="G3239" s="38">
        <v>2014</v>
      </c>
      <c r="H3239" s="39">
        <v>41889</v>
      </c>
      <c r="I3239" s="38" t="s">
        <v>19858</v>
      </c>
      <c r="J3239" s="38"/>
      <c r="K3239" s="38" t="s">
        <v>19859</v>
      </c>
      <c r="L3239" s="38" t="str">
        <f t="shared" si="343"/>
        <v>PreAlerta</v>
      </c>
      <c r="M3239" s="38" t="str">
        <f t="shared" si="344"/>
        <v>S/PalabrasClaves</v>
      </c>
      <c r="N3239" s="40" t="s">
        <v>35</v>
      </c>
      <c r="O3239" s="38"/>
      <c r="P3239" s="38">
        <v>45232</v>
      </c>
      <c r="Q3239" s="38"/>
      <c r="R3239" s="38" t="str">
        <f t="shared" si="323"/>
        <v>4523</v>
      </c>
      <c r="S3239" s="38" t="s">
        <v>63</v>
      </c>
      <c r="T3239" s="41" t="s">
        <v>19860</v>
      </c>
      <c r="U3239" s="38" t="s">
        <v>140</v>
      </c>
      <c r="V3239" s="38" t="s">
        <v>141</v>
      </c>
      <c r="W3239" s="38" t="s">
        <v>140</v>
      </c>
      <c r="X3239" s="38" t="s">
        <v>19861</v>
      </c>
    </row>
    <row r="3240" spans="1:24" ht="15" customHeight="1">
      <c r="A3240" s="38">
        <v>24912091</v>
      </c>
      <c r="B3240" s="38" t="s">
        <v>19862</v>
      </c>
      <c r="C3240" s="38" t="s">
        <v>19863</v>
      </c>
      <c r="D3240" s="38" t="s">
        <v>19864</v>
      </c>
      <c r="E3240" s="38" t="s">
        <v>19865</v>
      </c>
      <c r="F3240" s="38" t="s">
        <v>13165</v>
      </c>
      <c r="G3240" s="38">
        <v>2014</v>
      </c>
      <c r="H3240" s="39">
        <v>41800</v>
      </c>
      <c r="I3240" s="38"/>
      <c r="J3240" s="38"/>
      <c r="K3240" s="38" t="s">
        <v>19866</v>
      </c>
      <c r="L3240" s="38" t="str">
        <f t="shared" si="343"/>
        <v>PreAlerta</v>
      </c>
      <c r="M3240" s="38" t="str">
        <f t="shared" si="344"/>
        <v>C/PalabrasClaves</v>
      </c>
      <c r="N3240" s="40" t="s">
        <v>35</v>
      </c>
      <c r="O3240" s="38"/>
      <c r="P3240" s="38" t="s">
        <v>273</v>
      </c>
      <c r="Q3240" s="38"/>
      <c r="R3240" s="38" t="str">
        <f t="shared" si="323"/>
        <v>2014</v>
      </c>
      <c r="S3240" s="38" t="s">
        <v>63</v>
      </c>
      <c r="T3240" s="41" t="s">
        <v>19867</v>
      </c>
      <c r="U3240" s="38" t="s">
        <v>141</v>
      </c>
      <c r="V3240" s="38" t="s">
        <v>140</v>
      </c>
      <c r="W3240" s="38" t="s">
        <v>140</v>
      </c>
      <c r="X3240" s="38" t="s">
        <v>19868</v>
      </c>
    </row>
    <row r="3241" spans="1:24" ht="15" hidden="1" customHeight="1">
      <c r="A3241" s="28">
        <v>25358677</v>
      </c>
      <c r="B3241" s="28" t="s">
        <v>19869</v>
      </c>
      <c r="C3241" s="28" t="s">
        <v>19870</v>
      </c>
      <c r="D3241" s="28" t="s">
        <v>19871</v>
      </c>
      <c r="E3241" s="28" t="s">
        <v>19872</v>
      </c>
      <c r="F3241" s="28" t="s">
        <v>3548</v>
      </c>
      <c r="G3241" s="28">
        <v>2014</v>
      </c>
      <c r="H3241" s="29">
        <v>41944</v>
      </c>
      <c r="I3241" s="28" t="s">
        <v>19873</v>
      </c>
      <c r="J3241" s="28"/>
      <c r="K3241" s="28" t="s">
        <v>19874</v>
      </c>
      <c r="L3241" s="28" t="str">
        <f t="shared" si="343"/>
        <v>PreAlerta</v>
      </c>
      <c r="M3241" s="28" t="str">
        <f t="shared" si="344"/>
        <v>S/PalabrasClaves</v>
      </c>
      <c r="N3241" s="30" t="str">
        <f>IF(ISNUMBER(SEARCH("TREATMENT", B3241)), "4) Nuevos tratamientos", "")</f>
        <v/>
      </c>
      <c r="O3241" s="28"/>
      <c r="P3241" s="28" t="s">
        <v>19875</v>
      </c>
      <c r="Q3241" s="28"/>
      <c r="R3241" s="28" t="str">
        <f t="shared" si="323"/>
        <v>2014</v>
      </c>
      <c r="S3241" s="28" t="s">
        <v>62</v>
      </c>
      <c r="T3241" s="28"/>
      <c r="U3241" s="28"/>
      <c r="V3241" s="28"/>
      <c r="W3241" s="28"/>
      <c r="X3241" s="28"/>
    </row>
    <row r="3242" spans="1:24" ht="15" customHeight="1">
      <c r="A3242" s="34">
        <v>25180924</v>
      </c>
      <c r="B3242" s="34" t="s">
        <v>19876</v>
      </c>
      <c r="C3242" s="34" t="s">
        <v>19877</v>
      </c>
      <c r="D3242" s="34" t="s">
        <v>19878</v>
      </c>
      <c r="E3242" s="34" t="s">
        <v>19879</v>
      </c>
      <c r="F3242" s="34" t="s">
        <v>14132</v>
      </c>
      <c r="G3242" s="34">
        <v>2014</v>
      </c>
      <c r="H3242" s="35">
        <v>41885</v>
      </c>
      <c r="I3242" s="34"/>
      <c r="J3242" s="34"/>
      <c r="K3242" s="34" t="s">
        <v>19880</v>
      </c>
      <c r="L3242" s="34" t="str">
        <f t="shared" si="343"/>
        <v>PreAlerta</v>
      </c>
      <c r="M3242" s="34" t="str">
        <f t="shared" si="344"/>
        <v>S/PalabrasClaves</v>
      </c>
      <c r="N3242" s="36" t="s">
        <v>12</v>
      </c>
      <c r="O3242" s="34"/>
      <c r="P3242" s="34" t="s">
        <v>19875</v>
      </c>
      <c r="Q3242" s="34"/>
      <c r="R3242" s="34" t="str">
        <f t="shared" si="323"/>
        <v>2014</v>
      </c>
      <c r="S3242" s="34" t="s">
        <v>62</v>
      </c>
      <c r="T3242" s="42" t="s">
        <v>19881</v>
      </c>
      <c r="U3242" s="34" t="s">
        <v>140</v>
      </c>
      <c r="V3242" s="34" t="s">
        <v>141</v>
      </c>
      <c r="W3242" s="34" t="s">
        <v>140</v>
      </c>
      <c r="X3242" s="34" t="s">
        <v>19882</v>
      </c>
    </row>
    <row r="3243" spans="1:24" ht="15" hidden="1" customHeight="1">
      <c r="A3243" s="28">
        <v>25239482</v>
      </c>
      <c r="B3243" s="28" t="s">
        <v>19883</v>
      </c>
      <c r="C3243" s="28" t="s">
        <v>19884</v>
      </c>
      <c r="D3243" s="28" t="s">
        <v>19885</v>
      </c>
      <c r="E3243" s="28" t="s">
        <v>2094</v>
      </c>
      <c r="F3243" s="28" t="s">
        <v>1263</v>
      </c>
      <c r="G3243" s="28">
        <v>2014</v>
      </c>
      <c r="H3243" s="29">
        <v>41903</v>
      </c>
      <c r="I3243" s="28"/>
      <c r="J3243" s="28"/>
      <c r="K3243" s="28" t="s">
        <v>19886</v>
      </c>
      <c r="L3243" s="28" t="str">
        <f t="shared" si="343"/>
        <v>PreAlerta</v>
      </c>
      <c r="M3243" s="28" t="str">
        <f t="shared" si="344"/>
        <v>S/PalabrasClaves</v>
      </c>
      <c r="N3243" s="30" t="str">
        <f>IF(ISNUMBER(SEARCH("TREATMENT", B3243)), "4) Nuevos tratamientos", "")</f>
        <v/>
      </c>
      <c r="O3243" s="28"/>
      <c r="P3243" s="28" t="s">
        <v>19887</v>
      </c>
      <c r="Q3243" s="28"/>
      <c r="R3243" s="28" t="str">
        <f t="shared" si="323"/>
        <v>2014</v>
      </c>
      <c r="S3243" s="28" t="s">
        <v>62</v>
      </c>
      <c r="T3243" s="28"/>
      <c r="U3243" s="28"/>
      <c r="V3243" s="28"/>
      <c r="W3243" s="28"/>
      <c r="X3243" s="28"/>
    </row>
    <row r="3244" spans="1:24" ht="15" hidden="1" customHeight="1">
      <c r="A3244" s="25">
        <v>25326650</v>
      </c>
      <c r="B3244" s="25" t="s">
        <v>19888</v>
      </c>
      <c r="C3244" s="25" t="s">
        <v>19889</v>
      </c>
      <c r="D3244" s="25" t="s">
        <v>19890</v>
      </c>
      <c r="E3244" s="25" t="s">
        <v>19891</v>
      </c>
      <c r="F3244" s="25" t="s">
        <v>841</v>
      </c>
      <c r="G3244" s="25">
        <v>2014</v>
      </c>
      <c r="H3244" s="26">
        <v>41932</v>
      </c>
      <c r="I3244" s="25" t="s">
        <v>19892</v>
      </c>
      <c r="J3244" s="25"/>
      <c r="K3244" s="25" t="s">
        <v>19893</v>
      </c>
      <c r="L3244" s="25" t="str">
        <f t="shared" si="343"/>
        <v>PreAlerta</v>
      </c>
      <c r="M3244" s="25" t="str">
        <f t="shared" si="344"/>
        <v>S/PalabrasClaves</v>
      </c>
      <c r="N3244" s="27"/>
      <c r="O3244" s="25"/>
      <c r="P3244" s="25" t="s">
        <v>19894</v>
      </c>
      <c r="Q3244" s="25"/>
      <c r="R3244" s="25" t="str">
        <f t="shared" si="323"/>
        <v>2014</v>
      </c>
      <c r="S3244" s="25" t="s">
        <v>62</v>
      </c>
      <c r="T3244" s="25"/>
      <c r="U3244" s="25"/>
      <c r="V3244" s="25"/>
      <c r="W3244" s="25"/>
      <c r="X3244" s="25"/>
    </row>
    <row r="3245" spans="1:24" ht="15" hidden="1" customHeight="1">
      <c r="A3245" s="28">
        <v>29769865</v>
      </c>
      <c r="B3245" s="28" t="s">
        <v>19895</v>
      </c>
      <c r="C3245" s="28" t="s">
        <v>19896</v>
      </c>
      <c r="D3245" s="28" t="s">
        <v>19897</v>
      </c>
      <c r="E3245" s="28" t="s">
        <v>10040</v>
      </c>
      <c r="F3245" s="28" t="s">
        <v>1768</v>
      </c>
      <c r="G3245" s="28">
        <v>2014</v>
      </c>
      <c r="H3245" s="29">
        <v>43238</v>
      </c>
      <c r="I3245" s="28" t="s">
        <v>19898</v>
      </c>
      <c r="J3245" s="28"/>
      <c r="K3245" s="28" t="s">
        <v>19899</v>
      </c>
      <c r="L3245" s="28" t="str">
        <f t="shared" si="343"/>
        <v>PreAlerta</v>
      </c>
      <c r="M3245" s="28" t="str">
        <f t="shared" si="344"/>
        <v>S/PalabrasClaves</v>
      </c>
      <c r="N3245" s="30" t="str">
        <f>IF(ISNUMBER(SEARCH("TREATMENT", B3245)), "4) Nuevos tratamientos", "")</f>
        <v/>
      </c>
      <c r="O3245" s="28"/>
      <c r="P3245" s="28" t="s">
        <v>19900</v>
      </c>
      <c r="Q3245" s="28"/>
      <c r="R3245" s="28" t="str">
        <f t="shared" si="323"/>
        <v>2014</v>
      </c>
      <c r="S3245" s="28" t="s">
        <v>62</v>
      </c>
      <c r="T3245" s="28"/>
      <c r="U3245" s="28"/>
      <c r="V3245" s="28"/>
      <c r="W3245" s="28"/>
      <c r="X3245" s="28"/>
    </row>
    <row r="3246" spans="1:24" ht="15" customHeight="1">
      <c r="A3246" s="34">
        <v>25550774</v>
      </c>
      <c r="B3246" s="34" t="s">
        <v>19901</v>
      </c>
      <c r="C3246" s="34" t="s">
        <v>19902</v>
      </c>
      <c r="D3246" s="34" t="s">
        <v>19903</v>
      </c>
      <c r="E3246" s="34" t="s">
        <v>19904</v>
      </c>
      <c r="F3246" s="34" t="s">
        <v>19905</v>
      </c>
      <c r="G3246" s="34">
        <v>2014</v>
      </c>
      <c r="H3246" s="35">
        <v>42005</v>
      </c>
      <c r="I3246" s="34" t="s">
        <v>19906</v>
      </c>
      <c r="J3246" s="34"/>
      <c r="K3246" s="34"/>
      <c r="L3246" s="34" t="str">
        <f t="shared" si="343"/>
        <v>PreAlerta</v>
      </c>
      <c r="M3246" s="34" t="str">
        <f t="shared" si="344"/>
        <v>S/PalabrasClaves</v>
      </c>
      <c r="N3246" s="36" t="s">
        <v>12</v>
      </c>
      <c r="O3246" s="34"/>
      <c r="P3246" s="34" t="s">
        <v>19907</v>
      </c>
      <c r="Q3246" s="34"/>
      <c r="R3246" s="34" t="str">
        <f t="shared" si="323"/>
        <v>2014</v>
      </c>
      <c r="S3246" s="34" t="s">
        <v>62</v>
      </c>
      <c r="T3246" s="42" t="s">
        <v>19908</v>
      </c>
      <c r="U3246" s="34" t="s">
        <v>140</v>
      </c>
      <c r="V3246" s="34" t="s">
        <v>141</v>
      </c>
      <c r="W3246" s="34" t="s">
        <v>140</v>
      </c>
      <c r="X3246" s="34" t="s">
        <v>19909</v>
      </c>
    </row>
    <row r="3247" spans="1:24" ht="15" hidden="1" customHeight="1">
      <c r="A3247" s="28">
        <v>25311344</v>
      </c>
      <c r="B3247" s="28" t="s">
        <v>19910</v>
      </c>
      <c r="C3247" s="28" t="s">
        <v>19911</v>
      </c>
      <c r="D3247" s="28" t="s">
        <v>19912</v>
      </c>
      <c r="E3247" s="28" t="s">
        <v>19913</v>
      </c>
      <c r="F3247" s="28" t="s">
        <v>8188</v>
      </c>
      <c r="G3247" s="28">
        <v>2014</v>
      </c>
      <c r="H3247" s="29">
        <v>41927</v>
      </c>
      <c r="I3247" s="28" t="s">
        <v>19914</v>
      </c>
      <c r="J3247" s="28"/>
      <c r="K3247" s="28" t="s">
        <v>19915</v>
      </c>
      <c r="L3247" s="28" t="str">
        <f t="shared" si="343"/>
        <v>PreAlerta</v>
      </c>
      <c r="M3247" s="28" t="str">
        <f t="shared" si="344"/>
        <v>S/PalabrasClaves</v>
      </c>
      <c r="N3247" s="30" t="str">
        <f t="shared" ref="N3247:N3261" si="349">IF(ISNUMBER(SEARCH("TREATMENT", B3247)), "4) Nuevos tratamientos", "")</f>
        <v/>
      </c>
      <c r="O3247" s="28"/>
      <c r="P3247" s="28" t="s">
        <v>19916</v>
      </c>
      <c r="Q3247" s="28"/>
      <c r="R3247" s="28" t="str">
        <f t="shared" si="323"/>
        <v>2014</v>
      </c>
      <c r="S3247" s="28" t="s">
        <v>62</v>
      </c>
      <c r="T3247" s="28"/>
      <c r="U3247" s="28"/>
      <c r="V3247" s="28"/>
      <c r="W3247" s="28"/>
      <c r="X3247" s="28"/>
    </row>
    <row r="3248" spans="1:24" ht="15" hidden="1" customHeight="1">
      <c r="A3248" s="25">
        <v>25218298</v>
      </c>
      <c r="B3248" s="25" t="s">
        <v>19917</v>
      </c>
      <c r="C3248" s="25" t="s">
        <v>19918</v>
      </c>
      <c r="D3248" s="25" t="s">
        <v>19919</v>
      </c>
      <c r="E3248" s="25" t="s">
        <v>19920</v>
      </c>
      <c r="F3248" s="25" t="s">
        <v>1263</v>
      </c>
      <c r="G3248" s="25">
        <v>2014</v>
      </c>
      <c r="H3248" s="26">
        <v>41897</v>
      </c>
      <c r="I3248" s="25"/>
      <c r="J3248" s="25"/>
      <c r="K3248" s="25" t="s">
        <v>19921</v>
      </c>
      <c r="L3248" s="25" t="str">
        <f t="shared" si="343"/>
        <v>Excluido</v>
      </c>
      <c r="M3248" s="25" t="str">
        <f t="shared" si="344"/>
        <v>C/PalabrasClaves</v>
      </c>
      <c r="N3248" s="27" t="str">
        <f t="shared" si="349"/>
        <v/>
      </c>
      <c r="O3248" s="25"/>
      <c r="P3248" s="25" t="s">
        <v>19916</v>
      </c>
      <c r="Q3248" s="25"/>
      <c r="R3248" s="25" t="str">
        <f t="shared" si="323"/>
        <v>2014</v>
      </c>
      <c r="S3248" s="25" t="s">
        <v>62</v>
      </c>
      <c r="T3248" s="25"/>
      <c r="U3248" s="25"/>
      <c r="V3248" s="25"/>
      <c r="W3248" s="25"/>
      <c r="X3248" s="25"/>
    </row>
    <row r="3249" spans="1:24" ht="15" hidden="1" customHeight="1">
      <c r="A3249" s="28">
        <v>25342897</v>
      </c>
      <c r="B3249" s="28" t="s">
        <v>19922</v>
      </c>
      <c r="C3249" s="28" t="s">
        <v>19923</v>
      </c>
      <c r="D3249" s="28" t="s">
        <v>19924</v>
      </c>
      <c r="E3249" s="28" t="s">
        <v>8214</v>
      </c>
      <c r="F3249" s="28" t="s">
        <v>328</v>
      </c>
      <c r="G3249" s="28">
        <v>2014</v>
      </c>
      <c r="H3249" s="29">
        <v>41937</v>
      </c>
      <c r="I3249" s="28" t="s">
        <v>19925</v>
      </c>
      <c r="J3249" s="28"/>
      <c r="K3249" s="28" t="s">
        <v>19926</v>
      </c>
      <c r="L3249" s="28" t="str">
        <f t="shared" si="343"/>
        <v>Excluido</v>
      </c>
      <c r="M3249" s="28" t="str">
        <f t="shared" si="344"/>
        <v>S/PalabrasClaves</v>
      </c>
      <c r="N3249" s="30" t="str">
        <f t="shared" si="349"/>
        <v/>
      </c>
      <c r="O3249" s="28"/>
      <c r="P3249" s="28" t="s">
        <v>19927</v>
      </c>
      <c r="Q3249" s="28"/>
      <c r="R3249" s="28" t="str">
        <f t="shared" si="323"/>
        <v>2014</v>
      </c>
      <c r="S3249" s="28" t="s">
        <v>62</v>
      </c>
      <c r="T3249" s="28"/>
      <c r="U3249" s="28"/>
      <c r="V3249" s="28"/>
      <c r="W3249" s="28"/>
      <c r="X3249" s="28"/>
    </row>
    <row r="3250" spans="1:24" ht="15" hidden="1" customHeight="1">
      <c r="A3250" s="25">
        <v>25218867</v>
      </c>
      <c r="B3250" s="25" t="s">
        <v>19928</v>
      </c>
      <c r="C3250" s="25" t="s">
        <v>19929</v>
      </c>
      <c r="D3250" s="25" t="s">
        <v>19930</v>
      </c>
      <c r="E3250" s="25" t="s">
        <v>19931</v>
      </c>
      <c r="F3250" s="25" t="s">
        <v>19932</v>
      </c>
      <c r="G3250" s="25">
        <v>2014</v>
      </c>
      <c r="H3250" s="26">
        <v>41897</v>
      </c>
      <c r="I3250" s="25"/>
      <c r="J3250" s="25"/>
      <c r="K3250" s="25" t="s">
        <v>19933</v>
      </c>
      <c r="L3250" s="25" t="str">
        <f t="shared" si="343"/>
        <v>PreAlerta</v>
      </c>
      <c r="M3250" s="25" t="str">
        <f t="shared" si="344"/>
        <v>S/PalabrasClaves</v>
      </c>
      <c r="N3250" s="27" t="str">
        <f t="shared" si="349"/>
        <v/>
      </c>
      <c r="O3250" s="25"/>
      <c r="P3250" s="25" t="s">
        <v>19934</v>
      </c>
      <c r="Q3250" s="25"/>
      <c r="R3250" s="25" t="str">
        <f t="shared" si="323"/>
        <v>2014</v>
      </c>
      <c r="S3250" s="25" t="s">
        <v>62</v>
      </c>
      <c r="T3250" s="25"/>
      <c r="U3250" s="25"/>
      <c r="V3250" s="25"/>
      <c r="W3250" s="25"/>
      <c r="X3250" s="25"/>
    </row>
    <row r="3251" spans="1:24" ht="15" hidden="1" customHeight="1">
      <c r="A3251" s="28">
        <v>25230090</v>
      </c>
      <c r="B3251" s="28" t="s">
        <v>19935</v>
      </c>
      <c r="C3251" s="28" t="s">
        <v>19936</v>
      </c>
      <c r="D3251" s="28" t="s">
        <v>19937</v>
      </c>
      <c r="E3251" s="28" t="s">
        <v>19938</v>
      </c>
      <c r="F3251" s="28" t="s">
        <v>19939</v>
      </c>
      <c r="G3251" s="28">
        <v>2014</v>
      </c>
      <c r="H3251" s="29">
        <v>41900</v>
      </c>
      <c r="I3251" s="28"/>
      <c r="J3251" s="28"/>
      <c r="K3251" s="28" t="s">
        <v>19940</v>
      </c>
      <c r="L3251" s="28" t="str">
        <f t="shared" si="343"/>
        <v>PreAlerta</v>
      </c>
      <c r="M3251" s="28" t="str">
        <f t="shared" si="344"/>
        <v>S/PalabrasClaves</v>
      </c>
      <c r="N3251" s="30" t="str">
        <f t="shared" si="349"/>
        <v/>
      </c>
      <c r="O3251" s="28"/>
      <c r="P3251" s="28" t="s">
        <v>19941</v>
      </c>
      <c r="Q3251" s="28"/>
      <c r="R3251" s="28" t="str">
        <f t="shared" si="323"/>
        <v>2014</v>
      </c>
      <c r="S3251" s="28" t="s">
        <v>62</v>
      </c>
      <c r="T3251" s="28"/>
      <c r="U3251" s="28"/>
      <c r="V3251" s="28"/>
      <c r="W3251" s="28"/>
      <c r="X3251" s="28"/>
    </row>
    <row r="3252" spans="1:24" ht="15" hidden="1" customHeight="1">
      <c r="A3252" s="25">
        <v>25290153</v>
      </c>
      <c r="B3252" s="25" t="s">
        <v>19942</v>
      </c>
      <c r="C3252" s="25" t="s">
        <v>19943</v>
      </c>
      <c r="D3252" s="25" t="s">
        <v>19944</v>
      </c>
      <c r="E3252" s="25" t="s">
        <v>19945</v>
      </c>
      <c r="F3252" s="25" t="s">
        <v>208</v>
      </c>
      <c r="G3252" s="25">
        <v>2014</v>
      </c>
      <c r="H3252" s="26">
        <v>41920</v>
      </c>
      <c r="I3252" s="25" t="s">
        <v>19946</v>
      </c>
      <c r="J3252" s="25"/>
      <c r="K3252" s="25" t="s">
        <v>19947</v>
      </c>
      <c r="L3252" s="25" t="str">
        <f t="shared" si="343"/>
        <v>PreAlerta</v>
      </c>
      <c r="M3252" s="25" t="str">
        <f t="shared" si="344"/>
        <v>S/PalabrasClaves</v>
      </c>
      <c r="N3252" s="27" t="str">
        <f t="shared" si="349"/>
        <v/>
      </c>
      <c r="O3252" s="25"/>
      <c r="P3252" s="25" t="s">
        <v>19948</v>
      </c>
      <c r="Q3252" s="25"/>
      <c r="R3252" s="25" t="str">
        <f t="shared" si="323"/>
        <v>2014</v>
      </c>
      <c r="S3252" s="25" t="s">
        <v>62</v>
      </c>
      <c r="T3252" s="25"/>
      <c r="U3252" s="25"/>
      <c r="V3252" s="25"/>
      <c r="W3252" s="25"/>
      <c r="X3252" s="25"/>
    </row>
    <row r="3253" spans="1:24" ht="15" hidden="1" customHeight="1">
      <c r="A3253" s="28">
        <v>25173480</v>
      </c>
      <c r="B3253" s="28" t="s">
        <v>19949</v>
      </c>
      <c r="C3253" s="28" t="s">
        <v>19950</v>
      </c>
      <c r="D3253" s="28" t="s">
        <v>19951</v>
      </c>
      <c r="E3253" s="28" t="s">
        <v>19952</v>
      </c>
      <c r="F3253" s="28" t="s">
        <v>1263</v>
      </c>
      <c r="G3253" s="28">
        <v>2014</v>
      </c>
      <c r="H3253" s="29">
        <v>41883</v>
      </c>
      <c r="I3253" s="28"/>
      <c r="J3253" s="28"/>
      <c r="K3253" s="28" t="s">
        <v>19953</v>
      </c>
      <c r="L3253" s="28" t="str">
        <f t="shared" si="343"/>
        <v>PreAlerta</v>
      </c>
      <c r="M3253" s="28" t="str">
        <f t="shared" si="344"/>
        <v>S/PalabrasClaves</v>
      </c>
      <c r="N3253" s="30" t="str">
        <f t="shared" si="349"/>
        <v/>
      </c>
      <c r="O3253" s="28"/>
      <c r="P3253" s="28" t="s">
        <v>19948</v>
      </c>
      <c r="Q3253" s="28"/>
      <c r="R3253" s="28" t="str">
        <f t="shared" si="323"/>
        <v>2014</v>
      </c>
      <c r="S3253" s="28" t="s">
        <v>62</v>
      </c>
      <c r="T3253" s="28"/>
      <c r="U3253" s="28"/>
      <c r="V3253" s="28"/>
      <c r="W3253" s="28"/>
      <c r="X3253" s="28"/>
    </row>
    <row r="3254" spans="1:24" ht="15" hidden="1" customHeight="1">
      <c r="A3254" s="25">
        <v>25278086</v>
      </c>
      <c r="B3254" s="25" t="s">
        <v>19954</v>
      </c>
      <c r="C3254" s="25" t="s">
        <v>19955</v>
      </c>
      <c r="D3254" s="25" t="s">
        <v>19956</v>
      </c>
      <c r="E3254" s="25" t="s">
        <v>19957</v>
      </c>
      <c r="F3254" s="25" t="s">
        <v>841</v>
      </c>
      <c r="G3254" s="25">
        <v>2014</v>
      </c>
      <c r="H3254" s="26">
        <v>41916</v>
      </c>
      <c r="I3254" s="25" t="s">
        <v>19958</v>
      </c>
      <c r="J3254" s="25"/>
      <c r="K3254" s="25" t="s">
        <v>19959</v>
      </c>
      <c r="L3254" s="25" t="str">
        <f t="shared" si="343"/>
        <v>Excluido</v>
      </c>
      <c r="M3254" s="25" t="str">
        <f t="shared" si="344"/>
        <v>S/PalabrasClaves</v>
      </c>
      <c r="N3254" s="27" t="str">
        <f t="shared" si="349"/>
        <v/>
      </c>
      <c r="O3254" s="25"/>
      <c r="P3254" s="25" t="s">
        <v>19960</v>
      </c>
      <c r="Q3254" s="25"/>
      <c r="R3254" s="25" t="str">
        <f t="shared" si="323"/>
        <v>2014</v>
      </c>
      <c r="S3254" s="25" t="s">
        <v>62</v>
      </c>
      <c r="T3254" s="25"/>
      <c r="U3254" s="25"/>
      <c r="V3254" s="25"/>
      <c r="W3254" s="25"/>
      <c r="X3254" s="25"/>
    </row>
    <row r="3255" spans="1:24" ht="15" hidden="1" customHeight="1">
      <c r="A3255" s="28">
        <v>25775744</v>
      </c>
      <c r="B3255" s="28" t="s">
        <v>19961</v>
      </c>
      <c r="C3255" s="28" t="s">
        <v>19962</v>
      </c>
      <c r="D3255" s="28" t="s">
        <v>19963</v>
      </c>
      <c r="E3255" s="28" t="s">
        <v>19964</v>
      </c>
      <c r="F3255" s="28" t="s">
        <v>3240</v>
      </c>
      <c r="G3255" s="28">
        <v>2014</v>
      </c>
      <c r="H3255" s="29">
        <v>42081</v>
      </c>
      <c r="I3255" s="28"/>
      <c r="J3255" s="28"/>
      <c r="K3255" s="28"/>
      <c r="L3255" s="28" t="str">
        <f t="shared" si="343"/>
        <v>PreAlerta</v>
      </c>
      <c r="M3255" s="28" t="str">
        <f t="shared" si="344"/>
        <v>S/PalabrasClaves</v>
      </c>
      <c r="N3255" s="30" t="str">
        <f t="shared" si="349"/>
        <v/>
      </c>
      <c r="O3255" s="28"/>
      <c r="P3255" s="28" t="s">
        <v>19965</v>
      </c>
      <c r="Q3255" s="28"/>
      <c r="R3255" s="28" t="str">
        <f t="shared" si="323"/>
        <v>2014</v>
      </c>
      <c r="S3255" s="28" t="s">
        <v>62</v>
      </c>
      <c r="T3255" s="28"/>
      <c r="U3255" s="28"/>
      <c r="V3255" s="28"/>
      <c r="W3255" s="28"/>
      <c r="X3255" s="28"/>
    </row>
    <row r="3256" spans="1:24" ht="15" hidden="1" customHeight="1">
      <c r="A3256" s="25">
        <v>25576411</v>
      </c>
      <c r="B3256" s="25" t="s">
        <v>19966</v>
      </c>
      <c r="C3256" s="25" t="s">
        <v>19967</v>
      </c>
      <c r="D3256" s="25" t="s">
        <v>19968</v>
      </c>
      <c r="E3256" s="25" t="s">
        <v>19969</v>
      </c>
      <c r="F3256" s="25" t="s">
        <v>19970</v>
      </c>
      <c r="G3256" s="25">
        <v>2014</v>
      </c>
      <c r="H3256" s="26">
        <v>42015</v>
      </c>
      <c r="I3256" s="25"/>
      <c r="J3256" s="25"/>
      <c r="K3256" s="25" t="s">
        <v>19971</v>
      </c>
      <c r="L3256" s="25" t="str">
        <f t="shared" si="343"/>
        <v>PreAlerta</v>
      </c>
      <c r="M3256" s="25" t="str">
        <f t="shared" si="344"/>
        <v>S/PalabrasClaves</v>
      </c>
      <c r="N3256" s="27" t="str">
        <f t="shared" si="349"/>
        <v/>
      </c>
      <c r="O3256" s="25"/>
      <c r="P3256" s="25" t="s">
        <v>19972</v>
      </c>
      <c r="Q3256" s="25"/>
      <c r="R3256" s="25" t="str">
        <f t="shared" si="323"/>
        <v>2014</v>
      </c>
      <c r="S3256" s="25" t="s">
        <v>64</v>
      </c>
      <c r="T3256" s="25"/>
      <c r="U3256" s="25"/>
      <c r="V3256" s="25"/>
      <c r="W3256" s="25"/>
      <c r="X3256" s="25"/>
    </row>
    <row r="3257" spans="1:24" ht="15" hidden="1" customHeight="1">
      <c r="A3257" s="28">
        <v>25361189</v>
      </c>
      <c r="B3257" s="28" t="s">
        <v>19973</v>
      </c>
      <c r="C3257" s="28" t="s">
        <v>19974</v>
      </c>
      <c r="D3257" s="28"/>
      <c r="E3257" s="28" t="s">
        <v>19975</v>
      </c>
      <c r="F3257" s="28"/>
      <c r="G3257" s="28"/>
      <c r="H3257" s="28"/>
      <c r="I3257" s="28"/>
      <c r="J3257" s="28"/>
      <c r="K3257" s="28"/>
      <c r="L3257" s="28" t="str">
        <f t="shared" si="343"/>
        <v>PreAlerta</v>
      </c>
      <c r="M3257" s="28" t="str">
        <f t="shared" si="344"/>
        <v>S/PalabrasClaves</v>
      </c>
      <c r="N3257" s="30" t="str">
        <f t="shared" si="349"/>
        <v/>
      </c>
      <c r="O3257" s="28"/>
      <c r="P3257" s="28"/>
      <c r="Q3257" s="28"/>
      <c r="R3257" s="28" t="str">
        <f t="shared" si="323"/>
        <v/>
      </c>
      <c r="S3257" s="28"/>
      <c r="T3257" s="28"/>
      <c r="U3257" s="28"/>
      <c r="V3257" s="28"/>
      <c r="W3257" s="28"/>
      <c r="X3257" s="28"/>
    </row>
    <row r="3258" spans="1:24" ht="15" hidden="1" customHeight="1">
      <c r="A3258" s="25">
        <v>25290923</v>
      </c>
      <c r="B3258" s="25" t="s">
        <v>19976</v>
      </c>
      <c r="C3258" s="25" t="s">
        <v>19977</v>
      </c>
      <c r="D3258" s="25" t="s">
        <v>19978</v>
      </c>
      <c r="E3258" s="25" t="s">
        <v>19979</v>
      </c>
      <c r="F3258" s="25" t="s">
        <v>19980</v>
      </c>
      <c r="G3258" s="25">
        <v>2014</v>
      </c>
      <c r="H3258" s="26">
        <v>41920</v>
      </c>
      <c r="I3258" s="25"/>
      <c r="J3258" s="25"/>
      <c r="K3258" s="25" t="s">
        <v>19981</v>
      </c>
      <c r="L3258" s="25" t="str">
        <f t="shared" si="343"/>
        <v>Excluido</v>
      </c>
      <c r="M3258" s="25" t="str">
        <f t="shared" si="344"/>
        <v>S/PalabrasClaves</v>
      </c>
      <c r="N3258" s="27" t="str">
        <f t="shared" si="349"/>
        <v/>
      </c>
      <c r="O3258" s="25"/>
      <c r="P3258" s="25" t="s">
        <v>19965</v>
      </c>
      <c r="Q3258" s="25"/>
      <c r="R3258" s="25" t="str">
        <f t="shared" si="323"/>
        <v>2014</v>
      </c>
      <c r="S3258" s="25" t="s">
        <v>62</v>
      </c>
      <c r="T3258" s="25"/>
      <c r="U3258" s="25"/>
      <c r="V3258" s="25"/>
      <c r="W3258" s="25"/>
      <c r="X3258" s="25"/>
    </row>
    <row r="3259" spans="1:24" ht="15" hidden="1" customHeight="1">
      <c r="A3259" s="28">
        <v>25275354</v>
      </c>
      <c r="B3259" s="28" t="s">
        <v>19982</v>
      </c>
      <c r="C3259" s="28" t="s">
        <v>19983</v>
      </c>
      <c r="D3259" s="28" t="s">
        <v>19984</v>
      </c>
      <c r="E3259" s="28" t="s">
        <v>19985</v>
      </c>
      <c r="F3259" s="28" t="s">
        <v>6194</v>
      </c>
      <c r="G3259" s="28">
        <v>2014</v>
      </c>
      <c r="H3259" s="29">
        <v>41915</v>
      </c>
      <c r="I3259" s="28"/>
      <c r="J3259" s="28"/>
      <c r="K3259" s="28" t="s">
        <v>19986</v>
      </c>
      <c r="L3259" s="28" t="str">
        <f t="shared" si="343"/>
        <v>PreAlerta</v>
      </c>
      <c r="M3259" s="28" t="str">
        <f t="shared" si="344"/>
        <v>S/PalabrasClaves</v>
      </c>
      <c r="N3259" s="30" t="str">
        <f t="shared" si="349"/>
        <v/>
      </c>
      <c r="O3259" s="28"/>
      <c r="P3259" s="28" t="s">
        <v>19987</v>
      </c>
      <c r="Q3259" s="28"/>
      <c r="R3259" s="28" t="str">
        <f t="shared" si="323"/>
        <v>2014</v>
      </c>
      <c r="S3259" s="28" t="s">
        <v>62</v>
      </c>
      <c r="T3259" s="28"/>
      <c r="U3259" s="28"/>
      <c r="V3259" s="28"/>
      <c r="W3259" s="28"/>
      <c r="X3259" s="28"/>
    </row>
    <row r="3260" spans="1:24" ht="15" hidden="1" customHeight="1">
      <c r="A3260" s="25">
        <v>25270206</v>
      </c>
      <c r="B3260" s="25" t="s">
        <v>19988</v>
      </c>
      <c r="C3260" s="25" t="s">
        <v>19989</v>
      </c>
      <c r="D3260" s="25" t="s">
        <v>19990</v>
      </c>
      <c r="E3260" s="25" t="s">
        <v>6532</v>
      </c>
      <c r="F3260" s="25" t="s">
        <v>1539</v>
      </c>
      <c r="G3260" s="25">
        <v>2014</v>
      </c>
      <c r="H3260" s="26">
        <v>41914</v>
      </c>
      <c r="I3260" s="25"/>
      <c r="J3260" s="25"/>
      <c r="K3260" s="25"/>
      <c r="L3260" s="25" t="str">
        <f t="shared" si="343"/>
        <v>PreAlerta</v>
      </c>
      <c r="M3260" s="25" t="str">
        <f t="shared" si="344"/>
        <v>S/PalabrasClaves</v>
      </c>
      <c r="N3260" s="27" t="str">
        <f t="shared" si="349"/>
        <v/>
      </c>
      <c r="O3260" s="25"/>
      <c r="P3260" s="25" t="s">
        <v>19965</v>
      </c>
      <c r="Q3260" s="25"/>
      <c r="R3260" s="25" t="str">
        <f t="shared" si="323"/>
        <v>2014</v>
      </c>
      <c r="S3260" s="25" t="s">
        <v>62</v>
      </c>
      <c r="T3260" s="25"/>
      <c r="U3260" s="25"/>
      <c r="V3260" s="25"/>
      <c r="W3260" s="25"/>
      <c r="X3260" s="25"/>
    </row>
    <row r="3261" spans="1:24" ht="15" hidden="1" customHeight="1">
      <c r="A3261" s="28">
        <v>25192686</v>
      </c>
      <c r="B3261" s="28" t="s">
        <v>19991</v>
      </c>
      <c r="C3261" s="28" t="s">
        <v>19992</v>
      </c>
      <c r="D3261" s="28" t="s">
        <v>19993</v>
      </c>
      <c r="E3261" s="28" t="s">
        <v>19994</v>
      </c>
      <c r="F3261" s="28" t="s">
        <v>7417</v>
      </c>
      <c r="G3261" s="28">
        <v>2014</v>
      </c>
      <c r="H3261" s="29">
        <v>41889</v>
      </c>
      <c r="I3261" s="28"/>
      <c r="J3261" s="28"/>
      <c r="K3261" s="28" t="s">
        <v>19995</v>
      </c>
      <c r="L3261" s="28" t="str">
        <f t="shared" si="343"/>
        <v>Excluido</v>
      </c>
      <c r="M3261" s="28" t="str">
        <f t="shared" si="344"/>
        <v>S/PalabrasClaves</v>
      </c>
      <c r="N3261" s="30" t="str">
        <f t="shared" si="349"/>
        <v/>
      </c>
      <c r="O3261" s="28"/>
      <c r="P3261" s="28" t="s">
        <v>19965</v>
      </c>
      <c r="Q3261" s="28"/>
      <c r="R3261" s="28" t="str">
        <f t="shared" si="323"/>
        <v>2014</v>
      </c>
      <c r="S3261" s="28" t="s">
        <v>62</v>
      </c>
      <c r="T3261" s="28"/>
      <c r="U3261" s="28"/>
      <c r="V3261" s="28"/>
      <c r="W3261" s="28"/>
      <c r="X3261" s="28"/>
    </row>
    <row r="3262" spans="1:24" ht="15" hidden="1" customHeight="1">
      <c r="A3262" s="25">
        <v>25156239</v>
      </c>
      <c r="B3262" s="25" t="s">
        <v>19996</v>
      </c>
      <c r="C3262" s="25" t="s">
        <v>19997</v>
      </c>
      <c r="D3262" s="25" t="s">
        <v>19998</v>
      </c>
      <c r="E3262" s="25" t="s">
        <v>19999</v>
      </c>
      <c r="F3262" s="25" t="s">
        <v>11350</v>
      </c>
      <c r="G3262" s="25">
        <v>2014</v>
      </c>
      <c r="H3262" s="26">
        <v>41878</v>
      </c>
      <c r="I3262" s="25"/>
      <c r="J3262" s="25"/>
      <c r="K3262" s="25" t="s">
        <v>20000</v>
      </c>
      <c r="L3262" s="25" t="str">
        <f t="shared" si="343"/>
        <v>Excluido</v>
      </c>
      <c r="M3262" s="25" t="str">
        <f t="shared" si="344"/>
        <v>S/PalabrasClaves</v>
      </c>
      <c r="N3262" s="27"/>
      <c r="O3262" s="25"/>
      <c r="P3262" s="25" t="s">
        <v>19965</v>
      </c>
      <c r="Q3262" s="25"/>
      <c r="R3262" s="25" t="str">
        <f t="shared" si="323"/>
        <v>2014</v>
      </c>
      <c r="S3262" s="25" t="s">
        <v>62</v>
      </c>
      <c r="T3262" s="25"/>
      <c r="U3262" s="25"/>
      <c r="V3262" s="25"/>
      <c r="W3262" s="25"/>
      <c r="X3262" s="25"/>
    </row>
    <row r="3263" spans="1:24" ht="15" customHeight="1">
      <c r="A3263" s="38">
        <v>25154700</v>
      </c>
      <c r="B3263" s="38" t="s">
        <v>20001</v>
      </c>
      <c r="C3263" s="38" t="s">
        <v>20002</v>
      </c>
      <c r="D3263" s="38" t="s">
        <v>20003</v>
      </c>
      <c r="E3263" s="38" t="s">
        <v>20004</v>
      </c>
      <c r="F3263" s="38" t="s">
        <v>6357</v>
      </c>
      <c r="G3263" s="38">
        <v>2014</v>
      </c>
      <c r="H3263" s="39">
        <v>41878</v>
      </c>
      <c r="I3263" s="38"/>
      <c r="J3263" s="38"/>
      <c r="K3263" s="38" t="s">
        <v>20005</v>
      </c>
      <c r="L3263" s="38" t="str">
        <f t="shared" si="343"/>
        <v>PreAlerta</v>
      </c>
      <c r="M3263" s="38" t="str">
        <f t="shared" si="344"/>
        <v>S/PalabrasClaves</v>
      </c>
      <c r="N3263" s="40" t="s">
        <v>12</v>
      </c>
      <c r="O3263" s="38"/>
      <c r="P3263" s="38" t="s">
        <v>19965</v>
      </c>
      <c r="Q3263" s="38"/>
      <c r="R3263" s="38" t="str">
        <f t="shared" si="323"/>
        <v>2014</v>
      </c>
      <c r="S3263" s="38" t="s">
        <v>62</v>
      </c>
      <c r="T3263" s="41" t="s">
        <v>20006</v>
      </c>
      <c r="U3263" s="38" t="s">
        <v>140</v>
      </c>
      <c r="V3263" s="38" t="s">
        <v>141</v>
      </c>
      <c r="W3263" s="38" t="s">
        <v>140</v>
      </c>
      <c r="X3263" s="38" t="s">
        <v>20007</v>
      </c>
    </row>
    <row r="3264" spans="1:24" ht="15" hidden="1" customHeight="1">
      <c r="A3264" s="25">
        <v>25154307</v>
      </c>
      <c r="B3264" s="25" t="s">
        <v>20008</v>
      </c>
      <c r="C3264" s="25" t="s">
        <v>20009</v>
      </c>
      <c r="D3264" s="25" t="s">
        <v>20010</v>
      </c>
      <c r="E3264" s="25" t="s">
        <v>20011</v>
      </c>
      <c r="F3264" s="25" t="s">
        <v>20012</v>
      </c>
      <c r="G3264" s="25">
        <v>2014</v>
      </c>
      <c r="H3264" s="26">
        <v>41878</v>
      </c>
      <c r="I3264" s="25"/>
      <c r="J3264" s="25"/>
      <c r="K3264" s="25" t="s">
        <v>20013</v>
      </c>
      <c r="L3264" s="25" t="str">
        <f t="shared" si="343"/>
        <v>PreAlerta</v>
      </c>
      <c r="M3264" s="25" t="str">
        <f t="shared" si="344"/>
        <v>C/PalabrasClaves</v>
      </c>
      <c r="N3264" s="27" t="str">
        <f t="shared" ref="N3264:N3267" si="350">IF(ISNUMBER(SEARCH("TREATMENT", B3264)), "4) Nuevos tratamientos", "")</f>
        <v/>
      </c>
      <c r="O3264" s="25"/>
      <c r="P3264" s="25" t="s">
        <v>19965</v>
      </c>
      <c r="Q3264" s="25"/>
      <c r="R3264" s="25" t="str">
        <f t="shared" si="323"/>
        <v>2014</v>
      </c>
      <c r="S3264" s="25" t="s">
        <v>62</v>
      </c>
      <c r="T3264" s="25"/>
      <c r="U3264" s="25"/>
      <c r="V3264" s="25"/>
      <c r="W3264" s="25"/>
      <c r="X3264" s="25"/>
    </row>
    <row r="3265" spans="1:24" ht="15" hidden="1" customHeight="1">
      <c r="A3265" s="28">
        <v>25139708</v>
      </c>
      <c r="B3265" s="28" t="s">
        <v>20014</v>
      </c>
      <c r="C3265" s="28" t="s">
        <v>20015</v>
      </c>
      <c r="D3265" s="28" t="s">
        <v>20016</v>
      </c>
      <c r="E3265" s="28" t="s">
        <v>20017</v>
      </c>
      <c r="F3265" s="28" t="s">
        <v>20018</v>
      </c>
      <c r="G3265" s="28">
        <v>2014</v>
      </c>
      <c r="H3265" s="29">
        <v>41872</v>
      </c>
      <c r="I3265" s="28"/>
      <c r="J3265" s="28"/>
      <c r="K3265" s="28" t="s">
        <v>20019</v>
      </c>
      <c r="L3265" s="28" t="str">
        <f t="shared" si="343"/>
        <v>PreAlerta</v>
      </c>
      <c r="M3265" s="28" t="str">
        <f t="shared" si="344"/>
        <v>S/PalabrasClaves</v>
      </c>
      <c r="N3265" s="30" t="str">
        <f t="shared" si="350"/>
        <v/>
      </c>
      <c r="O3265" s="28"/>
      <c r="P3265" s="28" t="s">
        <v>19965</v>
      </c>
      <c r="Q3265" s="28"/>
      <c r="R3265" s="28" t="str">
        <f t="shared" si="323"/>
        <v>2014</v>
      </c>
      <c r="S3265" s="28" t="s">
        <v>62</v>
      </c>
      <c r="T3265" s="28"/>
      <c r="U3265" s="28"/>
      <c r="V3265" s="28"/>
      <c r="W3265" s="28"/>
      <c r="X3265" s="28"/>
    </row>
    <row r="3266" spans="1:24" ht="15" hidden="1" customHeight="1">
      <c r="A3266" s="25">
        <v>25091181</v>
      </c>
      <c r="B3266" s="25" t="s">
        <v>20020</v>
      </c>
      <c r="C3266" s="25" t="s">
        <v>20021</v>
      </c>
      <c r="D3266" s="25" t="s">
        <v>20022</v>
      </c>
      <c r="E3266" s="25" t="s">
        <v>3426</v>
      </c>
      <c r="F3266" s="25" t="s">
        <v>6781</v>
      </c>
      <c r="G3266" s="25">
        <v>2014</v>
      </c>
      <c r="H3266" s="26">
        <v>41857</v>
      </c>
      <c r="I3266" s="25" t="s">
        <v>20023</v>
      </c>
      <c r="J3266" s="25" t="s">
        <v>20024</v>
      </c>
      <c r="K3266" s="25" t="s">
        <v>20025</v>
      </c>
      <c r="L3266" s="25" t="str">
        <f t="shared" ref="L3266:L3329" si="351">IF(ISNUMBER(VLOOKUP(A3266,EXCL,1,FALSE)),"Excluido",IF(ISNUMBER(VLOOKUP(A3266,POST,1,FALSE)),"PostAlerta",IF(ISNUMBER(VLOOKUP(A3266,PRE,1,FALSE)),"PreAlerta","")))</f>
        <v>PreAlerta</v>
      </c>
      <c r="M3266" s="25" t="str">
        <f t="shared" si="344"/>
        <v>S/PalabrasClaves</v>
      </c>
      <c r="N3266" s="27" t="str">
        <f t="shared" si="350"/>
        <v/>
      </c>
      <c r="O3266" s="25"/>
      <c r="P3266" s="25" t="s">
        <v>19965</v>
      </c>
      <c r="Q3266" s="25"/>
      <c r="R3266" s="25" t="str">
        <f t="shared" si="323"/>
        <v>2014</v>
      </c>
      <c r="S3266" s="25" t="s">
        <v>62</v>
      </c>
      <c r="T3266" s="25"/>
      <c r="U3266" s="25"/>
      <c r="V3266" s="25"/>
      <c r="W3266" s="25"/>
      <c r="X3266" s="25"/>
    </row>
    <row r="3267" spans="1:24" ht="15" hidden="1" customHeight="1">
      <c r="A3267" s="28">
        <v>25074345</v>
      </c>
      <c r="B3267" s="28" t="s">
        <v>20026</v>
      </c>
      <c r="C3267" s="28" t="s">
        <v>20027</v>
      </c>
      <c r="D3267" s="28" t="s">
        <v>20028</v>
      </c>
      <c r="E3267" s="28" t="s">
        <v>20029</v>
      </c>
      <c r="F3267" s="28" t="s">
        <v>1290</v>
      </c>
      <c r="G3267" s="28">
        <v>2014</v>
      </c>
      <c r="H3267" s="29">
        <v>41851</v>
      </c>
      <c r="I3267" s="28"/>
      <c r="J3267" s="28"/>
      <c r="K3267" s="28" t="s">
        <v>20030</v>
      </c>
      <c r="L3267" s="28" t="str">
        <f t="shared" si="351"/>
        <v>PreAlerta</v>
      </c>
      <c r="M3267" s="28" t="str">
        <f t="shared" si="344"/>
        <v>S/PalabrasClaves</v>
      </c>
      <c r="N3267" s="30" t="str">
        <f t="shared" si="350"/>
        <v/>
      </c>
      <c r="O3267" s="28"/>
      <c r="P3267" s="28" t="s">
        <v>19965</v>
      </c>
      <c r="Q3267" s="28"/>
      <c r="R3267" s="28" t="str">
        <f t="shared" si="323"/>
        <v>2014</v>
      </c>
      <c r="S3267" s="28" t="s">
        <v>62</v>
      </c>
      <c r="T3267" s="28"/>
      <c r="U3267" s="28"/>
      <c r="V3267" s="28"/>
      <c r="W3267" s="28"/>
      <c r="X3267" s="28"/>
    </row>
    <row r="3268" spans="1:24" ht="15" customHeight="1">
      <c r="A3268" s="34">
        <v>25053797</v>
      </c>
      <c r="B3268" s="34" t="s">
        <v>20031</v>
      </c>
      <c r="C3268" s="34" t="s">
        <v>20032</v>
      </c>
      <c r="D3268" s="34" t="s">
        <v>20033</v>
      </c>
      <c r="E3268" s="34" t="s">
        <v>20034</v>
      </c>
      <c r="F3268" s="34" t="s">
        <v>2053</v>
      </c>
      <c r="G3268" s="34">
        <v>2014</v>
      </c>
      <c r="H3268" s="35">
        <v>41844</v>
      </c>
      <c r="I3268" s="34"/>
      <c r="J3268" s="34"/>
      <c r="K3268" s="34" t="s">
        <v>20035</v>
      </c>
      <c r="L3268" s="34" t="str">
        <f t="shared" si="351"/>
        <v>PreAlerta</v>
      </c>
      <c r="M3268" s="34" t="str">
        <f t="shared" ref="M3268:M3331" si="352">IF(ISNUMBER(A3268),(IF(ISNUMBER(VLOOKUP(A3268,KEYWORDS,1,FALSE)),"C/PalabrasClaves","S/PalabrasClaves")),"")</f>
        <v>C/PalabrasClaves</v>
      </c>
      <c r="N3268" s="36" t="s">
        <v>35</v>
      </c>
      <c r="O3268" s="34"/>
      <c r="P3268" s="34" t="s">
        <v>20036</v>
      </c>
      <c r="Q3268" s="34"/>
      <c r="R3268" s="34" t="str">
        <f t="shared" si="323"/>
        <v>2014</v>
      </c>
      <c r="S3268" s="34" t="s">
        <v>62</v>
      </c>
      <c r="T3268" s="42" t="s">
        <v>20037</v>
      </c>
      <c r="U3268" s="34" t="s">
        <v>141</v>
      </c>
      <c r="V3268" s="34" t="s">
        <v>140</v>
      </c>
      <c r="W3268" s="34" t="s">
        <v>140</v>
      </c>
      <c r="X3268" s="34" t="s">
        <v>20038</v>
      </c>
    </row>
    <row r="3269" spans="1:24" ht="15" hidden="1" customHeight="1">
      <c r="A3269" s="28">
        <v>24986118</v>
      </c>
      <c r="B3269" s="28" t="s">
        <v>20039</v>
      </c>
      <c r="C3269" s="28" t="s">
        <v>20040</v>
      </c>
      <c r="D3269" s="28" t="s">
        <v>20041</v>
      </c>
      <c r="E3269" s="28" t="s">
        <v>20042</v>
      </c>
      <c r="F3269" s="28" t="s">
        <v>20043</v>
      </c>
      <c r="G3269" s="28">
        <v>2014</v>
      </c>
      <c r="H3269" s="29">
        <v>41823</v>
      </c>
      <c r="I3269" s="28" t="s">
        <v>20044</v>
      </c>
      <c r="J3269" s="28"/>
      <c r="K3269" s="28" t="s">
        <v>20045</v>
      </c>
      <c r="L3269" s="28" t="str">
        <f t="shared" si="351"/>
        <v>Excluido</v>
      </c>
      <c r="M3269" s="28" t="str">
        <f t="shared" si="352"/>
        <v>S/PalabrasClaves</v>
      </c>
      <c r="N3269" s="30" t="str">
        <f t="shared" ref="N3269:N3271" si="353">IF(ISNUMBER(SEARCH("TREATMENT", B3269)), "4) Nuevos tratamientos", "")</f>
        <v/>
      </c>
      <c r="O3269" s="28"/>
      <c r="P3269" s="28" t="s">
        <v>19965</v>
      </c>
      <c r="Q3269" s="28"/>
      <c r="R3269" s="28" t="str">
        <f t="shared" si="323"/>
        <v>2014</v>
      </c>
      <c r="S3269" s="28" t="s">
        <v>62</v>
      </c>
      <c r="T3269" s="28"/>
      <c r="U3269" s="28"/>
      <c r="V3269" s="28"/>
      <c r="W3269" s="28"/>
      <c r="X3269" s="28"/>
    </row>
    <row r="3270" spans="1:24" ht="15" hidden="1" customHeight="1">
      <c r="A3270" s="25">
        <v>24903905</v>
      </c>
      <c r="B3270" s="25" t="s">
        <v>20046</v>
      </c>
      <c r="C3270" s="25" t="s">
        <v>20047</v>
      </c>
      <c r="D3270" s="25" t="s">
        <v>20048</v>
      </c>
      <c r="E3270" s="25" t="s">
        <v>20049</v>
      </c>
      <c r="F3270" s="25" t="s">
        <v>14992</v>
      </c>
      <c r="G3270" s="25">
        <v>2014</v>
      </c>
      <c r="H3270" s="26">
        <v>41797</v>
      </c>
      <c r="I3270" s="25"/>
      <c r="J3270" s="25"/>
      <c r="K3270" s="25" t="s">
        <v>20050</v>
      </c>
      <c r="L3270" s="25" t="str">
        <f t="shared" si="351"/>
        <v>PreAlerta</v>
      </c>
      <c r="M3270" s="25" t="str">
        <f t="shared" si="352"/>
        <v>S/PalabrasClaves</v>
      </c>
      <c r="N3270" s="27" t="str">
        <f t="shared" si="353"/>
        <v/>
      </c>
      <c r="O3270" s="25"/>
      <c r="P3270" s="25" t="s">
        <v>19987</v>
      </c>
      <c r="Q3270" s="25"/>
      <c r="R3270" s="25" t="str">
        <f t="shared" si="323"/>
        <v>2014</v>
      </c>
      <c r="S3270" s="25" t="s">
        <v>62</v>
      </c>
      <c r="T3270" s="25"/>
      <c r="U3270" s="25"/>
      <c r="V3270" s="25"/>
      <c r="W3270" s="25"/>
      <c r="X3270" s="25"/>
    </row>
    <row r="3271" spans="1:24" ht="15" hidden="1" customHeight="1">
      <c r="A3271" s="28">
        <v>24889648</v>
      </c>
      <c r="B3271" s="28" t="s">
        <v>20051</v>
      </c>
      <c r="C3271" s="28" t="s">
        <v>20052</v>
      </c>
      <c r="D3271" s="28" t="s">
        <v>20053</v>
      </c>
      <c r="E3271" s="28" t="s">
        <v>20054</v>
      </c>
      <c r="F3271" s="28" t="s">
        <v>2142</v>
      </c>
      <c r="G3271" s="28">
        <v>2014</v>
      </c>
      <c r="H3271" s="29">
        <v>41794</v>
      </c>
      <c r="I3271" s="28" t="s">
        <v>20055</v>
      </c>
      <c r="J3271" s="28"/>
      <c r="K3271" s="28" t="s">
        <v>20056</v>
      </c>
      <c r="L3271" s="28" t="str">
        <f t="shared" si="351"/>
        <v>PreAlerta</v>
      </c>
      <c r="M3271" s="28" t="str">
        <f t="shared" si="352"/>
        <v>S/PalabrasClaves</v>
      </c>
      <c r="N3271" s="30" t="str">
        <f t="shared" si="353"/>
        <v/>
      </c>
      <c r="O3271" s="28"/>
      <c r="P3271" s="28" t="s">
        <v>20057</v>
      </c>
      <c r="Q3271" s="28"/>
      <c r="R3271" s="28" t="str">
        <f t="shared" si="323"/>
        <v>2014</v>
      </c>
      <c r="S3271" s="28" t="s">
        <v>62</v>
      </c>
      <c r="T3271" s="28"/>
      <c r="U3271" s="28"/>
      <c r="V3271" s="28"/>
      <c r="W3271" s="28"/>
      <c r="X3271" s="28"/>
    </row>
    <row r="3272" spans="1:24" ht="15" hidden="1" customHeight="1">
      <c r="A3272" s="25">
        <v>24778295</v>
      </c>
      <c r="B3272" s="25" t="s">
        <v>20058</v>
      </c>
      <c r="C3272" s="25" t="s">
        <v>20059</v>
      </c>
      <c r="D3272" s="25" t="s">
        <v>20060</v>
      </c>
      <c r="E3272" s="25" t="s">
        <v>20061</v>
      </c>
      <c r="F3272" s="25" t="s">
        <v>20062</v>
      </c>
      <c r="G3272" s="25">
        <v>2014</v>
      </c>
      <c r="H3272" s="26">
        <v>41759</v>
      </c>
      <c r="I3272" s="25"/>
      <c r="J3272" s="25"/>
      <c r="K3272" s="25" t="s">
        <v>20063</v>
      </c>
      <c r="L3272" s="25" t="str">
        <f t="shared" si="351"/>
        <v>PreAlerta</v>
      </c>
      <c r="M3272" s="25" t="str">
        <f t="shared" si="352"/>
        <v>S/PalabrasClaves</v>
      </c>
      <c r="N3272" s="27"/>
      <c r="O3272" s="25"/>
      <c r="P3272" s="25" t="s">
        <v>19965</v>
      </c>
      <c r="Q3272" s="25"/>
      <c r="R3272" s="25" t="str">
        <f t="shared" si="323"/>
        <v>2014</v>
      </c>
      <c r="S3272" s="25" t="s">
        <v>62</v>
      </c>
      <c r="T3272" s="25"/>
      <c r="U3272" s="25"/>
      <c r="V3272" s="25"/>
      <c r="W3272" s="25"/>
      <c r="X3272" s="25"/>
    </row>
    <row r="3273" spans="1:24" ht="15" hidden="1" customHeight="1">
      <c r="A3273" s="28">
        <v>24776520</v>
      </c>
      <c r="B3273" s="28" t="s">
        <v>20064</v>
      </c>
      <c r="C3273" s="28" t="s">
        <v>20065</v>
      </c>
      <c r="D3273" s="28" t="s">
        <v>19975</v>
      </c>
      <c r="E3273" s="28" t="s">
        <v>20066</v>
      </c>
      <c r="F3273" s="28" t="s">
        <v>979</v>
      </c>
      <c r="G3273" s="28">
        <v>2014</v>
      </c>
      <c r="H3273" s="29">
        <v>41759</v>
      </c>
      <c r="I3273" s="28"/>
      <c r="J3273" s="28"/>
      <c r="K3273" s="28" t="s">
        <v>20067</v>
      </c>
      <c r="L3273" s="28" t="str">
        <f t="shared" si="351"/>
        <v>PreAlerta</v>
      </c>
      <c r="M3273" s="28" t="str">
        <f t="shared" si="352"/>
        <v>S/PalabrasClaves</v>
      </c>
      <c r="N3273" s="30" t="str">
        <f t="shared" ref="N3273:N3275" si="354">IF(ISNUMBER(SEARCH("TREATMENT", B3273)), "4) Nuevos tratamientos", "")</f>
        <v/>
      </c>
      <c r="O3273" s="28"/>
      <c r="P3273" s="28" t="s">
        <v>19965</v>
      </c>
      <c r="Q3273" s="28"/>
      <c r="R3273" s="28" t="str">
        <f t="shared" si="323"/>
        <v>2014</v>
      </c>
      <c r="S3273" s="28" t="s">
        <v>62</v>
      </c>
      <c r="T3273" s="28"/>
      <c r="U3273" s="28"/>
      <c r="V3273" s="28"/>
      <c r="W3273" s="28"/>
      <c r="X3273" s="28"/>
    </row>
    <row r="3274" spans="1:24" ht="15" hidden="1" customHeight="1">
      <c r="A3274" s="25">
        <v>24752308</v>
      </c>
      <c r="B3274" s="25" t="s">
        <v>20068</v>
      </c>
      <c r="C3274" s="25" t="s">
        <v>20069</v>
      </c>
      <c r="D3274" s="25" t="s">
        <v>20070</v>
      </c>
      <c r="E3274" s="25" t="s">
        <v>20071</v>
      </c>
      <c r="F3274" s="25" t="s">
        <v>13104</v>
      </c>
      <c r="G3274" s="25">
        <v>2014</v>
      </c>
      <c r="H3274" s="26">
        <v>41752</v>
      </c>
      <c r="I3274" s="25"/>
      <c r="J3274" s="25"/>
      <c r="K3274" s="25" t="s">
        <v>20072</v>
      </c>
      <c r="L3274" s="25" t="str">
        <f t="shared" si="351"/>
        <v>Excluido</v>
      </c>
      <c r="M3274" s="25" t="str">
        <f t="shared" si="352"/>
        <v>S/PalabrasClaves</v>
      </c>
      <c r="N3274" s="27" t="str">
        <f t="shared" si="354"/>
        <v/>
      </c>
      <c r="O3274" s="25"/>
      <c r="P3274" s="25" t="s">
        <v>19965</v>
      </c>
      <c r="Q3274" s="25"/>
      <c r="R3274" s="25" t="str">
        <f t="shared" si="323"/>
        <v>2014</v>
      </c>
      <c r="S3274" s="25" t="s">
        <v>62</v>
      </c>
      <c r="T3274" s="25"/>
      <c r="U3274" s="25"/>
      <c r="V3274" s="25"/>
      <c r="W3274" s="25"/>
      <c r="X3274" s="25"/>
    </row>
    <row r="3275" spans="1:24" ht="15" hidden="1" customHeight="1">
      <c r="A3275" s="28">
        <v>24716536</v>
      </c>
      <c r="B3275" s="28" t="s">
        <v>20073</v>
      </c>
      <c r="C3275" s="28" t="s">
        <v>20074</v>
      </c>
      <c r="D3275" s="28" t="s">
        <v>20075</v>
      </c>
      <c r="E3275" s="28" t="s">
        <v>19452</v>
      </c>
      <c r="F3275" s="28" t="s">
        <v>8577</v>
      </c>
      <c r="G3275" s="28">
        <v>2014</v>
      </c>
      <c r="H3275" s="29">
        <v>41740</v>
      </c>
      <c r="I3275" s="28"/>
      <c r="J3275" s="28"/>
      <c r="K3275" s="28" t="s">
        <v>20076</v>
      </c>
      <c r="L3275" s="28" t="str">
        <f t="shared" si="351"/>
        <v>PreAlerta</v>
      </c>
      <c r="M3275" s="28" t="str">
        <f t="shared" si="352"/>
        <v>S/PalabrasClaves</v>
      </c>
      <c r="N3275" s="30" t="str">
        <f t="shared" si="354"/>
        <v/>
      </c>
      <c r="O3275" s="28"/>
      <c r="P3275" s="28" t="s">
        <v>19987</v>
      </c>
      <c r="Q3275" s="28"/>
      <c r="R3275" s="28" t="str">
        <f t="shared" si="323"/>
        <v>2014</v>
      </c>
      <c r="S3275" s="28" t="s">
        <v>62</v>
      </c>
      <c r="T3275" s="28"/>
      <c r="U3275" s="28"/>
      <c r="V3275" s="28"/>
      <c r="W3275" s="28"/>
      <c r="X3275" s="28"/>
    </row>
    <row r="3276" spans="1:24" ht="15" customHeight="1">
      <c r="A3276" s="34">
        <v>24698341</v>
      </c>
      <c r="B3276" s="34" t="s">
        <v>20077</v>
      </c>
      <c r="C3276" s="34" t="s">
        <v>20078</v>
      </c>
      <c r="D3276" s="34" t="s">
        <v>20079</v>
      </c>
      <c r="E3276" s="34" t="s">
        <v>20080</v>
      </c>
      <c r="F3276" s="34" t="s">
        <v>20081</v>
      </c>
      <c r="G3276" s="34">
        <v>2014</v>
      </c>
      <c r="H3276" s="35">
        <v>41734</v>
      </c>
      <c r="I3276" s="34"/>
      <c r="J3276" s="34"/>
      <c r="K3276" s="34" t="s">
        <v>20082</v>
      </c>
      <c r="L3276" s="34" t="str">
        <f t="shared" si="351"/>
        <v>PreAlerta</v>
      </c>
      <c r="M3276" s="34" t="str">
        <f t="shared" si="352"/>
        <v>C/PalabrasClaves</v>
      </c>
      <c r="N3276" s="36" t="s">
        <v>12</v>
      </c>
      <c r="O3276" s="34"/>
      <c r="P3276" s="34" t="s">
        <v>19965</v>
      </c>
      <c r="Q3276" s="34"/>
      <c r="R3276" s="34" t="str">
        <f t="shared" si="323"/>
        <v>2014</v>
      </c>
      <c r="S3276" s="34" t="s">
        <v>62</v>
      </c>
      <c r="T3276" s="42" t="s">
        <v>20083</v>
      </c>
      <c r="U3276" s="34" t="s">
        <v>140</v>
      </c>
      <c r="V3276" s="34" t="s">
        <v>141</v>
      </c>
      <c r="W3276" s="34" t="s">
        <v>140</v>
      </c>
      <c r="X3276" s="34" t="s">
        <v>20084</v>
      </c>
    </row>
    <row r="3277" spans="1:24" ht="15" hidden="1" customHeight="1">
      <c r="A3277" s="28">
        <v>24684239</v>
      </c>
      <c r="B3277" s="28" t="s">
        <v>20085</v>
      </c>
      <c r="C3277" s="28" t="s">
        <v>20086</v>
      </c>
      <c r="D3277" s="28" t="s">
        <v>20087</v>
      </c>
      <c r="E3277" s="28" t="s">
        <v>20088</v>
      </c>
      <c r="F3277" s="28" t="s">
        <v>4825</v>
      </c>
      <c r="G3277" s="28">
        <v>2014</v>
      </c>
      <c r="H3277" s="29">
        <v>41731</v>
      </c>
      <c r="I3277" s="28"/>
      <c r="J3277" s="28"/>
      <c r="K3277" s="28" t="s">
        <v>20089</v>
      </c>
      <c r="L3277" s="28" t="str">
        <f t="shared" si="351"/>
        <v>PreAlerta</v>
      </c>
      <c r="M3277" s="28" t="str">
        <f t="shared" si="352"/>
        <v>S/PalabrasClaves</v>
      </c>
      <c r="N3277" s="30" t="str">
        <f t="shared" ref="N3277:N3280" si="355">IF(ISNUMBER(SEARCH("TREATMENT", B3277)), "4) Nuevos tratamientos", "")</f>
        <v/>
      </c>
      <c r="O3277" s="28"/>
      <c r="P3277" s="28" t="s">
        <v>4828</v>
      </c>
      <c r="Q3277" s="28"/>
      <c r="R3277" s="28" t="str">
        <f t="shared" si="323"/>
        <v>. Oc</v>
      </c>
      <c r="S3277" s="28" t="s">
        <v>62</v>
      </c>
      <c r="T3277" s="28"/>
      <c r="U3277" s="28"/>
      <c r="V3277" s="28"/>
      <c r="W3277" s="28"/>
      <c r="X3277" s="28"/>
    </row>
    <row r="3278" spans="1:24" ht="15" hidden="1" customHeight="1">
      <c r="A3278" s="25">
        <v>24480055</v>
      </c>
      <c r="B3278" s="25" t="s">
        <v>20090</v>
      </c>
      <c r="C3278" s="25" t="s">
        <v>20091</v>
      </c>
      <c r="D3278" s="25" t="s">
        <v>20092</v>
      </c>
      <c r="E3278" s="25" t="s">
        <v>20093</v>
      </c>
      <c r="F3278" s="25" t="s">
        <v>3419</v>
      </c>
      <c r="G3278" s="25">
        <v>2014</v>
      </c>
      <c r="H3278" s="26">
        <v>41671</v>
      </c>
      <c r="I3278" s="25" t="s">
        <v>20094</v>
      </c>
      <c r="J3278" s="25"/>
      <c r="K3278" s="25" t="s">
        <v>20095</v>
      </c>
      <c r="L3278" s="25" t="str">
        <f t="shared" si="351"/>
        <v>PreAlerta</v>
      </c>
      <c r="M3278" s="25" t="str">
        <f t="shared" si="352"/>
        <v>S/PalabrasClaves</v>
      </c>
      <c r="N3278" s="27" t="str">
        <f t="shared" si="355"/>
        <v/>
      </c>
      <c r="O3278" s="25"/>
      <c r="P3278" s="25" t="s">
        <v>19965</v>
      </c>
      <c r="Q3278" s="25"/>
      <c r="R3278" s="25" t="str">
        <f t="shared" si="323"/>
        <v>2014</v>
      </c>
      <c r="S3278" s="25" t="s">
        <v>62</v>
      </c>
      <c r="T3278" s="25"/>
      <c r="U3278" s="25"/>
      <c r="V3278" s="25"/>
      <c r="W3278" s="25"/>
      <c r="X3278" s="25"/>
    </row>
    <row r="3279" spans="1:24" ht="15" hidden="1" customHeight="1">
      <c r="A3279" s="28">
        <v>23853076</v>
      </c>
      <c r="B3279" s="28" t="s">
        <v>20096</v>
      </c>
      <c r="C3279" s="28" t="s">
        <v>20097</v>
      </c>
      <c r="D3279" s="28" t="s">
        <v>20098</v>
      </c>
      <c r="E3279" s="28" t="s">
        <v>20099</v>
      </c>
      <c r="F3279" s="28" t="s">
        <v>20100</v>
      </c>
      <c r="G3279" s="28">
        <v>2014</v>
      </c>
      <c r="H3279" s="29">
        <v>41471</v>
      </c>
      <c r="I3279" s="28"/>
      <c r="J3279" s="28"/>
      <c r="K3279" s="28" t="s">
        <v>20101</v>
      </c>
      <c r="L3279" s="28" t="str">
        <f t="shared" si="351"/>
        <v>PreAlerta</v>
      </c>
      <c r="M3279" s="28" t="str">
        <f t="shared" si="352"/>
        <v>S/PalabrasClaves</v>
      </c>
      <c r="N3279" s="30" t="str">
        <f t="shared" si="355"/>
        <v/>
      </c>
      <c r="O3279" s="28"/>
      <c r="P3279" s="28" t="s">
        <v>20102</v>
      </c>
      <c r="Q3279" s="28"/>
      <c r="R3279" s="28" t="str">
        <f t="shared" si="323"/>
        <v>2014</v>
      </c>
      <c r="S3279" s="28" t="s">
        <v>62</v>
      </c>
      <c r="T3279" s="28"/>
      <c r="U3279" s="28"/>
      <c r="V3279" s="28"/>
      <c r="W3279" s="28"/>
      <c r="X3279" s="28"/>
    </row>
    <row r="3280" spans="1:24" ht="15" hidden="1" customHeight="1">
      <c r="A3280" s="25">
        <v>21564384</v>
      </c>
      <c r="B3280" s="25" t="s">
        <v>20103</v>
      </c>
      <c r="C3280" s="25" t="s">
        <v>20104</v>
      </c>
      <c r="D3280" s="25" t="s">
        <v>20105</v>
      </c>
      <c r="E3280" s="25" t="s">
        <v>20106</v>
      </c>
      <c r="F3280" s="25" t="s">
        <v>499</v>
      </c>
      <c r="G3280" s="25">
        <v>2014</v>
      </c>
      <c r="H3280" s="26">
        <v>40677</v>
      </c>
      <c r="I3280" s="25"/>
      <c r="J3280" s="25"/>
      <c r="K3280" s="25" t="s">
        <v>20107</v>
      </c>
      <c r="L3280" s="25" t="str">
        <f t="shared" si="351"/>
        <v>Excluido</v>
      </c>
      <c r="M3280" s="25" t="str">
        <f t="shared" si="352"/>
        <v>S/PalabrasClaves</v>
      </c>
      <c r="N3280" s="27" t="str">
        <f t="shared" si="355"/>
        <v/>
      </c>
      <c r="O3280" s="25"/>
      <c r="P3280" s="25" t="s">
        <v>19965</v>
      </c>
      <c r="Q3280" s="25"/>
      <c r="R3280" s="25" t="str">
        <f t="shared" si="323"/>
        <v>2014</v>
      </c>
      <c r="S3280" s="25" t="s">
        <v>62</v>
      </c>
      <c r="T3280" s="25"/>
      <c r="U3280" s="25"/>
      <c r="V3280" s="25"/>
      <c r="W3280" s="25"/>
      <c r="X3280" s="25"/>
    </row>
    <row r="3281" spans="1:24" ht="15" customHeight="1">
      <c r="A3281" s="38">
        <v>25138290</v>
      </c>
      <c r="B3281" s="38" t="s">
        <v>20108</v>
      </c>
      <c r="C3281" s="38" t="s">
        <v>20109</v>
      </c>
      <c r="D3281" s="38" t="s">
        <v>20110</v>
      </c>
      <c r="E3281" s="38" t="s">
        <v>20111</v>
      </c>
      <c r="F3281" s="38" t="s">
        <v>1263</v>
      </c>
      <c r="G3281" s="38">
        <v>2014</v>
      </c>
      <c r="H3281" s="39">
        <v>41872</v>
      </c>
      <c r="I3281" s="38"/>
      <c r="J3281" s="38"/>
      <c r="K3281" s="38" t="s">
        <v>20112</v>
      </c>
      <c r="L3281" s="38" t="str">
        <f t="shared" si="351"/>
        <v>PreAlerta</v>
      </c>
      <c r="M3281" s="38" t="str">
        <f t="shared" si="352"/>
        <v>S/PalabrasClaves</v>
      </c>
      <c r="N3281" s="40" t="s">
        <v>12</v>
      </c>
      <c r="O3281" s="38"/>
      <c r="P3281" s="38" t="s">
        <v>20113</v>
      </c>
      <c r="Q3281" s="38"/>
      <c r="R3281" s="38" t="str">
        <f t="shared" si="323"/>
        <v>2014</v>
      </c>
      <c r="S3281" s="38" t="s">
        <v>61</v>
      </c>
      <c r="T3281" s="41" t="s">
        <v>20114</v>
      </c>
      <c r="U3281" s="38" t="s">
        <v>140</v>
      </c>
      <c r="V3281" s="38" t="s">
        <v>141</v>
      </c>
      <c r="W3281" s="38" t="s">
        <v>140</v>
      </c>
      <c r="X3281" s="38" t="s">
        <v>20115</v>
      </c>
    </row>
    <row r="3282" spans="1:24" ht="15" hidden="1" customHeight="1">
      <c r="A3282" s="25">
        <v>25259619</v>
      </c>
      <c r="B3282" s="25" t="s">
        <v>20116</v>
      </c>
      <c r="C3282" s="25" t="s">
        <v>20117</v>
      </c>
      <c r="D3282" s="25" t="s">
        <v>20118</v>
      </c>
      <c r="E3282" s="25" t="s">
        <v>20119</v>
      </c>
      <c r="F3282" s="25" t="s">
        <v>208</v>
      </c>
      <c r="G3282" s="25">
        <v>2014</v>
      </c>
      <c r="H3282" s="26">
        <v>41909</v>
      </c>
      <c r="I3282" s="25" t="s">
        <v>20120</v>
      </c>
      <c r="J3282" s="25"/>
      <c r="K3282" s="25" t="s">
        <v>20121</v>
      </c>
      <c r="L3282" s="25" t="str">
        <f t="shared" si="351"/>
        <v>PreAlerta</v>
      </c>
      <c r="M3282" s="25" t="str">
        <f t="shared" si="352"/>
        <v>S/PalabrasClaves</v>
      </c>
      <c r="N3282" s="27" t="str">
        <f t="shared" ref="N3282:N3293" si="356">IF(ISNUMBER(SEARCH("TREATMENT", B3282)), "4) Nuevos tratamientos", "")</f>
        <v/>
      </c>
      <c r="O3282" s="25"/>
      <c r="P3282" s="25" t="s">
        <v>20122</v>
      </c>
      <c r="Q3282" s="25"/>
      <c r="R3282" s="25" t="str">
        <f t="shared" si="323"/>
        <v>2014</v>
      </c>
      <c r="S3282" s="25" t="s">
        <v>61</v>
      </c>
      <c r="T3282" s="25"/>
      <c r="U3282" s="25"/>
      <c r="V3282" s="25"/>
      <c r="W3282" s="25"/>
      <c r="X3282" s="25"/>
    </row>
    <row r="3283" spans="1:24" ht="15" hidden="1" customHeight="1">
      <c r="A3283" s="28">
        <v>25131741</v>
      </c>
      <c r="B3283" s="28" t="s">
        <v>20123</v>
      </c>
      <c r="C3283" s="28" t="s">
        <v>20124</v>
      </c>
      <c r="D3283" s="28" t="s">
        <v>20125</v>
      </c>
      <c r="E3283" s="28" t="s">
        <v>3921</v>
      </c>
      <c r="F3283" s="28" t="s">
        <v>1263</v>
      </c>
      <c r="G3283" s="28">
        <v>2014</v>
      </c>
      <c r="H3283" s="29">
        <v>41870</v>
      </c>
      <c r="I3283" s="28"/>
      <c r="J3283" s="28"/>
      <c r="K3283" s="28" t="s">
        <v>20126</v>
      </c>
      <c r="L3283" s="28" t="str">
        <f t="shared" si="351"/>
        <v>PreAlerta</v>
      </c>
      <c r="M3283" s="28" t="str">
        <f t="shared" si="352"/>
        <v>S/PalabrasClaves</v>
      </c>
      <c r="N3283" s="30" t="str">
        <f t="shared" si="356"/>
        <v/>
      </c>
      <c r="O3283" s="28"/>
      <c r="P3283" s="28" t="s">
        <v>20127</v>
      </c>
      <c r="Q3283" s="28"/>
      <c r="R3283" s="28" t="str">
        <f t="shared" si="323"/>
        <v>2014</v>
      </c>
      <c r="S3283" s="28" t="s">
        <v>61</v>
      </c>
      <c r="T3283" s="28"/>
      <c r="U3283" s="28"/>
      <c r="V3283" s="28"/>
      <c r="W3283" s="28"/>
      <c r="X3283" s="28"/>
    </row>
    <row r="3284" spans="1:24" ht="15" hidden="1" customHeight="1">
      <c r="A3284" s="25">
        <v>25101982</v>
      </c>
      <c r="B3284" s="25" t="s">
        <v>20128</v>
      </c>
      <c r="C3284" s="25" t="s">
        <v>20129</v>
      </c>
      <c r="D3284" s="25" t="s">
        <v>20125</v>
      </c>
      <c r="E3284" s="25" t="s">
        <v>20130</v>
      </c>
      <c r="F3284" s="25" t="s">
        <v>1263</v>
      </c>
      <c r="G3284" s="25">
        <v>2014</v>
      </c>
      <c r="H3284" s="26">
        <v>41859</v>
      </c>
      <c r="I3284" s="25"/>
      <c r="J3284" s="25"/>
      <c r="K3284" s="25" t="s">
        <v>20131</v>
      </c>
      <c r="L3284" s="25" t="str">
        <f t="shared" si="351"/>
        <v>PreAlerta</v>
      </c>
      <c r="M3284" s="25" t="str">
        <f t="shared" si="352"/>
        <v>S/PalabrasClaves</v>
      </c>
      <c r="N3284" s="27" t="str">
        <f t="shared" si="356"/>
        <v/>
      </c>
      <c r="O3284" s="25"/>
      <c r="P3284" s="25" t="s">
        <v>20127</v>
      </c>
      <c r="Q3284" s="25"/>
      <c r="R3284" s="25" t="str">
        <f t="shared" si="323"/>
        <v>2014</v>
      </c>
      <c r="S3284" s="25" t="s">
        <v>61</v>
      </c>
      <c r="T3284" s="25"/>
      <c r="U3284" s="25"/>
      <c r="V3284" s="25"/>
      <c r="W3284" s="25"/>
      <c r="X3284" s="25"/>
    </row>
    <row r="3285" spans="1:24" ht="15" hidden="1" customHeight="1">
      <c r="A3285" s="28">
        <v>25092891</v>
      </c>
      <c r="B3285" s="28" t="s">
        <v>20132</v>
      </c>
      <c r="C3285" s="28" t="s">
        <v>20133</v>
      </c>
      <c r="D3285" s="28" t="s">
        <v>20134</v>
      </c>
      <c r="E3285" s="28" t="s">
        <v>20135</v>
      </c>
      <c r="F3285" s="28" t="s">
        <v>2261</v>
      </c>
      <c r="G3285" s="28">
        <v>2014</v>
      </c>
      <c r="H3285" s="29">
        <v>41857</v>
      </c>
      <c r="I3285" s="28"/>
      <c r="J3285" s="28"/>
      <c r="K3285" s="28" t="s">
        <v>20136</v>
      </c>
      <c r="L3285" s="28" t="str">
        <f t="shared" si="351"/>
        <v>PreAlerta</v>
      </c>
      <c r="M3285" s="28" t="str">
        <f t="shared" si="352"/>
        <v>S/PalabrasClaves</v>
      </c>
      <c r="N3285" s="30" t="str">
        <f t="shared" si="356"/>
        <v/>
      </c>
      <c r="O3285" s="28"/>
      <c r="P3285" s="28" t="s">
        <v>20137</v>
      </c>
      <c r="Q3285" s="28"/>
      <c r="R3285" s="28" t="str">
        <f t="shared" si="323"/>
        <v>2014</v>
      </c>
      <c r="S3285" s="28" t="s">
        <v>61</v>
      </c>
      <c r="T3285" s="28"/>
      <c r="U3285" s="28"/>
      <c r="V3285" s="28"/>
      <c r="W3285" s="28"/>
      <c r="X3285" s="28"/>
    </row>
    <row r="3286" spans="1:24" ht="15" hidden="1" customHeight="1">
      <c r="A3286" s="25">
        <v>25218165</v>
      </c>
      <c r="B3286" s="25" t="s">
        <v>20138</v>
      </c>
      <c r="C3286" s="25" t="s">
        <v>20139</v>
      </c>
      <c r="D3286" s="25" t="s">
        <v>20140</v>
      </c>
      <c r="E3286" s="25" t="s">
        <v>20141</v>
      </c>
      <c r="F3286" s="25" t="s">
        <v>1356</v>
      </c>
      <c r="G3286" s="25">
        <v>2014</v>
      </c>
      <c r="H3286" s="26">
        <v>41897</v>
      </c>
      <c r="I3286" s="25" t="s">
        <v>20142</v>
      </c>
      <c r="J3286" s="25"/>
      <c r="K3286" s="25" t="s">
        <v>20143</v>
      </c>
      <c r="L3286" s="25" t="str">
        <f t="shared" si="351"/>
        <v>PreAlerta</v>
      </c>
      <c r="M3286" s="25" t="str">
        <f t="shared" si="352"/>
        <v>S/PalabrasClaves</v>
      </c>
      <c r="N3286" s="27" t="str">
        <f t="shared" si="356"/>
        <v/>
      </c>
      <c r="O3286" s="25"/>
      <c r="P3286" s="25" t="s">
        <v>20144</v>
      </c>
      <c r="Q3286" s="25"/>
      <c r="R3286" s="25" t="str">
        <f t="shared" si="323"/>
        <v>2014</v>
      </c>
      <c r="S3286" s="25" t="s">
        <v>61</v>
      </c>
      <c r="T3286" s="25"/>
      <c r="U3286" s="25"/>
      <c r="V3286" s="25"/>
      <c r="W3286" s="25"/>
      <c r="X3286" s="25"/>
    </row>
    <row r="3287" spans="1:24" ht="15" hidden="1" customHeight="1">
      <c r="A3287" s="28">
        <v>25201571</v>
      </c>
      <c r="B3287" s="28" t="s">
        <v>12942</v>
      </c>
      <c r="C3287" s="28" t="s">
        <v>20145</v>
      </c>
      <c r="D3287" s="28" t="s">
        <v>20146</v>
      </c>
      <c r="E3287" s="28" t="s">
        <v>12945</v>
      </c>
      <c r="F3287" s="28" t="s">
        <v>4467</v>
      </c>
      <c r="G3287" s="28">
        <v>2014</v>
      </c>
      <c r="H3287" s="29">
        <v>41892</v>
      </c>
      <c r="I3287" s="28"/>
      <c r="J3287" s="28"/>
      <c r="K3287" s="28" t="s">
        <v>20147</v>
      </c>
      <c r="L3287" s="28" t="str">
        <f t="shared" si="351"/>
        <v>Excluido</v>
      </c>
      <c r="M3287" s="28" t="str">
        <f t="shared" si="352"/>
        <v>C/PalabrasClaves</v>
      </c>
      <c r="N3287" s="30" t="str">
        <f t="shared" si="356"/>
        <v/>
      </c>
      <c r="O3287" s="28"/>
      <c r="P3287" s="28" t="s">
        <v>20148</v>
      </c>
      <c r="Q3287" s="28"/>
      <c r="R3287" s="28" t="str">
        <f t="shared" si="323"/>
        <v>2014</v>
      </c>
      <c r="S3287" s="28" t="s">
        <v>61</v>
      </c>
      <c r="T3287" s="28"/>
      <c r="U3287" s="28"/>
      <c r="V3287" s="28"/>
      <c r="W3287" s="28"/>
      <c r="X3287" s="28"/>
    </row>
    <row r="3288" spans="1:24" ht="15" hidden="1" customHeight="1">
      <c r="A3288" s="25">
        <v>25200110</v>
      </c>
      <c r="B3288" s="25" t="s">
        <v>20149</v>
      </c>
      <c r="C3288" s="25" t="s">
        <v>20150</v>
      </c>
      <c r="D3288" s="25" t="s">
        <v>20151</v>
      </c>
      <c r="E3288" s="25" t="s">
        <v>605</v>
      </c>
      <c r="F3288" s="25" t="s">
        <v>2978</v>
      </c>
      <c r="G3288" s="25">
        <v>2014</v>
      </c>
      <c r="H3288" s="26">
        <v>41892</v>
      </c>
      <c r="I3288" s="25" t="s">
        <v>20152</v>
      </c>
      <c r="J3288" s="25"/>
      <c r="K3288" s="25" t="s">
        <v>20153</v>
      </c>
      <c r="L3288" s="25" t="str">
        <f t="shared" si="351"/>
        <v>PreAlerta</v>
      </c>
      <c r="M3288" s="25" t="str">
        <f t="shared" si="352"/>
        <v>S/PalabrasClaves</v>
      </c>
      <c r="N3288" s="27" t="str">
        <f t="shared" si="356"/>
        <v/>
      </c>
      <c r="O3288" s="25"/>
      <c r="P3288" s="25" t="s">
        <v>20154</v>
      </c>
      <c r="Q3288" s="25"/>
      <c r="R3288" s="25" t="str">
        <f t="shared" si="323"/>
        <v>2014</v>
      </c>
      <c r="S3288" s="25" t="s">
        <v>61</v>
      </c>
      <c r="T3288" s="25"/>
      <c r="U3288" s="25"/>
      <c r="V3288" s="25"/>
      <c r="W3288" s="25"/>
      <c r="X3288" s="25"/>
    </row>
    <row r="3289" spans="1:24" ht="15" hidden="1" customHeight="1">
      <c r="A3289" s="28">
        <v>25077423</v>
      </c>
      <c r="B3289" s="28" t="s">
        <v>20155</v>
      </c>
      <c r="C3289" s="28" t="s">
        <v>20156</v>
      </c>
      <c r="D3289" s="28" t="s">
        <v>20157</v>
      </c>
      <c r="E3289" s="28" t="s">
        <v>20158</v>
      </c>
      <c r="F3289" s="28" t="s">
        <v>1263</v>
      </c>
      <c r="G3289" s="28">
        <v>2014</v>
      </c>
      <c r="H3289" s="29">
        <v>41852</v>
      </c>
      <c r="I3289" s="28" t="s">
        <v>20159</v>
      </c>
      <c r="J3289" s="28" t="s">
        <v>20160</v>
      </c>
      <c r="K3289" s="28" t="s">
        <v>20161</v>
      </c>
      <c r="L3289" s="28" t="str">
        <f t="shared" si="351"/>
        <v>PreAlerta</v>
      </c>
      <c r="M3289" s="28" t="str">
        <f t="shared" si="352"/>
        <v>S/PalabrasClaves</v>
      </c>
      <c r="N3289" s="30" t="str">
        <f t="shared" si="356"/>
        <v/>
      </c>
      <c r="O3289" s="28"/>
      <c r="P3289" s="28" t="s">
        <v>20154</v>
      </c>
      <c r="Q3289" s="28"/>
      <c r="R3289" s="28" t="str">
        <f t="shared" si="323"/>
        <v>2014</v>
      </c>
      <c r="S3289" s="28" t="s">
        <v>61</v>
      </c>
      <c r="T3289" s="28"/>
      <c r="U3289" s="28"/>
      <c r="V3289" s="28"/>
      <c r="W3289" s="28"/>
      <c r="X3289" s="28"/>
    </row>
    <row r="3290" spans="1:24" ht="15" hidden="1" customHeight="1">
      <c r="A3290" s="25">
        <v>25136096</v>
      </c>
      <c r="B3290" s="25" t="s">
        <v>20162</v>
      </c>
      <c r="C3290" s="25" t="s">
        <v>20163</v>
      </c>
      <c r="D3290" s="25" t="s">
        <v>20164</v>
      </c>
      <c r="E3290" s="25" t="s">
        <v>20165</v>
      </c>
      <c r="F3290" s="25" t="s">
        <v>2504</v>
      </c>
      <c r="G3290" s="25">
        <v>2014</v>
      </c>
      <c r="H3290" s="26">
        <v>41871</v>
      </c>
      <c r="I3290" s="25" t="s">
        <v>20166</v>
      </c>
      <c r="J3290" s="25"/>
      <c r="K3290" s="25" t="s">
        <v>20167</v>
      </c>
      <c r="L3290" s="25" t="str">
        <f t="shared" si="351"/>
        <v>PreAlerta</v>
      </c>
      <c r="M3290" s="25" t="str">
        <f t="shared" si="352"/>
        <v>C/PalabrasClaves</v>
      </c>
      <c r="N3290" s="27" t="str">
        <f t="shared" si="356"/>
        <v/>
      </c>
      <c r="O3290" s="25"/>
      <c r="P3290" s="25" t="s">
        <v>20168</v>
      </c>
      <c r="Q3290" s="25"/>
      <c r="R3290" s="25" t="str">
        <f t="shared" si="323"/>
        <v>2014</v>
      </c>
      <c r="S3290" s="25" t="s">
        <v>61</v>
      </c>
      <c r="T3290" s="25"/>
      <c r="U3290" s="25"/>
      <c r="V3290" s="25"/>
      <c r="W3290" s="25"/>
      <c r="X3290" s="25"/>
    </row>
    <row r="3291" spans="1:24" ht="15" hidden="1" customHeight="1">
      <c r="A3291" s="28">
        <v>26419455</v>
      </c>
      <c r="B3291" s="28" t="s">
        <v>20169</v>
      </c>
      <c r="C3291" s="28" t="s">
        <v>20170</v>
      </c>
      <c r="D3291" s="28" t="s">
        <v>20171</v>
      </c>
      <c r="E3291" s="28" t="s">
        <v>20172</v>
      </c>
      <c r="F3291" s="28" t="s">
        <v>20173</v>
      </c>
      <c r="G3291" s="28">
        <v>2014</v>
      </c>
      <c r="H3291" s="29">
        <v>42278</v>
      </c>
      <c r="I3291" s="28"/>
      <c r="J3291" s="28"/>
      <c r="K3291" s="28" t="s">
        <v>20174</v>
      </c>
      <c r="L3291" s="28" t="str">
        <f t="shared" si="351"/>
        <v>PreAlerta</v>
      </c>
      <c r="M3291" s="28" t="str">
        <f t="shared" si="352"/>
        <v>S/PalabrasClaves</v>
      </c>
      <c r="N3291" s="30" t="str">
        <f t="shared" si="356"/>
        <v/>
      </c>
      <c r="O3291" s="28"/>
      <c r="P3291" s="28" t="s">
        <v>20175</v>
      </c>
      <c r="Q3291" s="28"/>
      <c r="R3291" s="28" t="str">
        <f t="shared" si="323"/>
        <v>2014</v>
      </c>
      <c r="S3291" s="28" t="s">
        <v>61</v>
      </c>
      <c r="T3291" s="28"/>
      <c r="U3291" s="28"/>
      <c r="V3291" s="28"/>
      <c r="W3291" s="28"/>
      <c r="X3291" s="28"/>
    </row>
    <row r="3292" spans="1:24" ht="15" hidden="1" customHeight="1">
      <c r="A3292" s="25">
        <v>25734116</v>
      </c>
      <c r="B3292" s="25" t="s">
        <v>20176</v>
      </c>
      <c r="C3292" s="25" t="s">
        <v>20177</v>
      </c>
      <c r="D3292" s="25" t="s">
        <v>20178</v>
      </c>
      <c r="E3292" s="25" t="s">
        <v>20179</v>
      </c>
      <c r="F3292" s="25" t="s">
        <v>2889</v>
      </c>
      <c r="G3292" s="25">
        <v>2014</v>
      </c>
      <c r="H3292" s="26">
        <v>42067</v>
      </c>
      <c r="I3292" s="25" t="s">
        <v>20180</v>
      </c>
      <c r="J3292" s="25"/>
      <c r="K3292" s="25" t="s">
        <v>20181</v>
      </c>
      <c r="L3292" s="25" t="str">
        <f t="shared" si="351"/>
        <v>PreAlerta</v>
      </c>
      <c r="M3292" s="25" t="str">
        <f t="shared" si="352"/>
        <v>S/PalabrasClaves</v>
      </c>
      <c r="N3292" s="27" t="str">
        <f t="shared" si="356"/>
        <v/>
      </c>
      <c r="O3292" s="25"/>
      <c r="P3292" s="25" t="s">
        <v>20182</v>
      </c>
      <c r="Q3292" s="25"/>
      <c r="R3292" s="25" t="str">
        <f t="shared" si="323"/>
        <v>2014</v>
      </c>
      <c r="S3292" s="25" t="s">
        <v>58</v>
      </c>
      <c r="T3292" s="25"/>
      <c r="U3292" s="25"/>
      <c r="V3292" s="25"/>
      <c r="W3292" s="25"/>
      <c r="X3292" s="25"/>
    </row>
    <row r="3293" spans="1:24" ht="15" hidden="1" customHeight="1">
      <c r="A3293" s="28">
        <v>25374472</v>
      </c>
      <c r="B3293" s="28" t="s">
        <v>20183</v>
      </c>
      <c r="C3293" s="28" t="s">
        <v>20184</v>
      </c>
      <c r="D3293" s="28" t="s">
        <v>20185</v>
      </c>
      <c r="E3293" s="28" t="s">
        <v>20186</v>
      </c>
      <c r="F3293" s="28" t="s">
        <v>20187</v>
      </c>
      <c r="G3293" s="28">
        <v>2014</v>
      </c>
      <c r="H3293" s="29">
        <v>41950</v>
      </c>
      <c r="I3293" s="28" t="s">
        <v>20188</v>
      </c>
      <c r="J3293" s="28"/>
      <c r="K3293" s="28" t="s">
        <v>20189</v>
      </c>
      <c r="L3293" s="28" t="str">
        <f t="shared" si="351"/>
        <v>PreAlerta</v>
      </c>
      <c r="M3293" s="28" t="str">
        <f t="shared" si="352"/>
        <v>S/PalabrasClaves</v>
      </c>
      <c r="N3293" s="30" t="str">
        <f t="shared" si="356"/>
        <v/>
      </c>
      <c r="O3293" s="28"/>
      <c r="P3293" s="28" t="s">
        <v>20175</v>
      </c>
      <c r="Q3293" s="28"/>
      <c r="R3293" s="28" t="str">
        <f t="shared" si="323"/>
        <v>2014</v>
      </c>
      <c r="S3293" s="28" t="s">
        <v>61</v>
      </c>
      <c r="T3293" s="28"/>
      <c r="U3293" s="28"/>
      <c r="V3293" s="28"/>
      <c r="W3293" s="28"/>
      <c r="X3293" s="28"/>
    </row>
    <row r="3294" spans="1:24" ht="15" customHeight="1">
      <c r="A3294" s="34">
        <v>25362808</v>
      </c>
      <c r="B3294" s="34" t="s">
        <v>20190</v>
      </c>
      <c r="C3294" s="34" t="s">
        <v>20191</v>
      </c>
      <c r="D3294" s="34" t="s">
        <v>20192</v>
      </c>
      <c r="E3294" s="34" t="s">
        <v>20193</v>
      </c>
      <c r="F3294" s="34" t="s">
        <v>20194</v>
      </c>
      <c r="G3294" s="34">
        <v>2014</v>
      </c>
      <c r="H3294" s="35">
        <v>41947</v>
      </c>
      <c r="I3294" s="34"/>
      <c r="J3294" s="34"/>
      <c r="K3294" s="34"/>
      <c r="L3294" s="34" t="str">
        <f t="shared" si="351"/>
        <v>PreAlerta</v>
      </c>
      <c r="M3294" s="34" t="str">
        <f t="shared" si="352"/>
        <v>C/PalabrasClaves</v>
      </c>
      <c r="N3294" s="36" t="s">
        <v>12</v>
      </c>
      <c r="O3294" s="34"/>
      <c r="P3294" s="34" t="s">
        <v>20195</v>
      </c>
      <c r="Q3294" s="34"/>
      <c r="R3294" s="34" t="str">
        <f t="shared" si="323"/>
        <v>2014</v>
      </c>
      <c r="S3294" s="34" t="s">
        <v>62</v>
      </c>
      <c r="T3294" s="42" t="s">
        <v>20196</v>
      </c>
      <c r="U3294" s="34" t="s">
        <v>140</v>
      </c>
      <c r="V3294" s="34" t="s">
        <v>141</v>
      </c>
      <c r="W3294" s="34" t="s">
        <v>140</v>
      </c>
      <c r="X3294" s="34" t="s">
        <v>20197</v>
      </c>
    </row>
    <row r="3295" spans="1:24" ht="15" hidden="1" customHeight="1">
      <c r="A3295" s="28">
        <v>25200152</v>
      </c>
      <c r="B3295" s="28" t="s">
        <v>20198</v>
      </c>
      <c r="C3295" s="28" t="s">
        <v>20199</v>
      </c>
      <c r="D3295" s="28" t="s">
        <v>20200</v>
      </c>
      <c r="E3295" s="28" t="s">
        <v>17457</v>
      </c>
      <c r="F3295" s="28" t="s">
        <v>1539</v>
      </c>
      <c r="G3295" s="28">
        <v>2014</v>
      </c>
      <c r="H3295" s="29">
        <v>41892</v>
      </c>
      <c r="I3295" s="28"/>
      <c r="J3295" s="28"/>
      <c r="K3295" s="28"/>
      <c r="L3295" s="28" t="str">
        <f t="shared" si="351"/>
        <v>PreAlerta</v>
      </c>
      <c r="M3295" s="28" t="str">
        <f t="shared" si="352"/>
        <v>S/PalabrasClaves</v>
      </c>
      <c r="N3295" s="30" t="str">
        <f t="shared" ref="N3295:N3298" si="357">IF(ISNUMBER(SEARCH("TREATMENT", B3295)), "4) Nuevos tratamientos", "")</f>
        <v/>
      </c>
      <c r="O3295" s="28"/>
      <c r="P3295" s="28" t="s">
        <v>20175</v>
      </c>
      <c r="Q3295" s="28"/>
      <c r="R3295" s="28" t="str">
        <f t="shared" si="323"/>
        <v>2014</v>
      </c>
      <c r="S3295" s="28" t="s">
        <v>61</v>
      </c>
      <c r="T3295" s="28"/>
      <c r="U3295" s="28"/>
      <c r="V3295" s="28"/>
      <c r="W3295" s="28"/>
      <c r="X3295" s="28"/>
    </row>
    <row r="3296" spans="1:24" ht="15" hidden="1" customHeight="1">
      <c r="A3296" s="25">
        <v>25153808</v>
      </c>
      <c r="B3296" s="25" t="s">
        <v>20201</v>
      </c>
      <c r="C3296" s="25" t="s">
        <v>20202</v>
      </c>
      <c r="D3296" s="25"/>
      <c r="E3296" s="25" t="s">
        <v>20203</v>
      </c>
      <c r="F3296" s="25"/>
      <c r="G3296" s="25"/>
      <c r="H3296" s="25"/>
      <c r="I3296" s="25"/>
      <c r="J3296" s="25"/>
      <c r="K3296" s="25"/>
      <c r="L3296" s="25" t="str">
        <f t="shared" si="351"/>
        <v>PreAlerta</v>
      </c>
      <c r="M3296" s="25" t="str">
        <f t="shared" si="352"/>
        <v>S/PalabrasClaves</v>
      </c>
      <c r="N3296" s="27" t="str">
        <f t="shared" si="357"/>
        <v/>
      </c>
      <c r="O3296" s="25"/>
      <c r="P3296" s="25"/>
      <c r="Q3296" s="25"/>
      <c r="R3296" s="25" t="str">
        <f t="shared" si="323"/>
        <v/>
      </c>
      <c r="S3296" s="25"/>
      <c r="T3296" s="25"/>
      <c r="U3296" s="25"/>
      <c r="V3296" s="25"/>
      <c r="W3296" s="25"/>
      <c r="X3296" s="25"/>
    </row>
    <row r="3297" spans="1:24" ht="15" hidden="1" customHeight="1">
      <c r="A3297" s="28">
        <v>25127244</v>
      </c>
      <c r="B3297" s="28" t="s">
        <v>20204</v>
      </c>
      <c r="C3297" s="28" t="s">
        <v>20205</v>
      </c>
      <c r="D3297" s="28" t="s">
        <v>20206</v>
      </c>
      <c r="E3297" s="28" t="s">
        <v>8870</v>
      </c>
      <c r="F3297" s="28" t="s">
        <v>15735</v>
      </c>
      <c r="G3297" s="28">
        <v>2014</v>
      </c>
      <c r="H3297" s="29">
        <v>41867</v>
      </c>
      <c r="I3297" s="28"/>
      <c r="J3297" s="28"/>
      <c r="K3297" s="28" t="s">
        <v>20207</v>
      </c>
      <c r="L3297" s="28" t="str">
        <f t="shared" si="351"/>
        <v>Excluido</v>
      </c>
      <c r="M3297" s="28" t="str">
        <f t="shared" si="352"/>
        <v>S/PalabrasClaves</v>
      </c>
      <c r="N3297" s="30" t="str">
        <f t="shared" si="357"/>
        <v/>
      </c>
      <c r="O3297" s="28"/>
      <c r="P3297" s="28" t="s">
        <v>20208</v>
      </c>
      <c r="Q3297" s="28"/>
      <c r="R3297" s="28" t="str">
        <f t="shared" si="323"/>
        <v>2014</v>
      </c>
      <c r="S3297" s="28" t="s">
        <v>61</v>
      </c>
      <c r="T3297" s="28"/>
      <c r="U3297" s="28"/>
      <c r="V3297" s="28"/>
      <c r="W3297" s="28"/>
      <c r="X3297" s="28"/>
    </row>
    <row r="3298" spans="1:24" ht="15" hidden="1" customHeight="1">
      <c r="A3298" s="25">
        <v>25109939</v>
      </c>
      <c r="B3298" s="25" t="s">
        <v>20209</v>
      </c>
      <c r="C3298" s="25" t="s">
        <v>20210</v>
      </c>
      <c r="D3298" s="25" t="s">
        <v>20211</v>
      </c>
      <c r="E3298" s="25" t="s">
        <v>20212</v>
      </c>
      <c r="F3298" s="25" t="s">
        <v>2799</v>
      </c>
      <c r="G3298" s="25">
        <v>2014</v>
      </c>
      <c r="H3298" s="26">
        <v>41863</v>
      </c>
      <c r="I3298" s="25"/>
      <c r="J3298" s="25"/>
      <c r="K3298" s="25" t="s">
        <v>20213</v>
      </c>
      <c r="L3298" s="25" t="str">
        <f t="shared" si="351"/>
        <v>Excluido</v>
      </c>
      <c r="M3298" s="25" t="str">
        <f t="shared" si="352"/>
        <v>S/PalabrasClaves</v>
      </c>
      <c r="N3298" s="27" t="str">
        <f t="shared" si="357"/>
        <v/>
      </c>
      <c r="O3298" s="25"/>
      <c r="P3298" s="25" t="s">
        <v>20175</v>
      </c>
      <c r="Q3298" s="25"/>
      <c r="R3298" s="25" t="str">
        <f t="shared" si="323"/>
        <v>2014</v>
      </c>
      <c r="S3298" s="25" t="s">
        <v>61</v>
      </c>
      <c r="T3298" s="25"/>
      <c r="U3298" s="25"/>
      <c r="V3298" s="25"/>
      <c r="W3298" s="25"/>
      <c r="X3298" s="25"/>
    </row>
    <row r="3299" spans="1:24" ht="15" customHeight="1">
      <c r="A3299" s="38">
        <v>25107659</v>
      </c>
      <c r="B3299" s="38" t="s">
        <v>20214</v>
      </c>
      <c r="C3299" s="38" t="s">
        <v>20215</v>
      </c>
      <c r="D3299" s="38" t="s">
        <v>20216</v>
      </c>
      <c r="E3299" s="38" t="s">
        <v>20217</v>
      </c>
      <c r="F3299" s="38" t="s">
        <v>2431</v>
      </c>
      <c r="G3299" s="38">
        <v>2014</v>
      </c>
      <c r="H3299" s="39">
        <v>41861</v>
      </c>
      <c r="I3299" s="38" t="s">
        <v>20218</v>
      </c>
      <c r="J3299" s="38"/>
      <c r="K3299" s="38" t="s">
        <v>20219</v>
      </c>
      <c r="L3299" s="38" t="str">
        <f t="shared" si="351"/>
        <v>PreAlerta</v>
      </c>
      <c r="M3299" s="38" t="str">
        <f t="shared" si="352"/>
        <v>C/PalabrasClaves</v>
      </c>
      <c r="N3299" s="40" t="s">
        <v>35</v>
      </c>
      <c r="O3299" s="38"/>
      <c r="P3299" s="38" t="s">
        <v>20175</v>
      </c>
      <c r="Q3299" s="38"/>
      <c r="R3299" s="38" t="str">
        <f t="shared" si="323"/>
        <v>2014</v>
      </c>
      <c r="S3299" s="38" t="s">
        <v>61</v>
      </c>
      <c r="T3299" s="41" t="s">
        <v>20220</v>
      </c>
      <c r="U3299" s="38" t="s">
        <v>141</v>
      </c>
      <c r="V3299" s="38" t="s">
        <v>140</v>
      </c>
      <c r="W3299" s="38" t="s">
        <v>140</v>
      </c>
      <c r="X3299" s="38" t="s">
        <v>20221</v>
      </c>
    </row>
    <row r="3300" spans="1:24" ht="15" hidden="1" customHeight="1">
      <c r="A3300" s="25">
        <v>25104307</v>
      </c>
      <c r="B3300" s="25" t="s">
        <v>20222</v>
      </c>
      <c r="C3300" s="25" t="s">
        <v>20223</v>
      </c>
      <c r="D3300" s="25" t="s">
        <v>20224</v>
      </c>
      <c r="E3300" s="25" t="s">
        <v>20225</v>
      </c>
      <c r="F3300" s="25" t="s">
        <v>1026</v>
      </c>
      <c r="G3300" s="25">
        <v>2014</v>
      </c>
      <c r="H3300" s="26">
        <v>41860</v>
      </c>
      <c r="I3300" s="25"/>
      <c r="J3300" s="25"/>
      <c r="K3300" s="25" t="s">
        <v>20226</v>
      </c>
      <c r="L3300" s="25" t="str">
        <f t="shared" si="351"/>
        <v>PreAlerta</v>
      </c>
      <c r="M3300" s="25" t="str">
        <f t="shared" si="352"/>
        <v>S/PalabrasClaves</v>
      </c>
      <c r="N3300" s="27" t="str">
        <f>IF(ISNUMBER(SEARCH("TREATMENT", B3300)), "4) Nuevos tratamientos", "")</f>
        <v/>
      </c>
      <c r="O3300" s="25"/>
      <c r="P3300" s="25" t="s">
        <v>20208</v>
      </c>
      <c r="Q3300" s="25"/>
      <c r="R3300" s="25" t="str">
        <f t="shared" si="323"/>
        <v>2014</v>
      </c>
      <c r="S3300" s="25" t="s">
        <v>61</v>
      </c>
      <c r="T3300" s="25"/>
      <c r="U3300" s="25"/>
      <c r="V3300" s="25"/>
      <c r="W3300" s="25"/>
      <c r="X3300" s="25"/>
    </row>
    <row r="3301" spans="1:24" ht="15" customHeight="1">
      <c r="A3301" s="38">
        <v>25086682</v>
      </c>
      <c r="B3301" s="38" t="s">
        <v>20227</v>
      </c>
      <c r="C3301" s="38" t="s">
        <v>20228</v>
      </c>
      <c r="D3301" s="38" t="s">
        <v>20229</v>
      </c>
      <c r="E3301" s="38" t="s">
        <v>20230</v>
      </c>
      <c r="F3301" s="38" t="s">
        <v>7813</v>
      </c>
      <c r="G3301" s="38">
        <v>2014</v>
      </c>
      <c r="H3301" s="39">
        <v>41855</v>
      </c>
      <c r="I3301" s="38"/>
      <c r="J3301" s="38"/>
      <c r="K3301" s="38" t="s">
        <v>20231</v>
      </c>
      <c r="L3301" s="38" t="str">
        <f t="shared" si="351"/>
        <v>PreAlerta</v>
      </c>
      <c r="M3301" s="38" t="str">
        <f t="shared" si="352"/>
        <v>C/PalabrasClaves</v>
      </c>
      <c r="N3301" s="40" t="s">
        <v>12</v>
      </c>
      <c r="O3301" s="38"/>
      <c r="P3301" s="38" t="s">
        <v>20232</v>
      </c>
      <c r="Q3301" s="38"/>
      <c r="R3301" s="38" t="str">
        <f t="shared" si="323"/>
        <v>2014</v>
      </c>
      <c r="S3301" s="38" t="s">
        <v>61</v>
      </c>
      <c r="T3301" s="41" t="s">
        <v>20233</v>
      </c>
      <c r="U3301" s="38" t="s">
        <v>140</v>
      </c>
      <c r="V3301" s="38" t="s">
        <v>141</v>
      </c>
      <c r="W3301" s="38" t="s">
        <v>140</v>
      </c>
      <c r="X3301" s="38" t="s">
        <v>20234</v>
      </c>
    </row>
    <row r="3302" spans="1:24" ht="15" hidden="1" customHeight="1">
      <c r="A3302" s="25">
        <v>25069521</v>
      </c>
      <c r="B3302" s="25" t="s">
        <v>20235</v>
      </c>
      <c r="C3302" s="25" t="s">
        <v>20236</v>
      </c>
      <c r="D3302" s="25" t="s">
        <v>20237</v>
      </c>
      <c r="E3302" s="25" t="s">
        <v>20238</v>
      </c>
      <c r="F3302" s="25" t="s">
        <v>6781</v>
      </c>
      <c r="G3302" s="25">
        <v>2014</v>
      </c>
      <c r="H3302" s="26">
        <v>41850</v>
      </c>
      <c r="I3302" s="25" t="s">
        <v>20239</v>
      </c>
      <c r="J3302" s="25" t="s">
        <v>20240</v>
      </c>
      <c r="K3302" s="25" t="s">
        <v>20241</v>
      </c>
      <c r="L3302" s="25" t="str">
        <f t="shared" si="351"/>
        <v>PreAlerta</v>
      </c>
      <c r="M3302" s="25" t="str">
        <f t="shared" si="352"/>
        <v>S/PalabrasClaves</v>
      </c>
      <c r="N3302" s="27" t="str">
        <f t="shared" ref="N3302:N3310" si="358">IF(ISNUMBER(SEARCH("TREATMENT", B3302)), "4) Nuevos tratamientos", "")</f>
        <v/>
      </c>
      <c r="O3302" s="25"/>
      <c r="P3302" s="25" t="s">
        <v>20175</v>
      </c>
      <c r="Q3302" s="25"/>
      <c r="R3302" s="25" t="str">
        <f t="shared" si="323"/>
        <v>2014</v>
      </c>
      <c r="S3302" s="25" t="s">
        <v>61</v>
      </c>
      <c r="T3302" s="25"/>
      <c r="U3302" s="25"/>
      <c r="V3302" s="25"/>
      <c r="W3302" s="25"/>
      <c r="X3302" s="25"/>
    </row>
    <row r="3303" spans="1:24" ht="15" hidden="1" customHeight="1">
      <c r="A3303" s="28">
        <v>25027763</v>
      </c>
      <c r="B3303" s="28" t="s">
        <v>20242</v>
      </c>
      <c r="C3303" s="28" t="s">
        <v>20243</v>
      </c>
      <c r="D3303" s="28" t="s">
        <v>20244</v>
      </c>
      <c r="E3303" s="28" t="s">
        <v>20245</v>
      </c>
      <c r="F3303" s="28" t="s">
        <v>20246</v>
      </c>
      <c r="G3303" s="28">
        <v>2014</v>
      </c>
      <c r="H3303" s="29">
        <v>41837</v>
      </c>
      <c r="I3303" s="28" t="s">
        <v>20247</v>
      </c>
      <c r="J3303" s="28"/>
      <c r="K3303" s="28" t="s">
        <v>20248</v>
      </c>
      <c r="L3303" s="28" t="str">
        <f t="shared" si="351"/>
        <v>PreAlerta</v>
      </c>
      <c r="M3303" s="28" t="str">
        <f t="shared" si="352"/>
        <v>S/PalabrasClaves</v>
      </c>
      <c r="N3303" s="30" t="str">
        <f t="shared" si="358"/>
        <v/>
      </c>
      <c r="O3303" s="28"/>
      <c r="P3303" s="28" t="s">
        <v>20232</v>
      </c>
      <c r="Q3303" s="28"/>
      <c r="R3303" s="28" t="str">
        <f t="shared" si="323"/>
        <v>2014</v>
      </c>
      <c r="S3303" s="28" t="s">
        <v>61</v>
      </c>
      <c r="T3303" s="28"/>
      <c r="U3303" s="28"/>
      <c r="V3303" s="28"/>
      <c r="W3303" s="28"/>
      <c r="X3303" s="28"/>
    </row>
    <row r="3304" spans="1:24" ht="15" hidden="1" customHeight="1">
      <c r="A3304" s="25">
        <v>25009246</v>
      </c>
      <c r="B3304" s="25" t="s">
        <v>20249</v>
      </c>
      <c r="C3304" s="25" t="s">
        <v>20250</v>
      </c>
      <c r="D3304" s="25" t="s">
        <v>20244</v>
      </c>
      <c r="E3304" s="25" t="s">
        <v>9550</v>
      </c>
      <c r="F3304" s="25" t="s">
        <v>20246</v>
      </c>
      <c r="G3304" s="25">
        <v>2014</v>
      </c>
      <c r="H3304" s="26">
        <v>41831</v>
      </c>
      <c r="I3304" s="25" t="s">
        <v>20251</v>
      </c>
      <c r="J3304" s="25"/>
      <c r="K3304" s="25" t="s">
        <v>20252</v>
      </c>
      <c r="L3304" s="25" t="str">
        <f t="shared" si="351"/>
        <v>PreAlerta</v>
      </c>
      <c r="M3304" s="25" t="str">
        <f t="shared" si="352"/>
        <v>S/PalabrasClaves</v>
      </c>
      <c r="N3304" s="27" t="str">
        <f t="shared" si="358"/>
        <v/>
      </c>
      <c r="O3304" s="25"/>
      <c r="P3304" s="25" t="s">
        <v>20232</v>
      </c>
      <c r="Q3304" s="25"/>
      <c r="R3304" s="25" t="str">
        <f t="shared" si="323"/>
        <v>2014</v>
      </c>
      <c r="S3304" s="25" t="s">
        <v>61</v>
      </c>
      <c r="T3304" s="25"/>
      <c r="U3304" s="25"/>
      <c r="V3304" s="25"/>
      <c r="W3304" s="25"/>
      <c r="X3304" s="25"/>
    </row>
    <row r="3305" spans="1:24" ht="15" hidden="1" customHeight="1">
      <c r="A3305" s="28">
        <v>25008901</v>
      </c>
      <c r="B3305" s="28" t="s">
        <v>20253</v>
      </c>
      <c r="C3305" s="28" t="s">
        <v>20254</v>
      </c>
      <c r="D3305" s="28" t="s">
        <v>20255</v>
      </c>
      <c r="E3305" s="28" t="s">
        <v>20256</v>
      </c>
      <c r="F3305" s="28" t="s">
        <v>12192</v>
      </c>
      <c r="G3305" s="28">
        <v>2014</v>
      </c>
      <c r="H3305" s="29">
        <v>41831</v>
      </c>
      <c r="I3305" s="28" t="s">
        <v>20257</v>
      </c>
      <c r="J3305" s="28"/>
      <c r="K3305" s="28" t="s">
        <v>20258</v>
      </c>
      <c r="L3305" s="28" t="str">
        <f t="shared" si="351"/>
        <v>Excluido</v>
      </c>
      <c r="M3305" s="28" t="str">
        <f t="shared" si="352"/>
        <v>S/PalabrasClaves</v>
      </c>
      <c r="N3305" s="30" t="str">
        <f t="shared" si="358"/>
        <v/>
      </c>
      <c r="O3305" s="28"/>
      <c r="P3305" s="28" t="s">
        <v>7688</v>
      </c>
      <c r="Q3305" s="28"/>
      <c r="R3305" s="28" t="str">
        <f t="shared" si="323"/>
        <v>2010</v>
      </c>
      <c r="S3305" s="28" t="s">
        <v>61</v>
      </c>
      <c r="T3305" s="28"/>
      <c r="U3305" s="28"/>
      <c r="V3305" s="28"/>
      <c r="W3305" s="28"/>
      <c r="X3305" s="28"/>
    </row>
    <row r="3306" spans="1:24" ht="15" hidden="1" customHeight="1">
      <c r="A3306" s="25">
        <v>24989609</v>
      </c>
      <c r="B3306" s="25" t="s">
        <v>20259</v>
      </c>
      <c r="C3306" s="25" t="s">
        <v>20260</v>
      </c>
      <c r="D3306" s="25" t="s">
        <v>20261</v>
      </c>
      <c r="E3306" s="25" t="s">
        <v>20262</v>
      </c>
      <c r="F3306" s="25" t="s">
        <v>1272</v>
      </c>
      <c r="G3306" s="25">
        <v>2014</v>
      </c>
      <c r="H3306" s="26">
        <v>41824</v>
      </c>
      <c r="I3306" s="25" t="s">
        <v>20263</v>
      </c>
      <c r="J3306" s="25"/>
      <c r="K3306" s="25" t="s">
        <v>20264</v>
      </c>
      <c r="L3306" s="25" t="str">
        <f t="shared" si="351"/>
        <v>Excluido</v>
      </c>
      <c r="M3306" s="25" t="str">
        <f t="shared" si="352"/>
        <v>S/PalabrasClaves</v>
      </c>
      <c r="N3306" s="27" t="str">
        <f t="shared" si="358"/>
        <v/>
      </c>
      <c r="O3306" s="25"/>
      <c r="P3306" s="25" t="s">
        <v>20265</v>
      </c>
      <c r="Q3306" s="25"/>
      <c r="R3306" s="25" t="str">
        <f t="shared" si="323"/>
        <v>2014</v>
      </c>
      <c r="S3306" s="25" t="s">
        <v>61</v>
      </c>
      <c r="T3306" s="25"/>
      <c r="U3306" s="25"/>
      <c r="V3306" s="25"/>
      <c r="W3306" s="25"/>
      <c r="X3306" s="25"/>
    </row>
    <row r="3307" spans="1:24" ht="15" hidden="1" customHeight="1">
      <c r="A3307" s="28">
        <v>24980571</v>
      </c>
      <c r="B3307" s="28" t="s">
        <v>20266</v>
      </c>
      <c r="C3307" s="28" t="s">
        <v>20267</v>
      </c>
      <c r="D3307" s="28" t="s">
        <v>20268</v>
      </c>
      <c r="E3307" s="28" t="s">
        <v>20269</v>
      </c>
      <c r="F3307" s="28" t="s">
        <v>2053</v>
      </c>
      <c r="G3307" s="28">
        <v>2014</v>
      </c>
      <c r="H3307" s="29">
        <v>41822</v>
      </c>
      <c r="I3307" s="28"/>
      <c r="J3307" s="28"/>
      <c r="K3307" s="28" t="s">
        <v>20270</v>
      </c>
      <c r="L3307" s="28" t="str">
        <f t="shared" si="351"/>
        <v>PreAlerta</v>
      </c>
      <c r="M3307" s="28" t="str">
        <f t="shared" si="352"/>
        <v>S/PalabrasClaves</v>
      </c>
      <c r="N3307" s="30" t="str">
        <f t="shared" si="358"/>
        <v/>
      </c>
      <c r="O3307" s="28"/>
      <c r="P3307" s="28" t="s">
        <v>20271</v>
      </c>
      <c r="Q3307" s="28"/>
      <c r="R3307" s="28" t="str">
        <f t="shared" si="323"/>
        <v>2014</v>
      </c>
      <c r="S3307" s="28" t="s">
        <v>61</v>
      </c>
      <c r="T3307" s="28"/>
      <c r="U3307" s="28"/>
      <c r="V3307" s="28"/>
      <c r="W3307" s="28"/>
      <c r="X3307" s="28"/>
    </row>
    <row r="3308" spans="1:24" ht="15" hidden="1" customHeight="1">
      <c r="A3308" s="25">
        <v>24957822</v>
      </c>
      <c r="B3308" s="25" t="s">
        <v>20272</v>
      </c>
      <c r="C3308" s="25" t="s">
        <v>20273</v>
      </c>
      <c r="D3308" s="25" t="s">
        <v>20274</v>
      </c>
      <c r="E3308" s="25" t="s">
        <v>20275</v>
      </c>
      <c r="F3308" s="25" t="s">
        <v>1125</v>
      </c>
      <c r="G3308" s="25">
        <v>2014</v>
      </c>
      <c r="H3308" s="26">
        <v>41815</v>
      </c>
      <c r="I3308" s="25" t="s">
        <v>20276</v>
      </c>
      <c r="J3308" s="25"/>
      <c r="K3308" s="25" t="s">
        <v>20277</v>
      </c>
      <c r="L3308" s="25" t="str">
        <f t="shared" si="351"/>
        <v>PreAlerta</v>
      </c>
      <c r="M3308" s="25" t="str">
        <f t="shared" si="352"/>
        <v>S/PalabrasClaves</v>
      </c>
      <c r="N3308" s="27" t="str">
        <f t="shared" si="358"/>
        <v/>
      </c>
      <c r="O3308" s="25"/>
      <c r="P3308" s="25" t="s">
        <v>20175</v>
      </c>
      <c r="Q3308" s="25"/>
      <c r="R3308" s="25" t="str">
        <f t="shared" si="323"/>
        <v>2014</v>
      </c>
      <c r="S3308" s="25" t="s">
        <v>61</v>
      </c>
      <c r="T3308" s="25"/>
      <c r="U3308" s="25"/>
      <c r="V3308" s="25"/>
      <c r="W3308" s="25"/>
      <c r="X3308" s="25"/>
    </row>
    <row r="3309" spans="1:24" ht="15" hidden="1" customHeight="1">
      <c r="A3309" s="28">
        <v>24934887</v>
      </c>
      <c r="B3309" s="28" t="s">
        <v>20278</v>
      </c>
      <c r="C3309" s="28" t="s">
        <v>20279</v>
      </c>
      <c r="D3309" s="28" t="s">
        <v>20280</v>
      </c>
      <c r="E3309" s="28" t="s">
        <v>20281</v>
      </c>
      <c r="F3309" s="28" t="s">
        <v>1636</v>
      </c>
      <c r="G3309" s="28">
        <v>2014</v>
      </c>
      <c r="H3309" s="29">
        <v>41808</v>
      </c>
      <c r="I3309" s="28"/>
      <c r="J3309" s="28"/>
      <c r="K3309" s="28" t="s">
        <v>20282</v>
      </c>
      <c r="L3309" s="28" t="str">
        <f t="shared" si="351"/>
        <v>PreAlerta</v>
      </c>
      <c r="M3309" s="28" t="str">
        <f t="shared" si="352"/>
        <v>C/PalabrasClaves</v>
      </c>
      <c r="N3309" s="30" t="str">
        <f t="shared" si="358"/>
        <v/>
      </c>
      <c r="O3309" s="28"/>
      <c r="P3309" s="28" t="s">
        <v>20283</v>
      </c>
      <c r="Q3309" s="28"/>
      <c r="R3309" s="28" t="str">
        <f t="shared" si="323"/>
        <v>2014</v>
      </c>
      <c r="S3309" s="28" t="s">
        <v>61</v>
      </c>
      <c r="T3309" s="28"/>
      <c r="U3309" s="28"/>
      <c r="V3309" s="28"/>
      <c r="W3309" s="28"/>
      <c r="X3309" s="28"/>
    </row>
    <row r="3310" spans="1:24" ht="15" hidden="1" customHeight="1">
      <c r="A3310" s="25">
        <v>24918114</v>
      </c>
      <c r="B3310" s="25" t="s">
        <v>20284</v>
      </c>
      <c r="C3310" s="25" t="s">
        <v>20285</v>
      </c>
      <c r="D3310" s="25" t="s">
        <v>20286</v>
      </c>
      <c r="E3310" s="25" t="s">
        <v>20287</v>
      </c>
      <c r="F3310" s="25" t="s">
        <v>20288</v>
      </c>
      <c r="G3310" s="25">
        <v>2014</v>
      </c>
      <c r="H3310" s="26">
        <v>41802</v>
      </c>
      <c r="I3310" s="25"/>
      <c r="J3310" s="25"/>
      <c r="K3310" s="25" t="s">
        <v>20289</v>
      </c>
      <c r="L3310" s="25" t="str">
        <f t="shared" si="351"/>
        <v>PreAlerta</v>
      </c>
      <c r="M3310" s="25" t="str">
        <f t="shared" si="352"/>
        <v>S/PalabrasClaves</v>
      </c>
      <c r="N3310" s="27" t="str">
        <f t="shared" si="358"/>
        <v/>
      </c>
      <c r="O3310" s="25"/>
      <c r="P3310" s="25" t="s">
        <v>20175</v>
      </c>
      <c r="Q3310" s="25"/>
      <c r="R3310" s="25" t="str">
        <f t="shared" si="323"/>
        <v>2014</v>
      </c>
      <c r="S3310" s="25" t="s">
        <v>61</v>
      </c>
      <c r="T3310" s="25"/>
      <c r="U3310" s="25"/>
      <c r="V3310" s="25"/>
      <c r="W3310" s="25"/>
      <c r="X3310" s="25"/>
    </row>
    <row r="3311" spans="1:24" ht="15" customHeight="1">
      <c r="A3311" s="38">
        <v>24891432</v>
      </c>
      <c r="B3311" s="38" t="s">
        <v>20290</v>
      </c>
      <c r="C3311" s="38" t="s">
        <v>20291</v>
      </c>
      <c r="D3311" s="38" t="s">
        <v>20292</v>
      </c>
      <c r="E3311" s="38" t="s">
        <v>20293</v>
      </c>
      <c r="F3311" s="38" t="s">
        <v>215</v>
      </c>
      <c r="G3311" s="38">
        <v>2014</v>
      </c>
      <c r="H3311" s="39">
        <v>41794</v>
      </c>
      <c r="I3311" s="38"/>
      <c r="J3311" s="38"/>
      <c r="K3311" s="38" t="s">
        <v>20294</v>
      </c>
      <c r="L3311" s="38" t="str">
        <f t="shared" si="351"/>
        <v>PreAlerta</v>
      </c>
      <c r="M3311" s="38" t="str">
        <f t="shared" si="352"/>
        <v>C/PalabrasClaves</v>
      </c>
      <c r="N3311" s="40" t="s">
        <v>35</v>
      </c>
      <c r="O3311" s="38"/>
      <c r="P3311" s="38">
        <v>45171</v>
      </c>
      <c r="Q3311" s="38"/>
      <c r="R3311" s="38" t="str">
        <f t="shared" si="323"/>
        <v>4517</v>
      </c>
      <c r="S3311" s="38" t="s">
        <v>61</v>
      </c>
      <c r="T3311" s="41" t="s">
        <v>20295</v>
      </c>
      <c r="U3311" s="38" t="s">
        <v>141</v>
      </c>
      <c r="V3311" s="38" t="s">
        <v>140</v>
      </c>
      <c r="W3311" s="38" t="s">
        <v>140</v>
      </c>
      <c r="X3311" s="38" t="s">
        <v>20296</v>
      </c>
    </row>
    <row r="3312" spans="1:24" ht="15" hidden="1" customHeight="1">
      <c r="A3312" s="25">
        <v>24867790</v>
      </c>
      <c r="B3312" s="25" t="s">
        <v>20297</v>
      </c>
      <c r="C3312" s="25" t="s">
        <v>20298</v>
      </c>
      <c r="D3312" s="25" t="s">
        <v>20299</v>
      </c>
      <c r="E3312" s="25" t="s">
        <v>20300</v>
      </c>
      <c r="F3312" s="25" t="s">
        <v>1488</v>
      </c>
      <c r="G3312" s="25">
        <v>2014</v>
      </c>
      <c r="H3312" s="26">
        <v>41788</v>
      </c>
      <c r="I3312" s="25"/>
      <c r="J3312" s="25"/>
      <c r="K3312" s="25" t="s">
        <v>20301</v>
      </c>
      <c r="L3312" s="25" t="str">
        <f t="shared" si="351"/>
        <v>PreAlerta</v>
      </c>
      <c r="M3312" s="25" t="str">
        <f t="shared" si="352"/>
        <v>S/PalabrasClaves</v>
      </c>
      <c r="N3312" s="27" t="str">
        <f t="shared" ref="N3312:N3334" si="359">IF(ISNUMBER(SEARCH("TREATMENT", B3312)), "4) Nuevos tratamientos", "")</f>
        <v/>
      </c>
      <c r="O3312" s="25"/>
      <c r="P3312" s="25" t="s">
        <v>20232</v>
      </c>
      <c r="Q3312" s="25"/>
      <c r="R3312" s="25" t="str">
        <f t="shared" si="323"/>
        <v>2014</v>
      </c>
      <c r="S3312" s="25" t="s">
        <v>61</v>
      </c>
      <c r="T3312" s="25"/>
      <c r="U3312" s="25"/>
      <c r="V3312" s="25"/>
      <c r="W3312" s="25"/>
      <c r="X3312" s="25"/>
    </row>
    <row r="3313" spans="1:24" ht="15" hidden="1" customHeight="1">
      <c r="A3313" s="28">
        <v>24867789</v>
      </c>
      <c r="B3313" s="28" t="s">
        <v>20302</v>
      </c>
      <c r="C3313" s="28" t="s">
        <v>20303</v>
      </c>
      <c r="D3313" s="28" t="s">
        <v>20299</v>
      </c>
      <c r="E3313" s="28" t="s">
        <v>16290</v>
      </c>
      <c r="F3313" s="28" t="s">
        <v>1488</v>
      </c>
      <c r="G3313" s="28">
        <v>2014</v>
      </c>
      <c r="H3313" s="29">
        <v>41788</v>
      </c>
      <c r="I3313" s="28" t="s">
        <v>20304</v>
      </c>
      <c r="J3313" s="28"/>
      <c r="K3313" s="28" t="s">
        <v>20305</v>
      </c>
      <c r="L3313" s="28" t="str">
        <f t="shared" si="351"/>
        <v>PreAlerta</v>
      </c>
      <c r="M3313" s="28" t="str">
        <f t="shared" si="352"/>
        <v>S/PalabrasClaves</v>
      </c>
      <c r="N3313" s="30" t="str">
        <f t="shared" si="359"/>
        <v/>
      </c>
      <c r="O3313" s="28"/>
      <c r="P3313" s="28" t="s">
        <v>20232</v>
      </c>
      <c r="Q3313" s="28"/>
      <c r="R3313" s="28" t="str">
        <f t="shared" si="323"/>
        <v>2014</v>
      </c>
      <c r="S3313" s="28" t="s">
        <v>61</v>
      </c>
      <c r="T3313" s="28"/>
      <c r="U3313" s="28"/>
      <c r="V3313" s="28"/>
      <c r="W3313" s="28"/>
      <c r="X3313" s="28"/>
    </row>
    <row r="3314" spans="1:24" ht="15" hidden="1" customHeight="1">
      <c r="A3314" s="25">
        <v>24686454</v>
      </c>
      <c r="B3314" s="25" t="s">
        <v>20306</v>
      </c>
      <c r="C3314" s="25" t="s">
        <v>20307</v>
      </c>
      <c r="D3314" s="25" t="s">
        <v>20308</v>
      </c>
      <c r="E3314" s="25" t="s">
        <v>16720</v>
      </c>
      <c r="F3314" s="25" t="s">
        <v>2837</v>
      </c>
      <c r="G3314" s="25">
        <v>2014</v>
      </c>
      <c r="H3314" s="26">
        <v>41731</v>
      </c>
      <c r="I3314" s="25"/>
      <c r="J3314" s="25"/>
      <c r="K3314" s="25" t="s">
        <v>20309</v>
      </c>
      <c r="L3314" s="25" t="str">
        <f t="shared" si="351"/>
        <v>PreAlerta</v>
      </c>
      <c r="M3314" s="25" t="str">
        <f t="shared" si="352"/>
        <v>S/PalabrasClaves</v>
      </c>
      <c r="N3314" s="27" t="str">
        <f t="shared" si="359"/>
        <v/>
      </c>
      <c r="O3314" s="25"/>
      <c r="P3314" s="25" t="s">
        <v>20175</v>
      </c>
      <c r="Q3314" s="25"/>
      <c r="R3314" s="25" t="str">
        <f t="shared" si="323"/>
        <v>2014</v>
      </c>
      <c r="S3314" s="25" t="s">
        <v>61</v>
      </c>
      <c r="T3314" s="25"/>
      <c r="U3314" s="25"/>
      <c r="V3314" s="25"/>
      <c r="W3314" s="25"/>
      <c r="X3314" s="25"/>
    </row>
    <row r="3315" spans="1:24" ht="15" hidden="1" customHeight="1">
      <c r="A3315" s="28">
        <v>24679133</v>
      </c>
      <c r="B3315" s="28" t="s">
        <v>20310</v>
      </c>
      <c r="C3315" s="28" t="s">
        <v>20311</v>
      </c>
      <c r="D3315" s="28" t="s">
        <v>20312</v>
      </c>
      <c r="E3315" s="28" t="s">
        <v>20313</v>
      </c>
      <c r="F3315" s="28" t="s">
        <v>13327</v>
      </c>
      <c r="G3315" s="28">
        <v>2014</v>
      </c>
      <c r="H3315" s="29">
        <v>41730</v>
      </c>
      <c r="I3315" s="28"/>
      <c r="J3315" s="28"/>
      <c r="K3315" s="28" t="s">
        <v>20314</v>
      </c>
      <c r="L3315" s="28" t="str">
        <f t="shared" si="351"/>
        <v>PreAlerta</v>
      </c>
      <c r="M3315" s="28" t="str">
        <f t="shared" si="352"/>
        <v>S/PalabrasClaves</v>
      </c>
      <c r="N3315" s="30" t="str">
        <f t="shared" si="359"/>
        <v/>
      </c>
      <c r="O3315" s="28"/>
      <c r="P3315" s="28" t="s">
        <v>2419</v>
      </c>
      <c r="Q3315" s="28"/>
      <c r="R3315" s="28" t="str">
        <f t="shared" si="323"/>
        <v xml:space="preserve">202 </v>
      </c>
      <c r="S3315" s="28" t="s">
        <v>61</v>
      </c>
      <c r="T3315" s="28"/>
      <c r="U3315" s="28"/>
      <c r="V3315" s="28"/>
      <c r="W3315" s="28"/>
      <c r="X3315" s="28"/>
    </row>
    <row r="3316" spans="1:24" ht="15" hidden="1" customHeight="1">
      <c r="A3316" s="25">
        <v>25166924</v>
      </c>
      <c r="B3316" s="25" t="s">
        <v>20315</v>
      </c>
      <c r="C3316" s="25" t="s">
        <v>20316</v>
      </c>
      <c r="D3316" s="25"/>
      <c r="E3316" s="25" t="s">
        <v>20317</v>
      </c>
      <c r="F3316" s="25"/>
      <c r="G3316" s="25"/>
      <c r="H3316" s="25"/>
      <c r="I3316" s="25"/>
      <c r="J3316" s="25"/>
      <c r="K3316" s="25"/>
      <c r="L3316" s="25" t="str">
        <f t="shared" si="351"/>
        <v>PreAlerta</v>
      </c>
      <c r="M3316" s="25" t="str">
        <f t="shared" si="352"/>
        <v>S/PalabrasClaves</v>
      </c>
      <c r="N3316" s="27" t="str">
        <f t="shared" si="359"/>
        <v/>
      </c>
      <c r="O3316" s="25"/>
      <c r="P3316" s="25"/>
      <c r="Q3316" s="25"/>
      <c r="R3316" s="25" t="str">
        <f t="shared" si="323"/>
        <v/>
      </c>
      <c r="S3316" s="25"/>
      <c r="T3316" s="25"/>
      <c r="U3316" s="25"/>
      <c r="V3316" s="25"/>
      <c r="W3316" s="25"/>
      <c r="X3316" s="25"/>
    </row>
    <row r="3317" spans="1:24" ht="15" hidden="1" customHeight="1">
      <c r="A3317" s="28">
        <v>25161190</v>
      </c>
      <c r="B3317" s="28" t="s">
        <v>20318</v>
      </c>
      <c r="C3317" s="28" t="s">
        <v>20319</v>
      </c>
      <c r="D3317" s="28" t="s">
        <v>20320</v>
      </c>
      <c r="E3317" s="28" t="s">
        <v>20321</v>
      </c>
      <c r="F3317" s="28" t="s">
        <v>2861</v>
      </c>
      <c r="G3317" s="28">
        <v>2014</v>
      </c>
      <c r="H3317" s="29">
        <v>41879</v>
      </c>
      <c r="I3317" s="28" t="s">
        <v>20322</v>
      </c>
      <c r="J3317" s="28"/>
      <c r="K3317" s="28" t="s">
        <v>20323</v>
      </c>
      <c r="L3317" s="28" t="str">
        <f t="shared" si="351"/>
        <v>PreAlerta</v>
      </c>
      <c r="M3317" s="28" t="str">
        <f t="shared" si="352"/>
        <v>S/PalabrasClaves</v>
      </c>
      <c r="N3317" s="30" t="str">
        <f t="shared" si="359"/>
        <v/>
      </c>
      <c r="O3317" s="28"/>
      <c r="P3317" s="28" t="s">
        <v>20324</v>
      </c>
      <c r="Q3317" s="28"/>
      <c r="R3317" s="28" t="str">
        <f t="shared" ref="R3317:R3571" si="360">LEFT(P3317,4)</f>
        <v>2014</v>
      </c>
      <c r="S3317" s="28" t="s">
        <v>59</v>
      </c>
      <c r="T3317" s="28"/>
      <c r="U3317" s="28"/>
      <c r="V3317" s="28"/>
      <c r="W3317" s="28"/>
      <c r="X3317" s="28"/>
    </row>
    <row r="3318" spans="1:24" ht="15" hidden="1" customHeight="1">
      <c r="A3318" s="25">
        <v>25157846</v>
      </c>
      <c r="B3318" s="25" t="s">
        <v>20325</v>
      </c>
      <c r="C3318" s="25" t="s">
        <v>20326</v>
      </c>
      <c r="D3318" s="25" t="s">
        <v>20327</v>
      </c>
      <c r="E3318" s="25" t="s">
        <v>20328</v>
      </c>
      <c r="F3318" s="25" t="s">
        <v>208</v>
      </c>
      <c r="G3318" s="25">
        <v>2014</v>
      </c>
      <c r="H3318" s="26">
        <v>41878</v>
      </c>
      <c r="I3318" s="25" t="s">
        <v>20329</v>
      </c>
      <c r="J3318" s="25"/>
      <c r="K3318" s="25" t="s">
        <v>20330</v>
      </c>
      <c r="L3318" s="25" t="str">
        <f t="shared" si="351"/>
        <v>PreAlerta</v>
      </c>
      <c r="M3318" s="25" t="str">
        <f t="shared" si="352"/>
        <v>S/PalabrasClaves</v>
      </c>
      <c r="N3318" s="27" t="str">
        <f t="shared" si="359"/>
        <v/>
      </c>
      <c r="O3318" s="25"/>
      <c r="P3318" s="25" t="s">
        <v>20324</v>
      </c>
      <c r="Q3318" s="25"/>
      <c r="R3318" s="25" t="str">
        <f t="shared" si="360"/>
        <v>2014</v>
      </c>
      <c r="S3318" s="25" t="s">
        <v>59</v>
      </c>
      <c r="T3318" s="25"/>
      <c r="U3318" s="25"/>
      <c r="V3318" s="25"/>
      <c r="W3318" s="25"/>
      <c r="X3318" s="25"/>
    </row>
    <row r="3319" spans="1:24" ht="15" hidden="1" customHeight="1">
      <c r="A3319" s="28">
        <v>25152179</v>
      </c>
      <c r="B3319" s="28" t="s">
        <v>20331</v>
      </c>
      <c r="C3319" s="28" t="s">
        <v>20332</v>
      </c>
      <c r="D3319" s="28" t="s">
        <v>20333</v>
      </c>
      <c r="E3319" s="28" t="s">
        <v>10003</v>
      </c>
      <c r="F3319" s="28" t="s">
        <v>2461</v>
      </c>
      <c r="G3319" s="28">
        <v>2014</v>
      </c>
      <c r="H3319" s="29">
        <v>41877</v>
      </c>
      <c r="I3319" s="28" t="s">
        <v>20334</v>
      </c>
      <c r="J3319" s="28"/>
      <c r="K3319" s="28" t="s">
        <v>20335</v>
      </c>
      <c r="L3319" s="28" t="str">
        <f t="shared" si="351"/>
        <v>PreAlerta</v>
      </c>
      <c r="M3319" s="28" t="str">
        <f t="shared" si="352"/>
        <v>C/PalabrasClaves</v>
      </c>
      <c r="N3319" s="30" t="str">
        <f t="shared" si="359"/>
        <v/>
      </c>
      <c r="O3319" s="28"/>
      <c r="P3319" s="28" t="s">
        <v>20336</v>
      </c>
      <c r="Q3319" s="28"/>
      <c r="R3319" s="28" t="str">
        <f t="shared" si="360"/>
        <v>2014</v>
      </c>
      <c r="S3319" s="28" t="s">
        <v>59</v>
      </c>
      <c r="T3319" s="28"/>
      <c r="U3319" s="28"/>
      <c r="V3319" s="28"/>
      <c r="W3319" s="28"/>
      <c r="X3319" s="28"/>
    </row>
    <row r="3320" spans="1:24" ht="15" hidden="1" customHeight="1">
      <c r="A3320" s="25">
        <v>24747580</v>
      </c>
      <c r="B3320" s="25" t="s">
        <v>20337</v>
      </c>
      <c r="C3320" s="25" t="s">
        <v>20338</v>
      </c>
      <c r="D3320" s="25" t="s">
        <v>20339</v>
      </c>
      <c r="E3320" s="25" t="s">
        <v>19670</v>
      </c>
      <c r="F3320" s="25" t="s">
        <v>16913</v>
      </c>
      <c r="G3320" s="25">
        <v>2014</v>
      </c>
      <c r="H3320" s="26">
        <v>41751</v>
      </c>
      <c r="I3320" s="25" t="s">
        <v>20340</v>
      </c>
      <c r="J3320" s="25" t="s">
        <v>20341</v>
      </c>
      <c r="K3320" s="25" t="s">
        <v>20342</v>
      </c>
      <c r="L3320" s="25" t="str">
        <f t="shared" si="351"/>
        <v>PreAlerta</v>
      </c>
      <c r="M3320" s="25" t="str">
        <f t="shared" si="352"/>
        <v>S/PalabrasClaves</v>
      </c>
      <c r="N3320" s="27" t="str">
        <f t="shared" si="359"/>
        <v/>
      </c>
      <c r="O3320" s="25"/>
      <c r="P3320" s="25" t="s">
        <v>20343</v>
      </c>
      <c r="Q3320" s="25"/>
      <c r="R3320" s="25" t="str">
        <f t="shared" si="360"/>
        <v>2014</v>
      </c>
      <c r="S3320" s="25" t="s">
        <v>59</v>
      </c>
      <c r="T3320" s="25"/>
      <c r="U3320" s="25"/>
      <c r="V3320" s="25"/>
      <c r="W3320" s="25"/>
      <c r="X3320" s="25"/>
    </row>
    <row r="3321" spans="1:24" ht="15" hidden="1" customHeight="1">
      <c r="A3321" s="28">
        <v>25191646</v>
      </c>
      <c r="B3321" s="28" t="s">
        <v>20344</v>
      </c>
      <c r="C3321" s="28" t="s">
        <v>20345</v>
      </c>
      <c r="D3321" s="28" t="s">
        <v>20346</v>
      </c>
      <c r="E3321" s="28" t="s">
        <v>20347</v>
      </c>
      <c r="F3321" s="28" t="s">
        <v>223</v>
      </c>
      <c r="G3321" s="28">
        <v>2014</v>
      </c>
      <c r="H3321" s="29">
        <v>41888</v>
      </c>
      <c r="I3321" s="28" t="s">
        <v>20348</v>
      </c>
      <c r="J3321" s="28"/>
      <c r="K3321" s="28" t="s">
        <v>20349</v>
      </c>
      <c r="L3321" s="28" t="str">
        <f t="shared" si="351"/>
        <v>Excluido</v>
      </c>
      <c r="M3321" s="28" t="str">
        <f t="shared" si="352"/>
        <v>S/PalabrasClaves</v>
      </c>
      <c r="N3321" s="30" t="str">
        <f t="shared" si="359"/>
        <v/>
      </c>
      <c r="O3321" s="28"/>
      <c r="P3321" s="28" t="s">
        <v>20350</v>
      </c>
      <c r="Q3321" s="28"/>
      <c r="R3321" s="28" t="str">
        <f t="shared" si="360"/>
        <v>2014</v>
      </c>
      <c r="S3321" s="28" t="s">
        <v>59</v>
      </c>
      <c r="T3321" s="28"/>
      <c r="U3321" s="28"/>
      <c r="V3321" s="28"/>
      <c r="W3321" s="28"/>
      <c r="X3321" s="28"/>
    </row>
    <row r="3322" spans="1:24" ht="15" hidden="1" customHeight="1">
      <c r="A3322" s="25">
        <v>25127527</v>
      </c>
      <c r="B3322" s="25" t="s">
        <v>20351</v>
      </c>
      <c r="C3322" s="25" t="s">
        <v>20352</v>
      </c>
      <c r="D3322" s="25" t="s">
        <v>20353</v>
      </c>
      <c r="E3322" s="25" t="s">
        <v>20354</v>
      </c>
      <c r="F3322" s="25" t="s">
        <v>1643</v>
      </c>
      <c r="G3322" s="25">
        <v>2014</v>
      </c>
      <c r="H3322" s="26">
        <v>41867</v>
      </c>
      <c r="I3322" s="25" t="s">
        <v>20355</v>
      </c>
      <c r="J3322" s="25"/>
      <c r="K3322" s="25" t="s">
        <v>20356</v>
      </c>
      <c r="L3322" s="25" t="str">
        <f t="shared" si="351"/>
        <v>PreAlerta</v>
      </c>
      <c r="M3322" s="25" t="str">
        <f t="shared" si="352"/>
        <v>S/PalabrasClaves</v>
      </c>
      <c r="N3322" s="27" t="str">
        <f t="shared" si="359"/>
        <v/>
      </c>
      <c r="O3322" s="25"/>
      <c r="P3322" s="25" t="s">
        <v>20357</v>
      </c>
      <c r="Q3322" s="25"/>
      <c r="R3322" s="25" t="str">
        <f t="shared" si="360"/>
        <v>2014</v>
      </c>
      <c r="S3322" s="25" t="s">
        <v>59</v>
      </c>
      <c r="T3322" s="25"/>
      <c r="U3322" s="25"/>
      <c r="V3322" s="25"/>
      <c r="W3322" s="25"/>
      <c r="X3322" s="25"/>
    </row>
    <row r="3323" spans="1:24" ht="15" hidden="1" customHeight="1">
      <c r="A3323" s="28">
        <v>25025691</v>
      </c>
      <c r="B3323" s="28" t="s">
        <v>20358</v>
      </c>
      <c r="C3323" s="28" t="s">
        <v>20359</v>
      </c>
      <c r="D3323" s="28" t="s">
        <v>20353</v>
      </c>
      <c r="E3323" s="28" t="s">
        <v>20360</v>
      </c>
      <c r="F3323" s="28" t="s">
        <v>1643</v>
      </c>
      <c r="G3323" s="28">
        <v>2014</v>
      </c>
      <c r="H3323" s="29">
        <v>41836</v>
      </c>
      <c r="I3323" s="28" t="s">
        <v>20361</v>
      </c>
      <c r="J3323" s="28"/>
      <c r="K3323" s="28" t="s">
        <v>20362</v>
      </c>
      <c r="L3323" s="28" t="str">
        <f t="shared" si="351"/>
        <v>PreAlerta</v>
      </c>
      <c r="M3323" s="28" t="str">
        <f t="shared" si="352"/>
        <v>S/PalabrasClaves</v>
      </c>
      <c r="N3323" s="30" t="str">
        <f t="shared" si="359"/>
        <v/>
      </c>
      <c r="O3323" s="28"/>
      <c r="P3323" s="28" t="s">
        <v>20357</v>
      </c>
      <c r="Q3323" s="28"/>
      <c r="R3323" s="28" t="str">
        <f t="shared" si="360"/>
        <v>2014</v>
      </c>
      <c r="S3323" s="28" t="s">
        <v>59</v>
      </c>
      <c r="T3323" s="28"/>
      <c r="U3323" s="28"/>
      <c r="V3323" s="28"/>
      <c r="W3323" s="28"/>
      <c r="X3323" s="28"/>
    </row>
    <row r="3324" spans="1:24" ht="15" hidden="1" customHeight="1">
      <c r="A3324" s="25">
        <v>24799324</v>
      </c>
      <c r="B3324" s="25" t="s">
        <v>20363</v>
      </c>
      <c r="C3324" s="25" t="s">
        <v>20364</v>
      </c>
      <c r="D3324" s="25" t="s">
        <v>20365</v>
      </c>
      <c r="E3324" s="25" t="s">
        <v>20366</v>
      </c>
      <c r="F3324" s="25" t="s">
        <v>1488</v>
      </c>
      <c r="G3324" s="25">
        <v>2014</v>
      </c>
      <c r="H3324" s="26">
        <v>41766</v>
      </c>
      <c r="I3324" s="25" t="s">
        <v>20367</v>
      </c>
      <c r="J3324" s="25"/>
      <c r="K3324" s="25" t="s">
        <v>20368</v>
      </c>
      <c r="L3324" s="25" t="str">
        <f t="shared" si="351"/>
        <v>Excluido</v>
      </c>
      <c r="M3324" s="25" t="str">
        <f t="shared" si="352"/>
        <v>S/PalabrasClaves</v>
      </c>
      <c r="N3324" s="27" t="str">
        <f t="shared" si="359"/>
        <v/>
      </c>
      <c r="O3324" s="25"/>
      <c r="P3324" s="25" t="s">
        <v>20357</v>
      </c>
      <c r="Q3324" s="25"/>
      <c r="R3324" s="25" t="str">
        <f t="shared" si="360"/>
        <v>2014</v>
      </c>
      <c r="S3324" s="25" t="s">
        <v>59</v>
      </c>
      <c r="T3324" s="25"/>
      <c r="U3324" s="25"/>
      <c r="V3324" s="25"/>
      <c r="W3324" s="25"/>
      <c r="X3324" s="25"/>
    </row>
    <row r="3325" spans="1:24" ht="15" hidden="1" customHeight="1">
      <c r="A3325" s="28">
        <v>25111142</v>
      </c>
      <c r="B3325" s="28" t="s">
        <v>20369</v>
      </c>
      <c r="C3325" s="28" t="s">
        <v>19197</v>
      </c>
      <c r="D3325" s="28" t="s">
        <v>20370</v>
      </c>
      <c r="E3325" s="28" t="s">
        <v>18135</v>
      </c>
      <c r="F3325" s="28" t="s">
        <v>208</v>
      </c>
      <c r="G3325" s="28">
        <v>2014</v>
      </c>
      <c r="H3325" s="29">
        <v>41863</v>
      </c>
      <c r="I3325" s="28" t="s">
        <v>20371</v>
      </c>
      <c r="J3325" s="28"/>
      <c r="K3325" s="28" t="s">
        <v>20372</v>
      </c>
      <c r="L3325" s="28" t="str">
        <f t="shared" si="351"/>
        <v>PreAlerta</v>
      </c>
      <c r="M3325" s="28" t="str">
        <f t="shared" si="352"/>
        <v>S/PalabrasClaves</v>
      </c>
      <c r="N3325" s="30" t="str">
        <f t="shared" si="359"/>
        <v/>
      </c>
      <c r="O3325" s="28"/>
      <c r="P3325" s="28" t="s">
        <v>20373</v>
      </c>
      <c r="Q3325" s="28"/>
      <c r="R3325" s="28" t="str">
        <f t="shared" si="360"/>
        <v>2014</v>
      </c>
      <c r="S3325" s="28" t="s">
        <v>59</v>
      </c>
      <c r="T3325" s="28"/>
      <c r="U3325" s="28"/>
      <c r="V3325" s="28"/>
      <c r="W3325" s="28"/>
      <c r="X3325" s="28"/>
    </row>
    <row r="3326" spans="1:24" ht="15" hidden="1" customHeight="1">
      <c r="A3326" s="25">
        <v>25109288</v>
      </c>
      <c r="B3326" s="25" t="s">
        <v>20374</v>
      </c>
      <c r="C3326" s="25" t="s">
        <v>20375</v>
      </c>
      <c r="D3326" s="25" t="s">
        <v>20376</v>
      </c>
      <c r="E3326" s="25" t="s">
        <v>3484</v>
      </c>
      <c r="F3326" s="25" t="s">
        <v>2978</v>
      </c>
      <c r="G3326" s="25">
        <v>2014</v>
      </c>
      <c r="H3326" s="26">
        <v>41863</v>
      </c>
      <c r="I3326" s="25" t="s">
        <v>20377</v>
      </c>
      <c r="J3326" s="25"/>
      <c r="K3326" s="25" t="s">
        <v>20378</v>
      </c>
      <c r="L3326" s="25" t="str">
        <f t="shared" si="351"/>
        <v>PreAlerta</v>
      </c>
      <c r="M3326" s="25" t="str">
        <f t="shared" si="352"/>
        <v>S/PalabrasClaves</v>
      </c>
      <c r="N3326" s="27" t="str">
        <f t="shared" si="359"/>
        <v/>
      </c>
      <c r="O3326" s="25"/>
      <c r="P3326" s="25" t="s">
        <v>20373</v>
      </c>
      <c r="Q3326" s="25"/>
      <c r="R3326" s="25" t="str">
        <f t="shared" si="360"/>
        <v>2014</v>
      </c>
      <c r="S3326" s="25" t="s">
        <v>59</v>
      </c>
      <c r="T3326" s="25"/>
      <c r="U3326" s="25"/>
      <c r="V3326" s="25"/>
      <c r="W3326" s="25"/>
      <c r="X3326" s="25"/>
    </row>
    <row r="3327" spans="1:24" ht="15" hidden="1" customHeight="1">
      <c r="A3327" s="28">
        <v>24975810</v>
      </c>
      <c r="B3327" s="28" t="s">
        <v>20379</v>
      </c>
      <c r="C3327" s="28" t="s">
        <v>20380</v>
      </c>
      <c r="D3327" s="28" t="s">
        <v>20381</v>
      </c>
      <c r="E3327" s="28" t="s">
        <v>20382</v>
      </c>
      <c r="F3327" s="28" t="s">
        <v>1263</v>
      </c>
      <c r="G3327" s="28">
        <v>2014</v>
      </c>
      <c r="H3327" s="29">
        <v>41821</v>
      </c>
      <c r="I3327" s="28"/>
      <c r="J3327" s="28"/>
      <c r="K3327" s="28" t="s">
        <v>20383</v>
      </c>
      <c r="L3327" s="28" t="str">
        <f t="shared" si="351"/>
        <v>PreAlerta</v>
      </c>
      <c r="M3327" s="28" t="str">
        <f t="shared" si="352"/>
        <v>S/PalabrasClaves</v>
      </c>
      <c r="N3327" s="30" t="str">
        <f t="shared" si="359"/>
        <v/>
      </c>
      <c r="O3327" s="28"/>
      <c r="P3327" s="28" t="s">
        <v>20384</v>
      </c>
      <c r="Q3327" s="28"/>
      <c r="R3327" s="28" t="str">
        <f t="shared" si="360"/>
        <v>2014</v>
      </c>
      <c r="S3327" s="28" t="s">
        <v>59</v>
      </c>
      <c r="T3327" s="28"/>
      <c r="U3327" s="28"/>
      <c r="V3327" s="28"/>
      <c r="W3327" s="28"/>
      <c r="X3327" s="28"/>
    </row>
    <row r="3328" spans="1:24" ht="15" hidden="1" customHeight="1">
      <c r="A3328" s="25">
        <v>25802702</v>
      </c>
      <c r="B3328" s="25" t="s">
        <v>20385</v>
      </c>
      <c r="C3328" s="25"/>
      <c r="D3328" s="25"/>
      <c r="E3328" s="25" t="s">
        <v>20386</v>
      </c>
      <c r="F3328" s="25" t="s">
        <v>20387</v>
      </c>
      <c r="G3328" s="25"/>
      <c r="H3328" s="25"/>
      <c r="I3328" s="25"/>
      <c r="J3328" s="25"/>
      <c r="K3328" s="25"/>
      <c r="L3328" s="25" t="str">
        <f t="shared" si="351"/>
        <v>PreAlerta</v>
      </c>
      <c r="M3328" s="25" t="str">
        <f t="shared" si="352"/>
        <v>S/PalabrasClaves</v>
      </c>
      <c r="N3328" s="27" t="str">
        <f t="shared" si="359"/>
        <v/>
      </c>
      <c r="O3328" s="25"/>
      <c r="P3328" s="25"/>
      <c r="Q3328" s="25"/>
      <c r="R3328" s="25" t="str">
        <f t="shared" si="360"/>
        <v/>
      </c>
      <c r="S3328" s="25"/>
      <c r="T3328" s="25"/>
      <c r="U3328" s="25"/>
      <c r="V3328" s="25"/>
      <c r="W3328" s="25"/>
      <c r="X3328" s="25"/>
    </row>
    <row r="3329" spans="1:24" ht="15" hidden="1" customHeight="1">
      <c r="A3329" s="28">
        <v>25222304</v>
      </c>
      <c r="B3329" s="28" t="s">
        <v>20388</v>
      </c>
      <c r="C3329" s="28" t="s">
        <v>20389</v>
      </c>
      <c r="D3329" s="28" t="s">
        <v>20390</v>
      </c>
      <c r="E3329" s="28" t="s">
        <v>6101</v>
      </c>
      <c r="F3329" s="28" t="s">
        <v>979</v>
      </c>
      <c r="G3329" s="28">
        <v>2014</v>
      </c>
      <c r="H3329" s="29">
        <v>41898</v>
      </c>
      <c r="I3329" s="28"/>
      <c r="J3329" s="28"/>
      <c r="K3329" s="28" t="s">
        <v>20391</v>
      </c>
      <c r="L3329" s="28" t="str">
        <f t="shared" si="351"/>
        <v>PreAlerta</v>
      </c>
      <c r="M3329" s="28" t="str">
        <f t="shared" si="352"/>
        <v>C/PalabrasClaves</v>
      </c>
      <c r="N3329" s="30" t="str">
        <f t="shared" si="359"/>
        <v/>
      </c>
      <c r="O3329" s="28"/>
      <c r="P3329" s="28" t="s">
        <v>20392</v>
      </c>
      <c r="Q3329" s="28"/>
      <c r="R3329" s="28" t="str">
        <f t="shared" si="360"/>
        <v>2014</v>
      </c>
      <c r="S3329" s="28" t="s">
        <v>59</v>
      </c>
      <c r="T3329" s="28"/>
      <c r="U3329" s="28"/>
      <c r="V3329" s="28"/>
      <c r="W3329" s="28"/>
      <c r="X3329" s="28"/>
    </row>
    <row r="3330" spans="1:24" ht="15" hidden="1" customHeight="1">
      <c r="A3330" s="25">
        <v>25194532</v>
      </c>
      <c r="B3330" s="25" t="s">
        <v>20393</v>
      </c>
      <c r="C3330" s="25" t="s">
        <v>20394</v>
      </c>
      <c r="D3330" s="25" t="s">
        <v>20395</v>
      </c>
      <c r="E3330" s="25" t="s">
        <v>20396</v>
      </c>
      <c r="F3330" s="25" t="s">
        <v>20397</v>
      </c>
      <c r="G3330" s="25">
        <v>2014</v>
      </c>
      <c r="H3330" s="26">
        <v>41890</v>
      </c>
      <c r="I3330" s="25"/>
      <c r="J3330" s="25"/>
      <c r="K3330" s="25"/>
      <c r="L3330" s="25" t="str">
        <f t="shared" ref="L3330:L3393" si="361">IF(ISNUMBER(VLOOKUP(A3330,EXCL,1,FALSE)),"Excluido",IF(ISNUMBER(VLOOKUP(A3330,POST,1,FALSE)),"PostAlerta",IF(ISNUMBER(VLOOKUP(A3330,PRE,1,FALSE)),"PreAlerta","")))</f>
        <v>PreAlerta</v>
      </c>
      <c r="M3330" s="25" t="str">
        <f t="shared" si="352"/>
        <v>S/PalabrasClaves</v>
      </c>
      <c r="N3330" s="27" t="str">
        <f t="shared" si="359"/>
        <v/>
      </c>
      <c r="O3330" s="25"/>
      <c r="P3330" s="25" t="s">
        <v>20398</v>
      </c>
      <c r="Q3330" s="25"/>
      <c r="R3330" s="25" t="str">
        <f t="shared" si="360"/>
        <v>2014</v>
      </c>
      <c r="S3330" s="25" t="s">
        <v>59</v>
      </c>
      <c r="T3330" s="25"/>
      <c r="U3330" s="25"/>
      <c r="V3330" s="25"/>
      <c r="W3330" s="25"/>
      <c r="X3330" s="25"/>
    </row>
    <row r="3331" spans="1:24" ht="15" hidden="1" customHeight="1">
      <c r="A3331" s="28">
        <v>25148428</v>
      </c>
      <c r="B3331" s="28" t="s">
        <v>20399</v>
      </c>
      <c r="C3331" s="28" t="s">
        <v>20400</v>
      </c>
      <c r="D3331" s="28" t="s">
        <v>20401</v>
      </c>
      <c r="E3331" s="28" t="s">
        <v>20402</v>
      </c>
      <c r="F3331" s="28" t="s">
        <v>9676</v>
      </c>
      <c r="G3331" s="28">
        <v>2014</v>
      </c>
      <c r="H3331" s="29">
        <v>41874</v>
      </c>
      <c r="I3331" s="28" t="s">
        <v>20403</v>
      </c>
      <c r="J3331" s="28"/>
      <c r="K3331" s="28" t="s">
        <v>20404</v>
      </c>
      <c r="L3331" s="28" t="str">
        <f t="shared" si="361"/>
        <v>Excluido</v>
      </c>
      <c r="M3331" s="28" t="str">
        <f t="shared" si="352"/>
        <v>S/PalabrasClaves</v>
      </c>
      <c r="N3331" s="30" t="str">
        <f t="shared" si="359"/>
        <v/>
      </c>
      <c r="O3331" s="28"/>
      <c r="P3331" s="28" t="s">
        <v>20392</v>
      </c>
      <c r="Q3331" s="28"/>
      <c r="R3331" s="28" t="str">
        <f t="shared" si="360"/>
        <v>2014</v>
      </c>
      <c r="S3331" s="28" t="s">
        <v>59</v>
      </c>
      <c r="T3331" s="28"/>
      <c r="U3331" s="28"/>
      <c r="V3331" s="28"/>
      <c r="W3331" s="28"/>
      <c r="X3331" s="28"/>
    </row>
    <row r="3332" spans="1:24" ht="15" hidden="1" customHeight="1">
      <c r="A3332" s="25">
        <v>25103521</v>
      </c>
      <c r="B3332" s="25" t="s">
        <v>20405</v>
      </c>
      <c r="C3332" s="25" t="s">
        <v>20406</v>
      </c>
      <c r="D3332" s="25" t="s">
        <v>20407</v>
      </c>
      <c r="E3332" s="25" t="s">
        <v>10922</v>
      </c>
      <c r="F3332" s="25" t="s">
        <v>8288</v>
      </c>
      <c r="G3332" s="25">
        <v>2014</v>
      </c>
      <c r="H3332" s="26">
        <v>41860</v>
      </c>
      <c r="I3332" s="25"/>
      <c r="J3332" s="25"/>
      <c r="K3332" s="25" t="s">
        <v>20408</v>
      </c>
      <c r="L3332" s="25" t="str">
        <f t="shared" si="361"/>
        <v>PreAlerta</v>
      </c>
      <c r="M3332" s="25" t="str">
        <f t="shared" ref="M3332:M3395" si="362">IF(ISNUMBER(A3332),(IF(ISNUMBER(VLOOKUP(A3332,KEYWORDS,1,FALSE)),"C/PalabrasClaves","S/PalabrasClaves")),"")</f>
        <v>S/PalabrasClaves</v>
      </c>
      <c r="N3332" s="27" t="str">
        <f t="shared" si="359"/>
        <v/>
      </c>
      <c r="O3332" s="25"/>
      <c r="P3332" s="25" t="s">
        <v>20409</v>
      </c>
      <c r="Q3332" s="25"/>
      <c r="R3332" s="25" t="str">
        <f t="shared" si="360"/>
        <v>2014</v>
      </c>
      <c r="S3332" s="25" t="s">
        <v>59</v>
      </c>
      <c r="T3332" s="25"/>
      <c r="U3332" s="25"/>
      <c r="V3332" s="25"/>
      <c r="W3332" s="25"/>
      <c r="X3332" s="25"/>
    </row>
    <row r="3333" spans="1:24" ht="15" hidden="1" customHeight="1">
      <c r="A3333" s="28">
        <v>25084351</v>
      </c>
      <c r="B3333" s="28" t="s">
        <v>20410</v>
      </c>
      <c r="C3333" s="28" t="s">
        <v>20411</v>
      </c>
      <c r="D3333" s="28" t="s">
        <v>20412</v>
      </c>
      <c r="E3333" s="28" t="s">
        <v>20413</v>
      </c>
      <c r="F3333" s="28" t="s">
        <v>208</v>
      </c>
      <c r="G3333" s="28">
        <v>2014</v>
      </c>
      <c r="H3333" s="29">
        <v>41853</v>
      </c>
      <c r="I3333" s="28" t="s">
        <v>20414</v>
      </c>
      <c r="J3333" s="28"/>
      <c r="K3333" s="28" t="s">
        <v>20415</v>
      </c>
      <c r="L3333" s="28" t="str">
        <f t="shared" si="361"/>
        <v>Excluido</v>
      </c>
      <c r="M3333" s="28" t="str">
        <f t="shared" si="362"/>
        <v>S/PalabrasClaves</v>
      </c>
      <c r="N3333" s="30" t="str">
        <f t="shared" si="359"/>
        <v/>
      </c>
      <c r="O3333" s="28"/>
      <c r="P3333" s="28" t="s">
        <v>20416</v>
      </c>
      <c r="Q3333" s="28"/>
      <c r="R3333" s="28" t="str">
        <f t="shared" si="360"/>
        <v>2014</v>
      </c>
      <c r="S3333" s="28" t="s">
        <v>59</v>
      </c>
      <c r="T3333" s="28"/>
      <c r="U3333" s="28"/>
      <c r="V3333" s="28"/>
      <c r="W3333" s="28"/>
      <c r="X3333" s="28"/>
    </row>
    <row r="3334" spans="1:24" ht="15" hidden="1" customHeight="1">
      <c r="A3334" s="25">
        <v>25061696</v>
      </c>
      <c r="B3334" s="25" t="s">
        <v>20417</v>
      </c>
      <c r="C3334" s="25" t="s">
        <v>20418</v>
      </c>
      <c r="D3334" s="25" t="s">
        <v>20419</v>
      </c>
      <c r="E3334" s="25" t="s">
        <v>20420</v>
      </c>
      <c r="F3334" s="25" t="s">
        <v>1582</v>
      </c>
      <c r="G3334" s="25">
        <v>2014</v>
      </c>
      <c r="H3334" s="26">
        <v>41846</v>
      </c>
      <c r="I3334" s="25" t="s">
        <v>20421</v>
      </c>
      <c r="J3334" s="25"/>
      <c r="K3334" s="25" t="s">
        <v>20422</v>
      </c>
      <c r="L3334" s="25" t="str">
        <f t="shared" si="361"/>
        <v>PreAlerta</v>
      </c>
      <c r="M3334" s="25" t="str">
        <f t="shared" si="362"/>
        <v>C/PalabrasClaves</v>
      </c>
      <c r="N3334" s="27" t="str">
        <f t="shared" si="359"/>
        <v/>
      </c>
      <c r="O3334" s="25"/>
      <c r="P3334" s="25" t="s">
        <v>20423</v>
      </c>
      <c r="Q3334" s="25"/>
      <c r="R3334" s="25" t="str">
        <f t="shared" si="360"/>
        <v>2014</v>
      </c>
      <c r="S3334" s="25" t="s">
        <v>59</v>
      </c>
      <c r="T3334" s="25"/>
      <c r="U3334" s="25"/>
      <c r="V3334" s="25"/>
      <c r="W3334" s="25"/>
      <c r="X3334" s="25"/>
    </row>
    <row r="3335" spans="1:24" ht="15" hidden="1" customHeight="1">
      <c r="A3335" s="28">
        <v>25044339</v>
      </c>
      <c r="B3335" s="28" t="s">
        <v>20424</v>
      </c>
      <c r="C3335" s="28" t="s">
        <v>20425</v>
      </c>
      <c r="D3335" s="28" t="s">
        <v>20426</v>
      </c>
      <c r="E3335" s="28" t="s">
        <v>20427</v>
      </c>
      <c r="F3335" s="28" t="s">
        <v>10786</v>
      </c>
      <c r="G3335" s="28">
        <v>2014</v>
      </c>
      <c r="H3335" s="29">
        <v>41842</v>
      </c>
      <c r="I3335" s="28" t="s">
        <v>20428</v>
      </c>
      <c r="J3335" s="28"/>
      <c r="K3335" s="28" t="s">
        <v>20429</v>
      </c>
      <c r="L3335" s="28" t="str">
        <f t="shared" si="361"/>
        <v>PreAlerta</v>
      </c>
      <c r="M3335" s="28" t="str">
        <f t="shared" si="362"/>
        <v>C/PalabrasClaves</v>
      </c>
      <c r="N3335" s="30"/>
      <c r="O3335" s="28"/>
      <c r="P3335" s="28" t="s">
        <v>20392</v>
      </c>
      <c r="Q3335" s="28"/>
      <c r="R3335" s="28" t="str">
        <f t="shared" si="360"/>
        <v>2014</v>
      </c>
      <c r="S3335" s="28" t="s">
        <v>59</v>
      </c>
      <c r="T3335" s="28"/>
      <c r="U3335" s="28"/>
      <c r="V3335" s="28"/>
      <c r="W3335" s="28"/>
      <c r="X3335" s="28"/>
    </row>
    <row r="3336" spans="1:24" ht="15" hidden="1" customHeight="1">
      <c r="A3336" s="25">
        <v>25004324</v>
      </c>
      <c r="B3336" s="25" t="s">
        <v>20430</v>
      </c>
      <c r="C3336" s="25" t="s">
        <v>20431</v>
      </c>
      <c r="D3336" s="25" t="s">
        <v>20432</v>
      </c>
      <c r="E3336" s="25" t="s">
        <v>20433</v>
      </c>
      <c r="F3336" s="25" t="s">
        <v>20434</v>
      </c>
      <c r="G3336" s="25">
        <v>2014</v>
      </c>
      <c r="H3336" s="26">
        <v>41829</v>
      </c>
      <c r="I3336" s="25"/>
      <c r="J3336" s="25"/>
      <c r="K3336" s="25" t="s">
        <v>20435</v>
      </c>
      <c r="L3336" s="25" t="str">
        <f t="shared" si="361"/>
        <v>PreAlerta</v>
      </c>
      <c r="M3336" s="25" t="str">
        <f t="shared" si="362"/>
        <v>S/PalabrasClaves</v>
      </c>
      <c r="N3336" s="27" t="str">
        <f t="shared" ref="N3336:N3348" si="363">IF(ISNUMBER(SEARCH("TREATMENT", B3336)), "4) Nuevos tratamientos", "")</f>
        <v/>
      </c>
      <c r="O3336" s="25"/>
      <c r="P3336" s="25" t="s">
        <v>20392</v>
      </c>
      <c r="Q3336" s="25"/>
      <c r="R3336" s="25" t="str">
        <f t="shared" si="360"/>
        <v>2014</v>
      </c>
      <c r="S3336" s="25" t="s">
        <v>59</v>
      </c>
      <c r="T3336" s="25"/>
      <c r="U3336" s="25"/>
      <c r="V3336" s="25"/>
      <c r="W3336" s="25"/>
      <c r="X3336" s="25"/>
    </row>
    <row r="3337" spans="1:24" ht="15" hidden="1" customHeight="1">
      <c r="A3337" s="28">
        <v>24998491</v>
      </c>
      <c r="B3337" s="28" t="s">
        <v>20436</v>
      </c>
      <c r="C3337" s="28" t="s">
        <v>20437</v>
      </c>
      <c r="D3337" s="28" t="s">
        <v>20438</v>
      </c>
      <c r="E3337" s="28" t="s">
        <v>20439</v>
      </c>
      <c r="F3337" s="28" t="s">
        <v>2424</v>
      </c>
      <c r="G3337" s="28">
        <v>2014</v>
      </c>
      <c r="H3337" s="29">
        <v>41828</v>
      </c>
      <c r="I3337" s="28"/>
      <c r="J3337" s="28"/>
      <c r="K3337" s="28" t="s">
        <v>20440</v>
      </c>
      <c r="L3337" s="28" t="str">
        <f t="shared" si="361"/>
        <v>PreAlerta</v>
      </c>
      <c r="M3337" s="28" t="str">
        <f t="shared" si="362"/>
        <v>C/PalabrasClaves</v>
      </c>
      <c r="N3337" s="30" t="str">
        <f t="shared" si="363"/>
        <v/>
      </c>
      <c r="O3337" s="28"/>
      <c r="P3337" s="28" t="s">
        <v>20392</v>
      </c>
      <c r="Q3337" s="28"/>
      <c r="R3337" s="28" t="str">
        <f t="shared" si="360"/>
        <v>2014</v>
      </c>
      <c r="S3337" s="28" t="s">
        <v>59</v>
      </c>
      <c r="T3337" s="28"/>
      <c r="U3337" s="28"/>
      <c r="V3337" s="28"/>
      <c r="W3337" s="28"/>
      <c r="X3337" s="28"/>
    </row>
    <row r="3338" spans="1:24" ht="15" hidden="1" customHeight="1">
      <c r="A3338" s="25">
        <v>24985159</v>
      </c>
      <c r="B3338" s="25" t="s">
        <v>20441</v>
      </c>
      <c r="C3338" s="25" t="s">
        <v>20442</v>
      </c>
      <c r="D3338" s="25" t="s">
        <v>20443</v>
      </c>
      <c r="E3338" s="25" t="s">
        <v>20444</v>
      </c>
      <c r="F3338" s="25" t="s">
        <v>454</v>
      </c>
      <c r="G3338" s="25">
        <v>2014</v>
      </c>
      <c r="H3338" s="26">
        <v>41823</v>
      </c>
      <c r="I3338" s="25"/>
      <c r="J3338" s="25"/>
      <c r="K3338" s="25" t="s">
        <v>20445</v>
      </c>
      <c r="L3338" s="25" t="str">
        <f t="shared" si="361"/>
        <v>Excluido</v>
      </c>
      <c r="M3338" s="25" t="str">
        <f t="shared" si="362"/>
        <v>S/PalabrasClaves</v>
      </c>
      <c r="N3338" s="27" t="str">
        <f t="shared" si="363"/>
        <v/>
      </c>
      <c r="O3338" s="25"/>
      <c r="P3338" s="25" t="s">
        <v>20446</v>
      </c>
      <c r="Q3338" s="25"/>
      <c r="R3338" s="25" t="str">
        <f t="shared" si="360"/>
        <v>2014</v>
      </c>
      <c r="S3338" s="25" t="s">
        <v>59</v>
      </c>
      <c r="T3338" s="25"/>
      <c r="U3338" s="25"/>
      <c r="V3338" s="25"/>
      <c r="W3338" s="25"/>
      <c r="X3338" s="25"/>
    </row>
    <row r="3339" spans="1:24" ht="15" hidden="1" customHeight="1">
      <c r="A3339" s="28">
        <v>24970703</v>
      </c>
      <c r="B3339" s="28" t="s">
        <v>20447</v>
      </c>
      <c r="C3339" s="28" t="s">
        <v>20448</v>
      </c>
      <c r="D3339" s="28" t="s">
        <v>20449</v>
      </c>
      <c r="E3339" s="28" t="s">
        <v>13390</v>
      </c>
      <c r="F3339" s="28" t="s">
        <v>2095</v>
      </c>
      <c r="G3339" s="28">
        <v>2014</v>
      </c>
      <c r="H3339" s="29">
        <v>41818</v>
      </c>
      <c r="I3339" s="28" t="s">
        <v>20450</v>
      </c>
      <c r="J3339" s="28"/>
      <c r="K3339" s="28" t="s">
        <v>20451</v>
      </c>
      <c r="L3339" s="28" t="str">
        <f t="shared" si="361"/>
        <v>PreAlerta</v>
      </c>
      <c r="M3339" s="28" t="str">
        <f t="shared" si="362"/>
        <v>S/PalabrasClaves</v>
      </c>
      <c r="N3339" s="30" t="str">
        <f t="shared" si="363"/>
        <v/>
      </c>
      <c r="O3339" s="28"/>
      <c r="P3339" s="28" t="s">
        <v>20392</v>
      </c>
      <c r="Q3339" s="28"/>
      <c r="R3339" s="28" t="str">
        <f t="shared" si="360"/>
        <v>2014</v>
      </c>
      <c r="S3339" s="28" t="s">
        <v>59</v>
      </c>
      <c r="T3339" s="28"/>
      <c r="U3339" s="28"/>
      <c r="V3339" s="28"/>
      <c r="W3339" s="28"/>
      <c r="X3339" s="28"/>
    </row>
    <row r="3340" spans="1:24" ht="15" hidden="1" customHeight="1">
      <c r="A3340" s="25">
        <v>24958163</v>
      </c>
      <c r="B3340" s="25" t="s">
        <v>20452</v>
      </c>
      <c r="C3340" s="25" t="s">
        <v>20453</v>
      </c>
      <c r="D3340" s="25" t="s">
        <v>20454</v>
      </c>
      <c r="E3340" s="25" t="s">
        <v>20455</v>
      </c>
      <c r="F3340" s="25" t="s">
        <v>1290</v>
      </c>
      <c r="G3340" s="25">
        <v>2014</v>
      </c>
      <c r="H3340" s="26">
        <v>41815</v>
      </c>
      <c r="I3340" s="25" t="s">
        <v>20456</v>
      </c>
      <c r="J3340" s="25" t="s">
        <v>20457</v>
      </c>
      <c r="K3340" s="25" t="s">
        <v>20458</v>
      </c>
      <c r="L3340" s="25" t="str">
        <f t="shared" si="361"/>
        <v>PreAlerta</v>
      </c>
      <c r="M3340" s="25" t="str">
        <f t="shared" si="362"/>
        <v>S/PalabrasClaves</v>
      </c>
      <c r="N3340" s="27" t="str">
        <f t="shared" si="363"/>
        <v/>
      </c>
      <c r="O3340" s="25"/>
      <c r="P3340" s="25" t="s">
        <v>20392</v>
      </c>
      <c r="Q3340" s="25"/>
      <c r="R3340" s="25" t="str">
        <f t="shared" si="360"/>
        <v>2014</v>
      </c>
      <c r="S3340" s="25" t="s">
        <v>59</v>
      </c>
      <c r="T3340" s="25"/>
      <c r="U3340" s="25"/>
      <c r="V3340" s="25"/>
      <c r="W3340" s="25"/>
      <c r="X3340" s="25"/>
    </row>
    <row r="3341" spans="1:24" ht="15" hidden="1" customHeight="1">
      <c r="A3341" s="28">
        <v>24953451</v>
      </c>
      <c r="B3341" s="28" t="s">
        <v>20459</v>
      </c>
      <c r="C3341" s="28" t="s">
        <v>20460</v>
      </c>
      <c r="D3341" s="28" t="s">
        <v>20461</v>
      </c>
      <c r="E3341" s="28" t="s">
        <v>20462</v>
      </c>
      <c r="F3341" s="28" t="s">
        <v>1636</v>
      </c>
      <c r="G3341" s="28">
        <v>2014</v>
      </c>
      <c r="H3341" s="29">
        <v>41814</v>
      </c>
      <c r="I3341" s="28"/>
      <c r="J3341" s="28"/>
      <c r="K3341" s="28" t="s">
        <v>20463</v>
      </c>
      <c r="L3341" s="28" t="str">
        <f t="shared" si="361"/>
        <v>PreAlerta</v>
      </c>
      <c r="M3341" s="28" t="str">
        <f t="shared" si="362"/>
        <v>S/PalabrasClaves</v>
      </c>
      <c r="N3341" s="30" t="str">
        <f t="shared" si="363"/>
        <v/>
      </c>
      <c r="O3341" s="28"/>
      <c r="P3341" s="28" t="s">
        <v>20409</v>
      </c>
      <c r="Q3341" s="28"/>
      <c r="R3341" s="28" t="str">
        <f t="shared" si="360"/>
        <v>2014</v>
      </c>
      <c r="S3341" s="28" t="s">
        <v>59</v>
      </c>
      <c r="T3341" s="28"/>
      <c r="U3341" s="28"/>
      <c r="V3341" s="28"/>
      <c r="W3341" s="28"/>
      <c r="X3341" s="28"/>
    </row>
    <row r="3342" spans="1:24" ht="15" hidden="1" customHeight="1">
      <c r="A3342" s="25">
        <v>24914218</v>
      </c>
      <c r="B3342" s="25" t="s">
        <v>20464</v>
      </c>
      <c r="C3342" s="25" t="s">
        <v>20465</v>
      </c>
      <c r="D3342" s="25" t="s">
        <v>20466</v>
      </c>
      <c r="E3342" s="25" t="s">
        <v>12974</v>
      </c>
      <c r="F3342" s="25" t="s">
        <v>1110</v>
      </c>
      <c r="G3342" s="25">
        <v>2014</v>
      </c>
      <c r="H3342" s="26">
        <v>41801</v>
      </c>
      <c r="I3342" s="25" t="s">
        <v>20467</v>
      </c>
      <c r="J3342" s="25"/>
      <c r="K3342" s="25" t="s">
        <v>20468</v>
      </c>
      <c r="L3342" s="25" t="str">
        <f t="shared" si="361"/>
        <v>PreAlerta</v>
      </c>
      <c r="M3342" s="25" t="str">
        <f t="shared" si="362"/>
        <v>S/PalabrasClaves</v>
      </c>
      <c r="N3342" s="27" t="str">
        <f t="shared" si="363"/>
        <v/>
      </c>
      <c r="O3342" s="25"/>
      <c r="P3342" s="25" t="s">
        <v>20392</v>
      </c>
      <c r="Q3342" s="25"/>
      <c r="R3342" s="25" t="str">
        <f t="shared" si="360"/>
        <v>2014</v>
      </c>
      <c r="S3342" s="25" t="s">
        <v>59</v>
      </c>
      <c r="T3342" s="25"/>
      <c r="U3342" s="25"/>
      <c r="V3342" s="25"/>
      <c r="W3342" s="25"/>
      <c r="X3342" s="25"/>
    </row>
    <row r="3343" spans="1:24" ht="15" hidden="1" customHeight="1">
      <c r="A3343" s="28">
        <v>24855913</v>
      </c>
      <c r="B3343" s="28" t="s">
        <v>20469</v>
      </c>
      <c r="C3343" s="28" t="s">
        <v>20470</v>
      </c>
      <c r="D3343" s="28" t="s">
        <v>20461</v>
      </c>
      <c r="E3343" s="28" t="s">
        <v>4818</v>
      </c>
      <c r="F3343" s="28" t="s">
        <v>1636</v>
      </c>
      <c r="G3343" s="28">
        <v>2014</v>
      </c>
      <c r="H3343" s="29">
        <v>41786</v>
      </c>
      <c r="I3343" s="28"/>
      <c r="J3343" s="28"/>
      <c r="K3343" s="28" t="s">
        <v>20471</v>
      </c>
      <c r="L3343" s="28" t="str">
        <f t="shared" si="361"/>
        <v>PreAlerta</v>
      </c>
      <c r="M3343" s="28" t="str">
        <f t="shared" si="362"/>
        <v>S/PalabrasClaves</v>
      </c>
      <c r="N3343" s="30" t="str">
        <f t="shared" si="363"/>
        <v/>
      </c>
      <c r="O3343" s="28"/>
      <c r="P3343" s="28" t="s">
        <v>20409</v>
      </c>
      <c r="Q3343" s="28"/>
      <c r="R3343" s="28" t="str">
        <f t="shared" si="360"/>
        <v>2014</v>
      </c>
      <c r="S3343" s="28" t="s">
        <v>59</v>
      </c>
      <c r="T3343" s="28"/>
      <c r="U3343" s="28"/>
      <c r="V3343" s="28"/>
      <c r="W3343" s="28"/>
      <c r="X3343" s="28"/>
    </row>
    <row r="3344" spans="1:24" ht="15" hidden="1" customHeight="1">
      <c r="A3344" s="25">
        <v>24835835</v>
      </c>
      <c r="B3344" s="25" t="s">
        <v>20472</v>
      </c>
      <c r="C3344" s="25" t="s">
        <v>20473</v>
      </c>
      <c r="D3344" s="25" t="s">
        <v>20474</v>
      </c>
      <c r="E3344" s="25" t="s">
        <v>20475</v>
      </c>
      <c r="F3344" s="25" t="s">
        <v>15735</v>
      </c>
      <c r="G3344" s="25">
        <v>2014</v>
      </c>
      <c r="H3344" s="26">
        <v>41779</v>
      </c>
      <c r="I3344" s="25"/>
      <c r="J3344" s="25"/>
      <c r="K3344" s="25" t="s">
        <v>20476</v>
      </c>
      <c r="L3344" s="25" t="str">
        <f t="shared" si="361"/>
        <v>PreAlerta</v>
      </c>
      <c r="M3344" s="25" t="str">
        <f t="shared" si="362"/>
        <v>C/PalabrasClaves</v>
      </c>
      <c r="N3344" s="27" t="str">
        <f t="shared" si="363"/>
        <v/>
      </c>
      <c r="O3344" s="25"/>
      <c r="P3344" s="25" t="s">
        <v>20477</v>
      </c>
      <c r="Q3344" s="25"/>
      <c r="R3344" s="25" t="str">
        <f t="shared" si="360"/>
        <v>2014</v>
      </c>
      <c r="S3344" s="25" t="s">
        <v>59</v>
      </c>
      <c r="T3344" s="25"/>
      <c r="U3344" s="25"/>
      <c r="V3344" s="25"/>
      <c r="W3344" s="25"/>
      <c r="X3344" s="25"/>
    </row>
    <row r="3345" spans="1:24" ht="15" hidden="1" customHeight="1">
      <c r="A3345" s="28">
        <v>24820341</v>
      </c>
      <c r="B3345" s="28" t="s">
        <v>20478</v>
      </c>
      <c r="C3345" s="28" t="s">
        <v>20479</v>
      </c>
      <c r="D3345" s="28" t="s">
        <v>20480</v>
      </c>
      <c r="E3345" s="28" t="s">
        <v>20481</v>
      </c>
      <c r="F3345" s="28" t="s">
        <v>2402</v>
      </c>
      <c r="G3345" s="28">
        <v>2014</v>
      </c>
      <c r="H3345" s="29">
        <v>41773</v>
      </c>
      <c r="I3345" s="28" t="s">
        <v>20482</v>
      </c>
      <c r="J3345" s="28" t="s">
        <v>20483</v>
      </c>
      <c r="K3345" s="28" t="s">
        <v>20484</v>
      </c>
      <c r="L3345" s="28" t="str">
        <f t="shared" si="361"/>
        <v>PreAlerta</v>
      </c>
      <c r="M3345" s="28" t="str">
        <f t="shared" si="362"/>
        <v>S/PalabrasClaves</v>
      </c>
      <c r="N3345" s="30" t="str">
        <f t="shared" si="363"/>
        <v/>
      </c>
      <c r="O3345" s="28"/>
      <c r="P3345" s="28" t="s">
        <v>20477</v>
      </c>
      <c r="Q3345" s="28"/>
      <c r="R3345" s="28" t="str">
        <f t="shared" si="360"/>
        <v>2014</v>
      </c>
      <c r="S3345" s="28" t="s">
        <v>59</v>
      </c>
      <c r="T3345" s="28"/>
      <c r="U3345" s="28"/>
      <c r="V3345" s="28"/>
      <c r="W3345" s="28"/>
      <c r="X3345" s="28"/>
    </row>
    <row r="3346" spans="1:24" ht="15" hidden="1" customHeight="1">
      <c r="A3346" s="25">
        <v>24792153</v>
      </c>
      <c r="B3346" s="25" t="s">
        <v>20485</v>
      </c>
      <c r="C3346" s="25" t="s">
        <v>20486</v>
      </c>
      <c r="D3346" s="25" t="s">
        <v>20487</v>
      </c>
      <c r="E3346" s="25" t="s">
        <v>19167</v>
      </c>
      <c r="F3346" s="25" t="s">
        <v>11155</v>
      </c>
      <c r="G3346" s="25">
        <v>2014</v>
      </c>
      <c r="H3346" s="26">
        <v>41765</v>
      </c>
      <c r="I3346" s="25"/>
      <c r="J3346" s="25"/>
      <c r="K3346" s="25" t="s">
        <v>20488</v>
      </c>
      <c r="L3346" s="25" t="str">
        <f t="shared" si="361"/>
        <v>PreAlerta</v>
      </c>
      <c r="M3346" s="25" t="str">
        <f t="shared" si="362"/>
        <v>S/PalabrasClaves</v>
      </c>
      <c r="N3346" s="27" t="str">
        <f t="shared" si="363"/>
        <v/>
      </c>
      <c r="O3346" s="25"/>
      <c r="P3346" s="25" t="s">
        <v>20416</v>
      </c>
      <c r="Q3346" s="25"/>
      <c r="R3346" s="25" t="str">
        <f t="shared" si="360"/>
        <v>2014</v>
      </c>
      <c r="S3346" s="25" t="s">
        <v>59</v>
      </c>
      <c r="T3346" s="25"/>
      <c r="U3346" s="25"/>
      <c r="V3346" s="25"/>
      <c r="W3346" s="25"/>
      <c r="X3346" s="25"/>
    </row>
    <row r="3347" spans="1:24" ht="15" hidden="1" customHeight="1">
      <c r="A3347" s="28">
        <v>24789686</v>
      </c>
      <c r="B3347" s="28" t="s">
        <v>20489</v>
      </c>
      <c r="C3347" s="28" t="s">
        <v>20490</v>
      </c>
      <c r="D3347" s="28" t="s">
        <v>20491</v>
      </c>
      <c r="E3347" s="28" t="s">
        <v>20492</v>
      </c>
      <c r="F3347" s="28" t="s">
        <v>4592</v>
      </c>
      <c r="G3347" s="28">
        <v>2014</v>
      </c>
      <c r="H3347" s="29">
        <v>41762</v>
      </c>
      <c r="I3347" s="28"/>
      <c r="J3347" s="28"/>
      <c r="K3347" s="28" t="s">
        <v>20493</v>
      </c>
      <c r="L3347" s="28" t="str">
        <f t="shared" si="361"/>
        <v>PreAlerta</v>
      </c>
      <c r="M3347" s="28" t="str">
        <f t="shared" si="362"/>
        <v>S/PalabrasClaves</v>
      </c>
      <c r="N3347" s="30" t="str">
        <f t="shared" si="363"/>
        <v/>
      </c>
      <c r="O3347" s="28"/>
      <c r="P3347" s="28" t="s">
        <v>20392</v>
      </c>
      <c r="Q3347" s="28"/>
      <c r="R3347" s="28" t="str">
        <f t="shared" si="360"/>
        <v>2014</v>
      </c>
      <c r="S3347" s="28" t="s">
        <v>59</v>
      </c>
      <c r="T3347" s="28"/>
      <c r="U3347" s="28"/>
      <c r="V3347" s="28"/>
      <c r="W3347" s="28"/>
      <c r="X3347" s="28"/>
    </row>
    <row r="3348" spans="1:24" ht="15" hidden="1" customHeight="1">
      <c r="A3348" s="25">
        <v>24785236</v>
      </c>
      <c r="B3348" s="25" t="s">
        <v>20494</v>
      </c>
      <c r="C3348" s="25" t="s">
        <v>20495</v>
      </c>
      <c r="D3348" s="25" t="s">
        <v>20496</v>
      </c>
      <c r="E3348" s="25" t="s">
        <v>20054</v>
      </c>
      <c r="F3348" s="25" t="s">
        <v>1488</v>
      </c>
      <c r="G3348" s="25">
        <v>2014</v>
      </c>
      <c r="H3348" s="26">
        <v>41762</v>
      </c>
      <c r="I3348" s="25" t="s">
        <v>20497</v>
      </c>
      <c r="J3348" s="25"/>
      <c r="K3348" s="25" t="s">
        <v>20498</v>
      </c>
      <c r="L3348" s="25" t="str">
        <f t="shared" si="361"/>
        <v>PreAlerta</v>
      </c>
      <c r="M3348" s="25" t="str">
        <f t="shared" si="362"/>
        <v>S/PalabrasClaves</v>
      </c>
      <c r="N3348" s="27" t="str">
        <f t="shared" si="363"/>
        <v/>
      </c>
      <c r="O3348" s="25"/>
      <c r="P3348" s="25" t="s">
        <v>20416</v>
      </c>
      <c r="Q3348" s="25"/>
      <c r="R3348" s="25" t="str">
        <f t="shared" si="360"/>
        <v>2014</v>
      </c>
      <c r="S3348" s="25" t="s">
        <v>59</v>
      </c>
      <c r="T3348" s="25"/>
      <c r="U3348" s="25"/>
      <c r="V3348" s="25"/>
      <c r="W3348" s="25"/>
      <c r="X3348" s="25"/>
    </row>
    <row r="3349" spans="1:24" ht="15" hidden="1" customHeight="1">
      <c r="A3349" s="28">
        <v>24732447</v>
      </c>
      <c r="B3349" s="28" t="s">
        <v>20499</v>
      </c>
      <c r="C3349" s="28" t="s">
        <v>20500</v>
      </c>
      <c r="D3349" s="28" t="s">
        <v>20390</v>
      </c>
      <c r="E3349" s="28" t="s">
        <v>20501</v>
      </c>
      <c r="F3349" s="28" t="s">
        <v>979</v>
      </c>
      <c r="G3349" s="28">
        <v>2014</v>
      </c>
      <c r="H3349" s="29">
        <v>41745</v>
      </c>
      <c r="I3349" s="28"/>
      <c r="J3349" s="28"/>
      <c r="K3349" s="28" t="s">
        <v>20502</v>
      </c>
      <c r="L3349" s="28" t="str">
        <f t="shared" si="361"/>
        <v>Excluido</v>
      </c>
      <c r="M3349" s="28" t="str">
        <f t="shared" si="362"/>
        <v>S/PalabrasClaves</v>
      </c>
      <c r="N3349" s="30"/>
      <c r="O3349" s="28"/>
      <c r="P3349" s="28" t="s">
        <v>20392</v>
      </c>
      <c r="Q3349" s="28"/>
      <c r="R3349" s="28" t="str">
        <f t="shared" si="360"/>
        <v>2014</v>
      </c>
      <c r="S3349" s="28" t="s">
        <v>59</v>
      </c>
      <c r="T3349" s="28"/>
      <c r="U3349" s="28"/>
      <c r="V3349" s="28"/>
      <c r="W3349" s="28"/>
      <c r="X3349" s="28"/>
    </row>
    <row r="3350" spans="1:24" ht="15" hidden="1" customHeight="1">
      <c r="A3350" s="25">
        <v>24712310</v>
      </c>
      <c r="B3350" s="25" t="s">
        <v>20503</v>
      </c>
      <c r="C3350" s="25" t="s">
        <v>20504</v>
      </c>
      <c r="D3350" s="25" t="s">
        <v>20505</v>
      </c>
      <c r="E3350" s="25" t="s">
        <v>1628</v>
      </c>
      <c r="F3350" s="25" t="s">
        <v>9503</v>
      </c>
      <c r="G3350" s="25">
        <v>2014</v>
      </c>
      <c r="H3350" s="26">
        <v>41739</v>
      </c>
      <c r="I3350" s="25"/>
      <c r="J3350" s="25"/>
      <c r="K3350" s="25" t="s">
        <v>20506</v>
      </c>
      <c r="L3350" s="25" t="str">
        <f t="shared" si="361"/>
        <v>PreAlerta</v>
      </c>
      <c r="M3350" s="25" t="str">
        <f t="shared" si="362"/>
        <v>C/PalabrasClaves</v>
      </c>
      <c r="N3350" s="27" t="str">
        <f t="shared" ref="N3350:N3523" si="364">IF(ISNUMBER(SEARCH("TREATMENT", B3350)), "4) Nuevos tratamientos", "")</f>
        <v/>
      </c>
      <c r="O3350" s="25"/>
      <c r="P3350" s="25" t="s">
        <v>20446</v>
      </c>
      <c r="Q3350" s="25"/>
      <c r="R3350" s="25" t="str">
        <f t="shared" si="360"/>
        <v>2014</v>
      </c>
      <c r="S3350" s="25" t="s">
        <v>59</v>
      </c>
      <c r="T3350" s="25"/>
      <c r="U3350" s="25"/>
      <c r="V3350" s="25"/>
      <c r="W3350" s="25"/>
      <c r="X3350" s="25"/>
    </row>
    <row r="3351" spans="1:24" ht="15" hidden="1" customHeight="1">
      <c r="A3351" s="28">
        <v>24682699</v>
      </c>
      <c r="B3351" s="28" t="s">
        <v>20507</v>
      </c>
      <c r="C3351" s="28" t="s">
        <v>20508</v>
      </c>
      <c r="D3351" s="28" t="s">
        <v>20509</v>
      </c>
      <c r="E3351" s="28" t="s">
        <v>20510</v>
      </c>
      <c r="F3351" s="28" t="s">
        <v>11496</v>
      </c>
      <c r="G3351" s="28">
        <v>2014</v>
      </c>
      <c r="H3351" s="29">
        <v>41730</v>
      </c>
      <c r="I3351" s="28"/>
      <c r="J3351" s="28"/>
      <c r="K3351" s="28" t="s">
        <v>20511</v>
      </c>
      <c r="L3351" s="28" t="str">
        <f t="shared" si="361"/>
        <v>PreAlerta</v>
      </c>
      <c r="M3351" s="28" t="str">
        <f t="shared" si="362"/>
        <v>S/PalabrasClaves</v>
      </c>
      <c r="N3351" s="30" t="str">
        <f t="shared" si="364"/>
        <v/>
      </c>
      <c r="O3351" s="28"/>
      <c r="P3351" s="28" t="s">
        <v>20392</v>
      </c>
      <c r="Q3351" s="28"/>
      <c r="R3351" s="28" t="str">
        <f t="shared" si="360"/>
        <v>2014</v>
      </c>
      <c r="S3351" s="28" t="s">
        <v>59</v>
      </c>
      <c r="T3351" s="28"/>
      <c r="U3351" s="28"/>
      <c r="V3351" s="28"/>
      <c r="W3351" s="28"/>
      <c r="X3351" s="28"/>
    </row>
    <row r="3352" spans="1:24" ht="15" hidden="1" customHeight="1">
      <c r="A3352" s="25">
        <v>24661290</v>
      </c>
      <c r="B3352" s="25" t="s">
        <v>20512</v>
      </c>
      <c r="C3352" s="25" t="s">
        <v>20513</v>
      </c>
      <c r="D3352" s="25" t="s">
        <v>20514</v>
      </c>
      <c r="E3352" s="25" t="s">
        <v>20515</v>
      </c>
      <c r="F3352" s="25" t="s">
        <v>20516</v>
      </c>
      <c r="G3352" s="25">
        <v>2014</v>
      </c>
      <c r="H3352" s="26">
        <v>41724</v>
      </c>
      <c r="I3352" s="25"/>
      <c r="J3352" s="25"/>
      <c r="K3352" s="25" t="s">
        <v>20517</v>
      </c>
      <c r="L3352" s="25" t="str">
        <f t="shared" si="361"/>
        <v>PreAlerta</v>
      </c>
      <c r="M3352" s="25" t="str">
        <f t="shared" si="362"/>
        <v>S/PalabrasClaves</v>
      </c>
      <c r="N3352" s="27" t="str">
        <f t="shared" si="364"/>
        <v/>
      </c>
      <c r="O3352" s="25"/>
      <c r="P3352" s="25" t="s">
        <v>20392</v>
      </c>
      <c r="Q3352" s="25"/>
      <c r="R3352" s="25" t="str">
        <f t="shared" si="360"/>
        <v>2014</v>
      </c>
      <c r="S3352" s="25" t="s">
        <v>59</v>
      </c>
      <c r="T3352" s="25"/>
      <c r="U3352" s="25"/>
      <c r="V3352" s="25"/>
      <c r="W3352" s="25"/>
      <c r="X3352" s="25"/>
    </row>
    <row r="3353" spans="1:24" ht="15" hidden="1" customHeight="1">
      <c r="A3353" s="28">
        <v>24570343</v>
      </c>
      <c r="B3353" s="28" t="s">
        <v>20518</v>
      </c>
      <c r="C3353" s="28" t="s">
        <v>20519</v>
      </c>
      <c r="D3353" s="28" t="s">
        <v>20520</v>
      </c>
      <c r="E3353" s="28" t="s">
        <v>20521</v>
      </c>
      <c r="F3353" s="28" t="s">
        <v>17854</v>
      </c>
      <c r="G3353" s="28">
        <v>2014</v>
      </c>
      <c r="H3353" s="29">
        <v>41697</v>
      </c>
      <c r="I3353" s="28"/>
      <c r="J3353" s="28"/>
      <c r="K3353" s="28" t="s">
        <v>20522</v>
      </c>
      <c r="L3353" s="28" t="str">
        <f t="shared" si="361"/>
        <v>PreAlerta</v>
      </c>
      <c r="M3353" s="28" t="str">
        <f t="shared" si="362"/>
        <v>S/PalabrasClaves</v>
      </c>
      <c r="N3353" s="30" t="str">
        <f t="shared" si="364"/>
        <v/>
      </c>
      <c r="O3353" s="28"/>
      <c r="P3353" s="28" t="s">
        <v>20392</v>
      </c>
      <c r="Q3353" s="28"/>
      <c r="R3353" s="28" t="str">
        <f t="shared" si="360"/>
        <v>2014</v>
      </c>
      <c r="S3353" s="28" t="s">
        <v>59</v>
      </c>
      <c r="T3353" s="28"/>
      <c r="U3353" s="28"/>
      <c r="V3353" s="28"/>
      <c r="W3353" s="28"/>
      <c r="X3353" s="28"/>
    </row>
    <row r="3354" spans="1:24" ht="15" hidden="1" customHeight="1">
      <c r="A3354" s="25">
        <v>24567310</v>
      </c>
      <c r="B3354" s="25" t="s">
        <v>20523</v>
      </c>
      <c r="C3354" s="25" t="s">
        <v>20524</v>
      </c>
      <c r="D3354" s="25" t="s">
        <v>20520</v>
      </c>
      <c r="E3354" s="25" t="s">
        <v>20525</v>
      </c>
      <c r="F3354" s="25" t="s">
        <v>17854</v>
      </c>
      <c r="G3354" s="25">
        <v>2014</v>
      </c>
      <c r="H3354" s="26">
        <v>41696</v>
      </c>
      <c r="I3354" s="25"/>
      <c r="J3354" s="25"/>
      <c r="K3354" s="25" t="s">
        <v>20526</v>
      </c>
      <c r="L3354" s="25" t="str">
        <f t="shared" si="361"/>
        <v>PreAlerta</v>
      </c>
      <c r="M3354" s="25" t="str">
        <f t="shared" si="362"/>
        <v>S/PalabrasClaves</v>
      </c>
      <c r="N3354" s="27" t="str">
        <f t="shared" si="364"/>
        <v/>
      </c>
      <c r="O3354" s="25"/>
      <c r="P3354" s="25" t="s">
        <v>20392</v>
      </c>
      <c r="Q3354" s="25"/>
      <c r="R3354" s="25" t="str">
        <f t="shared" si="360"/>
        <v>2014</v>
      </c>
      <c r="S3354" s="25" t="s">
        <v>59</v>
      </c>
      <c r="T3354" s="25"/>
      <c r="U3354" s="25"/>
      <c r="V3354" s="25"/>
      <c r="W3354" s="25"/>
      <c r="X3354" s="25"/>
    </row>
    <row r="3355" spans="1:24" ht="15" hidden="1" customHeight="1">
      <c r="A3355" s="28">
        <v>23771719</v>
      </c>
      <c r="B3355" s="28" t="s">
        <v>20527</v>
      </c>
      <c r="C3355" s="28" t="s">
        <v>20528</v>
      </c>
      <c r="D3355" s="28" t="s">
        <v>20529</v>
      </c>
      <c r="E3355" s="28" t="s">
        <v>20530</v>
      </c>
      <c r="F3355" s="28" t="s">
        <v>7050</v>
      </c>
      <c r="G3355" s="28">
        <v>2014</v>
      </c>
      <c r="H3355" s="29">
        <v>41443</v>
      </c>
      <c r="I3355" s="28" t="s">
        <v>20531</v>
      </c>
      <c r="J3355" s="28"/>
      <c r="K3355" s="28" t="s">
        <v>20532</v>
      </c>
      <c r="L3355" s="28" t="str">
        <f t="shared" si="361"/>
        <v>PreAlerta</v>
      </c>
      <c r="M3355" s="28" t="str">
        <f t="shared" si="362"/>
        <v>S/PalabrasClaves</v>
      </c>
      <c r="N3355" s="30" t="str">
        <f t="shared" si="364"/>
        <v/>
      </c>
      <c r="O3355" s="28"/>
      <c r="P3355" s="28" t="s">
        <v>20398</v>
      </c>
      <c r="Q3355" s="28"/>
      <c r="R3355" s="28" t="str">
        <f t="shared" si="360"/>
        <v>2014</v>
      </c>
      <c r="S3355" s="28" t="s">
        <v>59</v>
      </c>
      <c r="T3355" s="28"/>
      <c r="U3355" s="28"/>
      <c r="V3355" s="28"/>
      <c r="W3355" s="28"/>
      <c r="X3355" s="28"/>
    </row>
    <row r="3356" spans="1:24" ht="15" hidden="1" customHeight="1">
      <c r="A3356" s="25">
        <v>24958703</v>
      </c>
      <c r="B3356" s="25" t="s">
        <v>20533</v>
      </c>
      <c r="C3356" s="25" t="s">
        <v>20534</v>
      </c>
      <c r="D3356" s="25" t="s">
        <v>20535</v>
      </c>
      <c r="E3356" s="25" t="s">
        <v>20536</v>
      </c>
      <c r="F3356" s="25" t="s">
        <v>1263</v>
      </c>
      <c r="G3356" s="25">
        <v>2014</v>
      </c>
      <c r="H3356" s="26">
        <v>41815</v>
      </c>
      <c r="I3356" s="25"/>
      <c r="J3356" s="25"/>
      <c r="K3356" s="25" t="s">
        <v>20537</v>
      </c>
      <c r="L3356" s="25" t="str">
        <f t="shared" si="361"/>
        <v>PreAlerta</v>
      </c>
      <c r="M3356" s="25" t="str">
        <f t="shared" si="362"/>
        <v>S/PalabrasClaves</v>
      </c>
      <c r="N3356" s="27" t="str">
        <f t="shared" si="364"/>
        <v/>
      </c>
      <c r="O3356" s="25"/>
      <c r="P3356" s="25" t="s">
        <v>20538</v>
      </c>
      <c r="Q3356" s="25"/>
      <c r="R3356" s="25" t="str">
        <f t="shared" si="360"/>
        <v>2014</v>
      </c>
      <c r="S3356" s="25" t="s">
        <v>58</v>
      </c>
      <c r="T3356" s="25"/>
      <c r="U3356" s="25"/>
      <c r="V3356" s="25"/>
      <c r="W3356" s="25"/>
      <c r="X3356" s="25"/>
    </row>
    <row r="3357" spans="1:24" ht="15" hidden="1" customHeight="1">
      <c r="A3357" s="28">
        <v>25053788</v>
      </c>
      <c r="B3357" s="28" t="s">
        <v>20539</v>
      </c>
      <c r="C3357" s="28" t="s">
        <v>20540</v>
      </c>
      <c r="D3357" s="28" t="s">
        <v>20541</v>
      </c>
      <c r="E3357" s="28" t="s">
        <v>3426</v>
      </c>
      <c r="F3357" s="28" t="s">
        <v>2861</v>
      </c>
      <c r="G3357" s="28">
        <v>2014</v>
      </c>
      <c r="H3357" s="29">
        <v>41844</v>
      </c>
      <c r="I3357" s="28" t="s">
        <v>20542</v>
      </c>
      <c r="J3357" s="28"/>
      <c r="K3357" s="28" t="s">
        <v>20543</v>
      </c>
      <c r="L3357" s="28" t="str">
        <f t="shared" si="361"/>
        <v>PreAlerta</v>
      </c>
      <c r="M3357" s="28" t="str">
        <f t="shared" si="362"/>
        <v>S/PalabrasClaves</v>
      </c>
      <c r="N3357" s="30" t="str">
        <f t="shared" si="364"/>
        <v/>
      </c>
      <c r="O3357" s="28"/>
      <c r="P3357" s="28" t="s">
        <v>20544</v>
      </c>
      <c r="Q3357" s="28"/>
      <c r="R3357" s="28" t="str">
        <f t="shared" si="360"/>
        <v>2014</v>
      </c>
      <c r="S3357" s="28" t="s">
        <v>58</v>
      </c>
      <c r="T3357" s="28"/>
      <c r="U3357" s="28"/>
      <c r="V3357" s="28"/>
      <c r="W3357" s="28"/>
      <c r="X3357" s="28"/>
    </row>
    <row r="3358" spans="1:24" ht="15" hidden="1" customHeight="1">
      <c r="A3358" s="25">
        <v>25037572</v>
      </c>
      <c r="B3358" s="25" t="s">
        <v>20545</v>
      </c>
      <c r="C3358" s="25" t="s">
        <v>20546</v>
      </c>
      <c r="D3358" s="25" t="s">
        <v>20547</v>
      </c>
      <c r="E3358" s="25" t="s">
        <v>20548</v>
      </c>
      <c r="F3358" s="25" t="s">
        <v>841</v>
      </c>
      <c r="G3358" s="25">
        <v>2014</v>
      </c>
      <c r="H3358" s="26">
        <v>41840</v>
      </c>
      <c r="I3358" s="25" t="s">
        <v>20549</v>
      </c>
      <c r="J3358" s="25"/>
      <c r="K3358" s="25" t="s">
        <v>20550</v>
      </c>
      <c r="L3358" s="25" t="str">
        <f t="shared" si="361"/>
        <v>PreAlerta</v>
      </c>
      <c r="M3358" s="25" t="str">
        <f t="shared" si="362"/>
        <v>S/PalabrasClaves</v>
      </c>
      <c r="N3358" s="27" t="str">
        <f t="shared" si="364"/>
        <v/>
      </c>
      <c r="O3358" s="25"/>
      <c r="P3358" s="25" t="s">
        <v>20551</v>
      </c>
      <c r="Q3358" s="25"/>
      <c r="R3358" s="25" t="str">
        <f t="shared" si="360"/>
        <v>2014</v>
      </c>
      <c r="S3358" s="25" t="s">
        <v>58</v>
      </c>
      <c r="T3358" s="25"/>
      <c r="U3358" s="25"/>
      <c r="V3358" s="25"/>
      <c r="W3358" s="25"/>
      <c r="X3358" s="25"/>
    </row>
    <row r="3359" spans="1:24" ht="15" hidden="1" customHeight="1">
      <c r="A3359" s="28">
        <v>25071861</v>
      </c>
      <c r="B3359" s="28" t="s">
        <v>20552</v>
      </c>
      <c r="C3359" s="28" t="s">
        <v>20553</v>
      </c>
      <c r="D3359" s="28" t="s">
        <v>20554</v>
      </c>
      <c r="E3359" s="28" t="s">
        <v>20555</v>
      </c>
      <c r="F3359" s="28" t="s">
        <v>20556</v>
      </c>
      <c r="G3359" s="28">
        <v>2014</v>
      </c>
      <c r="H3359" s="29">
        <v>41850</v>
      </c>
      <c r="I3359" s="28" t="s">
        <v>20557</v>
      </c>
      <c r="J3359" s="28"/>
      <c r="K3359" s="28" t="s">
        <v>20558</v>
      </c>
      <c r="L3359" s="28" t="str">
        <f t="shared" si="361"/>
        <v>PreAlerta</v>
      </c>
      <c r="M3359" s="28" t="str">
        <f t="shared" si="362"/>
        <v>S/PalabrasClaves</v>
      </c>
      <c r="N3359" s="30" t="str">
        <f t="shared" si="364"/>
        <v/>
      </c>
      <c r="O3359" s="28"/>
      <c r="P3359" s="28" t="s">
        <v>20559</v>
      </c>
      <c r="Q3359" s="28"/>
      <c r="R3359" s="28" t="str">
        <f t="shared" si="360"/>
        <v>2014</v>
      </c>
      <c r="S3359" s="28" t="s">
        <v>58</v>
      </c>
      <c r="T3359" s="28"/>
      <c r="U3359" s="28"/>
      <c r="V3359" s="28"/>
      <c r="W3359" s="28"/>
      <c r="X3359" s="28"/>
    </row>
    <row r="3360" spans="1:24" ht="15" hidden="1" customHeight="1">
      <c r="A3360" s="25">
        <v>24923635</v>
      </c>
      <c r="B3360" s="25" t="s">
        <v>20560</v>
      </c>
      <c r="C3360" s="25" t="s">
        <v>20561</v>
      </c>
      <c r="D3360" s="25" t="s">
        <v>20562</v>
      </c>
      <c r="E3360" s="25" t="s">
        <v>16033</v>
      </c>
      <c r="F3360" s="25" t="s">
        <v>1263</v>
      </c>
      <c r="G3360" s="25">
        <v>2014</v>
      </c>
      <c r="H3360" s="26">
        <v>41804</v>
      </c>
      <c r="I3360" s="25"/>
      <c r="J3360" s="25"/>
      <c r="K3360" s="25" t="s">
        <v>20563</v>
      </c>
      <c r="L3360" s="25" t="str">
        <f t="shared" si="361"/>
        <v>Excluido</v>
      </c>
      <c r="M3360" s="25" t="str">
        <f t="shared" si="362"/>
        <v>S/PalabrasClaves</v>
      </c>
      <c r="N3360" s="27" t="str">
        <f t="shared" si="364"/>
        <v/>
      </c>
      <c r="O3360" s="25"/>
      <c r="P3360" s="25" t="s">
        <v>20559</v>
      </c>
      <c r="Q3360" s="25"/>
      <c r="R3360" s="25" t="str">
        <f t="shared" si="360"/>
        <v>2014</v>
      </c>
      <c r="S3360" s="25" t="s">
        <v>58</v>
      </c>
      <c r="T3360" s="25"/>
      <c r="U3360" s="25"/>
      <c r="V3360" s="25"/>
      <c r="W3360" s="25"/>
      <c r="X3360" s="25"/>
    </row>
    <row r="3361" spans="1:24" ht="15" hidden="1" customHeight="1">
      <c r="A3361" s="28">
        <v>24907487</v>
      </c>
      <c r="B3361" s="28" t="s">
        <v>20564</v>
      </c>
      <c r="C3361" s="28" t="s">
        <v>20565</v>
      </c>
      <c r="D3361" s="28" t="s">
        <v>20562</v>
      </c>
      <c r="E3361" s="28" t="s">
        <v>20566</v>
      </c>
      <c r="F3361" s="28" t="s">
        <v>1263</v>
      </c>
      <c r="G3361" s="28">
        <v>2014</v>
      </c>
      <c r="H3361" s="29">
        <v>41798</v>
      </c>
      <c r="I3361" s="28"/>
      <c r="J3361" s="28"/>
      <c r="K3361" s="28" t="s">
        <v>20567</v>
      </c>
      <c r="L3361" s="28" t="str">
        <f t="shared" si="361"/>
        <v>Excluido</v>
      </c>
      <c r="M3361" s="28" t="str">
        <f t="shared" si="362"/>
        <v>S/PalabrasClaves</v>
      </c>
      <c r="N3361" s="30" t="str">
        <f t="shared" si="364"/>
        <v/>
      </c>
      <c r="O3361" s="28"/>
      <c r="P3361" s="28" t="s">
        <v>20559</v>
      </c>
      <c r="Q3361" s="28"/>
      <c r="R3361" s="28" t="str">
        <f t="shared" si="360"/>
        <v>2014</v>
      </c>
      <c r="S3361" s="28" t="s">
        <v>58</v>
      </c>
      <c r="T3361" s="28"/>
      <c r="U3361" s="28"/>
      <c r="V3361" s="28"/>
      <c r="W3361" s="28"/>
      <c r="X3361" s="28"/>
    </row>
    <row r="3362" spans="1:24" ht="15" hidden="1" customHeight="1">
      <c r="A3362" s="25">
        <v>25025465</v>
      </c>
      <c r="B3362" s="25" t="s">
        <v>20568</v>
      </c>
      <c r="C3362" s="25" t="s">
        <v>20569</v>
      </c>
      <c r="D3362" s="25" t="s">
        <v>20570</v>
      </c>
      <c r="E3362" s="25" t="s">
        <v>20571</v>
      </c>
      <c r="F3362" s="25" t="s">
        <v>20572</v>
      </c>
      <c r="G3362" s="25">
        <v>2014</v>
      </c>
      <c r="H3362" s="26">
        <v>41836</v>
      </c>
      <c r="I3362" s="25" t="s">
        <v>20573</v>
      </c>
      <c r="J3362" s="25"/>
      <c r="K3362" s="25" t="s">
        <v>20574</v>
      </c>
      <c r="L3362" s="25" t="str">
        <f t="shared" si="361"/>
        <v>PreAlerta</v>
      </c>
      <c r="M3362" s="25" t="str">
        <f t="shared" si="362"/>
        <v>S/PalabrasClaves</v>
      </c>
      <c r="N3362" s="27" t="str">
        <f t="shared" si="364"/>
        <v/>
      </c>
      <c r="O3362" s="25"/>
      <c r="P3362" s="25" t="s">
        <v>20575</v>
      </c>
      <c r="Q3362" s="25"/>
      <c r="R3362" s="25" t="str">
        <f t="shared" si="360"/>
        <v>2014</v>
      </c>
      <c r="S3362" s="25" t="s">
        <v>58</v>
      </c>
      <c r="T3362" s="25"/>
      <c r="U3362" s="25"/>
      <c r="V3362" s="25"/>
      <c r="W3362" s="25"/>
      <c r="X3362" s="25"/>
    </row>
    <row r="3363" spans="1:24" ht="15" hidden="1" customHeight="1">
      <c r="A3363" s="28">
        <v>25020050</v>
      </c>
      <c r="B3363" s="28" t="s">
        <v>20576</v>
      </c>
      <c r="C3363" s="28" t="s">
        <v>20577</v>
      </c>
      <c r="D3363" s="28" t="s">
        <v>20578</v>
      </c>
      <c r="E3363" s="28" t="s">
        <v>14010</v>
      </c>
      <c r="F3363" s="28" t="s">
        <v>208</v>
      </c>
      <c r="G3363" s="28">
        <v>2014</v>
      </c>
      <c r="H3363" s="29">
        <v>41835</v>
      </c>
      <c r="I3363" s="28" t="s">
        <v>20579</v>
      </c>
      <c r="J3363" s="28"/>
      <c r="K3363" s="28" t="s">
        <v>20580</v>
      </c>
      <c r="L3363" s="28" t="str">
        <f t="shared" si="361"/>
        <v>Excluido</v>
      </c>
      <c r="M3363" s="28" t="str">
        <f t="shared" si="362"/>
        <v>S/PalabrasClaves</v>
      </c>
      <c r="N3363" s="30" t="str">
        <f t="shared" si="364"/>
        <v/>
      </c>
      <c r="O3363" s="28"/>
      <c r="P3363" s="28" t="s">
        <v>20581</v>
      </c>
      <c r="Q3363" s="28"/>
      <c r="R3363" s="28" t="str">
        <f t="shared" si="360"/>
        <v>2014</v>
      </c>
      <c r="S3363" s="28" t="s">
        <v>58</v>
      </c>
      <c r="T3363" s="28"/>
      <c r="U3363" s="28"/>
      <c r="V3363" s="28"/>
      <c r="W3363" s="28"/>
      <c r="X3363" s="28"/>
    </row>
    <row r="3364" spans="1:24" ht="15" hidden="1" customHeight="1">
      <c r="A3364" s="25">
        <v>25007395</v>
      </c>
      <c r="B3364" s="25" t="s">
        <v>20582</v>
      </c>
      <c r="C3364" s="25" t="s">
        <v>20583</v>
      </c>
      <c r="D3364" s="25" t="s">
        <v>20584</v>
      </c>
      <c r="E3364" s="25" t="s">
        <v>1873</v>
      </c>
      <c r="F3364" s="25" t="s">
        <v>208</v>
      </c>
      <c r="G3364" s="25">
        <v>2014</v>
      </c>
      <c r="H3364" s="26">
        <v>41830</v>
      </c>
      <c r="I3364" s="25" t="s">
        <v>20585</v>
      </c>
      <c r="J3364" s="25"/>
      <c r="K3364" s="25" t="s">
        <v>20586</v>
      </c>
      <c r="L3364" s="25" t="str">
        <f t="shared" si="361"/>
        <v>PreAlerta</v>
      </c>
      <c r="M3364" s="25" t="str">
        <f t="shared" si="362"/>
        <v>C/PalabrasClaves</v>
      </c>
      <c r="N3364" s="27" t="str">
        <f t="shared" si="364"/>
        <v/>
      </c>
      <c r="O3364" s="25"/>
      <c r="P3364" s="25" t="s">
        <v>20587</v>
      </c>
      <c r="Q3364" s="25"/>
      <c r="R3364" s="25" t="str">
        <f t="shared" si="360"/>
        <v>2014</v>
      </c>
      <c r="S3364" s="25" t="s">
        <v>58</v>
      </c>
      <c r="T3364" s="25"/>
      <c r="U3364" s="25"/>
      <c r="V3364" s="25"/>
      <c r="W3364" s="25"/>
      <c r="X3364" s="25"/>
    </row>
    <row r="3365" spans="1:24" ht="15" hidden="1" customHeight="1">
      <c r="A3365" s="28">
        <v>25023770</v>
      </c>
      <c r="B3365" s="28" t="s">
        <v>20588</v>
      </c>
      <c r="C3365" s="28" t="s">
        <v>20589</v>
      </c>
      <c r="D3365" s="28" t="s">
        <v>20590</v>
      </c>
      <c r="E3365" s="28" t="s">
        <v>20591</v>
      </c>
      <c r="F3365" s="28" t="s">
        <v>15578</v>
      </c>
      <c r="G3365" s="28">
        <v>2014</v>
      </c>
      <c r="H3365" s="29">
        <v>41836</v>
      </c>
      <c r="I3365" s="28"/>
      <c r="J3365" s="28"/>
      <c r="K3365" s="28"/>
      <c r="L3365" s="28" t="str">
        <f t="shared" si="361"/>
        <v>PreAlerta</v>
      </c>
      <c r="M3365" s="28" t="str">
        <f t="shared" si="362"/>
        <v>S/PalabrasClaves</v>
      </c>
      <c r="N3365" s="30" t="str">
        <f t="shared" si="364"/>
        <v/>
      </c>
      <c r="O3365" s="28"/>
      <c r="P3365" s="28" t="s">
        <v>20592</v>
      </c>
      <c r="Q3365" s="28"/>
      <c r="R3365" s="28" t="str">
        <f t="shared" si="360"/>
        <v>2014</v>
      </c>
      <c r="S3365" s="28" t="s">
        <v>58</v>
      </c>
      <c r="T3365" s="28"/>
      <c r="U3365" s="28"/>
      <c r="V3365" s="28"/>
      <c r="W3365" s="28"/>
      <c r="X3365" s="28"/>
    </row>
    <row r="3366" spans="1:24" ht="15" hidden="1" customHeight="1">
      <c r="A3366" s="25">
        <v>24994897</v>
      </c>
      <c r="B3366" s="25" t="s">
        <v>20593</v>
      </c>
      <c r="C3366" s="25" t="s">
        <v>20594</v>
      </c>
      <c r="D3366" s="25" t="s">
        <v>20595</v>
      </c>
      <c r="E3366" s="25" t="s">
        <v>20596</v>
      </c>
      <c r="F3366" s="25" t="s">
        <v>20597</v>
      </c>
      <c r="G3366" s="25">
        <v>2014</v>
      </c>
      <c r="H3366" s="26">
        <v>41825</v>
      </c>
      <c r="I3366" s="25" t="s">
        <v>20598</v>
      </c>
      <c r="J3366" s="25"/>
      <c r="K3366" s="25" t="s">
        <v>20599</v>
      </c>
      <c r="L3366" s="25" t="str">
        <f t="shared" si="361"/>
        <v>PreAlerta</v>
      </c>
      <c r="M3366" s="25" t="str">
        <f t="shared" si="362"/>
        <v>S/PalabrasClaves</v>
      </c>
      <c r="N3366" s="27" t="str">
        <f t="shared" si="364"/>
        <v/>
      </c>
      <c r="O3366" s="25"/>
      <c r="P3366" s="25" t="s">
        <v>20182</v>
      </c>
      <c r="Q3366" s="25"/>
      <c r="R3366" s="25" t="str">
        <f t="shared" si="360"/>
        <v>2014</v>
      </c>
      <c r="S3366" s="25" t="s">
        <v>58</v>
      </c>
      <c r="T3366" s="25"/>
      <c r="U3366" s="25"/>
      <c r="V3366" s="25"/>
      <c r="W3366" s="25"/>
      <c r="X3366" s="25"/>
    </row>
    <row r="3367" spans="1:24" ht="15" hidden="1" customHeight="1">
      <c r="A3367" s="28">
        <v>25818964</v>
      </c>
      <c r="B3367" s="28" t="s">
        <v>20600</v>
      </c>
      <c r="C3367" s="28" t="s">
        <v>20601</v>
      </c>
      <c r="D3367" s="28" t="s">
        <v>20602</v>
      </c>
      <c r="E3367" s="28" t="s">
        <v>20603</v>
      </c>
      <c r="F3367" s="28" t="s">
        <v>1212</v>
      </c>
      <c r="G3367" s="28">
        <v>2014</v>
      </c>
      <c r="H3367" s="29">
        <v>42094</v>
      </c>
      <c r="I3367" s="28"/>
      <c r="J3367" s="28"/>
      <c r="K3367" s="28"/>
      <c r="L3367" s="28" t="str">
        <f t="shared" si="361"/>
        <v>PreAlerta</v>
      </c>
      <c r="M3367" s="28" t="str">
        <f t="shared" si="362"/>
        <v>S/PalabrasClaves</v>
      </c>
      <c r="N3367" s="30" t="str">
        <f t="shared" si="364"/>
        <v/>
      </c>
      <c r="O3367" s="28"/>
      <c r="P3367" s="28" t="s">
        <v>20604</v>
      </c>
      <c r="Q3367" s="28"/>
      <c r="R3367" s="28" t="str">
        <f t="shared" si="360"/>
        <v>2014</v>
      </c>
      <c r="S3367" s="28" t="s">
        <v>59</v>
      </c>
      <c r="T3367" s="28"/>
      <c r="U3367" s="28"/>
      <c r="V3367" s="28"/>
      <c r="W3367" s="28"/>
      <c r="X3367" s="28"/>
    </row>
    <row r="3368" spans="1:24" ht="15" hidden="1" customHeight="1">
      <c r="A3368" s="25">
        <v>25368802</v>
      </c>
      <c r="B3368" s="25" t="s">
        <v>20605</v>
      </c>
      <c r="C3368" s="25" t="s">
        <v>20606</v>
      </c>
      <c r="D3368" s="25" t="s">
        <v>20607</v>
      </c>
      <c r="E3368" s="25" t="s">
        <v>20608</v>
      </c>
      <c r="F3368" s="25" t="s">
        <v>14902</v>
      </c>
      <c r="G3368" s="25">
        <v>2014</v>
      </c>
      <c r="H3368" s="26">
        <v>41948</v>
      </c>
      <c r="I3368" s="25" t="s">
        <v>20609</v>
      </c>
      <c r="J3368" s="25"/>
      <c r="K3368" s="25" t="s">
        <v>20610</v>
      </c>
      <c r="L3368" s="25" t="str">
        <f t="shared" si="361"/>
        <v>PreAlerta</v>
      </c>
      <c r="M3368" s="25" t="str">
        <f t="shared" si="362"/>
        <v>S/PalabrasClaves</v>
      </c>
      <c r="N3368" s="27" t="str">
        <f t="shared" si="364"/>
        <v/>
      </c>
      <c r="O3368" s="25"/>
      <c r="P3368" s="25" t="s">
        <v>20611</v>
      </c>
      <c r="Q3368" s="25"/>
      <c r="R3368" s="25" t="str">
        <f t="shared" si="360"/>
        <v>. Ju</v>
      </c>
      <c r="S3368" s="25" t="s">
        <v>58</v>
      </c>
      <c r="T3368" s="25"/>
      <c r="U3368" s="25"/>
      <c r="V3368" s="25"/>
      <c r="W3368" s="25"/>
      <c r="X3368" s="25"/>
    </row>
    <row r="3369" spans="1:24" ht="15" hidden="1" customHeight="1">
      <c r="A3369" s="28">
        <v>25285126</v>
      </c>
      <c r="B3369" s="28" t="s">
        <v>20612</v>
      </c>
      <c r="C3369" s="28" t="s">
        <v>20613</v>
      </c>
      <c r="D3369" s="28" t="s">
        <v>20614</v>
      </c>
      <c r="E3369" s="28" t="s">
        <v>20615</v>
      </c>
      <c r="F3369" s="28" t="s">
        <v>698</v>
      </c>
      <c r="G3369" s="28">
        <v>2014</v>
      </c>
      <c r="H3369" s="29">
        <v>41919</v>
      </c>
      <c r="I3369" s="28" t="s">
        <v>20616</v>
      </c>
      <c r="J3369" s="28"/>
      <c r="K3369" s="28" t="s">
        <v>20617</v>
      </c>
      <c r="L3369" s="28" t="str">
        <f t="shared" si="361"/>
        <v>PreAlerta</v>
      </c>
      <c r="M3369" s="28" t="str">
        <f t="shared" si="362"/>
        <v>S/PalabrasClaves</v>
      </c>
      <c r="N3369" s="30" t="str">
        <f t="shared" si="364"/>
        <v/>
      </c>
      <c r="O3369" s="28"/>
      <c r="P3369" s="28" t="s">
        <v>20618</v>
      </c>
      <c r="Q3369" s="28"/>
      <c r="R3369" s="28" t="str">
        <f t="shared" si="360"/>
        <v>2014</v>
      </c>
      <c r="S3369" s="28" t="s">
        <v>58</v>
      </c>
      <c r="T3369" s="28"/>
      <c r="U3369" s="28"/>
      <c r="V3369" s="28"/>
      <c r="W3369" s="28"/>
      <c r="X3369" s="28"/>
    </row>
    <row r="3370" spans="1:24" ht="15" hidden="1" customHeight="1">
      <c r="A3370" s="25">
        <v>25237583</v>
      </c>
      <c r="B3370" s="25" t="s">
        <v>20619</v>
      </c>
      <c r="C3370" s="25" t="s">
        <v>20620</v>
      </c>
      <c r="D3370" s="25" t="s">
        <v>20621</v>
      </c>
      <c r="E3370" s="25" t="s">
        <v>20622</v>
      </c>
      <c r="F3370" s="25" t="s">
        <v>20623</v>
      </c>
      <c r="G3370" s="25">
        <v>2014</v>
      </c>
      <c r="H3370" s="26">
        <v>41902</v>
      </c>
      <c r="I3370" s="25" t="s">
        <v>20624</v>
      </c>
      <c r="J3370" s="25"/>
      <c r="K3370" s="25" t="s">
        <v>20625</v>
      </c>
      <c r="L3370" s="25" t="str">
        <f t="shared" si="361"/>
        <v>PreAlerta</v>
      </c>
      <c r="M3370" s="25" t="str">
        <f t="shared" si="362"/>
        <v>S/PalabrasClaves</v>
      </c>
      <c r="N3370" s="27" t="str">
        <f t="shared" si="364"/>
        <v/>
      </c>
      <c r="O3370" s="25"/>
      <c r="P3370" s="25" t="s">
        <v>20618</v>
      </c>
      <c r="Q3370" s="25"/>
      <c r="R3370" s="25" t="str">
        <f t="shared" si="360"/>
        <v>2014</v>
      </c>
      <c r="S3370" s="25" t="s">
        <v>58</v>
      </c>
      <c r="T3370" s="25"/>
      <c r="U3370" s="25"/>
      <c r="V3370" s="25"/>
      <c r="W3370" s="25"/>
      <c r="X3370" s="25"/>
    </row>
    <row r="3371" spans="1:24" ht="15" hidden="1" customHeight="1">
      <c r="A3371" s="28">
        <v>25214656</v>
      </c>
      <c r="B3371" s="28" t="s">
        <v>20626</v>
      </c>
      <c r="C3371" s="28" t="s">
        <v>20627</v>
      </c>
      <c r="D3371" s="28" t="s">
        <v>20628</v>
      </c>
      <c r="E3371" s="28" t="s">
        <v>20629</v>
      </c>
      <c r="F3371" s="28" t="s">
        <v>20630</v>
      </c>
      <c r="G3371" s="28">
        <v>2014</v>
      </c>
      <c r="H3371" s="29">
        <v>41895</v>
      </c>
      <c r="I3371" s="28" t="s">
        <v>20631</v>
      </c>
      <c r="J3371" s="28"/>
      <c r="K3371" s="28" t="s">
        <v>20632</v>
      </c>
      <c r="L3371" s="28" t="str">
        <f t="shared" si="361"/>
        <v>PreAlerta</v>
      </c>
      <c r="M3371" s="28" t="str">
        <f t="shared" si="362"/>
        <v>S/PalabrasClaves</v>
      </c>
      <c r="N3371" s="30" t="str">
        <f t="shared" si="364"/>
        <v/>
      </c>
      <c r="O3371" s="28"/>
      <c r="P3371" s="28" t="s">
        <v>20618</v>
      </c>
      <c r="Q3371" s="28"/>
      <c r="R3371" s="28" t="str">
        <f t="shared" si="360"/>
        <v>2014</v>
      </c>
      <c r="S3371" s="28" t="s">
        <v>58</v>
      </c>
      <c r="T3371" s="28"/>
      <c r="U3371" s="28"/>
      <c r="V3371" s="28"/>
      <c r="W3371" s="28"/>
      <c r="X3371" s="28"/>
    </row>
    <row r="3372" spans="1:24" ht="15" hidden="1" customHeight="1">
      <c r="A3372" s="25">
        <v>25103393</v>
      </c>
      <c r="B3372" s="25" t="s">
        <v>20633</v>
      </c>
      <c r="C3372" s="25" t="s">
        <v>20634</v>
      </c>
      <c r="D3372" s="25" t="s">
        <v>20635</v>
      </c>
      <c r="E3372" s="25" t="s">
        <v>2686</v>
      </c>
      <c r="F3372" s="25" t="s">
        <v>8288</v>
      </c>
      <c r="G3372" s="25">
        <v>2014</v>
      </c>
      <c r="H3372" s="26">
        <v>41860</v>
      </c>
      <c r="I3372" s="25" t="s">
        <v>20636</v>
      </c>
      <c r="J3372" s="25"/>
      <c r="K3372" s="25" t="s">
        <v>20637</v>
      </c>
      <c r="L3372" s="25" t="str">
        <f t="shared" si="361"/>
        <v>PreAlerta</v>
      </c>
      <c r="M3372" s="25" t="str">
        <f t="shared" si="362"/>
        <v>S/PalabrasClaves</v>
      </c>
      <c r="N3372" s="27" t="str">
        <f t="shared" si="364"/>
        <v/>
      </c>
      <c r="O3372" s="25"/>
      <c r="P3372" s="25" t="s">
        <v>20638</v>
      </c>
      <c r="Q3372" s="25"/>
      <c r="R3372" s="25" t="str">
        <f t="shared" si="360"/>
        <v>2014</v>
      </c>
      <c r="S3372" s="25" t="s">
        <v>58</v>
      </c>
      <c r="T3372" s="25"/>
      <c r="U3372" s="25"/>
      <c r="V3372" s="25"/>
      <c r="W3372" s="25"/>
      <c r="X3372" s="25"/>
    </row>
    <row r="3373" spans="1:24" ht="15" hidden="1" customHeight="1">
      <c r="A3373" s="28">
        <v>25103373</v>
      </c>
      <c r="B3373" s="28" t="s">
        <v>20639</v>
      </c>
      <c r="C3373" s="28" t="s">
        <v>20640</v>
      </c>
      <c r="D3373" s="28" t="s">
        <v>20635</v>
      </c>
      <c r="E3373" s="28" t="s">
        <v>12989</v>
      </c>
      <c r="F3373" s="28" t="s">
        <v>8288</v>
      </c>
      <c r="G3373" s="28">
        <v>2014</v>
      </c>
      <c r="H3373" s="29">
        <v>41860</v>
      </c>
      <c r="I3373" s="28"/>
      <c r="J3373" s="28"/>
      <c r="K3373" s="28" t="s">
        <v>20641</v>
      </c>
      <c r="L3373" s="28" t="str">
        <f t="shared" si="361"/>
        <v>PreAlerta</v>
      </c>
      <c r="M3373" s="28" t="str">
        <f t="shared" si="362"/>
        <v>S/PalabrasClaves</v>
      </c>
      <c r="N3373" s="30" t="str">
        <f t="shared" si="364"/>
        <v/>
      </c>
      <c r="O3373" s="28"/>
      <c r="P3373" s="28" t="s">
        <v>20638</v>
      </c>
      <c r="Q3373" s="28"/>
      <c r="R3373" s="28" t="str">
        <f t="shared" si="360"/>
        <v>2014</v>
      </c>
      <c r="S3373" s="28" t="s">
        <v>58</v>
      </c>
      <c r="T3373" s="28"/>
      <c r="U3373" s="28"/>
      <c r="V3373" s="28"/>
      <c r="W3373" s="28"/>
      <c r="X3373" s="28"/>
    </row>
    <row r="3374" spans="1:24" ht="15" hidden="1" customHeight="1">
      <c r="A3374" s="25">
        <v>25004958</v>
      </c>
      <c r="B3374" s="25" t="s">
        <v>20642</v>
      </c>
      <c r="C3374" s="25" t="s">
        <v>20643</v>
      </c>
      <c r="D3374" s="25" t="s">
        <v>20644</v>
      </c>
      <c r="E3374" s="25" t="s">
        <v>4305</v>
      </c>
      <c r="F3374" s="25" t="s">
        <v>17001</v>
      </c>
      <c r="G3374" s="25">
        <v>2014</v>
      </c>
      <c r="H3374" s="26">
        <v>41830</v>
      </c>
      <c r="I3374" s="25" t="s">
        <v>20645</v>
      </c>
      <c r="J3374" s="25"/>
      <c r="K3374" s="25" t="s">
        <v>20646</v>
      </c>
      <c r="L3374" s="25" t="str">
        <f t="shared" si="361"/>
        <v>PreAlerta</v>
      </c>
      <c r="M3374" s="25" t="str">
        <f t="shared" si="362"/>
        <v>S/PalabrasClaves</v>
      </c>
      <c r="N3374" s="27" t="str">
        <f t="shared" si="364"/>
        <v/>
      </c>
      <c r="O3374" s="25"/>
      <c r="P3374" s="25" t="s">
        <v>20618</v>
      </c>
      <c r="Q3374" s="25"/>
      <c r="R3374" s="25" t="str">
        <f t="shared" si="360"/>
        <v>2014</v>
      </c>
      <c r="S3374" s="25" t="s">
        <v>58</v>
      </c>
      <c r="T3374" s="25"/>
      <c r="U3374" s="25"/>
      <c r="V3374" s="25"/>
      <c r="W3374" s="25"/>
      <c r="X3374" s="25"/>
    </row>
    <row r="3375" spans="1:24" ht="15" hidden="1" customHeight="1">
      <c r="A3375" s="28">
        <v>24938915</v>
      </c>
      <c r="B3375" s="28" t="s">
        <v>20647</v>
      </c>
      <c r="C3375" s="28" t="s">
        <v>20648</v>
      </c>
      <c r="D3375" s="28" t="s">
        <v>20649</v>
      </c>
      <c r="E3375" s="28" t="s">
        <v>9036</v>
      </c>
      <c r="F3375" s="28" t="s">
        <v>685</v>
      </c>
      <c r="G3375" s="28">
        <v>2014</v>
      </c>
      <c r="H3375" s="29">
        <v>41809</v>
      </c>
      <c r="I3375" s="28"/>
      <c r="J3375" s="28"/>
      <c r="K3375" s="28" t="s">
        <v>20650</v>
      </c>
      <c r="L3375" s="28" t="str">
        <f t="shared" si="361"/>
        <v>PreAlerta</v>
      </c>
      <c r="M3375" s="28" t="str">
        <f t="shared" si="362"/>
        <v>C/PalabrasClaves</v>
      </c>
      <c r="N3375" s="30" t="str">
        <f t="shared" si="364"/>
        <v/>
      </c>
      <c r="O3375" s="28"/>
      <c r="P3375" s="28" t="s">
        <v>20618</v>
      </c>
      <c r="Q3375" s="28"/>
      <c r="R3375" s="28" t="str">
        <f t="shared" si="360"/>
        <v>2014</v>
      </c>
      <c r="S3375" s="28" t="s">
        <v>58</v>
      </c>
      <c r="T3375" s="28"/>
      <c r="U3375" s="28"/>
      <c r="V3375" s="28"/>
      <c r="W3375" s="28"/>
      <c r="X3375" s="28"/>
    </row>
    <row r="3376" spans="1:24" ht="15" hidden="1" customHeight="1">
      <c r="A3376" s="25">
        <v>24925139</v>
      </c>
      <c r="B3376" s="25" t="s">
        <v>20651</v>
      </c>
      <c r="C3376" s="25" t="s">
        <v>20652</v>
      </c>
      <c r="D3376" s="25" t="s">
        <v>20653</v>
      </c>
      <c r="E3376" s="25" t="s">
        <v>20654</v>
      </c>
      <c r="F3376" s="25" t="s">
        <v>20655</v>
      </c>
      <c r="G3376" s="25">
        <v>2014</v>
      </c>
      <c r="H3376" s="26">
        <v>41804</v>
      </c>
      <c r="I3376" s="25" t="s">
        <v>20656</v>
      </c>
      <c r="J3376" s="25"/>
      <c r="K3376" s="25" t="s">
        <v>20657</v>
      </c>
      <c r="L3376" s="25" t="str">
        <f t="shared" si="361"/>
        <v>Excluido</v>
      </c>
      <c r="M3376" s="25" t="str">
        <f t="shared" si="362"/>
        <v>S/PalabrasClaves</v>
      </c>
      <c r="N3376" s="27" t="str">
        <f t="shared" si="364"/>
        <v/>
      </c>
      <c r="O3376" s="25"/>
      <c r="P3376" s="25" t="s">
        <v>20658</v>
      </c>
      <c r="Q3376" s="25"/>
      <c r="R3376" s="25" t="str">
        <f t="shared" si="360"/>
        <v>2014</v>
      </c>
      <c r="S3376" s="25" t="s">
        <v>58</v>
      </c>
      <c r="T3376" s="25"/>
      <c r="U3376" s="25"/>
      <c r="V3376" s="25"/>
      <c r="W3376" s="25"/>
      <c r="X3376" s="25"/>
    </row>
    <row r="3377" spans="1:24" ht="15" hidden="1" customHeight="1">
      <c r="A3377" s="28">
        <v>24863527</v>
      </c>
      <c r="B3377" s="28" t="s">
        <v>20659</v>
      </c>
      <c r="C3377" s="28" t="s">
        <v>20660</v>
      </c>
      <c r="D3377" s="28" t="s">
        <v>20661</v>
      </c>
      <c r="E3377" s="28" t="s">
        <v>20662</v>
      </c>
      <c r="F3377" s="28" t="s">
        <v>9898</v>
      </c>
      <c r="G3377" s="28">
        <v>2014</v>
      </c>
      <c r="H3377" s="29">
        <v>41787</v>
      </c>
      <c r="I3377" s="28"/>
      <c r="J3377" s="28"/>
      <c r="K3377" s="28" t="s">
        <v>20663</v>
      </c>
      <c r="L3377" s="28" t="str">
        <f t="shared" si="361"/>
        <v>PreAlerta</v>
      </c>
      <c r="M3377" s="28" t="str">
        <f t="shared" si="362"/>
        <v>S/PalabrasClaves</v>
      </c>
      <c r="N3377" s="30" t="str">
        <f t="shared" si="364"/>
        <v/>
      </c>
      <c r="O3377" s="28"/>
      <c r="P3377" s="28" t="s">
        <v>20618</v>
      </c>
      <c r="Q3377" s="28"/>
      <c r="R3377" s="28" t="str">
        <f t="shared" si="360"/>
        <v>2014</v>
      </c>
      <c r="S3377" s="28" t="s">
        <v>58</v>
      </c>
      <c r="T3377" s="28"/>
      <c r="U3377" s="28"/>
      <c r="V3377" s="28"/>
      <c r="W3377" s="28"/>
      <c r="X3377" s="28"/>
    </row>
    <row r="3378" spans="1:24" ht="15" hidden="1" customHeight="1">
      <c r="A3378" s="25">
        <v>24834935</v>
      </c>
      <c r="B3378" s="25" t="s">
        <v>20664</v>
      </c>
      <c r="C3378" s="25" t="s">
        <v>19413</v>
      </c>
      <c r="D3378" s="25" t="s">
        <v>20665</v>
      </c>
      <c r="E3378" s="25" t="s">
        <v>6384</v>
      </c>
      <c r="F3378" s="25" t="s">
        <v>6736</v>
      </c>
      <c r="G3378" s="25">
        <v>2014</v>
      </c>
      <c r="H3378" s="26">
        <v>41779</v>
      </c>
      <c r="I3378" s="25"/>
      <c r="J3378" s="25"/>
      <c r="K3378" s="25" t="s">
        <v>20666</v>
      </c>
      <c r="L3378" s="25" t="str">
        <f t="shared" si="361"/>
        <v>Excluido</v>
      </c>
      <c r="M3378" s="25" t="str">
        <f t="shared" si="362"/>
        <v>S/PalabrasClaves</v>
      </c>
      <c r="N3378" s="27" t="str">
        <f t="shared" si="364"/>
        <v/>
      </c>
      <c r="O3378" s="25"/>
      <c r="P3378" s="25" t="s">
        <v>20618</v>
      </c>
      <c r="Q3378" s="25"/>
      <c r="R3378" s="25" t="str">
        <f t="shared" si="360"/>
        <v>2014</v>
      </c>
      <c r="S3378" s="25" t="s">
        <v>58</v>
      </c>
      <c r="T3378" s="25"/>
      <c r="U3378" s="25"/>
      <c r="V3378" s="25"/>
      <c r="W3378" s="25"/>
      <c r="X3378" s="25"/>
    </row>
    <row r="3379" spans="1:24" ht="15" hidden="1" customHeight="1">
      <c r="A3379" s="28">
        <v>24825462</v>
      </c>
      <c r="B3379" s="28" t="s">
        <v>20667</v>
      </c>
      <c r="C3379" s="28" t="s">
        <v>20668</v>
      </c>
      <c r="D3379" s="28" t="s">
        <v>20669</v>
      </c>
      <c r="E3379" s="28" t="s">
        <v>20670</v>
      </c>
      <c r="F3379" s="28" t="s">
        <v>2011</v>
      </c>
      <c r="G3379" s="28">
        <v>2014</v>
      </c>
      <c r="H3379" s="29">
        <v>41774</v>
      </c>
      <c r="I3379" s="28" t="s">
        <v>20671</v>
      </c>
      <c r="J3379" s="28"/>
      <c r="K3379" s="28" t="s">
        <v>20672</v>
      </c>
      <c r="L3379" s="28" t="str">
        <f t="shared" si="361"/>
        <v>PreAlerta</v>
      </c>
      <c r="M3379" s="28" t="str">
        <f t="shared" si="362"/>
        <v>S/PalabrasClaves</v>
      </c>
      <c r="N3379" s="30" t="str">
        <f t="shared" si="364"/>
        <v/>
      </c>
      <c r="O3379" s="28"/>
      <c r="P3379" s="28" t="s">
        <v>20673</v>
      </c>
      <c r="Q3379" s="28"/>
      <c r="R3379" s="28" t="str">
        <f t="shared" si="360"/>
        <v>2014</v>
      </c>
      <c r="S3379" s="28" t="s">
        <v>58</v>
      </c>
      <c r="T3379" s="28"/>
      <c r="U3379" s="28"/>
      <c r="V3379" s="28"/>
      <c r="W3379" s="28"/>
      <c r="X3379" s="28"/>
    </row>
    <row r="3380" spans="1:24" ht="15" hidden="1" customHeight="1">
      <c r="A3380" s="25">
        <v>24815933</v>
      </c>
      <c r="B3380" s="25" t="s">
        <v>20674</v>
      </c>
      <c r="C3380" s="25" t="s">
        <v>20675</v>
      </c>
      <c r="D3380" s="25" t="s">
        <v>20676</v>
      </c>
      <c r="E3380" s="25" t="s">
        <v>20677</v>
      </c>
      <c r="F3380" s="25" t="s">
        <v>4759</v>
      </c>
      <c r="G3380" s="25">
        <v>2014</v>
      </c>
      <c r="H3380" s="26">
        <v>41772</v>
      </c>
      <c r="I3380" s="25"/>
      <c r="J3380" s="25"/>
      <c r="K3380" s="25" t="s">
        <v>20678</v>
      </c>
      <c r="L3380" s="25" t="str">
        <f t="shared" si="361"/>
        <v>PreAlerta</v>
      </c>
      <c r="M3380" s="25" t="str">
        <f t="shared" si="362"/>
        <v>S/PalabrasClaves</v>
      </c>
      <c r="N3380" s="27" t="str">
        <f t="shared" si="364"/>
        <v/>
      </c>
      <c r="O3380" s="25"/>
      <c r="P3380" s="25" t="s">
        <v>20618</v>
      </c>
      <c r="Q3380" s="25"/>
      <c r="R3380" s="25" t="str">
        <f t="shared" si="360"/>
        <v>2014</v>
      </c>
      <c r="S3380" s="25" t="s">
        <v>58</v>
      </c>
      <c r="T3380" s="25"/>
      <c r="U3380" s="25"/>
      <c r="V3380" s="25"/>
      <c r="W3380" s="25"/>
      <c r="X3380" s="25"/>
    </row>
    <row r="3381" spans="1:24" ht="15" hidden="1" customHeight="1">
      <c r="A3381" s="28">
        <v>24789190</v>
      </c>
      <c r="B3381" s="28" t="s">
        <v>20679</v>
      </c>
      <c r="C3381" s="28" t="s">
        <v>20680</v>
      </c>
      <c r="D3381" s="28" t="s">
        <v>20681</v>
      </c>
      <c r="E3381" s="28" t="s">
        <v>20682</v>
      </c>
      <c r="F3381" s="28" t="s">
        <v>1272</v>
      </c>
      <c r="G3381" s="28">
        <v>2014</v>
      </c>
      <c r="H3381" s="29">
        <v>41762</v>
      </c>
      <c r="I3381" s="28" t="s">
        <v>20683</v>
      </c>
      <c r="J3381" s="28"/>
      <c r="K3381" s="28" t="s">
        <v>20684</v>
      </c>
      <c r="L3381" s="28" t="str">
        <f t="shared" si="361"/>
        <v>PreAlerta</v>
      </c>
      <c r="M3381" s="28" t="str">
        <f t="shared" si="362"/>
        <v>S/PalabrasClaves</v>
      </c>
      <c r="N3381" s="30" t="str">
        <f t="shared" si="364"/>
        <v/>
      </c>
      <c r="O3381" s="28"/>
      <c r="P3381" s="28" t="s">
        <v>20685</v>
      </c>
      <c r="Q3381" s="28"/>
      <c r="R3381" s="28" t="str">
        <f t="shared" si="360"/>
        <v>2014</v>
      </c>
      <c r="S3381" s="28" t="s">
        <v>58</v>
      </c>
      <c r="T3381" s="28"/>
      <c r="U3381" s="28"/>
      <c r="V3381" s="28"/>
      <c r="W3381" s="28"/>
      <c r="X3381" s="28"/>
    </row>
    <row r="3382" spans="1:24" ht="15" hidden="1" customHeight="1">
      <c r="A3382" s="25">
        <v>24787737</v>
      </c>
      <c r="B3382" s="25" t="s">
        <v>20686</v>
      </c>
      <c r="C3382" s="25" t="s">
        <v>20687</v>
      </c>
      <c r="D3382" s="25" t="s">
        <v>20688</v>
      </c>
      <c r="E3382" s="25" t="s">
        <v>20689</v>
      </c>
      <c r="F3382" s="25" t="s">
        <v>1636</v>
      </c>
      <c r="G3382" s="25">
        <v>2014</v>
      </c>
      <c r="H3382" s="26">
        <v>41762</v>
      </c>
      <c r="I3382" s="25"/>
      <c r="J3382" s="25"/>
      <c r="K3382" s="25" t="s">
        <v>20690</v>
      </c>
      <c r="L3382" s="25" t="str">
        <f t="shared" si="361"/>
        <v>Excluido</v>
      </c>
      <c r="M3382" s="25" t="str">
        <f t="shared" si="362"/>
        <v>S/PalabrasClaves</v>
      </c>
      <c r="N3382" s="27" t="str">
        <f t="shared" si="364"/>
        <v/>
      </c>
      <c r="O3382" s="25"/>
      <c r="P3382" s="25" t="s">
        <v>20638</v>
      </c>
      <c r="Q3382" s="25"/>
      <c r="R3382" s="25" t="str">
        <f t="shared" si="360"/>
        <v>2014</v>
      </c>
      <c r="S3382" s="25" t="s">
        <v>58</v>
      </c>
      <c r="T3382" s="25"/>
      <c r="U3382" s="25"/>
      <c r="V3382" s="25"/>
      <c r="W3382" s="25"/>
      <c r="X3382" s="25"/>
    </row>
    <row r="3383" spans="1:24" ht="15" hidden="1" customHeight="1">
      <c r="A3383" s="28">
        <v>24777091</v>
      </c>
      <c r="B3383" s="28" t="s">
        <v>20691</v>
      </c>
      <c r="C3383" s="28" t="s">
        <v>15928</v>
      </c>
      <c r="D3383" s="28" t="s">
        <v>20692</v>
      </c>
      <c r="E3383" s="28" t="s">
        <v>15930</v>
      </c>
      <c r="F3383" s="28" t="s">
        <v>1125</v>
      </c>
      <c r="G3383" s="28">
        <v>2014</v>
      </c>
      <c r="H3383" s="29">
        <v>41759</v>
      </c>
      <c r="I3383" s="28" t="s">
        <v>20693</v>
      </c>
      <c r="J3383" s="28"/>
      <c r="K3383" s="28" t="s">
        <v>20694</v>
      </c>
      <c r="L3383" s="28" t="str">
        <f t="shared" si="361"/>
        <v>PreAlerta</v>
      </c>
      <c r="M3383" s="28" t="str">
        <f t="shared" si="362"/>
        <v>S/PalabrasClaves</v>
      </c>
      <c r="N3383" s="30" t="str">
        <f t="shared" si="364"/>
        <v/>
      </c>
      <c r="O3383" s="28"/>
      <c r="P3383" s="28" t="s">
        <v>20618</v>
      </c>
      <c r="Q3383" s="28"/>
      <c r="R3383" s="28" t="str">
        <f t="shared" si="360"/>
        <v>2014</v>
      </c>
      <c r="S3383" s="28" t="s">
        <v>58</v>
      </c>
      <c r="T3383" s="28"/>
      <c r="U3383" s="28"/>
      <c r="V3383" s="28"/>
      <c r="W3383" s="28"/>
      <c r="X3383" s="28"/>
    </row>
    <row r="3384" spans="1:24" ht="15" hidden="1" customHeight="1">
      <c r="A3384" s="25">
        <v>24767868</v>
      </c>
      <c r="B3384" s="25" t="s">
        <v>20695</v>
      </c>
      <c r="C3384" s="25" t="s">
        <v>20696</v>
      </c>
      <c r="D3384" s="25" t="s">
        <v>20661</v>
      </c>
      <c r="E3384" s="25" t="s">
        <v>20697</v>
      </c>
      <c r="F3384" s="25" t="s">
        <v>9898</v>
      </c>
      <c r="G3384" s="25">
        <v>2014</v>
      </c>
      <c r="H3384" s="26">
        <v>41758</v>
      </c>
      <c r="I3384" s="25"/>
      <c r="J3384" s="25"/>
      <c r="K3384" s="25" t="s">
        <v>20698</v>
      </c>
      <c r="L3384" s="25" t="str">
        <f t="shared" si="361"/>
        <v>PreAlerta</v>
      </c>
      <c r="M3384" s="25" t="str">
        <f t="shared" si="362"/>
        <v>C/PalabrasClaves</v>
      </c>
      <c r="N3384" s="27" t="str">
        <f t="shared" si="364"/>
        <v/>
      </c>
      <c r="O3384" s="25"/>
      <c r="P3384" s="25" t="s">
        <v>20618</v>
      </c>
      <c r="Q3384" s="25"/>
      <c r="R3384" s="25" t="str">
        <f t="shared" si="360"/>
        <v>2014</v>
      </c>
      <c r="S3384" s="25" t="s">
        <v>58</v>
      </c>
      <c r="T3384" s="25"/>
      <c r="U3384" s="25"/>
      <c r="V3384" s="25"/>
      <c r="W3384" s="25"/>
      <c r="X3384" s="25"/>
    </row>
    <row r="3385" spans="1:24" ht="15" hidden="1" customHeight="1">
      <c r="A3385" s="28">
        <v>24766425</v>
      </c>
      <c r="B3385" s="28" t="s">
        <v>20699</v>
      </c>
      <c r="C3385" s="28" t="s">
        <v>20700</v>
      </c>
      <c r="D3385" s="28" t="s">
        <v>20701</v>
      </c>
      <c r="E3385" s="28" t="s">
        <v>20702</v>
      </c>
      <c r="F3385" s="28" t="s">
        <v>3511</v>
      </c>
      <c r="G3385" s="28">
        <v>2014</v>
      </c>
      <c r="H3385" s="29">
        <v>41758</v>
      </c>
      <c r="I3385" s="28"/>
      <c r="J3385" s="28"/>
      <c r="K3385" s="28" t="s">
        <v>20703</v>
      </c>
      <c r="L3385" s="28" t="str">
        <f t="shared" si="361"/>
        <v>PreAlerta</v>
      </c>
      <c r="M3385" s="28" t="str">
        <f t="shared" si="362"/>
        <v>S/PalabrasClaves</v>
      </c>
      <c r="N3385" s="30" t="str">
        <f t="shared" si="364"/>
        <v/>
      </c>
      <c r="O3385" s="28"/>
      <c r="P3385" s="28" t="s">
        <v>20618</v>
      </c>
      <c r="Q3385" s="28"/>
      <c r="R3385" s="28" t="str">
        <f t="shared" si="360"/>
        <v>2014</v>
      </c>
      <c r="S3385" s="28" t="s">
        <v>58</v>
      </c>
      <c r="T3385" s="28"/>
      <c r="U3385" s="28"/>
      <c r="V3385" s="28"/>
      <c r="W3385" s="28"/>
      <c r="X3385" s="28"/>
    </row>
    <row r="3386" spans="1:24" ht="15" hidden="1" customHeight="1">
      <c r="A3386" s="25">
        <v>24759716</v>
      </c>
      <c r="B3386" s="25" t="s">
        <v>20704</v>
      </c>
      <c r="C3386" s="25" t="s">
        <v>20705</v>
      </c>
      <c r="D3386" s="25" t="s">
        <v>20681</v>
      </c>
      <c r="E3386" s="25" t="s">
        <v>20706</v>
      </c>
      <c r="F3386" s="25" t="s">
        <v>1272</v>
      </c>
      <c r="G3386" s="25">
        <v>2014</v>
      </c>
      <c r="H3386" s="26">
        <v>41754</v>
      </c>
      <c r="I3386" s="25" t="s">
        <v>20707</v>
      </c>
      <c r="J3386" s="25"/>
      <c r="K3386" s="25" t="s">
        <v>20708</v>
      </c>
      <c r="L3386" s="25" t="str">
        <f t="shared" si="361"/>
        <v>PreAlerta</v>
      </c>
      <c r="M3386" s="25" t="str">
        <f t="shared" si="362"/>
        <v>C/PalabrasClaves</v>
      </c>
      <c r="N3386" s="27" t="str">
        <f t="shared" si="364"/>
        <v/>
      </c>
      <c r="O3386" s="25"/>
      <c r="P3386" s="25" t="s">
        <v>20685</v>
      </c>
      <c r="Q3386" s="25"/>
      <c r="R3386" s="25" t="str">
        <f t="shared" si="360"/>
        <v>2014</v>
      </c>
      <c r="S3386" s="25" t="s">
        <v>58</v>
      </c>
      <c r="T3386" s="25"/>
      <c r="U3386" s="25"/>
      <c r="V3386" s="25"/>
      <c r="W3386" s="25"/>
      <c r="X3386" s="25"/>
    </row>
    <row r="3387" spans="1:24" ht="15" hidden="1" customHeight="1">
      <c r="A3387" s="28">
        <v>24748519</v>
      </c>
      <c r="B3387" s="28" t="s">
        <v>20709</v>
      </c>
      <c r="C3387" s="28" t="s">
        <v>20710</v>
      </c>
      <c r="D3387" s="28" t="s">
        <v>20711</v>
      </c>
      <c r="E3387" s="28" t="s">
        <v>14765</v>
      </c>
      <c r="F3387" s="28" t="s">
        <v>1488</v>
      </c>
      <c r="G3387" s="28">
        <v>2014</v>
      </c>
      <c r="H3387" s="29">
        <v>41751</v>
      </c>
      <c r="I3387" s="28" t="s">
        <v>20712</v>
      </c>
      <c r="J3387" s="28"/>
      <c r="K3387" s="28" t="s">
        <v>20713</v>
      </c>
      <c r="L3387" s="28" t="str">
        <f t="shared" si="361"/>
        <v>PreAlerta</v>
      </c>
      <c r="M3387" s="28" t="str">
        <f t="shared" si="362"/>
        <v>S/PalabrasClaves</v>
      </c>
      <c r="N3387" s="30" t="str">
        <f t="shared" si="364"/>
        <v/>
      </c>
      <c r="O3387" s="28"/>
      <c r="P3387" s="28" t="s">
        <v>20673</v>
      </c>
      <c r="Q3387" s="28"/>
      <c r="R3387" s="28" t="str">
        <f t="shared" si="360"/>
        <v>2014</v>
      </c>
      <c r="S3387" s="28" t="s">
        <v>58</v>
      </c>
      <c r="T3387" s="28"/>
      <c r="U3387" s="28"/>
      <c r="V3387" s="28"/>
      <c r="W3387" s="28"/>
      <c r="X3387" s="28"/>
    </row>
    <row r="3388" spans="1:24" ht="15" hidden="1" customHeight="1">
      <c r="A3388" s="25">
        <v>24698020</v>
      </c>
      <c r="B3388" s="25" t="s">
        <v>20714</v>
      </c>
      <c r="C3388" s="25" t="s">
        <v>20715</v>
      </c>
      <c r="D3388" s="25" t="s">
        <v>20716</v>
      </c>
      <c r="E3388" s="25" t="s">
        <v>20717</v>
      </c>
      <c r="F3388" s="25" t="s">
        <v>986</v>
      </c>
      <c r="G3388" s="25">
        <v>2014</v>
      </c>
      <c r="H3388" s="26">
        <v>41734</v>
      </c>
      <c r="I3388" s="25"/>
      <c r="J3388" s="25"/>
      <c r="K3388" s="25" t="s">
        <v>20718</v>
      </c>
      <c r="L3388" s="25" t="str">
        <f t="shared" si="361"/>
        <v>Excluido</v>
      </c>
      <c r="M3388" s="25" t="str">
        <f t="shared" si="362"/>
        <v>S/PalabrasClaves</v>
      </c>
      <c r="N3388" s="27" t="str">
        <f t="shared" si="364"/>
        <v/>
      </c>
      <c r="O3388" s="25"/>
      <c r="P3388" s="25" t="s">
        <v>20618</v>
      </c>
      <c r="Q3388" s="25"/>
      <c r="R3388" s="25" t="str">
        <f t="shared" si="360"/>
        <v>2014</v>
      </c>
      <c r="S3388" s="25" t="s">
        <v>58</v>
      </c>
      <c r="T3388" s="25"/>
      <c r="U3388" s="25"/>
      <c r="V3388" s="25"/>
      <c r="W3388" s="25"/>
      <c r="X3388" s="25"/>
    </row>
    <row r="3389" spans="1:24" ht="15" hidden="1" customHeight="1">
      <c r="A3389" s="28">
        <v>24690911</v>
      </c>
      <c r="B3389" s="28" t="s">
        <v>20719</v>
      </c>
      <c r="C3389" s="28" t="s">
        <v>20720</v>
      </c>
      <c r="D3389" s="28" t="s">
        <v>20721</v>
      </c>
      <c r="E3389" s="28" t="s">
        <v>20722</v>
      </c>
      <c r="F3389" s="28" t="s">
        <v>14968</v>
      </c>
      <c r="G3389" s="28">
        <v>2014</v>
      </c>
      <c r="H3389" s="29">
        <v>41732</v>
      </c>
      <c r="I3389" s="28"/>
      <c r="J3389" s="28"/>
      <c r="K3389" s="28" t="s">
        <v>20723</v>
      </c>
      <c r="L3389" s="28" t="str">
        <f t="shared" si="361"/>
        <v>PreAlerta</v>
      </c>
      <c r="M3389" s="28" t="str">
        <f t="shared" si="362"/>
        <v>C/PalabrasClaves</v>
      </c>
      <c r="N3389" s="30" t="str">
        <f t="shared" si="364"/>
        <v/>
      </c>
      <c r="O3389" s="28"/>
      <c r="P3389" s="28" t="s">
        <v>20638</v>
      </c>
      <c r="Q3389" s="28"/>
      <c r="R3389" s="28" t="str">
        <f t="shared" si="360"/>
        <v>2014</v>
      </c>
      <c r="S3389" s="28" t="s">
        <v>58</v>
      </c>
      <c r="T3389" s="28"/>
      <c r="U3389" s="28"/>
      <c r="V3389" s="28"/>
      <c r="W3389" s="28"/>
      <c r="X3389" s="28"/>
    </row>
    <row r="3390" spans="1:24" ht="15" hidden="1" customHeight="1">
      <c r="A3390" s="25">
        <v>24628689</v>
      </c>
      <c r="B3390" s="25" t="s">
        <v>20724</v>
      </c>
      <c r="C3390" s="25" t="s">
        <v>20725</v>
      </c>
      <c r="D3390" s="25" t="s">
        <v>20726</v>
      </c>
      <c r="E3390" s="25" t="s">
        <v>20727</v>
      </c>
      <c r="F3390" s="25" t="s">
        <v>20728</v>
      </c>
      <c r="G3390" s="25">
        <v>2014</v>
      </c>
      <c r="H3390" s="26">
        <v>41716</v>
      </c>
      <c r="I3390" s="25"/>
      <c r="J3390" s="25"/>
      <c r="K3390" s="25" t="s">
        <v>20729</v>
      </c>
      <c r="L3390" s="25" t="str">
        <f t="shared" si="361"/>
        <v>PreAlerta</v>
      </c>
      <c r="M3390" s="25" t="str">
        <f t="shared" si="362"/>
        <v>C/PalabrasClaves</v>
      </c>
      <c r="N3390" s="27" t="str">
        <f t="shared" si="364"/>
        <v/>
      </c>
      <c r="O3390" s="25"/>
      <c r="P3390" s="25" t="s">
        <v>20618</v>
      </c>
      <c r="Q3390" s="25"/>
      <c r="R3390" s="25" t="str">
        <f t="shared" si="360"/>
        <v>2014</v>
      </c>
      <c r="S3390" s="25" t="s">
        <v>58</v>
      </c>
      <c r="T3390" s="25"/>
      <c r="U3390" s="25"/>
      <c r="V3390" s="25"/>
      <c r="W3390" s="25"/>
      <c r="X3390" s="25"/>
    </row>
    <row r="3391" spans="1:24" ht="15" hidden="1" customHeight="1">
      <c r="A3391" s="28">
        <v>24627537</v>
      </c>
      <c r="B3391" s="28" t="s">
        <v>20730</v>
      </c>
      <c r="C3391" s="28" t="s">
        <v>20731</v>
      </c>
      <c r="D3391" s="28" t="s">
        <v>20732</v>
      </c>
      <c r="E3391" s="28" t="s">
        <v>20733</v>
      </c>
      <c r="F3391" s="28" t="s">
        <v>2017</v>
      </c>
      <c r="G3391" s="28">
        <v>2014</v>
      </c>
      <c r="H3391" s="29">
        <v>41713</v>
      </c>
      <c r="I3391" s="28"/>
      <c r="J3391" s="28"/>
      <c r="K3391" s="28" t="s">
        <v>20734</v>
      </c>
      <c r="L3391" s="28" t="str">
        <f t="shared" si="361"/>
        <v>PreAlerta</v>
      </c>
      <c r="M3391" s="28" t="str">
        <f t="shared" si="362"/>
        <v>S/PalabrasClaves</v>
      </c>
      <c r="N3391" s="30" t="str">
        <f t="shared" si="364"/>
        <v/>
      </c>
      <c r="O3391" s="28"/>
      <c r="P3391" s="28" t="s">
        <v>20618</v>
      </c>
      <c r="Q3391" s="28"/>
      <c r="R3391" s="28" t="str">
        <f t="shared" si="360"/>
        <v>2014</v>
      </c>
      <c r="S3391" s="28" t="s">
        <v>58</v>
      </c>
      <c r="T3391" s="28"/>
      <c r="U3391" s="28"/>
      <c r="V3391" s="28"/>
      <c r="W3391" s="28"/>
      <c r="X3391" s="28"/>
    </row>
    <row r="3392" spans="1:24" ht="15" hidden="1" customHeight="1">
      <c r="A3392" s="25">
        <v>24598220</v>
      </c>
      <c r="B3392" s="25" t="s">
        <v>20735</v>
      </c>
      <c r="C3392" s="25" t="s">
        <v>20736</v>
      </c>
      <c r="D3392" s="25" t="s">
        <v>20737</v>
      </c>
      <c r="E3392" s="25" t="s">
        <v>16590</v>
      </c>
      <c r="F3392" s="25" t="s">
        <v>3419</v>
      </c>
      <c r="G3392" s="25">
        <v>2014</v>
      </c>
      <c r="H3392" s="26">
        <v>41705</v>
      </c>
      <c r="I3392" s="25" t="s">
        <v>20738</v>
      </c>
      <c r="J3392" s="25"/>
      <c r="K3392" s="25" t="s">
        <v>20739</v>
      </c>
      <c r="L3392" s="25" t="str">
        <f t="shared" si="361"/>
        <v>Excluido</v>
      </c>
      <c r="M3392" s="25" t="str">
        <f t="shared" si="362"/>
        <v>S/PalabrasClaves</v>
      </c>
      <c r="N3392" s="27" t="str">
        <f t="shared" si="364"/>
        <v/>
      </c>
      <c r="O3392" s="25"/>
      <c r="P3392" s="25" t="s">
        <v>20618</v>
      </c>
      <c r="Q3392" s="25"/>
      <c r="R3392" s="25" t="str">
        <f t="shared" si="360"/>
        <v>2014</v>
      </c>
      <c r="S3392" s="25" t="s">
        <v>58</v>
      </c>
      <c r="T3392" s="25"/>
      <c r="U3392" s="25"/>
      <c r="V3392" s="25"/>
      <c r="W3392" s="25"/>
      <c r="X3392" s="25"/>
    </row>
    <row r="3393" spans="1:24" ht="15" hidden="1" customHeight="1">
      <c r="A3393" s="28">
        <v>24532008</v>
      </c>
      <c r="B3393" s="28" t="s">
        <v>20740</v>
      </c>
      <c r="C3393" s="28" t="s">
        <v>20741</v>
      </c>
      <c r="D3393" s="28" t="s">
        <v>20742</v>
      </c>
      <c r="E3393" s="28" t="s">
        <v>20743</v>
      </c>
      <c r="F3393" s="28" t="s">
        <v>1038</v>
      </c>
      <c r="G3393" s="28">
        <v>2014</v>
      </c>
      <c r="H3393" s="29">
        <v>41688</v>
      </c>
      <c r="I3393" s="28" t="s">
        <v>20744</v>
      </c>
      <c r="J3393" s="28"/>
      <c r="K3393" s="28" t="s">
        <v>20745</v>
      </c>
      <c r="L3393" s="28" t="str">
        <f t="shared" si="361"/>
        <v>Excluido</v>
      </c>
      <c r="M3393" s="28" t="str">
        <f t="shared" si="362"/>
        <v>C/PalabrasClaves</v>
      </c>
      <c r="N3393" s="30" t="str">
        <f t="shared" si="364"/>
        <v/>
      </c>
      <c r="O3393" s="28"/>
      <c r="P3393" s="28" t="s">
        <v>20618</v>
      </c>
      <c r="Q3393" s="28"/>
      <c r="R3393" s="28" t="str">
        <f t="shared" si="360"/>
        <v>2014</v>
      </c>
      <c r="S3393" s="28" t="s">
        <v>58</v>
      </c>
      <c r="T3393" s="28"/>
      <c r="U3393" s="28"/>
      <c r="V3393" s="28"/>
      <c r="W3393" s="28"/>
      <c r="X3393" s="28"/>
    </row>
    <row r="3394" spans="1:24" ht="15" hidden="1" customHeight="1">
      <c r="A3394" s="25">
        <v>24492286</v>
      </c>
      <c r="B3394" s="25" t="s">
        <v>20746</v>
      </c>
      <c r="C3394" s="25" t="s">
        <v>20747</v>
      </c>
      <c r="D3394" s="25" t="s">
        <v>20748</v>
      </c>
      <c r="E3394" s="25" t="s">
        <v>20749</v>
      </c>
      <c r="F3394" s="25" t="s">
        <v>979</v>
      </c>
      <c r="G3394" s="25">
        <v>2014</v>
      </c>
      <c r="H3394" s="26">
        <v>41675</v>
      </c>
      <c r="I3394" s="25"/>
      <c r="J3394" s="25"/>
      <c r="K3394" s="25" t="s">
        <v>20750</v>
      </c>
      <c r="L3394" s="25" t="str">
        <f t="shared" ref="L3394:L3457" si="365">IF(ISNUMBER(VLOOKUP(A3394,EXCL,1,FALSE)),"Excluido",IF(ISNUMBER(VLOOKUP(A3394,POST,1,FALSE)),"PostAlerta",IF(ISNUMBER(VLOOKUP(A3394,PRE,1,FALSE)),"PreAlerta","")))</f>
        <v>PreAlerta</v>
      </c>
      <c r="M3394" s="25" t="str">
        <f t="shared" si="362"/>
        <v>S/PalabrasClaves</v>
      </c>
      <c r="N3394" s="27" t="str">
        <f t="shared" si="364"/>
        <v/>
      </c>
      <c r="O3394" s="25"/>
      <c r="P3394" s="25" t="s">
        <v>20618</v>
      </c>
      <c r="Q3394" s="25"/>
      <c r="R3394" s="25" t="str">
        <f t="shared" si="360"/>
        <v>2014</v>
      </c>
      <c r="S3394" s="25" t="s">
        <v>58</v>
      </c>
      <c r="T3394" s="25"/>
      <c r="U3394" s="25"/>
      <c r="V3394" s="25"/>
      <c r="W3394" s="25"/>
      <c r="X3394" s="25"/>
    </row>
    <row r="3395" spans="1:24" ht="15" hidden="1" customHeight="1">
      <c r="A3395" s="28">
        <v>25222218</v>
      </c>
      <c r="B3395" s="28" t="s">
        <v>20751</v>
      </c>
      <c r="C3395" s="28"/>
      <c r="D3395" s="28" t="s">
        <v>20752</v>
      </c>
      <c r="E3395" s="28"/>
      <c r="F3395" s="28" t="s">
        <v>20753</v>
      </c>
      <c r="G3395" s="28">
        <v>2014</v>
      </c>
      <c r="H3395" s="29">
        <v>41898</v>
      </c>
      <c r="I3395" s="28"/>
      <c r="J3395" s="28"/>
      <c r="K3395" s="28"/>
      <c r="L3395" s="28" t="str">
        <f t="shared" si="365"/>
        <v>PreAlerta</v>
      </c>
      <c r="M3395" s="28" t="str">
        <f t="shared" si="362"/>
        <v>S/PalabrasClaves</v>
      </c>
      <c r="N3395" s="30" t="str">
        <f t="shared" si="364"/>
        <v/>
      </c>
      <c r="O3395" s="28"/>
      <c r="P3395" s="28" t="s">
        <v>20754</v>
      </c>
      <c r="Q3395" s="28"/>
      <c r="R3395" s="28" t="str">
        <f t="shared" si="360"/>
        <v>2014</v>
      </c>
      <c r="S3395" s="28" t="s">
        <v>56</v>
      </c>
      <c r="T3395" s="28"/>
      <c r="U3395" s="28"/>
      <c r="V3395" s="28"/>
      <c r="W3395" s="28"/>
      <c r="X3395" s="28"/>
    </row>
    <row r="3396" spans="1:24" ht="15" hidden="1" customHeight="1">
      <c r="A3396" s="25">
        <v>25077033</v>
      </c>
      <c r="B3396" s="25" t="s">
        <v>20755</v>
      </c>
      <c r="C3396" s="25" t="s">
        <v>20756</v>
      </c>
      <c r="D3396" s="25" t="s">
        <v>20757</v>
      </c>
      <c r="E3396" s="25" t="s">
        <v>20758</v>
      </c>
      <c r="F3396" s="25" t="s">
        <v>10581</v>
      </c>
      <c r="G3396" s="25">
        <v>2014</v>
      </c>
      <c r="H3396" s="26">
        <v>41852</v>
      </c>
      <c r="I3396" s="25" t="s">
        <v>20759</v>
      </c>
      <c r="J3396" s="25"/>
      <c r="K3396" s="25" t="s">
        <v>20760</v>
      </c>
      <c r="L3396" s="25" t="str">
        <f t="shared" si="365"/>
        <v>PreAlerta</v>
      </c>
      <c r="M3396" s="25" t="str">
        <f t="shared" ref="M3396:M3459" si="366">IF(ISNUMBER(A3396),(IF(ISNUMBER(VLOOKUP(A3396,KEYWORDS,1,FALSE)),"C/PalabrasClaves","S/PalabrasClaves")),"")</f>
        <v>S/PalabrasClaves</v>
      </c>
      <c r="N3396" s="27" t="str">
        <f t="shared" si="364"/>
        <v/>
      </c>
      <c r="O3396" s="25"/>
      <c r="P3396" s="25" t="s">
        <v>20754</v>
      </c>
      <c r="Q3396" s="25"/>
      <c r="R3396" s="25" t="str">
        <f t="shared" si="360"/>
        <v>2014</v>
      </c>
      <c r="S3396" s="25" t="s">
        <v>56</v>
      </c>
      <c r="T3396" s="25"/>
      <c r="U3396" s="25"/>
      <c r="V3396" s="25"/>
      <c r="W3396" s="25"/>
      <c r="X3396" s="25"/>
    </row>
    <row r="3397" spans="1:24" ht="15" hidden="1" customHeight="1">
      <c r="A3397" s="28">
        <v>24837502</v>
      </c>
      <c r="B3397" s="28" t="s">
        <v>20761</v>
      </c>
      <c r="C3397" s="28" t="s">
        <v>5719</v>
      </c>
      <c r="D3397" s="28" t="s">
        <v>20762</v>
      </c>
      <c r="E3397" s="28" t="s">
        <v>5721</v>
      </c>
      <c r="F3397" s="28" t="s">
        <v>1263</v>
      </c>
      <c r="G3397" s="28">
        <v>2014</v>
      </c>
      <c r="H3397" s="29">
        <v>41779</v>
      </c>
      <c r="I3397" s="28" t="s">
        <v>20763</v>
      </c>
      <c r="J3397" s="28" t="s">
        <v>20764</v>
      </c>
      <c r="K3397" s="28" t="s">
        <v>20765</v>
      </c>
      <c r="L3397" s="28" t="str">
        <f t="shared" si="365"/>
        <v>Excluido</v>
      </c>
      <c r="M3397" s="28" t="str">
        <f t="shared" si="366"/>
        <v>S/PalabrasClaves</v>
      </c>
      <c r="N3397" s="30" t="str">
        <f t="shared" si="364"/>
        <v/>
      </c>
      <c r="O3397" s="28"/>
      <c r="P3397" s="28" t="s">
        <v>20754</v>
      </c>
      <c r="Q3397" s="28"/>
      <c r="R3397" s="28" t="str">
        <f t="shared" si="360"/>
        <v>2014</v>
      </c>
      <c r="S3397" s="28" t="s">
        <v>56</v>
      </c>
      <c r="T3397" s="28"/>
      <c r="U3397" s="28"/>
      <c r="V3397" s="28"/>
      <c r="W3397" s="28"/>
      <c r="X3397" s="28"/>
    </row>
    <row r="3398" spans="1:24" ht="15" hidden="1" customHeight="1">
      <c r="A3398" s="25">
        <v>24972601</v>
      </c>
      <c r="B3398" s="25" t="s">
        <v>20766</v>
      </c>
      <c r="C3398" s="25" t="s">
        <v>20767</v>
      </c>
      <c r="D3398" s="25" t="s">
        <v>20768</v>
      </c>
      <c r="E3398" s="25" t="s">
        <v>20769</v>
      </c>
      <c r="F3398" s="25" t="s">
        <v>1356</v>
      </c>
      <c r="G3398" s="25">
        <v>2014</v>
      </c>
      <c r="H3398" s="26">
        <v>41819</v>
      </c>
      <c r="I3398" s="25" t="s">
        <v>20770</v>
      </c>
      <c r="J3398" s="25"/>
      <c r="K3398" s="25" t="s">
        <v>20771</v>
      </c>
      <c r="L3398" s="25" t="str">
        <f t="shared" si="365"/>
        <v>PreAlerta</v>
      </c>
      <c r="M3398" s="25" t="str">
        <f t="shared" si="366"/>
        <v>S/PalabrasClaves</v>
      </c>
      <c r="N3398" s="27" t="str">
        <f t="shared" si="364"/>
        <v/>
      </c>
      <c r="O3398" s="25"/>
      <c r="P3398" s="25" t="s">
        <v>20772</v>
      </c>
      <c r="Q3398" s="25"/>
      <c r="R3398" s="25" t="str">
        <f t="shared" si="360"/>
        <v>2014</v>
      </c>
      <c r="S3398" s="25" t="s">
        <v>56</v>
      </c>
      <c r="T3398" s="25"/>
      <c r="U3398" s="25"/>
      <c r="V3398" s="25"/>
      <c r="W3398" s="25"/>
      <c r="X3398" s="25"/>
    </row>
    <row r="3399" spans="1:24" ht="15" hidden="1" customHeight="1">
      <c r="A3399" s="28">
        <v>24961160</v>
      </c>
      <c r="B3399" s="28" t="s">
        <v>20773</v>
      </c>
      <c r="C3399" s="28" t="s">
        <v>20774</v>
      </c>
      <c r="D3399" s="28" t="s">
        <v>20775</v>
      </c>
      <c r="E3399" s="28" t="s">
        <v>20776</v>
      </c>
      <c r="F3399" s="28" t="s">
        <v>875</v>
      </c>
      <c r="G3399" s="28">
        <v>2014</v>
      </c>
      <c r="H3399" s="29">
        <v>41816</v>
      </c>
      <c r="I3399" s="28" t="s">
        <v>20777</v>
      </c>
      <c r="J3399" s="28"/>
      <c r="K3399" s="28" t="s">
        <v>20778</v>
      </c>
      <c r="L3399" s="28" t="str">
        <f t="shared" si="365"/>
        <v>PreAlerta</v>
      </c>
      <c r="M3399" s="28" t="str">
        <f t="shared" si="366"/>
        <v>S/PalabrasClaves</v>
      </c>
      <c r="N3399" s="30" t="str">
        <f t="shared" si="364"/>
        <v/>
      </c>
      <c r="O3399" s="28"/>
      <c r="P3399" s="28" t="s">
        <v>20779</v>
      </c>
      <c r="Q3399" s="28"/>
      <c r="R3399" s="28" t="str">
        <f t="shared" si="360"/>
        <v>2014</v>
      </c>
      <c r="S3399" s="28" t="s">
        <v>56</v>
      </c>
      <c r="T3399" s="28"/>
      <c r="U3399" s="28"/>
      <c r="V3399" s="28"/>
      <c r="W3399" s="28"/>
      <c r="X3399" s="28"/>
    </row>
    <row r="3400" spans="1:24" ht="15" hidden="1" customHeight="1">
      <c r="A3400" s="25">
        <v>24947736</v>
      </c>
      <c r="B3400" s="25" t="s">
        <v>20780</v>
      </c>
      <c r="C3400" s="25" t="s">
        <v>20781</v>
      </c>
      <c r="D3400" s="25" t="s">
        <v>20782</v>
      </c>
      <c r="E3400" s="25" t="s">
        <v>20783</v>
      </c>
      <c r="F3400" s="25" t="s">
        <v>2978</v>
      </c>
      <c r="G3400" s="25">
        <v>2014</v>
      </c>
      <c r="H3400" s="26">
        <v>41811</v>
      </c>
      <c r="I3400" s="25" t="s">
        <v>20784</v>
      </c>
      <c r="J3400" s="25"/>
      <c r="K3400" s="25" t="s">
        <v>20785</v>
      </c>
      <c r="L3400" s="25" t="str">
        <f t="shared" si="365"/>
        <v>PreAlerta</v>
      </c>
      <c r="M3400" s="25" t="str">
        <f t="shared" si="366"/>
        <v>C/PalabrasClaves</v>
      </c>
      <c r="N3400" s="27" t="str">
        <f t="shared" si="364"/>
        <v/>
      </c>
      <c r="O3400" s="25"/>
      <c r="P3400" s="25" t="s">
        <v>20786</v>
      </c>
      <c r="Q3400" s="25"/>
      <c r="R3400" s="25" t="str">
        <f t="shared" si="360"/>
        <v>2014</v>
      </c>
      <c r="S3400" s="25" t="s">
        <v>56</v>
      </c>
      <c r="T3400" s="25"/>
      <c r="U3400" s="25"/>
      <c r="V3400" s="25"/>
      <c r="W3400" s="25"/>
      <c r="X3400" s="25"/>
    </row>
    <row r="3401" spans="1:24" ht="15" hidden="1" customHeight="1">
      <c r="A3401" s="28">
        <v>24941309</v>
      </c>
      <c r="B3401" s="28" t="s">
        <v>20787</v>
      </c>
      <c r="C3401" s="28" t="s">
        <v>20788</v>
      </c>
      <c r="D3401" s="28" t="s">
        <v>20789</v>
      </c>
      <c r="E3401" s="28" t="s">
        <v>20790</v>
      </c>
      <c r="F3401" s="28" t="s">
        <v>208</v>
      </c>
      <c r="G3401" s="28">
        <v>2014</v>
      </c>
      <c r="H3401" s="29">
        <v>41809</v>
      </c>
      <c r="I3401" s="28" t="s">
        <v>20791</v>
      </c>
      <c r="J3401" s="28"/>
      <c r="K3401" s="28" t="s">
        <v>20792</v>
      </c>
      <c r="L3401" s="28" t="str">
        <f t="shared" si="365"/>
        <v>PreAlerta</v>
      </c>
      <c r="M3401" s="28" t="str">
        <f t="shared" si="366"/>
        <v>C/PalabrasClaves</v>
      </c>
      <c r="N3401" s="30" t="str">
        <f t="shared" si="364"/>
        <v/>
      </c>
      <c r="O3401" s="28"/>
      <c r="P3401" s="28" t="s">
        <v>20793</v>
      </c>
      <c r="Q3401" s="28"/>
      <c r="R3401" s="28" t="str">
        <f t="shared" si="360"/>
        <v>2014</v>
      </c>
      <c r="S3401" s="28" t="s">
        <v>56</v>
      </c>
      <c r="T3401" s="28"/>
      <c r="U3401" s="28"/>
      <c r="V3401" s="28"/>
      <c r="W3401" s="28"/>
      <c r="X3401" s="28"/>
    </row>
    <row r="3402" spans="1:24" ht="15" hidden="1" customHeight="1">
      <c r="A3402" s="25">
        <v>24938861</v>
      </c>
      <c r="B3402" s="25" t="s">
        <v>20794</v>
      </c>
      <c r="C3402" s="25"/>
      <c r="D3402" s="25"/>
      <c r="E3402" s="25" t="s">
        <v>20795</v>
      </c>
      <c r="F3402" s="25" t="s">
        <v>20796</v>
      </c>
      <c r="G3402" s="25"/>
      <c r="H3402" s="25"/>
      <c r="I3402" s="25"/>
      <c r="J3402" s="25"/>
      <c r="K3402" s="25"/>
      <c r="L3402" s="25" t="str">
        <f t="shared" si="365"/>
        <v>PreAlerta</v>
      </c>
      <c r="M3402" s="25" t="str">
        <f t="shared" si="366"/>
        <v>S/PalabrasClaves</v>
      </c>
      <c r="N3402" s="27" t="str">
        <f t="shared" si="364"/>
        <v/>
      </c>
      <c r="O3402" s="25"/>
      <c r="P3402" s="25"/>
      <c r="Q3402" s="25"/>
      <c r="R3402" s="25" t="str">
        <f t="shared" si="360"/>
        <v/>
      </c>
      <c r="S3402" s="25"/>
      <c r="T3402" s="25"/>
      <c r="U3402" s="25"/>
      <c r="V3402" s="25"/>
      <c r="W3402" s="25"/>
      <c r="X3402" s="25"/>
    </row>
    <row r="3403" spans="1:24" ht="15" hidden="1" customHeight="1">
      <c r="A3403" s="28">
        <v>24835392</v>
      </c>
      <c r="B3403" s="28" t="s">
        <v>20797</v>
      </c>
      <c r="C3403" s="28" t="s">
        <v>20798</v>
      </c>
      <c r="D3403" s="28" t="s">
        <v>20799</v>
      </c>
      <c r="E3403" s="28" t="s">
        <v>20800</v>
      </c>
      <c r="F3403" s="28" t="s">
        <v>2261</v>
      </c>
      <c r="G3403" s="28">
        <v>2014</v>
      </c>
      <c r="H3403" s="29">
        <v>41779</v>
      </c>
      <c r="I3403" s="28"/>
      <c r="J3403" s="28"/>
      <c r="K3403" s="28" t="s">
        <v>20801</v>
      </c>
      <c r="L3403" s="28" t="str">
        <f t="shared" si="365"/>
        <v>PreAlerta</v>
      </c>
      <c r="M3403" s="28" t="str">
        <f t="shared" si="366"/>
        <v>S/PalabrasClaves</v>
      </c>
      <c r="N3403" s="30" t="str">
        <f t="shared" si="364"/>
        <v/>
      </c>
      <c r="O3403" s="28"/>
      <c r="P3403" s="28" t="s">
        <v>20802</v>
      </c>
      <c r="Q3403" s="28"/>
      <c r="R3403" s="28" t="str">
        <f t="shared" si="360"/>
        <v>2014</v>
      </c>
      <c r="S3403" s="28" t="s">
        <v>56</v>
      </c>
      <c r="T3403" s="28"/>
      <c r="U3403" s="28"/>
      <c r="V3403" s="28"/>
      <c r="W3403" s="28"/>
      <c r="X3403" s="28"/>
    </row>
    <row r="3404" spans="1:24" ht="15" hidden="1" customHeight="1">
      <c r="A3404" s="25">
        <v>24918450</v>
      </c>
      <c r="B3404" s="25" t="s">
        <v>20803</v>
      </c>
      <c r="C3404" s="25" t="s">
        <v>20804</v>
      </c>
      <c r="D3404" s="25" t="s">
        <v>20805</v>
      </c>
      <c r="E3404" s="25" t="s">
        <v>20806</v>
      </c>
      <c r="F3404" s="25" t="s">
        <v>208</v>
      </c>
      <c r="G3404" s="25">
        <v>2014</v>
      </c>
      <c r="H3404" s="26">
        <v>41802</v>
      </c>
      <c r="I3404" s="25" t="s">
        <v>20807</v>
      </c>
      <c r="J3404" s="25"/>
      <c r="K3404" s="25" t="s">
        <v>20808</v>
      </c>
      <c r="L3404" s="25" t="str">
        <f t="shared" si="365"/>
        <v>PreAlerta</v>
      </c>
      <c r="M3404" s="25" t="str">
        <f t="shared" si="366"/>
        <v>S/PalabrasClaves</v>
      </c>
      <c r="N3404" s="27" t="str">
        <f t="shared" si="364"/>
        <v/>
      </c>
      <c r="O3404" s="25"/>
      <c r="P3404" s="25" t="s">
        <v>20809</v>
      </c>
      <c r="Q3404" s="25"/>
      <c r="R3404" s="25" t="str">
        <f t="shared" si="360"/>
        <v>2014</v>
      </c>
      <c r="S3404" s="25" t="s">
        <v>56</v>
      </c>
      <c r="T3404" s="25"/>
      <c r="U3404" s="25"/>
      <c r="V3404" s="25"/>
      <c r="W3404" s="25"/>
      <c r="X3404" s="25"/>
    </row>
    <row r="3405" spans="1:24" ht="15" hidden="1" customHeight="1">
      <c r="A3405" s="28">
        <v>24915552</v>
      </c>
      <c r="B3405" s="28" t="s">
        <v>20810</v>
      </c>
      <c r="C3405" s="28" t="s">
        <v>20811</v>
      </c>
      <c r="D3405" s="28" t="s">
        <v>20812</v>
      </c>
      <c r="E3405" s="28" t="s">
        <v>20813</v>
      </c>
      <c r="F3405" s="28" t="s">
        <v>208</v>
      </c>
      <c r="G3405" s="28">
        <v>2014</v>
      </c>
      <c r="H3405" s="29">
        <v>41801</v>
      </c>
      <c r="I3405" s="28" t="s">
        <v>20814</v>
      </c>
      <c r="J3405" s="28"/>
      <c r="K3405" s="28" t="s">
        <v>20815</v>
      </c>
      <c r="L3405" s="28" t="str">
        <f t="shared" si="365"/>
        <v>PreAlerta</v>
      </c>
      <c r="M3405" s="28" t="str">
        <f t="shared" si="366"/>
        <v>S/PalabrasClaves</v>
      </c>
      <c r="N3405" s="30" t="str">
        <f t="shared" si="364"/>
        <v/>
      </c>
      <c r="O3405" s="28"/>
      <c r="P3405" s="28" t="s">
        <v>20816</v>
      </c>
      <c r="Q3405" s="28"/>
      <c r="R3405" s="28" t="str">
        <f t="shared" si="360"/>
        <v>2014</v>
      </c>
      <c r="S3405" s="28" t="s">
        <v>56</v>
      </c>
      <c r="T3405" s="28"/>
      <c r="U3405" s="28"/>
      <c r="V3405" s="28"/>
      <c r="W3405" s="28"/>
      <c r="X3405" s="28"/>
    </row>
    <row r="3406" spans="1:24" ht="15" hidden="1" customHeight="1">
      <c r="A3406" s="25">
        <v>24901869</v>
      </c>
      <c r="B3406" s="25" t="s">
        <v>20817</v>
      </c>
      <c r="C3406" s="25" t="s">
        <v>20818</v>
      </c>
      <c r="D3406" s="25" t="s">
        <v>20819</v>
      </c>
      <c r="E3406" s="25" t="s">
        <v>20820</v>
      </c>
      <c r="F3406" s="25" t="s">
        <v>208</v>
      </c>
      <c r="G3406" s="25">
        <v>2014</v>
      </c>
      <c r="H3406" s="26">
        <v>41796</v>
      </c>
      <c r="I3406" s="25" t="s">
        <v>20821</v>
      </c>
      <c r="J3406" s="25"/>
      <c r="K3406" s="25" t="s">
        <v>20822</v>
      </c>
      <c r="L3406" s="25" t="str">
        <f t="shared" si="365"/>
        <v>PreAlerta</v>
      </c>
      <c r="M3406" s="25" t="str">
        <f t="shared" si="366"/>
        <v>S/PalabrasClaves</v>
      </c>
      <c r="N3406" s="27" t="str">
        <f t="shared" si="364"/>
        <v/>
      </c>
      <c r="O3406" s="25"/>
      <c r="P3406" s="25" t="s">
        <v>20823</v>
      </c>
      <c r="Q3406" s="25"/>
      <c r="R3406" s="25" t="str">
        <f t="shared" si="360"/>
        <v>2014</v>
      </c>
      <c r="S3406" s="25" t="s">
        <v>56</v>
      </c>
      <c r="T3406" s="25"/>
      <c r="U3406" s="25"/>
      <c r="V3406" s="25"/>
      <c r="W3406" s="25"/>
      <c r="X3406" s="25"/>
    </row>
    <row r="3407" spans="1:24" ht="15" hidden="1" customHeight="1">
      <c r="A3407" s="28">
        <v>24736005</v>
      </c>
      <c r="B3407" s="28" t="s">
        <v>20824</v>
      </c>
      <c r="C3407" s="28" t="s">
        <v>20825</v>
      </c>
      <c r="D3407" s="28" t="s">
        <v>20826</v>
      </c>
      <c r="E3407" s="28" t="s">
        <v>20827</v>
      </c>
      <c r="F3407" s="28" t="s">
        <v>1263</v>
      </c>
      <c r="G3407" s="28">
        <v>2014</v>
      </c>
      <c r="H3407" s="29">
        <v>41746</v>
      </c>
      <c r="I3407" s="28"/>
      <c r="J3407" s="28"/>
      <c r="K3407" s="28" t="s">
        <v>20828</v>
      </c>
      <c r="L3407" s="28" t="str">
        <f t="shared" si="365"/>
        <v>PreAlerta</v>
      </c>
      <c r="M3407" s="28" t="str">
        <f t="shared" si="366"/>
        <v>S/PalabrasClaves</v>
      </c>
      <c r="N3407" s="30" t="str">
        <f t="shared" si="364"/>
        <v/>
      </c>
      <c r="O3407" s="28"/>
      <c r="P3407" s="28" t="s">
        <v>20823</v>
      </c>
      <c r="Q3407" s="28"/>
      <c r="R3407" s="28" t="str">
        <f t="shared" si="360"/>
        <v>2014</v>
      </c>
      <c r="S3407" s="28" t="s">
        <v>56</v>
      </c>
      <c r="T3407" s="28"/>
      <c r="U3407" s="28"/>
      <c r="V3407" s="28"/>
      <c r="W3407" s="28"/>
      <c r="X3407" s="28"/>
    </row>
    <row r="3408" spans="1:24" ht="15" hidden="1" customHeight="1">
      <c r="A3408" s="25">
        <v>24892763</v>
      </c>
      <c r="B3408" s="25" t="s">
        <v>20829</v>
      </c>
      <c r="C3408" s="25" t="s">
        <v>18082</v>
      </c>
      <c r="D3408" s="25"/>
      <c r="E3408" s="25" t="s">
        <v>20830</v>
      </c>
      <c r="F3408" s="25"/>
      <c r="G3408" s="25"/>
      <c r="H3408" s="25"/>
      <c r="I3408" s="25"/>
      <c r="J3408" s="25"/>
      <c r="K3408" s="25"/>
      <c r="L3408" s="25" t="str">
        <f t="shared" si="365"/>
        <v>Excluido</v>
      </c>
      <c r="M3408" s="25" t="str">
        <f t="shared" si="366"/>
        <v>S/PalabrasClaves</v>
      </c>
      <c r="N3408" s="27" t="str">
        <f t="shared" si="364"/>
        <v/>
      </c>
      <c r="O3408" s="25"/>
      <c r="P3408" s="25"/>
      <c r="Q3408" s="25"/>
      <c r="R3408" s="25" t="str">
        <f t="shared" si="360"/>
        <v/>
      </c>
      <c r="S3408" s="25"/>
      <c r="T3408" s="25"/>
      <c r="U3408" s="25"/>
      <c r="V3408" s="25"/>
      <c r="W3408" s="25"/>
      <c r="X3408" s="25"/>
    </row>
    <row r="3409" spans="1:24" ht="15" hidden="1" customHeight="1">
      <c r="A3409" s="28">
        <v>28324428</v>
      </c>
      <c r="B3409" s="28" t="s">
        <v>20831</v>
      </c>
      <c r="C3409" s="28" t="s">
        <v>20832</v>
      </c>
      <c r="D3409" s="28" t="s">
        <v>20833</v>
      </c>
      <c r="E3409" s="28" t="s">
        <v>20834</v>
      </c>
      <c r="F3409" s="28" t="s">
        <v>14594</v>
      </c>
      <c r="G3409" s="28">
        <v>2014</v>
      </c>
      <c r="H3409" s="29">
        <v>42816</v>
      </c>
      <c r="I3409" s="28" t="s">
        <v>20835</v>
      </c>
      <c r="J3409" s="28"/>
      <c r="K3409" s="28" t="s">
        <v>20836</v>
      </c>
      <c r="L3409" s="28" t="str">
        <f t="shared" si="365"/>
        <v>PreAlerta</v>
      </c>
      <c r="M3409" s="28" t="str">
        <f t="shared" si="366"/>
        <v>S/PalabrasClaves</v>
      </c>
      <c r="N3409" s="30" t="str">
        <f t="shared" si="364"/>
        <v/>
      </c>
      <c r="O3409" s="28"/>
      <c r="P3409" s="28" t="s">
        <v>20837</v>
      </c>
      <c r="Q3409" s="28"/>
      <c r="R3409" s="28" t="str">
        <f t="shared" si="360"/>
        <v>2014</v>
      </c>
      <c r="S3409" s="28" t="s">
        <v>56</v>
      </c>
      <c r="T3409" s="28"/>
      <c r="U3409" s="28"/>
      <c r="V3409" s="28"/>
      <c r="W3409" s="28"/>
      <c r="X3409" s="28"/>
    </row>
    <row r="3410" spans="1:24" ht="15" hidden="1" customHeight="1">
      <c r="A3410" s="25">
        <v>25151773</v>
      </c>
      <c r="B3410" s="25" t="s">
        <v>20838</v>
      </c>
      <c r="C3410" s="25" t="s">
        <v>20839</v>
      </c>
      <c r="D3410" s="25" t="s">
        <v>20840</v>
      </c>
      <c r="E3410" s="25" t="s">
        <v>20841</v>
      </c>
      <c r="F3410" s="25" t="s">
        <v>20842</v>
      </c>
      <c r="G3410" s="25">
        <v>2014</v>
      </c>
      <c r="H3410" s="26">
        <v>41877</v>
      </c>
      <c r="I3410" s="25"/>
      <c r="J3410" s="25"/>
      <c r="K3410" s="25"/>
      <c r="L3410" s="25" t="str">
        <f t="shared" si="365"/>
        <v>PreAlerta</v>
      </c>
      <c r="M3410" s="25" t="str">
        <f t="shared" si="366"/>
        <v>C/PalabrasClaves</v>
      </c>
      <c r="N3410" s="27" t="str">
        <f t="shared" si="364"/>
        <v/>
      </c>
      <c r="O3410" s="25"/>
      <c r="P3410" s="25" t="s">
        <v>20837</v>
      </c>
      <c r="Q3410" s="25"/>
      <c r="R3410" s="25" t="str">
        <f t="shared" si="360"/>
        <v>2014</v>
      </c>
      <c r="S3410" s="25" t="s">
        <v>56</v>
      </c>
      <c r="T3410" s="25"/>
      <c r="U3410" s="25"/>
      <c r="V3410" s="25"/>
      <c r="W3410" s="25"/>
      <c r="X3410" s="25"/>
    </row>
    <row r="3411" spans="1:24" ht="15" hidden="1" customHeight="1">
      <c r="A3411" s="28">
        <v>25087311</v>
      </c>
      <c r="B3411" s="28" t="s">
        <v>20843</v>
      </c>
      <c r="C3411" s="28" t="s">
        <v>20844</v>
      </c>
      <c r="D3411" s="28" t="s">
        <v>20845</v>
      </c>
      <c r="E3411" s="28" t="s">
        <v>20846</v>
      </c>
      <c r="F3411" s="28" t="s">
        <v>20847</v>
      </c>
      <c r="G3411" s="28">
        <v>2014</v>
      </c>
      <c r="H3411" s="29">
        <v>41856</v>
      </c>
      <c r="I3411" s="28"/>
      <c r="J3411" s="28"/>
      <c r="K3411" s="28"/>
      <c r="L3411" s="28" t="str">
        <f t="shared" si="365"/>
        <v>Excluido</v>
      </c>
      <c r="M3411" s="28" t="str">
        <f t="shared" si="366"/>
        <v>S/PalabrasClaves</v>
      </c>
      <c r="N3411" s="30" t="str">
        <f t="shared" si="364"/>
        <v/>
      </c>
      <c r="O3411" s="28"/>
      <c r="P3411" s="28" t="s">
        <v>20837</v>
      </c>
      <c r="Q3411" s="28"/>
      <c r="R3411" s="28" t="str">
        <f t="shared" si="360"/>
        <v>2014</v>
      </c>
      <c r="S3411" s="28" t="s">
        <v>56</v>
      </c>
      <c r="T3411" s="28"/>
      <c r="U3411" s="28"/>
      <c r="V3411" s="28"/>
      <c r="W3411" s="28"/>
      <c r="X3411" s="28"/>
    </row>
    <row r="3412" spans="1:24" ht="15" hidden="1" customHeight="1">
      <c r="A3412" s="25">
        <v>24883195</v>
      </c>
      <c r="B3412" s="25" t="s">
        <v>20848</v>
      </c>
      <c r="C3412" s="25" t="s">
        <v>20849</v>
      </c>
      <c r="D3412" s="25" t="s">
        <v>20850</v>
      </c>
      <c r="E3412" s="25" t="s">
        <v>20851</v>
      </c>
      <c r="F3412" s="25" t="s">
        <v>5601</v>
      </c>
      <c r="G3412" s="25">
        <v>2014</v>
      </c>
      <c r="H3412" s="26">
        <v>41793</v>
      </c>
      <c r="I3412" s="25" t="s">
        <v>20852</v>
      </c>
      <c r="J3412" s="25"/>
      <c r="K3412" s="25" t="s">
        <v>20853</v>
      </c>
      <c r="L3412" s="25" t="str">
        <f t="shared" si="365"/>
        <v>PreAlerta</v>
      </c>
      <c r="M3412" s="25" t="str">
        <f t="shared" si="366"/>
        <v>S/PalabrasClaves</v>
      </c>
      <c r="N3412" s="27" t="str">
        <f t="shared" si="364"/>
        <v/>
      </c>
      <c r="O3412" s="25"/>
      <c r="P3412" s="25" t="s">
        <v>20837</v>
      </c>
      <c r="Q3412" s="25"/>
      <c r="R3412" s="25" t="str">
        <f t="shared" si="360"/>
        <v>2014</v>
      </c>
      <c r="S3412" s="25" t="s">
        <v>56</v>
      </c>
      <c r="T3412" s="25"/>
      <c r="U3412" s="25"/>
      <c r="V3412" s="25"/>
      <c r="W3412" s="25"/>
      <c r="X3412" s="25"/>
    </row>
    <row r="3413" spans="1:24" ht="15" hidden="1" customHeight="1">
      <c r="A3413" s="28">
        <v>24832700</v>
      </c>
      <c r="B3413" s="28" t="s">
        <v>20854</v>
      </c>
      <c r="C3413" s="28" t="s">
        <v>20855</v>
      </c>
      <c r="D3413" s="28" t="s">
        <v>20856</v>
      </c>
      <c r="E3413" s="28" t="s">
        <v>20857</v>
      </c>
      <c r="F3413" s="28" t="s">
        <v>7242</v>
      </c>
      <c r="G3413" s="28">
        <v>2014</v>
      </c>
      <c r="H3413" s="29">
        <v>41776</v>
      </c>
      <c r="I3413" s="28"/>
      <c r="J3413" s="28"/>
      <c r="K3413" s="28" t="s">
        <v>20858</v>
      </c>
      <c r="L3413" s="28" t="str">
        <f t="shared" si="365"/>
        <v>Excluido</v>
      </c>
      <c r="M3413" s="28" t="str">
        <f t="shared" si="366"/>
        <v>S/PalabrasClaves</v>
      </c>
      <c r="N3413" s="30" t="str">
        <f t="shared" si="364"/>
        <v/>
      </c>
      <c r="O3413" s="28"/>
      <c r="P3413" s="28" t="s">
        <v>20859</v>
      </c>
      <c r="Q3413" s="28"/>
      <c r="R3413" s="28" t="str">
        <f t="shared" si="360"/>
        <v>2014</v>
      </c>
      <c r="S3413" s="28" t="s">
        <v>56</v>
      </c>
      <c r="T3413" s="28"/>
      <c r="U3413" s="28"/>
      <c r="V3413" s="28"/>
      <c r="W3413" s="28"/>
      <c r="X3413" s="28"/>
    </row>
    <row r="3414" spans="1:24" ht="15" hidden="1" customHeight="1">
      <c r="A3414" s="25">
        <v>24825198</v>
      </c>
      <c r="B3414" s="25" t="s">
        <v>20860</v>
      </c>
      <c r="C3414" s="25" t="s">
        <v>20861</v>
      </c>
      <c r="D3414" s="25" t="s">
        <v>20862</v>
      </c>
      <c r="E3414" s="25" t="s">
        <v>20863</v>
      </c>
      <c r="F3414" s="25" t="s">
        <v>20864</v>
      </c>
      <c r="G3414" s="25">
        <v>2014</v>
      </c>
      <c r="H3414" s="26">
        <v>41774</v>
      </c>
      <c r="I3414" s="25" t="s">
        <v>20865</v>
      </c>
      <c r="J3414" s="25"/>
      <c r="K3414" s="25" t="s">
        <v>20866</v>
      </c>
      <c r="L3414" s="25" t="str">
        <f t="shared" si="365"/>
        <v>PreAlerta</v>
      </c>
      <c r="M3414" s="25" t="str">
        <f t="shared" si="366"/>
        <v>S/PalabrasClaves</v>
      </c>
      <c r="N3414" s="27" t="str">
        <f t="shared" si="364"/>
        <v/>
      </c>
      <c r="O3414" s="25"/>
      <c r="P3414" s="25" t="s">
        <v>20837</v>
      </c>
      <c r="Q3414" s="25"/>
      <c r="R3414" s="25" t="str">
        <f t="shared" si="360"/>
        <v>2014</v>
      </c>
      <c r="S3414" s="25" t="s">
        <v>56</v>
      </c>
      <c r="T3414" s="25"/>
      <c r="U3414" s="25"/>
      <c r="V3414" s="25"/>
      <c r="W3414" s="25"/>
      <c r="X3414" s="25"/>
    </row>
    <row r="3415" spans="1:24" ht="15" hidden="1" customHeight="1">
      <c r="A3415" s="28">
        <v>24793547</v>
      </c>
      <c r="B3415" s="28" t="s">
        <v>20867</v>
      </c>
      <c r="C3415" s="28" t="s">
        <v>20868</v>
      </c>
      <c r="D3415" s="28" t="s">
        <v>20869</v>
      </c>
      <c r="E3415" s="28" t="s">
        <v>20870</v>
      </c>
      <c r="F3415" s="28" t="s">
        <v>19123</v>
      </c>
      <c r="G3415" s="28">
        <v>2014</v>
      </c>
      <c r="H3415" s="29">
        <v>41765</v>
      </c>
      <c r="I3415" s="28"/>
      <c r="J3415" s="28"/>
      <c r="K3415" s="28" t="s">
        <v>20871</v>
      </c>
      <c r="L3415" s="28" t="str">
        <f t="shared" si="365"/>
        <v>Excluido</v>
      </c>
      <c r="M3415" s="28" t="str">
        <f t="shared" si="366"/>
        <v>C/PalabrasClaves</v>
      </c>
      <c r="N3415" s="30" t="str">
        <f t="shared" si="364"/>
        <v/>
      </c>
      <c r="O3415" s="28"/>
      <c r="P3415" s="28" t="s">
        <v>20837</v>
      </c>
      <c r="Q3415" s="28"/>
      <c r="R3415" s="28" t="str">
        <f t="shared" si="360"/>
        <v>2014</v>
      </c>
      <c r="S3415" s="28" t="s">
        <v>56</v>
      </c>
      <c r="T3415" s="28"/>
      <c r="U3415" s="28"/>
      <c r="V3415" s="28"/>
      <c r="W3415" s="28"/>
      <c r="X3415" s="28"/>
    </row>
    <row r="3416" spans="1:24" ht="15" hidden="1" customHeight="1">
      <c r="A3416" s="25">
        <v>24781376</v>
      </c>
      <c r="B3416" s="25" t="s">
        <v>20872</v>
      </c>
      <c r="C3416" s="25" t="s">
        <v>20873</v>
      </c>
      <c r="D3416" s="25" t="s">
        <v>20874</v>
      </c>
      <c r="E3416" s="25" t="s">
        <v>20875</v>
      </c>
      <c r="F3416" s="25" t="s">
        <v>1502</v>
      </c>
      <c r="G3416" s="25">
        <v>2014</v>
      </c>
      <c r="H3416" s="26">
        <v>41760</v>
      </c>
      <c r="I3416" s="25" t="s">
        <v>20876</v>
      </c>
      <c r="J3416" s="25"/>
      <c r="K3416" s="25" t="s">
        <v>20877</v>
      </c>
      <c r="L3416" s="25" t="str">
        <f t="shared" si="365"/>
        <v>Excluido</v>
      </c>
      <c r="M3416" s="25" t="str">
        <f t="shared" si="366"/>
        <v>S/PalabrasClaves</v>
      </c>
      <c r="N3416" s="27" t="str">
        <f t="shared" si="364"/>
        <v/>
      </c>
      <c r="O3416" s="25"/>
      <c r="P3416" s="25" t="s">
        <v>20837</v>
      </c>
      <c r="Q3416" s="25"/>
      <c r="R3416" s="25" t="str">
        <f t="shared" si="360"/>
        <v>2014</v>
      </c>
      <c r="S3416" s="25" t="s">
        <v>56</v>
      </c>
      <c r="T3416" s="25"/>
      <c r="U3416" s="25"/>
      <c r="V3416" s="25"/>
      <c r="W3416" s="25"/>
      <c r="X3416" s="25"/>
    </row>
    <row r="3417" spans="1:24" ht="15" hidden="1" customHeight="1">
      <c r="A3417" s="28">
        <v>24752444</v>
      </c>
      <c r="B3417" s="28" t="s">
        <v>20878</v>
      </c>
      <c r="C3417" s="28" t="s">
        <v>20879</v>
      </c>
      <c r="D3417" s="28" t="s">
        <v>20880</v>
      </c>
      <c r="E3417" s="28" t="s">
        <v>20881</v>
      </c>
      <c r="F3417" s="28" t="s">
        <v>2261</v>
      </c>
      <c r="G3417" s="28">
        <v>2014</v>
      </c>
      <c r="H3417" s="29">
        <v>41752</v>
      </c>
      <c r="I3417" s="28" t="s">
        <v>20882</v>
      </c>
      <c r="J3417" s="28" t="s">
        <v>20883</v>
      </c>
      <c r="K3417" s="28" t="s">
        <v>20884</v>
      </c>
      <c r="L3417" s="28" t="str">
        <f t="shared" si="365"/>
        <v>PreAlerta</v>
      </c>
      <c r="M3417" s="28" t="str">
        <f t="shared" si="366"/>
        <v>C/PalabrasClaves</v>
      </c>
      <c r="N3417" s="30" t="str">
        <f t="shared" si="364"/>
        <v/>
      </c>
      <c r="O3417" s="28"/>
      <c r="P3417" s="28" t="s">
        <v>20885</v>
      </c>
      <c r="Q3417" s="28"/>
      <c r="R3417" s="28" t="str">
        <f t="shared" si="360"/>
        <v>2014</v>
      </c>
      <c r="S3417" s="28" t="s">
        <v>56</v>
      </c>
      <c r="T3417" s="28"/>
      <c r="U3417" s="28"/>
      <c r="V3417" s="28"/>
      <c r="W3417" s="28"/>
      <c r="X3417" s="28"/>
    </row>
    <row r="3418" spans="1:24" ht="15" hidden="1" customHeight="1">
      <c r="A3418" s="25">
        <v>24699388</v>
      </c>
      <c r="B3418" s="25" t="s">
        <v>20886</v>
      </c>
      <c r="C3418" s="25" t="s">
        <v>10709</v>
      </c>
      <c r="D3418" s="25" t="s">
        <v>20887</v>
      </c>
      <c r="E3418" s="25" t="s">
        <v>238</v>
      </c>
      <c r="F3418" s="25" t="s">
        <v>3099</v>
      </c>
      <c r="G3418" s="25">
        <v>2014</v>
      </c>
      <c r="H3418" s="26">
        <v>41734</v>
      </c>
      <c r="I3418" s="25"/>
      <c r="J3418" s="25"/>
      <c r="K3418" s="25" t="s">
        <v>20888</v>
      </c>
      <c r="L3418" s="25" t="str">
        <f t="shared" si="365"/>
        <v>Excluido</v>
      </c>
      <c r="M3418" s="25" t="str">
        <f t="shared" si="366"/>
        <v>S/PalabrasClaves</v>
      </c>
      <c r="N3418" s="27" t="str">
        <f t="shared" si="364"/>
        <v/>
      </c>
      <c r="O3418" s="25"/>
      <c r="P3418" s="25" t="s">
        <v>20837</v>
      </c>
      <c r="Q3418" s="25"/>
      <c r="R3418" s="25" t="str">
        <f t="shared" si="360"/>
        <v>2014</v>
      </c>
      <c r="S3418" s="25" t="s">
        <v>56</v>
      </c>
      <c r="T3418" s="25"/>
      <c r="U3418" s="25"/>
      <c r="V3418" s="25"/>
      <c r="W3418" s="25"/>
      <c r="X3418" s="25"/>
    </row>
    <row r="3419" spans="1:24" ht="15" hidden="1" customHeight="1">
      <c r="A3419" s="28">
        <v>24687948</v>
      </c>
      <c r="B3419" s="28" t="s">
        <v>20889</v>
      </c>
      <c r="C3419" s="28" t="s">
        <v>20890</v>
      </c>
      <c r="D3419" s="28" t="s">
        <v>20891</v>
      </c>
      <c r="E3419" s="28" t="s">
        <v>20892</v>
      </c>
      <c r="F3419" s="28" t="s">
        <v>7712</v>
      </c>
      <c r="G3419" s="28">
        <v>2014</v>
      </c>
      <c r="H3419" s="29">
        <v>41731</v>
      </c>
      <c r="I3419" s="28" t="s">
        <v>20893</v>
      </c>
      <c r="J3419" s="28"/>
      <c r="K3419" s="28" t="s">
        <v>20894</v>
      </c>
      <c r="L3419" s="28" t="str">
        <f t="shared" si="365"/>
        <v>PreAlerta</v>
      </c>
      <c r="M3419" s="28" t="str">
        <f t="shared" si="366"/>
        <v>S/PalabrasClaves</v>
      </c>
      <c r="N3419" s="30" t="str">
        <f t="shared" si="364"/>
        <v/>
      </c>
      <c r="O3419" s="28"/>
      <c r="P3419" s="28" t="s">
        <v>20837</v>
      </c>
      <c r="Q3419" s="28"/>
      <c r="R3419" s="28" t="str">
        <f t="shared" si="360"/>
        <v>2014</v>
      </c>
      <c r="S3419" s="28" t="s">
        <v>56</v>
      </c>
      <c r="T3419" s="28"/>
      <c r="U3419" s="28"/>
      <c r="V3419" s="28"/>
      <c r="W3419" s="28"/>
      <c r="X3419" s="28"/>
    </row>
    <row r="3420" spans="1:24" ht="15" hidden="1" customHeight="1">
      <c r="A3420" s="25">
        <v>24664511</v>
      </c>
      <c r="B3420" s="25" t="s">
        <v>20895</v>
      </c>
      <c r="C3420" s="25" t="s">
        <v>20896</v>
      </c>
      <c r="D3420" s="25" t="s">
        <v>20897</v>
      </c>
      <c r="E3420" s="25" t="s">
        <v>9832</v>
      </c>
      <c r="F3420" s="25" t="s">
        <v>1110</v>
      </c>
      <c r="G3420" s="25">
        <v>2014</v>
      </c>
      <c r="H3420" s="26">
        <v>41724</v>
      </c>
      <c r="I3420" s="25" t="s">
        <v>20898</v>
      </c>
      <c r="J3420" s="25"/>
      <c r="K3420" s="25" t="s">
        <v>20899</v>
      </c>
      <c r="L3420" s="25" t="str">
        <f t="shared" si="365"/>
        <v>PreAlerta</v>
      </c>
      <c r="M3420" s="25" t="str">
        <f t="shared" si="366"/>
        <v>S/PalabrasClaves</v>
      </c>
      <c r="N3420" s="27" t="str">
        <f t="shared" si="364"/>
        <v/>
      </c>
      <c r="O3420" s="25"/>
      <c r="P3420" s="25" t="s">
        <v>20837</v>
      </c>
      <c r="Q3420" s="25"/>
      <c r="R3420" s="25" t="str">
        <f t="shared" si="360"/>
        <v>2014</v>
      </c>
      <c r="S3420" s="25" t="s">
        <v>56</v>
      </c>
      <c r="T3420" s="25"/>
      <c r="U3420" s="25"/>
      <c r="V3420" s="25"/>
      <c r="W3420" s="25"/>
      <c r="X3420" s="25"/>
    </row>
    <row r="3421" spans="1:24" ht="15" hidden="1" customHeight="1">
      <c r="A3421" s="28">
        <v>24643542</v>
      </c>
      <c r="B3421" s="28" t="s">
        <v>20900</v>
      </c>
      <c r="C3421" s="28" t="s">
        <v>20901</v>
      </c>
      <c r="D3421" s="28" t="s">
        <v>20897</v>
      </c>
      <c r="E3421" s="28" t="s">
        <v>20902</v>
      </c>
      <c r="F3421" s="28" t="s">
        <v>1110</v>
      </c>
      <c r="G3421" s="28">
        <v>2014</v>
      </c>
      <c r="H3421" s="29">
        <v>41718</v>
      </c>
      <c r="I3421" s="28" t="s">
        <v>20903</v>
      </c>
      <c r="J3421" s="28"/>
      <c r="K3421" s="28" t="s">
        <v>20904</v>
      </c>
      <c r="L3421" s="28" t="str">
        <f t="shared" si="365"/>
        <v>Excluido</v>
      </c>
      <c r="M3421" s="28" t="str">
        <f t="shared" si="366"/>
        <v>S/PalabrasClaves</v>
      </c>
      <c r="N3421" s="30" t="str">
        <f t="shared" si="364"/>
        <v/>
      </c>
      <c r="O3421" s="28"/>
      <c r="P3421" s="28" t="s">
        <v>20837</v>
      </c>
      <c r="Q3421" s="28"/>
      <c r="R3421" s="28" t="str">
        <f t="shared" si="360"/>
        <v>2014</v>
      </c>
      <c r="S3421" s="28" t="s">
        <v>56</v>
      </c>
      <c r="T3421" s="28"/>
      <c r="U3421" s="28"/>
      <c r="V3421" s="28"/>
      <c r="W3421" s="28"/>
      <c r="X3421" s="28"/>
    </row>
    <row r="3422" spans="1:24" ht="15" hidden="1" customHeight="1">
      <c r="A3422" s="25">
        <v>24629522</v>
      </c>
      <c r="B3422" s="25" t="s">
        <v>20905</v>
      </c>
      <c r="C3422" s="25" t="s">
        <v>20906</v>
      </c>
      <c r="D3422" s="25" t="s">
        <v>20907</v>
      </c>
      <c r="E3422" s="25" t="s">
        <v>20908</v>
      </c>
      <c r="F3422" s="25" t="s">
        <v>1636</v>
      </c>
      <c r="G3422" s="25">
        <v>2014</v>
      </c>
      <c r="H3422" s="26">
        <v>41716</v>
      </c>
      <c r="I3422" s="25"/>
      <c r="J3422" s="25"/>
      <c r="K3422" s="25" t="s">
        <v>20909</v>
      </c>
      <c r="L3422" s="25" t="str">
        <f t="shared" si="365"/>
        <v>PreAlerta</v>
      </c>
      <c r="M3422" s="25" t="str">
        <f t="shared" si="366"/>
        <v>C/PalabrasClaves</v>
      </c>
      <c r="N3422" s="27" t="str">
        <f t="shared" si="364"/>
        <v/>
      </c>
      <c r="O3422" s="25"/>
      <c r="P3422" s="25" t="s">
        <v>20910</v>
      </c>
      <c r="Q3422" s="25"/>
      <c r="R3422" s="25" t="str">
        <f t="shared" si="360"/>
        <v>2014</v>
      </c>
      <c r="S3422" s="25" t="s">
        <v>56</v>
      </c>
      <c r="T3422" s="25"/>
      <c r="U3422" s="25"/>
      <c r="V3422" s="25"/>
      <c r="W3422" s="25"/>
      <c r="X3422" s="25"/>
    </row>
    <row r="3423" spans="1:24" ht="15" hidden="1" customHeight="1">
      <c r="A3423" s="28">
        <v>24622102</v>
      </c>
      <c r="B3423" s="28" t="s">
        <v>20911</v>
      </c>
      <c r="C3423" s="28" t="s">
        <v>20912</v>
      </c>
      <c r="D3423" s="28" t="s">
        <v>20913</v>
      </c>
      <c r="E3423" s="28" t="s">
        <v>20914</v>
      </c>
      <c r="F3423" s="28" t="s">
        <v>1272</v>
      </c>
      <c r="G3423" s="28">
        <v>2014</v>
      </c>
      <c r="H3423" s="29">
        <v>41712</v>
      </c>
      <c r="I3423" s="28" t="s">
        <v>20915</v>
      </c>
      <c r="J3423" s="28"/>
      <c r="K3423" s="28" t="s">
        <v>20916</v>
      </c>
      <c r="L3423" s="28" t="str">
        <f t="shared" si="365"/>
        <v>PreAlerta</v>
      </c>
      <c r="M3423" s="28" t="str">
        <f t="shared" si="366"/>
        <v>S/PalabrasClaves</v>
      </c>
      <c r="N3423" s="30" t="str">
        <f t="shared" si="364"/>
        <v/>
      </c>
      <c r="O3423" s="28"/>
      <c r="P3423" s="28" t="s">
        <v>20917</v>
      </c>
      <c r="Q3423" s="28"/>
      <c r="R3423" s="28" t="str">
        <f t="shared" si="360"/>
        <v>2014</v>
      </c>
      <c r="S3423" s="28" t="s">
        <v>56</v>
      </c>
      <c r="T3423" s="28"/>
      <c r="U3423" s="28"/>
      <c r="V3423" s="28"/>
      <c r="W3423" s="28"/>
      <c r="X3423" s="28"/>
    </row>
    <row r="3424" spans="1:24" ht="15" hidden="1" customHeight="1">
      <c r="A3424" s="25">
        <v>24562614</v>
      </c>
      <c r="B3424" s="25" t="s">
        <v>20918</v>
      </c>
      <c r="C3424" s="25" t="s">
        <v>20919</v>
      </c>
      <c r="D3424" s="25" t="s">
        <v>20920</v>
      </c>
      <c r="E3424" s="25" t="s">
        <v>20921</v>
      </c>
      <c r="F3424" s="25" t="s">
        <v>215</v>
      </c>
      <c r="G3424" s="25">
        <v>2014</v>
      </c>
      <c r="H3424" s="26">
        <v>41695</v>
      </c>
      <c r="I3424" s="25"/>
      <c r="J3424" s="25"/>
      <c r="K3424" s="25" t="s">
        <v>20922</v>
      </c>
      <c r="L3424" s="25" t="str">
        <f t="shared" si="365"/>
        <v>PreAlerta</v>
      </c>
      <c r="M3424" s="25" t="str">
        <f t="shared" si="366"/>
        <v>C/PalabrasClaves</v>
      </c>
      <c r="N3424" s="27" t="str">
        <f t="shared" si="364"/>
        <v/>
      </c>
      <c r="O3424" s="25"/>
      <c r="P3424" s="25">
        <v>45079</v>
      </c>
      <c r="Q3424" s="25"/>
      <c r="R3424" s="25" t="str">
        <f t="shared" si="360"/>
        <v>4507</v>
      </c>
      <c r="S3424" s="25" t="s">
        <v>56</v>
      </c>
      <c r="T3424" s="25"/>
      <c r="U3424" s="25"/>
      <c r="V3424" s="25"/>
      <c r="W3424" s="25"/>
      <c r="X3424" s="25"/>
    </row>
    <row r="3425" spans="1:24" ht="15" hidden="1" customHeight="1">
      <c r="A3425" s="28">
        <v>24550522</v>
      </c>
      <c r="B3425" s="28" t="s">
        <v>20923</v>
      </c>
      <c r="C3425" s="28" t="s">
        <v>20924</v>
      </c>
      <c r="D3425" s="28" t="s">
        <v>20925</v>
      </c>
      <c r="E3425" s="28" t="s">
        <v>20926</v>
      </c>
      <c r="F3425" s="28" t="s">
        <v>1890</v>
      </c>
      <c r="G3425" s="28">
        <v>2014</v>
      </c>
      <c r="H3425" s="29">
        <v>41690</v>
      </c>
      <c r="I3425" s="28"/>
      <c r="J3425" s="28"/>
      <c r="K3425" s="28" t="s">
        <v>20927</v>
      </c>
      <c r="L3425" s="28" t="str">
        <f t="shared" si="365"/>
        <v>PreAlerta</v>
      </c>
      <c r="M3425" s="28" t="str">
        <f t="shared" si="366"/>
        <v>S/PalabrasClaves</v>
      </c>
      <c r="N3425" s="30" t="str">
        <f t="shared" si="364"/>
        <v/>
      </c>
      <c r="O3425" s="28"/>
      <c r="P3425" s="28" t="s">
        <v>20837</v>
      </c>
      <c r="Q3425" s="28"/>
      <c r="R3425" s="28" t="str">
        <f t="shared" si="360"/>
        <v>2014</v>
      </c>
      <c r="S3425" s="28" t="s">
        <v>56</v>
      </c>
      <c r="T3425" s="28"/>
      <c r="U3425" s="28"/>
      <c r="V3425" s="28"/>
      <c r="W3425" s="28"/>
      <c r="X3425" s="28"/>
    </row>
    <row r="3426" spans="1:24" ht="15" hidden="1" customHeight="1">
      <c r="A3426" s="25">
        <v>24528166</v>
      </c>
      <c r="B3426" s="25" t="s">
        <v>20928</v>
      </c>
      <c r="C3426" s="25" t="s">
        <v>20929</v>
      </c>
      <c r="D3426" s="25" t="s">
        <v>20930</v>
      </c>
      <c r="E3426" s="25" t="s">
        <v>20931</v>
      </c>
      <c r="F3426" s="25" t="s">
        <v>2142</v>
      </c>
      <c r="G3426" s="25">
        <v>2014</v>
      </c>
      <c r="H3426" s="26">
        <v>41688</v>
      </c>
      <c r="I3426" s="25" t="s">
        <v>20932</v>
      </c>
      <c r="J3426" s="25"/>
      <c r="K3426" s="25" t="s">
        <v>20933</v>
      </c>
      <c r="L3426" s="25" t="str">
        <f t="shared" si="365"/>
        <v>PreAlerta</v>
      </c>
      <c r="M3426" s="25" t="str">
        <f t="shared" si="366"/>
        <v>S/PalabrasClaves</v>
      </c>
      <c r="N3426" s="27" t="str">
        <f t="shared" si="364"/>
        <v/>
      </c>
      <c r="O3426" s="25"/>
      <c r="P3426" s="25" t="s">
        <v>20917</v>
      </c>
      <c r="Q3426" s="25"/>
      <c r="R3426" s="25" t="str">
        <f t="shared" si="360"/>
        <v>2014</v>
      </c>
      <c r="S3426" s="25" t="s">
        <v>56</v>
      </c>
      <c r="T3426" s="25"/>
      <c r="U3426" s="25"/>
      <c r="V3426" s="25"/>
      <c r="W3426" s="25"/>
      <c r="X3426" s="25"/>
    </row>
    <row r="3427" spans="1:24" ht="15" hidden="1" customHeight="1">
      <c r="A3427" s="28">
        <v>24080520</v>
      </c>
      <c r="B3427" s="28" t="s">
        <v>20934</v>
      </c>
      <c r="C3427" s="28" t="s">
        <v>20935</v>
      </c>
      <c r="D3427" s="28" t="s">
        <v>20936</v>
      </c>
      <c r="E3427" s="28" t="s">
        <v>20937</v>
      </c>
      <c r="F3427" s="28" t="s">
        <v>128</v>
      </c>
      <c r="G3427" s="28">
        <v>2014</v>
      </c>
      <c r="H3427" s="29">
        <v>41549</v>
      </c>
      <c r="I3427" s="28"/>
      <c r="J3427" s="28"/>
      <c r="K3427" s="28" t="s">
        <v>20938</v>
      </c>
      <c r="L3427" s="28" t="str">
        <f t="shared" si="365"/>
        <v>PreAlerta</v>
      </c>
      <c r="M3427" s="28" t="str">
        <f t="shared" si="366"/>
        <v>S/PalabrasClaves</v>
      </c>
      <c r="N3427" s="30" t="str">
        <f t="shared" si="364"/>
        <v/>
      </c>
      <c r="O3427" s="28"/>
      <c r="P3427" s="28" t="s">
        <v>20837</v>
      </c>
      <c r="Q3427" s="28"/>
      <c r="R3427" s="28" t="str">
        <f t="shared" si="360"/>
        <v>2014</v>
      </c>
      <c r="S3427" s="28" t="s">
        <v>56</v>
      </c>
      <c r="T3427" s="28"/>
      <c r="U3427" s="28"/>
      <c r="V3427" s="28"/>
      <c r="W3427" s="28"/>
      <c r="X3427" s="28"/>
    </row>
    <row r="3428" spans="1:24" ht="15" hidden="1" customHeight="1">
      <c r="A3428" s="25">
        <v>24731817</v>
      </c>
      <c r="B3428" s="25" t="s">
        <v>20939</v>
      </c>
      <c r="C3428" s="25" t="s">
        <v>20940</v>
      </c>
      <c r="D3428" s="25" t="s">
        <v>20941</v>
      </c>
      <c r="E3428" s="25" t="s">
        <v>16070</v>
      </c>
      <c r="F3428" s="25" t="s">
        <v>1263</v>
      </c>
      <c r="G3428" s="25">
        <v>2014</v>
      </c>
      <c r="H3428" s="26">
        <v>41745</v>
      </c>
      <c r="I3428" s="25" t="s">
        <v>20942</v>
      </c>
      <c r="J3428" s="25" t="s">
        <v>20943</v>
      </c>
      <c r="K3428" s="25" t="s">
        <v>20944</v>
      </c>
      <c r="L3428" s="25" t="str">
        <f t="shared" si="365"/>
        <v>Excluido</v>
      </c>
      <c r="M3428" s="25" t="str">
        <f t="shared" si="366"/>
        <v>S/PalabrasClaves</v>
      </c>
      <c r="N3428" s="27" t="str">
        <f t="shared" si="364"/>
        <v/>
      </c>
      <c r="O3428" s="25"/>
      <c r="P3428" s="25" t="s">
        <v>20945</v>
      </c>
      <c r="Q3428" s="25"/>
      <c r="R3428" s="25" t="str">
        <f t="shared" si="360"/>
        <v>2014</v>
      </c>
      <c r="S3428" s="25" t="s">
        <v>53</v>
      </c>
      <c r="T3428" s="25"/>
      <c r="U3428" s="25"/>
      <c r="V3428" s="25"/>
      <c r="W3428" s="25"/>
      <c r="X3428" s="25"/>
    </row>
    <row r="3429" spans="1:24" ht="15" hidden="1" customHeight="1">
      <c r="A3429" s="28">
        <v>24722984</v>
      </c>
      <c r="B3429" s="28" t="s">
        <v>20946</v>
      </c>
      <c r="C3429" s="28" t="s">
        <v>20947</v>
      </c>
      <c r="D3429" s="28" t="s">
        <v>20948</v>
      </c>
      <c r="E3429" s="28" t="s">
        <v>20949</v>
      </c>
      <c r="F3429" s="28" t="s">
        <v>4165</v>
      </c>
      <c r="G3429" s="28">
        <v>2014</v>
      </c>
      <c r="H3429" s="29">
        <v>41741</v>
      </c>
      <c r="I3429" s="28" t="s">
        <v>20950</v>
      </c>
      <c r="J3429" s="28"/>
      <c r="K3429" s="28" t="s">
        <v>20951</v>
      </c>
      <c r="L3429" s="28" t="str">
        <f t="shared" si="365"/>
        <v>PreAlerta</v>
      </c>
      <c r="M3429" s="28" t="str">
        <f t="shared" si="366"/>
        <v>S/PalabrasClaves</v>
      </c>
      <c r="N3429" s="30" t="str">
        <f t="shared" si="364"/>
        <v/>
      </c>
      <c r="O3429" s="28"/>
      <c r="P3429" s="28" t="s">
        <v>20952</v>
      </c>
      <c r="Q3429" s="28"/>
      <c r="R3429" s="28" t="str">
        <f t="shared" si="360"/>
        <v>2014</v>
      </c>
      <c r="S3429" s="28" t="s">
        <v>53</v>
      </c>
      <c r="T3429" s="28"/>
      <c r="U3429" s="28"/>
      <c r="V3429" s="28"/>
      <c r="W3429" s="28"/>
      <c r="X3429" s="28"/>
    </row>
    <row r="3430" spans="1:24" ht="15" hidden="1" customHeight="1">
      <c r="A3430" s="25">
        <v>24699466</v>
      </c>
      <c r="B3430" s="25" t="s">
        <v>20953</v>
      </c>
      <c r="C3430" s="25" t="s">
        <v>20954</v>
      </c>
      <c r="D3430" s="25" t="s">
        <v>20955</v>
      </c>
      <c r="E3430" s="25" t="s">
        <v>10299</v>
      </c>
      <c r="F3430" s="25" t="s">
        <v>1263</v>
      </c>
      <c r="G3430" s="25">
        <v>2014</v>
      </c>
      <c r="H3430" s="26">
        <v>41734</v>
      </c>
      <c r="I3430" s="25"/>
      <c r="J3430" s="25"/>
      <c r="K3430" s="25" t="s">
        <v>20956</v>
      </c>
      <c r="L3430" s="25" t="str">
        <f t="shared" si="365"/>
        <v>Excluido</v>
      </c>
      <c r="M3430" s="25" t="str">
        <f t="shared" si="366"/>
        <v>S/PalabrasClaves</v>
      </c>
      <c r="N3430" s="27" t="str">
        <f t="shared" si="364"/>
        <v/>
      </c>
      <c r="O3430" s="25"/>
      <c r="P3430" s="25" t="s">
        <v>20952</v>
      </c>
      <c r="Q3430" s="25"/>
      <c r="R3430" s="25" t="str">
        <f t="shared" si="360"/>
        <v>2014</v>
      </c>
      <c r="S3430" s="25" t="s">
        <v>53</v>
      </c>
      <c r="T3430" s="25"/>
      <c r="U3430" s="25"/>
      <c r="V3430" s="25"/>
      <c r="W3430" s="25"/>
      <c r="X3430" s="25"/>
    </row>
    <row r="3431" spans="1:24" ht="15" hidden="1" customHeight="1">
      <c r="A3431" s="28">
        <v>24886473</v>
      </c>
      <c r="B3431" s="28" t="s">
        <v>20957</v>
      </c>
      <c r="C3431" s="28" t="s">
        <v>20958</v>
      </c>
      <c r="D3431" s="28" t="s">
        <v>20959</v>
      </c>
      <c r="E3431" s="28" t="s">
        <v>20960</v>
      </c>
      <c r="F3431" s="28" t="s">
        <v>875</v>
      </c>
      <c r="G3431" s="28">
        <v>2014</v>
      </c>
      <c r="H3431" s="29">
        <v>41793</v>
      </c>
      <c r="I3431" s="28" t="s">
        <v>20961</v>
      </c>
      <c r="J3431" s="28"/>
      <c r="K3431" s="28" t="s">
        <v>20962</v>
      </c>
      <c r="L3431" s="28" t="str">
        <f t="shared" si="365"/>
        <v>PreAlerta</v>
      </c>
      <c r="M3431" s="28" t="str">
        <f t="shared" si="366"/>
        <v>S/PalabrasClaves</v>
      </c>
      <c r="N3431" s="30" t="str">
        <f t="shared" si="364"/>
        <v/>
      </c>
      <c r="O3431" s="28"/>
      <c r="P3431" s="28" t="s">
        <v>20963</v>
      </c>
      <c r="Q3431" s="28"/>
      <c r="R3431" s="28" t="str">
        <f t="shared" si="360"/>
        <v>2014</v>
      </c>
      <c r="S3431" s="28" t="s">
        <v>53</v>
      </c>
      <c r="T3431" s="28"/>
      <c r="U3431" s="28"/>
      <c r="V3431" s="28"/>
      <c r="W3431" s="28"/>
      <c r="X3431" s="28"/>
    </row>
    <row r="3432" spans="1:24" ht="15" hidden="1" customHeight="1">
      <c r="A3432" s="25">
        <v>24884375</v>
      </c>
      <c r="B3432" s="25" t="s">
        <v>20964</v>
      </c>
      <c r="C3432" s="25" t="s">
        <v>20965</v>
      </c>
      <c r="D3432" s="25" t="s">
        <v>20959</v>
      </c>
      <c r="E3432" s="25" t="s">
        <v>179</v>
      </c>
      <c r="F3432" s="25" t="s">
        <v>875</v>
      </c>
      <c r="G3432" s="25">
        <v>2014</v>
      </c>
      <c r="H3432" s="26">
        <v>41793</v>
      </c>
      <c r="I3432" s="25" t="s">
        <v>20966</v>
      </c>
      <c r="J3432" s="25"/>
      <c r="K3432" s="25" t="s">
        <v>20967</v>
      </c>
      <c r="L3432" s="25" t="str">
        <f t="shared" si="365"/>
        <v>PreAlerta</v>
      </c>
      <c r="M3432" s="25" t="str">
        <f t="shared" si="366"/>
        <v>C/PalabrasClaves</v>
      </c>
      <c r="N3432" s="27" t="str">
        <f t="shared" si="364"/>
        <v/>
      </c>
      <c r="O3432" s="25"/>
      <c r="P3432" s="25" t="s">
        <v>20963</v>
      </c>
      <c r="Q3432" s="25"/>
      <c r="R3432" s="25" t="str">
        <f t="shared" si="360"/>
        <v>2014</v>
      </c>
      <c r="S3432" s="25" t="s">
        <v>53</v>
      </c>
      <c r="T3432" s="25"/>
      <c r="U3432" s="25"/>
      <c r="V3432" s="25"/>
      <c r="W3432" s="25"/>
      <c r="X3432" s="25"/>
    </row>
    <row r="3433" spans="1:24" ht="15" hidden="1" customHeight="1">
      <c r="A3433" s="28">
        <v>24846174</v>
      </c>
      <c r="B3433" s="28" t="s">
        <v>20968</v>
      </c>
      <c r="C3433" s="28" t="s">
        <v>20969</v>
      </c>
      <c r="D3433" s="28" t="s">
        <v>20970</v>
      </c>
      <c r="E3433" s="28" t="s">
        <v>20971</v>
      </c>
      <c r="F3433" s="28" t="s">
        <v>208</v>
      </c>
      <c r="G3433" s="28">
        <v>2014</v>
      </c>
      <c r="H3433" s="29">
        <v>41781</v>
      </c>
      <c r="I3433" s="28" t="s">
        <v>20972</v>
      </c>
      <c r="J3433" s="28"/>
      <c r="K3433" s="28" t="s">
        <v>20973</v>
      </c>
      <c r="L3433" s="28" t="str">
        <f t="shared" si="365"/>
        <v>Excluido</v>
      </c>
      <c r="M3433" s="28" t="str">
        <f t="shared" si="366"/>
        <v>S/PalabrasClaves</v>
      </c>
      <c r="N3433" s="30" t="str">
        <f t="shared" si="364"/>
        <v/>
      </c>
      <c r="O3433" s="28"/>
      <c r="P3433" s="28" t="s">
        <v>20974</v>
      </c>
      <c r="Q3433" s="28"/>
      <c r="R3433" s="28" t="str">
        <f t="shared" si="360"/>
        <v>2014</v>
      </c>
      <c r="S3433" s="28" t="s">
        <v>53</v>
      </c>
      <c r="T3433" s="28"/>
      <c r="U3433" s="28"/>
      <c r="V3433" s="28"/>
      <c r="W3433" s="28"/>
      <c r="X3433" s="28"/>
    </row>
    <row r="3434" spans="1:24" ht="15" hidden="1" customHeight="1">
      <c r="A3434" s="25">
        <v>24553294</v>
      </c>
      <c r="B3434" s="25" t="s">
        <v>20975</v>
      </c>
      <c r="C3434" s="25" t="s">
        <v>20976</v>
      </c>
      <c r="D3434" s="25" t="s">
        <v>20977</v>
      </c>
      <c r="E3434" s="25" t="s">
        <v>20978</v>
      </c>
      <c r="F3434" s="25" t="s">
        <v>2220</v>
      </c>
      <c r="G3434" s="25">
        <v>2014</v>
      </c>
      <c r="H3434" s="26">
        <v>41691</v>
      </c>
      <c r="I3434" s="25" t="s">
        <v>20979</v>
      </c>
      <c r="J3434" s="25" t="s">
        <v>20980</v>
      </c>
      <c r="K3434" s="25" t="s">
        <v>20981</v>
      </c>
      <c r="L3434" s="25" t="str">
        <f t="shared" si="365"/>
        <v>Excluido</v>
      </c>
      <c r="M3434" s="25" t="str">
        <f t="shared" si="366"/>
        <v>S/PalabrasClaves</v>
      </c>
      <c r="N3434" s="27" t="str">
        <f t="shared" si="364"/>
        <v/>
      </c>
      <c r="O3434" s="25"/>
      <c r="P3434" s="25" t="s">
        <v>20982</v>
      </c>
      <c r="Q3434" s="25"/>
      <c r="R3434" s="25" t="str">
        <f t="shared" si="360"/>
        <v>2014</v>
      </c>
      <c r="S3434" s="25" t="s">
        <v>53</v>
      </c>
      <c r="T3434" s="25"/>
      <c r="U3434" s="25"/>
      <c r="V3434" s="25"/>
      <c r="W3434" s="25"/>
      <c r="X3434" s="25"/>
    </row>
    <row r="3435" spans="1:24" ht="15" hidden="1" customHeight="1">
      <c r="A3435" s="28">
        <v>24608090</v>
      </c>
      <c r="B3435" s="28" t="s">
        <v>20983</v>
      </c>
      <c r="C3435" s="28" t="s">
        <v>20984</v>
      </c>
      <c r="D3435" s="28" t="s">
        <v>20985</v>
      </c>
      <c r="E3435" s="28" t="s">
        <v>20986</v>
      </c>
      <c r="F3435" s="28" t="s">
        <v>11155</v>
      </c>
      <c r="G3435" s="28">
        <v>2014</v>
      </c>
      <c r="H3435" s="29">
        <v>41709</v>
      </c>
      <c r="I3435" s="28"/>
      <c r="J3435" s="28"/>
      <c r="K3435" s="28" t="s">
        <v>20987</v>
      </c>
      <c r="L3435" s="28" t="str">
        <f t="shared" si="365"/>
        <v>PreAlerta</v>
      </c>
      <c r="M3435" s="28" t="str">
        <f t="shared" si="366"/>
        <v>S/PalabrasClaves</v>
      </c>
      <c r="N3435" s="30" t="str">
        <f t="shared" si="364"/>
        <v/>
      </c>
      <c r="O3435" s="28"/>
      <c r="P3435" s="28" t="s">
        <v>20988</v>
      </c>
      <c r="Q3435" s="28"/>
      <c r="R3435" s="28" t="str">
        <f t="shared" si="360"/>
        <v>2014</v>
      </c>
      <c r="S3435" s="28" t="s">
        <v>53</v>
      </c>
      <c r="T3435" s="28"/>
      <c r="U3435" s="28"/>
      <c r="V3435" s="28"/>
      <c r="W3435" s="28"/>
      <c r="X3435" s="28"/>
    </row>
    <row r="3436" spans="1:24" ht="15" hidden="1" customHeight="1">
      <c r="A3436" s="25">
        <v>24412768</v>
      </c>
      <c r="B3436" s="25" t="s">
        <v>20989</v>
      </c>
      <c r="C3436" s="25" t="s">
        <v>20990</v>
      </c>
      <c r="D3436" s="25" t="s">
        <v>20991</v>
      </c>
      <c r="E3436" s="25" t="s">
        <v>20992</v>
      </c>
      <c r="F3436" s="25" t="s">
        <v>4404</v>
      </c>
      <c r="G3436" s="25">
        <v>2014</v>
      </c>
      <c r="H3436" s="26">
        <v>41653</v>
      </c>
      <c r="I3436" s="25"/>
      <c r="J3436" s="25"/>
      <c r="K3436" s="25" t="s">
        <v>20993</v>
      </c>
      <c r="L3436" s="25" t="str">
        <f t="shared" si="365"/>
        <v>PreAlerta</v>
      </c>
      <c r="M3436" s="25" t="str">
        <f t="shared" si="366"/>
        <v>C/PalabrasClaves</v>
      </c>
      <c r="N3436" s="27" t="str">
        <f t="shared" si="364"/>
        <v/>
      </c>
      <c r="O3436" s="25"/>
      <c r="P3436" s="25" t="s">
        <v>20994</v>
      </c>
      <c r="Q3436" s="25"/>
      <c r="R3436" s="25" t="str">
        <f t="shared" si="360"/>
        <v>2014</v>
      </c>
      <c r="S3436" s="25" t="s">
        <v>53</v>
      </c>
      <c r="T3436" s="25"/>
      <c r="U3436" s="25"/>
      <c r="V3436" s="25"/>
      <c r="W3436" s="25"/>
      <c r="X3436" s="25"/>
    </row>
    <row r="3437" spans="1:24" ht="15" hidden="1" customHeight="1">
      <c r="A3437" s="28">
        <v>24828814</v>
      </c>
      <c r="B3437" s="28" t="s">
        <v>20995</v>
      </c>
      <c r="C3437" s="28" t="s">
        <v>20996</v>
      </c>
      <c r="D3437" s="28" t="s">
        <v>20997</v>
      </c>
      <c r="E3437" s="28" t="s">
        <v>14473</v>
      </c>
      <c r="F3437" s="28" t="s">
        <v>208</v>
      </c>
      <c r="G3437" s="28">
        <v>2014</v>
      </c>
      <c r="H3437" s="29">
        <v>41775</v>
      </c>
      <c r="I3437" s="28" t="s">
        <v>20998</v>
      </c>
      <c r="J3437" s="28"/>
      <c r="K3437" s="28" t="s">
        <v>20999</v>
      </c>
      <c r="L3437" s="28" t="str">
        <f t="shared" si="365"/>
        <v>PreAlerta</v>
      </c>
      <c r="M3437" s="28" t="str">
        <f t="shared" si="366"/>
        <v>S/PalabrasClaves</v>
      </c>
      <c r="N3437" s="30" t="str">
        <f t="shared" si="364"/>
        <v/>
      </c>
      <c r="O3437" s="28"/>
      <c r="P3437" s="28" t="s">
        <v>21000</v>
      </c>
      <c r="Q3437" s="28"/>
      <c r="R3437" s="28" t="str">
        <f t="shared" si="360"/>
        <v>2014</v>
      </c>
      <c r="S3437" s="28" t="s">
        <v>53</v>
      </c>
      <c r="T3437" s="28"/>
      <c r="U3437" s="28"/>
      <c r="V3437" s="28"/>
      <c r="W3437" s="28"/>
      <c r="X3437" s="28"/>
    </row>
    <row r="3438" spans="1:24" ht="15" hidden="1" customHeight="1">
      <c r="A3438" s="25">
        <v>24824990</v>
      </c>
      <c r="B3438" s="25" t="s">
        <v>21001</v>
      </c>
      <c r="C3438" s="25" t="s">
        <v>21002</v>
      </c>
      <c r="D3438" s="25" t="s">
        <v>21003</v>
      </c>
      <c r="E3438" s="25" t="s">
        <v>21004</v>
      </c>
      <c r="F3438" s="25" t="s">
        <v>208</v>
      </c>
      <c r="G3438" s="25">
        <v>2014</v>
      </c>
      <c r="H3438" s="26">
        <v>41774</v>
      </c>
      <c r="I3438" s="25" t="s">
        <v>21005</v>
      </c>
      <c r="J3438" s="25"/>
      <c r="K3438" s="25" t="s">
        <v>21006</v>
      </c>
      <c r="L3438" s="25" t="str">
        <f t="shared" si="365"/>
        <v>PreAlerta</v>
      </c>
      <c r="M3438" s="25" t="str">
        <f t="shared" si="366"/>
        <v>C/PalabrasClaves</v>
      </c>
      <c r="N3438" s="27" t="str">
        <f t="shared" si="364"/>
        <v/>
      </c>
      <c r="O3438" s="25"/>
      <c r="P3438" s="25" t="s">
        <v>21007</v>
      </c>
      <c r="Q3438" s="25"/>
      <c r="R3438" s="25" t="str">
        <f t="shared" si="360"/>
        <v>2014</v>
      </c>
      <c r="S3438" s="25" t="s">
        <v>53</v>
      </c>
      <c r="T3438" s="25"/>
      <c r="U3438" s="25"/>
      <c r="V3438" s="25"/>
      <c r="W3438" s="25"/>
      <c r="X3438" s="25"/>
    </row>
    <row r="3439" spans="1:24" ht="15" hidden="1" customHeight="1">
      <c r="A3439" s="28">
        <v>24885075</v>
      </c>
      <c r="B3439" s="28" t="s">
        <v>21008</v>
      </c>
      <c r="C3439" s="28" t="s">
        <v>21009</v>
      </c>
      <c r="D3439" s="28" t="s">
        <v>21010</v>
      </c>
      <c r="E3439" s="28" t="s">
        <v>21011</v>
      </c>
      <c r="F3439" s="28" t="s">
        <v>3463</v>
      </c>
      <c r="G3439" s="28">
        <v>2014</v>
      </c>
      <c r="H3439" s="29">
        <v>41793</v>
      </c>
      <c r="I3439" s="28" t="s">
        <v>21012</v>
      </c>
      <c r="J3439" s="28"/>
      <c r="K3439" s="28" t="s">
        <v>21013</v>
      </c>
      <c r="L3439" s="28" t="str">
        <f t="shared" si="365"/>
        <v>PreAlerta</v>
      </c>
      <c r="M3439" s="28" t="str">
        <f t="shared" si="366"/>
        <v>S/PalabrasClaves</v>
      </c>
      <c r="N3439" s="30" t="str">
        <f t="shared" si="364"/>
        <v/>
      </c>
      <c r="O3439" s="28"/>
      <c r="P3439" s="28" t="s">
        <v>21014</v>
      </c>
      <c r="Q3439" s="28"/>
      <c r="R3439" s="28" t="str">
        <f t="shared" si="360"/>
        <v>2014</v>
      </c>
      <c r="S3439" s="28" t="s">
        <v>53</v>
      </c>
      <c r="T3439" s="28"/>
      <c r="U3439" s="28"/>
      <c r="V3439" s="28"/>
      <c r="W3439" s="28"/>
      <c r="X3439" s="28"/>
    </row>
    <row r="3440" spans="1:24" ht="15" hidden="1" customHeight="1">
      <c r="A3440" s="25">
        <v>24806882</v>
      </c>
      <c r="B3440" s="25" t="s">
        <v>21015</v>
      </c>
      <c r="C3440" s="25" t="s">
        <v>21016</v>
      </c>
      <c r="D3440" s="25" t="s">
        <v>21017</v>
      </c>
      <c r="E3440" s="25" t="s">
        <v>11473</v>
      </c>
      <c r="F3440" s="25" t="s">
        <v>208</v>
      </c>
      <c r="G3440" s="25">
        <v>2014</v>
      </c>
      <c r="H3440" s="26">
        <v>41768</v>
      </c>
      <c r="I3440" s="25" t="s">
        <v>21018</v>
      </c>
      <c r="J3440" s="25"/>
      <c r="K3440" s="25" t="s">
        <v>21019</v>
      </c>
      <c r="L3440" s="25" t="str">
        <f t="shared" si="365"/>
        <v>PreAlerta</v>
      </c>
      <c r="M3440" s="25" t="str">
        <f t="shared" si="366"/>
        <v>C/PalabrasClaves</v>
      </c>
      <c r="N3440" s="27" t="str">
        <f t="shared" si="364"/>
        <v/>
      </c>
      <c r="O3440" s="25"/>
      <c r="P3440" s="25" t="s">
        <v>21020</v>
      </c>
      <c r="Q3440" s="25"/>
      <c r="R3440" s="25" t="str">
        <f t="shared" si="360"/>
        <v>2014</v>
      </c>
      <c r="S3440" s="25" t="s">
        <v>53</v>
      </c>
      <c r="T3440" s="25"/>
      <c r="U3440" s="25"/>
      <c r="V3440" s="25"/>
      <c r="W3440" s="25"/>
      <c r="X3440" s="25"/>
    </row>
    <row r="3441" spans="1:24" ht="15" hidden="1" customHeight="1">
      <c r="A3441" s="28">
        <v>29702921</v>
      </c>
      <c r="B3441" s="28" t="s">
        <v>21021</v>
      </c>
      <c r="C3441" s="28" t="s">
        <v>21022</v>
      </c>
      <c r="D3441" s="28" t="s">
        <v>21023</v>
      </c>
      <c r="E3441" s="28" t="s">
        <v>11657</v>
      </c>
      <c r="F3441" s="28" t="s">
        <v>1674</v>
      </c>
      <c r="G3441" s="28">
        <v>2014</v>
      </c>
      <c r="H3441" s="29">
        <v>43219</v>
      </c>
      <c r="I3441" s="28"/>
      <c r="J3441" s="28"/>
      <c r="K3441" s="28" t="s">
        <v>21024</v>
      </c>
      <c r="L3441" s="28" t="str">
        <f t="shared" si="365"/>
        <v>PreAlerta</v>
      </c>
      <c r="M3441" s="28" t="str">
        <f t="shared" si="366"/>
        <v>S/PalabrasClaves</v>
      </c>
      <c r="N3441" s="30" t="str">
        <f t="shared" si="364"/>
        <v/>
      </c>
      <c r="O3441" s="28"/>
      <c r="P3441" s="28" t="s">
        <v>21025</v>
      </c>
      <c r="Q3441" s="28"/>
      <c r="R3441" s="28" t="str">
        <f t="shared" si="360"/>
        <v>2014</v>
      </c>
      <c r="S3441" s="28" t="s">
        <v>53</v>
      </c>
      <c r="T3441" s="28"/>
      <c r="U3441" s="28"/>
      <c r="V3441" s="28"/>
      <c r="W3441" s="28"/>
      <c r="X3441" s="28"/>
    </row>
    <row r="3442" spans="1:24" ht="15" hidden="1" customHeight="1">
      <c r="A3442" s="25">
        <v>29702920</v>
      </c>
      <c r="B3442" s="25" t="s">
        <v>21026</v>
      </c>
      <c r="C3442" s="25" t="s">
        <v>21027</v>
      </c>
      <c r="D3442" s="25" t="s">
        <v>21023</v>
      </c>
      <c r="E3442" s="25" t="s">
        <v>21028</v>
      </c>
      <c r="F3442" s="25" t="s">
        <v>1674</v>
      </c>
      <c r="G3442" s="25">
        <v>2014</v>
      </c>
      <c r="H3442" s="26">
        <v>43219</v>
      </c>
      <c r="I3442" s="25"/>
      <c r="J3442" s="25"/>
      <c r="K3442" s="25" t="s">
        <v>21029</v>
      </c>
      <c r="L3442" s="25" t="str">
        <f t="shared" si="365"/>
        <v>PreAlerta</v>
      </c>
      <c r="M3442" s="25" t="str">
        <f t="shared" si="366"/>
        <v>S/PalabrasClaves</v>
      </c>
      <c r="N3442" s="27" t="str">
        <f t="shared" si="364"/>
        <v/>
      </c>
      <c r="O3442" s="25"/>
      <c r="P3442" s="25" t="s">
        <v>21025</v>
      </c>
      <c r="Q3442" s="25"/>
      <c r="R3442" s="25" t="str">
        <f t="shared" si="360"/>
        <v>2014</v>
      </c>
      <c r="S3442" s="25" t="s">
        <v>53</v>
      </c>
      <c r="T3442" s="25"/>
      <c r="U3442" s="25"/>
      <c r="V3442" s="25"/>
      <c r="W3442" s="25"/>
      <c r="X3442" s="25"/>
    </row>
    <row r="3443" spans="1:24" ht="15" hidden="1" customHeight="1">
      <c r="A3443" s="28">
        <v>25129975</v>
      </c>
      <c r="B3443" s="28" t="s">
        <v>21030</v>
      </c>
      <c r="C3443" s="28" t="s">
        <v>21031</v>
      </c>
      <c r="D3443" s="28" t="s">
        <v>21032</v>
      </c>
      <c r="E3443" s="28" t="s">
        <v>21033</v>
      </c>
      <c r="F3443" s="28" t="s">
        <v>3240</v>
      </c>
      <c r="G3443" s="28">
        <v>2014</v>
      </c>
      <c r="H3443" s="29">
        <v>41870</v>
      </c>
      <c r="I3443" s="28"/>
      <c r="J3443" s="28"/>
      <c r="K3443" s="28"/>
      <c r="L3443" s="28" t="str">
        <f t="shared" si="365"/>
        <v>PreAlerta</v>
      </c>
      <c r="M3443" s="28" t="str">
        <f t="shared" si="366"/>
        <v>S/PalabrasClaves</v>
      </c>
      <c r="N3443" s="30" t="str">
        <f t="shared" si="364"/>
        <v/>
      </c>
      <c r="O3443" s="28"/>
      <c r="P3443" s="28" t="s">
        <v>21025</v>
      </c>
      <c r="Q3443" s="28"/>
      <c r="R3443" s="28" t="str">
        <f t="shared" si="360"/>
        <v>2014</v>
      </c>
      <c r="S3443" s="28" t="s">
        <v>53</v>
      </c>
      <c r="T3443" s="28"/>
      <c r="U3443" s="28"/>
      <c r="V3443" s="28"/>
      <c r="W3443" s="28"/>
      <c r="X3443" s="28"/>
    </row>
    <row r="3444" spans="1:24" ht="15" hidden="1" customHeight="1">
      <c r="A3444" s="25">
        <v>24974453</v>
      </c>
      <c r="B3444" s="25" t="s">
        <v>21034</v>
      </c>
      <c r="C3444" s="25" t="s">
        <v>21035</v>
      </c>
      <c r="D3444" s="25" t="s">
        <v>21036</v>
      </c>
      <c r="E3444" s="25" t="s">
        <v>21037</v>
      </c>
      <c r="F3444" s="25" t="s">
        <v>18000</v>
      </c>
      <c r="G3444" s="25">
        <v>2014</v>
      </c>
      <c r="H3444" s="26">
        <v>41821</v>
      </c>
      <c r="I3444" s="25"/>
      <c r="J3444" s="25"/>
      <c r="K3444" s="25" t="s">
        <v>21038</v>
      </c>
      <c r="L3444" s="25" t="str">
        <f t="shared" si="365"/>
        <v>PreAlerta</v>
      </c>
      <c r="M3444" s="25" t="str">
        <f t="shared" si="366"/>
        <v>C/PalabrasClaves</v>
      </c>
      <c r="N3444" s="27" t="str">
        <f t="shared" si="364"/>
        <v/>
      </c>
      <c r="O3444" s="25"/>
      <c r="P3444" s="25" t="s">
        <v>21025</v>
      </c>
      <c r="Q3444" s="25"/>
      <c r="R3444" s="25" t="str">
        <f t="shared" si="360"/>
        <v>2014</v>
      </c>
      <c r="S3444" s="25" t="s">
        <v>53</v>
      </c>
      <c r="T3444" s="25"/>
      <c r="U3444" s="25"/>
      <c r="V3444" s="25"/>
      <c r="W3444" s="25"/>
      <c r="X3444" s="25"/>
    </row>
    <row r="3445" spans="1:24" ht="15" hidden="1" customHeight="1">
      <c r="A3445" s="28">
        <v>24877526</v>
      </c>
      <c r="B3445" s="28" t="s">
        <v>21039</v>
      </c>
      <c r="C3445" s="28" t="s">
        <v>21040</v>
      </c>
      <c r="D3445" s="28" t="s">
        <v>21041</v>
      </c>
      <c r="E3445" s="28" t="s">
        <v>19273</v>
      </c>
      <c r="F3445" s="28" t="s">
        <v>21042</v>
      </c>
      <c r="G3445" s="28">
        <v>2014</v>
      </c>
      <c r="H3445" s="29">
        <v>41791</v>
      </c>
      <c r="I3445" s="28"/>
      <c r="J3445" s="28"/>
      <c r="K3445" s="28" t="s">
        <v>21043</v>
      </c>
      <c r="L3445" s="28" t="str">
        <f t="shared" si="365"/>
        <v>Excluido</v>
      </c>
      <c r="M3445" s="28" t="str">
        <f t="shared" si="366"/>
        <v>S/PalabrasClaves</v>
      </c>
      <c r="N3445" s="30" t="str">
        <f t="shared" si="364"/>
        <v/>
      </c>
      <c r="O3445" s="28"/>
      <c r="P3445" s="28" t="s">
        <v>21044</v>
      </c>
      <c r="Q3445" s="28"/>
      <c r="R3445" s="28" t="str">
        <f t="shared" si="360"/>
        <v>2014</v>
      </c>
      <c r="S3445" s="28" t="s">
        <v>56</v>
      </c>
      <c r="T3445" s="28"/>
      <c r="U3445" s="28"/>
      <c r="V3445" s="28"/>
      <c r="W3445" s="28"/>
      <c r="X3445" s="28"/>
    </row>
    <row r="3446" spans="1:24" ht="15" hidden="1" customHeight="1">
      <c r="A3446" s="25">
        <v>24839630</v>
      </c>
      <c r="B3446" s="25" t="s">
        <v>21045</v>
      </c>
      <c r="C3446" s="25" t="s">
        <v>21046</v>
      </c>
      <c r="D3446" s="25" t="s">
        <v>21047</v>
      </c>
      <c r="E3446" s="25" t="s">
        <v>21048</v>
      </c>
      <c r="F3446" s="25" t="s">
        <v>21049</v>
      </c>
      <c r="G3446" s="25">
        <v>2014</v>
      </c>
      <c r="H3446" s="26">
        <v>41779</v>
      </c>
      <c r="I3446" s="25"/>
      <c r="J3446" s="25"/>
      <c r="K3446" s="25"/>
      <c r="L3446" s="25" t="str">
        <f t="shared" si="365"/>
        <v>Excluido</v>
      </c>
      <c r="M3446" s="25" t="str">
        <f t="shared" si="366"/>
        <v>S/PalabrasClaves</v>
      </c>
      <c r="N3446" s="27" t="str">
        <f t="shared" si="364"/>
        <v/>
      </c>
      <c r="O3446" s="25"/>
      <c r="P3446" s="25" t="s">
        <v>21025</v>
      </c>
      <c r="Q3446" s="25"/>
      <c r="R3446" s="25" t="str">
        <f t="shared" si="360"/>
        <v>2014</v>
      </c>
      <c r="S3446" s="25" t="s">
        <v>53</v>
      </c>
      <c r="T3446" s="25"/>
      <c r="U3446" s="25"/>
      <c r="V3446" s="25"/>
      <c r="W3446" s="25"/>
      <c r="X3446" s="25"/>
    </row>
    <row r="3447" spans="1:24" ht="15" hidden="1" customHeight="1">
      <c r="A3447" s="28">
        <v>24758987</v>
      </c>
      <c r="B3447" s="28" t="s">
        <v>21050</v>
      </c>
      <c r="C3447" s="28" t="s">
        <v>21051</v>
      </c>
      <c r="D3447" s="28" t="s">
        <v>21052</v>
      </c>
      <c r="E3447" s="28" t="s">
        <v>21053</v>
      </c>
      <c r="F3447" s="28" t="s">
        <v>1026</v>
      </c>
      <c r="G3447" s="28">
        <v>2014</v>
      </c>
      <c r="H3447" s="29">
        <v>41754</v>
      </c>
      <c r="I3447" s="28"/>
      <c r="J3447" s="28"/>
      <c r="K3447" s="28" t="s">
        <v>21054</v>
      </c>
      <c r="L3447" s="28" t="str">
        <f t="shared" si="365"/>
        <v>PreAlerta</v>
      </c>
      <c r="M3447" s="28" t="str">
        <f t="shared" si="366"/>
        <v>S/PalabrasClaves</v>
      </c>
      <c r="N3447" s="30" t="str">
        <f t="shared" si="364"/>
        <v/>
      </c>
      <c r="O3447" s="28"/>
      <c r="P3447" s="28" t="s">
        <v>21055</v>
      </c>
      <c r="Q3447" s="28"/>
      <c r="R3447" s="28" t="str">
        <f t="shared" si="360"/>
        <v>2014</v>
      </c>
      <c r="S3447" s="28" t="s">
        <v>53</v>
      </c>
      <c r="T3447" s="28"/>
      <c r="U3447" s="28"/>
      <c r="V3447" s="28"/>
      <c r="W3447" s="28"/>
      <c r="X3447" s="28"/>
    </row>
    <row r="3448" spans="1:24" ht="15" hidden="1" customHeight="1">
      <c r="A3448" s="25">
        <v>24709380</v>
      </c>
      <c r="B3448" s="25" t="s">
        <v>21056</v>
      </c>
      <c r="C3448" s="25" t="s">
        <v>21057</v>
      </c>
      <c r="D3448" s="25" t="s">
        <v>21058</v>
      </c>
      <c r="E3448" s="25" t="s">
        <v>21059</v>
      </c>
      <c r="F3448" s="25" t="s">
        <v>2578</v>
      </c>
      <c r="G3448" s="25">
        <v>2014</v>
      </c>
      <c r="H3448" s="26">
        <v>41738</v>
      </c>
      <c r="I3448" s="25"/>
      <c r="J3448" s="25"/>
      <c r="K3448" s="25" t="s">
        <v>21060</v>
      </c>
      <c r="L3448" s="25" t="str">
        <f t="shared" si="365"/>
        <v>PreAlerta</v>
      </c>
      <c r="M3448" s="25" t="str">
        <f t="shared" si="366"/>
        <v>S/PalabrasClaves</v>
      </c>
      <c r="N3448" s="27" t="str">
        <f t="shared" si="364"/>
        <v/>
      </c>
      <c r="O3448" s="25"/>
      <c r="P3448" s="25" t="s">
        <v>21025</v>
      </c>
      <c r="Q3448" s="25"/>
      <c r="R3448" s="25" t="str">
        <f t="shared" si="360"/>
        <v>2014</v>
      </c>
      <c r="S3448" s="25" t="s">
        <v>53</v>
      </c>
      <c r="T3448" s="25"/>
      <c r="U3448" s="25"/>
      <c r="V3448" s="25"/>
      <c r="W3448" s="25"/>
      <c r="X3448" s="25"/>
    </row>
    <row r="3449" spans="1:24" ht="15" hidden="1" customHeight="1">
      <c r="A3449" s="28">
        <v>24698319</v>
      </c>
      <c r="B3449" s="28" t="s">
        <v>21061</v>
      </c>
      <c r="C3449" s="28" t="s">
        <v>21062</v>
      </c>
      <c r="D3449" s="28" t="s">
        <v>21063</v>
      </c>
      <c r="E3449" s="28" t="s">
        <v>21064</v>
      </c>
      <c r="F3449" s="28" t="s">
        <v>21065</v>
      </c>
      <c r="G3449" s="28" t="s">
        <v>7945</v>
      </c>
      <c r="H3449" s="28">
        <v>2014</v>
      </c>
      <c r="I3449" s="29">
        <v>41734</v>
      </c>
      <c r="J3449" s="28" t="s">
        <v>21066</v>
      </c>
      <c r="K3449" s="28" t="s">
        <v>21067</v>
      </c>
      <c r="L3449" s="28" t="str">
        <f t="shared" si="365"/>
        <v>Excluido</v>
      </c>
      <c r="M3449" s="28" t="str">
        <f t="shared" si="366"/>
        <v>S/PalabrasClaves</v>
      </c>
      <c r="N3449" s="30" t="str">
        <f t="shared" si="364"/>
        <v/>
      </c>
      <c r="O3449" s="28"/>
      <c r="P3449" s="28" t="s">
        <v>21025</v>
      </c>
      <c r="Q3449" s="28"/>
      <c r="R3449" s="28" t="str">
        <f t="shared" si="360"/>
        <v>2014</v>
      </c>
      <c r="S3449" s="28" t="s">
        <v>53</v>
      </c>
      <c r="T3449" s="28"/>
      <c r="U3449" s="28"/>
      <c r="V3449" s="28"/>
      <c r="W3449" s="28"/>
      <c r="X3449" s="28"/>
    </row>
    <row r="3450" spans="1:24" ht="15" hidden="1" customHeight="1">
      <c r="A3450" s="25">
        <v>24694025</v>
      </c>
      <c r="B3450" s="25" t="s">
        <v>21068</v>
      </c>
      <c r="C3450" s="25" t="s">
        <v>21069</v>
      </c>
      <c r="D3450" s="25" t="s">
        <v>21070</v>
      </c>
      <c r="E3450" s="25" t="s">
        <v>21071</v>
      </c>
      <c r="F3450" s="25" t="s">
        <v>21072</v>
      </c>
      <c r="G3450" s="25">
        <v>2014</v>
      </c>
      <c r="H3450" s="26">
        <v>41733</v>
      </c>
      <c r="I3450" s="25" t="s">
        <v>21073</v>
      </c>
      <c r="J3450" s="25"/>
      <c r="K3450" s="25" t="s">
        <v>21074</v>
      </c>
      <c r="L3450" s="25" t="str">
        <f t="shared" si="365"/>
        <v>Excluido</v>
      </c>
      <c r="M3450" s="25" t="str">
        <f t="shared" si="366"/>
        <v>C/PalabrasClaves</v>
      </c>
      <c r="N3450" s="27" t="str">
        <f t="shared" si="364"/>
        <v/>
      </c>
      <c r="O3450" s="25"/>
      <c r="P3450" s="25" t="s">
        <v>21025</v>
      </c>
      <c r="Q3450" s="25"/>
      <c r="R3450" s="25" t="str">
        <f t="shared" si="360"/>
        <v>2014</v>
      </c>
      <c r="S3450" s="25" t="s">
        <v>53</v>
      </c>
      <c r="T3450" s="25"/>
      <c r="U3450" s="25"/>
      <c r="V3450" s="25"/>
      <c r="W3450" s="25"/>
      <c r="X3450" s="25"/>
    </row>
    <row r="3451" spans="1:24" ht="15" hidden="1" customHeight="1">
      <c r="A3451" s="28">
        <v>24674911</v>
      </c>
      <c r="B3451" s="28" t="s">
        <v>21075</v>
      </c>
      <c r="C3451" s="28" t="s">
        <v>21076</v>
      </c>
      <c r="D3451" s="28" t="s">
        <v>21077</v>
      </c>
      <c r="E3451" s="28" t="s">
        <v>13911</v>
      </c>
      <c r="F3451" s="28" t="s">
        <v>9898</v>
      </c>
      <c r="G3451" s="28">
        <v>2014</v>
      </c>
      <c r="H3451" s="29">
        <v>41727</v>
      </c>
      <c r="I3451" s="28" t="s">
        <v>21078</v>
      </c>
      <c r="J3451" s="28"/>
      <c r="K3451" s="28" t="s">
        <v>21079</v>
      </c>
      <c r="L3451" s="28" t="str">
        <f t="shared" si="365"/>
        <v>PreAlerta</v>
      </c>
      <c r="M3451" s="28" t="str">
        <f t="shared" si="366"/>
        <v>S/PalabrasClaves</v>
      </c>
      <c r="N3451" s="30" t="str">
        <f t="shared" si="364"/>
        <v/>
      </c>
      <c r="O3451" s="28"/>
      <c r="P3451" s="28" t="s">
        <v>21025</v>
      </c>
      <c r="Q3451" s="28"/>
      <c r="R3451" s="28" t="str">
        <f t="shared" si="360"/>
        <v>2014</v>
      </c>
      <c r="S3451" s="28" t="s">
        <v>53</v>
      </c>
      <c r="T3451" s="28"/>
      <c r="U3451" s="28"/>
      <c r="V3451" s="28"/>
      <c r="W3451" s="28"/>
      <c r="X3451" s="28"/>
    </row>
    <row r="3452" spans="1:24" ht="15" hidden="1" customHeight="1">
      <c r="A3452" s="25">
        <v>24671554</v>
      </c>
      <c r="B3452" s="25" t="s">
        <v>21080</v>
      </c>
      <c r="C3452" s="25" t="s">
        <v>21081</v>
      </c>
      <c r="D3452" s="25" t="s">
        <v>21082</v>
      </c>
      <c r="E3452" s="25" t="s">
        <v>9043</v>
      </c>
      <c r="F3452" s="25" t="s">
        <v>12192</v>
      </c>
      <c r="G3452" s="25">
        <v>2014</v>
      </c>
      <c r="H3452" s="26">
        <v>41726</v>
      </c>
      <c r="I3452" s="25" t="s">
        <v>21083</v>
      </c>
      <c r="J3452" s="25"/>
      <c r="K3452" s="25" t="s">
        <v>21084</v>
      </c>
      <c r="L3452" s="25" t="str">
        <f t="shared" si="365"/>
        <v>PreAlerta</v>
      </c>
      <c r="M3452" s="25" t="str">
        <f t="shared" si="366"/>
        <v>S/PalabrasClaves</v>
      </c>
      <c r="N3452" s="27" t="str">
        <f t="shared" si="364"/>
        <v/>
      </c>
      <c r="O3452" s="25"/>
      <c r="P3452" s="25" t="s">
        <v>18422</v>
      </c>
      <c r="Q3452" s="25"/>
      <c r="R3452" s="25" t="str">
        <f t="shared" si="360"/>
        <v>2010</v>
      </c>
      <c r="S3452" s="25" t="s">
        <v>53</v>
      </c>
      <c r="T3452" s="25"/>
      <c r="U3452" s="25"/>
      <c r="V3452" s="25"/>
      <c r="W3452" s="25"/>
      <c r="X3452" s="25"/>
    </row>
    <row r="3453" spans="1:24" ht="15" hidden="1" customHeight="1">
      <c r="A3453" s="28">
        <v>24631222</v>
      </c>
      <c r="B3453" s="28" t="s">
        <v>21085</v>
      </c>
      <c r="C3453" s="28" t="s">
        <v>21086</v>
      </c>
      <c r="D3453" s="28" t="s">
        <v>21052</v>
      </c>
      <c r="E3453" s="28" t="s">
        <v>21087</v>
      </c>
      <c r="F3453" s="28" t="s">
        <v>1026</v>
      </c>
      <c r="G3453" s="28">
        <v>2014</v>
      </c>
      <c r="H3453" s="29">
        <v>41716</v>
      </c>
      <c r="I3453" s="28"/>
      <c r="J3453" s="28"/>
      <c r="K3453" s="28" t="s">
        <v>21088</v>
      </c>
      <c r="L3453" s="28" t="str">
        <f t="shared" si="365"/>
        <v>PreAlerta</v>
      </c>
      <c r="M3453" s="28" t="str">
        <f t="shared" si="366"/>
        <v>S/PalabrasClaves</v>
      </c>
      <c r="N3453" s="30" t="str">
        <f t="shared" si="364"/>
        <v/>
      </c>
      <c r="O3453" s="28"/>
      <c r="P3453" s="28" t="s">
        <v>21055</v>
      </c>
      <c r="Q3453" s="28"/>
      <c r="R3453" s="28" t="str">
        <f t="shared" si="360"/>
        <v>2014</v>
      </c>
      <c r="S3453" s="28" t="s">
        <v>53</v>
      </c>
      <c r="T3453" s="28"/>
      <c r="U3453" s="28"/>
      <c r="V3453" s="28"/>
      <c r="W3453" s="28"/>
      <c r="X3453" s="28"/>
    </row>
    <row r="3454" spans="1:24" ht="15" hidden="1" customHeight="1">
      <c r="A3454" s="25">
        <v>24631221</v>
      </c>
      <c r="B3454" s="25" t="s">
        <v>21089</v>
      </c>
      <c r="C3454" s="25" t="s">
        <v>21090</v>
      </c>
      <c r="D3454" s="25" t="s">
        <v>21052</v>
      </c>
      <c r="E3454" s="25" t="s">
        <v>21091</v>
      </c>
      <c r="F3454" s="25" t="s">
        <v>1026</v>
      </c>
      <c r="G3454" s="25">
        <v>2014</v>
      </c>
      <c r="H3454" s="26">
        <v>41716</v>
      </c>
      <c r="I3454" s="25"/>
      <c r="J3454" s="25"/>
      <c r="K3454" s="25" t="s">
        <v>21092</v>
      </c>
      <c r="L3454" s="25" t="str">
        <f t="shared" si="365"/>
        <v>PreAlerta</v>
      </c>
      <c r="M3454" s="25" t="str">
        <f t="shared" si="366"/>
        <v>S/PalabrasClaves</v>
      </c>
      <c r="N3454" s="27" t="str">
        <f t="shared" si="364"/>
        <v/>
      </c>
      <c r="O3454" s="25"/>
      <c r="P3454" s="25" t="s">
        <v>21055</v>
      </c>
      <c r="Q3454" s="25"/>
      <c r="R3454" s="25" t="str">
        <f t="shared" si="360"/>
        <v>2014</v>
      </c>
      <c r="S3454" s="25" t="s">
        <v>53</v>
      </c>
      <c r="T3454" s="25"/>
      <c r="U3454" s="25"/>
      <c r="V3454" s="25"/>
      <c r="W3454" s="25"/>
      <c r="X3454" s="25"/>
    </row>
    <row r="3455" spans="1:24" ht="15" hidden="1" customHeight="1">
      <c r="A3455" s="28">
        <v>24599984</v>
      </c>
      <c r="B3455" s="28" t="s">
        <v>21093</v>
      </c>
      <c r="C3455" s="28" t="s">
        <v>21094</v>
      </c>
      <c r="D3455" s="28" t="s">
        <v>21095</v>
      </c>
      <c r="E3455" s="28" t="s">
        <v>21096</v>
      </c>
      <c r="F3455" s="28" t="s">
        <v>1272</v>
      </c>
      <c r="G3455" s="28">
        <v>2014</v>
      </c>
      <c r="H3455" s="29">
        <v>41705</v>
      </c>
      <c r="I3455" s="28" t="s">
        <v>21097</v>
      </c>
      <c r="J3455" s="28"/>
      <c r="K3455" s="28" t="s">
        <v>21098</v>
      </c>
      <c r="L3455" s="28" t="str">
        <f t="shared" si="365"/>
        <v>PreAlerta</v>
      </c>
      <c r="M3455" s="28" t="str">
        <f t="shared" si="366"/>
        <v>S/PalabrasClaves</v>
      </c>
      <c r="N3455" s="30" t="str">
        <f t="shared" si="364"/>
        <v/>
      </c>
      <c r="O3455" s="28"/>
      <c r="P3455" s="28" t="s">
        <v>21099</v>
      </c>
      <c r="Q3455" s="28"/>
      <c r="R3455" s="28" t="str">
        <f t="shared" si="360"/>
        <v>2014</v>
      </c>
      <c r="S3455" s="28" t="s">
        <v>53</v>
      </c>
      <c r="T3455" s="28"/>
      <c r="U3455" s="28"/>
      <c r="V3455" s="28"/>
      <c r="W3455" s="28"/>
      <c r="X3455" s="28"/>
    </row>
    <row r="3456" spans="1:24" ht="15" hidden="1" customHeight="1">
      <c r="A3456" s="25">
        <v>24599973</v>
      </c>
      <c r="B3456" s="25" t="s">
        <v>21100</v>
      </c>
      <c r="C3456" s="25" t="s">
        <v>21101</v>
      </c>
      <c r="D3456" s="25" t="s">
        <v>21095</v>
      </c>
      <c r="E3456" s="25" t="s">
        <v>21102</v>
      </c>
      <c r="F3456" s="25" t="s">
        <v>1272</v>
      </c>
      <c r="G3456" s="25">
        <v>2014</v>
      </c>
      <c r="H3456" s="26">
        <v>41705</v>
      </c>
      <c r="I3456" s="25" t="s">
        <v>21103</v>
      </c>
      <c r="J3456" s="25"/>
      <c r="K3456" s="25" t="s">
        <v>21104</v>
      </c>
      <c r="L3456" s="25" t="str">
        <f t="shared" si="365"/>
        <v>PreAlerta</v>
      </c>
      <c r="M3456" s="25" t="str">
        <f t="shared" si="366"/>
        <v>S/PalabrasClaves</v>
      </c>
      <c r="N3456" s="27" t="str">
        <f t="shared" si="364"/>
        <v/>
      </c>
      <c r="O3456" s="25"/>
      <c r="P3456" s="25" t="s">
        <v>21099</v>
      </c>
      <c r="Q3456" s="25"/>
      <c r="R3456" s="25" t="str">
        <f t="shared" si="360"/>
        <v>2014</v>
      </c>
      <c r="S3456" s="25" t="s">
        <v>53</v>
      </c>
      <c r="T3456" s="25"/>
      <c r="U3456" s="25"/>
      <c r="V3456" s="25"/>
      <c r="W3456" s="25"/>
      <c r="X3456" s="25"/>
    </row>
    <row r="3457" spans="1:24" ht="15" hidden="1" customHeight="1">
      <c r="A3457" s="28">
        <v>24592925</v>
      </c>
      <c r="B3457" s="28" t="s">
        <v>21105</v>
      </c>
      <c r="C3457" s="28" t="s">
        <v>21106</v>
      </c>
      <c r="D3457" s="28" t="s">
        <v>21107</v>
      </c>
      <c r="E3457" s="28" t="s">
        <v>19493</v>
      </c>
      <c r="F3457" s="28" t="s">
        <v>9676</v>
      </c>
      <c r="G3457" s="28">
        <v>2014</v>
      </c>
      <c r="H3457" s="29">
        <v>41704</v>
      </c>
      <c r="I3457" s="28"/>
      <c r="J3457" s="28"/>
      <c r="K3457" s="28" t="s">
        <v>21108</v>
      </c>
      <c r="L3457" s="28" t="str">
        <f t="shared" si="365"/>
        <v>PreAlerta</v>
      </c>
      <c r="M3457" s="28" t="str">
        <f t="shared" si="366"/>
        <v>S/PalabrasClaves</v>
      </c>
      <c r="N3457" s="30" t="str">
        <f t="shared" si="364"/>
        <v/>
      </c>
      <c r="O3457" s="28"/>
      <c r="P3457" s="28" t="s">
        <v>21025</v>
      </c>
      <c r="Q3457" s="28"/>
      <c r="R3457" s="28" t="str">
        <f t="shared" si="360"/>
        <v>2014</v>
      </c>
      <c r="S3457" s="28" t="s">
        <v>53</v>
      </c>
      <c r="T3457" s="28"/>
      <c r="U3457" s="28"/>
      <c r="V3457" s="28"/>
      <c r="W3457" s="28"/>
      <c r="X3457" s="28"/>
    </row>
    <row r="3458" spans="1:24" ht="15" hidden="1" customHeight="1">
      <c r="A3458" s="25">
        <v>24584499</v>
      </c>
      <c r="B3458" s="25" t="s">
        <v>21109</v>
      </c>
      <c r="C3458" s="25" t="s">
        <v>21110</v>
      </c>
      <c r="D3458" s="25" t="s">
        <v>21111</v>
      </c>
      <c r="E3458" s="25" t="s">
        <v>15529</v>
      </c>
      <c r="F3458" s="25" t="s">
        <v>8207</v>
      </c>
      <c r="G3458" s="25">
        <v>2014</v>
      </c>
      <c r="H3458" s="26">
        <v>41702</v>
      </c>
      <c r="I3458" s="25" t="s">
        <v>21112</v>
      </c>
      <c r="J3458" s="25"/>
      <c r="K3458" s="25" t="s">
        <v>21113</v>
      </c>
      <c r="L3458" s="25" t="str">
        <f t="shared" ref="L3458:L3521" si="367">IF(ISNUMBER(VLOOKUP(A3458,EXCL,1,FALSE)),"Excluido",IF(ISNUMBER(VLOOKUP(A3458,POST,1,FALSE)),"PostAlerta",IF(ISNUMBER(VLOOKUP(A3458,PRE,1,FALSE)),"PreAlerta","")))</f>
        <v>PreAlerta</v>
      </c>
      <c r="M3458" s="25" t="str">
        <f t="shared" si="366"/>
        <v>S/PalabrasClaves</v>
      </c>
      <c r="N3458" s="27" t="str">
        <f t="shared" si="364"/>
        <v/>
      </c>
      <c r="O3458" s="25"/>
      <c r="P3458" s="25" t="s">
        <v>21025</v>
      </c>
      <c r="Q3458" s="25"/>
      <c r="R3458" s="25" t="str">
        <f t="shared" si="360"/>
        <v>2014</v>
      </c>
      <c r="S3458" s="25" t="s">
        <v>53</v>
      </c>
      <c r="T3458" s="25"/>
      <c r="U3458" s="25"/>
      <c r="V3458" s="25"/>
      <c r="W3458" s="25"/>
      <c r="X3458" s="25"/>
    </row>
    <row r="3459" spans="1:24" ht="15" hidden="1" customHeight="1">
      <c r="A3459" s="28">
        <v>24574538</v>
      </c>
      <c r="B3459" s="28" t="s">
        <v>21114</v>
      </c>
      <c r="C3459" s="28" t="s">
        <v>12189</v>
      </c>
      <c r="D3459" s="28" t="s">
        <v>21082</v>
      </c>
      <c r="E3459" s="28" t="s">
        <v>12191</v>
      </c>
      <c r="F3459" s="28" t="s">
        <v>12192</v>
      </c>
      <c r="G3459" s="28">
        <v>2014</v>
      </c>
      <c r="H3459" s="29">
        <v>41698</v>
      </c>
      <c r="I3459" s="28" t="s">
        <v>21115</v>
      </c>
      <c r="J3459" s="28"/>
      <c r="K3459" s="28" t="s">
        <v>21116</v>
      </c>
      <c r="L3459" s="28" t="str">
        <f t="shared" si="367"/>
        <v>PreAlerta</v>
      </c>
      <c r="M3459" s="28" t="str">
        <f t="shared" si="366"/>
        <v>S/PalabrasClaves</v>
      </c>
      <c r="N3459" s="30" t="str">
        <f t="shared" si="364"/>
        <v/>
      </c>
      <c r="O3459" s="28"/>
      <c r="P3459" s="28" t="s">
        <v>18422</v>
      </c>
      <c r="Q3459" s="28"/>
      <c r="R3459" s="28" t="str">
        <f t="shared" si="360"/>
        <v>2010</v>
      </c>
      <c r="S3459" s="28" t="s">
        <v>53</v>
      </c>
      <c r="T3459" s="28"/>
      <c r="U3459" s="28"/>
      <c r="V3459" s="28"/>
      <c r="W3459" s="28"/>
      <c r="X3459" s="28"/>
    </row>
    <row r="3460" spans="1:24" ht="15" hidden="1" customHeight="1">
      <c r="A3460" s="25">
        <v>24501028</v>
      </c>
      <c r="B3460" s="25" t="s">
        <v>21117</v>
      </c>
      <c r="C3460" s="25" t="s">
        <v>21118</v>
      </c>
      <c r="D3460" s="25" t="s">
        <v>21095</v>
      </c>
      <c r="E3460" s="25" t="s">
        <v>10550</v>
      </c>
      <c r="F3460" s="25" t="s">
        <v>1272</v>
      </c>
      <c r="G3460" s="25">
        <v>2014</v>
      </c>
      <c r="H3460" s="26">
        <v>41677</v>
      </c>
      <c r="I3460" s="25" t="s">
        <v>21119</v>
      </c>
      <c r="J3460" s="25"/>
      <c r="K3460" s="25" t="s">
        <v>21120</v>
      </c>
      <c r="L3460" s="25" t="str">
        <f t="shared" si="367"/>
        <v>PreAlerta</v>
      </c>
      <c r="M3460" s="25" t="str">
        <f t="shared" ref="M3460:M3523" si="368">IF(ISNUMBER(A3460),(IF(ISNUMBER(VLOOKUP(A3460,KEYWORDS,1,FALSE)),"C/PalabrasClaves","S/PalabrasClaves")),"")</f>
        <v>S/PalabrasClaves</v>
      </c>
      <c r="N3460" s="27" t="str">
        <f t="shared" si="364"/>
        <v/>
      </c>
      <c r="O3460" s="25"/>
      <c r="P3460" s="25" t="s">
        <v>21099</v>
      </c>
      <c r="Q3460" s="25"/>
      <c r="R3460" s="25" t="str">
        <f t="shared" si="360"/>
        <v>2014</v>
      </c>
      <c r="S3460" s="25" t="s">
        <v>53</v>
      </c>
      <c r="T3460" s="25"/>
      <c r="U3460" s="25"/>
      <c r="V3460" s="25"/>
      <c r="W3460" s="25"/>
      <c r="X3460" s="25"/>
    </row>
    <row r="3461" spans="1:24" ht="15" hidden="1" customHeight="1">
      <c r="A3461" s="28">
        <v>24496208</v>
      </c>
      <c r="B3461" s="28" t="s">
        <v>21121</v>
      </c>
      <c r="C3461" s="28" t="s">
        <v>21122</v>
      </c>
      <c r="D3461" s="28" t="s">
        <v>21123</v>
      </c>
      <c r="E3461" s="28" t="s">
        <v>21124</v>
      </c>
      <c r="F3461" s="28" t="s">
        <v>1488</v>
      </c>
      <c r="G3461" s="28">
        <v>2014</v>
      </c>
      <c r="H3461" s="29">
        <v>41676</v>
      </c>
      <c r="I3461" s="28" t="s">
        <v>21125</v>
      </c>
      <c r="J3461" s="28"/>
      <c r="K3461" s="28" t="s">
        <v>21126</v>
      </c>
      <c r="L3461" s="28" t="str">
        <f t="shared" si="367"/>
        <v>PreAlerta</v>
      </c>
      <c r="M3461" s="28" t="str">
        <f t="shared" si="368"/>
        <v>S/PalabrasClaves</v>
      </c>
      <c r="N3461" s="30" t="str">
        <f t="shared" si="364"/>
        <v/>
      </c>
      <c r="O3461" s="28"/>
      <c r="P3461" s="28" t="s">
        <v>21127</v>
      </c>
      <c r="Q3461" s="28"/>
      <c r="R3461" s="28" t="str">
        <f t="shared" si="360"/>
        <v>2014</v>
      </c>
      <c r="S3461" s="28" t="s">
        <v>53</v>
      </c>
      <c r="T3461" s="28"/>
      <c r="U3461" s="28"/>
      <c r="V3461" s="28"/>
      <c r="W3461" s="28"/>
      <c r="X3461" s="28"/>
    </row>
    <row r="3462" spans="1:24" ht="15" hidden="1" customHeight="1">
      <c r="A3462" s="25">
        <v>24460910</v>
      </c>
      <c r="B3462" s="25" t="s">
        <v>21128</v>
      </c>
      <c r="C3462" s="25" t="s">
        <v>21129</v>
      </c>
      <c r="D3462" s="25" t="s">
        <v>21130</v>
      </c>
      <c r="E3462" s="25" t="s">
        <v>21131</v>
      </c>
      <c r="F3462" s="25" t="s">
        <v>2416</v>
      </c>
      <c r="G3462" s="25">
        <v>2014</v>
      </c>
      <c r="H3462" s="26">
        <v>41667</v>
      </c>
      <c r="I3462" s="25"/>
      <c r="J3462" s="25"/>
      <c r="K3462" s="25" t="s">
        <v>21132</v>
      </c>
      <c r="L3462" s="25" t="str">
        <f t="shared" si="367"/>
        <v>Excluido</v>
      </c>
      <c r="M3462" s="25" t="str">
        <f t="shared" si="368"/>
        <v>S/PalabrasClaves</v>
      </c>
      <c r="N3462" s="27" t="str">
        <f t="shared" si="364"/>
        <v/>
      </c>
      <c r="O3462" s="25"/>
      <c r="P3462" s="25" t="s">
        <v>13329</v>
      </c>
      <c r="Q3462" s="25"/>
      <c r="R3462" s="25" t="str">
        <f t="shared" si="360"/>
        <v xml:space="preserve">202 </v>
      </c>
      <c r="S3462" s="25" t="s">
        <v>53</v>
      </c>
      <c r="T3462" s="25"/>
      <c r="U3462" s="25"/>
      <c r="V3462" s="25"/>
      <c r="W3462" s="25"/>
      <c r="X3462" s="25"/>
    </row>
    <row r="3463" spans="1:24" ht="15" hidden="1" customHeight="1">
      <c r="A3463" s="28">
        <v>24445822</v>
      </c>
      <c r="B3463" s="28" t="s">
        <v>21133</v>
      </c>
      <c r="C3463" s="28" t="s">
        <v>21134</v>
      </c>
      <c r="D3463" s="28"/>
      <c r="E3463" s="28" t="s">
        <v>21135</v>
      </c>
      <c r="F3463" s="28"/>
      <c r="G3463" s="28"/>
      <c r="H3463" s="28"/>
      <c r="I3463" s="28"/>
      <c r="J3463" s="28"/>
      <c r="K3463" s="28"/>
      <c r="L3463" s="28" t="str">
        <f t="shared" si="367"/>
        <v>PreAlerta</v>
      </c>
      <c r="M3463" s="28" t="str">
        <f t="shared" si="368"/>
        <v>S/PalabrasClaves</v>
      </c>
      <c r="N3463" s="30" t="str">
        <f t="shared" si="364"/>
        <v/>
      </c>
      <c r="O3463" s="28"/>
      <c r="P3463" s="28"/>
      <c r="Q3463" s="28"/>
      <c r="R3463" s="28" t="str">
        <f t="shared" si="360"/>
        <v/>
      </c>
      <c r="S3463" s="28"/>
      <c r="T3463" s="28"/>
      <c r="U3463" s="28"/>
      <c r="V3463" s="28"/>
      <c r="W3463" s="28"/>
      <c r="X3463" s="28"/>
    </row>
    <row r="3464" spans="1:24" ht="15" hidden="1" customHeight="1">
      <c r="A3464" s="25">
        <v>24381073</v>
      </c>
      <c r="B3464" s="25" t="s">
        <v>21136</v>
      </c>
      <c r="C3464" s="25" t="s">
        <v>21137</v>
      </c>
      <c r="D3464" s="25" t="s">
        <v>21138</v>
      </c>
      <c r="E3464" s="25" t="s">
        <v>20800</v>
      </c>
      <c r="F3464" s="25" t="s">
        <v>215</v>
      </c>
      <c r="G3464" s="25">
        <v>2014</v>
      </c>
      <c r="H3464" s="26">
        <v>41641</v>
      </c>
      <c r="I3464" s="25"/>
      <c r="J3464" s="25"/>
      <c r="K3464" s="25" t="s">
        <v>21139</v>
      </c>
      <c r="L3464" s="25" t="str">
        <f t="shared" si="367"/>
        <v>PreAlerta</v>
      </c>
      <c r="M3464" s="25" t="str">
        <f t="shared" si="368"/>
        <v>C/PalabrasClaves</v>
      </c>
      <c r="N3464" s="27" t="str">
        <f t="shared" si="364"/>
        <v/>
      </c>
      <c r="O3464" s="25"/>
      <c r="P3464" s="25">
        <v>45048</v>
      </c>
      <c r="Q3464" s="25"/>
      <c r="R3464" s="25" t="str">
        <f t="shared" si="360"/>
        <v>4504</v>
      </c>
      <c r="S3464" s="25" t="s">
        <v>53</v>
      </c>
      <c r="T3464" s="25"/>
      <c r="U3464" s="25"/>
      <c r="V3464" s="25"/>
      <c r="W3464" s="25"/>
      <c r="X3464" s="25"/>
    </row>
    <row r="3465" spans="1:24" ht="15" hidden="1" customHeight="1">
      <c r="A3465" s="28">
        <v>24322991</v>
      </c>
      <c r="B3465" s="28" t="s">
        <v>21140</v>
      </c>
      <c r="C3465" s="28" t="s">
        <v>21141</v>
      </c>
      <c r="D3465" s="28" t="s">
        <v>21142</v>
      </c>
      <c r="E3465" s="28" t="s">
        <v>21143</v>
      </c>
      <c r="F3465" s="28" t="s">
        <v>1038</v>
      </c>
      <c r="G3465" s="28">
        <v>2014</v>
      </c>
      <c r="H3465" s="29">
        <v>41619</v>
      </c>
      <c r="I3465" s="28"/>
      <c r="J3465" s="28"/>
      <c r="K3465" s="28" t="s">
        <v>21144</v>
      </c>
      <c r="L3465" s="28" t="str">
        <f t="shared" si="367"/>
        <v>PreAlerta</v>
      </c>
      <c r="M3465" s="28" t="str">
        <f t="shared" si="368"/>
        <v>S/PalabrasClaves</v>
      </c>
      <c r="N3465" s="30" t="str">
        <f t="shared" si="364"/>
        <v/>
      </c>
      <c r="O3465" s="28"/>
      <c r="P3465" s="28" t="s">
        <v>21025</v>
      </c>
      <c r="Q3465" s="28"/>
      <c r="R3465" s="28" t="str">
        <f t="shared" si="360"/>
        <v>2014</v>
      </c>
      <c r="S3465" s="28" t="s">
        <v>53</v>
      </c>
      <c r="T3465" s="28"/>
      <c r="U3465" s="28"/>
      <c r="V3465" s="28"/>
      <c r="W3465" s="28"/>
      <c r="X3465" s="28"/>
    </row>
    <row r="3466" spans="1:24" ht="15" hidden="1" customHeight="1">
      <c r="A3466" s="25">
        <v>24263220</v>
      </c>
      <c r="B3466" s="25" t="s">
        <v>21145</v>
      </c>
      <c r="C3466" s="25" t="s">
        <v>21146</v>
      </c>
      <c r="D3466" s="25" t="s">
        <v>21135</v>
      </c>
      <c r="E3466" s="25" t="s">
        <v>21147</v>
      </c>
      <c r="F3466" s="25" t="s">
        <v>979</v>
      </c>
      <c r="G3466" s="25">
        <v>2014</v>
      </c>
      <c r="H3466" s="26">
        <v>41601</v>
      </c>
      <c r="I3466" s="25"/>
      <c r="J3466" s="25"/>
      <c r="K3466" s="25" t="s">
        <v>21148</v>
      </c>
      <c r="L3466" s="25" t="str">
        <f t="shared" si="367"/>
        <v>PreAlerta</v>
      </c>
      <c r="M3466" s="25" t="str">
        <f t="shared" si="368"/>
        <v>S/PalabrasClaves</v>
      </c>
      <c r="N3466" s="27" t="str">
        <f t="shared" si="364"/>
        <v/>
      </c>
      <c r="O3466" s="25"/>
      <c r="P3466" s="25" t="s">
        <v>21025</v>
      </c>
      <c r="Q3466" s="25"/>
      <c r="R3466" s="25" t="str">
        <f t="shared" si="360"/>
        <v>2014</v>
      </c>
      <c r="S3466" s="25" t="s">
        <v>53</v>
      </c>
      <c r="T3466" s="25"/>
      <c r="U3466" s="25"/>
      <c r="V3466" s="25"/>
      <c r="W3466" s="25"/>
      <c r="X3466" s="25"/>
    </row>
    <row r="3467" spans="1:24" ht="15" hidden="1" customHeight="1">
      <c r="A3467" s="28">
        <v>24218509</v>
      </c>
      <c r="B3467" s="28" t="s">
        <v>21149</v>
      </c>
      <c r="C3467" s="28" t="s">
        <v>21150</v>
      </c>
      <c r="D3467" s="28" t="s">
        <v>21151</v>
      </c>
      <c r="E3467" s="28" t="s">
        <v>21152</v>
      </c>
      <c r="F3467" s="28" t="s">
        <v>1064</v>
      </c>
      <c r="G3467" s="28">
        <v>2014</v>
      </c>
      <c r="H3467" s="29">
        <v>41591</v>
      </c>
      <c r="I3467" s="28"/>
      <c r="J3467" s="28"/>
      <c r="K3467" s="28" t="s">
        <v>21153</v>
      </c>
      <c r="L3467" s="28" t="str">
        <f t="shared" si="367"/>
        <v>PreAlerta</v>
      </c>
      <c r="M3467" s="28" t="str">
        <f t="shared" si="368"/>
        <v>S/PalabrasClaves</v>
      </c>
      <c r="N3467" s="30" t="str">
        <f t="shared" si="364"/>
        <v/>
      </c>
      <c r="O3467" s="28"/>
      <c r="P3467" s="28" t="s">
        <v>21154</v>
      </c>
      <c r="Q3467" s="28"/>
      <c r="R3467" s="28" t="str">
        <f t="shared" si="360"/>
        <v>2014</v>
      </c>
      <c r="S3467" s="28" t="s">
        <v>53</v>
      </c>
      <c r="T3467" s="28"/>
      <c r="U3467" s="28"/>
      <c r="V3467" s="28"/>
      <c r="W3467" s="28"/>
      <c r="X3467" s="28"/>
    </row>
    <row r="3468" spans="1:24" ht="15" hidden="1" customHeight="1">
      <c r="A3468" s="25">
        <v>23880921</v>
      </c>
      <c r="B3468" s="25" t="s">
        <v>21155</v>
      </c>
      <c r="C3468" s="25" t="s">
        <v>21156</v>
      </c>
      <c r="D3468" s="25" t="s">
        <v>21157</v>
      </c>
      <c r="E3468" s="25" t="s">
        <v>21158</v>
      </c>
      <c r="F3468" s="25" t="s">
        <v>10093</v>
      </c>
      <c r="G3468" s="25">
        <v>2014</v>
      </c>
      <c r="H3468" s="26">
        <v>41480</v>
      </c>
      <c r="I3468" s="25"/>
      <c r="J3468" s="25"/>
      <c r="K3468" s="25" t="s">
        <v>21159</v>
      </c>
      <c r="L3468" s="25" t="str">
        <f t="shared" si="367"/>
        <v>PreAlerta</v>
      </c>
      <c r="M3468" s="25" t="str">
        <f t="shared" si="368"/>
        <v>S/PalabrasClaves</v>
      </c>
      <c r="N3468" s="27" t="str">
        <f t="shared" si="364"/>
        <v/>
      </c>
      <c r="O3468" s="25"/>
      <c r="P3468" s="25" t="s">
        <v>21025</v>
      </c>
      <c r="Q3468" s="25"/>
      <c r="R3468" s="25" t="str">
        <f t="shared" si="360"/>
        <v>2014</v>
      </c>
      <c r="S3468" s="25" t="s">
        <v>53</v>
      </c>
      <c r="T3468" s="25"/>
      <c r="U3468" s="25"/>
      <c r="V3468" s="25"/>
      <c r="W3468" s="25"/>
      <c r="X3468" s="25"/>
    </row>
    <row r="3469" spans="1:24" ht="15" hidden="1" customHeight="1">
      <c r="A3469" s="28">
        <v>24631068</v>
      </c>
      <c r="B3469" s="28" t="s">
        <v>21160</v>
      </c>
      <c r="C3469" s="28" t="s">
        <v>21161</v>
      </c>
      <c r="D3469" s="28" t="s">
        <v>21162</v>
      </c>
      <c r="E3469" s="28" t="s">
        <v>238</v>
      </c>
      <c r="F3469" s="28" t="s">
        <v>1263</v>
      </c>
      <c r="G3469" s="28">
        <v>2014</v>
      </c>
      <c r="H3469" s="29">
        <v>41716</v>
      </c>
      <c r="I3469" s="28"/>
      <c r="J3469" s="28"/>
      <c r="K3469" s="28" t="s">
        <v>21163</v>
      </c>
      <c r="L3469" s="28" t="str">
        <f t="shared" si="367"/>
        <v>PreAlerta</v>
      </c>
      <c r="M3469" s="28" t="str">
        <f t="shared" si="368"/>
        <v>S/PalabrasClaves</v>
      </c>
      <c r="N3469" s="30" t="str">
        <f t="shared" si="364"/>
        <v/>
      </c>
      <c r="O3469" s="28"/>
      <c r="P3469" s="28" t="s">
        <v>21164</v>
      </c>
      <c r="Q3469" s="28"/>
      <c r="R3469" s="28" t="str">
        <f t="shared" si="360"/>
        <v>2014</v>
      </c>
      <c r="S3469" s="28" t="s">
        <v>50</v>
      </c>
      <c r="T3469" s="28"/>
      <c r="U3469" s="28"/>
      <c r="V3469" s="28"/>
      <c r="W3469" s="28"/>
      <c r="X3469" s="28"/>
    </row>
    <row r="3470" spans="1:24" ht="15" hidden="1" customHeight="1">
      <c r="A3470" s="25">
        <v>24739467</v>
      </c>
      <c r="B3470" s="25" t="s">
        <v>21165</v>
      </c>
      <c r="C3470" s="25" t="s">
        <v>21166</v>
      </c>
      <c r="D3470" s="25" t="s">
        <v>21167</v>
      </c>
      <c r="E3470" s="25" t="s">
        <v>21168</v>
      </c>
      <c r="F3470" s="25" t="s">
        <v>21169</v>
      </c>
      <c r="G3470" s="25">
        <v>2014</v>
      </c>
      <c r="H3470" s="26">
        <v>41747</v>
      </c>
      <c r="I3470" s="25" t="s">
        <v>21170</v>
      </c>
      <c r="J3470" s="25"/>
      <c r="K3470" s="25" t="s">
        <v>21171</v>
      </c>
      <c r="L3470" s="25" t="str">
        <f t="shared" si="367"/>
        <v>PreAlerta</v>
      </c>
      <c r="M3470" s="25" t="str">
        <f t="shared" si="368"/>
        <v>S/PalabrasClaves</v>
      </c>
      <c r="N3470" s="27" t="str">
        <f t="shared" si="364"/>
        <v/>
      </c>
      <c r="O3470" s="25"/>
      <c r="P3470" s="25" t="s">
        <v>21172</v>
      </c>
      <c r="Q3470" s="25"/>
      <c r="R3470" s="25" t="str">
        <f t="shared" si="360"/>
        <v>2014</v>
      </c>
      <c r="S3470" s="25" t="s">
        <v>50</v>
      </c>
      <c r="T3470" s="25"/>
      <c r="U3470" s="25"/>
      <c r="V3470" s="25"/>
      <c r="W3470" s="25"/>
      <c r="X3470" s="25"/>
    </row>
    <row r="3471" spans="1:24" ht="15" hidden="1" customHeight="1">
      <c r="A3471" s="28">
        <v>24569039</v>
      </c>
      <c r="B3471" s="28" t="s">
        <v>21173</v>
      </c>
      <c r="C3471" s="28" t="s">
        <v>21174</v>
      </c>
      <c r="D3471" s="28" t="s">
        <v>21175</v>
      </c>
      <c r="E3471" s="28" t="s">
        <v>16081</v>
      </c>
      <c r="F3471" s="28" t="s">
        <v>4052</v>
      </c>
      <c r="G3471" s="28">
        <v>2014</v>
      </c>
      <c r="H3471" s="29">
        <v>41697</v>
      </c>
      <c r="I3471" s="28" t="s">
        <v>21176</v>
      </c>
      <c r="J3471" s="28"/>
      <c r="K3471" s="28" t="s">
        <v>21177</v>
      </c>
      <c r="L3471" s="28" t="str">
        <f t="shared" si="367"/>
        <v>PreAlerta</v>
      </c>
      <c r="M3471" s="28" t="str">
        <f t="shared" si="368"/>
        <v>S/PalabrasClaves</v>
      </c>
      <c r="N3471" s="30" t="str">
        <f t="shared" si="364"/>
        <v/>
      </c>
      <c r="O3471" s="28"/>
      <c r="P3471" s="28" t="s">
        <v>21178</v>
      </c>
      <c r="Q3471" s="28"/>
      <c r="R3471" s="28" t="str">
        <f t="shared" si="360"/>
        <v>2014</v>
      </c>
      <c r="S3471" s="28" t="s">
        <v>50</v>
      </c>
      <c r="T3471" s="28"/>
      <c r="U3471" s="28"/>
      <c r="V3471" s="28"/>
      <c r="W3471" s="28"/>
      <c r="X3471" s="28"/>
    </row>
    <row r="3472" spans="1:24" ht="15" hidden="1" customHeight="1">
      <c r="A3472" s="25">
        <v>24727518</v>
      </c>
      <c r="B3472" s="25" t="s">
        <v>21179</v>
      </c>
      <c r="C3472" s="25" t="s">
        <v>21180</v>
      </c>
      <c r="D3472" s="25"/>
      <c r="E3472" s="25" t="s">
        <v>21181</v>
      </c>
      <c r="F3472" s="25"/>
      <c r="G3472" s="25"/>
      <c r="H3472" s="25"/>
      <c r="I3472" s="25"/>
      <c r="J3472" s="25"/>
      <c r="K3472" s="25"/>
      <c r="L3472" s="25" t="str">
        <f t="shared" si="367"/>
        <v>PreAlerta</v>
      </c>
      <c r="M3472" s="25" t="str">
        <f t="shared" si="368"/>
        <v>S/PalabrasClaves</v>
      </c>
      <c r="N3472" s="27" t="str">
        <f t="shared" si="364"/>
        <v/>
      </c>
      <c r="O3472" s="25"/>
      <c r="P3472" s="25"/>
      <c r="Q3472" s="25"/>
      <c r="R3472" s="25" t="str">
        <f t="shared" si="360"/>
        <v/>
      </c>
      <c r="S3472" s="25"/>
      <c r="T3472" s="25"/>
      <c r="U3472" s="25"/>
      <c r="V3472" s="25"/>
      <c r="W3472" s="25"/>
      <c r="X3472" s="25"/>
    </row>
    <row r="3473" spans="1:24" ht="15" hidden="1" customHeight="1">
      <c r="A3473" s="28">
        <v>24706787</v>
      </c>
      <c r="B3473" s="28" t="s">
        <v>21182</v>
      </c>
      <c r="C3473" s="28" t="s">
        <v>21183</v>
      </c>
      <c r="D3473" s="28" t="s">
        <v>21184</v>
      </c>
      <c r="E3473" s="28" t="s">
        <v>21185</v>
      </c>
      <c r="F3473" s="28" t="s">
        <v>2504</v>
      </c>
      <c r="G3473" s="28">
        <v>2014</v>
      </c>
      <c r="H3473" s="29">
        <v>41737</v>
      </c>
      <c r="I3473" s="28" t="s">
        <v>21186</v>
      </c>
      <c r="J3473" s="28"/>
      <c r="K3473" s="28" t="s">
        <v>21187</v>
      </c>
      <c r="L3473" s="28" t="str">
        <f t="shared" si="367"/>
        <v>PreAlerta</v>
      </c>
      <c r="M3473" s="28" t="str">
        <f t="shared" si="368"/>
        <v>S/PalabrasClaves</v>
      </c>
      <c r="N3473" s="30" t="str">
        <f t="shared" si="364"/>
        <v/>
      </c>
      <c r="O3473" s="28"/>
      <c r="P3473" s="28" t="s">
        <v>21188</v>
      </c>
      <c r="Q3473" s="28"/>
      <c r="R3473" s="28" t="str">
        <f t="shared" si="360"/>
        <v>2014</v>
      </c>
      <c r="S3473" s="28" t="s">
        <v>50</v>
      </c>
      <c r="T3473" s="28"/>
      <c r="U3473" s="28"/>
      <c r="V3473" s="28"/>
      <c r="W3473" s="28"/>
      <c r="X3473" s="28"/>
    </row>
    <row r="3474" spans="1:24" ht="15" hidden="1" customHeight="1">
      <c r="A3474" s="25">
        <v>24725844</v>
      </c>
      <c r="B3474" s="25" t="s">
        <v>21189</v>
      </c>
      <c r="C3474" s="25" t="s">
        <v>21190</v>
      </c>
      <c r="D3474" s="25" t="s">
        <v>21191</v>
      </c>
      <c r="E3474" s="25" t="s">
        <v>21192</v>
      </c>
      <c r="F3474" s="25" t="s">
        <v>841</v>
      </c>
      <c r="G3474" s="25">
        <v>2014</v>
      </c>
      <c r="H3474" s="26">
        <v>41744</v>
      </c>
      <c r="I3474" s="25" t="s">
        <v>21193</v>
      </c>
      <c r="J3474" s="25"/>
      <c r="K3474" s="25" t="s">
        <v>21194</v>
      </c>
      <c r="L3474" s="25" t="str">
        <f t="shared" si="367"/>
        <v>PreAlerta</v>
      </c>
      <c r="M3474" s="25" t="str">
        <f t="shared" si="368"/>
        <v>S/PalabrasClaves</v>
      </c>
      <c r="N3474" s="27" t="str">
        <f t="shared" si="364"/>
        <v/>
      </c>
      <c r="O3474" s="25"/>
      <c r="P3474" s="25" t="s">
        <v>21195</v>
      </c>
      <c r="Q3474" s="25"/>
      <c r="R3474" s="25" t="str">
        <f t="shared" si="360"/>
        <v>2014</v>
      </c>
      <c r="S3474" s="25" t="s">
        <v>50</v>
      </c>
      <c r="T3474" s="25"/>
      <c r="U3474" s="25"/>
      <c r="V3474" s="25"/>
      <c r="W3474" s="25"/>
      <c r="X3474" s="25"/>
    </row>
    <row r="3475" spans="1:24" ht="15" hidden="1" customHeight="1">
      <c r="A3475" s="28">
        <v>24728338</v>
      </c>
      <c r="B3475" s="28" t="s">
        <v>21196</v>
      </c>
      <c r="C3475" s="28" t="s">
        <v>21197</v>
      </c>
      <c r="D3475" s="28" t="s">
        <v>21198</v>
      </c>
      <c r="E3475" s="28" t="s">
        <v>21199</v>
      </c>
      <c r="F3475" s="28" t="s">
        <v>208</v>
      </c>
      <c r="G3475" s="28">
        <v>2014</v>
      </c>
      <c r="H3475" s="29">
        <v>41744</v>
      </c>
      <c r="I3475" s="28" t="s">
        <v>21200</v>
      </c>
      <c r="J3475" s="28"/>
      <c r="K3475" s="28" t="s">
        <v>21201</v>
      </c>
      <c r="L3475" s="28" t="str">
        <f t="shared" si="367"/>
        <v>PreAlerta</v>
      </c>
      <c r="M3475" s="28" t="str">
        <f t="shared" si="368"/>
        <v>S/PalabrasClaves</v>
      </c>
      <c r="N3475" s="30" t="str">
        <f t="shared" si="364"/>
        <v/>
      </c>
      <c r="O3475" s="28"/>
      <c r="P3475" s="28" t="s">
        <v>21202</v>
      </c>
      <c r="Q3475" s="28"/>
      <c r="R3475" s="28" t="str">
        <f t="shared" si="360"/>
        <v>2014</v>
      </c>
      <c r="S3475" s="28" t="s">
        <v>50</v>
      </c>
      <c r="T3475" s="28"/>
      <c r="U3475" s="28"/>
      <c r="V3475" s="28"/>
      <c r="W3475" s="28"/>
      <c r="X3475" s="28"/>
    </row>
    <row r="3476" spans="1:24" ht="15" hidden="1" customHeight="1">
      <c r="A3476" s="25">
        <v>24722584</v>
      </c>
      <c r="B3476" s="25" t="s">
        <v>21203</v>
      </c>
      <c r="C3476" s="25" t="s">
        <v>21204</v>
      </c>
      <c r="D3476" s="25" t="s">
        <v>21205</v>
      </c>
      <c r="E3476" s="25" t="s">
        <v>15529</v>
      </c>
      <c r="F3476" s="25" t="s">
        <v>1232</v>
      </c>
      <c r="G3476" s="25">
        <v>2014</v>
      </c>
      <c r="H3476" s="26">
        <v>41741</v>
      </c>
      <c r="I3476" s="25" t="s">
        <v>21206</v>
      </c>
      <c r="J3476" s="25"/>
      <c r="K3476" s="25" t="s">
        <v>21207</v>
      </c>
      <c r="L3476" s="25" t="str">
        <f t="shared" si="367"/>
        <v>PreAlerta</v>
      </c>
      <c r="M3476" s="25" t="str">
        <f t="shared" si="368"/>
        <v>S/PalabrasClaves</v>
      </c>
      <c r="N3476" s="27" t="str">
        <f t="shared" si="364"/>
        <v/>
      </c>
      <c r="O3476" s="25"/>
      <c r="P3476" s="25" t="s">
        <v>21208</v>
      </c>
      <c r="Q3476" s="25"/>
      <c r="R3476" s="25" t="str">
        <f t="shared" si="360"/>
        <v>2014</v>
      </c>
      <c r="S3476" s="25" t="s">
        <v>50</v>
      </c>
      <c r="T3476" s="25"/>
      <c r="U3476" s="25"/>
      <c r="V3476" s="25"/>
      <c r="W3476" s="25"/>
      <c r="X3476" s="25"/>
    </row>
    <row r="3477" spans="1:24" ht="15" hidden="1" customHeight="1">
      <c r="A3477" s="28">
        <v>24706866</v>
      </c>
      <c r="B3477" s="28" t="s">
        <v>21209</v>
      </c>
      <c r="C3477" s="28" t="s">
        <v>21210</v>
      </c>
      <c r="D3477" s="28" t="s">
        <v>21211</v>
      </c>
      <c r="E3477" s="28" t="s">
        <v>21212</v>
      </c>
      <c r="F3477" s="28" t="s">
        <v>2504</v>
      </c>
      <c r="G3477" s="28">
        <v>2014</v>
      </c>
      <c r="H3477" s="29">
        <v>41737</v>
      </c>
      <c r="I3477" s="28" t="s">
        <v>21213</v>
      </c>
      <c r="J3477" s="28"/>
      <c r="K3477" s="28" t="s">
        <v>21214</v>
      </c>
      <c r="L3477" s="28" t="str">
        <f t="shared" si="367"/>
        <v>PreAlerta</v>
      </c>
      <c r="M3477" s="28" t="str">
        <f t="shared" si="368"/>
        <v>S/PalabrasClaves</v>
      </c>
      <c r="N3477" s="30" t="str">
        <f t="shared" si="364"/>
        <v/>
      </c>
      <c r="O3477" s="28"/>
      <c r="P3477" s="28" t="s">
        <v>21215</v>
      </c>
      <c r="Q3477" s="28"/>
      <c r="R3477" s="28" t="str">
        <f t="shared" si="360"/>
        <v>2014</v>
      </c>
      <c r="S3477" s="28" t="s">
        <v>50</v>
      </c>
      <c r="T3477" s="28"/>
      <c r="U3477" s="28"/>
      <c r="V3477" s="28"/>
      <c r="W3477" s="28"/>
      <c r="X3477" s="28"/>
    </row>
    <row r="3478" spans="1:24" ht="15" hidden="1" customHeight="1">
      <c r="A3478" s="25">
        <v>24503271</v>
      </c>
      <c r="B3478" s="25" t="s">
        <v>21216</v>
      </c>
      <c r="C3478" s="25" t="s">
        <v>21217</v>
      </c>
      <c r="D3478" s="25" t="s">
        <v>21218</v>
      </c>
      <c r="E3478" s="25" t="s">
        <v>21219</v>
      </c>
      <c r="F3478" s="25" t="s">
        <v>1263</v>
      </c>
      <c r="G3478" s="25">
        <v>2014</v>
      </c>
      <c r="H3478" s="26">
        <v>41678</v>
      </c>
      <c r="I3478" s="25"/>
      <c r="J3478" s="25"/>
      <c r="K3478" s="25" t="s">
        <v>21220</v>
      </c>
      <c r="L3478" s="25" t="str">
        <f t="shared" si="367"/>
        <v>PreAlerta</v>
      </c>
      <c r="M3478" s="25" t="str">
        <f t="shared" si="368"/>
        <v>S/PalabrasClaves</v>
      </c>
      <c r="N3478" s="27" t="str">
        <f t="shared" si="364"/>
        <v/>
      </c>
      <c r="O3478" s="25"/>
      <c r="P3478" s="25" t="s">
        <v>21221</v>
      </c>
      <c r="Q3478" s="25"/>
      <c r="R3478" s="25" t="str">
        <f t="shared" si="360"/>
        <v>2014</v>
      </c>
      <c r="S3478" s="25" t="s">
        <v>50</v>
      </c>
      <c r="T3478" s="25"/>
      <c r="U3478" s="25"/>
      <c r="V3478" s="25"/>
      <c r="W3478" s="25"/>
      <c r="X3478" s="25"/>
    </row>
    <row r="3479" spans="1:24" ht="15" hidden="1" customHeight="1">
      <c r="A3479" s="28">
        <v>24696098</v>
      </c>
      <c r="B3479" s="28" t="s">
        <v>21222</v>
      </c>
      <c r="C3479" s="28" t="s">
        <v>8377</v>
      </c>
      <c r="D3479" s="28" t="s">
        <v>21223</v>
      </c>
      <c r="E3479" s="28" t="s">
        <v>8379</v>
      </c>
      <c r="F3479" s="28" t="s">
        <v>4467</v>
      </c>
      <c r="G3479" s="28">
        <v>2014</v>
      </c>
      <c r="H3479" s="29">
        <v>41733</v>
      </c>
      <c r="I3479" s="28"/>
      <c r="J3479" s="28"/>
      <c r="K3479" s="28" t="s">
        <v>21224</v>
      </c>
      <c r="L3479" s="28" t="str">
        <f t="shared" si="367"/>
        <v>Excluido</v>
      </c>
      <c r="M3479" s="28" t="str">
        <f t="shared" si="368"/>
        <v>S/PalabrasClaves</v>
      </c>
      <c r="N3479" s="30" t="str">
        <f t="shared" si="364"/>
        <v/>
      </c>
      <c r="O3479" s="28"/>
      <c r="P3479" s="28" t="s">
        <v>21225</v>
      </c>
      <c r="Q3479" s="28"/>
      <c r="R3479" s="28" t="str">
        <f t="shared" si="360"/>
        <v>2014</v>
      </c>
      <c r="S3479" s="28" t="s">
        <v>50</v>
      </c>
      <c r="T3479" s="28"/>
      <c r="U3479" s="28"/>
      <c r="V3479" s="28"/>
      <c r="W3479" s="28"/>
      <c r="X3479" s="28"/>
    </row>
    <row r="3480" spans="1:24" ht="15" hidden="1" customHeight="1">
      <c r="A3480" s="25">
        <v>24956909</v>
      </c>
      <c r="B3480" s="25" t="s">
        <v>21226</v>
      </c>
      <c r="C3480" s="25" t="s">
        <v>21227</v>
      </c>
      <c r="D3480" s="25" t="s">
        <v>21228</v>
      </c>
      <c r="E3480" s="25" t="s">
        <v>16613</v>
      </c>
      <c r="F3480" s="25" t="s">
        <v>15015</v>
      </c>
      <c r="G3480" s="25">
        <v>2014</v>
      </c>
      <c r="H3480" s="26">
        <v>41815</v>
      </c>
      <c r="I3480" s="25"/>
      <c r="J3480" s="25"/>
      <c r="K3480" s="25"/>
      <c r="L3480" s="25" t="str">
        <f t="shared" si="367"/>
        <v>PreAlerta</v>
      </c>
      <c r="M3480" s="25" t="str">
        <f t="shared" si="368"/>
        <v>C/PalabrasClaves</v>
      </c>
      <c r="N3480" s="27" t="str">
        <f t="shared" si="364"/>
        <v/>
      </c>
      <c r="O3480" s="25"/>
      <c r="P3480" s="25" t="s">
        <v>21229</v>
      </c>
      <c r="Q3480" s="25"/>
      <c r="R3480" s="25" t="str">
        <f t="shared" si="360"/>
        <v>2014</v>
      </c>
      <c r="S3480" s="25" t="s">
        <v>50</v>
      </c>
      <c r="T3480" s="25"/>
      <c r="U3480" s="25"/>
      <c r="V3480" s="25"/>
      <c r="W3480" s="25"/>
      <c r="X3480" s="25"/>
    </row>
    <row r="3481" spans="1:24" ht="15" hidden="1" customHeight="1">
      <c r="A3481" s="28">
        <v>24949501</v>
      </c>
      <c r="B3481" s="28" t="s">
        <v>21230</v>
      </c>
      <c r="C3481" s="28" t="s">
        <v>21231</v>
      </c>
      <c r="D3481" s="28" t="s">
        <v>21232</v>
      </c>
      <c r="E3481" s="28" t="s">
        <v>21233</v>
      </c>
      <c r="F3481" s="28" t="s">
        <v>15735</v>
      </c>
      <c r="G3481" s="28">
        <v>2014</v>
      </c>
      <c r="H3481" s="29">
        <v>41811</v>
      </c>
      <c r="I3481" s="28"/>
      <c r="J3481" s="28"/>
      <c r="K3481" s="28" t="s">
        <v>21234</v>
      </c>
      <c r="L3481" s="28" t="str">
        <f t="shared" si="367"/>
        <v>PreAlerta</v>
      </c>
      <c r="M3481" s="28" t="str">
        <f t="shared" si="368"/>
        <v>S/PalabrasClaves</v>
      </c>
      <c r="N3481" s="30" t="str">
        <f t="shared" si="364"/>
        <v/>
      </c>
      <c r="O3481" s="28"/>
      <c r="P3481" s="28" t="s">
        <v>21235</v>
      </c>
      <c r="Q3481" s="28"/>
      <c r="R3481" s="28" t="str">
        <f t="shared" si="360"/>
        <v>2014</v>
      </c>
      <c r="S3481" s="28" t="s">
        <v>50</v>
      </c>
      <c r="T3481" s="28"/>
      <c r="U3481" s="28"/>
      <c r="V3481" s="28"/>
      <c r="W3481" s="28"/>
      <c r="X3481" s="28"/>
    </row>
    <row r="3482" spans="1:24" ht="15" hidden="1" customHeight="1">
      <c r="A3482" s="25">
        <v>24864632</v>
      </c>
      <c r="B3482" s="25" t="s">
        <v>21236</v>
      </c>
      <c r="C3482" s="25" t="s">
        <v>21237</v>
      </c>
      <c r="D3482" s="25" t="s">
        <v>21238</v>
      </c>
      <c r="E3482" s="25" t="s">
        <v>21239</v>
      </c>
      <c r="F3482" s="25" t="s">
        <v>21240</v>
      </c>
      <c r="G3482" s="25">
        <v>2014</v>
      </c>
      <c r="H3482" s="26">
        <v>41788</v>
      </c>
      <c r="I3482" s="25"/>
      <c r="J3482" s="25"/>
      <c r="K3482" s="25"/>
      <c r="L3482" s="25" t="str">
        <f t="shared" si="367"/>
        <v>PreAlerta</v>
      </c>
      <c r="M3482" s="25" t="str">
        <f t="shared" si="368"/>
        <v>C/PalabrasClaves</v>
      </c>
      <c r="N3482" s="27" t="str">
        <f t="shared" si="364"/>
        <v/>
      </c>
      <c r="O3482" s="25"/>
      <c r="P3482" s="25" t="s">
        <v>21229</v>
      </c>
      <c r="Q3482" s="25"/>
      <c r="R3482" s="25" t="str">
        <f t="shared" si="360"/>
        <v>2014</v>
      </c>
      <c r="S3482" s="25" t="s">
        <v>50</v>
      </c>
      <c r="T3482" s="25"/>
      <c r="U3482" s="25"/>
      <c r="V3482" s="25"/>
      <c r="W3482" s="25"/>
      <c r="X3482" s="25"/>
    </row>
    <row r="3483" spans="1:24" ht="15" hidden="1" customHeight="1">
      <c r="A3483" s="28">
        <v>24814584</v>
      </c>
      <c r="B3483" s="28" t="s">
        <v>21241</v>
      </c>
      <c r="C3483" s="28" t="s">
        <v>21242</v>
      </c>
      <c r="D3483" s="28" t="s">
        <v>21243</v>
      </c>
      <c r="E3483" s="28" t="s">
        <v>21244</v>
      </c>
      <c r="F3483" s="28" t="s">
        <v>9692</v>
      </c>
      <c r="G3483" s="28">
        <v>2014</v>
      </c>
      <c r="H3483" s="29">
        <v>41772</v>
      </c>
      <c r="I3483" s="28"/>
      <c r="J3483" s="28"/>
      <c r="K3483" s="28"/>
      <c r="L3483" s="28" t="str">
        <f t="shared" si="367"/>
        <v>PreAlerta</v>
      </c>
      <c r="M3483" s="28" t="str">
        <f t="shared" si="368"/>
        <v>S/PalabrasClaves</v>
      </c>
      <c r="N3483" s="30" t="str">
        <f t="shared" si="364"/>
        <v/>
      </c>
      <c r="O3483" s="28"/>
      <c r="P3483" s="28" t="s">
        <v>21229</v>
      </c>
      <c r="Q3483" s="28"/>
      <c r="R3483" s="28" t="str">
        <f t="shared" si="360"/>
        <v>2014</v>
      </c>
      <c r="S3483" s="28" t="s">
        <v>50</v>
      </c>
      <c r="T3483" s="28"/>
      <c r="U3483" s="28"/>
      <c r="V3483" s="28"/>
      <c r="W3483" s="28"/>
      <c r="X3483" s="28"/>
    </row>
    <row r="3484" spans="1:24" ht="15" hidden="1" customHeight="1">
      <c r="A3484" s="25">
        <v>24696434</v>
      </c>
      <c r="B3484" s="25" t="s">
        <v>21245</v>
      </c>
      <c r="C3484" s="25" t="s">
        <v>21246</v>
      </c>
      <c r="D3484" s="25" t="s">
        <v>21247</v>
      </c>
      <c r="E3484" s="25" t="s">
        <v>21248</v>
      </c>
      <c r="F3484" s="25" t="s">
        <v>2949</v>
      </c>
      <c r="G3484" s="25">
        <v>2014</v>
      </c>
      <c r="H3484" s="26">
        <v>41733</v>
      </c>
      <c r="I3484" s="25" t="s">
        <v>21249</v>
      </c>
      <c r="J3484" s="25"/>
      <c r="K3484" s="25" t="s">
        <v>21250</v>
      </c>
      <c r="L3484" s="25" t="str">
        <f t="shared" si="367"/>
        <v>Excluido</v>
      </c>
      <c r="M3484" s="25" t="str">
        <f t="shared" si="368"/>
        <v>S/PalabrasClaves</v>
      </c>
      <c r="N3484" s="27" t="str">
        <f t="shared" si="364"/>
        <v/>
      </c>
      <c r="O3484" s="25"/>
      <c r="P3484" s="25" t="s">
        <v>21251</v>
      </c>
      <c r="Q3484" s="25"/>
      <c r="R3484" s="25" t="str">
        <f t="shared" si="360"/>
        <v>2014</v>
      </c>
      <c r="S3484" s="25" t="s">
        <v>50</v>
      </c>
      <c r="T3484" s="25"/>
      <c r="U3484" s="25"/>
      <c r="V3484" s="25"/>
      <c r="W3484" s="25"/>
      <c r="X3484" s="25"/>
    </row>
    <row r="3485" spans="1:24" ht="15" hidden="1" customHeight="1">
      <c r="A3485" s="28">
        <v>24692018</v>
      </c>
      <c r="B3485" s="28" t="s">
        <v>21252</v>
      </c>
      <c r="C3485" s="28" t="s">
        <v>21253</v>
      </c>
      <c r="D3485" s="28" t="s">
        <v>21254</v>
      </c>
      <c r="E3485" s="28" t="s">
        <v>21255</v>
      </c>
      <c r="F3485" s="28" t="s">
        <v>21256</v>
      </c>
      <c r="G3485" s="28">
        <v>2014</v>
      </c>
      <c r="H3485" s="29">
        <v>41732</v>
      </c>
      <c r="I3485" s="28"/>
      <c r="J3485" s="28"/>
      <c r="K3485" s="28" t="s">
        <v>21257</v>
      </c>
      <c r="L3485" s="28" t="str">
        <f t="shared" si="367"/>
        <v>Excluido</v>
      </c>
      <c r="M3485" s="28" t="str">
        <f t="shared" si="368"/>
        <v>S/PalabrasClaves</v>
      </c>
      <c r="N3485" s="30" t="str">
        <f t="shared" si="364"/>
        <v/>
      </c>
      <c r="O3485" s="28"/>
      <c r="P3485" s="28" t="s">
        <v>21258</v>
      </c>
      <c r="Q3485" s="28"/>
      <c r="R3485" s="28" t="str">
        <f t="shared" si="360"/>
        <v>2014</v>
      </c>
      <c r="S3485" s="28" t="s">
        <v>50</v>
      </c>
      <c r="T3485" s="28"/>
      <c r="U3485" s="28"/>
      <c r="V3485" s="28"/>
      <c r="W3485" s="28"/>
      <c r="X3485" s="28"/>
    </row>
    <row r="3486" spans="1:24" ht="15" hidden="1" customHeight="1">
      <c r="A3486" s="25">
        <v>24690886</v>
      </c>
      <c r="B3486" s="25" t="s">
        <v>21259</v>
      </c>
      <c r="C3486" s="25" t="s">
        <v>21260</v>
      </c>
      <c r="D3486" s="25" t="s">
        <v>21261</v>
      </c>
      <c r="E3486" s="25" t="s">
        <v>21262</v>
      </c>
      <c r="F3486" s="25" t="s">
        <v>208</v>
      </c>
      <c r="G3486" s="25">
        <v>2014</v>
      </c>
      <c r="H3486" s="26">
        <v>41732</v>
      </c>
      <c r="I3486" s="25" t="s">
        <v>21263</v>
      </c>
      <c r="J3486" s="25"/>
      <c r="K3486" s="25" t="s">
        <v>21264</v>
      </c>
      <c r="L3486" s="25" t="str">
        <f t="shared" si="367"/>
        <v>PreAlerta</v>
      </c>
      <c r="M3486" s="25" t="str">
        <f t="shared" si="368"/>
        <v>S/PalabrasClaves</v>
      </c>
      <c r="N3486" s="27" t="str">
        <f t="shared" si="364"/>
        <v/>
      </c>
      <c r="O3486" s="25"/>
      <c r="P3486" s="25" t="s">
        <v>21258</v>
      </c>
      <c r="Q3486" s="25"/>
      <c r="R3486" s="25" t="str">
        <f t="shared" si="360"/>
        <v>2014</v>
      </c>
      <c r="S3486" s="25" t="s">
        <v>50</v>
      </c>
      <c r="T3486" s="25"/>
      <c r="U3486" s="25"/>
      <c r="V3486" s="25"/>
      <c r="W3486" s="25"/>
      <c r="X3486" s="25"/>
    </row>
    <row r="3487" spans="1:24" ht="15" hidden="1" customHeight="1">
      <c r="A3487" s="28">
        <v>24643482</v>
      </c>
      <c r="B3487" s="28" t="s">
        <v>21265</v>
      </c>
      <c r="C3487" s="28" t="s">
        <v>19845</v>
      </c>
      <c r="D3487" s="28" t="s">
        <v>21266</v>
      </c>
      <c r="E3487" s="28" t="s">
        <v>19847</v>
      </c>
      <c r="F3487" s="28" t="s">
        <v>1848</v>
      </c>
      <c r="G3487" s="28">
        <v>2014</v>
      </c>
      <c r="H3487" s="29">
        <v>41718</v>
      </c>
      <c r="I3487" s="28"/>
      <c r="J3487" s="28"/>
      <c r="K3487" s="28" t="s">
        <v>21267</v>
      </c>
      <c r="L3487" s="28" t="str">
        <f t="shared" si="367"/>
        <v>PreAlerta</v>
      </c>
      <c r="M3487" s="28" t="str">
        <f t="shared" si="368"/>
        <v>S/PalabrasClaves</v>
      </c>
      <c r="N3487" s="30" t="str">
        <f t="shared" si="364"/>
        <v/>
      </c>
      <c r="O3487" s="28"/>
      <c r="P3487" s="28" t="s">
        <v>21229</v>
      </c>
      <c r="Q3487" s="28"/>
      <c r="R3487" s="28" t="str">
        <f t="shared" si="360"/>
        <v>2014</v>
      </c>
      <c r="S3487" s="28" t="s">
        <v>50</v>
      </c>
      <c r="T3487" s="28"/>
      <c r="U3487" s="28"/>
      <c r="V3487" s="28"/>
      <c r="W3487" s="28"/>
      <c r="X3487" s="28"/>
    </row>
    <row r="3488" spans="1:24" ht="15" hidden="1" customHeight="1">
      <c r="A3488" s="25">
        <v>24614721</v>
      </c>
      <c r="B3488" s="25" t="s">
        <v>21268</v>
      </c>
      <c r="C3488" s="25" t="s">
        <v>21269</v>
      </c>
      <c r="D3488" s="25" t="s">
        <v>21270</v>
      </c>
      <c r="E3488" s="25" t="s">
        <v>21271</v>
      </c>
      <c r="F3488" s="25" t="s">
        <v>3129</v>
      </c>
      <c r="G3488" s="25">
        <v>2014</v>
      </c>
      <c r="H3488" s="26">
        <v>41710</v>
      </c>
      <c r="I3488" s="25"/>
      <c r="J3488" s="25"/>
      <c r="K3488" s="25" t="s">
        <v>21272</v>
      </c>
      <c r="L3488" s="25" t="str">
        <f t="shared" si="367"/>
        <v>PreAlerta</v>
      </c>
      <c r="M3488" s="25" t="str">
        <f t="shared" si="368"/>
        <v>S/PalabrasClaves</v>
      </c>
      <c r="N3488" s="27" t="str">
        <f t="shared" si="364"/>
        <v/>
      </c>
      <c r="O3488" s="25"/>
      <c r="P3488" s="25" t="s">
        <v>21229</v>
      </c>
      <c r="Q3488" s="25"/>
      <c r="R3488" s="25" t="str">
        <f t="shared" si="360"/>
        <v>2014</v>
      </c>
      <c r="S3488" s="25" t="s">
        <v>50</v>
      </c>
      <c r="T3488" s="25"/>
      <c r="U3488" s="25"/>
      <c r="V3488" s="25"/>
      <c r="W3488" s="25"/>
      <c r="X3488" s="25"/>
    </row>
    <row r="3489" spans="1:24" ht="15" hidden="1" customHeight="1">
      <c r="A3489" s="28">
        <v>24612682</v>
      </c>
      <c r="B3489" s="28" t="s">
        <v>21273</v>
      </c>
      <c r="C3489" s="28" t="s">
        <v>21274</v>
      </c>
      <c r="D3489" s="28" t="s">
        <v>21275</v>
      </c>
      <c r="E3489" s="28" t="s">
        <v>19128</v>
      </c>
      <c r="F3489" s="28" t="s">
        <v>7945</v>
      </c>
      <c r="G3489" s="28">
        <v>2014</v>
      </c>
      <c r="H3489" s="29">
        <v>41710</v>
      </c>
      <c r="I3489" s="28"/>
      <c r="J3489" s="28"/>
      <c r="K3489" s="28" t="s">
        <v>21276</v>
      </c>
      <c r="L3489" s="28" t="str">
        <f t="shared" si="367"/>
        <v>PreAlerta</v>
      </c>
      <c r="M3489" s="28" t="str">
        <f t="shared" si="368"/>
        <v>S/PalabrasClaves</v>
      </c>
      <c r="N3489" s="30" t="str">
        <f t="shared" si="364"/>
        <v/>
      </c>
      <c r="O3489" s="28"/>
      <c r="P3489" s="28" t="s">
        <v>21229</v>
      </c>
      <c r="Q3489" s="28"/>
      <c r="R3489" s="28" t="str">
        <f t="shared" si="360"/>
        <v>2014</v>
      </c>
      <c r="S3489" s="28" t="s">
        <v>50</v>
      </c>
      <c r="T3489" s="28"/>
      <c r="U3489" s="28"/>
      <c r="V3489" s="28"/>
      <c r="W3489" s="28"/>
      <c r="X3489" s="28"/>
    </row>
    <row r="3490" spans="1:24" ht="15" hidden="1" customHeight="1">
      <c r="A3490" s="25">
        <v>24590750</v>
      </c>
      <c r="B3490" s="25" t="s">
        <v>21277</v>
      </c>
      <c r="C3490" s="25" t="s">
        <v>21278</v>
      </c>
      <c r="D3490" s="25" t="s">
        <v>21279</v>
      </c>
      <c r="E3490" s="25" t="s">
        <v>21280</v>
      </c>
      <c r="F3490" s="25" t="s">
        <v>1281</v>
      </c>
      <c r="G3490" s="25">
        <v>2014</v>
      </c>
      <c r="H3490" s="26">
        <v>41703</v>
      </c>
      <c r="I3490" s="25"/>
      <c r="J3490" s="25"/>
      <c r="K3490" s="25" t="s">
        <v>21281</v>
      </c>
      <c r="L3490" s="25" t="str">
        <f t="shared" si="367"/>
        <v>PreAlerta</v>
      </c>
      <c r="M3490" s="25" t="str">
        <f t="shared" si="368"/>
        <v>S/PalabrasClaves</v>
      </c>
      <c r="N3490" s="27" t="str">
        <f t="shared" si="364"/>
        <v/>
      </c>
      <c r="O3490" s="25"/>
      <c r="P3490" s="25" t="s">
        <v>21229</v>
      </c>
      <c r="Q3490" s="25"/>
      <c r="R3490" s="25" t="str">
        <f t="shared" si="360"/>
        <v>2014</v>
      </c>
      <c r="S3490" s="25" t="s">
        <v>50</v>
      </c>
      <c r="T3490" s="25"/>
      <c r="U3490" s="25"/>
      <c r="V3490" s="25"/>
      <c r="W3490" s="25"/>
      <c r="X3490" s="25"/>
    </row>
    <row r="3491" spans="1:24" ht="15" hidden="1" customHeight="1">
      <c r="A3491" s="28">
        <v>24582578</v>
      </c>
      <c r="B3491" s="28" t="s">
        <v>21282</v>
      </c>
      <c r="C3491" s="28" t="s">
        <v>21283</v>
      </c>
      <c r="D3491" s="28" t="s">
        <v>21284</v>
      </c>
      <c r="E3491" s="28" t="s">
        <v>11885</v>
      </c>
      <c r="F3491" s="28" t="s">
        <v>4759</v>
      </c>
      <c r="G3491" s="28">
        <v>2014</v>
      </c>
      <c r="H3491" s="29">
        <v>41702</v>
      </c>
      <c r="I3491" s="28"/>
      <c r="J3491" s="28"/>
      <c r="K3491" s="28" t="s">
        <v>21285</v>
      </c>
      <c r="L3491" s="28" t="str">
        <f t="shared" si="367"/>
        <v>PreAlerta</v>
      </c>
      <c r="M3491" s="28" t="str">
        <f t="shared" si="368"/>
        <v>C/PalabrasClaves</v>
      </c>
      <c r="N3491" s="30" t="str">
        <f t="shared" si="364"/>
        <v/>
      </c>
      <c r="O3491" s="28"/>
      <c r="P3491" s="28" t="s">
        <v>21229</v>
      </c>
      <c r="Q3491" s="28"/>
      <c r="R3491" s="28" t="str">
        <f t="shared" si="360"/>
        <v>2014</v>
      </c>
      <c r="S3491" s="28" t="s">
        <v>50</v>
      </c>
      <c r="T3491" s="28"/>
      <c r="U3491" s="28"/>
      <c r="V3491" s="28"/>
      <c r="W3491" s="28"/>
      <c r="X3491" s="28"/>
    </row>
    <row r="3492" spans="1:24" ht="15" hidden="1" customHeight="1">
      <c r="A3492" s="25">
        <v>24523230</v>
      </c>
      <c r="B3492" s="25" t="s">
        <v>21286</v>
      </c>
      <c r="C3492" s="25" t="s">
        <v>21287</v>
      </c>
      <c r="D3492" s="25" t="s">
        <v>21288</v>
      </c>
      <c r="E3492" s="25" t="s">
        <v>21289</v>
      </c>
      <c r="F3492" s="25" t="s">
        <v>7720</v>
      </c>
      <c r="G3492" s="25">
        <v>2014</v>
      </c>
      <c r="H3492" s="26">
        <v>41684</v>
      </c>
      <c r="I3492" s="25"/>
      <c r="J3492" s="25"/>
      <c r="K3492" s="25" t="s">
        <v>21290</v>
      </c>
      <c r="L3492" s="25" t="str">
        <f t="shared" si="367"/>
        <v>PreAlerta</v>
      </c>
      <c r="M3492" s="25" t="str">
        <f t="shared" si="368"/>
        <v>C/PalabrasClaves</v>
      </c>
      <c r="N3492" s="27" t="str">
        <f t="shared" si="364"/>
        <v/>
      </c>
      <c r="O3492" s="25"/>
      <c r="P3492" s="25" t="s">
        <v>21229</v>
      </c>
      <c r="Q3492" s="25"/>
      <c r="R3492" s="25" t="str">
        <f t="shared" si="360"/>
        <v>2014</v>
      </c>
      <c r="S3492" s="25" t="s">
        <v>50</v>
      </c>
      <c r="T3492" s="25"/>
      <c r="U3492" s="25"/>
      <c r="V3492" s="25"/>
      <c r="W3492" s="25"/>
      <c r="X3492" s="25"/>
    </row>
    <row r="3493" spans="1:24" ht="15" hidden="1" customHeight="1">
      <c r="A3493" s="28">
        <v>24495332</v>
      </c>
      <c r="B3493" s="28" t="s">
        <v>21291</v>
      </c>
      <c r="C3493" s="28" t="s">
        <v>21292</v>
      </c>
      <c r="D3493" s="28" t="s">
        <v>21293</v>
      </c>
      <c r="E3493" s="28" t="s">
        <v>21294</v>
      </c>
      <c r="F3493" s="28" t="s">
        <v>1032</v>
      </c>
      <c r="G3493" s="28">
        <v>2014</v>
      </c>
      <c r="H3493" s="29">
        <v>41676</v>
      </c>
      <c r="I3493" s="28"/>
      <c r="J3493" s="28"/>
      <c r="K3493" s="28" t="s">
        <v>21295</v>
      </c>
      <c r="L3493" s="28" t="str">
        <f t="shared" si="367"/>
        <v>PreAlerta</v>
      </c>
      <c r="M3493" s="28" t="str">
        <f t="shared" si="368"/>
        <v>S/PalabrasClaves</v>
      </c>
      <c r="N3493" s="30" t="str">
        <f t="shared" si="364"/>
        <v/>
      </c>
      <c r="O3493" s="28"/>
      <c r="P3493" s="28" t="s">
        <v>21229</v>
      </c>
      <c r="Q3493" s="28"/>
      <c r="R3493" s="28" t="str">
        <f t="shared" si="360"/>
        <v>2014</v>
      </c>
      <c r="S3493" s="28" t="s">
        <v>50</v>
      </c>
      <c r="T3493" s="28"/>
      <c r="U3493" s="28"/>
      <c r="V3493" s="28"/>
      <c r="W3493" s="28"/>
      <c r="X3493" s="28"/>
    </row>
    <row r="3494" spans="1:24" ht="15" hidden="1" customHeight="1">
      <c r="A3494" s="25">
        <v>24492025</v>
      </c>
      <c r="B3494" s="25" t="s">
        <v>21296</v>
      </c>
      <c r="C3494" s="25" t="s">
        <v>21297</v>
      </c>
      <c r="D3494" s="25" t="s">
        <v>21284</v>
      </c>
      <c r="E3494" s="25" t="s">
        <v>6101</v>
      </c>
      <c r="F3494" s="25" t="s">
        <v>4759</v>
      </c>
      <c r="G3494" s="25">
        <v>2014</v>
      </c>
      <c r="H3494" s="26">
        <v>41675</v>
      </c>
      <c r="I3494" s="25"/>
      <c r="J3494" s="25"/>
      <c r="K3494" s="25" t="s">
        <v>21298</v>
      </c>
      <c r="L3494" s="25" t="str">
        <f t="shared" si="367"/>
        <v>PreAlerta</v>
      </c>
      <c r="M3494" s="25" t="str">
        <f t="shared" si="368"/>
        <v>C/PalabrasClaves</v>
      </c>
      <c r="N3494" s="27" t="str">
        <f t="shared" si="364"/>
        <v/>
      </c>
      <c r="O3494" s="25"/>
      <c r="P3494" s="25" t="s">
        <v>21229</v>
      </c>
      <c r="Q3494" s="25"/>
      <c r="R3494" s="25" t="str">
        <f t="shared" si="360"/>
        <v>2014</v>
      </c>
      <c r="S3494" s="25" t="s">
        <v>50</v>
      </c>
      <c r="T3494" s="25"/>
      <c r="U3494" s="25"/>
      <c r="V3494" s="25"/>
      <c r="W3494" s="25"/>
      <c r="X3494" s="25"/>
    </row>
    <row r="3495" spans="1:24" ht="15" hidden="1" customHeight="1">
      <c r="A3495" s="28">
        <v>24480551</v>
      </c>
      <c r="B3495" s="28" t="s">
        <v>21299</v>
      </c>
      <c r="C3495" s="28" t="s">
        <v>21300</v>
      </c>
      <c r="D3495" s="28" t="s">
        <v>21301</v>
      </c>
      <c r="E3495" s="28" t="s">
        <v>21302</v>
      </c>
      <c r="F3495" s="28" t="s">
        <v>1636</v>
      </c>
      <c r="G3495" s="28">
        <v>2014</v>
      </c>
      <c r="H3495" s="29">
        <v>41671</v>
      </c>
      <c r="I3495" s="28"/>
      <c r="J3495" s="28"/>
      <c r="K3495" s="28" t="s">
        <v>21303</v>
      </c>
      <c r="L3495" s="28" t="str">
        <f t="shared" si="367"/>
        <v>PreAlerta</v>
      </c>
      <c r="M3495" s="28" t="str">
        <f t="shared" si="368"/>
        <v>C/PalabrasClaves</v>
      </c>
      <c r="N3495" s="30" t="str">
        <f t="shared" si="364"/>
        <v/>
      </c>
      <c r="O3495" s="28"/>
      <c r="P3495" s="28" t="s">
        <v>21251</v>
      </c>
      <c r="Q3495" s="28"/>
      <c r="R3495" s="28" t="str">
        <f t="shared" si="360"/>
        <v>2014</v>
      </c>
      <c r="S3495" s="28" t="s">
        <v>50</v>
      </c>
      <c r="T3495" s="28"/>
      <c r="U3495" s="28"/>
      <c r="V3495" s="28"/>
      <c r="W3495" s="28"/>
      <c r="X3495" s="28"/>
    </row>
    <row r="3496" spans="1:24" ht="15" hidden="1" customHeight="1">
      <c r="A3496" s="25">
        <v>24452688</v>
      </c>
      <c r="B3496" s="25" t="s">
        <v>21304</v>
      </c>
      <c r="C3496" s="25" t="s">
        <v>21305</v>
      </c>
      <c r="D3496" s="25" t="s">
        <v>21306</v>
      </c>
      <c r="E3496" s="25" t="s">
        <v>19452</v>
      </c>
      <c r="F3496" s="25" t="s">
        <v>1110</v>
      </c>
      <c r="G3496" s="25">
        <v>2014</v>
      </c>
      <c r="H3496" s="26">
        <v>41663</v>
      </c>
      <c r="I3496" s="25" t="s">
        <v>21307</v>
      </c>
      <c r="J3496" s="25"/>
      <c r="K3496" s="25" t="s">
        <v>21308</v>
      </c>
      <c r="L3496" s="25" t="str">
        <f t="shared" si="367"/>
        <v>PreAlerta</v>
      </c>
      <c r="M3496" s="25" t="str">
        <f t="shared" si="368"/>
        <v>S/PalabrasClaves</v>
      </c>
      <c r="N3496" s="27" t="str">
        <f t="shared" si="364"/>
        <v/>
      </c>
      <c r="O3496" s="25"/>
      <c r="P3496" s="25" t="s">
        <v>21229</v>
      </c>
      <c r="Q3496" s="25"/>
      <c r="R3496" s="25" t="str">
        <f t="shared" si="360"/>
        <v>2014</v>
      </c>
      <c r="S3496" s="25" t="s">
        <v>50</v>
      </c>
      <c r="T3496" s="25"/>
      <c r="U3496" s="25"/>
      <c r="V3496" s="25"/>
      <c r="W3496" s="25"/>
      <c r="X3496" s="25"/>
    </row>
    <row r="3497" spans="1:24" ht="15" hidden="1" customHeight="1">
      <c r="A3497" s="28">
        <v>24417187</v>
      </c>
      <c r="B3497" s="28" t="s">
        <v>21309</v>
      </c>
      <c r="C3497" s="28" t="s">
        <v>21310</v>
      </c>
      <c r="D3497" s="28" t="s">
        <v>21311</v>
      </c>
      <c r="E3497" s="28" t="s">
        <v>21312</v>
      </c>
      <c r="F3497" s="28" t="s">
        <v>21313</v>
      </c>
      <c r="G3497" s="28">
        <v>2014</v>
      </c>
      <c r="H3497" s="29">
        <v>41654</v>
      </c>
      <c r="I3497" s="28" t="s">
        <v>21314</v>
      </c>
      <c r="J3497" s="28"/>
      <c r="K3497" s="28" t="s">
        <v>21315</v>
      </c>
      <c r="L3497" s="28" t="str">
        <f t="shared" si="367"/>
        <v>PreAlerta</v>
      </c>
      <c r="M3497" s="28" t="str">
        <f t="shared" si="368"/>
        <v>C/PalabrasClaves</v>
      </c>
      <c r="N3497" s="30" t="str">
        <f t="shared" si="364"/>
        <v/>
      </c>
      <c r="O3497" s="28"/>
      <c r="P3497" s="28" t="s">
        <v>21229</v>
      </c>
      <c r="Q3497" s="28"/>
      <c r="R3497" s="28" t="str">
        <f t="shared" si="360"/>
        <v>2014</v>
      </c>
      <c r="S3497" s="28" t="s">
        <v>50</v>
      </c>
      <c r="T3497" s="28"/>
      <c r="U3497" s="28"/>
      <c r="V3497" s="28"/>
      <c r="W3497" s="28"/>
      <c r="X3497" s="28"/>
    </row>
    <row r="3498" spans="1:24" ht="15" hidden="1" customHeight="1">
      <c r="A3498" s="25">
        <v>24412315</v>
      </c>
      <c r="B3498" s="25" t="s">
        <v>21316</v>
      </c>
      <c r="C3498" s="25" t="s">
        <v>21317</v>
      </c>
      <c r="D3498" s="25" t="s">
        <v>21318</v>
      </c>
      <c r="E3498" s="25" t="s">
        <v>21319</v>
      </c>
      <c r="F3498" s="25" t="s">
        <v>2095</v>
      </c>
      <c r="G3498" s="25">
        <v>2014</v>
      </c>
      <c r="H3498" s="26">
        <v>41653</v>
      </c>
      <c r="I3498" s="25"/>
      <c r="J3498" s="25"/>
      <c r="K3498" s="25" t="s">
        <v>21320</v>
      </c>
      <c r="L3498" s="25" t="str">
        <f t="shared" si="367"/>
        <v>PreAlerta</v>
      </c>
      <c r="M3498" s="25" t="str">
        <f t="shared" si="368"/>
        <v>S/PalabrasClaves</v>
      </c>
      <c r="N3498" s="27" t="str">
        <f t="shared" si="364"/>
        <v/>
      </c>
      <c r="O3498" s="25"/>
      <c r="P3498" s="25" t="s">
        <v>21229</v>
      </c>
      <c r="Q3498" s="25"/>
      <c r="R3498" s="25" t="str">
        <f t="shared" si="360"/>
        <v>2014</v>
      </c>
      <c r="S3498" s="25" t="s">
        <v>50</v>
      </c>
      <c r="T3498" s="25"/>
      <c r="U3498" s="25"/>
      <c r="V3498" s="25"/>
      <c r="W3498" s="25"/>
      <c r="X3498" s="25"/>
    </row>
    <row r="3499" spans="1:24" ht="15" hidden="1" customHeight="1">
      <c r="A3499" s="28">
        <v>24403544</v>
      </c>
      <c r="B3499" s="28" t="s">
        <v>21321</v>
      </c>
      <c r="C3499" s="28" t="s">
        <v>21322</v>
      </c>
      <c r="D3499" s="28" t="s">
        <v>21323</v>
      </c>
      <c r="E3499" s="28" t="s">
        <v>6478</v>
      </c>
      <c r="F3499" s="28" t="s">
        <v>1488</v>
      </c>
      <c r="G3499" s="28">
        <v>2014</v>
      </c>
      <c r="H3499" s="29">
        <v>41649</v>
      </c>
      <c r="I3499" s="28"/>
      <c r="J3499" s="28"/>
      <c r="K3499" s="28" t="s">
        <v>21324</v>
      </c>
      <c r="L3499" s="28" t="str">
        <f t="shared" si="367"/>
        <v>Excluido</v>
      </c>
      <c r="M3499" s="28" t="str">
        <f t="shared" si="368"/>
        <v>S/PalabrasClaves</v>
      </c>
      <c r="N3499" s="30" t="str">
        <f t="shared" si="364"/>
        <v/>
      </c>
      <c r="O3499" s="28"/>
      <c r="P3499" s="28" t="s">
        <v>21325</v>
      </c>
      <c r="Q3499" s="28"/>
      <c r="R3499" s="28" t="str">
        <f t="shared" si="360"/>
        <v>2014</v>
      </c>
      <c r="S3499" s="28" t="s">
        <v>50</v>
      </c>
      <c r="T3499" s="28"/>
      <c r="U3499" s="28"/>
      <c r="V3499" s="28"/>
      <c r="W3499" s="28"/>
      <c r="X3499" s="28"/>
    </row>
    <row r="3500" spans="1:24" ht="15" hidden="1" customHeight="1">
      <c r="A3500" s="25">
        <v>24365140</v>
      </c>
      <c r="B3500" s="25" t="s">
        <v>21326</v>
      </c>
      <c r="C3500" s="25" t="s">
        <v>21327</v>
      </c>
      <c r="D3500" s="25" t="s">
        <v>21275</v>
      </c>
      <c r="E3500" s="25" t="s">
        <v>21328</v>
      </c>
      <c r="F3500" s="25" t="s">
        <v>7945</v>
      </c>
      <c r="G3500" s="25">
        <v>2014</v>
      </c>
      <c r="H3500" s="26">
        <v>41633</v>
      </c>
      <c r="I3500" s="25" t="s">
        <v>21329</v>
      </c>
      <c r="J3500" s="25" t="s">
        <v>21330</v>
      </c>
      <c r="K3500" s="25" t="s">
        <v>21331</v>
      </c>
      <c r="L3500" s="25" t="str">
        <f t="shared" si="367"/>
        <v>PreAlerta</v>
      </c>
      <c r="M3500" s="25" t="str">
        <f t="shared" si="368"/>
        <v>S/PalabrasClaves</v>
      </c>
      <c r="N3500" s="27" t="str">
        <f t="shared" si="364"/>
        <v/>
      </c>
      <c r="O3500" s="25"/>
      <c r="P3500" s="25" t="s">
        <v>21229</v>
      </c>
      <c r="Q3500" s="25"/>
      <c r="R3500" s="25" t="str">
        <f t="shared" si="360"/>
        <v>2014</v>
      </c>
      <c r="S3500" s="25" t="s">
        <v>50</v>
      </c>
      <c r="T3500" s="25"/>
      <c r="U3500" s="25"/>
      <c r="V3500" s="25"/>
      <c r="W3500" s="25"/>
      <c r="X3500" s="25"/>
    </row>
    <row r="3501" spans="1:24" ht="15" hidden="1" customHeight="1">
      <c r="A3501" s="28">
        <v>24347574</v>
      </c>
      <c r="B3501" s="28" t="s">
        <v>21332</v>
      </c>
      <c r="C3501" s="28" t="s">
        <v>21333</v>
      </c>
      <c r="D3501" s="28" t="s">
        <v>21334</v>
      </c>
      <c r="E3501" s="28" t="s">
        <v>21335</v>
      </c>
      <c r="F3501" s="28" t="s">
        <v>21336</v>
      </c>
      <c r="G3501" s="28">
        <v>2014</v>
      </c>
      <c r="H3501" s="29">
        <v>41627</v>
      </c>
      <c r="I3501" s="28"/>
      <c r="J3501" s="28"/>
      <c r="K3501" s="28" t="s">
        <v>21337</v>
      </c>
      <c r="L3501" s="28" t="str">
        <f t="shared" si="367"/>
        <v>PreAlerta</v>
      </c>
      <c r="M3501" s="28" t="str">
        <f t="shared" si="368"/>
        <v>S/PalabrasClaves</v>
      </c>
      <c r="N3501" s="30" t="str">
        <f t="shared" si="364"/>
        <v/>
      </c>
      <c r="O3501" s="28"/>
      <c r="P3501" s="28" t="s">
        <v>21229</v>
      </c>
      <c r="Q3501" s="28"/>
      <c r="R3501" s="28" t="str">
        <f t="shared" si="360"/>
        <v>2014</v>
      </c>
      <c r="S3501" s="28" t="s">
        <v>50</v>
      </c>
      <c r="T3501" s="28"/>
      <c r="U3501" s="28"/>
      <c r="V3501" s="28"/>
      <c r="W3501" s="28"/>
      <c r="X3501" s="28"/>
    </row>
    <row r="3502" spans="1:24" ht="15" hidden="1" customHeight="1">
      <c r="A3502" s="25">
        <v>24192397</v>
      </c>
      <c r="B3502" s="25" t="s">
        <v>21338</v>
      </c>
      <c r="C3502" s="25" t="s">
        <v>21339</v>
      </c>
      <c r="D3502" s="25" t="s">
        <v>21340</v>
      </c>
      <c r="E3502" s="25" t="s">
        <v>21341</v>
      </c>
      <c r="F3502" s="25" t="s">
        <v>8577</v>
      </c>
      <c r="G3502" s="25">
        <v>2014</v>
      </c>
      <c r="H3502" s="26">
        <v>41585</v>
      </c>
      <c r="I3502" s="25"/>
      <c r="J3502" s="25"/>
      <c r="K3502" s="25" t="s">
        <v>21342</v>
      </c>
      <c r="L3502" s="25" t="str">
        <f t="shared" si="367"/>
        <v>PreAlerta</v>
      </c>
      <c r="M3502" s="25" t="str">
        <f t="shared" si="368"/>
        <v>C/PalabrasClaves</v>
      </c>
      <c r="N3502" s="27" t="str">
        <f t="shared" si="364"/>
        <v/>
      </c>
      <c r="O3502" s="25"/>
      <c r="P3502" s="25" t="s">
        <v>21251</v>
      </c>
      <c r="Q3502" s="25"/>
      <c r="R3502" s="25" t="str">
        <f t="shared" si="360"/>
        <v>2014</v>
      </c>
      <c r="S3502" s="25" t="s">
        <v>50</v>
      </c>
      <c r="T3502" s="25"/>
      <c r="U3502" s="25"/>
      <c r="V3502" s="25"/>
      <c r="W3502" s="25"/>
      <c r="X3502" s="25"/>
    </row>
    <row r="3503" spans="1:24" ht="15" hidden="1" customHeight="1">
      <c r="A3503" s="28">
        <v>24154654</v>
      </c>
      <c r="B3503" s="28" t="s">
        <v>21343</v>
      </c>
      <c r="C3503" s="28" t="s">
        <v>21344</v>
      </c>
      <c r="D3503" s="28"/>
      <c r="E3503" s="28" t="s">
        <v>21345</v>
      </c>
      <c r="F3503" s="28"/>
      <c r="G3503" s="28"/>
      <c r="H3503" s="28"/>
      <c r="I3503" s="28"/>
      <c r="J3503" s="28"/>
      <c r="K3503" s="28"/>
      <c r="L3503" s="28" t="str">
        <f t="shared" si="367"/>
        <v>PreAlerta</v>
      </c>
      <c r="M3503" s="28" t="str">
        <f t="shared" si="368"/>
        <v>S/PalabrasClaves</v>
      </c>
      <c r="N3503" s="30" t="str">
        <f t="shared" si="364"/>
        <v/>
      </c>
      <c r="O3503" s="28"/>
      <c r="P3503" s="28"/>
      <c r="Q3503" s="28"/>
      <c r="R3503" s="28" t="str">
        <f t="shared" si="360"/>
        <v/>
      </c>
      <c r="S3503" s="28"/>
      <c r="T3503" s="28"/>
      <c r="U3503" s="28"/>
      <c r="V3503" s="28"/>
      <c r="W3503" s="28"/>
      <c r="X3503" s="28"/>
    </row>
    <row r="3504" spans="1:24" ht="15" hidden="1" customHeight="1">
      <c r="A3504" s="25">
        <v>24041791</v>
      </c>
      <c r="B3504" s="25" t="s">
        <v>21346</v>
      </c>
      <c r="C3504" s="25" t="s">
        <v>21347</v>
      </c>
      <c r="D3504" s="25" t="s">
        <v>21348</v>
      </c>
      <c r="E3504" s="25" t="s">
        <v>21349</v>
      </c>
      <c r="F3504" s="25" t="s">
        <v>1064</v>
      </c>
      <c r="G3504" s="25">
        <v>2014</v>
      </c>
      <c r="H3504" s="26">
        <v>41535</v>
      </c>
      <c r="I3504" s="25" t="s">
        <v>21350</v>
      </c>
      <c r="J3504" s="25"/>
      <c r="K3504" s="25" t="s">
        <v>21351</v>
      </c>
      <c r="L3504" s="25" t="str">
        <f t="shared" si="367"/>
        <v>PreAlerta</v>
      </c>
      <c r="M3504" s="25" t="str">
        <f t="shared" si="368"/>
        <v>S/PalabrasClaves</v>
      </c>
      <c r="N3504" s="27" t="str">
        <f t="shared" si="364"/>
        <v/>
      </c>
      <c r="O3504" s="25"/>
      <c r="P3504" s="25" t="s">
        <v>21258</v>
      </c>
      <c r="Q3504" s="25"/>
      <c r="R3504" s="25" t="str">
        <f t="shared" si="360"/>
        <v>2014</v>
      </c>
      <c r="S3504" s="25" t="s">
        <v>50</v>
      </c>
      <c r="T3504" s="25"/>
      <c r="U3504" s="25"/>
      <c r="V3504" s="25"/>
      <c r="W3504" s="25"/>
      <c r="X3504" s="25"/>
    </row>
    <row r="3505" spans="1:24" ht="15" hidden="1" customHeight="1">
      <c r="A3505" s="28">
        <v>23761391</v>
      </c>
      <c r="B3505" s="28" t="s">
        <v>21352</v>
      </c>
      <c r="C3505" s="28" t="s">
        <v>21353</v>
      </c>
      <c r="D3505" s="28" t="s">
        <v>21354</v>
      </c>
      <c r="E3505" s="28" t="s">
        <v>21355</v>
      </c>
      <c r="F3505" s="28" t="s">
        <v>1604</v>
      </c>
      <c r="G3505" s="28">
        <v>2014</v>
      </c>
      <c r="H3505" s="29">
        <v>41439</v>
      </c>
      <c r="I3505" s="28"/>
      <c r="J3505" s="28"/>
      <c r="K3505" s="28" t="s">
        <v>21356</v>
      </c>
      <c r="L3505" s="28" t="str">
        <f t="shared" si="367"/>
        <v>PreAlerta</v>
      </c>
      <c r="M3505" s="28" t="str">
        <f t="shared" si="368"/>
        <v>S/PalabrasClaves</v>
      </c>
      <c r="N3505" s="30" t="str">
        <f t="shared" si="364"/>
        <v/>
      </c>
      <c r="O3505" s="28"/>
      <c r="P3505" s="28" t="s">
        <v>21229</v>
      </c>
      <c r="Q3505" s="28"/>
      <c r="R3505" s="28" t="str">
        <f t="shared" si="360"/>
        <v>2014</v>
      </c>
      <c r="S3505" s="28" t="s">
        <v>50</v>
      </c>
      <c r="T3505" s="28"/>
      <c r="U3505" s="28"/>
      <c r="V3505" s="28"/>
      <c r="W3505" s="28"/>
      <c r="X3505" s="28"/>
    </row>
    <row r="3506" spans="1:24" ht="15" hidden="1" customHeight="1">
      <c r="A3506" s="25">
        <v>24428261</v>
      </c>
      <c r="B3506" s="25" t="s">
        <v>21357</v>
      </c>
      <c r="C3506" s="25" t="s">
        <v>21358</v>
      </c>
      <c r="D3506" s="25" t="s">
        <v>21359</v>
      </c>
      <c r="E3506" s="25" t="s">
        <v>21360</v>
      </c>
      <c r="F3506" s="25" t="s">
        <v>7498</v>
      </c>
      <c r="G3506" s="25">
        <v>2014</v>
      </c>
      <c r="H3506" s="26">
        <v>41656</v>
      </c>
      <c r="I3506" s="25"/>
      <c r="J3506" s="25"/>
      <c r="K3506" s="25" t="s">
        <v>21361</v>
      </c>
      <c r="L3506" s="25" t="str">
        <f t="shared" si="367"/>
        <v>PreAlerta</v>
      </c>
      <c r="M3506" s="25" t="str">
        <f t="shared" si="368"/>
        <v>C/PalabrasClaves</v>
      </c>
      <c r="N3506" s="27" t="str">
        <f t="shared" si="364"/>
        <v/>
      </c>
      <c r="O3506" s="25"/>
      <c r="P3506" s="25" t="s">
        <v>21362</v>
      </c>
      <c r="Q3506" s="25"/>
      <c r="R3506" s="25" t="str">
        <f t="shared" si="360"/>
        <v>2014</v>
      </c>
      <c r="S3506" s="25" t="s">
        <v>47</v>
      </c>
      <c r="T3506" s="25"/>
      <c r="U3506" s="25"/>
      <c r="V3506" s="25"/>
      <c r="W3506" s="25"/>
      <c r="X3506" s="25"/>
    </row>
    <row r="3507" spans="1:24" ht="15" hidden="1" customHeight="1">
      <c r="A3507" s="28">
        <v>24650008</v>
      </c>
      <c r="B3507" s="28" t="s">
        <v>21363</v>
      </c>
      <c r="C3507" s="28" t="s">
        <v>21364</v>
      </c>
      <c r="D3507" s="28"/>
      <c r="E3507" s="28" t="s">
        <v>21365</v>
      </c>
      <c r="F3507" s="28" t="s">
        <v>21366</v>
      </c>
      <c r="G3507" s="28"/>
      <c r="H3507" s="28"/>
      <c r="I3507" s="28"/>
      <c r="J3507" s="28"/>
      <c r="K3507" s="28"/>
      <c r="L3507" s="28" t="str">
        <f t="shared" si="367"/>
        <v>PreAlerta</v>
      </c>
      <c r="M3507" s="28" t="str">
        <f t="shared" si="368"/>
        <v>C/PalabrasClaves</v>
      </c>
      <c r="N3507" s="30" t="str">
        <f t="shared" si="364"/>
        <v/>
      </c>
      <c r="O3507" s="28"/>
      <c r="P3507" s="28"/>
      <c r="Q3507" s="28"/>
      <c r="R3507" s="28" t="str">
        <f t="shared" si="360"/>
        <v/>
      </c>
      <c r="S3507" s="28"/>
      <c r="T3507" s="28"/>
      <c r="U3507" s="28"/>
      <c r="V3507" s="28"/>
      <c r="W3507" s="28"/>
      <c r="X3507" s="28"/>
    </row>
    <row r="3508" spans="1:24" ht="15" hidden="1" customHeight="1">
      <c r="A3508" s="25">
        <v>24643602</v>
      </c>
      <c r="B3508" s="25" t="s">
        <v>21367</v>
      </c>
      <c r="C3508" s="25" t="s">
        <v>21368</v>
      </c>
      <c r="D3508" s="25" t="s">
        <v>21369</v>
      </c>
      <c r="E3508" s="25" t="s">
        <v>11168</v>
      </c>
      <c r="F3508" s="25" t="s">
        <v>4922</v>
      </c>
      <c r="G3508" s="25">
        <v>2014</v>
      </c>
      <c r="H3508" s="26">
        <v>41718</v>
      </c>
      <c r="I3508" s="25"/>
      <c r="J3508" s="25"/>
      <c r="K3508" s="25" t="s">
        <v>21370</v>
      </c>
      <c r="L3508" s="25" t="str">
        <f t="shared" si="367"/>
        <v>PreAlerta</v>
      </c>
      <c r="M3508" s="25" t="str">
        <f t="shared" si="368"/>
        <v>S/PalabrasClaves</v>
      </c>
      <c r="N3508" s="27" t="str">
        <f t="shared" si="364"/>
        <v/>
      </c>
      <c r="O3508" s="25"/>
      <c r="P3508" s="25" t="s">
        <v>21371</v>
      </c>
      <c r="Q3508" s="25"/>
      <c r="R3508" s="25" t="str">
        <f t="shared" si="360"/>
        <v>2014</v>
      </c>
      <c r="S3508" s="25" t="s">
        <v>47</v>
      </c>
      <c r="T3508" s="25"/>
      <c r="U3508" s="25"/>
      <c r="V3508" s="25"/>
      <c r="W3508" s="25"/>
      <c r="X3508" s="25"/>
    </row>
    <row r="3509" spans="1:24" ht="15" hidden="1" customHeight="1">
      <c r="A3509" s="28">
        <v>24643600</v>
      </c>
      <c r="B3509" s="28" t="s">
        <v>21372</v>
      </c>
      <c r="C3509" s="28" t="s">
        <v>21373</v>
      </c>
      <c r="D3509" s="28" t="s">
        <v>21369</v>
      </c>
      <c r="E3509" s="28" t="s">
        <v>21374</v>
      </c>
      <c r="F3509" s="28" t="s">
        <v>4922</v>
      </c>
      <c r="G3509" s="28">
        <v>2014</v>
      </c>
      <c r="H3509" s="29">
        <v>41718</v>
      </c>
      <c r="I3509" s="28"/>
      <c r="J3509" s="28"/>
      <c r="K3509" s="28" t="s">
        <v>21375</v>
      </c>
      <c r="L3509" s="28" t="str">
        <f t="shared" si="367"/>
        <v>PreAlerta</v>
      </c>
      <c r="M3509" s="28" t="str">
        <f t="shared" si="368"/>
        <v>S/PalabrasClaves</v>
      </c>
      <c r="N3509" s="30" t="str">
        <f t="shared" si="364"/>
        <v/>
      </c>
      <c r="O3509" s="28"/>
      <c r="P3509" s="28" t="s">
        <v>21371</v>
      </c>
      <c r="Q3509" s="28"/>
      <c r="R3509" s="28" t="str">
        <f t="shared" si="360"/>
        <v>2014</v>
      </c>
      <c r="S3509" s="28" t="s">
        <v>47</v>
      </c>
      <c r="T3509" s="28"/>
      <c r="U3509" s="28"/>
      <c r="V3509" s="28"/>
      <c r="W3509" s="28"/>
      <c r="X3509" s="28"/>
    </row>
    <row r="3510" spans="1:24" ht="15" hidden="1" customHeight="1">
      <c r="A3510" s="25">
        <v>24632826</v>
      </c>
      <c r="B3510" s="25" t="s">
        <v>21376</v>
      </c>
      <c r="C3510" s="25" t="s">
        <v>21377</v>
      </c>
      <c r="D3510" s="25" t="s">
        <v>21378</v>
      </c>
      <c r="E3510" s="25" t="s">
        <v>7097</v>
      </c>
      <c r="F3510" s="25" t="s">
        <v>208</v>
      </c>
      <c r="G3510" s="25">
        <v>2014</v>
      </c>
      <c r="H3510" s="26">
        <v>41716</v>
      </c>
      <c r="I3510" s="25" t="s">
        <v>21379</v>
      </c>
      <c r="J3510" s="25"/>
      <c r="K3510" s="25" t="s">
        <v>21380</v>
      </c>
      <c r="L3510" s="25" t="str">
        <f t="shared" si="367"/>
        <v>PreAlerta</v>
      </c>
      <c r="M3510" s="25" t="str">
        <f t="shared" si="368"/>
        <v>S/PalabrasClaves</v>
      </c>
      <c r="N3510" s="27" t="str">
        <f t="shared" si="364"/>
        <v/>
      </c>
      <c r="O3510" s="25"/>
      <c r="P3510" s="25" t="s">
        <v>21381</v>
      </c>
      <c r="Q3510" s="25"/>
      <c r="R3510" s="25" t="str">
        <f t="shared" si="360"/>
        <v>2014</v>
      </c>
      <c r="S3510" s="25" t="s">
        <v>47</v>
      </c>
      <c r="T3510" s="25"/>
      <c r="U3510" s="25"/>
      <c r="V3510" s="25"/>
      <c r="W3510" s="25"/>
      <c r="X3510" s="25"/>
    </row>
    <row r="3511" spans="1:24" ht="15" hidden="1" customHeight="1">
      <c r="A3511" s="28">
        <v>24565833</v>
      </c>
      <c r="B3511" s="28" t="s">
        <v>21382</v>
      </c>
      <c r="C3511" s="28" t="s">
        <v>21383</v>
      </c>
      <c r="D3511" s="28" t="s">
        <v>21384</v>
      </c>
      <c r="E3511" s="28" t="s">
        <v>21385</v>
      </c>
      <c r="F3511" s="28" t="s">
        <v>6115</v>
      </c>
      <c r="G3511" s="28">
        <v>2014</v>
      </c>
      <c r="H3511" s="29">
        <v>41696</v>
      </c>
      <c r="I3511" s="28"/>
      <c r="J3511" s="28"/>
      <c r="K3511" s="28" t="s">
        <v>21386</v>
      </c>
      <c r="L3511" s="28" t="str">
        <f t="shared" si="367"/>
        <v>PreAlerta</v>
      </c>
      <c r="M3511" s="28" t="str">
        <f t="shared" si="368"/>
        <v>S/PalabrasClaves</v>
      </c>
      <c r="N3511" s="30" t="str">
        <f t="shared" si="364"/>
        <v/>
      </c>
      <c r="O3511" s="28"/>
      <c r="P3511" s="28" t="s">
        <v>21381</v>
      </c>
      <c r="Q3511" s="28"/>
      <c r="R3511" s="28" t="str">
        <f t="shared" si="360"/>
        <v>2014</v>
      </c>
      <c r="S3511" s="28" t="s">
        <v>47</v>
      </c>
      <c r="T3511" s="28"/>
      <c r="U3511" s="28"/>
      <c r="V3511" s="28"/>
      <c r="W3511" s="28"/>
      <c r="X3511" s="28"/>
    </row>
    <row r="3512" spans="1:24" ht="15" hidden="1" customHeight="1">
      <c r="A3512" s="25">
        <v>24492014</v>
      </c>
      <c r="B3512" s="25" t="s">
        <v>21387</v>
      </c>
      <c r="C3512" s="25" t="s">
        <v>21388</v>
      </c>
      <c r="D3512" s="25" t="s">
        <v>21389</v>
      </c>
      <c r="E3512" s="25" t="s">
        <v>21390</v>
      </c>
      <c r="F3512" s="25" t="s">
        <v>1263</v>
      </c>
      <c r="G3512" s="25">
        <v>2014</v>
      </c>
      <c r="H3512" s="26">
        <v>41675</v>
      </c>
      <c r="I3512" s="25"/>
      <c r="J3512" s="25"/>
      <c r="K3512" s="25" t="s">
        <v>21391</v>
      </c>
      <c r="L3512" s="25" t="str">
        <f t="shared" si="367"/>
        <v>Excluido</v>
      </c>
      <c r="M3512" s="25" t="str">
        <f t="shared" si="368"/>
        <v>S/PalabrasClaves</v>
      </c>
      <c r="N3512" s="27" t="str">
        <f t="shared" si="364"/>
        <v/>
      </c>
      <c r="O3512" s="25"/>
      <c r="P3512" s="25" t="s">
        <v>21381</v>
      </c>
      <c r="Q3512" s="25"/>
      <c r="R3512" s="25" t="str">
        <f t="shared" si="360"/>
        <v>2014</v>
      </c>
      <c r="S3512" s="25" t="s">
        <v>47</v>
      </c>
      <c r="T3512" s="25"/>
      <c r="U3512" s="25"/>
      <c r="V3512" s="25"/>
      <c r="W3512" s="25"/>
      <c r="X3512" s="25"/>
    </row>
    <row r="3513" spans="1:24" ht="15" hidden="1" customHeight="1">
      <c r="A3513" s="28">
        <v>24626053</v>
      </c>
      <c r="B3513" s="28" t="s">
        <v>21392</v>
      </c>
      <c r="C3513" s="28" t="s">
        <v>21393</v>
      </c>
      <c r="D3513" s="28" t="s">
        <v>21394</v>
      </c>
      <c r="E3513" s="28" t="s">
        <v>21395</v>
      </c>
      <c r="F3513" s="28" t="s">
        <v>208</v>
      </c>
      <c r="G3513" s="28">
        <v>2014</v>
      </c>
      <c r="H3513" s="29">
        <v>41713</v>
      </c>
      <c r="I3513" s="28" t="s">
        <v>21396</v>
      </c>
      <c r="J3513" s="28"/>
      <c r="K3513" s="28" t="s">
        <v>21397</v>
      </c>
      <c r="L3513" s="28" t="str">
        <f t="shared" si="367"/>
        <v>Excluido</v>
      </c>
      <c r="M3513" s="28" t="str">
        <f t="shared" si="368"/>
        <v>C/PalabrasClaves</v>
      </c>
      <c r="N3513" s="30" t="str">
        <f t="shared" si="364"/>
        <v/>
      </c>
      <c r="O3513" s="28"/>
      <c r="P3513" s="28" t="s">
        <v>21398</v>
      </c>
      <c r="Q3513" s="28"/>
      <c r="R3513" s="28" t="str">
        <f t="shared" si="360"/>
        <v>2014</v>
      </c>
      <c r="S3513" s="28" t="s">
        <v>47</v>
      </c>
      <c r="T3513" s="28"/>
      <c r="U3513" s="28"/>
      <c r="V3513" s="28"/>
      <c r="W3513" s="28"/>
      <c r="X3513" s="28"/>
    </row>
    <row r="3514" spans="1:24" ht="15" hidden="1" customHeight="1">
      <c r="A3514" s="25">
        <v>24625812</v>
      </c>
      <c r="B3514" s="25" t="s">
        <v>21399</v>
      </c>
      <c r="C3514" s="25" t="s">
        <v>21400</v>
      </c>
      <c r="D3514" s="25" t="s">
        <v>21394</v>
      </c>
      <c r="E3514" s="25" t="s">
        <v>18540</v>
      </c>
      <c r="F3514" s="25" t="s">
        <v>208</v>
      </c>
      <c r="G3514" s="25">
        <v>2014</v>
      </c>
      <c r="H3514" s="26">
        <v>41713</v>
      </c>
      <c r="I3514" s="25" t="s">
        <v>21401</v>
      </c>
      <c r="J3514" s="25"/>
      <c r="K3514" s="25" t="s">
        <v>21402</v>
      </c>
      <c r="L3514" s="25" t="str">
        <f t="shared" si="367"/>
        <v>PreAlerta</v>
      </c>
      <c r="M3514" s="25" t="str">
        <f t="shared" si="368"/>
        <v>C/PalabrasClaves</v>
      </c>
      <c r="N3514" s="27" t="str">
        <f t="shared" si="364"/>
        <v/>
      </c>
      <c r="O3514" s="25"/>
      <c r="P3514" s="25" t="s">
        <v>21398</v>
      </c>
      <c r="Q3514" s="25"/>
      <c r="R3514" s="25" t="str">
        <f t="shared" si="360"/>
        <v>2014</v>
      </c>
      <c r="S3514" s="25" t="s">
        <v>47</v>
      </c>
      <c r="T3514" s="25"/>
      <c r="U3514" s="25"/>
      <c r="V3514" s="25"/>
      <c r="W3514" s="25"/>
      <c r="X3514" s="25"/>
    </row>
    <row r="3515" spans="1:24" ht="15" hidden="1" customHeight="1">
      <c r="A3515" s="28">
        <v>24621787</v>
      </c>
      <c r="B3515" s="28" t="s">
        <v>21403</v>
      </c>
      <c r="C3515" s="28" t="s">
        <v>21404</v>
      </c>
      <c r="D3515" s="28" t="s">
        <v>21405</v>
      </c>
      <c r="E3515" s="28" t="s">
        <v>7982</v>
      </c>
      <c r="F3515" s="28" t="s">
        <v>208</v>
      </c>
      <c r="G3515" s="28">
        <v>2014</v>
      </c>
      <c r="H3515" s="29">
        <v>41712</v>
      </c>
      <c r="I3515" s="28" t="s">
        <v>21406</v>
      </c>
      <c r="J3515" s="28"/>
      <c r="K3515" s="28" t="s">
        <v>21407</v>
      </c>
      <c r="L3515" s="28" t="str">
        <f t="shared" si="367"/>
        <v>PreAlerta</v>
      </c>
      <c r="M3515" s="28" t="str">
        <f t="shared" si="368"/>
        <v>S/PalabrasClaves</v>
      </c>
      <c r="N3515" s="30" t="str">
        <f t="shared" si="364"/>
        <v/>
      </c>
      <c r="O3515" s="28"/>
      <c r="P3515" s="28" t="s">
        <v>21408</v>
      </c>
      <c r="Q3515" s="28"/>
      <c r="R3515" s="28" t="str">
        <f t="shared" si="360"/>
        <v>2014</v>
      </c>
      <c r="S3515" s="28" t="s">
        <v>47</v>
      </c>
      <c r="T3515" s="28"/>
      <c r="U3515" s="28"/>
      <c r="V3515" s="28"/>
      <c r="W3515" s="28"/>
      <c r="X3515" s="28"/>
    </row>
    <row r="3516" spans="1:24" ht="15" hidden="1" customHeight="1">
      <c r="A3516" s="25">
        <v>24618106</v>
      </c>
      <c r="B3516" s="25" t="s">
        <v>21409</v>
      </c>
      <c r="C3516" s="25" t="s">
        <v>21410</v>
      </c>
      <c r="D3516" s="25" t="s">
        <v>21411</v>
      </c>
      <c r="E3516" s="25" t="s">
        <v>21412</v>
      </c>
      <c r="F3516" s="25" t="s">
        <v>3463</v>
      </c>
      <c r="G3516" s="25">
        <v>2014</v>
      </c>
      <c r="H3516" s="26">
        <v>41711</v>
      </c>
      <c r="I3516" s="25" t="s">
        <v>21413</v>
      </c>
      <c r="J3516" s="25"/>
      <c r="K3516" s="25" t="s">
        <v>21414</v>
      </c>
      <c r="L3516" s="25" t="str">
        <f t="shared" si="367"/>
        <v>PreAlerta</v>
      </c>
      <c r="M3516" s="25" t="str">
        <f t="shared" si="368"/>
        <v>S/PalabrasClaves</v>
      </c>
      <c r="N3516" s="27" t="str">
        <f t="shared" si="364"/>
        <v/>
      </c>
      <c r="O3516" s="25"/>
      <c r="P3516" s="25" t="s">
        <v>21415</v>
      </c>
      <c r="Q3516" s="25"/>
      <c r="R3516" s="25" t="str">
        <f t="shared" si="360"/>
        <v>2014</v>
      </c>
      <c r="S3516" s="25" t="s">
        <v>47</v>
      </c>
      <c r="T3516" s="25"/>
      <c r="U3516" s="25"/>
      <c r="V3516" s="25"/>
      <c r="W3516" s="25"/>
      <c r="X3516" s="25"/>
    </row>
    <row r="3517" spans="1:24" ht="15" hidden="1" customHeight="1">
      <c r="A3517" s="28">
        <v>24624122</v>
      </c>
      <c r="B3517" s="28" t="s">
        <v>21416</v>
      </c>
      <c r="C3517" s="28" t="s">
        <v>21417</v>
      </c>
      <c r="D3517" s="28" t="s">
        <v>21418</v>
      </c>
      <c r="E3517" s="28" t="s">
        <v>21419</v>
      </c>
      <c r="F3517" s="28" t="s">
        <v>98</v>
      </c>
      <c r="G3517" s="28">
        <v>2014</v>
      </c>
      <c r="H3517" s="29">
        <v>41712</v>
      </c>
      <c r="I3517" s="28" t="s">
        <v>21420</v>
      </c>
      <c r="J3517" s="28"/>
      <c r="K3517" s="28" t="s">
        <v>21421</v>
      </c>
      <c r="L3517" s="28" t="str">
        <f t="shared" si="367"/>
        <v>PreAlerta</v>
      </c>
      <c r="M3517" s="28" t="str">
        <f t="shared" si="368"/>
        <v>S/PalabrasClaves</v>
      </c>
      <c r="N3517" s="30" t="str">
        <f t="shared" si="364"/>
        <v/>
      </c>
      <c r="O3517" s="28"/>
      <c r="P3517" s="28" t="s">
        <v>21422</v>
      </c>
      <c r="Q3517" s="28"/>
      <c r="R3517" s="28" t="str">
        <f t="shared" si="360"/>
        <v>2014</v>
      </c>
      <c r="S3517" s="28" t="s">
        <v>47</v>
      </c>
      <c r="T3517" s="28"/>
      <c r="U3517" s="28"/>
      <c r="V3517" s="28"/>
      <c r="W3517" s="28"/>
      <c r="X3517" s="28"/>
    </row>
    <row r="3518" spans="1:24" ht="15" hidden="1" customHeight="1">
      <c r="A3518" s="25">
        <v>27845649</v>
      </c>
      <c r="B3518" s="25" t="s">
        <v>21423</v>
      </c>
      <c r="C3518" s="25" t="s">
        <v>21424</v>
      </c>
      <c r="D3518" s="25" t="s">
        <v>21425</v>
      </c>
      <c r="E3518" s="25" t="s">
        <v>21426</v>
      </c>
      <c r="F3518" s="25" t="s">
        <v>448</v>
      </c>
      <c r="G3518" s="25">
        <v>2014</v>
      </c>
      <c r="H3518" s="26">
        <v>42690</v>
      </c>
      <c r="I3518" s="25"/>
      <c r="J3518" s="25"/>
      <c r="K3518" s="25" t="s">
        <v>21427</v>
      </c>
      <c r="L3518" s="25" t="str">
        <f t="shared" si="367"/>
        <v>PreAlerta</v>
      </c>
      <c r="M3518" s="25" t="str">
        <f t="shared" si="368"/>
        <v>S/PalabrasClaves</v>
      </c>
      <c r="N3518" s="27" t="str">
        <f t="shared" si="364"/>
        <v/>
      </c>
      <c r="O3518" s="25"/>
      <c r="P3518" s="25" t="s">
        <v>21428</v>
      </c>
      <c r="Q3518" s="25"/>
      <c r="R3518" s="25" t="str">
        <f t="shared" si="360"/>
        <v>2014</v>
      </c>
      <c r="S3518" s="25" t="s">
        <v>47</v>
      </c>
      <c r="T3518" s="25"/>
      <c r="U3518" s="25"/>
      <c r="V3518" s="25"/>
      <c r="W3518" s="25"/>
      <c r="X3518" s="25"/>
    </row>
    <row r="3519" spans="1:24" ht="15" hidden="1" customHeight="1">
      <c r="A3519" s="28">
        <v>25051692</v>
      </c>
      <c r="B3519" s="28" t="s">
        <v>21429</v>
      </c>
      <c r="C3519" s="28" t="s">
        <v>21430</v>
      </c>
      <c r="D3519" s="28" t="s">
        <v>21431</v>
      </c>
      <c r="E3519" s="28" t="s">
        <v>21432</v>
      </c>
      <c r="F3519" s="28" t="s">
        <v>18378</v>
      </c>
      <c r="G3519" s="28">
        <v>2014</v>
      </c>
      <c r="H3519" s="29">
        <v>41844</v>
      </c>
      <c r="I3519" s="28"/>
      <c r="J3519" s="28"/>
      <c r="K3519" s="28"/>
      <c r="L3519" s="28" t="str">
        <f t="shared" si="367"/>
        <v>PreAlerta</v>
      </c>
      <c r="M3519" s="28" t="str">
        <f t="shared" si="368"/>
        <v>C/PalabrasClaves</v>
      </c>
      <c r="N3519" s="30" t="str">
        <f t="shared" si="364"/>
        <v/>
      </c>
      <c r="O3519" s="28"/>
      <c r="P3519" s="28" t="s">
        <v>21433</v>
      </c>
      <c r="Q3519" s="28"/>
      <c r="R3519" s="28" t="str">
        <f t="shared" si="360"/>
        <v>2014</v>
      </c>
      <c r="S3519" s="28" t="s">
        <v>50</v>
      </c>
      <c r="T3519" s="28"/>
      <c r="U3519" s="28"/>
      <c r="V3519" s="28"/>
      <c r="W3519" s="28"/>
      <c r="X3519" s="28"/>
    </row>
    <row r="3520" spans="1:24" ht="15" hidden="1" customHeight="1">
      <c r="A3520" s="25">
        <v>24968687</v>
      </c>
      <c r="B3520" s="25" t="s">
        <v>21434</v>
      </c>
      <c r="C3520" s="25" t="s">
        <v>21435</v>
      </c>
      <c r="D3520" s="25" t="s">
        <v>21436</v>
      </c>
      <c r="E3520" s="25" t="s">
        <v>21437</v>
      </c>
      <c r="F3520" s="25" t="s">
        <v>13687</v>
      </c>
      <c r="G3520" s="25">
        <v>2014</v>
      </c>
      <c r="H3520" s="26">
        <v>41818</v>
      </c>
      <c r="I3520" s="25"/>
      <c r="J3520" s="25"/>
      <c r="K3520" s="25"/>
      <c r="L3520" s="25" t="str">
        <f t="shared" si="367"/>
        <v>PreAlerta</v>
      </c>
      <c r="M3520" s="25" t="str">
        <f t="shared" si="368"/>
        <v>S/PalabrasClaves</v>
      </c>
      <c r="N3520" s="27" t="str">
        <f t="shared" si="364"/>
        <v/>
      </c>
      <c r="O3520" s="25"/>
      <c r="P3520" s="25" t="s">
        <v>21428</v>
      </c>
      <c r="Q3520" s="25"/>
      <c r="R3520" s="25" t="str">
        <f t="shared" si="360"/>
        <v>2014</v>
      </c>
      <c r="S3520" s="25" t="s">
        <v>47</v>
      </c>
      <c r="T3520" s="25"/>
      <c r="U3520" s="25"/>
      <c r="V3520" s="25"/>
      <c r="W3520" s="25"/>
      <c r="X3520" s="25"/>
    </row>
    <row r="3521" spans="1:24" ht="15" hidden="1" customHeight="1">
      <c r="A3521" s="28">
        <v>24961047</v>
      </c>
      <c r="B3521" s="28" t="s">
        <v>21438</v>
      </c>
      <c r="C3521" s="28" t="s">
        <v>21439</v>
      </c>
      <c r="D3521" s="28" t="s">
        <v>21440</v>
      </c>
      <c r="E3521" s="28" t="s">
        <v>21441</v>
      </c>
      <c r="F3521" s="28" t="s">
        <v>21442</v>
      </c>
      <c r="G3521" s="28">
        <v>2014</v>
      </c>
      <c r="H3521" s="29">
        <v>41816</v>
      </c>
      <c r="I3521" s="28"/>
      <c r="J3521" s="28"/>
      <c r="K3521" s="28" t="s">
        <v>21443</v>
      </c>
      <c r="L3521" s="28" t="str">
        <f t="shared" si="367"/>
        <v>PreAlerta</v>
      </c>
      <c r="M3521" s="28" t="str">
        <f t="shared" si="368"/>
        <v>C/PalabrasClaves</v>
      </c>
      <c r="N3521" s="30" t="str">
        <f t="shared" si="364"/>
        <v/>
      </c>
      <c r="O3521" s="28"/>
      <c r="P3521" s="28" t="s">
        <v>21433</v>
      </c>
      <c r="Q3521" s="28"/>
      <c r="R3521" s="28" t="str">
        <f t="shared" si="360"/>
        <v>2014</v>
      </c>
      <c r="S3521" s="28" t="s">
        <v>50</v>
      </c>
      <c r="T3521" s="28"/>
      <c r="U3521" s="28"/>
      <c r="V3521" s="28"/>
      <c r="W3521" s="28"/>
      <c r="X3521" s="28"/>
    </row>
    <row r="3522" spans="1:24" ht="15" hidden="1" customHeight="1">
      <c r="A3522" s="25">
        <v>24702975</v>
      </c>
      <c r="B3522" s="25" t="s">
        <v>21444</v>
      </c>
      <c r="C3522" s="25" t="s">
        <v>21445</v>
      </c>
      <c r="D3522" s="25" t="s">
        <v>21446</v>
      </c>
      <c r="E3522" s="25" t="s">
        <v>18639</v>
      </c>
      <c r="F3522" s="25" t="s">
        <v>13351</v>
      </c>
      <c r="G3522" s="25">
        <v>2014</v>
      </c>
      <c r="H3522" s="26">
        <v>41737</v>
      </c>
      <c r="I3522" s="25"/>
      <c r="J3522" s="25"/>
      <c r="K3522" s="25" t="s">
        <v>21447</v>
      </c>
      <c r="L3522" s="25" t="str">
        <f t="shared" ref="L3522:L3585" si="369">IF(ISNUMBER(VLOOKUP(A3522,EXCL,1,FALSE)),"Excluido",IF(ISNUMBER(VLOOKUP(A3522,POST,1,FALSE)),"PostAlerta",IF(ISNUMBER(VLOOKUP(A3522,PRE,1,FALSE)),"PreAlerta","")))</f>
        <v>PreAlerta</v>
      </c>
      <c r="M3522" s="25" t="str">
        <f t="shared" si="368"/>
        <v>S/PalabrasClaves</v>
      </c>
      <c r="N3522" s="27" t="str">
        <f t="shared" si="364"/>
        <v/>
      </c>
      <c r="O3522" s="25"/>
      <c r="P3522" s="25" t="s">
        <v>21428</v>
      </c>
      <c r="Q3522" s="25"/>
      <c r="R3522" s="25" t="str">
        <f t="shared" si="360"/>
        <v>2014</v>
      </c>
      <c r="S3522" s="25" t="s">
        <v>47</v>
      </c>
      <c r="T3522" s="25"/>
      <c r="U3522" s="25"/>
      <c r="V3522" s="25"/>
      <c r="W3522" s="25"/>
      <c r="X3522" s="25"/>
    </row>
    <row r="3523" spans="1:24" ht="15" hidden="1" customHeight="1">
      <c r="A3523" s="28">
        <v>24702973</v>
      </c>
      <c r="B3523" s="28" t="s">
        <v>21448</v>
      </c>
      <c r="C3523" s="28" t="s">
        <v>21449</v>
      </c>
      <c r="D3523" s="28" t="s">
        <v>21446</v>
      </c>
      <c r="E3523" s="28" t="s">
        <v>21450</v>
      </c>
      <c r="F3523" s="28" t="s">
        <v>13351</v>
      </c>
      <c r="G3523" s="28">
        <v>2014</v>
      </c>
      <c r="H3523" s="29">
        <v>41737</v>
      </c>
      <c r="I3523" s="28"/>
      <c r="J3523" s="28"/>
      <c r="K3523" s="28" t="s">
        <v>21451</v>
      </c>
      <c r="L3523" s="28" t="str">
        <f t="shared" si="369"/>
        <v>PreAlerta</v>
      </c>
      <c r="M3523" s="28" t="str">
        <f t="shared" si="368"/>
        <v>C/PalabrasClaves</v>
      </c>
      <c r="N3523" s="30" t="str">
        <f t="shared" si="364"/>
        <v/>
      </c>
      <c r="O3523" s="28"/>
      <c r="P3523" s="28" t="s">
        <v>21428</v>
      </c>
      <c r="Q3523" s="28"/>
      <c r="R3523" s="28" t="str">
        <f t="shared" si="360"/>
        <v>2014</v>
      </c>
      <c r="S3523" s="28" t="s">
        <v>47</v>
      </c>
      <c r="T3523" s="28"/>
      <c r="U3523" s="28"/>
      <c r="V3523" s="28"/>
      <c r="W3523" s="28"/>
      <c r="X3523" s="28"/>
    </row>
    <row r="3524" spans="1:24" ht="15" hidden="1" customHeight="1">
      <c r="A3524" s="25">
        <v>24685965</v>
      </c>
      <c r="B3524" s="25" t="s">
        <v>21452</v>
      </c>
      <c r="C3524" s="25" t="s">
        <v>21453</v>
      </c>
      <c r="D3524" s="25" t="s">
        <v>21454</v>
      </c>
      <c r="E3524" s="25" t="s">
        <v>21455</v>
      </c>
      <c r="F3524" s="25" t="s">
        <v>21456</v>
      </c>
      <c r="G3524" s="25">
        <v>2014</v>
      </c>
      <c r="H3524" s="26">
        <v>41731</v>
      </c>
      <c r="I3524" s="25"/>
      <c r="J3524" s="25"/>
      <c r="K3524" s="25" t="s">
        <v>21457</v>
      </c>
      <c r="L3524" s="25" t="str">
        <f t="shared" si="369"/>
        <v>Excluido</v>
      </c>
      <c r="M3524" s="25" t="str">
        <f t="shared" ref="M3524:M3587" si="370">IF(ISNUMBER(A3524),(IF(ISNUMBER(VLOOKUP(A3524,KEYWORDS,1,FALSE)),"C/PalabrasClaves","S/PalabrasClaves")),"")</f>
        <v>C/PalabrasClaves</v>
      </c>
      <c r="N3524" s="27"/>
      <c r="O3524" s="25"/>
      <c r="P3524" s="25" t="s">
        <v>21428</v>
      </c>
      <c r="Q3524" s="25"/>
      <c r="R3524" s="25" t="str">
        <f t="shared" si="360"/>
        <v>2014</v>
      </c>
      <c r="S3524" s="25" t="s">
        <v>47</v>
      </c>
      <c r="T3524" s="25"/>
      <c r="U3524" s="25"/>
      <c r="V3524" s="25"/>
      <c r="W3524" s="25"/>
      <c r="X3524" s="25"/>
    </row>
    <row r="3525" spans="1:24" ht="15" hidden="1" customHeight="1">
      <c r="A3525" s="28">
        <v>24665226</v>
      </c>
      <c r="B3525" s="28" t="s">
        <v>21458</v>
      </c>
      <c r="C3525" s="28" t="s">
        <v>21459</v>
      </c>
      <c r="D3525" s="28"/>
      <c r="E3525" s="28" t="s">
        <v>21460</v>
      </c>
      <c r="F3525" s="28" t="s">
        <v>21461</v>
      </c>
      <c r="G3525" s="28"/>
      <c r="H3525" s="28"/>
      <c r="I3525" s="28"/>
      <c r="J3525" s="28"/>
      <c r="K3525" s="28"/>
      <c r="L3525" s="28" t="str">
        <f t="shared" si="369"/>
        <v>PreAlerta</v>
      </c>
      <c r="M3525" s="28" t="str">
        <f t="shared" si="370"/>
        <v>C/PalabrasClaves</v>
      </c>
      <c r="N3525" s="30" t="str">
        <f t="shared" ref="N3525:N3550" si="371">IF(ISNUMBER(SEARCH("TREATMENT", B3525)), "4) Nuevos tratamientos", "")</f>
        <v/>
      </c>
      <c r="O3525" s="28"/>
      <c r="P3525" s="28"/>
      <c r="Q3525" s="28"/>
      <c r="R3525" s="28" t="str">
        <f t="shared" si="360"/>
        <v/>
      </c>
      <c r="S3525" s="28"/>
      <c r="T3525" s="28"/>
      <c r="U3525" s="28"/>
      <c r="V3525" s="28"/>
      <c r="W3525" s="28"/>
      <c r="X3525" s="28"/>
    </row>
    <row r="3526" spans="1:24" ht="15" hidden="1" customHeight="1">
      <c r="A3526" s="25">
        <v>24618628</v>
      </c>
      <c r="B3526" s="25" t="s">
        <v>21462</v>
      </c>
      <c r="C3526" s="25" t="s">
        <v>21463</v>
      </c>
      <c r="D3526" s="25" t="s">
        <v>21464</v>
      </c>
      <c r="E3526" s="25" t="s">
        <v>21465</v>
      </c>
      <c r="F3526" s="25" t="s">
        <v>3940</v>
      </c>
      <c r="G3526" s="25">
        <v>2014</v>
      </c>
      <c r="H3526" s="26">
        <v>41711</v>
      </c>
      <c r="I3526" s="25"/>
      <c r="J3526" s="25"/>
      <c r="K3526" s="25" t="s">
        <v>21466</v>
      </c>
      <c r="L3526" s="25" t="str">
        <f t="shared" si="369"/>
        <v>PreAlerta</v>
      </c>
      <c r="M3526" s="25" t="str">
        <f t="shared" si="370"/>
        <v>C/PalabrasClaves</v>
      </c>
      <c r="N3526" s="27" t="str">
        <f t="shared" si="371"/>
        <v/>
      </c>
      <c r="O3526" s="25"/>
      <c r="P3526" s="25" t="s">
        <v>21428</v>
      </c>
      <c r="Q3526" s="25"/>
      <c r="R3526" s="25" t="str">
        <f t="shared" si="360"/>
        <v>2014</v>
      </c>
      <c r="S3526" s="25" t="s">
        <v>47</v>
      </c>
      <c r="T3526" s="25"/>
      <c r="U3526" s="25"/>
      <c r="V3526" s="25"/>
      <c r="W3526" s="25"/>
      <c r="X3526" s="25"/>
    </row>
    <row r="3527" spans="1:24" ht="15" hidden="1" customHeight="1">
      <c r="A3527" s="28">
        <v>24590042</v>
      </c>
      <c r="B3527" s="28" t="s">
        <v>21467</v>
      </c>
      <c r="C3527" s="28" t="s">
        <v>21468</v>
      </c>
      <c r="D3527" s="28" t="s">
        <v>21469</v>
      </c>
      <c r="E3527" s="28" t="s">
        <v>12375</v>
      </c>
      <c r="F3527" s="28" t="s">
        <v>448</v>
      </c>
      <c r="G3527" s="28">
        <v>2014</v>
      </c>
      <c r="H3527" s="29">
        <v>41703</v>
      </c>
      <c r="I3527" s="28"/>
      <c r="J3527" s="28"/>
      <c r="K3527" s="28" t="s">
        <v>21470</v>
      </c>
      <c r="L3527" s="28" t="str">
        <f t="shared" si="369"/>
        <v>PreAlerta</v>
      </c>
      <c r="M3527" s="28" t="str">
        <f t="shared" si="370"/>
        <v>S/PalabrasClaves</v>
      </c>
      <c r="N3527" s="30" t="str">
        <f t="shared" si="371"/>
        <v/>
      </c>
      <c r="O3527" s="28"/>
      <c r="P3527" s="28" t="s">
        <v>21471</v>
      </c>
      <c r="Q3527" s="28"/>
      <c r="R3527" s="28" t="str">
        <f t="shared" si="360"/>
        <v>2014</v>
      </c>
      <c r="S3527" s="28" t="s">
        <v>47</v>
      </c>
      <c r="T3527" s="28"/>
      <c r="U3527" s="28"/>
      <c r="V3527" s="28"/>
      <c r="W3527" s="28"/>
      <c r="X3527" s="28"/>
    </row>
    <row r="3528" spans="1:24" ht="15" hidden="1" customHeight="1">
      <c r="A3528" s="25">
        <v>24560562</v>
      </c>
      <c r="B3528" s="25" t="s">
        <v>21472</v>
      </c>
      <c r="C3528" s="25" t="s">
        <v>21473</v>
      </c>
      <c r="D3528" s="25" t="s">
        <v>21474</v>
      </c>
      <c r="E3528" s="25" t="s">
        <v>21475</v>
      </c>
      <c r="F3528" s="25" t="s">
        <v>1636</v>
      </c>
      <c r="G3528" s="25">
        <v>2014</v>
      </c>
      <c r="H3528" s="26">
        <v>41695</v>
      </c>
      <c r="I3528" s="25"/>
      <c r="J3528" s="25"/>
      <c r="K3528" s="25" t="s">
        <v>21476</v>
      </c>
      <c r="L3528" s="25" t="str">
        <f t="shared" si="369"/>
        <v>PreAlerta</v>
      </c>
      <c r="M3528" s="25" t="str">
        <f t="shared" si="370"/>
        <v>S/PalabrasClaves</v>
      </c>
      <c r="N3528" s="27" t="str">
        <f t="shared" si="371"/>
        <v/>
      </c>
      <c r="O3528" s="25"/>
      <c r="P3528" s="25" t="s">
        <v>21477</v>
      </c>
      <c r="Q3528" s="25"/>
      <c r="R3528" s="25" t="str">
        <f t="shared" si="360"/>
        <v>2014</v>
      </c>
      <c r="S3528" s="25" t="s">
        <v>47</v>
      </c>
      <c r="T3528" s="25"/>
      <c r="U3528" s="25"/>
      <c r="V3528" s="25"/>
      <c r="W3528" s="25"/>
      <c r="X3528" s="25"/>
    </row>
    <row r="3529" spans="1:24" ht="15" hidden="1" customHeight="1">
      <c r="A3529" s="28">
        <v>24530690</v>
      </c>
      <c r="B3529" s="28" t="s">
        <v>21478</v>
      </c>
      <c r="C3529" s="28" t="s">
        <v>21479</v>
      </c>
      <c r="D3529" s="28" t="s">
        <v>21480</v>
      </c>
      <c r="E3529" s="28" t="s">
        <v>10143</v>
      </c>
      <c r="F3529" s="28" t="s">
        <v>16452</v>
      </c>
      <c r="G3529" s="28">
        <v>2014</v>
      </c>
      <c r="H3529" s="29">
        <v>41688</v>
      </c>
      <c r="I3529" s="28"/>
      <c r="J3529" s="28"/>
      <c r="K3529" s="28" t="s">
        <v>21481</v>
      </c>
      <c r="L3529" s="28" t="str">
        <f t="shared" si="369"/>
        <v>PreAlerta</v>
      </c>
      <c r="M3529" s="28" t="str">
        <f t="shared" si="370"/>
        <v>S/PalabrasClaves</v>
      </c>
      <c r="N3529" s="30" t="str">
        <f t="shared" si="371"/>
        <v/>
      </c>
      <c r="O3529" s="28"/>
      <c r="P3529" s="28" t="s">
        <v>21482</v>
      </c>
      <c r="Q3529" s="28"/>
      <c r="R3529" s="28" t="str">
        <f t="shared" si="360"/>
        <v>2014</v>
      </c>
      <c r="S3529" s="28" t="s">
        <v>47</v>
      </c>
      <c r="T3529" s="28"/>
      <c r="U3529" s="28"/>
      <c r="V3529" s="28"/>
      <c r="W3529" s="28"/>
      <c r="X3529" s="28"/>
    </row>
    <row r="3530" spans="1:24" ht="15" hidden="1" customHeight="1">
      <c r="A3530" s="25">
        <v>24513484</v>
      </c>
      <c r="B3530" s="25" t="s">
        <v>21483</v>
      </c>
      <c r="C3530" s="25" t="s">
        <v>21283</v>
      </c>
      <c r="D3530" s="25" t="s">
        <v>21484</v>
      </c>
      <c r="E3530" s="25" t="s">
        <v>11885</v>
      </c>
      <c r="F3530" s="25" t="s">
        <v>1554</v>
      </c>
      <c r="G3530" s="25">
        <v>2014</v>
      </c>
      <c r="H3530" s="26">
        <v>41682</v>
      </c>
      <c r="I3530" s="25" t="s">
        <v>21485</v>
      </c>
      <c r="J3530" s="25"/>
      <c r="K3530" s="25" t="s">
        <v>21486</v>
      </c>
      <c r="L3530" s="25" t="str">
        <f t="shared" si="369"/>
        <v>PreAlerta</v>
      </c>
      <c r="M3530" s="25" t="str">
        <f t="shared" si="370"/>
        <v>S/PalabrasClaves</v>
      </c>
      <c r="N3530" s="27" t="str">
        <f t="shared" si="371"/>
        <v/>
      </c>
      <c r="O3530" s="25"/>
      <c r="P3530" s="25" t="s">
        <v>21433</v>
      </c>
      <c r="Q3530" s="25"/>
      <c r="R3530" s="25" t="str">
        <f t="shared" si="360"/>
        <v>2014</v>
      </c>
      <c r="S3530" s="25" t="s">
        <v>50</v>
      </c>
      <c r="T3530" s="25"/>
      <c r="U3530" s="25"/>
      <c r="V3530" s="25"/>
      <c r="W3530" s="25"/>
      <c r="X3530" s="25"/>
    </row>
    <row r="3531" spans="1:24" ht="15" hidden="1" customHeight="1">
      <c r="A3531" s="28">
        <v>24477328</v>
      </c>
      <c r="B3531" s="28" t="s">
        <v>21487</v>
      </c>
      <c r="C3531" s="28" t="s">
        <v>21488</v>
      </c>
      <c r="D3531" s="28" t="s">
        <v>21474</v>
      </c>
      <c r="E3531" s="28" t="s">
        <v>18913</v>
      </c>
      <c r="F3531" s="28" t="s">
        <v>1636</v>
      </c>
      <c r="G3531" s="28">
        <v>2014</v>
      </c>
      <c r="H3531" s="29">
        <v>41670</v>
      </c>
      <c r="I3531" s="28"/>
      <c r="J3531" s="28"/>
      <c r="K3531" s="28" t="s">
        <v>21489</v>
      </c>
      <c r="L3531" s="28" t="str">
        <f t="shared" si="369"/>
        <v>Excluido</v>
      </c>
      <c r="M3531" s="28" t="str">
        <f t="shared" si="370"/>
        <v>C/PalabrasClaves</v>
      </c>
      <c r="N3531" s="30" t="str">
        <f t="shared" si="371"/>
        <v/>
      </c>
      <c r="O3531" s="28"/>
      <c r="P3531" s="28" t="s">
        <v>21477</v>
      </c>
      <c r="Q3531" s="28"/>
      <c r="R3531" s="28" t="str">
        <f t="shared" si="360"/>
        <v>2014</v>
      </c>
      <c r="S3531" s="28" t="s">
        <v>47</v>
      </c>
      <c r="T3531" s="28"/>
      <c r="U3531" s="28"/>
      <c r="V3531" s="28"/>
      <c r="W3531" s="28"/>
      <c r="X3531" s="28"/>
    </row>
    <row r="3532" spans="1:24" ht="15" hidden="1" customHeight="1">
      <c r="A3532" s="25">
        <v>24461461</v>
      </c>
      <c r="B3532" s="25" t="s">
        <v>21490</v>
      </c>
      <c r="C3532" s="25" t="s">
        <v>21491</v>
      </c>
      <c r="D3532" s="25" t="s">
        <v>21492</v>
      </c>
      <c r="E3532" s="25" t="s">
        <v>21493</v>
      </c>
      <c r="F3532" s="25" t="s">
        <v>1290</v>
      </c>
      <c r="G3532" s="25">
        <v>2014</v>
      </c>
      <c r="H3532" s="26">
        <v>41667</v>
      </c>
      <c r="I3532" s="25"/>
      <c r="J3532" s="25"/>
      <c r="K3532" s="25" t="s">
        <v>21494</v>
      </c>
      <c r="L3532" s="25" t="str">
        <f t="shared" si="369"/>
        <v>PreAlerta</v>
      </c>
      <c r="M3532" s="25" t="str">
        <f t="shared" si="370"/>
        <v>S/PalabrasClaves</v>
      </c>
      <c r="N3532" s="27" t="str">
        <f t="shared" si="371"/>
        <v/>
      </c>
      <c r="O3532" s="25"/>
      <c r="P3532" s="25" t="s">
        <v>21428</v>
      </c>
      <c r="Q3532" s="25"/>
      <c r="R3532" s="25" t="str">
        <f t="shared" si="360"/>
        <v>2014</v>
      </c>
      <c r="S3532" s="25" t="s">
        <v>47</v>
      </c>
      <c r="T3532" s="25"/>
      <c r="U3532" s="25"/>
      <c r="V3532" s="25"/>
      <c r="W3532" s="25"/>
      <c r="X3532" s="25"/>
    </row>
    <row r="3533" spans="1:24" ht="15" hidden="1" customHeight="1">
      <c r="A3533" s="28">
        <v>24441573</v>
      </c>
      <c r="B3533" s="28" t="s">
        <v>21495</v>
      </c>
      <c r="C3533" s="28" t="s">
        <v>21496</v>
      </c>
      <c r="D3533" s="28" t="s">
        <v>21497</v>
      </c>
      <c r="E3533" s="28" t="s">
        <v>21498</v>
      </c>
      <c r="F3533" s="28" t="s">
        <v>5897</v>
      </c>
      <c r="G3533" s="28">
        <v>2014</v>
      </c>
      <c r="H3533" s="29">
        <v>41660</v>
      </c>
      <c r="I3533" s="28"/>
      <c r="J3533" s="28"/>
      <c r="K3533" s="28" t="s">
        <v>21499</v>
      </c>
      <c r="L3533" s="28" t="str">
        <f t="shared" si="369"/>
        <v>Excluido</v>
      </c>
      <c r="M3533" s="28" t="str">
        <f t="shared" si="370"/>
        <v>S/PalabrasClaves</v>
      </c>
      <c r="N3533" s="30" t="str">
        <f t="shared" si="371"/>
        <v/>
      </c>
      <c r="O3533" s="28"/>
      <c r="P3533" s="28" t="s">
        <v>21428</v>
      </c>
      <c r="Q3533" s="28"/>
      <c r="R3533" s="28" t="str">
        <f t="shared" si="360"/>
        <v>2014</v>
      </c>
      <c r="S3533" s="28" t="s">
        <v>47</v>
      </c>
      <c r="T3533" s="28"/>
      <c r="U3533" s="28"/>
      <c r="V3533" s="28"/>
      <c r="W3533" s="28"/>
      <c r="X3533" s="28"/>
    </row>
    <row r="3534" spans="1:24" ht="15" hidden="1" customHeight="1">
      <c r="A3534" s="25">
        <v>24439877</v>
      </c>
      <c r="B3534" s="25" t="s">
        <v>21500</v>
      </c>
      <c r="C3534" s="25" t="s">
        <v>21501</v>
      </c>
      <c r="D3534" s="25" t="s">
        <v>21502</v>
      </c>
      <c r="E3534" s="25" t="s">
        <v>21503</v>
      </c>
      <c r="F3534" s="25" t="s">
        <v>21504</v>
      </c>
      <c r="G3534" s="25">
        <v>2014</v>
      </c>
      <c r="H3534" s="26">
        <v>41660</v>
      </c>
      <c r="I3534" s="25"/>
      <c r="J3534" s="25"/>
      <c r="K3534" s="25" t="s">
        <v>21505</v>
      </c>
      <c r="L3534" s="25" t="str">
        <f t="shared" si="369"/>
        <v>Excluido</v>
      </c>
      <c r="M3534" s="25" t="str">
        <f t="shared" si="370"/>
        <v>S/PalabrasClaves</v>
      </c>
      <c r="N3534" s="27" t="str">
        <f t="shared" si="371"/>
        <v/>
      </c>
      <c r="O3534" s="25"/>
      <c r="P3534" s="25" t="s">
        <v>21428</v>
      </c>
      <c r="Q3534" s="25"/>
      <c r="R3534" s="25" t="str">
        <f t="shared" si="360"/>
        <v>2014</v>
      </c>
      <c r="S3534" s="25" t="s">
        <v>47</v>
      </c>
      <c r="T3534" s="25"/>
      <c r="U3534" s="25"/>
      <c r="V3534" s="25"/>
      <c r="W3534" s="25"/>
      <c r="X3534" s="25"/>
    </row>
    <row r="3535" spans="1:24" ht="15" hidden="1" customHeight="1">
      <c r="A3535" s="28">
        <v>24423399</v>
      </c>
      <c r="B3535" s="28" t="s">
        <v>21506</v>
      </c>
      <c r="C3535" s="28" t="s">
        <v>21507</v>
      </c>
      <c r="D3535" s="28" t="s">
        <v>21508</v>
      </c>
      <c r="E3535" s="28" t="s">
        <v>21509</v>
      </c>
      <c r="F3535" s="28" t="s">
        <v>9676</v>
      </c>
      <c r="G3535" s="28">
        <v>2014</v>
      </c>
      <c r="H3535" s="29">
        <v>41655</v>
      </c>
      <c r="I3535" s="28"/>
      <c r="J3535" s="28"/>
      <c r="K3535" s="28" t="s">
        <v>21510</v>
      </c>
      <c r="L3535" s="28" t="str">
        <f t="shared" si="369"/>
        <v>PreAlerta</v>
      </c>
      <c r="M3535" s="28" t="str">
        <f t="shared" si="370"/>
        <v>S/PalabrasClaves</v>
      </c>
      <c r="N3535" s="30" t="str">
        <f t="shared" si="371"/>
        <v/>
      </c>
      <c r="O3535" s="28"/>
      <c r="P3535" s="28" t="s">
        <v>21428</v>
      </c>
      <c r="Q3535" s="28"/>
      <c r="R3535" s="28" t="str">
        <f t="shared" si="360"/>
        <v>2014</v>
      </c>
      <c r="S3535" s="28" t="s">
        <v>47</v>
      </c>
      <c r="T3535" s="28"/>
      <c r="U3535" s="28"/>
      <c r="V3535" s="28"/>
      <c r="W3535" s="28"/>
      <c r="X3535" s="28"/>
    </row>
    <row r="3536" spans="1:24" ht="15" hidden="1" customHeight="1">
      <c r="A3536" s="25">
        <v>24406734</v>
      </c>
      <c r="B3536" s="25" t="s">
        <v>21511</v>
      </c>
      <c r="C3536" s="25" t="s">
        <v>21512</v>
      </c>
      <c r="D3536" s="25" t="s">
        <v>21513</v>
      </c>
      <c r="E3536" s="25" t="s">
        <v>5883</v>
      </c>
      <c r="F3536" s="25" t="s">
        <v>12840</v>
      </c>
      <c r="G3536" s="25">
        <v>2014</v>
      </c>
      <c r="H3536" s="26">
        <v>41650</v>
      </c>
      <c r="I3536" s="25" t="s">
        <v>21514</v>
      </c>
      <c r="J3536" s="25" t="s">
        <v>21515</v>
      </c>
      <c r="K3536" s="25" t="s">
        <v>21516</v>
      </c>
      <c r="L3536" s="25" t="str">
        <f t="shared" si="369"/>
        <v>PreAlerta</v>
      </c>
      <c r="M3536" s="25" t="str">
        <f t="shared" si="370"/>
        <v>S/PalabrasClaves</v>
      </c>
      <c r="N3536" s="27" t="str">
        <f t="shared" si="371"/>
        <v/>
      </c>
      <c r="O3536" s="25"/>
      <c r="P3536" s="25" t="s">
        <v>21428</v>
      </c>
      <c r="Q3536" s="25"/>
      <c r="R3536" s="25" t="str">
        <f t="shared" si="360"/>
        <v>2014</v>
      </c>
      <c r="S3536" s="25" t="s">
        <v>47</v>
      </c>
      <c r="T3536" s="25"/>
      <c r="U3536" s="25"/>
      <c r="V3536" s="25"/>
      <c r="W3536" s="25"/>
      <c r="X3536" s="25"/>
    </row>
    <row r="3537" spans="1:24" ht="15" hidden="1" customHeight="1">
      <c r="A3537" s="28">
        <v>24367985</v>
      </c>
      <c r="B3537" s="28" t="s">
        <v>21517</v>
      </c>
      <c r="C3537" s="28" t="s">
        <v>21518</v>
      </c>
      <c r="D3537" s="28" t="s">
        <v>21519</v>
      </c>
      <c r="E3537" s="28" t="s">
        <v>5134</v>
      </c>
      <c r="F3537" s="28" t="s">
        <v>3283</v>
      </c>
      <c r="G3537" s="28">
        <v>2014</v>
      </c>
      <c r="H3537" s="29">
        <v>41634</v>
      </c>
      <c r="I3537" s="28" t="s">
        <v>21520</v>
      </c>
      <c r="J3537" s="28" t="s">
        <v>21521</v>
      </c>
      <c r="K3537" s="28" t="s">
        <v>21522</v>
      </c>
      <c r="L3537" s="28" t="str">
        <f t="shared" si="369"/>
        <v>PreAlerta</v>
      </c>
      <c r="M3537" s="28" t="str">
        <f t="shared" si="370"/>
        <v>S/PalabrasClaves</v>
      </c>
      <c r="N3537" s="30" t="str">
        <f t="shared" si="371"/>
        <v/>
      </c>
      <c r="O3537" s="28"/>
      <c r="P3537" s="28" t="s">
        <v>21428</v>
      </c>
      <c r="Q3537" s="28"/>
      <c r="R3537" s="28" t="str">
        <f t="shared" si="360"/>
        <v>2014</v>
      </c>
      <c r="S3537" s="28" t="s">
        <v>47</v>
      </c>
      <c r="T3537" s="28"/>
      <c r="U3537" s="28"/>
      <c r="V3537" s="28"/>
      <c r="W3537" s="28"/>
      <c r="X3537" s="28"/>
    </row>
    <row r="3538" spans="1:24" ht="15" hidden="1" customHeight="1">
      <c r="A3538" s="25">
        <v>24361221</v>
      </c>
      <c r="B3538" s="25" t="s">
        <v>21523</v>
      </c>
      <c r="C3538" s="25" t="s">
        <v>21524</v>
      </c>
      <c r="D3538" s="25" t="s">
        <v>21525</v>
      </c>
      <c r="E3538" s="25" t="s">
        <v>21526</v>
      </c>
      <c r="F3538" s="25" t="s">
        <v>21527</v>
      </c>
      <c r="G3538" s="25">
        <v>2014</v>
      </c>
      <c r="H3538" s="26">
        <v>41632</v>
      </c>
      <c r="I3538" s="25"/>
      <c r="J3538" s="25"/>
      <c r="K3538" s="25" t="s">
        <v>21528</v>
      </c>
      <c r="L3538" s="25" t="str">
        <f t="shared" si="369"/>
        <v>PreAlerta</v>
      </c>
      <c r="M3538" s="25" t="str">
        <f t="shared" si="370"/>
        <v>S/PalabrasClaves</v>
      </c>
      <c r="N3538" s="27" t="str">
        <f t="shared" si="371"/>
        <v/>
      </c>
      <c r="O3538" s="25"/>
      <c r="P3538" s="25" t="s">
        <v>21529</v>
      </c>
      <c r="Q3538" s="25"/>
      <c r="R3538" s="25" t="str">
        <f t="shared" si="360"/>
        <v>2014</v>
      </c>
      <c r="S3538" s="25" t="s">
        <v>47</v>
      </c>
      <c r="T3538" s="25"/>
      <c r="U3538" s="25"/>
      <c r="V3538" s="25"/>
      <c r="W3538" s="25"/>
      <c r="X3538" s="25"/>
    </row>
    <row r="3539" spans="1:24" ht="15" hidden="1" customHeight="1">
      <c r="A3539" s="28">
        <v>24353263</v>
      </c>
      <c r="B3539" s="28" t="s">
        <v>21530</v>
      </c>
      <c r="C3539" s="28" t="s">
        <v>21531</v>
      </c>
      <c r="D3539" s="28" t="s">
        <v>21532</v>
      </c>
      <c r="E3539" s="28" t="s">
        <v>21533</v>
      </c>
      <c r="F3539" s="28" t="s">
        <v>21534</v>
      </c>
      <c r="G3539" s="28">
        <v>2014</v>
      </c>
      <c r="H3539" s="29">
        <v>41628</v>
      </c>
      <c r="I3539" s="28"/>
      <c r="J3539" s="28"/>
      <c r="K3539" s="28" t="s">
        <v>21535</v>
      </c>
      <c r="L3539" s="28" t="str">
        <f t="shared" si="369"/>
        <v>Excluido</v>
      </c>
      <c r="M3539" s="28" t="str">
        <f t="shared" si="370"/>
        <v>S/PalabrasClaves</v>
      </c>
      <c r="N3539" s="30" t="str">
        <f t="shared" si="371"/>
        <v/>
      </c>
      <c r="O3539" s="28"/>
      <c r="P3539" s="28" t="s">
        <v>21428</v>
      </c>
      <c r="Q3539" s="28"/>
      <c r="R3539" s="28" t="str">
        <f t="shared" si="360"/>
        <v>2014</v>
      </c>
      <c r="S3539" s="28" t="s">
        <v>47</v>
      </c>
      <c r="T3539" s="28"/>
      <c r="U3539" s="28"/>
      <c r="V3539" s="28"/>
      <c r="W3539" s="28"/>
      <c r="X3539" s="28"/>
    </row>
    <row r="3540" spans="1:24" ht="15" hidden="1" customHeight="1">
      <c r="A3540" s="25">
        <v>24287186</v>
      </c>
      <c r="B3540" s="25" t="s">
        <v>21536</v>
      </c>
      <c r="C3540" s="25" t="s">
        <v>21537</v>
      </c>
      <c r="D3540" s="25" t="s">
        <v>21538</v>
      </c>
      <c r="E3540" s="25" t="s">
        <v>8870</v>
      </c>
      <c r="F3540" s="25" t="s">
        <v>1026</v>
      </c>
      <c r="G3540" s="25">
        <v>2014</v>
      </c>
      <c r="H3540" s="26">
        <v>41608</v>
      </c>
      <c r="I3540" s="25"/>
      <c r="J3540" s="25"/>
      <c r="K3540" s="25" t="s">
        <v>21539</v>
      </c>
      <c r="L3540" s="25" t="str">
        <f t="shared" si="369"/>
        <v>Excluido</v>
      </c>
      <c r="M3540" s="25" t="str">
        <f t="shared" si="370"/>
        <v>C/PalabrasClaves</v>
      </c>
      <c r="N3540" s="27" t="str">
        <f t="shared" si="371"/>
        <v/>
      </c>
      <c r="O3540" s="25"/>
      <c r="P3540" s="25" t="s">
        <v>21482</v>
      </c>
      <c r="Q3540" s="25"/>
      <c r="R3540" s="25" t="str">
        <f t="shared" si="360"/>
        <v>2014</v>
      </c>
      <c r="S3540" s="25" t="s">
        <v>47</v>
      </c>
      <c r="T3540" s="25"/>
      <c r="U3540" s="25"/>
      <c r="V3540" s="25"/>
      <c r="W3540" s="25"/>
      <c r="X3540" s="25"/>
    </row>
    <row r="3541" spans="1:24" ht="15" hidden="1" customHeight="1">
      <c r="A3541" s="28">
        <v>24287185</v>
      </c>
      <c r="B3541" s="28" t="s">
        <v>21540</v>
      </c>
      <c r="C3541" s="28" t="s">
        <v>21541</v>
      </c>
      <c r="D3541" s="28" t="s">
        <v>21538</v>
      </c>
      <c r="E3541" s="28" t="s">
        <v>20530</v>
      </c>
      <c r="F3541" s="28" t="s">
        <v>1026</v>
      </c>
      <c r="G3541" s="28">
        <v>2014</v>
      </c>
      <c r="H3541" s="29">
        <v>41608</v>
      </c>
      <c r="I3541" s="28" t="s">
        <v>21542</v>
      </c>
      <c r="J3541" s="28" t="s">
        <v>21543</v>
      </c>
      <c r="K3541" s="28" t="s">
        <v>21544</v>
      </c>
      <c r="L3541" s="28" t="str">
        <f t="shared" si="369"/>
        <v>PreAlerta</v>
      </c>
      <c r="M3541" s="28" t="str">
        <f t="shared" si="370"/>
        <v>S/PalabrasClaves</v>
      </c>
      <c r="N3541" s="30" t="str">
        <f t="shared" si="371"/>
        <v/>
      </c>
      <c r="O3541" s="28"/>
      <c r="P3541" s="28" t="s">
        <v>21482</v>
      </c>
      <c r="Q3541" s="28"/>
      <c r="R3541" s="28" t="str">
        <f t="shared" si="360"/>
        <v>2014</v>
      </c>
      <c r="S3541" s="28" t="s">
        <v>47</v>
      </c>
      <c r="T3541" s="28"/>
      <c r="U3541" s="28"/>
      <c r="V3541" s="28"/>
      <c r="W3541" s="28"/>
      <c r="X3541" s="28"/>
    </row>
    <row r="3542" spans="1:24" ht="15" hidden="1" customHeight="1">
      <c r="A3542" s="25">
        <v>24269704</v>
      </c>
      <c r="B3542" s="25" t="s">
        <v>21545</v>
      </c>
      <c r="C3542" s="25" t="s">
        <v>21546</v>
      </c>
      <c r="D3542" s="25" t="s">
        <v>21547</v>
      </c>
      <c r="E3542" s="25" t="s">
        <v>21548</v>
      </c>
      <c r="F3542" s="25" t="s">
        <v>2424</v>
      </c>
      <c r="G3542" s="25">
        <v>2014</v>
      </c>
      <c r="H3542" s="26">
        <v>41604</v>
      </c>
      <c r="I3542" s="25" t="s">
        <v>21549</v>
      </c>
      <c r="J3542" s="25" t="s">
        <v>21550</v>
      </c>
      <c r="K3542" s="25" t="s">
        <v>21551</v>
      </c>
      <c r="L3542" s="25" t="str">
        <f t="shared" si="369"/>
        <v>PreAlerta</v>
      </c>
      <c r="M3542" s="25" t="str">
        <f t="shared" si="370"/>
        <v>S/PalabrasClaves</v>
      </c>
      <c r="N3542" s="27" t="str">
        <f t="shared" si="371"/>
        <v/>
      </c>
      <c r="O3542" s="25"/>
      <c r="P3542" s="25" t="s">
        <v>21428</v>
      </c>
      <c r="Q3542" s="25"/>
      <c r="R3542" s="25" t="str">
        <f t="shared" si="360"/>
        <v>2014</v>
      </c>
      <c r="S3542" s="25" t="s">
        <v>47</v>
      </c>
      <c r="T3542" s="25"/>
      <c r="U3542" s="25"/>
      <c r="V3542" s="25"/>
      <c r="W3542" s="25"/>
      <c r="X3542" s="25"/>
    </row>
    <row r="3543" spans="1:24" ht="15" hidden="1" customHeight="1">
      <c r="A3543" s="28">
        <v>24263217</v>
      </c>
      <c r="B3543" s="28" t="s">
        <v>21552</v>
      </c>
      <c r="C3543" s="28" t="s">
        <v>21553</v>
      </c>
      <c r="D3543" s="28" t="s">
        <v>21554</v>
      </c>
      <c r="E3543" s="28" t="s">
        <v>21555</v>
      </c>
      <c r="F3543" s="28" t="s">
        <v>979</v>
      </c>
      <c r="G3543" s="28">
        <v>2014</v>
      </c>
      <c r="H3543" s="29">
        <v>41601</v>
      </c>
      <c r="I3543" s="28"/>
      <c r="J3543" s="28"/>
      <c r="K3543" s="28" t="s">
        <v>21556</v>
      </c>
      <c r="L3543" s="28" t="str">
        <f t="shared" si="369"/>
        <v>PreAlerta</v>
      </c>
      <c r="M3543" s="28" t="str">
        <f t="shared" si="370"/>
        <v>S/PalabrasClaves</v>
      </c>
      <c r="N3543" s="30" t="str">
        <f t="shared" si="371"/>
        <v/>
      </c>
      <c r="O3543" s="28"/>
      <c r="P3543" s="28" t="s">
        <v>21428</v>
      </c>
      <c r="Q3543" s="28"/>
      <c r="R3543" s="28" t="str">
        <f t="shared" si="360"/>
        <v>2014</v>
      </c>
      <c r="S3543" s="28" t="s">
        <v>47</v>
      </c>
      <c r="T3543" s="28"/>
      <c r="U3543" s="28"/>
      <c r="V3543" s="28"/>
      <c r="W3543" s="28"/>
      <c r="X3543" s="28"/>
    </row>
    <row r="3544" spans="1:24" ht="15" hidden="1" customHeight="1">
      <c r="A3544" s="25">
        <v>24216517</v>
      </c>
      <c r="B3544" s="25" t="s">
        <v>21557</v>
      </c>
      <c r="C3544" s="25" t="s">
        <v>21558</v>
      </c>
      <c r="D3544" s="25" t="s">
        <v>21559</v>
      </c>
      <c r="E3544" s="25" t="s">
        <v>21560</v>
      </c>
      <c r="F3544" s="25" t="s">
        <v>5527</v>
      </c>
      <c r="G3544" s="25">
        <v>2014</v>
      </c>
      <c r="H3544" s="26">
        <v>41591</v>
      </c>
      <c r="I3544" s="25"/>
      <c r="J3544" s="25"/>
      <c r="K3544" s="25" t="s">
        <v>21561</v>
      </c>
      <c r="L3544" s="25" t="str">
        <f t="shared" si="369"/>
        <v>Excluido</v>
      </c>
      <c r="M3544" s="25" t="str">
        <f t="shared" si="370"/>
        <v>S/PalabrasClaves</v>
      </c>
      <c r="N3544" s="27" t="str">
        <f t="shared" si="371"/>
        <v/>
      </c>
      <c r="O3544" s="25"/>
      <c r="P3544" s="25" t="s">
        <v>21433</v>
      </c>
      <c r="Q3544" s="25"/>
      <c r="R3544" s="25" t="str">
        <f t="shared" si="360"/>
        <v>2014</v>
      </c>
      <c r="S3544" s="25" t="s">
        <v>50</v>
      </c>
      <c r="T3544" s="25"/>
      <c r="U3544" s="25"/>
      <c r="V3544" s="25"/>
      <c r="W3544" s="25"/>
      <c r="X3544" s="25"/>
    </row>
    <row r="3545" spans="1:24" ht="15" hidden="1" customHeight="1">
      <c r="A3545" s="28">
        <v>23904321</v>
      </c>
      <c r="B3545" s="28" t="s">
        <v>21562</v>
      </c>
      <c r="C3545" s="28" t="s">
        <v>21563</v>
      </c>
      <c r="D3545" s="28" t="s">
        <v>21564</v>
      </c>
      <c r="E3545" s="28" t="s">
        <v>21565</v>
      </c>
      <c r="F3545" s="28" t="s">
        <v>2167</v>
      </c>
      <c r="G3545" s="28">
        <v>2014</v>
      </c>
      <c r="H3545" s="29">
        <v>41488</v>
      </c>
      <c r="I3545" s="28" t="s">
        <v>21566</v>
      </c>
      <c r="J3545" s="28" t="s">
        <v>21567</v>
      </c>
      <c r="K3545" s="28" t="s">
        <v>21568</v>
      </c>
      <c r="L3545" s="28" t="str">
        <f t="shared" si="369"/>
        <v>PreAlerta</v>
      </c>
      <c r="M3545" s="28" t="str">
        <f t="shared" si="370"/>
        <v>S/PalabrasClaves</v>
      </c>
      <c r="N3545" s="30" t="str">
        <f t="shared" si="371"/>
        <v/>
      </c>
      <c r="O3545" s="28"/>
      <c r="P3545" s="28" t="s">
        <v>21428</v>
      </c>
      <c r="Q3545" s="28"/>
      <c r="R3545" s="28" t="str">
        <f t="shared" si="360"/>
        <v>2014</v>
      </c>
      <c r="S3545" s="28" t="s">
        <v>47</v>
      </c>
      <c r="T3545" s="28"/>
      <c r="U3545" s="28"/>
      <c r="V3545" s="28"/>
      <c r="W3545" s="28"/>
      <c r="X3545" s="28"/>
    </row>
    <row r="3546" spans="1:24" ht="15" hidden="1" customHeight="1">
      <c r="A3546" s="25">
        <v>24587383</v>
      </c>
      <c r="B3546" s="25" t="s">
        <v>21569</v>
      </c>
      <c r="C3546" s="25" t="s">
        <v>21570</v>
      </c>
      <c r="D3546" s="25" t="s">
        <v>21571</v>
      </c>
      <c r="E3546" s="25" t="s">
        <v>21572</v>
      </c>
      <c r="F3546" s="25" t="s">
        <v>208</v>
      </c>
      <c r="G3546" s="25">
        <v>2014</v>
      </c>
      <c r="H3546" s="26">
        <v>41702</v>
      </c>
      <c r="I3546" s="25" t="s">
        <v>21573</v>
      </c>
      <c r="J3546" s="25"/>
      <c r="K3546" s="25" t="s">
        <v>21574</v>
      </c>
      <c r="L3546" s="25" t="str">
        <f t="shared" si="369"/>
        <v>PreAlerta</v>
      </c>
      <c r="M3546" s="25" t="str">
        <f t="shared" si="370"/>
        <v>S/PalabrasClaves</v>
      </c>
      <c r="N3546" s="27" t="str">
        <f t="shared" si="371"/>
        <v/>
      </c>
      <c r="O3546" s="25"/>
      <c r="P3546" s="25" t="s">
        <v>21575</v>
      </c>
      <c r="Q3546" s="25"/>
      <c r="R3546" s="25" t="str">
        <f t="shared" si="360"/>
        <v>2014</v>
      </c>
      <c r="S3546" s="25" t="s">
        <v>43</v>
      </c>
      <c r="T3546" s="25"/>
      <c r="U3546" s="25"/>
      <c r="V3546" s="25"/>
      <c r="W3546" s="25"/>
      <c r="X3546" s="25"/>
    </row>
    <row r="3547" spans="1:24" ht="15" hidden="1" customHeight="1">
      <c r="A3547" s="28">
        <v>24580773</v>
      </c>
      <c r="B3547" s="28" t="s">
        <v>21576</v>
      </c>
      <c r="C3547" s="28" t="s">
        <v>21577</v>
      </c>
      <c r="D3547" s="28" t="s">
        <v>21578</v>
      </c>
      <c r="E3547" s="28" t="s">
        <v>21579</v>
      </c>
      <c r="F3547" s="28" t="s">
        <v>12353</v>
      </c>
      <c r="G3547" s="28">
        <v>2014</v>
      </c>
      <c r="H3547" s="29">
        <v>41702</v>
      </c>
      <c r="I3547" s="28" t="s">
        <v>21580</v>
      </c>
      <c r="J3547" s="28"/>
      <c r="K3547" s="28" t="s">
        <v>21581</v>
      </c>
      <c r="L3547" s="28" t="str">
        <f t="shared" si="369"/>
        <v>PreAlerta</v>
      </c>
      <c r="M3547" s="28" t="str">
        <f t="shared" si="370"/>
        <v>S/PalabrasClaves</v>
      </c>
      <c r="N3547" s="30" t="str">
        <f t="shared" si="371"/>
        <v/>
      </c>
      <c r="O3547" s="28"/>
      <c r="P3547" s="28" t="s">
        <v>21575</v>
      </c>
      <c r="Q3547" s="28"/>
      <c r="R3547" s="28" t="str">
        <f t="shared" si="360"/>
        <v>2014</v>
      </c>
      <c r="S3547" s="28" t="s">
        <v>43</v>
      </c>
      <c r="T3547" s="28"/>
      <c r="U3547" s="28"/>
      <c r="V3547" s="28"/>
      <c r="W3547" s="28"/>
      <c r="X3547" s="28"/>
    </row>
    <row r="3548" spans="1:24" ht="15" hidden="1" customHeight="1">
      <c r="A3548" s="25">
        <v>24572654</v>
      </c>
      <c r="B3548" s="25" t="s">
        <v>21582</v>
      </c>
      <c r="C3548" s="25" t="s">
        <v>21583</v>
      </c>
      <c r="D3548" s="25"/>
      <c r="E3548" s="25" t="s">
        <v>21584</v>
      </c>
      <c r="F3548" s="25" t="s">
        <v>21585</v>
      </c>
      <c r="G3548" s="25" t="s">
        <v>21586</v>
      </c>
      <c r="H3548" s="25"/>
      <c r="I3548" s="25"/>
      <c r="J3548" s="25"/>
      <c r="K3548" s="25"/>
      <c r="L3548" s="25" t="str">
        <f t="shared" si="369"/>
        <v>PreAlerta</v>
      </c>
      <c r="M3548" s="25" t="str">
        <f t="shared" si="370"/>
        <v>C/PalabrasClaves</v>
      </c>
      <c r="N3548" s="27" t="str">
        <f t="shared" si="371"/>
        <v/>
      </c>
      <c r="O3548" s="25"/>
      <c r="P3548" s="25"/>
      <c r="Q3548" s="25"/>
      <c r="R3548" s="25" t="str">
        <f t="shared" si="360"/>
        <v/>
      </c>
      <c r="S3548" s="25"/>
      <c r="T3548" s="25"/>
      <c r="U3548" s="25"/>
      <c r="V3548" s="25"/>
      <c r="W3548" s="25"/>
      <c r="X3548" s="25"/>
    </row>
    <row r="3549" spans="1:24" ht="15" hidden="1" customHeight="1">
      <c r="A3549" s="28">
        <v>24570246</v>
      </c>
      <c r="B3549" s="28" t="s">
        <v>21587</v>
      </c>
      <c r="C3549" s="28" t="s">
        <v>21588</v>
      </c>
      <c r="D3549" s="28" t="s">
        <v>21589</v>
      </c>
      <c r="E3549" s="28" t="s">
        <v>16713</v>
      </c>
      <c r="F3549" s="28" t="s">
        <v>4922</v>
      </c>
      <c r="G3549" s="28">
        <v>2014</v>
      </c>
      <c r="H3549" s="29">
        <v>41697</v>
      </c>
      <c r="I3549" s="28"/>
      <c r="J3549" s="28"/>
      <c r="K3549" s="28" t="s">
        <v>21590</v>
      </c>
      <c r="L3549" s="28" t="str">
        <f t="shared" si="369"/>
        <v>PreAlerta</v>
      </c>
      <c r="M3549" s="28" t="str">
        <f t="shared" si="370"/>
        <v>S/PalabrasClaves</v>
      </c>
      <c r="N3549" s="30" t="str">
        <f t="shared" si="371"/>
        <v/>
      </c>
      <c r="O3549" s="28"/>
      <c r="P3549" s="28" t="s">
        <v>21591</v>
      </c>
      <c r="Q3549" s="28"/>
      <c r="R3549" s="28" t="str">
        <f t="shared" si="360"/>
        <v>2014</v>
      </c>
      <c r="S3549" s="28" t="s">
        <v>43</v>
      </c>
      <c r="T3549" s="28"/>
      <c r="U3549" s="28"/>
      <c r="V3549" s="28"/>
      <c r="W3549" s="28"/>
      <c r="X3549" s="28"/>
    </row>
    <row r="3550" spans="1:24" ht="15" hidden="1" customHeight="1">
      <c r="A3550" s="25">
        <v>24555828</v>
      </c>
      <c r="B3550" s="25" t="s">
        <v>21592</v>
      </c>
      <c r="C3550" s="25" t="s">
        <v>21593</v>
      </c>
      <c r="D3550" s="25" t="s">
        <v>21594</v>
      </c>
      <c r="E3550" s="25" t="s">
        <v>21595</v>
      </c>
      <c r="F3550" s="25" t="s">
        <v>875</v>
      </c>
      <c r="G3550" s="25">
        <v>2014</v>
      </c>
      <c r="H3550" s="26">
        <v>41692</v>
      </c>
      <c r="I3550" s="25" t="s">
        <v>21596</v>
      </c>
      <c r="J3550" s="25"/>
      <c r="K3550" s="25" t="s">
        <v>21597</v>
      </c>
      <c r="L3550" s="25" t="str">
        <f t="shared" si="369"/>
        <v>PreAlerta</v>
      </c>
      <c r="M3550" s="25" t="str">
        <f t="shared" si="370"/>
        <v>C/PalabrasClaves</v>
      </c>
      <c r="N3550" s="27" t="str">
        <f t="shared" si="371"/>
        <v/>
      </c>
      <c r="O3550" s="25"/>
      <c r="P3550" s="25" t="s">
        <v>21598</v>
      </c>
      <c r="Q3550" s="25"/>
      <c r="R3550" s="25" t="str">
        <f t="shared" si="360"/>
        <v>2014</v>
      </c>
      <c r="S3550" s="25" t="s">
        <v>43</v>
      </c>
      <c r="T3550" s="25"/>
      <c r="U3550" s="25"/>
      <c r="V3550" s="25"/>
      <c r="W3550" s="25"/>
      <c r="X3550" s="25"/>
    </row>
    <row r="3551" spans="1:24" ht="15" hidden="1" customHeight="1">
      <c r="A3551" s="28">
        <v>24468996</v>
      </c>
      <c r="B3551" s="28" t="s">
        <v>21599</v>
      </c>
      <c r="C3551" s="28" t="s">
        <v>21600</v>
      </c>
      <c r="D3551" s="28" t="s">
        <v>21601</v>
      </c>
      <c r="E3551" s="28" t="s">
        <v>21602</v>
      </c>
      <c r="F3551" s="28" t="s">
        <v>21603</v>
      </c>
      <c r="G3551" s="28">
        <v>2014</v>
      </c>
      <c r="H3551" s="29">
        <v>41668</v>
      </c>
      <c r="I3551" s="28"/>
      <c r="J3551" s="28"/>
      <c r="K3551" s="28" t="s">
        <v>21604</v>
      </c>
      <c r="L3551" s="28" t="str">
        <f t="shared" si="369"/>
        <v>Excluido</v>
      </c>
      <c r="M3551" s="28" t="str">
        <f t="shared" si="370"/>
        <v>C/PalabrasClaves</v>
      </c>
      <c r="N3551" s="30"/>
      <c r="O3551" s="28"/>
      <c r="P3551" s="28" t="s">
        <v>21605</v>
      </c>
      <c r="Q3551" s="28"/>
      <c r="R3551" s="28" t="str">
        <f t="shared" si="360"/>
        <v>2014</v>
      </c>
      <c r="S3551" s="28" t="s">
        <v>43</v>
      </c>
      <c r="T3551" s="28"/>
      <c r="U3551" s="28"/>
      <c r="V3551" s="28"/>
      <c r="W3551" s="28"/>
      <c r="X3551" s="28"/>
    </row>
    <row r="3552" spans="1:24" ht="15" hidden="1" customHeight="1">
      <c r="A3552" s="25">
        <v>25520829</v>
      </c>
      <c r="B3552" s="25" t="s">
        <v>21606</v>
      </c>
      <c r="C3552" s="25" t="s">
        <v>21607</v>
      </c>
      <c r="D3552" s="25" t="s">
        <v>21608</v>
      </c>
      <c r="E3552" s="25" t="s">
        <v>21609</v>
      </c>
      <c r="F3552" s="25" t="s">
        <v>21610</v>
      </c>
      <c r="G3552" s="25">
        <v>2014</v>
      </c>
      <c r="H3552" s="26">
        <v>41992</v>
      </c>
      <c r="I3552" s="25" t="s">
        <v>21611</v>
      </c>
      <c r="J3552" s="25"/>
      <c r="K3552" s="25" t="s">
        <v>21612</v>
      </c>
      <c r="L3552" s="25" t="str">
        <f t="shared" si="369"/>
        <v>PreAlerta</v>
      </c>
      <c r="M3552" s="25" t="str">
        <f t="shared" si="370"/>
        <v>S/PalabrasClaves</v>
      </c>
      <c r="N3552" s="27" t="str">
        <f t="shared" ref="N3552:N3647" si="372">IF(ISNUMBER(SEARCH("TREATMENT", B3552)), "4) Nuevos tratamientos", "")</f>
        <v/>
      </c>
      <c r="O3552" s="25"/>
      <c r="P3552" s="25" t="s">
        <v>21613</v>
      </c>
      <c r="Q3552" s="25"/>
      <c r="R3552" s="25" t="str">
        <f t="shared" si="360"/>
        <v>2014</v>
      </c>
      <c r="S3552" s="25" t="s">
        <v>43</v>
      </c>
      <c r="T3552" s="25"/>
      <c r="U3552" s="25"/>
      <c r="V3552" s="25"/>
      <c r="W3552" s="25"/>
      <c r="X3552" s="25"/>
    </row>
    <row r="3553" spans="1:24" ht="15" hidden="1" customHeight="1">
      <c r="A3553" s="28">
        <v>26344469</v>
      </c>
      <c r="B3553" s="28" t="s">
        <v>21614</v>
      </c>
      <c r="C3553" s="28" t="s">
        <v>21615</v>
      </c>
      <c r="D3553" s="28" t="s">
        <v>21616</v>
      </c>
      <c r="E3553" s="28" t="s">
        <v>21617</v>
      </c>
      <c r="F3553" s="28" t="s">
        <v>2246</v>
      </c>
      <c r="G3553" s="28">
        <v>2014</v>
      </c>
      <c r="H3553" s="29">
        <v>42255</v>
      </c>
      <c r="I3553" s="28" t="s">
        <v>21618</v>
      </c>
      <c r="J3553" s="28"/>
      <c r="K3553" s="28" t="s">
        <v>21619</v>
      </c>
      <c r="L3553" s="28" t="str">
        <f t="shared" si="369"/>
        <v>PreAlerta</v>
      </c>
      <c r="M3553" s="28" t="str">
        <f t="shared" si="370"/>
        <v>S/PalabrasClaves</v>
      </c>
      <c r="N3553" s="30" t="str">
        <f t="shared" si="372"/>
        <v/>
      </c>
      <c r="O3553" s="28"/>
      <c r="P3553" s="28" t="s">
        <v>21620</v>
      </c>
      <c r="Q3553" s="28"/>
      <c r="R3553" s="28" t="str">
        <f t="shared" si="360"/>
        <v>2014</v>
      </c>
      <c r="S3553" s="28" t="s">
        <v>43</v>
      </c>
      <c r="T3553" s="28"/>
      <c r="U3553" s="28"/>
      <c r="V3553" s="28"/>
      <c r="W3553" s="28"/>
      <c r="X3553" s="28"/>
    </row>
    <row r="3554" spans="1:24" ht="15" hidden="1" customHeight="1">
      <c r="A3554" s="25">
        <v>24397901</v>
      </c>
      <c r="B3554" s="25" t="s">
        <v>21621</v>
      </c>
      <c r="C3554" s="25" t="s">
        <v>21622</v>
      </c>
      <c r="D3554" s="25" t="s">
        <v>21623</v>
      </c>
      <c r="E3554" s="25" t="s">
        <v>21624</v>
      </c>
      <c r="F3554" s="25" t="s">
        <v>1263</v>
      </c>
      <c r="G3554" s="25">
        <v>2014</v>
      </c>
      <c r="H3554" s="26">
        <v>41648</v>
      </c>
      <c r="I3554" s="25"/>
      <c r="J3554" s="25"/>
      <c r="K3554" s="25" t="s">
        <v>21625</v>
      </c>
      <c r="L3554" s="25" t="str">
        <f t="shared" si="369"/>
        <v>PreAlerta</v>
      </c>
      <c r="M3554" s="25" t="str">
        <f t="shared" si="370"/>
        <v>S/PalabrasClaves</v>
      </c>
      <c r="N3554" s="27" t="str">
        <f t="shared" si="372"/>
        <v/>
      </c>
      <c r="O3554" s="25"/>
      <c r="P3554" s="25" t="s">
        <v>21626</v>
      </c>
      <c r="Q3554" s="25"/>
      <c r="R3554" s="25" t="str">
        <f t="shared" si="360"/>
        <v>2014</v>
      </c>
      <c r="S3554" s="25" t="s">
        <v>43</v>
      </c>
      <c r="T3554" s="25"/>
      <c r="U3554" s="25"/>
      <c r="V3554" s="25"/>
      <c r="W3554" s="25"/>
      <c r="X3554" s="25"/>
    </row>
    <row r="3555" spans="1:24" ht="15" hidden="1" customHeight="1">
      <c r="A3555" s="28">
        <v>24342250</v>
      </c>
      <c r="B3555" s="28" t="s">
        <v>21627</v>
      </c>
      <c r="C3555" s="28" t="s">
        <v>21628</v>
      </c>
      <c r="D3555" s="28" t="s">
        <v>21623</v>
      </c>
      <c r="E3555" s="28" t="s">
        <v>21629</v>
      </c>
      <c r="F3555" s="28" t="s">
        <v>1263</v>
      </c>
      <c r="G3555" s="28">
        <v>2014</v>
      </c>
      <c r="H3555" s="29">
        <v>41626</v>
      </c>
      <c r="I3555" s="28"/>
      <c r="J3555" s="28"/>
      <c r="K3555" s="28" t="s">
        <v>21630</v>
      </c>
      <c r="L3555" s="28" t="str">
        <f t="shared" si="369"/>
        <v>PreAlerta</v>
      </c>
      <c r="M3555" s="28" t="str">
        <f t="shared" si="370"/>
        <v>S/PalabrasClaves</v>
      </c>
      <c r="N3555" s="30" t="str">
        <f t="shared" si="372"/>
        <v/>
      </c>
      <c r="O3555" s="28"/>
      <c r="P3555" s="28" t="s">
        <v>21626</v>
      </c>
      <c r="Q3555" s="28"/>
      <c r="R3555" s="28" t="str">
        <f t="shared" si="360"/>
        <v>2014</v>
      </c>
      <c r="S3555" s="28" t="s">
        <v>43</v>
      </c>
      <c r="T3555" s="28"/>
      <c r="U3555" s="28"/>
      <c r="V3555" s="28"/>
      <c r="W3555" s="28"/>
      <c r="X3555" s="28"/>
    </row>
    <row r="3556" spans="1:24" ht="15" hidden="1" customHeight="1">
      <c r="A3556" s="25">
        <v>24397902</v>
      </c>
      <c r="B3556" s="25" t="s">
        <v>21631</v>
      </c>
      <c r="C3556" s="25" t="s">
        <v>21632</v>
      </c>
      <c r="D3556" s="25" t="s">
        <v>21633</v>
      </c>
      <c r="E3556" s="25" t="s">
        <v>21634</v>
      </c>
      <c r="F3556" s="25" t="s">
        <v>1263</v>
      </c>
      <c r="G3556" s="25">
        <v>2014</v>
      </c>
      <c r="H3556" s="26">
        <v>41648</v>
      </c>
      <c r="I3556" s="25"/>
      <c r="J3556" s="25"/>
      <c r="K3556" s="25" t="s">
        <v>21635</v>
      </c>
      <c r="L3556" s="25" t="str">
        <f t="shared" si="369"/>
        <v>PreAlerta</v>
      </c>
      <c r="M3556" s="25" t="str">
        <f t="shared" si="370"/>
        <v>S/PalabrasClaves</v>
      </c>
      <c r="N3556" s="27" t="str">
        <f t="shared" si="372"/>
        <v/>
      </c>
      <c r="O3556" s="25"/>
      <c r="P3556" s="25" t="s">
        <v>21636</v>
      </c>
      <c r="Q3556" s="25"/>
      <c r="R3556" s="25" t="str">
        <f t="shared" si="360"/>
        <v>2014</v>
      </c>
      <c r="S3556" s="25" t="s">
        <v>43</v>
      </c>
      <c r="T3556" s="25"/>
      <c r="U3556" s="25"/>
      <c r="V3556" s="25"/>
      <c r="W3556" s="25"/>
      <c r="X3556" s="25"/>
    </row>
    <row r="3557" spans="1:24" ht="15" hidden="1" customHeight="1">
      <c r="A3557" s="28">
        <v>24176498</v>
      </c>
      <c r="B3557" s="28" t="s">
        <v>21637</v>
      </c>
      <c r="C3557" s="28" t="s">
        <v>21638</v>
      </c>
      <c r="D3557" s="28" t="s">
        <v>21633</v>
      </c>
      <c r="E3557" s="28" t="s">
        <v>16009</v>
      </c>
      <c r="F3557" s="28" t="s">
        <v>1263</v>
      </c>
      <c r="G3557" s="28">
        <v>2014</v>
      </c>
      <c r="H3557" s="29">
        <v>41580</v>
      </c>
      <c r="I3557" s="28"/>
      <c r="J3557" s="28"/>
      <c r="K3557" s="28" t="s">
        <v>21639</v>
      </c>
      <c r="L3557" s="28" t="str">
        <f t="shared" si="369"/>
        <v>Excluido</v>
      </c>
      <c r="M3557" s="28" t="str">
        <f t="shared" si="370"/>
        <v>S/PalabrasClaves</v>
      </c>
      <c r="N3557" s="30" t="str">
        <f t="shared" si="372"/>
        <v/>
      </c>
      <c r="O3557" s="28"/>
      <c r="P3557" s="28" t="s">
        <v>21636</v>
      </c>
      <c r="Q3557" s="28"/>
      <c r="R3557" s="28" t="str">
        <f t="shared" si="360"/>
        <v>2014</v>
      </c>
      <c r="S3557" s="28" t="s">
        <v>43</v>
      </c>
      <c r="T3557" s="28"/>
      <c r="U3557" s="28"/>
      <c r="V3557" s="28"/>
      <c r="W3557" s="28"/>
      <c r="X3557" s="28"/>
    </row>
    <row r="3558" spans="1:24" ht="15" hidden="1" customHeight="1">
      <c r="A3558" s="25">
        <v>24495712</v>
      </c>
      <c r="B3558" s="25" t="s">
        <v>21640</v>
      </c>
      <c r="C3558" s="25" t="s">
        <v>21641</v>
      </c>
      <c r="D3558" s="25" t="s">
        <v>21642</v>
      </c>
      <c r="E3558" s="25" t="s">
        <v>21643</v>
      </c>
      <c r="F3558" s="25" t="s">
        <v>1356</v>
      </c>
      <c r="G3558" s="25">
        <v>2014</v>
      </c>
      <c r="H3558" s="26">
        <v>41676</v>
      </c>
      <c r="I3558" s="25" t="s">
        <v>21644</v>
      </c>
      <c r="J3558" s="25"/>
      <c r="K3558" s="25" t="s">
        <v>21645</v>
      </c>
      <c r="L3558" s="25" t="str">
        <f t="shared" si="369"/>
        <v>PreAlerta</v>
      </c>
      <c r="M3558" s="25" t="str">
        <f t="shared" si="370"/>
        <v>S/PalabrasClaves</v>
      </c>
      <c r="N3558" s="27" t="str">
        <f t="shared" si="372"/>
        <v/>
      </c>
      <c r="O3558" s="25"/>
      <c r="P3558" s="25" t="s">
        <v>21646</v>
      </c>
      <c r="Q3558" s="25"/>
      <c r="R3558" s="25" t="str">
        <f t="shared" si="360"/>
        <v>2014</v>
      </c>
      <c r="S3558" s="25" t="s">
        <v>43</v>
      </c>
      <c r="T3558" s="25"/>
      <c r="U3558" s="25"/>
      <c r="V3558" s="25"/>
      <c r="W3558" s="25"/>
      <c r="X3558" s="25"/>
    </row>
    <row r="3559" spans="1:24" ht="15" hidden="1" customHeight="1">
      <c r="A3559" s="28">
        <v>24355091</v>
      </c>
      <c r="B3559" s="28" t="s">
        <v>21647</v>
      </c>
      <c r="C3559" s="28" t="s">
        <v>21648</v>
      </c>
      <c r="D3559" s="28" t="s">
        <v>21649</v>
      </c>
      <c r="E3559" s="28" t="s">
        <v>12847</v>
      </c>
      <c r="F3559" s="28" t="s">
        <v>1263</v>
      </c>
      <c r="G3559" s="28">
        <v>2014</v>
      </c>
      <c r="H3559" s="29">
        <v>41629</v>
      </c>
      <c r="I3559" s="28" t="s">
        <v>21650</v>
      </c>
      <c r="J3559" s="28" t="s">
        <v>21651</v>
      </c>
      <c r="K3559" s="28" t="s">
        <v>21652</v>
      </c>
      <c r="L3559" s="28" t="str">
        <f t="shared" si="369"/>
        <v>PreAlerta</v>
      </c>
      <c r="M3559" s="28" t="str">
        <f t="shared" si="370"/>
        <v>S/PalabrasClaves</v>
      </c>
      <c r="N3559" s="30" t="str">
        <f t="shared" si="372"/>
        <v/>
      </c>
      <c r="O3559" s="28"/>
      <c r="P3559" s="28" t="s">
        <v>21653</v>
      </c>
      <c r="Q3559" s="28"/>
      <c r="R3559" s="28" t="str">
        <f t="shared" si="360"/>
        <v>2014</v>
      </c>
      <c r="S3559" s="28" t="s">
        <v>43</v>
      </c>
      <c r="T3559" s="28"/>
      <c r="U3559" s="28"/>
      <c r="V3559" s="28"/>
      <c r="W3559" s="28"/>
      <c r="X3559" s="28"/>
    </row>
    <row r="3560" spans="1:24" ht="15" hidden="1" customHeight="1">
      <c r="A3560" s="25">
        <v>24938236</v>
      </c>
      <c r="B3560" s="25" t="s">
        <v>21654</v>
      </c>
      <c r="C3560" s="25" t="s">
        <v>21655</v>
      </c>
      <c r="D3560" s="25" t="s">
        <v>21656</v>
      </c>
      <c r="E3560" s="25" t="s">
        <v>21657</v>
      </c>
      <c r="F3560" s="25" t="s">
        <v>4158</v>
      </c>
      <c r="G3560" s="25">
        <v>2014</v>
      </c>
      <c r="H3560" s="26">
        <v>41809</v>
      </c>
      <c r="I3560" s="25"/>
      <c r="J3560" s="25"/>
      <c r="K3560" s="25"/>
      <c r="L3560" s="25" t="str">
        <f t="shared" si="369"/>
        <v>PreAlerta</v>
      </c>
      <c r="M3560" s="25" t="str">
        <f t="shared" si="370"/>
        <v>S/PalabrasClaves</v>
      </c>
      <c r="N3560" s="27" t="str">
        <f t="shared" si="372"/>
        <v/>
      </c>
      <c r="O3560" s="25"/>
      <c r="P3560" s="25" t="s">
        <v>21658</v>
      </c>
      <c r="Q3560" s="25"/>
      <c r="R3560" s="25" t="str">
        <f t="shared" si="360"/>
        <v>2014</v>
      </c>
      <c r="S3560" s="25" t="s">
        <v>43</v>
      </c>
      <c r="T3560" s="25"/>
      <c r="U3560" s="25"/>
      <c r="V3560" s="25"/>
      <c r="W3560" s="25"/>
      <c r="X3560" s="25"/>
    </row>
    <row r="3561" spans="1:24" ht="15" hidden="1" customHeight="1">
      <c r="A3561" s="28">
        <v>24809207</v>
      </c>
      <c r="B3561" s="28" t="s">
        <v>21659</v>
      </c>
      <c r="C3561" s="28" t="s">
        <v>21660</v>
      </c>
      <c r="D3561" s="28" t="s">
        <v>21661</v>
      </c>
      <c r="E3561" s="28" t="s">
        <v>21662</v>
      </c>
      <c r="F3561" s="28" t="s">
        <v>15015</v>
      </c>
      <c r="G3561" s="28">
        <v>2014</v>
      </c>
      <c r="H3561" s="29">
        <v>41769</v>
      </c>
      <c r="I3561" s="28"/>
      <c r="J3561" s="28"/>
      <c r="K3561" s="28"/>
      <c r="L3561" s="28" t="str">
        <f t="shared" si="369"/>
        <v>PreAlerta</v>
      </c>
      <c r="M3561" s="28" t="str">
        <f t="shared" si="370"/>
        <v>C/PalabrasClaves</v>
      </c>
      <c r="N3561" s="30" t="str">
        <f t="shared" si="372"/>
        <v/>
      </c>
      <c r="O3561" s="28"/>
      <c r="P3561" s="28" t="s">
        <v>21658</v>
      </c>
      <c r="Q3561" s="28"/>
      <c r="R3561" s="28" t="str">
        <f t="shared" si="360"/>
        <v>2014</v>
      </c>
      <c r="S3561" s="28" t="s">
        <v>43</v>
      </c>
      <c r="T3561" s="28"/>
      <c r="U3561" s="28"/>
      <c r="V3561" s="28"/>
      <c r="W3561" s="28"/>
      <c r="X3561" s="28"/>
    </row>
    <row r="3562" spans="1:24" ht="15" hidden="1" customHeight="1">
      <c r="A3562" s="25">
        <v>24720161</v>
      </c>
      <c r="B3562" s="25" t="s">
        <v>21663</v>
      </c>
      <c r="C3562" s="25" t="s">
        <v>21664</v>
      </c>
      <c r="D3562" s="25" t="s">
        <v>21665</v>
      </c>
      <c r="E3562" s="25" t="s">
        <v>21666</v>
      </c>
      <c r="F3562" s="25" t="s">
        <v>21667</v>
      </c>
      <c r="G3562" s="25">
        <v>2014</v>
      </c>
      <c r="H3562" s="26">
        <v>41741</v>
      </c>
      <c r="I3562" s="25"/>
      <c r="J3562" s="25"/>
      <c r="K3562" s="25" t="s">
        <v>21668</v>
      </c>
      <c r="L3562" s="25" t="str">
        <f t="shared" si="369"/>
        <v>PreAlerta</v>
      </c>
      <c r="M3562" s="25" t="str">
        <f t="shared" si="370"/>
        <v>C/PalabrasClaves</v>
      </c>
      <c r="N3562" s="27" t="str">
        <f t="shared" si="372"/>
        <v/>
      </c>
      <c r="O3562" s="25"/>
      <c r="P3562" s="25" t="s">
        <v>21658</v>
      </c>
      <c r="Q3562" s="25"/>
      <c r="R3562" s="25" t="str">
        <f t="shared" si="360"/>
        <v>2014</v>
      </c>
      <c r="S3562" s="25" t="s">
        <v>43</v>
      </c>
      <c r="T3562" s="25"/>
      <c r="U3562" s="25"/>
      <c r="V3562" s="25"/>
      <c r="W3562" s="25"/>
      <c r="X3562" s="25"/>
    </row>
    <row r="3563" spans="1:24" ht="15" hidden="1" customHeight="1">
      <c r="A3563" s="28">
        <v>24582389</v>
      </c>
      <c r="B3563" s="28" t="s">
        <v>21669</v>
      </c>
      <c r="C3563" s="28" t="s">
        <v>21670</v>
      </c>
      <c r="D3563" s="28" t="s">
        <v>21671</v>
      </c>
      <c r="E3563" s="28" t="s">
        <v>21672</v>
      </c>
      <c r="F3563" s="28" t="s">
        <v>1636</v>
      </c>
      <c r="G3563" s="28">
        <v>2014</v>
      </c>
      <c r="H3563" s="29">
        <v>41702</v>
      </c>
      <c r="I3563" s="28"/>
      <c r="J3563" s="28"/>
      <c r="K3563" s="28" t="s">
        <v>21673</v>
      </c>
      <c r="L3563" s="28" t="str">
        <f t="shared" si="369"/>
        <v>PreAlerta</v>
      </c>
      <c r="M3563" s="28" t="str">
        <f t="shared" si="370"/>
        <v>S/PalabrasClaves</v>
      </c>
      <c r="N3563" s="30" t="str">
        <f t="shared" si="372"/>
        <v/>
      </c>
      <c r="O3563" s="28"/>
      <c r="P3563" s="28" t="s">
        <v>21674</v>
      </c>
      <c r="Q3563" s="28"/>
      <c r="R3563" s="28" t="str">
        <f t="shared" si="360"/>
        <v>2014</v>
      </c>
      <c r="S3563" s="28" t="s">
        <v>43</v>
      </c>
      <c r="T3563" s="28"/>
      <c r="U3563" s="28"/>
      <c r="V3563" s="28"/>
      <c r="W3563" s="28"/>
      <c r="X3563" s="28"/>
    </row>
    <row r="3564" spans="1:24" ht="15" hidden="1" customHeight="1">
      <c r="A3564" s="25">
        <v>24478508</v>
      </c>
      <c r="B3564" s="25" t="s">
        <v>21675</v>
      </c>
      <c r="C3564" s="25" t="s">
        <v>21676</v>
      </c>
      <c r="D3564" s="25" t="s">
        <v>21677</v>
      </c>
      <c r="E3564" s="25" t="s">
        <v>10550</v>
      </c>
      <c r="F3564" s="25" t="s">
        <v>1272</v>
      </c>
      <c r="G3564" s="25">
        <v>2014</v>
      </c>
      <c r="H3564" s="26">
        <v>41670</v>
      </c>
      <c r="I3564" s="25" t="s">
        <v>21678</v>
      </c>
      <c r="J3564" s="25"/>
      <c r="K3564" s="25" t="s">
        <v>21679</v>
      </c>
      <c r="L3564" s="25" t="str">
        <f t="shared" si="369"/>
        <v>PreAlerta</v>
      </c>
      <c r="M3564" s="25" t="str">
        <f t="shared" si="370"/>
        <v>S/PalabrasClaves</v>
      </c>
      <c r="N3564" s="27" t="str">
        <f t="shared" si="372"/>
        <v/>
      </c>
      <c r="O3564" s="25"/>
      <c r="P3564" s="25" t="s">
        <v>21680</v>
      </c>
      <c r="Q3564" s="25"/>
      <c r="R3564" s="25" t="str">
        <f t="shared" si="360"/>
        <v>2014</v>
      </c>
      <c r="S3564" s="25" t="s">
        <v>43</v>
      </c>
      <c r="T3564" s="25"/>
      <c r="U3564" s="25"/>
      <c r="V3564" s="25"/>
      <c r="W3564" s="25"/>
      <c r="X3564" s="25"/>
    </row>
    <row r="3565" spans="1:24" ht="15" hidden="1" customHeight="1">
      <c r="A3565" s="28">
        <v>24478079</v>
      </c>
      <c r="B3565" s="28" t="s">
        <v>21681</v>
      </c>
      <c r="C3565" s="28" t="s">
        <v>21682</v>
      </c>
      <c r="D3565" s="28" t="s">
        <v>21683</v>
      </c>
      <c r="E3565" s="28" t="s">
        <v>21684</v>
      </c>
      <c r="F3565" s="28" t="s">
        <v>1110</v>
      </c>
      <c r="G3565" s="28">
        <v>2014</v>
      </c>
      <c r="H3565" s="29">
        <v>41670</v>
      </c>
      <c r="I3565" s="28" t="s">
        <v>21685</v>
      </c>
      <c r="J3565" s="28"/>
      <c r="K3565" s="28" t="s">
        <v>21686</v>
      </c>
      <c r="L3565" s="28" t="str">
        <f t="shared" si="369"/>
        <v>PreAlerta</v>
      </c>
      <c r="M3565" s="28" t="str">
        <f t="shared" si="370"/>
        <v>S/PalabrasClaves</v>
      </c>
      <c r="N3565" s="30" t="str">
        <f t="shared" si="372"/>
        <v/>
      </c>
      <c r="O3565" s="28"/>
      <c r="P3565" s="28" t="s">
        <v>21658</v>
      </c>
      <c r="Q3565" s="28"/>
      <c r="R3565" s="28" t="str">
        <f t="shared" si="360"/>
        <v>2014</v>
      </c>
      <c r="S3565" s="28" t="s">
        <v>43</v>
      </c>
      <c r="T3565" s="28"/>
      <c r="U3565" s="28"/>
      <c r="V3565" s="28"/>
      <c r="W3565" s="28"/>
      <c r="X3565" s="28"/>
    </row>
    <row r="3566" spans="1:24" ht="15" hidden="1" customHeight="1">
      <c r="A3566" s="25">
        <v>24447582</v>
      </c>
      <c r="B3566" s="25" t="s">
        <v>21687</v>
      </c>
      <c r="C3566" s="25" t="s">
        <v>21688</v>
      </c>
      <c r="D3566" s="25" t="s">
        <v>21689</v>
      </c>
      <c r="E3566" s="25" t="s">
        <v>21690</v>
      </c>
      <c r="F3566" s="25" t="s">
        <v>1582</v>
      </c>
      <c r="G3566" s="25">
        <v>2014</v>
      </c>
      <c r="H3566" s="26">
        <v>41662</v>
      </c>
      <c r="I3566" s="25" t="s">
        <v>21691</v>
      </c>
      <c r="J3566" s="25"/>
      <c r="K3566" s="25" t="s">
        <v>21692</v>
      </c>
      <c r="L3566" s="25" t="str">
        <f t="shared" si="369"/>
        <v>PreAlerta</v>
      </c>
      <c r="M3566" s="25" t="str">
        <f t="shared" si="370"/>
        <v>S/PalabrasClaves</v>
      </c>
      <c r="N3566" s="27" t="str">
        <f t="shared" si="372"/>
        <v/>
      </c>
      <c r="O3566" s="25"/>
      <c r="P3566" s="25" t="s">
        <v>21680</v>
      </c>
      <c r="Q3566" s="25"/>
      <c r="R3566" s="25" t="str">
        <f t="shared" si="360"/>
        <v>2014</v>
      </c>
      <c r="S3566" s="25" t="s">
        <v>43</v>
      </c>
      <c r="T3566" s="25"/>
      <c r="U3566" s="25"/>
      <c r="V3566" s="25"/>
      <c r="W3566" s="25"/>
      <c r="X3566" s="25"/>
    </row>
    <row r="3567" spans="1:24" ht="15" hidden="1" customHeight="1">
      <c r="A3567" s="28">
        <v>24413413</v>
      </c>
      <c r="B3567" s="28" t="s">
        <v>21693</v>
      </c>
      <c r="C3567" s="28" t="s">
        <v>12974</v>
      </c>
      <c r="D3567" s="28"/>
      <c r="E3567" s="28" t="s">
        <v>21694</v>
      </c>
      <c r="F3567" s="28"/>
      <c r="G3567" s="28"/>
      <c r="H3567" s="28"/>
      <c r="I3567" s="28"/>
      <c r="J3567" s="28"/>
      <c r="K3567" s="28"/>
      <c r="L3567" s="28" t="str">
        <f t="shared" si="369"/>
        <v>PreAlerta</v>
      </c>
      <c r="M3567" s="28" t="str">
        <f t="shared" si="370"/>
        <v>S/PalabrasClaves</v>
      </c>
      <c r="N3567" s="30" t="str">
        <f t="shared" si="372"/>
        <v/>
      </c>
      <c r="O3567" s="28"/>
      <c r="P3567" s="28"/>
      <c r="Q3567" s="28"/>
      <c r="R3567" s="28" t="str">
        <f t="shared" si="360"/>
        <v/>
      </c>
      <c r="S3567" s="28"/>
      <c r="T3567" s="28"/>
      <c r="U3567" s="28"/>
      <c r="V3567" s="28"/>
      <c r="W3567" s="28"/>
      <c r="X3567" s="28"/>
    </row>
    <row r="3568" spans="1:24" ht="15" hidden="1" customHeight="1">
      <c r="A3568" s="25">
        <v>24413412</v>
      </c>
      <c r="B3568" s="25" t="s">
        <v>21695</v>
      </c>
      <c r="C3568" s="25" t="s">
        <v>21696</v>
      </c>
      <c r="D3568" s="25" t="s">
        <v>21694</v>
      </c>
      <c r="E3568" s="25" t="s">
        <v>17942</v>
      </c>
      <c r="F3568" s="25" t="s">
        <v>979</v>
      </c>
      <c r="G3568" s="25">
        <v>2014</v>
      </c>
      <c r="H3568" s="26">
        <v>41653</v>
      </c>
      <c r="I3568" s="25"/>
      <c r="J3568" s="25"/>
      <c r="K3568" s="25" t="s">
        <v>21697</v>
      </c>
      <c r="L3568" s="25" t="str">
        <f t="shared" si="369"/>
        <v>PreAlerta</v>
      </c>
      <c r="M3568" s="25" t="str">
        <f t="shared" si="370"/>
        <v>S/PalabrasClaves</v>
      </c>
      <c r="N3568" s="27" t="str">
        <f t="shared" si="372"/>
        <v/>
      </c>
      <c r="O3568" s="25"/>
      <c r="P3568" s="25" t="s">
        <v>21658</v>
      </c>
      <c r="Q3568" s="25"/>
      <c r="R3568" s="25" t="str">
        <f t="shared" si="360"/>
        <v>2014</v>
      </c>
      <c r="S3568" s="25" t="s">
        <v>43</v>
      </c>
      <c r="T3568" s="25"/>
      <c r="U3568" s="25"/>
      <c r="V3568" s="25"/>
      <c r="W3568" s="25"/>
      <c r="X3568" s="25"/>
    </row>
    <row r="3569" spans="1:24" ht="15" hidden="1" customHeight="1">
      <c r="A3569" s="28">
        <v>24411834</v>
      </c>
      <c r="B3569" s="28" t="s">
        <v>21698</v>
      </c>
      <c r="C3569" s="28" t="s">
        <v>21699</v>
      </c>
      <c r="D3569" s="28" t="s">
        <v>21700</v>
      </c>
      <c r="E3569" s="28" t="s">
        <v>18349</v>
      </c>
      <c r="F3569" s="28" t="s">
        <v>2578</v>
      </c>
      <c r="G3569" s="28">
        <v>2014</v>
      </c>
      <c r="H3569" s="29">
        <v>41653</v>
      </c>
      <c r="I3569" s="28"/>
      <c r="J3569" s="28"/>
      <c r="K3569" s="28" t="s">
        <v>21701</v>
      </c>
      <c r="L3569" s="28" t="str">
        <f t="shared" si="369"/>
        <v>PreAlerta</v>
      </c>
      <c r="M3569" s="28" t="str">
        <f t="shared" si="370"/>
        <v>S/PalabrasClaves</v>
      </c>
      <c r="N3569" s="30" t="str">
        <f t="shared" si="372"/>
        <v/>
      </c>
      <c r="O3569" s="28"/>
      <c r="P3569" s="28" t="s">
        <v>21658</v>
      </c>
      <c r="Q3569" s="28"/>
      <c r="R3569" s="28" t="str">
        <f t="shared" si="360"/>
        <v>2014</v>
      </c>
      <c r="S3569" s="28" t="s">
        <v>43</v>
      </c>
      <c r="T3569" s="28"/>
      <c r="U3569" s="28"/>
      <c r="V3569" s="28"/>
      <c r="W3569" s="28"/>
      <c r="X3569" s="28"/>
    </row>
    <row r="3570" spans="1:24" ht="15" hidden="1" customHeight="1">
      <c r="A3570" s="25">
        <v>24392871</v>
      </c>
      <c r="B3570" s="25" t="s">
        <v>21702</v>
      </c>
      <c r="C3570" s="25" t="s">
        <v>21703</v>
      </c>
      <c r="D3570" s="25" t="s">
        <v>21704</v>
      </c>
      <c r="E3570" s="25" t="s">
        <v>21705</v>
      </c>
      <c r="F3570" s="25" t="s">
        <v>19123</v>
      </c>
      <c r="G3570" s="25">
        <v>2014</v>
      </c>
      <c r="H3570" s="26">
        <v>41647</v>
      </c>
      <c r="I3570" s="25"/>
      <c r="J3570" s="25"/>
      <c r="K3570" s="25" t="s">
        <v>21706</v>
      </c>
      <c r="L3570" s="25" t="str">
        <f t="shared" si="369"/>
        <v>Excluido</v>
      </c>
      <c r="M3570" s="25" t="str">
        <f t="shared" si="370"/>
        <v>S/PalabrasClaves</v>
      </c>
      <c r="N3570" s="27" t="str">
        <f t="shared" si="372"/>
        <v/>
      </c>
      <c r="O3570" s="25"/>
      <c r="P3570" s="25" t="s">
        <v>21658</v>
      </c>
      <c r="Q3570" s="25"/>
      <c r="R3570" s="25" t="str">
        <f t="shared" si="360"/>
        <v>2014</v>
      </c>
      <c r="S3570" s="25" t="s">
        <v>43</v>
      </c>
      <c r="T3570" s="25"/>
      <c r="U3570" s="25"/>
      <c r="V3570" s="25"/>
      <c r="W3570" s="25"/>
      <c r="X3570" s="25"/>
    </row>
    <row r="3571" spans="1:24" ht="15" hidden="1" customHeight="1">
      <c r="A3571" s="28">
        <v>24373430</v>
      </c>
      <c r="B3571" s="28" t="s">
        <v>21707</v>
      </c>
      <c r="C3571" s="28" t="s">
        <v>21708</v>
      </c>
      <c r="D3571" s="28" t="s">
        <v>21709</v>
      </c>
      <c r="E3571" s="28" t="s">
        <v>21710</v>
      </c>
      <c r="F3571" s="28" t="s">
        <v>17695</v>
      </c>
      <c r="G3571" s="28">
        <v>2014</v>
      </c>
      <c r="H3571" s="29">
        <v>41639</v>
      </c>
      <c r="I3571" s="28"/>
      <c r="J3571" s="28"/>
      <c r="K3571" s="28" t="s">
        <v>21711</v>
      </c>
      <c r="L3571" s="28" t="str">
        <f t="shared" si="369"/>
        <v>Excluido</v>
      </c>
      <c r="M3571" s="28" t="str">
        <f t="shared" si="370"/>
        <v>S/PalabrasClaves</v>
      </c>
      <c r="N3571" s="30" t="str">
        <f t="shared" si="372"/>
        <v/>
      </c>
      <c r="O3571" s="28"/>
      <c r="P3571" s="28" t="s">
        <v>21658</v>
      </c>
      <c r="Q3571" s="28"/>
      <c r="R3571" s="28" t="str">
        <f t="shared" si="360"/>
        <v>2014</v>
      </c>
      <c r="S3571" s="28" t="s">
        <v>43</v>
      </c>
      <c r="T3571" s="28"/>
      <c r="U3571" s="28"/>
      <c r="V3571" s="28"/>
      <c r="W3571" s="28"/>
      <c r="X3571" s="28"/>
    </row>
    <row r="3572" spans="1:24" ht="15" hidden="1" customHeight="1">
      <c r="A3572" s="25">
        <v>24328666</v>
      </c>
      <c r="B3572" s="25" t="s">
        <v>21712</v>
      </c>
      <c r="C3572" s="25" t="s">
        <v>21713</v>
      </c>
      <c r="D3572" s="25" t="s">
        <v>21714</v>
      </c>
      <c r="E3572" s="25" t="s">
        <v>21715</v>
      </c>
      <c r="F3572" s="25" t="s">
        <v>20864</v>
      </c>
      <c r="G3572" s="25">
        <v>2014</v>
      </c>
      <c r="H3572" s="26">
        <v>41625</v>
      </c>
      <c r="I3572" s="25" t="s">
        <v>21716</v>
      </c>
      <c r="J3572" s="25"/>
      <c r="K3572" s="25" t="s">
        <v>21717</v>
      </c>
      <c r="L3572" s="25" t="str">
        <f t="shared" si="369"/>
        <v>PreAlerta</v>
      </c>
      <c r="M3572" s="25" t="str">
        <f t="shared" si="370"/>
        <v>S/PalabrasClaves</v>
      </c>
      <c r="N3572" s="27" t="str">
        <f t="shared" si="372"/>
        <v/>
      </c>
      <c r="O3572" s="25"/>
      <c r="P3572" s="25" t="s">
        <v>21658</v>
      </c>
      <c r="Q3572" s="25"/>
      <c r="R3572" s="25" t="str">
        <f t="shared" ref="R3572:R3826" si="373">LEFT(P3572,4)</f>
        <v>2014</v>
      </c>
      <c r="S3572" s="25" t="s">
        <v>43</v>
      </c>
      <c r="T3572" s="25"/>
      <c r="U3572" s="25"/>
      <c r="V3572" s="25"/>
      <c r="W3572" s="25"/>
      <c r="X3572" s="25"/>
    </row>
    <row r="3573" spans="1:24" ht="15" hidden="1" customHeight="1">
      <c r="A3573" s="28">
        <v>24326288</v>
      </c>
      <c r="B3573" s="28" t="s">
        <v>21718</v>
      </c>
      <c r="C3573" s="28" t="s">
        <v>21719</v>
      </c>
      <c r="D3573" s="28" t="s">
        <v>21720</v>
      </c>
      <c r="E3573" s="28" t="s">
        <v>21721</v>
      </c>
      <c r="F3573" s="28" t="s">
        <v>2095</v>
      </c>
      <c r="G3573" s="28">
        <v>2014</v>
      </c>
      <c r="H3573" s="29">
        <v>41620</v>
      </c>
      <c r="I3573" s="28"/>
      <c r="J3573" s="28"/>
      <c r="K3573" s="28" t="s">
        <v>21722</v>
      </c>
      <c r="L3573" s="28" t="str">
        <f t="shared" si="369"/>
        <v>PreAlerta</v>
      </c>
      <c r="M3573" s="28" t="str">
        <f t="shared" si="370"/>
        <v>S/PalabrasClaves</v>
      </c>
      <c r="N3573" s="30" t="str">
        <f t="shared" si="372"/>
        <v/>
      </c>
      <c r="O3573" s="28"/>
      <c r="P3573" s="28" t="s">
        <v>21658</v>
      </c>
      <c r="Q3573" s="28"/>
      <c r="R3573" s="28" t="str">
        <f t="shared" si="373"/>
        <v>2014</v>
      </c>
      <c r="S3573" s="28" t="s">
        <v>43</v>
      </c>
      <c r="T3573" s="28"/>
      <c r="U3573" s="28"/>
      <c r="V3573" s="28"/>
      <c r="W3573" s="28"/>
      <c r="X3573" s="28"/>
    </row>
    <row r="3574" spans="1:24" ht="15" hidden="1" customHeight="1">
      <c r="A3574" s="25">
        <v>24308654</v>
      </c>
      <c r="B3574" s="25" t="s">
        <v>21723</v>
      </c>
      <c r="C3574" s="25" t="s">
        <v>21724</v>
      </c>
      <c r="D3574" s="25" t="s">
        <v>21725</v>
      </c>
      <c r="E3574" s="25" t="s">
        <v>21726</v>
      </c>
      <c r="F3574" s="25" t="s">
        <v>7428</v>
      </c>
      <c r="G3574" s="25">
        <v>2014</v>
      </c>
      <c r="H3574" s="26">
        <v>41615</v>
      </c>
      <c r="I3574" s="25"/>
      <c r="J3574" s="25"/>
      <c r="K3574" s="25" t="s">
        <v>21727</v>
      </c>
      <c r="L3574" s="25" t="str">
        <f t="shared" si="369"/>
        <v>Excluido</v>
      </c>
      <c r="M3574" s="25" t="str">
        <f t="shared" si="370"/>
        <v>S/PalabrasClaves</v>
      </c>
      <c r="N3574" s="27" t="str">
        <f t="shared" si="372"/>
        <v/>
      </c>
      <c r="O3574" s="25"/>
      <c r="P3574" s="25" t="s">
        <v>21658</v>
      </c>
      <c r="Q3574" s="25"/>
      <c r="R3574" s="25" t="str">
        <f t="shared" si="373"/>
        <v>2014</v>
      </c>
      <c r="S3574" s="25" t="s">
        <v>43</v>
      </c>
      <c r="T3574" s="25"/>
      <c r="U3574" s="25"/>
      <c r="V3574" s="25"/>
      <c r="W3574" s="25"/>
      <c r="X3574" s="25"/>
    </row>
    <row r="3575" spans="1:24" ht="15" hidden="1" customHeight="1">
      <c r="A3575" s="28">
        <v>24290180</v>
      </c>
      <c r="B3575" s="28" t="s">
        <v>21728</v>
      </c>
      <c r="C3575" s="28" t="s">
        <v>21729</v>
      </c>
      <c r="D3575" s="28" t="s">
        <v>21730</v>
      </c>
      <c r="E3575" s="28" t="s">
        <v>21731</v>
      </c>
      <c r="F3575" s="28" t="s">
        <v>685</v>
      </c>
      <c r="G3575" s="28">
        <v>2014</v>
      </c>
      <c r="H3575" s="29">
        <v>41611</v>
      </c>
      <c r="I3575" s="28"/>
      <c r="J3575" s="28"/>
      <c r="K3575" s="28" t="s">
        <v>21732</v>
      </c>
      <c r="L3575" s="28" t="str">
        <f t="shared" si="369"/>
        <v>PreAlerta</v>
      </c>
      <c r="M3575" s="28" t="str">
        <f t="shared" si="370"/>
        <v>S/PalabrasClaves</v>
      </c>
      <c r="N3575" s="30" t="str">
        <f t="shared" si="372"/>
        <v/>
      </c>
      <c r="O3575" s="28"/>
      <c r="P3575" s="28" t="s">
        <v>21658</v>
      </c>
      <c r="Q3575" s="28"/>
      <c r="R3575" s="28" t="str">
        <f t="shared" si="373"/>
        <v>2014</v>
      </c>
      <c r="S3575" s="28" t="s">
        <v>43</v>
      </c>
      <c r="T3575" s="28"/>
      <c r="U3575" s="28"/>
      <c r="V3575" s="28"/>
      <c r="W3575" s="28"/>
      <c r="X3575" s="28"/>
    </row>
    <row r="3576" spans="1:24" ht="15" hidden="1" customHeight="1">
      <c r="A3576" s="25">
        <v>24285816</v>
      </c>
      <c r="B3576" s="25" t="s">
        <v>21733</v>
      </c>
      <c r="C3576" s="25" t="s">
        <v>21734</v>
      </c>
      <c r="D3576" s="25" t="s">
        <v>21735</v>
      </c>
      <c r="E3576" s="25" t="s">
        <v>10121</v>
      </c>
      <c r="F3576" s="25" t="s">
        <v>12192</v>
      </c>
      <c r="G3576" s="25">
        <v>2014</v>
      </c>
      <c r="H3576" s="26">
        <v>41607</v>
      </c>
      <c r="I3576" s="25" t="s">
        <v>21736</v>
      </c>
      <c r="J3576" s="25"/>
      <c r="K3576" s="25" t="s">
        <v>21737</v>
      </c>
      <c r="L3576" s="25" t="str">
        <f t="shared" si="369"/>
        <v>PreAlerta</v>
      </c>
      <c r="M3576" s="25" t="str">
        <f t="shared" si="370"/>
        <v>S/PalabrasClaves</v>
      </c>
      <c r="N3576" s="27" t="str">
        <f t="shared" si="372"/>
        <v/>
      </c>
      <c r="O3576" s="25"/>
      <c r="P3576" s="25" t="s">
        <v>14006</v>
      </c>
      <c r="Q3576" s="25"/>
      <c r="R3576" s="25" t="str">
        <f t="shared" si="373"/>
        <v>2010</v>
      </c>
      <c r="S3576" s="25" t="s">
        <v>43</v>
      </c>
      <c r="T3576" s="25"/>
      <c r="U3576" s="25"/>
      <c r="V3576" s="25"/>
      <c r="W3576" s="25"/>
      <c r="X3576" s="25"/>
    </row>
    <row r="3577" spans="1:24" ht="15" hidden="1" customHeight="1">
      <c r="A3577" s="28">
        <v>24239518</v>
      </c>
      <c r="B3577" s="28" t="s">
        <v>21738</v>
      </c>
      <c r="C3577" s="28" t="s">
        <v>21739</v>
      </c>
      <c r="D3577" s="28" t="s">
        <v>21740</v>
      </c>
      <c r="E3577" s="28" t="s">
        <v>21741</v>
      </c>
      <c r="F3577" s="28" t="s">
        <v>21742</v>
      </c>
      <c r="G3577" s="28">
        <v>2014</v>
      </c>
      <c r="H3577" s="29">
        <v>41597</v>
      </c>
      <c r="I3577" s="28"/>
      <c r="J3577" s="28"/>
      <c r="K3577" s="28" t="s">
        <v>21743</v>
      </c>
      <c r="L3577" s="28" t="str">
        <f t="shared" si="369"/>
        <v>PreAlerta</v>
      </c>
      <c r="M3577" s="28" t="str">
        <f t="shared" si="370"/>
        <v>S/PalabrasClaves</v>
      </c>
      <c r="N3577" s="30" t="str">
        <f t="shared" si="372"/>
        <v/>
      </c>
      <c r="O3577" s="28"/>
      <c r="P3577" s="28" t="s">
        <v>21658</v>
      </c>
      <c r="Q3577" s="28"/>
      <c r="R3577" s="28" t="str">
        <f t="shared" si="373"/>
        <v>2014</v>
      </c>
      <c r="S3577" s="28" t="s">
        <v>43</v>
      </c>
      <c r="T3577" s="28"/>
      <c r="U3577" s="28"/>
      <c r="V3577" s="28"/>
      <c r="W3577" s="28"/>
      <c r="X3577" s="28"/>
    </row>
    <row r="3578" spans="1:24" ht="15" hidden="1" customHeight="1">
      <c r="A3578" s="25">
        <v>24211414</v>
      </c>
      <c r="B3578" s="25" t="s">
        <v>21744</v>
      </c>
      <c r="C3578" s="25" t="s">
        <v>21745</v>
      </c>
      <c r="D3578" s="25" t="s">
        <v>21746</v>
      </c>
      <c r="E3578" s="25" t="s">
        <v>21747</v>
      </c>
      <c r="F3578" s="25" t="s">
        <v>777</v>
      </c>
      <c r="G3578" s="25">
        <v>2014</v>
      </c>
      <c r="H3578" s="26">
        <v>41590</v>
      </c>
      <c r="I3578" s="25" t="s">
        <v>21748</v>
      </c>
      <c r="J3578" s="25" t="s">
        <v>21749</v>
      </c>
      <c r="K3578" s="25" t="s">
        <v>21750</v>
      </c>
      <c r="L3578" s="25" t="str">
        <f t="shared" si="369"/>
        <v>PreAlerta</v>
      </c>
      <c r="M3578" s="25" t="str">
        <f t="shared" si="370"/>
        <v>S/PalabrasClaves</v>
      </c>
      <c r="N3578" s="27" t="str">
        <f t="shared" si="372"/>
        <v/>
      </c>
      <c r="O3578" s="25"/>
      <c r="P3578" s="25" t="s">
        <v>21658</v>
      </c>
      <c r="Q3578" s="25"/>
      <c r="R3578" s="25" t="str">
        <f t="shared" si="373"/>
        <v>2014</v>
      </c>
      <c r="S3578" s="25" t="s">
        <v>43</v>
      </c>
      <c r="T3578" s="25"/>
      <c r="U3578" s="25"/>
      <c r="V3578" s="25"/>
      <c r="W3578" s="25"/>
      <c r="X3578" s="25"/>
    </row>
    <row r="3579" spans="1:24" ht="15" hidden="1" customHeight="1">
      <c r="A3579" s="28">
        <v>24019162</v>
      </c>
      <c r="B3579" s="28" t="s">
        <v>21751</v>
      </c>
      <c r="C3579" s="28" t="s">
        <v>21752</v>
      </c>
      <c r="D3579" s="28" t="s">
        <v>21753</v>
      </c>
      <c r="E3579" s="28" t="s">
        <v>21754</v>
      </c>
      <c r="F3579" s="28" t="s">
        <v>1038</v>
      </c>
      <c r="G3579" s="28">
        <v>2014</v>
      </c>
      <c r="H3579" s="29">
        <v>41528</v>
      </c>
      <c r="I3579" s="28"/>
      <c r="J3579" s="28"/>
      <c r="K3579" s="28" t="s">
        <v>21755</v>
      </c>
      <c r="L3579" s="28" t="str">
        <f t="shared" si="369"/>
        <v>PreAlerta</v>
      </c>
      <c r="M3579" s="28" t="str">
        <f t="shared" si="370"/>
        <v>S/PalabrasClaves</v>
      </c>
      <c r="N3579" s="30" t="str">
        <f t="shared" si="372"/>
        <v/>
      </c>
      <c r="O3579" s="28"/>
      <c r="P3579" s="28" t="s">
        <v>21658</v>
      </c>
      <c r="Q3579" s="28"/>
      <c r="R3579" s="28" t="str">
        <f t="shared" si="373"/>
        <v>2014</v>
      </c>
      <c r="S3579" s="28" t="s">
        <v>43</v>
      </c>
      <c r="T3579" s="28"/>
      <c r="U3579" s="28"/>
      <c r="V3579" s="28"/>
      <c r="W3579" s="28"/>
      <c r="X3579" s="28"/>
    </row>
    <row r="3580" spans="1:24" ht="15" hidden="1" customHeight="1">
      <c r="A3580" s="25">
        <v>24011957</v>
      </c>
      <c r="B3580" s="25" t="s">
        <v>21756</v>
      </c>
      <c r="C3580" s="25" t="s">
        <v>21757</v>
      </c>
      <c r="D3580" s="25" t="s">
        <v>21758</v>
      </c>
      <c r="E3580" s="25" t="s">
        <v>21759</v>
      </c>
      <c r="F3580" s="25" t="s">
        <v>21760</v>
      </c>
      <c r="G3580" s="25">
        <v>2014</v>
      </c>
      <c r="H3580" s="26">
        <v>41527</v>
      </c>
      <c r="I3580" s="25"/>
      <c r="J3580" s="25"/>
      <c r="K3580" s="25" t="s">
        <v>21761</v>
      </c>
      <c r="L3580" s="25" t="str">
        <f t="shared" si="369"/>
        <v>PreAlerta</v>
      </c>
      <c r="M3580" s="25" t="str">
        <f t="shared" si="370"/>
        <v>S/PalabrasClaves</v>
      </c>
      <c r="N3580" s="27" t="str">
        <f t="shared" si="372"/>
        <v/>
      </c>
      <c r="O3580" s="25"/>
      <c r="P3580" s="25" t="s">
        <v>21762</v>
      </c>
      <c r="Q3580" s="25"/>
      <c r="R3580" s="25" t="str">
        <f t="shared" si="373"/>
        <v>2014</v>
      </c>
      <c r="S3580" s="25" t="s">
        <v>43</v>
      </c>
      <c r="T3580" s="25"/>
      <c r="U3580" s="25"/>
      <c r="V3580" s="25"/>
      <c r="W3580" s="25"/>
      <c r="X3580" s="25"/>
    </row>
    <row r="3581" spans="1:24" ht="15" hidden="1" customHeight="1">
      <c r="A3581" s="28">
        <v>23963858</v>
      </c>
      <c r="B3581" s="28" t="s">
        <v>21763</v>
      </c>
      <c r="C3581" s="28" t="s">
        <v>21764</v>
      </c>
      <c r="D3581" s="28" t="s">
        <v>21765</v>
      </c>
      <c r="E3581" s="28" t="s">
        <v>21766</v>
      </c>
      <c r="F3581" s="28" t="s">
        <v>7417</v>
      </c>
      <c r="G3581" s="28">
        <v>2014</v>
      </c>
      <c r="H3581" s="29">
        <v>41508</v>
      </c>
      <c r="I3581" s="28"/>
      <c r="J3581" s="28"/>
      <c r="K3581" s="28" t="s">
        <v>21767</v>
      </c>
      <c r="L3581" s="28" t="str">
        <f t="shared" si="369"/>
        <v>PreAlerta</v>
      </c>
      <c r="M3581" s="28" t="str">
        <f t="shared" si="370"/>
        <v>S/PalabrasClaves</v>
      </c>
      <c r="N3581" s="30" t="str">
        <f t="shared" si="372"/>
        <v/>
      </c>
      <c r="O3581" s="28"/>
      <c r="P3581" s="28" t="s">
        <v>21658</v>
      </c>
      <c r="Q3581" s="28"/>
      <c r="R3581" s="28" t="str">
        <f t="shared" si="373"/>
        <v>2014</v>
      </c>
      <c r="S3581" s="28" t="s">
        <v>43</v>
      </c>
      <c r="T3581" s="28"/>
      <c r="U3581" s="28"/>
      <c r="V3581" s="28"/>
      <c r="W3581" s="28"/>
      <c r="X3581" s="28"/>
    </row>
    <row r="3582" spans="1:24" ht="15" hidden="1" customHeight="1">
      <c r="A3582" s="25">
        <v>24592201</v>
      </c>
      <c r="B3582" s="25" t="s">
        <v>21768</v>
      </c>
      <c r="C3582" s="25" t="s">
        <v>21769</v>
      </c>
      <c r="D3582" s="25" t="s">
        <v>21770</v>
      </c>
      <c r="E3582" s="25" t="s">
        <v>21771</v>
      </c>
      <c r="F3582" s="25" t="s">
        <v>21772</v>
      </c>
      <c r="G3582" s="25">
        <v>2014</v>
      </c>
      <c r="H3582" s="26">
        <v>41703</v>
      </c>
      <c r="I3582" s="25" t="s">
        <v>21773</v>
      </c>
      <c r="J3582" s="25"/>
      <c r="K3582" s="25" t="s">
        <v>21774</v>
      </c>
      <c r="L3582" s="25" t="str">
        <f t="shared" si="369"/>
        <v>PreAlerta</v>
      </c>
      <c r="M3582" s="25" t="str">
        <f t="shared" si="370"/>
        <v>C/PalabrasClaves</v>
      </c>
      <c r="N3582" s="27" t="str">
        <f t="shared" si="372"/>
        <v/>
      </c>
      <c r="O3582" s="25"/>
      <c r="P3582" s="25" t="s">
        <v>21775</v>
      </c>
      <c r="Q3582" s="25"/>
      <c r="R3582" s="25" t="str">
        <f t="shared" si="373"/>
        <v>2014</v>
      </c>
      <c r="S3582" s="25" t="s">
        <v>40</v>
      </c>
      <c r="T3582" s="25"/>
      <c r="U3582" s="25"/>
      <c r="V3582" s="25"/>
      <c r="W3582" s="25"/>
      <c r="X3582" s="25"/>
    </row>
    <row r="3583" spans="1:24" ht="15" hidden="1" customHeight="1">
      <c r="A3583" s="28">
        <v>24315883</v>
      </c>
      <c r="B3583" s="28" t="s">
        <v>21776</v>
      </c>
      <c r="C3583" s="28" t="s">
        <v>21777</v>
      </c>
      <c r="D3583" s="28" t="s">
        <v>21778</v>
      </c>
      <c r="E3583" s="28" t="s">
        <v>21779</v>
      </c>
      <c r="F3583" s="28" t="s">
        <v>1263</v>
      </c>
      <c r="G3583" s="28">
        <v>2014</v>
      </c>
      <c r="H3583" s="29">
        <v>41618</v>
      </c>
      <c r="I3583" s="28"/>
      <c r="J3583" s="28"/>
      <c r="K3583" s="28" t="s">
        <v>21780</v>
      </c>
      <c r="L3583" s="28" t="str">
        <f t="shared" si="369"/>
        <v>PreAlerta</v>
      </c>
      <c r="M3583" s="28" t="str">
        <f t="shared" si="370"/>
        <v>S/PalabrasClaves</v>
      </c>
      <c r="N3583" s="30" t="str">
        <f t="shared" si="372"/>
        <v/>
      </c>
      <c r="O3583" s="28"/>
      <c r="P3583" s="28" t="s">
        <v>21781</v>
      </c>
      <c r="Q3583" s="28"/>
      <c r="R3583" s="28" t="str">
        <f t="shared" si="373"/>
        <v>2014</v>
      </c>
      <c r="S3583" s="28" t="s">
        <v>40</v>
      </c>
      <c r="T3583" s="28"/>
      <c r="U3583" s="28"/>
      <c r="V3583" s="28"/>
      <c r="W3583" s="28"/>
      <c r="X3583" s="28"/>
    </row>
    <row r="3584" spans="1:24" ht="15" hidden="1" customHeight="1">
      <c r="A3584" s="25">
        <v>24465475</v>
      </c>
      <c r="B3584" s="25" t="s">
        <v>21782</v>
      </c>
      <c r="C3584" s="25" t="s">
        <v>21783</v>
      </c>
      <c r="D3584" s="25" t="s">
        <v>21784</v>
      </c>
      <c r="E3584" s="25" t="s">
        <v>21785</v>
      </c>
      <c r="F3584" s="25" t="s">
        <v>208</v>
      </c>
      <c r="G3584" s="25">
        <v>2014</v>
      </c>
      <c r="H3584" s="26">
        <v>41667</v>
      </c>
      <c r="I3584" s="25" t="s">
        <v>21786</v>
      </c>
      <c r="J3584" s="25"/>
      <c r="K3584" s="25" t="s">
        <v>21787</v>
      </c>
      <c r="L3584" s="25" t="str">
        <f t="shared" si="369"/>
        <v>PreAlerta</v>
      </c>
      <c r="M3584" s="25" t="str">
        <f t="shared" si="370"/>
        <v>S/PalabrasClaves</v>
      </c>
      <c r="N3584" s="27" t="str">
        <f t="shared" si="372"/>
        <v/>
      </c>
      <c r="O3584" s="25"/>
      <c r="P3584" s="25" t="s">
        <v>21788</v>
      </c>
      <c r="Q3584" s="25"/>
      <c r="R3584" s="25" t="str">
        <f t="shared" si="373"/>
        <v>2014</v>
      </c>
      <c r="S3584" s="25" t="s">
        <v>40</v>
      </c>
      <c r="T3584" s="25"/>
      <c r="U3584" s="25"/>
      <c r="V3584" s="25"/>
      <c r="W3584" s="25"/>
      <c r="X3584" s="25"/>
    </row>
    <row r="3585" spans="1:24" ht="15" hidden="1" customHeight="1">
      <c r="A3585" s="28">
        <v>24465570</v>
      </c>
      <c r="B3585" s="28" t="s">
        <v>21789</v>
      </c>
      <c r="C3585" s="28" t="s">
        <v>21790</v>
      </c>
      <c r="D3585" s="28" t="s">
        <v>21791</v>
      </c>
      <c r="E3585" s="28" t="s">
        <v>2686</v>
      </c>
      <c r="F3585" s="28" t="s">
        <v>208</v>
      </c>
      <c r="G3585" s="28">
        <v>2014</v>
      </c>
      <c r="H3585" s="29">
        <v>41667</v>
      </c>
      <c r="I3585" s="28" t="s">
        <v>21792</v>
      </c>
      <c r="J3585" s="28"/>
      <c r="K3585" s="28" t="s">
        <v>21793</v>
      </c>
      <c r="L3585" s="28" t="str">
        <f t="shared" si="369"/>
        <v>Excluido</v>
      </c>
      <c r="M3585" s="28" t="str">
        <f t="shared" si="370"/>
        <v>S/PalabrasClaves</v>
      </c>
      <c r="N3585" s="30" t="str">
        <f t="shared" si="372"/>
        <v/>
      </c>
      <c r="O3585" s="28"/>
      <c r="P3585" s="28" t="s">
        <v>21794</v>
      </c>
      <c r="Q3585" s="28"/>
      <c r="R3585" s="28" t="str">
        <f t="shared" si="373"/>
        <v>2014</v>
      </c>
      <c r="S3585" s="28" t="s">
        <v>40</v>
      </c>
      <c r="T3585" s="28"/>
      <c r="U3585" s="28"/>
      <c r="V3585" s="28"/>
      <c r="W3585" s="28"/>
      <c r="X3585" s="28"/>
    </row>
    <row r="3586" spans="1:24" ht="15" hidden="1" customHeight="1">
      <c r="A3586" s="25">
        <v>24438474</v>
      </c>
      <c r="B3586" s="25" t="s">
        <v>21795</v>
      </c>
      <c r="C3586" s="25" t="s">
        <v>21796</v>
      </c>
      <c r="D3586" s="25" t="s">
        <v>21797</v>
      </c>
      <c r="E3586" s="25" t="s">
        <v>7837</v>
      </c>
      <c r="F3586" s="25" t="s">
        <v>2661</v>
      </c>
      <c r="G3586" s="25">
        <v>2014</v>
      </c>
      <c r="H3586" s="26">
        <v>41660</v>
      </c>
      <c r="I3586" s="25" t="s">
        <v>21798</v>
      </c>
      <c r="J3586" s="25"/>
      <c r="K3586" s="25" t="s">
        <v>21799</v>
      </c>
      <c r="L3586" s="25" t="str">
        <f t="shared" ref="L3586:L3649" si="374">IF(ISNUMBER(VLOOKUP(A3586,EXCL,1,FALSE)),"Excluido",IF(ISNUMBER(VLOOKUP(A3586,POST,1,FALSE)),"PostAlerta",IF(ISNUMBER(VLOOKUP(A3586,PRE,1,FALSE)),"PreAlerta","")))</f>
        <v>PreAlerta</v>
      </c>
      <c r="M3586" s="25" t="str">
        <f t="shared" si="370"/>
        <v>C/PalabrasClaves</v>
      </c>
      <c r="N3586" s="27" t="str">
        <f t="shared" si="372"/>
        <v/>
      </c>
      <c r="O3586" s="25"/>
      <c r="P3586" s="25" t="s">
        <v>21800</v>
      </c>
      <c r="Q3586" s="25"/>
      <c r="R3586" s="25" t="str">
        <f t="shared" si="373"/>
        <v>2014</v>
      </c>
      <c r="S3586" s="25" t="s">
        <v>40</v>
      </c>
      <c r="T3586" s="25"/>
      <c r="U3586" s="25"/>
      <c r="V3586" s="25"/>
      <c r="W3586" s="25"/>
      <c r="X3586" s="25"/>
    </row>
    <row r="3587" spans="1:24" ht="15" hidden="1" customHeight="1">
      <c r="A3587" s="28">
        <v>24368180</v>
      </c>
      <c r="B3587" s="28" t="s">
        <v>21801</v>
      </c>
      <c r="C3587" s="28" t="s">
        <v>21802</v>
      </c>
      <c r="D3587" s="28" t="s">
        <v>21803</v>
      </c>
      <c r="E3587" s="28" t="s">
        <v>18540</v>
      </c>
      <c r="F3587" s="28" t="s">
        <v>6115</v>
      </c>
      <c r="G3587" s="28">
        <v>2014</v>
      </c>
      <c r="H3587" s="29">
        <v>41634</v>
      </c>
      <c r="I3587" s="28" t="s">
        <v>21804</v>
      </c>
      <c r="J3587" s="28" t="s">
        <v>21805</v>
      </c>
      <c r="K3587" s="28" t="s">
        <v>21806</v>
      </c>
      <c r="L3587" s="28" t="str">
        <f t="shared" si="374"/>
        <v>PreAlerta</v>
      </c>
      <c r="M3587" s="28" t="str">
        <f t="shared" si="370"/>
        <v>S/PalabrasClaves</v>
      </c>
      <c r="N3587" s="30" t="str">
        <f t="shared" si="372"/>
        <v/>
      </c>
      <c r="O3587" s="28"/>
      <c r="P3587" s="28" t="s">
        <v>21807</v>
      </c>
      <c r="Q3587" s="28"/>
      <c r="R3587" s="28" t="str">
        <f t="shared" si="373"/>
        <v>2014</v>
      </c>
      <c r="S3587" s="28" t="s">
        <v>40</v>
      </c>
      <c r="T3587" s="28"/>
      <c r="U3587" s="28"/>
      <c r="V3587" s="28"/>
      <c r="W3587" s="28"/>
      <c r="X3587" s="28"/>
    </row>
    <row r="3588" spans="1:24" ht="15" hidden="1" customHeight="1">
      <c r="A3588" s="25">
        <v>24315884</v>
      </c>
      <c r="B3588" s="25" t="s">
        <v>21808</v>
      </c>
      <c r="C3588" s="25" t="s">
        <v>21809</v>
      </c>
      <c r="D3588" s="25" t="s">
        <v>21810</v>
      </c>
      <c r="E3588" s="25" t="s">
        <v>21811</v>
      </c>
      <c r="F3588" s="25" t="s">
        <v>1263</v>
      </c>
      <c r="G3588" s="25">
        <v>2014</v>
      </c>
      <c r="H3588" s="26">
        <v>41618</v>
      </c>
      <c r="I3588" s="25"/>
      <c r="J3588" s="25"/>
      <c r="K3588" s="25" t="s">
        <v>21812</v>
      </c>
      <c r="L3588" s="25" t="str">
        <f t="shared" si="374"/>
        <v>PreAlerta</v>
      </c>
      <c r="M3588" s="25" t="str">
        <f t="shared" ref="M3588:M3651" si="375">IF(ISNUMBER(A3588),(IF(ISNUMBER(VLOOKUP(A3588,KEYWORDS,1,FALSE)),"C/PalabrasClaves","S/PalabrasClaves")),"")</f>
        <v>S/PalabrasClaves</v>
      </c>
      <c r="N3588" s="27" t="str">
        <f t="shared" si="372"/>
        <v/>
      </c>
      <c r="O3588" s="25"/>
      <c r="P3588" s="25" t="s">
        <v>21813</v>
      </c>
      <c r="Q3588" s="25"/>
      <c r="R3588" s="25" t="str">
        <f t="shared" si="373"/>
        <v>2014</v>
      </c>
      <c r="S3588" s="25" t="s">
        <v>40</v>
      </c>
      <c r="T3588" s="25"/>
      <c r="U3588" s="25"/>
      <c r="V3588" s="25"/>
      <c r="W3588" s="25"/>
      <c r="X3588" s="25"/>
    </row>
    <row r="3589" spans="1:24" ht="15" hidden="1" customHeight="1">
      <c r="A3589" s="28">
        <v>24995731</v>
      </c>
      <c r="B3589" s="28" t="s">
        <v>21814</v>
      </c>
      <c r="C3589" s="28" t="s">
        <v>21815</v>
      </c>
      <c r="D3589" s="28" t="s">
        <v>21816</v>
      </c>
      <c r="E3589" s="28" t="s">
        <v>21817</v>
      </c>
      <c r="F3589" s="28" t="s">
        <v>15578</v>
      </c>
      <c r="G3589" s="28">
        <v>2014</v>
      </c>
      <c r="H3589" s="29">
        <v>41825</v>
      </c>
      <c r="I3589" s="28"/>
      <c r="J3589" s="28"/>
      <c r="K3589" s="28"/>
      <c r="L3589" s="28" t="str">
        <f t="shared" si="374"/>
        <v>PreAlerta</v>
      </c>
      <c r="M3589" s="28" t="str">
        <f t="shared" si="375"/>
        <v>C/PalabrasClaves</v>
      </c>
      <c r="N3589" s="30" t="str">
        <f t="shared" si="372"/>
        <v/>
      </c>
      <c r="O3589" s="28"/>
      <c r="P3589" s="28" t="s">
        <v>21818</v>
      </c>
      <c r="Q3589" s="28"/>
      <c r="R3589" s="28" t="str">
        <f t="shared" si="373"/>
        <v>2014</v>
      </c>
      <c r="S3589" s="28" t="s">
        <v>40</v>
      </c>
      <c r="T3589" s="28"/>
      <c r="U3589" s="28"/>
      <c r="V3589" s="28"/>
      <c r="W3589" s="28"/>
      <c r="X3589" s="28"/>
    </row>
    <row r="3590" spans="1:24" ht="15" hidden="1" customHeight="1">
      <c r="A3590" s="25">
        <v>25871785</v>
      </c>
      <c r="B3590" s="25" t="s">
        <v>21819</v>
      </c>
      <c r="C3590" s="25" t="s">
        <v>21820</v>
      </c>
      <c r="D3590" s="25" t="s">
        <v>21821</v>
      </c>
      <c r="E3590" s="25" t="s">
        <v>21822</v>
      </c>
      <c r="F3590" s="25" t="s">
        <v>21823</v>
      </c>
      <c r="G3590" s="25">
        <v>2014</v>
      </c>
      <c r="H3590" s="26">
        <v>42109</v>
      </c>
      <c r="I3590" s="25"/>
      <c r="J3590" s="25"/>
      <c r="K3590" s="25" t="s">
        <v>21824</v>
      </c>
      <c r="L3590" s="25" t="str">
        <f t="shared" si="374"/>
        <v>Excluido</v>
      </c>
      <c r="M3590" s="25" t="str">
        <f t="shared" si="375"/>
        <v>C/PalabrasClaves</v>
      </c>
      <c r="N3590" s="27" t="str">
        <f t="shared" si="372"/>
        <v/>
      </c>
      <c r="O3590" s="25"/>
      <c r="P3590" s="25">
        <v>2014</v>
      </c>
      <c r="Q3590" s="25"/>
      <c r="R3590" s="25" t="str">
        <f t="shared" si="373"/>
        <v>2014</v>
      </c>
      <c r="S3590" s="25" t="s">
        <v>21823</v>
      </c>
      <c r="T3590" s="25"/>
      <c r="U3590" s="25"/>
      <c r="V3590" s="25"/>
      <c r="W3590" s="25"/>
      <c r="X3590" s="25"/>
    </row>
    <row r="3591" spans="1:24" ht="15" hidden="1" customHeight="1">
      <c r="A3591" s="28">
        <v>25655242</v>
      </c>
      <c r="B3591" s="28" t="s">
        <v>21825</v>
      </c>
      <c r="C3591" s="28" t="s">
        <v>21826</v>
      </c>
      <c r="D3591" s="28" t="s">
        <v>21827</v>
      </c>
      <c r="E3591" s="28" t="s">
        <v>21828</v>
      </c>
      <c r="F3591" s="28" t="s">
        <v>14188</v>
      </c>
      <c r="G3591" s="28">
        <v>2014</v>
      </c>
      <c r="H3591" s="29">
        <v>42042</v>
      </c>
      <c r="I3591" s="28"/>
      <c r="J3591" s="28"/>
      <c r="K3591" s="28"/>
      <c r="L3591" s="28" t="str">
        <f t="shared" si="374"/>
        <v>PreAlerta</v>
      </c>
      <c r="M3591" s="28" t="str">
        <f t="shared" si="375"/>
        <v>S/PalabrasClaves</v>
      </c>
      <c r="N3591" s="30" t="str">
        <f t="shared" si="372"/>
        <v/>
      </c>
      <c r="O3591" s="28"/>
      <c r="P3591" s="28">
        <v>2</v>
      </c>
      <c r="Q3591" s="28"/>
      <c r="R3591" s="28" t="str">
        <f t="shared" si="373"/>
        <v>2</v>
      </c>
      <c r="S3591" s="28" t="s">
        <v>14189</v>
      </c>
      <c r="T3591" s="28"/>
      <c r="U3591" s="28"/>
      <c r="V3591" s="28"/>
      <c r="W3591" s="28"/>
      <c r="X3591" s="28"/>
    </row>
    <row r="3592" spans="1:24" ht="15" hidden="1" customHeight="1">
      <c r="A3592" s="25">
        <v>25483640</v>
      </c>
      <c r="B3592" s="25" t="s">
        <v>21829</v>
      </c>
      <c r="C3592" s="25" t="s">
        <v>21830</v>
      </c>
      <c r="D3592" s="25" t="s">
        <v>21831</v>
      </c>
      <c r="E3592" s="25" t="s">
        <v>14024</v>
      </c>
      <c r="F3592" s="25" t="s">
        <v>147</v>
      </c>
      <c r="G3592" s="25">
        <v>2014</v>
      </c>
      <c r="H3592" s="26">
        <v>41982</v>
      </c>
      <c r="I3592" s="25" t="s">
        <v>21832</v>
      </c>
      <c r="J3592" s="25"/>
      <c r="K3592" s="25" t="s">
        <v>21833</v>
      </c>
      <c r="L3592" s="25" t="str">
        <f t="shared" si="374"/>
        <v>PreAlerta</v>
      </c>
      <c r="M3592" s="25" t="str">
        <f t="shared" si="375"/>
        <v>S/PalabrasClaves</v>
      </c>
      <c r="N3592" s="27" t="str">
        <f t="shared" si="372"/>
        <v/>
      </c>
      <c r="O3592" s="25"/>
      <c r="P3592" s="25">
        <v>2014</v>
      </c>
      <c r="Q3592" s="25"/>
      <c r="R3592" s="25" t="str">
        <f t="shared" si="373"/>
        <v>2014</v>
      </c>
      <c r="S3592" s="25" t="s">
        <v>16773</v>
      </c>
      <c r="T3592" s="25"/>
      <c r="U3592" s="25"/>
      <c r="V3592" s="25"/>
      <c r="W3592" s="25"/>
      <c r="X3592" s="25"/>
    </row>
    <row r="3593" spans="1:24" ht="15" hidden="1" customHeight="1">
      <c r="A3593" s="28">
        <v>25483504</v>
      </c>
      <c r="B3593" s="28" t="s">
        <v>21834</v>
      </c>
      <c r="C3593" s="28" t="s">
        <v>21835</v>
      </c>
      <c r="D3593" s="28" t="s">
        <v>21831</v>
      </c>
      <c r="E3593" s="28" t="s">
        <v>16033</v>
      </c>
      <c r="F3593" s="28" t="s">
        <v>147</v>
      </c>
      <c r="G3593" s="28">
        <v>2014</v>
      </c>
      <c r="H3593" s="29">
        <v>41982</v>
      </c>
      <c r="I3593" s="28" t="s">
        <v>21836</v>
      </c>
      <c r="J3593" s="28"/>
      <c r="K3593" s="28" t="s">
        <v>21837</v>
      </c>
      <c r="L3593" s="28" t="str">
        <f t="shared" si="374"/>
        <v>PreAlerta</v>
      </c>
      <c r="M3593" s="28" t="str">
        <f t="shared" si="375"/>
        <v>C/PalabrasClaves</v>
      </c>
      <c r="N3593" s="30" t="str">
        <f t="shared" si="372"/>
        <v/>
      </c>
      <c r="O3593" s="28"/>
      <c r="P3593" s="28">
        <v>2014</v>
      </c>
      <c r="Q3593" s="28"/>
      <c r="R3593" s="28" t="str">
        <f t="shared" si="373"/>
        <v>2014</v>
      </c>
      <c r="S3593" s="28" t="s">
        <v>16773</v>
      </c>
      <c r="T3593" s="28"/>
      <c r="U3593" s="28"/>
      <c r="V3593" s="28"/>
      <c r="W3593" s="28"/>
      <c r="X3593" s="28"/>
    </row>
    <row r="3594" spans="1:24" ht="15" hidden="1" customHeight="1">
      <c r="A3594" s="25">
        <v>25483494</v>
      </c>
      <c r="B3594" s="25" t="s">
        <v>21838</v>
      </c>
      <c r="C3594" s="25" t="s">
        <v>21839</v>
      </c>
      <c r="D3594" s="25" t="s">
        <v>21831</v>
      </c>
      <c r="E3594" s="25" t="s">
        <v>16033</v>
      </c>
      <c r="F3594" s="25" t="s">
        <v>147</v>
      </c>
      <c r="G3594" s="25">
        <v>2014</v>
      </c>
      <c r="H3594" s="26">
        <v>41982</v>
      </c>
      <c r="I3594" s="25" t="s">
        <v>21840</v>
      </c>
      <c r="J3594" s="25"/>
      <c r="K3594" s="25" t="s">
        <v>21841</v>
      </c>
      <c r="L3594" s="25" t="str">
        <f t="shared" si="374"/>
        <v>PreAlerta</v>
      </c>
      <c r="M3594" s="25" t="str">
        <f t="shared" si="375"/>
        <v>S/PalabrasClaves</v>
      </c>
      <c r="N3594" s="27" t="str">
        <f t="shared" si="372"/>
        <v/>
      </c>
      <c r="O3594" s="25"/>
      <c r="P3594" s="25">
        <v>2014</v>
      </c>
      <c r="Q3594" s="25"/>
      <c r="R3594" s="25" t="str">
        <f t="shared" si="373"/>
        <v>2014</v>
      </c>
      <c r="S3594" s="25" t="s">
        <v>16773</v>
      </c>
      <c r="T3594" s="25"/>
      <c r="U3594" s="25"/>
      <c r="V3594" s="25"/>
      <c r="W3594" s="25"/>
      <c r="X3594" s="25"/>
    </row>
    <row r="3595" spans="1:24" ht="15" hidden="1" customHeight="1">
      <c r="A3595" s="28">
        <v>25483487</v>
      </c>
      <c r="B3595" s="28" t="s">
        <v>21842</v>
      </c>
      <c r="C3595" s="28" t="s">
        <v>21843</v>
      </c>
      <c r="D3595" s="28" t="s">
        <v>21831</v>
      </c>
      <c r="E3595" s="28" t="s">
        <v>6238</v>
      </c>
      <c r="F3595" s="28" t="s">
        <v>147</v>
      </c>
      <c r="G3595" s="28">
        <v>2014</v>
      </c>
      <c r="H3595" s="29">
        <v>41982</v>
      </c>
      <c r="I3595" s="28" t="s">
        <v>21844</v>
      </c>
      <c r="J3595" s="28"/>
      <c r="K3595" s="28" t="s">
        <v>21845</v>
      </c>
      <c r="L3595" s="28" t="str">
        <f t="shared" si="374"/>
        <v>PreAlerta</v>
      </c>
      <c r="M3595" s="28" t="str">
        <f t="shared" si="375"/>
        <v>S/PalabrasClaves</v>
      </c>
      <c r="N3595" s="30" t="str">
        <f t="shared" si="372"/>
        <v/>
      </c>
      <c r="O3595" s="28"/>
      <c r="P3595" s="28">
        <v>2014</v>
      </c>
      <c r="Q3595" s="28"/>
      <c r="R3595" s="28" t="str">
        <f t="shared" si="373"/>
        <v>2014</v>
      </c>
      <c r="S3595" s="28" t="s">
        <v>16773</v>
      </c>
      <c r="T3595" s="28"/>
      <c r="U3595" s="28"/>
      <c r="V3595" s="28"/>
      <c r="W3595" s="28"/>
      <c r="X3595" s="28"/>
    </row>
    <row r="3596" spans="1:24" ht="15" hidden="1" customHeight="1">
      <c r="A3596" s="25">
        <v>25437187</v>
      </c>
      <c r="B3596" s="25" t="s">
        <v>21846</v>
      </c>
      <c r="C3596" s="25" t="s">
        <v>21847</v>
      </c>
      <c r="D3596" s="25" t="s">
        <v>21848</v>
      </c>
      <c r="E3596" s="25" t="s">
        <v>21849</v>
      </c>
      <c r="F3596" s="25" t="s">
        <v>4561</v>
      </c>
      <c r="G3596" s="25">
        <v>2014</v>
      </c>
      <c r="H3596" s="26">
        <v>41975</v>
      </c>
      <c r="I3596" s="25"/>
      <c r="J3596" s="25"/>
      <c r="K3596" s="25" t="s">
        <v>21850</v>
      </c>
      <c r="L3596" s="25" t="str">
        <f t="shared" si="374"/>
        <v>PreAlerta</v>
      </c>
      <c r="M3596" s="25" t="str">
        <f t="shared" si="375"/>
        <v>S/PalabrasClaves</v>
      </c>
      <c r="N3596" s="27" t="str">
        <f t="shared" si="372"/>
        <v/>
      </c>
      <c r="O3596" s="25"/>
      <c r="P3596" s="25">
        <v>2014</v>
      </c>
      <c r="Q3596" s="25"/>
      <c r="R3596" s="25" t="str">
        <f t="shared" si="373"/>
        <v>2014</v>
      </c>
      <c r="S3596" s="25" t="s">
        <v>16633</v>
      </c>
      <c r="T3596" s="25"/>
      <c r="U3596" s="25"/>
      <c r="V3596" s="25"/>
      <c r="W3596" s="25"/>
      <c r="X3596" s="25"/>
    </row>
    <row r="3597" spans="1:24" ht="15" hidden="1" customHeight="1">
      <c r="A3597" s="28">
        <v>25355974</v>
      </c>
      <c r="B3597" s="28" t="s">
        <v>21851</v>
      </c>
      <c r="C3597" s="28" t="s">
        <v>21852</v>
      </c>
      <c r="D3597" s="28" t="s">
        <v>21853</v>
      </c>
      <c r="E3597" s="28" t="s">
        <v>21854</v>
      </c>
      <c r="F3597" s="28" t="s">
        <v>13278</v>
      </c>
      <c r="G3597" s="28">
        <v>2014</v>
      </c>
      <c r="H3597" s="29">
        <v>41943</v>
      </c>
      <c r="I3597" s="28" t="s">
        <v>21855</v>
      </c>
      <c r="J3597" s="28"/>
      <c r="K3597" s="28" t="s">
        <v>21856</v>
      </c>
      <c r="L3597" s="28" t="str">
        <f t="shared" si="374"/>
        <v>PreAlerta</v>
      </c>
      <c r="M3597" s="28" t="str">
        <f t="shared" si="375"/>
        <v>S/PalabrasClaves</v>
      </c>
      <c r="N3597" s="30" t="str">
        <f t="shared" si="372"/>
        <v/>
      </c>
      <c r="O3597" s="28"/>
      <c r="P3597" s="28">
        <v>2014</v>
      </c>
      <c r="Q3597" s="28"/>
      <c r="R3597" s="28" t="str">
        <f t="shared" si="373"/>
        <v>2014</v>
      </c>
      <c r="S3597" s="28" t="s">
        <v>14220</v>
      </c>
      <c r="T3597" s="28"/>
      <c r="U3597" s="28"/>
      <c r="V3597" s="28"/>
      <c r="W3597" s="28"/>
      <c r="X3597" s="28"/>
    </row>
    <row r="3598" spans="1:24" ht="15" hidden="1" customHeight="1">
      <c r="A3598" s="25">
        <v>25291937</v>
      </c>
      <c r="B3598" s="25" t="s">
        <v>21857</v>
      </c>
      <c r="C3598" s="25" t="s">
        <v>21858</v>
      </c>
      <c r="D3598" s="25" t="s">
        <v>21859</v>
      </c>
      <c r="E3598" s="25" t="s">
        <v>21860</v>
      </c>
      <c r="F3598" s="25" t="s">
        <v>10695</v>
      </c>
      <c r="G3598" s="25">
        <v>2014</v>
      </c>
      <c r="H3598" s="26">
        <v>41921</v>
      </c>
      <c r="I3598" s="25"/>
      <c r="J3598" s="25"/>
      <c r="K3598" s="25" t="s">
        <v>21861</v>
      </c>
      <c r="L3598" s="25" t="str">
        <f t="shared" si="374"/>
        <v>PreAlerta</v>
      </c>
      <c r="M3598" s="25" t="str">
        <f t="shared" si="375"/>
        <v>S/PalabrasClaves</v>
      </c>
      <c r="N3598" s="27" t="str">
        <f t="shared" si="372"/>
        <v/>
      </c>
      <c r="O3598" s="25"/>
      <c r="P3598" s="25">
        <v>2014</v>
      </c>
      <c r="Q3598" s="25"/>
      <c r="R3598" s="25" t="str">
        <f t="shared" si="373"/>
        <v>2014</v>
      </c>
      <c r="S3598" s="25" t="s">
        <v>19256</v>
      </c>
      <c r="T3598" s="25"/>
      <c r="U3598" s="25"/>
      <c r="V3598" s="25"/>
      <c r="W3598" s="25"/>
      <c r="X3598" s="25"/>
    </row>
    <row r="3599" spans="1:24" ht="15" hidden="1" customHeight="1">
      <c r="A3599" s="28">
        <v>25023084</v>
      </c>
      <c r="B3599" s="28" t="s">
        <v>21862</v>
      </c>
      <c r="C3599" s="28" t="s">
        <v>21863</v>
      </c>
      <c r="D3599" s="28" t="s">
        <v>21864</v>
      </c>
      <c r="E3599" s="28" t="s">
        <v>21865</v>
      </c>
      <c r="F3599" s="28" t="s">
        <v>21866</v>
      </c>
      <c r="G3599" s="28">
        <v>2014</v>
      </c>
      <c r="H3599" s="29">
        <v>41836</v>
      </c>
      <c r="I3599" s="28"/>
      <c r="J3599" s="28"/>
      <c r="K3599" s="28" t="s">
        <v>21867</v>
      </c>
      <c r="L3599" s="28" t="str">
        <f t="shared" si="374"/>
        <v>PreAlerta</v>
      </c>
      <c r="M3599" s="28" t="str">
        <f t="shared" si="375"/>
        <v>S/PalabrasClaves</v>
      </c>
      <c r="N3599" s="30" t="str">
        <f t="shared" si="372"/>
        <v/>
      </c>
      <c r="O3599" s="28"/>
      <c r="P3599" s="28">
        <v>2014</v>
      </c>
      <c r="Q3599" s="28"/>
      <c r="R3599" s="28" t="str">
        <f t="shared" si="373"/>
        <v>2014</v>
      </c>
      <c r="S3599" s="28" t="s">
        <v>21866</v>
      </c>
      <c r="T3599" s="28"/>
      <c r="U3599" s="28"/>
      <c r="V3599" s="28"/>
      <c r="W3599" s="28"/>
      <c r="X3599" s="28"/>
    </row>
    <row r="3600" spans="1:24" ht="15" hidden="1" customHeight="1">
      <c r="A3600" s="25">
        <v>24964234</v>
      </c>
      <c r="B3600" s="25" t="s">
        <v>21868</v>
      </c>
      <c r="C3600" s="25" t="s">
        <v>21869</v>
      </c>
      <c r="D3600" s="25" t="s">
        <v>21870</v>
      </c>
      <c r="E3600" s="25" t="s">
        <v>21871</v>
      </c>
      <c r="F3600" s="25" t="s">
        <v>21872</v>
      </c>
      <c r="G3600" s="25">
        <v>2014</v>
      </c>
      <c r="H3600" s="26">
        <v>41816</v>
      </c>
      <c r="I3600" s="25"/>
      <c r="J3600" s="25"/>
      <c r="K3600" s="25" t="s">
        <v>21873</v>
      </c>
      <c r="L3600" s="25" t="str">
        <f t="shared" si="374"/>
        <v>PreAlerta</v>
      </c>
      <c r="M3600" s="25" t="str">
        <f t="shared" si="375"/>
        <v>S/PalabrasClaves</v>
      </c>
      <c r="N3600" s="27" t="str">
        <f t="shared" si="372"/>
        <v/>
      </c>
      <c r="O3600" s="25"/>
      <c r="P3600" s="25">
        <v>2014</v>
      </c>
      <c r="Q3600" s="25"/>
      <c r="R3600" s="25" t="str">
        <f t="shared" si="373"/>
        <v>2014</v>
      </c>
      <c r="S3600" s="25" t="s">
        <v>21874</v>
      </c>
      <c r="T3600" s="25"/>
      <c r="U3600" s="25"/>
      <c r="V3600" s="25"/>
      <c r="W3600" s="25"/>
      <c r="X3600" s="25"/>
    </row>
    <row r="3601" spans="1:24" ht="15" hidden="1" customHeight="1">
      <c r="A3601" s="28">
        <v>24786644</v>
      </c>
      <c r="B3601" s="28" t="s">
        <v>21875</v>
      </c>
      <c r="C3601" s="28" t="s">
        <v>21876</v>
      </c>
      <c r="D3601" s="28" t="s">
        <v>21831</v>
      </c>
      <c r="E3601" s="28" t="s">
        <v>4914</v>
      </c>
      <c r="F3601" s="28" t="s">
        <v>147</v>
      </c>
      <c r="G3601" s="28">
        <v>2014</v>
      </c>
      <c r="H3601" s="29">
        <v>41762</v>
      </c>
      <c r="I3601" s="28" t="s">
        <v>21877</v>
      </c>
      <c r="J3601" s="28"/>
      <c r="K3601" s="28" t="s">
        <v>21878</v>
      </c>
      <c r="L3601" s="28" t="str">
        <f t="shared" si="374"/>
        <v>Excluido</v>
      </c>
      <c r="M3601" s="28" t="str">
        <f t="shared" si="375"/>
        <v>C/PalabrasClaves</v>
      </c>
      <c r="N3601" s="30" t="str">
        <f t="shared" si="372"/>
        <v/>
      </c>
      <c r="O3601" s="28"/>
      <c r="P3601" s="28">
        <v>2014</v>
      </c>
      <c r="Q3601" s="28"/>
      <c r="R3601" s="28" t="str">
        <f t="shared" si="373"/>
        <v>2014</v>
      </c>
      <c r="S3601" s="28" t="s">
        <v>16773</v>
      </c>
      <c r="T3601" s="28"/>
      <c r="U3601" s="28"/>
      <c r="V3601" s="28"/>
      <c r="W3601" s="28"/>
      <c r="X3601" s="28"/>
    </row>
    <row r="3602" spans="1:24" ht="15" hidden="1" customHeight="1">
      <c r="A3602" s="25">
        <v>24696686</v>
      </c>
      <c r="B3602" s="25" t="s">
        <v>21879</v>
      </c>
      <c r="C3602" s="25" t="s">
        <v>21880</v>
      </c>
      <c r="D3602" s="25" t="s">
        <v>21881</v>
      </c>
      <c r="E3602" s="25" t="s">
        <v>21882</v>
      </c>
      <c r="F3602" s="25" t="s">
        <v>21883</v>
      </c>
      <c r="G3602" s="25">
        <v>2014</v>
      </c>
      <c r="H3602" s="26">
        <v>41733</v>
      </c>
      <c r="I3602" s="25" t="s">
        <v>21884</v>
      </c>
      <c r="J3602" s="25"/>
      <c r="K3602" s="25" t="s">
        <v>21885</v>
      </c>
      <c r="L3602" s="25" t="str">
        <f t="shared" si="374"/>
        <v>PreAlerta</v>
      </c>
      <c r="M3602" s="25" t="str">
        <f t="shared" si="375"/>
        <v>S/PalabrasClaves</v>
      </c>
      <c r="N3602" s="27" t="str">
        <f t="shared" si="372"/>
        <v/>
      </c>
      <c r="O3602" s="25"/>
      <c r="P3602" s="25">
        <v>2014</v>
      </c>
      <c r="Q3602" s="25"/>
      <c r="R3602" s="25" t="str">
        <f t="shared" si="373"/>
        <v>2014</v>
      </c>
      <c r="S3602" s="25" t="s">
        <v>21886</v>
      </c>
      <c r="T3602" s="25"/>
      <c r="U3602" s="25"/>
      <c r="V3602" s="25"/>
      <c r="W3602" s="25"/>
      <c r="X3602" s="25"/>
    </row>
    <row r="3603" spans="1:24" ht="15" hidden="1" customHeight="1">
      <c r="A3603" s="28">
        <v>24669956</v>
      </c>
      <c r="B3603" s="28" t="s">
        <v>21887</v>
      </c>
      <c r="C3603" s="28" t="s">
        <v>21888</v>
      </c>
      <c r="D3603" s="28" t="s">
        <v>21864</v>
      </c>
      <c r="E3603" s="28" t="s">
        <v>21889</v>
      </c>
      <c r="F3603" s="28" t="s">
        <v>21866</v>
      </c>
      <c r="G3603" s="28">
        <v>2014</v>
      </c>
      <c r="H3603" s="29">
        <v>41726</v>
      </c>
      <c r="I3603" s="28"/>
      <c r="J3603" s="28"/>
      <c r="K3603" s="28" t="s">
        <v>21890</v>
      </c>
      <c r="L3603" s="28" t="str">
        <f t="shared" si="374"/>
        <v>Excluido</v>
      </c>
      <c r="M3603" s="28" t="str">
        <f t="shared" si="375"/>
        <v>S/PalabrasClaves</v>
      </c>
      <c r="N3603" s="30" t="str">
        <f t="shared" si="372"/>
        <v/>
      </c>
      <c r="O3603" s="28"/>
      <c r="P3603" s="28">
        <v>2014</v>
      </c>
      <c r="Q3603" s="28"/>
      <c r="R3603" s="28" t="str">
        <f t="shared" si="373"/>
        <v>2014</v>
      </c>
      <c r="S3603" s="28" t="s">
        <v>21866</v>
      </c>
      <c r="T3603" s="28"/>
      <c r="U3603" s="28"/>
      <c r="V3603" s="28"/>
      <c r="W3603" s="28"/>
      <c r="X3603" s="28"/>
    </row>
    <row r="3604" spans="1:24" ht="15" hidden="1" customHeight="1">
      <c r="A3604" s="25">
        <v>24637296</v>
      </c>
      <c r="B3604" s="25" t="s">
        <v>21891</v>
      </c>
      <c r="C3604" s="25" t="s">
        <v>21892</v>
      </c>
      <c r="D3604" s="25" t="s">
        <v>21831</v>
      </c>
      <c r="E3604" s="25" t="s">
        <v>21893</v>
      </c>
      <c r="F3604" s="25" t="s">
        <v>147</v>
      </c>
      <c r="G3604" s="25">
        <v>2014</v>
      </c>
      <c r="H3604" s="26">
        <v>41717</v>
      </c>
      <c r="I3604" s="25" t="s">
        <v>21894</v>
      </c>
      <c r="J3604" s="25"/>
      <c r="K3604" s="25" t="s">
        <v>21895</v>
      </c>
      <c r="L3604" s="25" t="str">
        <f t="shared" si="374"/>
        <v>PreAlerta</v>
      </c>
      <c r="M3604" s="25" t="str">
        <f t="shared" si="375"/>
        <v>S/PalabrasClaves</v>
      </c>
      <c r="N3604" s="27" t="str">
        <f t="shared" si="372"/>
        <v/>
      </c>
      <c r="O3604" s="25"/>
      <c r="P3604" s="25">
        <v>2014</v>
      </c>
      <c r="Q3604" s="25"/>
      <c r="R3604" s="25" t="str">
        <f t="shared" si="373"/>
        <v>2014</v>
      </c>
      <c r="S3604" s="25" t="s">
        <v>16773</v>
      </c>
      <c r="T3604" s="25"/>
      <c r="U3604" s="25"/>
      <c r="V3604" s="25"/>
      <c r="W3604" s="25"/>
      <c r="X3604" s="25"/>
    </row>
    <row r="3605" spans="1:24" ht="15" hidden="1" customHeight="1">
      <c r="A3605" s="28">
        <v>24632599</v>
      </c>
      <c r="B3605" s="28" t="s">
        <v>21896</v>
      </c>
      <c r="C3605" s="28" t="s">
        <v>21897</v>
      </c>
      <c r="D3605" s="28" t="s">
        <v>21831</v>
      </c>
      <c r="E3605" s="28" t="s">
        <v>21898</v>
      </c>
      <c r="F3605" s="28" t="s">
        <v>147</v>
      </c>
      <c r="G3605" s="28">
        <v>2014</v>
      </c>
      <c r="H3605" s="29">
        <v>41716</v>
      </c>
      <c r="I3605" s="28" t="s">
        <v>21899</v>
      </c>
      <c r="J3605" s="28"/>
      <c r="K3605" s="28" t="s">
        <v>21900</v>
      </c>
      <c r="L3605" s="28" t="str">
        <f t="shared" si="374"/>
        <v>PreAlerta</v>
      </c>
      <c r="M3605" s="28" t="str">
        <f t="shared" si="375"/>
        <v>S/PalabrasClaves</v>
      </c>
      <c r="N3605" s="30" t="str">
        <f t="shared" si="372"/>
        <v/>
      </c>
      <c r="O3605" s="28"/>
      <c r="P3605" s="28">
        <v>2014</v>
      </c>
      <c r="Q3605" s="28"/>
      <c r="R3605" s="28" t="str">
        <f t="shared" si="373"/>
        <v>2014</v>
      </c>
      <c r="S3605" s="28" t="s">
        <v>16773</v>
      </c>
      <c r="T3605" s="28"/>
      <c r="U3605" s="28"/>
      <c r="V3605" s="28"/>
      <c r="W3605" s="28"/>
      <c r="X3605" s="28"/>
    </row>
    <row r="3606" spans="1:24" ht="15" hidden="1" customHeight="1">
      <c r="A3606" s="25">
        <v>24632556</v>
      </c>
      <c r="B3606" s="25" t="s">
        <v>21901</v>
      </c>
      <c r="C3606" s="25" t="s">
        <v>21902</v>
      </c>
      <c r="D3606" s="25" t="s">
        <v>21831</v>
      </c>
      <c r="E3606" s="25" t="s">
        <v>21903</v>
      </c>
      <c r="F3606" s="25" t="s">
        <v>147</v>
      </c>
      <c r="G3606" s="25">
        <v>2014</v>
      </c>
      <c r="H3606" s="26">
        <v>41716</v>
      </c>
      <c r="I3606" s="25" t="s">
        <v>21904</v>
      </c>
      <c r="J3606" s="25"/>
      <c r="K3606" s="25" t="s">
        <v>21905</v>
      </c>
      <c r="L3606" s="25" t="str">
        <f t="shared" si="374"/>
        <v>Excluido</v>
      </c>
      <c r="M3606" s="25" t="str">
        <f t="shared" si="375"/>
        <v>C/PalabrasClaves</v>
      </c>
      <c r="N3606" s="27" t="str">
        <f t="shared" si="372"/>
        <v/>
      </c>
      <c r="O3606" s="25"/>
      <c r="P3606" s="25">
        <v>2014</v>
      </c>
      <c r="Q3606" s="25"/>
      <c r="R3606" s="25" t="str">
        <f t="shared" si="373"/>
        <v>2014</v>
      </c>
      <c r="S3606" s="25" t="s">
        <v>16773</v>
      </c>
      <c r="T3606" s="25"/>
      <c r="U3606" s="25"/>
      <c r="V3606" s="25"/>
      <c r="W3606" s="25"/>
      <c r="X3606" s="25"/>
    </row>
    <row r="3607" spans="1:24" ht="15" hidden="1" customHeight="1">
      <c r="A3607" s="28">
        <v>24589970</v>
      </c>
      <c r="B3607" s="28" t="s">
        <v>21906</v>
      </c>
      <c r="C3607" s="28" t="s">
        <v>21907</v>
      </c>
      <c r="D3607" s="28" t="s">
        <v>21831</v>
      </c>
      <c r="E3607" s="28" t="s">
        <v>21908</v>
      </c>
      <c r="F3607" s="28" t="s">
        <v>147</v>
      </c>
      <c r="G3607" s="28">
        <v>2014</v>
      </c>
      <c r="H3607" s="29">
        <v>41703</v>
      </c>
      <c r="I3607" s="28" t="s">
        <v>21909</v>
      </c>
      <c r="J3607" s="28"/>
      <c r="K3607" s="28" t="s">
        <v>21910</v>
      </c>
      <c r="L3607" s="28" t="str">
        <f t="shared" si="374"/>
        <v>PreAlerta</v>
      </c>
      <c r="M3607" s="28" t="str">
        <f t="shared" si="375"/>
        <v>S/PalabrasClaves</v>
      </c>
      <c r="N3607" s="30" t="str">
        <f t="shared" si="372"/>
        <v/>
      </c>
      <c r="O3607" s="28"/>
      <c r="P3607" s="28">
        <v>2014</v>
      </c>
      <c r="Q3607" s="28"/>
      <c r="R3607" s="28" t="str">
        <f t="shared" si="373"/>
        <v>2014</v>
      </c>
      <c r="S3607" s="28" t="s">
        <v>16773</v>
      </c>
      <c r="T3607" s="28"/>
      <c r="U3607" s="28"/>
      <c r="V3607" s="28"/>
      <c r="W3607" s="28"/>
      <c r="X3607" s="28"/>
    </row>
    <row r="3608" spans="1:24" ht="15" hidden="1" customHeight="1">
      <c r="A3608" s="25">
        <v>24465123</v>
      </c>
      <c r="B3608" s="25" t="s">
        <v>21911</v>
      </c>
      <c r="C3608" s="25" t="s">
        <v>21912</v>
      </c>
      <c r="D3608" s="25" t="s">
        <v>21913</v>
      </c>
      <c r="E3608" s="25" t="s">
        <v>15118</v>
      </c>
      <c r="F3608" s="25" t="s">
        <v>21914</v>
      </c>
      <c r="G3608" s="25">
        <v>2014</v>
      </c>
      <c r="H3608" s="26">
        <v>41667</v>
      </c>
      <c r="I3608" s="25" t="s">
        <v>21915</v>
      </c>
      <c r="J3608" s="25"/>
      <c r="K3608" s="25" t="s">
        <v>21916</v>
      </c>
      <c r="L3608" s="25" t="str">
        <f t="shared" si="374"/>
        <v>PreAlerta</v>
      </c>
      <c r="M3608" s="25" t="str">
        <f t="shared" si="375"/>
        <v>S/PalabrasClaves</v>
      </c>
      <c r="N3608" s="27" t="str">
        <f t="shared" si="372"/>
        <v/>
      </c>
      <c r="O3608" s="25"/>
      <c r="P3608" s="25">
        <v>2014</v>
      </c>
      <c r="Q3608" s="25"/>
      <c r="R3608" s="25" t="str">
        <f t="shared" si="373"/>
        <v>2014</v>
      </c>
      <c r="S3608" s="25" t="s">
        <v>16702</v>
      </c>
      <c r="T3608" s="25"/>
      <c r="U3608" s="25"/>
      <c r="V3608" s="25"/>
      <c r="W3608" s="25"/>
      <c r="X3608" s="25"/>
    </row>
    <row r="3609" spans="1:24" ht="15" hidden="1" customHeight="1">
      <c r="A3609" s="28">
        <v>24396089</v>
      </c>
      <c r="B3609" s="28" t="s">
        <v>21917</v>
      </c>
      <c r="C3609" s="28" t="s">
        <v>21918</v>
      </c>
      <c r="D3609" s="28" t="s">
        <v>21919</v>
      </c>
      <c r="E3609" s="28" t="s">
        <v>21920</v>
      </c>
      <c r="F3609" s="28" t="s">
        <v>21534</v>
      </c>
      <c r="G3609" s="28">
        <v>2014</v>
      </c>
      <c r="H3609" s="29">
        <v>41647</v>
      </c>
      <c r="I3609" s="28"/>
      <c r="J3609" s="28"/>
      <c r="K3609" s="28" t="s">
        <v>21921</v>
      </c>
      <c r="L3609" s="28" t="str">
        <f t="shared" si="374"/>
        <v>PreAlerta</v>
      </c>
      <c r="M3609" s="28" t="str">
        <f t="shared" si="375"/>
        <v>S/PalabrasClaves</v>
      </c>
      <c r="N3609" s="30" t="str">
        <f t="shared" si="372"/>
        <v/>
      </c>
      <c r="O3609" s="28"/>
      <c r="P3609" s="28" t="s">
        <v>21922</v>
      </c>
      <c r="Q3609" s="28"/>
      <c r="R3609" s="28" t="str">
        <f t="shared" si="373"/>
        <v>2014</v>
      </c>
      <c r="S3609" s="28" t="s">
        <v>40</v>
      </c>
      <c r="T3609" s="28"/>
      <c r="U3609" s="28"/>
      <c r="V3609" s="28"/>
      <c r="W3609" s="28"/>
      <c r="X3609" s="28"/>
    </row>
    <row r="3610" spans="1:24" ht="15" hidden="1" customHeight="1">
      <c r="A3610" s="25">
        <v>24377388</v>
      </c>
      <c r="B3610" s="25" t="s">
        <v>21923</v>
      </c>
      <c r="C3610" s="25" t="s">
        <v>21924</v>
      </c>
      <c r="D3610" s="25"/>
      <c r="E3610" s="25" t="s">
        <v>21925</v>
      </c>
      <c r="F3610" s="25"/>
      <c r="G3610" s="25"/>
      <c r="H3610" s="25"/>
      <c r="I3610" s="25"/>
      <c r="J3610" s="25"/>
      <c r="K3610" s="25"/>
      <c r="L3610" s="25" t="str">
        <f t="shared" si="374"/>
        <v>PreAlerta</v>
      </c>
      <c r="M3610" s="25" t="str">
        <f t="shared" si="375"/>
        <v>S/PalabrasClaves</v>
      </c>
      <c r="N3610" s="27" t="str">
        <f t="shared" si="372"/>
        <v/>
      </c>
      <c r="O3610" s="25"/>
      <c r="P3610" s="25"/>
      <c r="Q3610" s="25"/>
      <c r="R3610" s="25" t="str">
        <f t="shared" si="373"/>
        <v/>
      </c>
      <c r="S3610" s="25"/>
      <c r="T3610" s="25"/>
      <c r="U3610" s="25"/>
      <c r="V3610" s="25"/>
      <c r="W3610" s="25"/>
      <c r="X3610" s="25"/>
    </row>
    <row r="3611" spans="1:24" ht="15" hidden="1" customHeight="1">
      <c r="A3611" s="28">
        <v>24356787</v>
      </c>
      <c r="B3611" s="28" t="s">
        <v>21926</v>
      </c>
      <c r="C3611" s="28" t="s">
        <v>21927</v>
      </c>
      <c r="D3611" s="28" t="s">
        <v>21831</v>
      </c>
      <c r="E3611" s="28" t="s">
        <v>21928</v>
      </c>
      <c r="F3611" s="28" t="s">
        <v>147</v>
      </c>
      <c r="G3611" s="28">
        <v>2014</v>
      </c>
      <c r="H3611" s="29">
        <v>41629</v>
      </c>
      <c r="I3611" s="28" t="s">
        <v>21929</v>
      </c>
      <c r="J3611" s="28"/>
      <c r="K3611" s="28" t="s">
        <v>21930</v>
      </c>
      <c r="L3611" s="28" t="str">
        <f t="shared" si="374"/>
        <v>PreAlerta</v>
      </c>
      <c r="M3611" s="28" t="str">
        <f t="shared" si="375"/>
        <v>S/PalabrasClaves</v>
      </c>
      <c r="N3611" s="30" t="str">
        <f t="shared" si="372"/>
        <v/>
      </c>
      <c r="O3611" s="28"/>
      <c r="P3611" s="28">
        <v>2014</v>
      </c>
      <c r="Q3611" s="28"/>
      <c r="R3611" s="28" t="str">
        <f t="shared" si="373"/>
        <v>2014</v>
      </c>
      <c r="S3611" s="28" t="s">
        <v>16773</v>
      </c>
      <c r="T3611" s="28"/>
      <c r="U3611" s="28"/>
      <c r="V3611" s="28"/>
      <c r="W3611" s="28"/>
      <c r="X3611" s="28"/>
    </row>
    <row r="3612" spans="1:24" ht="15" hidden="1" customHeight="1">
      <c r="A3612" s="25">
        <v>24346596</v>
      </c>
      <c r="B3612" s="25" t="s">
        <v>21931</v>
      </c>
      <c r="C3612" s="25" t="s">
        <v>21932</v>
      </c>
      <c r="D3612" s="25" t="s">
        <v>21933</v>
      </c>
      <c r="E3612" s="25" t="s">
        <v>21934</v>
      </c>
      <c r="F3612" s="25" t="s">
        <v>979</v>
      </c>
      <c r="G3612" s="25">
        <v>2014</v>
      </c>
      <c r="H3612" s="26">
        <v>41627</v>
      </c>
      <c r="I3612" s="25"/>
      <c r="J3612" s="25"/>
      <c r="K3612" s="25" t="s">
        <v>21935</v>
      </c>
      <c r="L3612" s="25" t="str">
        <f t="shared" si="374"/>
        <v>Excluido</v>
      </c>
      <c r="M3612" s="25" t="str">
        <f t="shared" si="375"/>
        <v>S/PalabrasClaves</v>
      </c>
      <c r="N3612" s="27" t="str">
        <f t="shared" si="372"/>
        <v/>
      </c>
      <c r="O3612" s="25"/>
      <c r="P3612" s="25" t="s">
        <v>21922</v>
      </c>
      <c r="Q3612" s="25"/>
      <c r="R3612" s="25" t="str">
        <f t="shared" si="373"/>
        <v>2014</v>
      </c>
      <c r="S3612" s="25" t="s">
        <v>40</v>
      </c>
      <c r="T3612" s="25"/>
      <c r="U3612" s="25"/>
      <c r="V3612" s="25"/>
      <c r="W3612" s="25"/>
      <c r="X3612" s="25"/>
    </row>
    <row r="3613" spans="1:24" ht="15" hidden="1" customHeight="1">
      <c r="A3613" s="28">
        <v>24295985</v>
      </c>
      <c r="B3613" s="28" t="s">
        <v>21936</v>
      </c>
      <c r="C3613" s="28" t="s">
        <v>21937</v>
      </c>
      <c r="D3613" s="28" t="s">
        <v>21938</v>
      </c>
      <c r="E3613" s="28" t="s">
        <v>21939</v>
      </c>
      <c r="F3613" s="28" t="s">
        <v>1125</v>
      </c>
      <c r="G3613" s="28">
        <v>2014</v>
      </c>
      <c r="H3613" s="29">
        <v>41612</v>
      </c>
      <c r="I3613" s="28" t="s">
        <v>21940</v>
      </c>
      <c r="J3613" s="28"/>
      <c r="K3613" s="28" t="s">
        <v>21941</v>
      </c>
      <c r="L3613" s="28" t="str">
        <f t="shared" si="374"/>
        <v>PreAlerta</v>
      </c>
      <c r="M3613" s="28" t="str">
        <f t="shared" si="375"/>
        <v>C/PalabrasClaves</v>
      </c>
      <c r="N3613" s="30" t="str">
        <f t="shared" si="372"/>
        <v/>
      </c>
      <c r="O3613" s="28"/>
      <c r="P3613" s="28">
        <v>2014</v>
      </c>
      <c r="Q3613" s="28"/>
      <c r="R3613" s="28" t="str">
        <f t="shared" si="373"/>
        <v>2014</v>
      </c>
      <c r="S3613" s="28" t="s">
        <v>19358</v>
      </c>
      <c r="T3613" s="28"/>
      <c r="U3613" s="28"/>
      <c r="V3613" s="28"/>
      <c r="W3613" s="28"/>
      <c r="X3613" s="28"/>
    </row>
    <row r="3614" spans="1:24" ht="15" hidden="1" customHeight="1">
      <c r="A3614" s="25">
        <v>24268829</v>
      </c>
      <c r="B3614" s="25" t="s">
        <v>21942</v>
      </c>
      <c r="C3614" s="25" t="s">
        <v>21943</v>
      </c>
      <c r="D3614" s="25" t="s">
        <v>21944</v>
      </c>
      <c r="E3614" s="25" t="s">
        <v>2674</v>
      </c>
      <c r="F3614" s="25" t="s">
        <v>1026</v>
      </c>
      <c r="G3614" s="25">
        <v>2014</v>
      </c>
      <c r="H3614" s="26">
        <v>41604</v>
      </c>
      <c r="I3614" s="25"/>
      <c r="J3614" s="25"/>
      <c r="K3614" s="25" t="s">
        <v>21945</v>
      </c>
      <c r="L3614" s="25" t="str">
        <f t="shared" si="374"/>
        <v>Excluido</v>
      </c>
      <c r="M3614" s="25" t="str">
        <f t="shared" si="375"/>
        <v>S/PalabrasClaves</v>
      </c>
      <c r="N3614" s="27" t="str">
        <f t="shared" si="372"/>
        <v/>
      </c>
      <c r="O3614" s="25"/>
      <c r="P3614" s="25" t="s">
        <v>21946</v>
      </c>
      <c r="Q3614" s="25"/>
      <c r="R3614" s="25" t="str">
        <f t="shared" si="373"/>
        <v>2014</v>
      </c>
      <c r="S3614" s="25" t="s">
        <v>40</v>
      </c>
      <c r="T3614" s="25"/>
      <c r="U3614" s="25"/>
      <c r="V3614" s="25"/>
      <c r="W3614" s="25"/>
      <c r="X3614" s="25"/>
    </row>
    <row r="3615" spans="1:24" ht="15" hidden="1" customHeight="1">
      <c r="A3615" s="28">
        <v>24228823</v>
      </c>
      <c r="B3615" s="28" t="s">
        <v>21947</v>
      </c>
      <c r="C3615" s="28" t="s">
        <v>21948</v>
      </c>
      <c r="D3615" s="28" t="s">
        <v>21949</v>
      </c>
      <c r="E3615" s="28" t="s">
        <v>21950</v>
      </c>
      <c r="F3615" s="28" t="s">
        <v>20288</v>
      </c>
      <c r="G3615" s="28">
        <v>2014</v>
      </c>
      <c r="H3615" s="29">
        <v>41594</v>
      </c>
      <c r="I3615" s="28"/>
      <c r="J3615" s="28"/>
      <c r="K3615" s="28" t="s">
        <v>21951</v>
      </c>
      <c r="L3615" s="28" t="str">
        <f t="shared" si="374"/>
        <v>PreAlerta</v>
      </c>
      <c r="M3615" s="28" t="str">
        <f t="shared" si="375"/>
        <v>S/PalabrasClaves</v>
      </c>
      <c r="N3615" s="30" t="str">
        <f t="shared" si="372"/>
        <v/>
      </c>
      <c r="O3615" s="28"/>
      <c r="P3615" s="28" t="s">
        <v>21922</v>
      </c>
      <c r="Q3615" s="28"/>
      <c r="R3615" s="28" t="str">
        <f t="shared" si="373"/>
        <v>2014</v>
      </c>
      <c r="S3615" s="28" t="s">
        <v>40</v>
      </c>
      <c r="T3615" s="28"/>
      <c r="U3615" s="28"/>
      <c r="V3615" s="28"/>
      <c r="W3615" s="28"/>
      <c r="X3615" s="28"/>
    </row>
    <row r="3616" spans="1:24" ht="15" hidden="1" customHeight="1">
      <c r="A3616" s="25">
        <v>24220326</v>
      </c>
      <c r="B3616" s="25" t="s">
        <v>21952</v>
      </c>
      <c r="C3616" s="25" t="s">
        <v>21953</v>
      </c>
      <c r="D3616" s="25" t="s">
        <v>21831</v>
      </c>
      <c r="E3616" s="25" t="s">
        <v>21954</v>
      </c>
      <c r="F3616" s="25" t="s">
        <v>147</v>
      </c>
      <c r="G3616" s="25">
        <v>2014</v>
      </c>
      <c r="H3616" s="26">
        <v>41592</v>
      </c>
      <c r="I3616" s="25" t="s">
        <v>21955</v>
      </c>
      <c r="J3616" s="25"/>
      <c r="K3616" s="25" t="s">
        <v>21956</v>
      </c>
      <c r="L3616" s="25" t="str">
        <f t="shared" si="374"/>
        <v>Excluido</v>
      </c>
      <c r="M3616" s="25" t="str">
        <f t="shared" si="375"/>
        <v>S/PalabrasClaves</v>
      </c>
      <c r="N3616" s="27" t="str">
        <f t="shared" si="372"/>
        <v/>
      </c>
      <c r="O3616" s="25"/>
      <c r="P3616" s="25">
        <v>2014</v>
      </c>
      <c r="Q3616" s="25"/>
      <c r="R3616" s="25" t="str">
        <f t="shared" si="373"/>
        <v>2014</v>
      </c>
      <c r="S3616" s="25" t="s">
        <v>16773</v>
      </c>
      <c r="T3616" s="25"/>
      <c r="U3616" s="25"/>
      <c r="V3616" s="25"/>
      <c r="W3616" s="25"/>
      <c r="X3616" s="25"/>
    </row>
    <row r="3617" spans="1:24" ht="15" hidden="1" customHeight="1">
      <c r="A3617" s="28">
        <v>24218477</v>
      </c>
      <c r="B3617" s="28" t="s">
        <v>21957</v>
      </c>
      <c r="C3617" s="28" t="s">
        <v>21958</v>
      </c>
      <c r="D3617" s="28" t="s">
        <v>21959</v>
      </c>
      <c r="E3617" s="28" t="s">
        <v>21960</v>
      </c>
      <c r="F3617" s="28" t="s">
        <v>1110</v>
      </c>
      <c r="G3617" s="28">
        <v>2014</v>
      </c>
      <c r="H3617" s="29">
        <v>41591</v>
      </c>
      <c r="I3617" s="28" t="s">
        <v>21961</v>
      </c>
      <c r="J3617" s="28"/>
      <c r="K3617" s="28" t="s">
        <v>21962</v>
      </c>
      <c r="L3617" s="28" t="str">
        <f t="shared" si="374"/>
        <v>PreAlerta</v>
      </c>
      <c r="M3617" s="28" t="str">
        <f t="shared" si="375"/>
        <v>S/PalabrasClaves</v>
      </c>
      <c r="N3617" s="30" t="str">
        <f t="shared" si="372"/>
        <v/>
      </c>
      <c r="O3617" s="28"/>
      <c r="P3617" s="28" t="s">
        <v>21922</v>
      </c>
      <c r="Q3617" s="28"/>
      <c r="R3617" s="28" t="str">
        <f t="shared" si="373"/>
        <v>2014</v>
      </c>
      <c r="S3617" s="28" t="s">
        <v>40</v>
      </c>
      <c r="T3617" s="28"/>
      <c r="U3617" s="28"/>
      <c r="V3617" s="28"/>
      <c r="W3617" s="28"/>
      <c r="X3617" s="28"/>
    </row>
    <row r="3618" spans="1:24" ht="15" hidden="1" customHeight="1">
      <c r="A3618" s="25">
        <v>24200313</v>
      </c>
      <c r="B3618" s="25" t="s">
        <v>21963</v>
      </c>
      <c r="C3618" s="25" t="s">
        <v>21964</v>
      </c>
      <c r="D3618" s="25" t="s">
        <v>21965</v>
      </c>
      <c r="E3618" s="25" t="s">
        <v>21966</v>
      </c>
      <c r="F3618" s="25" t="s">
        <v>3505</v>
      </c>
      <c r="G3618" s="25">
        <v>2014</v>
      </c>
      <c r="H3618" s="26">
        <v>41587</v>
      </c>
      <c r="I3618" s="25"/>
      <c r="J3618" s="25"/>
      <c r="K3618" s="25" t="s">
        <v>21967</v>
      </c>
      <c r="L3618" s="25" t="str">
        <f t="shared" si="374"/>
        <v>PreAlerta</v>
      </c>
      <c r="M3618" s="25" t="str">
        <f t="shared" si="375"/>
        <v>S/PalabrasClaves</v>
      </c>
      <c r="N3618" s="27" t="str">
        <f t="shared" si="372"/>
        <v/>
      </c>
      <c r="O3618" s="25"/>
      <c r="P3618" s="25" t="s">
        <v>21922</v>
      </c>
      <c r="Q3618" s="25"/>
      <c r="R3618" s="25" t="str">
        <f t="shared" si="373"/>
        <v>2014</v>
      </c>
      <c r="S3618" s="25" t="s">
        <v>40</v>
      </c>
      <c r="T3618" s="25"/>
      <c r="U3618" s="25"/>
      <c r="V3618" s="25"/>
      <c r="W3618" s="25"/>
      <c r="X3618" s="25"/>
    </row>
    <row r="3619" spans="1:24" ht="15" hidden="1" customHeight="1">
      <c r="A3619" s="28">
        <v>24198404</v>
      </c>
      <c r="B3619" s="28" t="s">
        <v>21968</v>
      </c>
      <c r="C3619" s="28" t="s">
        <v>21969</v>
      </c>
      <c r="D3619" s="28" t="s">
        <v>21970</v>
      </c>
      <c r="E3619" s="28" t="s">
        <v>573</v>
      </c>
      <c r="F3619" s="28" t="s">
        <v>21971</v>
      </c>
      <c r="G3619" s="28">
        <v>2014</v>
      </c>
      <c r="H3619" s="29">
        <v>41586</v>
      </c>
      <c r="I3619" s="28" t="s">
        <v>21972</v>
      </c>
      <c r="J3619" s="28"/>
      <c r="K3619" s="28" t="s">
        <v>21973</v>
      </c>
      <c r="L3619" s="28" t="str">
        <f t="shared" si="374"/>
        <v>PreAlerta</v>
      </c>
      <c r="M3619" s="28" t="str">
        <f t="shared" si="375"/>
        <v>S/PalabrasClaves</v>
      </c>
      <c r="N3619" s="30" t="str">
        <f t="shared" si="372"/>
        <v/>
      </c>
      <c r="O3619" s="28"/>
      <c r="P3619" s="28" t="s">
        <v>21922</v>
      </c>
      <c r="Q3619" s="28"/>
      <c r="R3619" s="28" t="str">
        <f t="shared" si="373"/>
        <v>2014</v>
      </c>
      <c r="S3619" s="28" t="s">
        <v>40</v>
      </c>
      <c r="T3619" s="28"/>
      <c r="U3619" s="28"/>
      <c r="V3619" s="28"/>
      <c r="W3619" s="28"/>
      <c r="X3619" s="28"/>
    </row>
    <row r="3620" spans="1:24" ht="15" hidden="1" customHeight="1">
      <c r="A3620" s="25">
        <v>24188604</v>
      </c>
      <c r="B3620" s="25" t="s">
        <v>21974</v>
      </c>
      <c r="C3620" s="25" t="s">
        <v>21975</v>
      </c>
      <c r="D3620" s="25" t="s">
        <v>21976</v>
      </c>
      <c r="E3620" s="25" t="s">
        <v>21977</v>
      </c>
      <c r="F3620" s="25" t="s">
        <v>21978</v>
      </c>
      <c r="G3620" s="25">
        <v>2014</v>
      </c>
      <c r="H3620" s="26">
        <v>41584</v>
      </c>
      <c r="I3620" s="25"/>
      <c r="J3620" s="25"/>
      <c r="K3620" s="25" t="s">
        <v>21979</v>
      </c>
      <c r="L3620" s="25" t="str">
        <f t="shared" si="374"/>
        <v>Excluido</v>
      </c>
      <c r="M3620" s="25" t="str">
        <f t="shared" si="375"/>
        <v>S/PalabrasClaves</v>
      </c>
      <c r="N3620" s="27" t="str">
        <f t="shared" si="372"/>
        <v/>
      </c>
      <c r="O3620" s="25"/>
      <c r="P3620" s="25" t="s">
        <v>21922</v>
      </c>
      <c r="Q3620" s="25"/>
      <c r="R3620" s="25" t="str">
        <f t="shared" si="373"/>
        <v>2014</v>
      </c>
      <c r="S3620" s="25" t="s">
        <v>40</v>
      </c>
      <c r="T3620" s="25"/>
      <c r="U3620" s="25"/>
      <c r="V3620" s="25"/>
      <c r="W3620" s="25"/>
      <c r="X3620" s="25"/>
    </row>
    <row r="3621" spans="1:24" ht="15" hidden="1" customHeight="1">
      <c r="A3621" s="28">
        <v>24186875</v>
      </c>
      <c r="B3621" s="28" t="s">
        <v>21980</v>
      </c>
      <c r="C3621" s="28" t="s">
        <v>21981</v>
      </c>
      <c r="D3621" s="28" t="s">
        <v>21982</v>
      </c>
      <c r="E3621" s="28" t="s">
        <v>21983</v>
      </c>
      <c r="F3621" s="28" t="s">
        <v>3267</v>
      </c>
      <c r="G3621" s="28">
        <v>2014</v>
      </c>
      <c r="H3621" s="29">
        <v>41583</v>
      </c>
      <c r="I3621" s="28"/>
      <c r="J3621" s="28"/>
      <c r="K3621" s="28" t="s">
        <v>21984</v>
      </c>
      <c r="L3621" s="28" t="str">
        <f t="shared" si="374"/>
        <v>PreAlerta</v>
      </c>
      <c r="M3621" s="28" t="str">
        <f t="shared" si="375"/>
        <v>S/PalabrasClaves</v>
      </c>
      <c r="N3621" s="30" t="str">
        <f t="shared" si="372"/>
        <v/>
      </c>
      <c r="O3621" s="28"/>
      <c r="P3621" s="28" t="s">
        <v>21985</v>
      </c>
      <c r="Q3621" s="28"/>
      <c r="R3621" s="28" t="str">
        <f t="shared" si="373"/>
        <v>2014</v>
      </c>
      <c r="S3621" s="28" t="s">
        <v>40</v>
      </c>
      <c r="T3621" s="28"/>
      <c r="U3621" s="28"/>
      <c r="V3621" s="28"/>
      <c r="W3621" s="28"/>
      <c r="X3621" s="28"/>
    </row>
    <row r="3622" spans="1:24" ht="15" hidden="1" customHeight="1">
      <c r="A3622" s="25">
        <v>24173029</v>
      </c>
      <c r="B3622" s="25" t="s">
        <v>21986</v>
      </c>
      <c r="C3622" s="25" t="s">
        <v>21987</v>
      </c>
      <c r="D3622" s="25" t="s">
        <v>21988</v>
      </c>
      <c r="E3622" s="25" t="s">
        <v>21989</v>
      </c>
      <c r="F3622" s="25" t="s">
        <v>12192</v>
      </c>
      <c r="G3622" s="25">
        <v>2014</v>
      </c>
      <c r="H3622" s="26">
        <v>41579</v>
      </c>
      <c r="I3622" s="25" t="s">
        <v>21990</v>
      </c>
      <c r="J3622" s="25"/>
      <c r="K3622" s="25" t="s">
        <v>21991</v>
      </c>
      <c r="L3622" s="25" t="str">
        <f t="shared" si="374"/>
        <v>Excluido</v>
      </c>
      <c r="M3622" s="25" t="str">
        <f t="shared" si="375"/>
        <v>S/PalabrasClaves</v>
      </c>
      <c r="N3622" s="27" t="str">
        <f t="shared" si="372"/>
        <v/>
      </c>
      <c r="O3622" s="25"/>
      <c r="P3622" s="25" t="s">
        <v>19401</v>
      </c>
      <c r="Q3622" s="25"/>
      <c r="R3622" s="25" t="str">
        <f t="shared" si="373"/>
        <v>2010</v>
      </c>
      <c r="S3622" s="25" t="s">
        <v>40</v>
      </c>
      <c r="T3622" s="25"/>
      <c r="U3622" s="25"/>
      <c r="V3622" s="25"/>
      <c r="W3622" s="25"/>
      <c r="X3622" s="25"/>
    </row>
    <row r="3623" spans="1:24" ht="15" hidden="1" customHeight="1">
      <c r="A3623" s="28">
        <v>24165188</v>
      </c>
      <c r="B3623" s="28" t="s">
        <v>21992</v>
      </c>
      <c r="C3623" s="28" t="s">
        <v>21993</v>
      </c>
      <c r="D3623" s="28" t="s">
        <v>21938</v>
      </c>
      <c r="E3623" s="28" t="s">
        <v>21994</v>
      </c>
      <c r="F3623" s="28" t="s">
        <v>1125</v>
      </c>
      <c r="G3623" s="28">
        <v>2014</v>
      </c>
      <c r="H3623" s="29">
        <v>41577</v>
      </c>
      <c r="I3623" s="28" t="s">
        <v>21995</v>
      </c>
      <c r="J3623" s="28"/>
      <c r="K3623" s="28" t="s">
        <v>21996</v>
      </c>
      <c r="L3623" s="28" t="str">
        <f t="shared" si="374"/>
        <v>PreAlerta</v>
      </c>
      <c r="M3623" s="28" t="str">
        <f t="shared" si="375"/>
        <v>C/PalabrasClaves</v>
      </c>
      <c r="N3623" s="30" t="str">
        <f t="shared" si="372"/>
        <v/>
      </c>
      <c r="O3623" s="28"/>
      <c r="P3623" s="28">
        <v>2014</v>
      </c>
      <c r="Q3623" s="28"/>
      <c r="R3623" s="28" t="str">
        <f t="shared" si="373"/>
        <v>2014</v>
      </c>
      <c r="S3623" s="28" t="s">
        <v>19358</v>
      </c>
      <c r="T3623" s="28"/>
      <c r="U3623" s="28"/>
      <c r="V3623" s="28"/>
      <c r="W3623" s="28"/>
      <c r="X3623" s="28"/>
    </row>
    <row r="3624" spans="1:24" ht="15" hidden="1" customHeight="1">
      <c r="A3624" s="25">
        <v>24139188</v>
      </c>
      <c r="B3624" s="25" t="s">
        <v>21997</v>
      </c>
      <c r="C3624" s="25" t="s">
        <v>21998</v>
      </c>
      <c r="D3624" s="25" t="s">
        <v>21999</v>
      </c>
      <c r="E3624" s="25" t="s">
        <v>22000</v>
      </c>
      <c r="F3624" s="25" t="s">
        <v>777</v>
      </c>
      <c r="G3624" s="25">
        <v>2014</v>
      </c>
      <c r="H3624" s="26">
        <v>41569</v>
      </c>
      <c r="I3624" s="25"/>
      <c r="J3624" s="25"/>
      <c r="K3624" s="25" t="s">
        <v>22001</v>
      </c>
      <c r="L3624" s="25" t="str">
        <f t="shared" si="374"/>
        <v>Excluido</v>
      </c>
      <c r="M3624" s="25" t="str">
        <f t="shared" si="375"/>
        <v>C/PalabrasClaves</v>
      </c>
      <c r="N3624" s="27" t="str">
        <f t="shared" si="372"/>
        <v/>
      </c>
      <c r="O3624" s="25"/>
      <c r="P3624" s="25" t="s">
        <v>21922</v>
      </c>
      <c r="Q3624" s="25"/>
      <c r="R3624" s="25" t="str">
        <f t="shared" si="373"/>
        <v>2014</v>
      </c>
      <c r="S3624" s="25" t="s">
        <v>40</v>
      </c>
      <c r="T3624" s="25"/>
      <c r="U3624" s="25"/>
      <c r="V3624" s="25"/>
      <c r="W3624" s="25"/>
      <c r="X3624" s="25"/>
    </row>
    <row r="3625" spans="1:24" ht="15" hidden="1" customHeight="1">
      <c r="A3625" s="28">
        <v>24138510</v>
      </c>
      <c r="B3625" s="28" t="s">
        <v>22002</v>
      </c>
      <c r="C3625" s="28" t="s">
        <v>22003</v>
      </c>
      <c r="D3625" s="28" t="s">
        <v>22004</v>
      </c>
      <c r="E3625" s="28" t="s">
        <v>22005</v>
      </c>
      <c r="F3625" s="28" t="s">
        <v>22006</v>
      </c>
      <c r="G3625" s="28">
        <v>2014</v>
      </c>
      <c r="H3625" s="29">
        <v>41569</v>
      </c>
      <c r="I3625" s="28"/>
      <c r="J3625" s="28"/>
      <c r="K3625" s="28" t="s">
        <v>22007</v>
      </c>
      <c r="L3625" s="28" t="str">
        <f t="shared" si="374"/>
        <v>Excluido</v>
      </c>
      <c r="M3625" s="28" t="str">
        <f t="shared" si="375"/>
        <v>C/PalabrasClaves</v>
      </c>
      <c r="N3625" s="30" t="str">
        <f t="shared" si="372"/>
        <v/>
      </c>
      <c r="O3625" s="28"/>
      <c r="P3625" s="28" t="s">
        <v>21922</v>
      </c>
      <c r="Q3625" s="28"/>
      <c r="R3625" s="28" t="str">
        <f t="shared" si="373"/>
        <v>2014</v>
      </c>
      <c r="S3625" s="28" t="s">
        <v>40</v>
      </c>
      <c r="T3625" s="28"/>
      <c r="U3625" s="28"/>
      <c r="V3625" s="28"/>
      <c r="W3625" s="28"/>
      <c r="X3625" s="28"/>
    </row>
    <row r="3626" spans="1:24" ht="15" hidden="1" customHeight="1">
      <c r="A3626" s="25">
        <v>24053264</v>
      </c>
      <c r="B3626" s="25" t="s">
        <v>22008</v>
      </c>
      <c r="C3626" s="25" t="s">
        <v>22009</v>
      </c>
      <c r="D3626" s="25" t="s">
        <v>21949</v>
      </c>
      <c r="E3626" s="25" t="s">
        <v>22010</v>
      </c>
      <c r="F3626" s="25" t="s">
        <v>20288</v>
      </c>
      <c r="G3626" s="25">
        <v>2014</v>
      </c>
      <c r="H3626" s="26">
        <v>41541</v>
      </c>
      <c r="I3626" s="25"/>
      <c r="J3626" s="25"/>
      <c r="K3626" s="25" t="s">
        <v>22011</v>
      </c>
      <c r="L3626" s="25" t="str">
        <f t="shared" si="374"/>
        <v>PreAlerta</v>
      </c>
      <c r="M3626" s="25" t="str">
        <f t="shared" si="375"/>
        <v>S/PalabrasClaves</v>
      </c>
      <c r="N3626" s="27" t="str">
        <f t="shared" si="372"/>
        <v/>
      </c>
      <c r="O3626" s="25"/>
      <c r="P3626" s="25" t="s">
        <v>21922</v>
      </c>
      <c r="Q3626" s="25"/>
      <c r="R3626" s="25" t="str">
        <f t="shared" si="373"/>
        <v>2014</v>
      </c>
      <c r="S3626" s="25" t="s">
        <v>40</v>
      </c>
      <c r="T3626" s="25"/>
      <c r="U3626" s="25"/>
      <c r="V3626" s="25"/>
      <c r="W3626" s="25"/>
      <c r="X3626" s="25"/>
    </row>
    <row r="3627" spans="1:24" ht="15" hidden="1" customHeight="1">
      <c r="A3627" s="28">
        <v>24041885</v>
      </c>
      <c r="B3627" s="28" t="s">
        <v>22012</v>
      </c>
      <c r="C3627" s="28" t="s">
        <v>22013</v>
      </c>
      <c r="D3627" s="28" t="s">
        <v>21938</v>
      </c>
      <c r="E3627" s="28" t="s">
        <v>22014</v>
      </c>
      <c r="F3627" s="28" t="s">
        <v>1125</v>
      </c>
      <c r="G3627" s="28">
        <v>2014</v>
      </c>
      <c r="H3627" s="29">
        <v>41535</v>
      </c>
      <c r="I3627" s="28" t="s">
        <v>22015</v>
      </c>
      <c r="J3627" s="28"/>
      <c r="K3627" s="28" t="s">
        <v>22016</v>
      </c>
      <c r="L3627" s="28" t="str">
        <f t="shared" si="374"/>
        <v>PreAlerta</v>
      </c>
      <c r="M3627" s="28" t="str">
        <f t="shared" si="375"/>
        <v>C/PalabrasClaves</v>
      </c>
      <c r="N3627" s="30" t="str">
        <f t="shared" si="372"/>
        <v/>
      </c>
      <c r="O3627" s="28"/>
      <c r="P3627" s="28">
        <v>2014</v>
      </c>
      <c r="Q3627" s="28"/>
      <c r="R3627" s="28" t="str">
        <f t="shared" si="373"/>
        <v>2014</v>
      </c>
      <c r="S3627" s="28" t="s">
        <v>19358</v>
      </c>
      <c r="T3627" s="28"/>
      <c r="U3627" s="28"/>
      <c r="V3627" s="28"/>
      <c r="W3627" s="28"/>
      <c r="X3627" s="28"/>
    </row>
    <row r="3628" spans="1:24" ht="15" hidden="1" customHeight="1">
      <c r="A3628" s="25">
        <v>24011804</v>
      </c>
      <c r="B3628" s="25" t="s">
        <v>22017</v>
      </c>
      <c r="C3628" s="25" t="s">
        <v>22018</v>
      </c>
      <c r="D3628" s="25" t="s">
        <v>22019</v>
      </c>
      <c r="E3628" s="25" t="s">
        <v>22020</v>
      </c>
      <c r="F3628" s="25" t="s">
        <v>2578</v>
      </c>
      <c r="G3628" s="25">
        <v>2014</v>
      </c>
      <c r="H3628" s="26">
        <v>41527</v>
      </c>
      <c r="I3628" s="25"/>
      <c r="J3628" s="25"/>
      <c r="K3628" s="25" t="s">
        <v>22021</v>
      </c>
      <c r="L3628" s="25" t="str">
        <f t="shared" si="374"/>
        <v>PreAlerta</v>
      </c>
      <c r="M3628" s="25" t="str">
        <f t="shared" si="375"/>
        <v>S/PalabrasClaves</v>
      </c>
      <c r="N3628" s="27" t="str">
        <f t="shared" si="372"/>
        <v/>
      </c>
      <c r="O3628" s="25"/>
      <c r="P3628" s="25" t="s">
        <v>21922</v>
      </c>
      <c r="Q3628" s="25"/>
      <c r="R3628" s="25" t="str">
        <f t="shared" si="373"/>
        <v>2014</v>
      </c>
      <c r="S3628" s="25" t="s">
        <v>40</v>
      </c>
      <c r="T3628" s="25"/>
      <c r="U3628" s="25"/>
      <c r="V3628" s="25"/>
      <c r="W3628" s="25"/>
      <c r="X3628" s="25"/>
    </row>
    <row r="3629" spans="1:24" ht="15" hidden="1" customHeight="1">
      <c r="A3629" s="28">
        <v>24004825</v>
      </c>
      <c r="B3629" s="28" t="s">
        <v>22022</v>
      </c>
      <c r="C3629" s="28"/>
      <c r="D3629" s="28"/>
      <c r="E3629" s="28" t="s">
        <v>22023</v>
      </c>
      <c r="F3629" s="28" t="s">
        <v>21831</v>
      </c>
      <c r="G3629" s="28"/>
      <c r="H3629" s="28"/>
      <c r="I3629" s="28"/>
      <c r="J3629" s="28"/>
      <c r="K3629" s="28"/>
      <c r="L3629" s="28" t="str">
        <f t="shared" si="374"/>
        <v>Excluido</v>
      </c>
      <c r="M3629" s="28" t="str">
        <f t="shared" si="375"/>
        <v>S/PalabrasClaves</v>
      </c>
      <c r="N3629" s="30" t="str">
        <f t="shared" si="372"/>
        <v/>
      </c>
      <c r="O3629" s="28"/>
      <c r="P3629" s="28"/>
      <c r="Q3629" s="28"/>
      <c r="R3629" s="28" t="str">
        <f t="shared" si="373"/>
        <v/>
      </c>
      <c r="S3629" s="28"/>
      <c r="T3629" s="28"/>
      <c r="U3629" s="28"/>
      <c r="V3629" s="28"/>
      <c r="W3629" s="28"/>
      <c r="X3629" s="28"/>
    </row>
    <row r="3630" spans="1:24" ht="15" hidden="1" customHeight="1">
      <c r="A3630" s="25">
        <v>23958835</v>
      </c>
      <c r="B3630" s="25" t="s">
        <v>22024</v>
      </c>
      <c r="C3630" s="25" t="s">
        <v>22025</v>
      </c>
      <c r="D3630" s="25" t="s">
        <v>22026</v>
      </c>
      <c r="E3630" s="25" t="s">
        <v>22027</v>
      </c>
      <c r="F3630" s="25" t="s">
        <v>22028</v>
      </c>
      <c r="G3630" s="25">
        <v>2014</v>
      </c>
      <c r="H3630" s="26">
        <v>41507</v>
      </c>
      <c r="I3630" s="25"/>
      <c r="J3630" s="25"/>
      <c r="K3630" s="25" t="s">
        <v>22029</v>
      </c>
      <c r="L3630" s="25" t="str">
        <f t="shared" si="374"/>
        <v>PreAlerta</v>
      </c>
      <c r="M3630" s="25" t="str">
        <f t="shared" si="375"/>
        <v>S/PalabrasClaves</v>
      </c>
      <c r="N3630" s="27" t="str">
        <f t="shared" si="372"/>
        <v/>
      </c>
      <c r="O3630" s="25"/>
      <c r="P3630" s="25">
        <v>2014</v>
      </c>
      <c r="Q3630" s="25"/>
      <c r="R3630" s="25" t="str">
        <f t="shared" si="373"/>
        <v>2014</v>
      </c>
      <c r="S3630" s="25" t="s">
        <v>22028</v>
      </c>
      <c r="T3630" s="25"/>
      <c r="U3630" s="25"/>
      <c r="V3630" s="25"/>
      <c r="W3630" s="25"/>
      <c r="X3630" s="25"/>
    </row>
    <row r="3631" spans="1:24" ht="15" hidden="1" customHeight="1">
      <c r="A3631" s="28">
        <v>23943391</v>
      </c>
      <c r="B3631" s="28" t="s">
        <v>22030</v>
      </c>
      <c r="C3631" s="28" t="s">
        <v>22031</v>
      </c>
      <c r="D3631" s="28" t="s">
        <v>22032</v>
      </c>
      <c r="E3631" s="28" t="s">
        <v>20293</v>
      </c>
      <c r="F3631" s="28" t="s">
        <v>215</v>
      </c>
      <c r="G3631" s="28">
        <v>2014</v>
      </c>
      <c r="H3631" s="29">
        <v>41501</v>
      </c>
      <c r="I3631" s="28"/>
      <c r="J3631" s="28"/>
      <c r="K3631" s="28" t="s">
        <v>22033</v>
      </c>
      <c r="L3631" s="28" t="str">
        <f t="shared" si="374"/>
        <v>PreAlerta</v>
      </c>
      <c r="M3631" s="28" t="str">
        <f t="shared" si="375"/>
        <v>C/PalabrasClaves</v>
      </c>
      <c r="N3631" s="30" t="str">
        <f t="shared" si="372"/>
        <v/>
      </c>
      <c r="O3631" s="28"/>
      <c r="P3631" s="28" t="s">
        <v>14581</v>
      </c>
      <c r="Q3631" s="28"/>
      <c r="R3631" s="28" t="str">
        <f t="shared" si="373"/>
        <v>2  J</v>
      </c>
      <c r="S3631" s="28" t="s">
        <v>40</v>
      </c>
      <c r="T3631" s="28"/>
      <c r="U3631" s="28"/>
      <c r="V3631" s="28"/>
      <c r="W3631" s="28"/>
      <c r="X3631" s="28"/>
    </row>
    <row r="3632" spans="1:24" ht="15" hidden="1" customHeight="1">
      <c r="A3632" s="25">
        <v>23934353</v>
      </c>
      <c r="B3632" s="25" t="s">
        <v>22034</v>
      </c>
      <c r="C3632" s="25" t="s">
        <v>22035</v>
      </c>
      <c r="D3632" s="25" t="s">
        <v>22036</v>
      </c>
      <c r="E3632" s="25" t="s">
        <v>22037</v>
      </c>
      <c r="F3632" s="25" t="s">
        <v>13467</v>
      </c>
      <c r="G3632" s="25">
        <v>2014</v>
      </c>
      <c r="H3632" s="26">
        <v>41499</v>
      </c>
      <c r="I3632" s="25"/>
      <c r="J3632" s="25"/>
      <c r="K3632" s="25" t="s">
        <v>22038</v>
      </c>
      <c r="L3632" s="25" t="str">
        <f t="shared" si="374"/>
        <v>PreAlerta</v>
      </c>
      <c r="M3632" s="25" t="str">
        <f t="shared" si="375"/>
        <v>S/PalabrasClaves</v>
      </c>
      <c r="N3632" s="27" t="str">
        <f t="shared" si="372"/>
        <v/>
      </c>
      <c r="O3632" s="25"/>
      <c r="P3632" s="25" t="s">
        <v>21922</v>
      </c>
      <c r="Q3632" s="25"/>
      <c r="R3632" s="25" t="str">
        <f t="shared" si="373"/>
        <v>2014</v>
      </c>
      <c r="S3632" s="25" t="s">
        <v>40</v>
      </c>
      <c r="T3632" s="25"/>
      <c r="U3632" s="25"/>
      <c r="V3632" s="25"/>
      <c r="W3632" s="25"/>
      <c r="X3632" s="25"/>
    </row>
    <row r="3633" spans="1:24" ht="15" hidden="1" customHeight="1">
      <c r="A3633" s="28">
        <v>23912886</v>
      </c>
      <c r="B3633" s="28" t="s">
        <v>22039</v>
      </c>
      <c r="C3633" s="28" t="s">
        <v>22040</v>
      </c>
      <c r="D3633" s="28" t="s">
        <v>22032</v>
      </c>
      <c r="E3633" s="28" t="s">
        <v>22041</v>
      </c>
      <c r="F3633" s="28" t="s">
        <v>215</v>
      </c>
      <c r="G3633" s="28">
        <v>2014</v>
      </c>
      <c r="H3633" s="29">
        <v>41492</v>
      </c>
      <c r="I3633" s="28"/>
      <c r="J3633" s="28"/>
      <c r="K3633" s="28" t="s">
        <v>22042</v>
      </c>
      <c r="L3633" s="28" t="str">
        <f t="shared" si="374"/>
        <v>PreAlerta</v>
      </c>
      <c r="M3633" s="28" t="str">
        <f t="shared" si="375"/>
        <v>C/PalabrasClaves</v>
      </c>
      <c r="N3633" s="30" t="str">
        <f t="shared" si="372"/>
        <v/>
      </c>
      <c r="O3633" s="28"/>
      <c r="P3633" s="28" t="s">
        <v>14581</v>
      </c>
      <c r="Q3633" s="28"/>
      <c r="R3633" s="28" t="str">
        <f t="shared" si="373"/>
        <v>2  J</v>
      </c>
      <c r="S3633" s="28" t="s">
        <v>40</v>
      </c>
      <c r="T3633" s="28"/>
      <c r="U3633" s="28"/>
      <c r="V3633" s="28"/>
      <c r="W3633" s="28"/>
      <c r="X3633" s="28"/>
    </row>
    <row r="3634" spans="1:24" ht="15" hidden="1" customHeight="1">
      <c r="A3634" s="25">
        <v>23806622</v>
      </c>
      <c r="B3634" s="25" t="s">
        <v>22043</v>
      </c>
      <c r="C3634" s="25" t="s">
        <v>22044</v>
      </c>
      <c r="D3634" s="25" t="s">
        <v>22045</v>
      </c>
      <c r="E3634" s="25" t="s">
        <v>22046</v>
      </c>
      <c r="F3634" s="25" t="s">
        <v>7746</v>
      </c>
      <c r="G3634" s="25">
        <v>2014</v>
      </c>
      <c r="H3634" s="26">
        <v>41454</v>
      </c>
      <c r="I3634" s="25"/>
      <c r="J3634" s="25"/>
      <c r="K3634" s="25" t="s">
        <v>22047</v>
      </c>
      <c r="L3634" s="25" t="str">
        <f t="shared" si="374"/>
        <v>Excluido</v>
      </c>
      <c r="M3634" s="25" t="str">
        <f t="shared" si="375"/>
        <v>S/PalabrasClaves</v>
      </c>
      <c r="N3634" s="27" t="str">
        <f t="shared" si="372"/>
        <v/>
      </c>
      <c r="O3634" s="25"/>
      <c r="P3634" s="25" t="s">
        <v>21922</v>
      </c>
      <c r="Q3634" s="25"/>
      <c r="R3634" s="25" t="str">
        <f t="shared" si="373"/>
        <v>2014</v>
      </c>
      <c r="S3634" s="25" t="s">
        <v>40</v>
      </c>
      <c r="T3634" s="25"/>
      <c r="U3634" s="25"/>
      <c r="V3634" s="25"/>
      <c r="W3634" s="25"/>
      <c r="X3634" s="25"/>
    </row>
    <row r="3635" spans="1:24" ht="15" hidden="1" customHeight="1">
      <c r="A3635" s="28">
        <v>24410428</v>
      </c>
      <c r="B3635" s="28" t="s">
        <v>22048</v>
      </c>
      <c r="C3635" s="28" t="s">
        <v>22049</v>
      </c>
      <c r="D3635" s="28" t="s">
        <v>22050</v>
      </c>
      <c r="E3635" s="28" t="s">
        <v>22051</v>
      </c>
      <c r="F3635" s="28" t="s">
        <v>20753</v>
      </c>
      <c r="G3635" s="28">
        <v>2013</v>
      </c>
      <c r="H3635" s="29">
        <v>41653</v>
      </c>
      <c r="I3635" s="28"/>
      <c r="J3635" s="28"/>
      <c r="K3635" s="28"/>
      <c r="L3635" s="28" t="str">
        <f t="shared" si="374"/>
        <v>PreAlerta</v>
      </c>
      <c r="M3635" s="28" t="str">
        <f t="shared" si="375"/>
        <v>S/PalabrasClaves</v>
      </c>
      <c r="N3635" s="30" t="str">
        <f t="shared" si="372"/>
        <v/>
      </c>
      <c r="O3635" s="28"/>
      <c r="P3635" s="28" t="s">
        <v>22052</v>
      </c>
      <c r="Q3635" s="28"/>
      <c r="R3635" s="28" t="str">
        <f t="shared" si="373"/>
        <v>2013</v>
      </c>
      <c r="S3635" s="28" t="s">
        <v>64</v>
      </c>
      <c r="T3635" s="28"/>
      <c r="U3635" s="28"/>
      <c r="V3635" s="28"/>
      <c r="W3635" s="28"/>
      <c r="X3635" s="28"/>
    </row>
    <row r="3636" spans="1:24" ht="15" hidden="1" customHeight="1">
      <c r="A3636" s="25">
        <v>24391926</v>
      </c>
      <c r="B3636" s="25" t="s">
        <v>22053</v>
      </c>
      <c r="C3636" s="25" t="s">
        <v>22054</v>
      </c>
      <c r="D3636" s="25" t="s">
        <v>22055</v>
      </c>
      <c r="E3636" s="25" t="s">
        <v>17380</v>
      </c>
      <c r="F3636" s="25" t="s">
        <v>208</v>
      </c>
      <c r="G3636" s="25">
        <v>2013</v>
      </c>
      <c r="H3636" s="26">
        <v>41646</v>
      </c>
      <c r="I3636" s="25" t="s">
        <v>22056</v>
      </c>
      <c r="J3636" s="25"/>
      <c r="K3636" s="25" t="s">
        <v>22057</v>
      </c>
      <c r="L3636" s="25" t="str">
        <f t="shared" si="374"/>
        <v>PreAlerta</v>
      </c>
      <c r="M3636" s="25" t="str">
        <f t="shared" si="375"/>
        <v>C/PalabrasClaves</v>
      </c>
      <c r="N3636" s="27" t="str">
        <f t="shared" si="372"/>
        <v/>
      </c>
      <c r="O3636" s="25"/>
      <c r="P3636" s="25" t="s">
        <v>22052</v>
      </c>
      <c r="Q3636" s="25"/>
      <c r="R3636" s="25" t="str">
        <f t="shared" si="373"/>
        <v>2013</v>
      </c>
      <c r="S3636" s="25" t="s">
        <v>64</v>
      </c>
      <c r="T3636" s="25"/>
      <c r="U3636" s="25"/>
      <c r="V3636" s="25"/>
      <c r="W3636" s="25"/>
      <c r="X3636" s="25"/>
    </row>
    <row r="3637" spans="1:24" ht="15" hidden="1" customHeight="1">
      <c r="A3637" s="28">
        <v>24331080</v>
      </c>
      <c r="B3637" s="28" t="s">
        <v>22058</v>
      </c>
      <c r="C3637" s="28" t="s">
        <v>22059</v>
      </c>
      <c r="D3637" s="28" t="s">
        <v>22060</v>
      </c>
      <c r="E3637" s="28" t="s">
        <v>22061</v>
      </c>
      <c r="F3637" s="28" t="s">
        <v>1263</v>
      </c>
      <c r="G3637" s="28">
        <v>2013</v>
      </c>
      <c r="H3637" s="29">
        <v>41625</v>
      </c>
      <c r="I3637" s="28"/>
      <c r="J3637" s="28"/>
      <c r="K3637" s="28" t="s">
        <v>22062</v>
      </c>
      <c r="L3637" s="28" t="str">
        <f t="shared" si="374"/>
        <v>PreAlerta</v>
      </c>
      <c r="M3637" s="28" t="str">
        <f t="shared" si="375"/>
        <v>S/PalabrasClaves</v>
      </c>
      <c r="N3637" s="30" t="str">
        <f t="shared" si="372"/>
        <v/>
      </c>
      <c r="O3637" s="28"/>
      <c r="P3637" s="28" t="s">
        <v>22063</v>
      </c>
      <c r="Q3637" s="28"/>
      <c r="R3637" s="28" t="str">
        <f t="shared" si="373"/>
        <v>2013</v>
      </c>
      <c r="S3637" s="28" t="s">
        <v>64</v>
      </c>
      <c r="T3637" s="28"/>
      <c r="U3637" s="28"/>
      <c r="V3637" s="28"/>
      <c r="W3637" s="28"/>
      <c r="X3637" s="28"/>
    </row>
    <row r="3638" spans="1:24" ht="15" hidden="1" customHeight="1">
      <c r="A3638" s="25">
        <v>24373462</v>
      </c>
      <c r="B3638" s="25" t="s">
        <v>22064</v>
      </c>
      <c r="C3638" s="25" t="s">
        <v>22065</v>
      </c>
      <c r="D3638" s="25" t="s">
        <v>22066</v>
      </c>
      <c r="E3638" s="25" t="s">
        <v>6258</v>
      </c>
      <c r="F3638" s="25" t="s">
        <v>2661</v>
      </c>
      <c r="G3638" s="25">
        <v>2013</v>
      </c>
      <c r="H3638" s="26">
        <v>41639</v>
      </c>
      <c r="I3638" s="25" t="s">
        <v>22067</v>
      </c>
      <c r="J3638" s="25"/>
      <c r="K3638" s="25" t="s">
        <v>22068</v>
      </c>
      <c r="L3638" s="25" t="str">
        <f t="shared" si="374"/>
        <v>PreAlerta</v>
      </c>
      <c r="M3638" s="25" t="str">
        <f t="shared" si="375"/>
        <v>S/PalabrasClaves</v>
      </c>
      <c r="N3638" s="27" t="str">
        <f t="shared" si="372"/>
        <v/>
      </c>
      <c r="O3638" s="25"/>
      <c r="P3638" s="25" t="s">
        <v>22069</v>
      </c>
      <c r="Q3638" s="25"/>
      <c r="R3638" s="25" t="str">
        <f t="shared" si="373"/>
        <v>2013</v>
      </c>
      <c r="S3638" s="25" t="s">
        <v>64</v>
      </c>
      <c r="T3638" s="25"/>
      <c r="U3638" s="25"/>
      <c r="V3638" s="25"/>
      <c r="W3638" s="25"/>
      <c r="X3638" s="25"/>
    </row>
    <row r="3639" spans="1:24" ht="15" hidden="1" customHeight="1">
      <c r="A3639" s="28">
        <v>24251551</v>
      </c>
      <c r="B3639" s="28" t="s">
        <v>22070</v>
      </c>
      <c r="C3639" s="28" t="s">
        <v>22071</v>
      </c>
      <c r="D3639" s="28" t="s">
        <v>22072</v>
      </c>
      <c r="E3639" s="28" t="s">
        <v>22073</v>
      </c>
      <c r="F3639" s="28" t="s">
        <v>11474</v>
      </c>
      <c r="G3639" s="28">
        <v>2013</v>
      </c>
      <c r="H3639" s="29">
        <v>41599</v>
      </c>
      <c r="I3639" s="28" t="s">
        <v>22074</v>
      </c>
      <c r="J3639" s="28" t="s">
        <v>22075</v>
      </c>
      <c r="K3639" s="28" t="s">
        <v>22076</v>
      </c>
      <c r="L3639" s="28" t="str">
        <f t="shared" si="374"/>
        <v>PreAlerta</v>
      </c>
      <c r="M3639" s="28" t="str">
        <f t="shared" si="375"/>
        <v>S/PalabrasClaves</v>
      </c>
      <c r="N3639" s="30" t="str">
        <f t="shared" si="372"/>
        <v/>
      </c>
      <c r="O3639" s="28"/>
      <c r="P3639" s="28" t="s">
        <v>22077</v>
      </c>
      <c r="Q3639" s="28"/>
      <c r="R3639" s="28" t="str">
        <f t="shared" si="373"/>
        <v>2013</v>
      </c>
      <c r="S3639" s="28" t="s">
        <v>64</v>
      </c>
      <c r="T3639" s="28"/>
      <c r="U3639" s="28"/>
      <c r="V3639" s="28"/>
      <c r="W3639" s="28"/>
      <c r="X3639" s="28"/>
    </row>
    <row r="3640" spans="1:24" ht="15" hidden="1" customHeight="1">
      <c r="A3640" s="25">
        <v>24302764</v>
      </c>
      <c r="B3640" s="25" t="s">
        <v>22078</v>
      </c>
      <c r="C3640" s="25" t="s">
        <v>22079</v>
      </c>
      <c r="D3640" s="25" t="s">
        <v>22080</v>
      </c>
      <c r="E3640" s="25" t="s">
        <v>22081</v>
      </c>
      <c r="F3640" s="25" t="s">
        <v>2504</v>
      </c>
      <c r="G3640" s="25">
        <v>2013</v>
      </c>
      <c r="H3640" s="26">
        <v>41613</v>
      </c>
      <c r="I3640" s="25" t="s">
        <v>22082</v>
      </c>
      <c r="J3640" s="25"/>
      <c r="K3640" s="25" t="s">
        <v>22083</v>
      </c>
      <c r="L3640" s="25" t="str">
        <f t="shared" si="374"/>
        <v>PreAlerta</v>
      </c>
      <c r="M3640" s="25" t="str">
        <f t="shared" si="375"/>
        <v>S/PalabrasClaves</v>
      </c>
      <c r="N3640" s="27" t="str">
        <f t="shared" si="372"/>
        <v/>
      </c>
      <c r="O3640" s="25"/>
      <c r="P3640" s="25" t="s">
        <v>22084</v>
      </c>
      <c r="Q3640" s="25"/>
      <c r="R3640" s="25" t="str">
        <f t="shared" si="373"/>
        <v>2013</v>
      </c>
      <c r="S3640" s="25" t="s">
        <v>64</v>
      </c>
      <c r="T3640" s="25"/>
      <c r="U3640" s="25"/>
      <c r="V3640" s="25"/>
      <c r="W3640" s="25"/>
      <c r="X3640" s="25"/>
    </row>
    <row r="3641" spans="1:24" ht="15" hidden="1" customHeight="1">
      <c r="A3641" s="28">
        <v>24156921</v>
      </c>
      <c r="B3641" s="28" t="s">
        <v>22085</v>
      </c>
      <c r="C3641" s="28" t="s">
        <v>22086</v>
      </c>
      <c r="D3641" s="28" t="s">
        <v>22087</v>
      </c>
      <c r="E3641" s="28" t="s">
        <v>22088</v>
      </c>
      <c r="F3641" s="28" t="s">
        <v>1263</v>
      </c>
      <c r="G3641" s="28">
        <v>2013</v>
      </c>
      <c r="H3641" s="29">
        <v>41573</v>
      </c>
      <c r="I3641" s="28"/>
      <c r="J3641" s="28"/>
      <c r="K3641" s="28" t="s">
        <v>22089</v>
      </c>
      <c r="L3641" s="28" t="str">
        <f t="shared" si="374"/>
        <v>PreAlerta</v>
      </c>
      <c r="M3641" s="28" t="str">
        <f t="shared" si="375"/>
        <v>S/PalabrasClaves</v>
      </c>
      <c r="N3641" s="30" t="str">
        <f t="shared" si="372"/>
        <v/>
      </c>
      <c r="O3641" s="28"/>
      <c r="P3641" s="28" t="s">
        <v>22090</v>
      </c>
      <c r="Q3641" s="28"/>
      <c r="R3641" s="28" t="str">
        <f t="shared" si="373"/>
        <v>2013</v>
      </c>
      <c r="S3641" s="28" t="s">
        <v>64</v>
      </c>
      <c r="T3641" s="28"/>
      <c r="U3641" s="28"/>
      <c r="V3641" s="28"/>
      <c r="W3641" s="28"/>
      <c r="X3641" s="28"/>
    </row>
    <row r="3642" spans="1:24" ht="15" hidden="1" customHeight="1">
      <c r="A3642" s="25">
        <v>24239017</v>
      </c>
      <c r="B3642" s="25" t="s">
        <v>22091</v>
      </c>
      <c r="C3642" s="25" t="s">
        <v>22092</v>
      </c>
      <c r="D3642" s="25" t="s">
        <v>22093</v>
      </c>
      <c r="E3642" s="25" t="s">
        <v>22094</v>
      </c>
      <c r="F3642" s="25" t="s">
        <v>7813</v>
      </c>
      <c r="G3642" s="25">
        <v>2013</v>
      </c>
      <c r="H3642" s="26">
        <v>41597</v>
      </c>
      <c r="I3642" s="25"/>
      <c r="J3642" s="25"/>
      <c r="K3642" s="25" t="s">
        <v>22095</v>
      </c>
      <c r="L3642" s="25" t="str">
        <f t="shared" si="374"/>
        <v>PreAlerta</v>
      </c>
      <c r="M3642" s="25" t="str">
        <f t="shared" si="375"/>
        <v>C/PalabrasClaves</v>
      </c>
      <c r="N3642" s="27" t="str">
        <f t="shared" si="372"/>
        <v/>
      </c>
      <c r="O3642" s="25"/>
      <c r="P3642" s="25" t="s">
        <v>22096</v>
      </c>
      <c r="Q3642" s="25"/>
      <c r="R3642" s="25" t="str">
        <f t="shared" si="373"/>
        <v>2013</v>
      </c>
      <c r="S3642" s="25" t="s">
        <v>64</v>
      </c>
      <c r="T3642" s="25"/>
      <c r="U3642" s="25"/>
      <c r="V3642" s="25"/>
      <c r="W3642" s="25"/>
      <c r="X3642" s="25"/>
    </row>
    <row r="3643" spans="1:24" ht="15" hidden="1" customHeight="1">
      <c r="A3643" s="28">
        <v>23908477</v>
      </c>
      <c r="B3643" s="28" t="s">
        <v>22097</v>
      </c>
      <c r="C3643" s="28" t="s">
        <v>22098</v>
      </c>
      <c r="D3643" s="28" t="s">
        <v>22099</v>
      </c>
      <c r="E3643" s="28" t="s">
        <v>16720</v>
      </c>
      <c r="F3643" s="28" t="s">
        <v>1064</v>
      </c>
      <c r="G3643" s="28">
        <v>2013</v>
      </c>
      <c r="H3643" s="29">
        <v>41489</v>
      </c>
      <c r="I3643" s="28" t="s">
        <v>22100</v>
      </c>
      <c r="J3643" s="28"/>
      <c r="K3643" s="28" t="s">
        <v>22101</v>
      </c>
      <c r="L3643" s="28" t="str">
        <f t="shared" si="374"/>
        <v>PreAlerta</v>
      </c>
      <c r="M3643" s="28" t="str">
        <f t="shared" si="375"/>
        <v>S/PalabrasClaves</v>
      </c>
      <c r="N3643" s="30" t="str">
        <f t="shared" si="372"/>
        <v/>
      </c>
      <c r="O3643" s="28"/>
      <c r="P3643" s="28" t="s">
        <v>22096</v>
      </c>
      <c r="Q3643" s="28"/>
      <c r="R3643" s="28" t="str">
        <f t="shared" si="373"/>
        <v>2013</v>
      </c>
      <c r="S3643" s="28" t="s">
        <v>64</v>
      </c>
      <c r="T3643" s="28"/>
      <c r="U3643" s="28"/>
      <c r="V3643" s="28"/>
      <c r="W3643" s="28"/>
      <c r="X3643" s="28"/>
    </row>
    <row r="3644" spans="1:24" ht="15" hidden="1" customHeight="1">
      <c r="A3644" s="25">
        <v>24349303</v>
      </c>
      <c r="B3644" s="25" t="s">
        <v>22102</v>
      </c>
      <c r="C3644" s="25" t="s">
        <v>22103</v>
      </c>
      <c r="D3644" s="25" t="s">
        <v>22104</v>
      </c>
      <c r="E3644" s="25" t="s">
        <v>19452</v>
      </c>
      <c r="F3644" s="25" t="s">
        <v>208</v>
      </c>
      <c r="G3644" s="25">
        <v>2013</v>
      </c>
      <c r="H3644" s="26">
        <v>41627</v>
      </c>
      <c r="I3644" s="25" t="s">
        <v>22105</v>
      </c>
      <c r="J3644" s="25"/>
      <c r="K3644" s="25" t="s">
        <v>22106</v>
      </c>
      <c r="L3644" s="25" t="str">
        <f t="shared" si="374"/>
        <v>PreAlerta</v>
      </c>
      <c r="M3644" s="25" t="str">
        <f t="shared" si="375"/>
        <v>C/PalabrasClaves</v>
      </c>
      <c r="N3644" s="27" t="str">
        <f t="shared" si="372"/>
        <v/>
      </c>
      <c r="O3644" s="25"/>
      <c r="P3644" s="25" t="s">
        <v>22107</v>
      </c>
      <c r="Q3644" s="25"/>
      <c r="R3644" s="25" t="str">
        <f t="shared" si="373"/>
        <v>2013</v>
      </c>
      <c r="S3644" s="25" t="s">
        <v>64</v>
      </c>
      <c r="T3644" s="25"/>
      <c r="U3644" s="25"/>
      <c r="V3644" s="25"/>
      <c r="W3644" s="25"/>
      <c r="X3644" s="25"/>
    </row>
    <row r="3645" spans="1:24" ht="15" hidden="1" customHeight="1">
      <c r="A3645" s="28">
        <v>24321049</v>
      </c>
      <c r="B3645" s="28" t="s">
        <v>22108</v>
      </c>
      <c r="C3645" s="28" t="s">
        <v>22109</v>
      </c>
      <c r="D3645" s="28" t="s">
        <v>22110</v>
      </c>
      <c r="E3645" s="28" t="s">
        <v>22111</v>
      </c>
      <c r="F3645" s="28" t="s">
        <v>3463</v>
      </c>
      <c r="G3645" s="28">
        <v>2013</v>
      </c>
      <c r="H3645" s="29">
        <v>41619</v>
      </c>
      <c r="I3645" s="28" t="s">
        <v>22112</v>
      </c>
      <c r="J3645" s="28"/>
      <c r="K3645" s="28" t="s">
        <v>22113</v>
      </c>
      <c r="L3645" s="28" t="str">
        <f t="shared" si="374"/>
        <v>PreAlerta</v>
      </c>
      <c r="M3645" s="28" t="str">
        <f t="shared" si="375"/>
        <v>S/PalabrasClaves</v>
      </c>
      <c r="N3645" s="30" t="str">
        <f t="shared" si="372"/>
        <v/>
      </c>
      <c r="O3645" s="28"/>
      <c r="P3645" s="28" t="s">
        <v>22114</v>
      </c>
      <c r="Q3645" s="28"/>
      <c r="R3645" s="28" t="str">
        <f t="shared" si="373"/>
        <v>2013</v>
      </c>
      <c r="S3645" s="28" t="s">
        <v>64</v>
      </c>
      <c r="T3645" s="28"/>
      <c r="U3645" s="28"/>
      <c r="V3645" s="28"/>
      <c r="W3645" s="28"/>
      <c r="X3645" s="28"/>
    </row>
    <row r="3646" spans="1:24" ht="15" hidden="1" customHeight="1">
      <c r="A3646" s="25">
        <v>24324662</v>
      </c>
      <c r="B3646" s="25" t="s">
        <v>22115</v>
      </c>
      <c r="C3646" s="25" t="s">
        <v>22116</v>
      </c>
      <c r="D3646" s="25" t="s">
        <v>22117</v>
      </c>
      <c r="E3646" s="25" t="s">
        <v>19570</v>
      </c>
      <c r="F3646" s="25" t="s">
        <v>208</v>
      </c>
      <c r="G3646" s="25">
        <v>2013</v>
      </c>
      <c r="H3646" s="26">
        <v>41619</v>
      </c>
      <c r="I3646" s="25" t="s">
        <v>22118</v>
      </c>
      <c r="J3646" s="25"/>
      <c r="K3646" s="25" t="s">
        <v>22119</v>
      </c>
      <c r="L3646" s="25" t="str">
        <f t="shared" si="374"/>
        <v>PreAlerta</v>
      </c>
      <c r="M3646" s="25" t="str">
        <f t="shared" si="375"/>
        <v>S/PalabrasClaves</v>
      </c>
      <c r="N3646" s="27" t="str">
        <f t="shared" si="372"/>
        <v/>
      </c>
      <c r="O3646" s="25"/>
      <c r="P3646" s="25" t="s">
        <v>22120</v>
      </c>
      <c r="Q3646" s="25"/>
      <c r="R3646" s="25" t="str">
        <f t="shared" si="373"/>
        <v>2013</v>
      </c>
      <c r="S3646" s="25" t="s">
        <v>64</v>
      </c>
      <c r="T3646" s="25"/>
      <c r="U3646" s="25"/>
      <c r="V3646" s="25"/>
      <c r="W3646" s="25"/>
      <c r="X3646" s="25"/>
    </row>
    <row r="3647" spans="1:24" ht="15" hidden="1" customHeight="1">
      <c r="A3647" s="28">
        <v>24349245</v>
      </c>
      <c r="B3647" s="28" t="s">
        <v>22121</v>
      </c>
      <c r="C3647" s="28" t="s">
        <v>22122</v>
      </c>
      <c r="D3647" s="28" t="s">
        <v>22123</v>
      </c>
      <c r="E3647" s="28" t="s">
        <v>12317</v>
      </c>
      <c r="F3647" s="28" t="s">
        <v>208</v>
      </c>
      <c r="G3647" s="28">
        <v>2013</v>
      </c>
      <c r="H3647" s="29">
        <v>41627</v>
      </c>
      <c r="I3647" s="28" t="s">
        <v>22124</v>
      </c>
      <c r="J3647" s="28"/>
      <c r="K3647" s="28" t="s">
        <v>22125</v>
      </c>
      <c r="L3647" s="28" t="str">
        <f t="shared" si="374"/>
        <v>PreAlerta</v>
      </c>
      <c r="M3647" s="28" t="str">
        <f t="shared" si="375"/>
        <v>C/PalabrasClaves</v>
      </c>
      <c r="N3647" s="30" t="str">
        <f t="shared" si="372"/>
        <v/>
      </c>
      <c r="O3647" s="28"/>
      <c r="P3647" s="28" t="s">
        <v>22126</v>
      </c>
      <c r="Q3647" s="28"/>
      <c r="R3647" s="28" t="str">
        <f t="shared" si="373"/>
        <v>2013</v>
      </c>
      <c r="S3647" s="28" t="s">
        <v>64</v>
      </c>
      <c r="T3647" s="28"/>
      <c r="U3647" s="28"/>
      <c r="V3647" s="28"/>
      <c r="W3647" s="28"/>
      <c r="X3647" s="28"/>
    </row>
    <row r="3648" spans="1:24" ht="15" hidden="1" customHeight="1">
      <c r="A3648" s="25">
        <v>25104591</v>
      </c>
      <c r="B3648" s="25" t="s">
        <v>22127</v>
      </c>
      <c r="C3648" s="25" t="s">
        <v>22128</v>
      </c>
      <c r="D3648" s="25" t="s">
        <v>22129</v>
      </c>
      <c r="E3648" s="25" t="s">
        <v>4900</v>
      </c>
      <c r="F3648" s="25" t="s">
        <v>8288</v>
      </c>
      <c r="G3648" s="25">
        <v>2013</v>
      </c>
      <c r="H3648" s="26">
        <v>41860</v>
      </c>
      <c r="I3648" s="25"/>
      <c r="J3648" s="25"/>
      <c r="K3648" s="25" t="s">
        <v>22130</v>
      </c>
      <c r="L3648" s="25" t="str">
        <f t="shared" si="374"/>
        <v>PreAlerta</v>
      </c>
      <c r="M3648" s="25" t="str">
        <f t="shared" si="375"/>
        <v>S/PalabrasClaves</v>
      </c>
      <c r="N3648" s="27"/>
      <c r="O3648" s="25"/>
      <c r="P3648" s="25" t="s">
        <v>22131</v>
      </c>
      <c r="Q3648" s="25"/>
      <c r="R3648" s="25" t="str">
        <f t="shared" si="373"/>
        <v>2013</v>
      </c>
      <c r="S3648" s="25" t="s">
        <v>64</v>
      </c>
      <c r="T3648" s="25"/>
      <c r="U3648" s="25"/>
      <c r="V3648" s="25"/>
      <c r="W3648" s="25"/>
      <c r="X3648" s="25"/>
    </row>
    <row r="3649" spans="1:24" ht="15" hidden="1" customHeight="1">
      <c r="A3649" s="28">
        <v>24649798</v>
      </c>
      <c r="B3649" s="28" t="s">
        <v>22132</v>
      </c>
      <c r="C3649" s="28" t="s">
        <v>22133</v>
      </c>
      <c r="D3649" s="28" t="s">
        <v>22134</v>
      </c>
      <c r="E3649" s="28" t="s">
        <v>18601</v>
      </c>
      <c r="F3649" s="28" t="s">
        <v>15015</v>
      </c>
      <c r="G3649" s="28">
        <v>2013</v>
      </c>
      <c r="H3649" s="29">
        <v>41720</v>
      </c>
      <c r="I3649" s="28"/>
      <c r="J3649" s="28"/>
      <c r="K3649" s="28"/>
      <c r="L3649" s="28" t="str">
        <f t="shared" si="374"/>
        <v>PreAlerta</v>
      </c>
      <c r="M3649" s="28" t="str">
        <f t="shared" si="375"/>
        <v>C/PalabrasClaves</v>
      </c>
      <c r="N3649" s="30" t="str">
        <f t="shared" ref="N3649:N3672" si="376">IF(ISNUMBER(SEARCH("TREATMENT", B3649)), "4) Nuevos tratamientos", "")</f>
        <v/>
      </c>
      <c r="O3649" s="28"/>
      <c r="P3649" s="28" t="s">
        <v>22135</v>
      </c>
      <c r="Q3649" s="28"/>
      <c r="R3649" s="28" t="str">
        <f t="shared" si="373"/>
        <v>2013</v>
      </c>
      <c r="S3649" s="28" t="s">
        <v>64</v>
      </c>
      <c r="T3649" s="28"/>
      <c r="U3649" s="28"/>
      <c r="V3649" s="28"/>
      <c r="W3649" s="28"/>
      <c r="X3649" s="28"/>
    </row>
    <row r="3650" spans="1:24" ht="15" hidden="1" customHeight="1">
      <c r="A3650" s="25">
        <v>24649797</v>
      </c>
      <c r="B3650" s="25" t="s">
        <v>22136</v>
      </c>
      <c r="C3650" s="25" t="s">
        <v>22137</v>
      </c>
      <c r="D3650" s="25" t="s">
        <v>22134</v>
      </c>
      <c r="E3650" s="25" t="s">
        <v>22138</v>
      </c>
      <c r="F3650" s="25" t="s">
        <v>15015</v>
      </c>
      <c r="G3650" s="25">
        <v>2013</v>
      </c>
      <c r="H3650" s="26">
        <v>41720</v>
      </c>
      <c r="I3650" s="25"/>
      <c r="J3650" s="25"/>
      <c r="K3650" s="25"/>
      <c r="L3650" s="25" t="str">
        <f t="shared" ref="L3650:L3713" si="377">IF(ISNUMBER(VLOOKUP(A3650,EXCL,1,FALSE)),"Excluido",IF(ISNUMBER(VLOOKUP(A3650,POST,1,FALSE)),"PostAlerta",IF(ISNUMBER(VLOOKUP(A3650,PRE,1,FALSE)),"PreAlerta","")))</f>
        <v>PreAlerta</v>
      </c>
      <c r="M3650" s="25" t="str">
        <f t="shared" si="375"/>
        <v>S/PalabrasClaves</v>
      </c>
      <c r="N3650" s="27" t="str">
        <f t="shared" si="376"/>
        <v/>
      </c>
      <c r="O3650" s="25"/>
      <c r="P3650" s="25" t="s">
        <v>22135</v>
      </c>
      <c r="Q3650" s="25"/>
      <c r="R3650" s="25" t="str">
        <f t="shared" si="373"/>
        <v>2013</v>
      </c>
      <c r="S3650" s="25" t="s">
        <v>64</v>
      </c>
      <c r="T3650" s="25"/>
      <c r="U3650" s="25"/>
      <c r="V3650" s="25"/>
      <c r="W3650" s="25"/>
      <c r="X3650" s="25"/>
    </row>
    <row r="3651" spans="1:24" ht="15" hidden="1" customHeight="1">
      <c r="A3651" s="28">
        <v>24633268</v>
      </c>
      <c r="B3651" s="28" t="s">
        <v>22139</v>
      </c>
      <c r="C3651" s="28" t="s">
        <v>22140</v>
      </c>
      <c r="D3651" s="28" t="s">
        <v>22141</v>
      </c>
      <c r="E3651" s="28" t="s">
        <v>21928</v>
      </c>
      <c r="F3651" s="28" t="s">
        <v>22142</v>
      </c>
      <c r="G3651" s="28">
        <v>2013</v>
      </c>
      <c r="H3651" s="29">
        <v>41716</v>
      </c>
      <c r="I3651" s="28"/>
      <c r="J3651" s="28"/>
      <c r="K3651" s="28"/>
      <c r="L3651" s="28" t="str">
        <f t="shared" si="377"/>
        <v>Excluido</v>
      </c>
      <c r="M3651" s="28" t="str">
        <f t="shared" si="375"/>
        <v>S/PalabrasClaves</v>
      </c>
      <c r="N3651" s="30" t="str">
        <f t="shared" si="376"/>
        <v/>
      </c>
      <c r="O3651" s="28"/>
      <c r="P3651" s="28" t="s">
        <v>22135</v>
      </c>
      <c r="Q3651" s="28"/>
      <c r="R3651" s="28" t="str">
        <f t="shared" si="373"/>
        <v>2013</v>
      </c>
      <c r="S3651" s="28" t="s">
        <v>64</v>
      </c>
      <c r="T3651" s="28"/>
      <c r="U3651" s="28"/>
      <c r="V3651" s="28"/>
      <c r="W3651" s="28"/>
      <c r="X3651" s="28"/>
    </row>
    <row r="3652" spans="1:24" ht="15" hidden="1" customHeight="1">
      <c r="A3652" s="25">
        <v>24605547</v>
      </c>
      <c r="B3652" s="25" t="s">
        <v>22143</v>
      </c>
      <c r="C3652" s="25" t="s">
        <v>22144</v>
      </c>
      <c r="D3652" s="25" t="s">
        <v>22145</v>
      </c>
      <c r="E3652" s="25" t="s">
        <v>22146</v>
      </c>
      <c r="F3652" s="25" t="s">
        <v>20842</v>
      </c>
      <c r="G3652" s="25">
        <v>2013</v>
      </c>
      <c r="H3652" s="26">
        <v>41709</v>
      </c>
      <c r="I3652" s="25"/>
      <c r="J3652" s="25"/>
      <c r="K3652" s="25"/>
      <c r="L3652" s="25" t="str">
        <f t="shared" si="377"/>
        <v>Excluido</v>
      </c>
      <c r="M3652" s="25" t="str">
        <f t="shared" ref="M3652:M3715" si="378">IF(ISNUMBER(A3652),(IF(ISNUMBER(VLOOKUP(A3652,KEYWORDS,1,FALSE)),"C/PalabrasClaves","S/PalabrasClaves")),"")</f>
        <v>C/PalabrasClaves</v>
      </c>
      <c r="N3652" s="27" t="str">
        <f t="shared" si="376"/>
        <v/>
      </c>
      <c r="O3652" s="25"/>
      <c r="P3652" s="25" t="s">
        <v>22135</v>
      </c>
      <c r="Q3652" s="25"/>
      <c r="R3652" s="25" t="str">
        <f t="shared" si="373"/>
        <v>2013</v>
      </c>
      <c r="S3652" s="25" t="s">
        <v>64</v>
      </c>
      <c r="T3652" s="25"/>
      <c r="U3652" s="25"/>
      <c r="V3652" s="25"/>
      <c r="W3652" s="25"/>
      <c r="X3652" s="25"/>
    </row>
    <row r="3653" spans="1:24" ht="15" hidden="1" customHeight="1">
      <c r="A3653" s="28">
        <v>24569312</v>
      </c>
      <c r="B3653" s="28" t="s">
        <v>22147</v>
      </c>
      <c r="C3653" s="28" t="s">
        <v>22148</v>
      </c>
      <c r="D3653" s="28"/>
      <c r="E3653" s="28" t="s">
        <v>22149</v>
      </c>
      <c r="F3653" s="28"/>
      <c r="G3653" s="28"/>
      <c r="H3653" s="28"/>
      <c r="I3653" s="28"/>
      <c r="J3653" s="28"/>
      <c r="K3653" s="28"/>
      <c r="L3653" s="28" t="str">
        <f t="shared" si="377"/>
        <v>PreAlerta</v>
      </c>
      <c r="M3653" s="28" t="str">
        <f t="shared" si="378"/>
        <v>S/PalabrasClaves</v>
      </c>
      <c r="N3653" s="30" t="str">
        <f t="shared" si="376"/>
        <v/>
      </c>
      <c r="O3653" s="28"/>
      <c r="P3653" s="28"/>
      <c r="Q3653" s="28"/>
      <c r="R3653" s="28" t="str">
        <f t="shared" si="373"/>
        <v/>
      </c>
      <c r="S3653" s="28"/>
      <c r="T3653" s="28"/>
      <c r="U3653" s="28"/>
      <c r="V3653" s="28"/>
      <c r="W3653" s="28"/>
      <c r="X3653" s="28"/>
    </row>
    <row r="3654" spans="1:24" ht="15" hidden="1" customHeight="1">
      <c r="A3654" s="25">
        <v>24551618</v>
      </c>
      <c r="B3654" s="25" t="s">
        <v>22150</v>
      </c>
      <c r="C3654" s="25" t="s">
        <v>22151</v>
      </c>
      <c r="D3654" s="25" t="s">
        <v>22152</v>
      </c>
      <c r="E3654" s="25" t="s">
        <v>22153</v>
      </c>
      <c r="F3654" s="25" t="s">
        <v>12412</v>
      </c>
      <c r="G3654" s="25">
        <v>2013</v>
      </c>
      <c r="H3654" s="26">
        <v>41690</v>
      </c>
      <c r="I3654" s="25" t="s">
        <v>22154</v>
      </c>
      <c r="J3654" s="25"/>
      <c r="K3654" s="25" t="s">
        <v>22155</v>
      </c>
      <c r="L3654" s="25" t="str">
        <f t="shared" si="377"/>
        <v>PreAlerta</v>
      </c>
      <c r="M3654" s="25" t="str">
        <f t="shared" si="378"/>
        <v>C/PalabrasClaves</v>
      </c>
      <c r="N3654" s="27" t="str">
        <f t="shared" si="376"/>
        <v/>
      </c>
      <c r="O3654" s="25"/>
      <c r="P3654" s="25" t="s">
        <v>22135</v>
      </c>
      <c r="Q3654" s="25"/>
      <c r="R3654" s="25" t="str">
        <f t="shared" si="373"/>
        <v>2013</v>
      </c>
      <c r="S3654" s="25" t="s">
        <v>64</v>
      </c>
      <c r="T3654" s="25"/>
      <c r="U3654" s="25"/>
      <c r="V3654" s="25"/>
      <c r="W3654" s="25"/>
      <c r="X3654" s="25"/>
    </row>
    <row r="3655" spans="1:24" ht="15" hidden="1" customHeight="1">
      <c r="A3655" s="28">
        <v>24522312</v>
      </c>
      <c r="B3655" s="28" t="s">
        <v>22156</v>
      </c>
      <c r="C3655" s="28" t="s">
        <v>22157</v>
      </c>
      <c r="D3655" s="28" t="s">
        <v>22158</v>
      </c>
      <c r="E3655" s="28" t="s">
        <v>22159</v>
      </c>
      <c r="F3655" s="28" t="s">
        <v>13043</v>
      </c>
      <c r="G3655" s="28">
        <v>2013</v>
      </c>
      <c r="H3655" s="29">
        <v>41684</v>
      </c>
      <c r="I3655" s="28"/>
      <c r="J3655" s="28"/>
      <c r="K3655" s="28" t="s">
        <v>22160</v>
      </c>
      <c r="L3655" s="28" t="str">
        <f t="shared" si="377"/>
        <v>PreAlerta</v>
      </c>
      <c r="M3655" s="28" t="str">
        <f t="shared" si="378"/>
        <v>C/PalabrasClaves</v>
      </c>
      <c r="N3655" s="30" t="str">
        <f t="shared" si="376"/>
        <v/>
      </c>
      <c r="O3655" s="28"/>
      <c r="P3655" s="28" t="s">
        <v>19666</v>
      </c>
      <c r="Q3655" s="28"/>
      <c r="R3655" s="28" t="str">
        <f t="shared" si="373"/>
        <v>2010</v>
      </c>
      <c r="S3655" s="28" t="s">
        <v>64</v>
      </c>
      <c r="T3655" s="28"/>
      <c r="U3655" s="28"/>
      <c r="V3655" s="28"/>
      <c r="W3655" s="28"/>
      <c r="X3655" s="28"/>
    </row>
    <row r="3656" spans="1:24" ht="15" hidden="1" customHeight="1">
      <c r="A3656" s="25">
        <v>24522126</v>
      </c>
      <c r="B3656" s="25" t="s">
        <v>22161</v>
      </c>
      <c r="C3656" s="25" t="s">
        <v>22162</v>
      </c>
      <c r="D3656" s="25" t="s">
        <v>22163</v>
      </c>
      <c r="E3656" s="25" t="s">
        <v>17069</v>
      </c>
      <c r="F3656" s="25" t="s">
        <v>4353</v>
      </c>
      <c r="G3656" s="25">
        <v>2013</v>
      </c>
      <c r="H3656" s="26">
        <v>41684</v>
      </c>
      <c r="I3656" s="25"/>
      <c r="J3656" s="25"/>
      <c r="K3656" s="25"/>
      <c r="L3656" s="25" t="str">
        <f t="shared" si="377"/>
        <v>PreAlerta</v>
      </c>
      <c r="M3656" s="25" t="str">
        <f t="shared" si="378"/>
        <v>C/PalabrasClaves</v>
      </c>
      <c r="N3656" s="27" t="str">
        <f t="shared" si="376"/>
        <v/>
      </c>
      <c r="O3656" s="25"/>
      <c r="P3656" s="25" t="s">
        <v>22135</v>
      </c>
      <c r="Q3656" s="25"/>
      <c r="R3656" s="25" t="str">
        <f t="shared" si="373"/>
        <v>2013</v>
      </c>
      <c r="S3656" s="25" t="s">
        <v>64</v>
      </c>
      <c r="T3656" s="25"/>
      <c r="U3656" s="25"/>
      <c r="V3656" s="25"/>
      <c r="W3656" s="25"/>
      <c r="X3656" s="25"/>
    </row>
    <row r="3657" spans="1:24" ht="15" hidden="1" customHeight="1">
      <c r="A3657" s="28">
        <v>24488395</v>
      </c>
      <c r="B3657" s="28" t="s">
        <v>22164</v>
      </c>
      <c r="C3657" s="28" t="s">
        <v>22165</v>
      </c>
      <c r="D3657" s="28" t="s">
        <v>22166</v>
      </c>
      <c r="E3657" s="28" t="s">
        <v>22167</v>
      </c>
      <c r="F3657" s="28" t="s">
        <v>22168</v>
      </c>
      <c r="G3657" s="28">
        <v>2013</v>
      </c>
      <c r="H3657" s="29">
        <v>41674</v>
      </c>
      <c r="I3657" s="28" t="s">
        <v>22169</v>
      </c>
      <c r="J3657" s="28"/>
      <c r="K3657" s="28" t="s">
        <v>22170</v>
      </c>
      <c r="L3657" s="28" t="str">
        <f t="shared" si="377"/>
        <v>PreAlerta</v>
      </c>
      <c r="M3657" s="28" t="str">
        <f t="shared" si="378"/>
        <v>S/PalabrasClaves</v>
      </c>
      <c r="N3657" s="30" t="str">
        <f t="shared" si="376"/>
        <v/>
      </c>
      <c r="O3657" s="28"/>
      <c r="P3657" s="28" t="s">
        <v>19666</v>
      </c>
      <c r="Q3657" s="28"/>
      <c r="R3657" s="28" t="str">
        <f t="shared" si="373"/>
        <v>2010</v>
      </c>
      <c r="S3657" s="28" t="s">
        <v>64</v>
      </c>
      <c r="T3657" s="28"/>
      <c r="U3657" s="28"/>
      <c r="V3657" s="28"/>
      <c r="W3657" s="28"/>
      <c r="X3657" s="28"/>
    </row>
    <row r="3658" spans="1:24" ht="15" hidden="1" customHeight="1">
      <c r="A3658" s="25">
        <v>24402145</v>
      </c>
      <c r="B3658" s="25" t="s">
        <v>22171</v>
      </c>
      <c r="C3658" s="25" t="s">
        <v>22172</v>
      </c>
      <c r="D3658" s="25" t="s">
        <v>22173</v>
      </c>
      <c r="E3658" s="25" t="s">
        <v>16330</v>
      </c>
      <c r="F3658" s="25" t="s">
        <v>13742</v>
      </c>
      <c r="G3658" s="25">
        <v>2013</v>
      </c>
      <c r="H3658" s="26">
        <v>41649</v>
      </c>
      <c r="I3658" s="25" t="s">
        <v>22174</v>
      </c>
      <c r="J3658" s="25"/>
      <c r="K3658" s="25" t="s">
        <v>22175</v>
      </c>
      <c r="L3658" s="25" t="str">
        <f t="shared" si="377"/>
        <v>PreAlerta</v>
      </c>
      <c r="M3658" s="25" t="str">
        <f t="shared" si="378"/>
        <v>S/PalabrasClaves</v>
      </c>
      <c r="N3658" s="27" t="str">
        <f t="shared" si="376"/>
        <v/>
      </c>
      <c r="O3658" s="25"/>
      <c r="P3658" s="25" t="s">
        <v>22135</v>
      </c>
      <c r="Q3658" s="25"/>
      <c r="R3658" s="25" t="str">
        <f t="shared" si="373"/>
        <v>2013</v>
      </c>
      <c r="S3658" s="25" t="s">
        <v>64</v>
      </c>
      <c r="T3658" s="25"/>
      <c r="U3658" s="25"/>
      <c r="V3658" s="25"/>
      <c r="W3658" s="25"/>
      <c r="X3658" s="25"/>
    </row>
    <row r="3659" spans="1:24" ht="15" hidden="1" customHeight="1">
      <c r="A3659" s="28">
        <v>24399343</v>
      </c>
      <c r="B3659" s="28" t="s">
        <v>22176</v>
      </c>
      <c r="C3659" s="28" t="s">
        <v>22177</v>
      </c>
      <c r="D3659" s="28" t="s">
        <v>22178</v>
      </c>
      <c r="E3659" s="28" t="s">
        <v>22179</v>
      </c>
      <c r="F3659" s="28" t="s">
        <v>2304</v>
      </c>
      <c r="G3659" s="28">
        <v>2013</v>
      </c>
      <c r="H3659" s="29">
        <v>41648</v>
      </c>
      <c r="I3659" s="28"/>
      <c r="J3659" s="28"/>
      <c r="K3659" s="28"/>
      <c r="L3659" s="28" t="str">
        <f t="shared" si="377"/>
        <v>Excluido</v>
      </c>
      <c r="M3659" s="28" t="str">
        <f t="shared" si="378"/>
        <v>S/PalabrasClaves</v>
      </c>
      <c r="N3659" s="30" t="str">
        <f t="shared" si="376"/>
        <v/>
      </c>
      <c r="O3659" s="28"/>
      <c r="P3659" s="28" t="s">
        <v>22180</v>
      </c>
      <c r="Q3659" s="28"/>
      <c r="R3659" s="28" t="str">
        <f t="shared" si="373"/>
        <v>2013</v>
      </c>
      <c r="S3659" s="28" t="s">
        <v>64</v>
      </c>
      <c r="T3659" s="28"/>
      <c r="U3659" s="28"/>
      <c r="V3659" s="28"/>
      <c r="W3659" s="28"/>
      <c r="X3659" s="28"/>
    </row>
    <row r="3660" spans="1:24" ht="15" hidden="1" customHeight="1">
      <c r="A3660" s="25">
        <v>24316822</v>
      </c>
      <c r="B3660" s="25" t="s">
        <v>22181</v>
      </c>
      <c r="C3660" s="25" t="s">
        <v>22182</v>
      </c>
      <c r="D3660" s="25" t="s">
        <v>22183</v>
      </c>
      <c r="E3660" s="25" t="s">
        <v>22184</v>
      </c>
      <c r="F3660" s="25" t="s">
        <v>22185</v>
      </c>
      <c r="G3660" s="25">
        <v>2013</v>
      </c>
      <c r="H3660" s="26">
        <v>41618</v>
      </c>
      <c r="I3660" s="25" t="s">
        <v>22186</v>
      </c>
      <c r="J3660" s="25"/>
      <c r="K3660" s="25" t="s">
        <v>22187</v>
      </c>
      <c r="L3660" s="25" t="str">
        <f t="shared" si="377"/>
        <v>PreAlerta</v>
      </c>
      <c r="M3660" s="25" t="str">
        <f t="shared" si="378"/>
        <v>S/PalabrasClaves</v>
      </c>
      <c r="N3660" s="27" t="str">
        <f t="shared" si="376"/>
        <v/>
      </c>
      <c r="O3660" s="25"/>
      <c r="P3660" s="25" t="s">
        <v>22135</v>
      </c>
      <c r="Q3660" s="25"/>
      <c r="R3660" s="25" t="str">
        <f t="shared" si="373"/>
        <v>2013</v>
      </c>
      <c r="S3660" s="25" t="s">
        <v>64</v>
      </c>
      <c r="T3660" s="25"/>
      <c r="U3660" s="25"/>
      <c r="V3660" s="25"/>
      <c r="W3660" s="25"/>
      <c r="X3660" s="25"/>
    </row>
    <row r="3661" spans="1:24" ht="15" hidden="1" customHeight="1">
      <c r="A3661" s="28">
        <v>24195479</v>
      </c>
      <c r="B3661" s="28" t="s">
        <v>22188</v>
      </c>
      <c r="C3661" s="28" t="s">
        <v>22189</v>
      </c>
      <c r="D3661" s="28" t="s">
        <v>22190</v>
      </c>
      <c r="E3661" s="28" t="s">
        <v>22191</v>
      </c>
      <c r="F3661" s="28" t="s">
        <v>454</v>
      </c>
      <c r="G3661" s="28">
        <v>2013</v>
      </c>
      <c r="H3661" s="29">
        <v>41586</v>
      </c>
      <c r="I3661" s="28"/>
      <c r="J3661" s="28"/>
      <c r="K3661" s="28" t="s">
        <v>22192</v>
      </c>
      <c r="L3661" s="28" t="str">
        <f t="shared" si="377"/>
        <v>Excluido</v>
      </c>
      <c r="M3661" s="28" t="str">
        <f t="shared" si="378"/>
        <v>S/PalabrasClaves</v>
      </c>
      <c r="N3661" s="30" t="str">
        <f t="shared" si="376"/>
        <v/>
      </c>
      <c r="O3661" s="28"/>
      <c r="P3661" s="28" t="s">
        <v>22193</v>
      </c>
      <c r="Q3661" s="28"/>
      <c r="R3661" s="28" t="str">
        <f t="shared" si="373"/>
        <v>2013</v>
      </c>
      <c r="S3661" s="28" t="s">
        <v>64</v>
      </c>
      <c r="T3661" s="28"/>
      <c r="U3661" s="28"/>
      <c r="V3661" s="28"/>
      <c r="W3661" s="28"/>
      <c r="X3661" s="28"/>
    </row>
    <row r="3662" spans="1:24" ht="15" hidden="1" customHeight="1">
      <c r="A3662" s="25">
        <v>24139883</v>
      </c>
      <c r="B3662" s="25" t="s">
        <v>22194</v>
      </c>
      <c r="C3662" s="25" t="s">
        <v>22195</v>
      </c>
      <c r="D3662" s="25" t="s">
        <v>22196</v>
      </c>
      <c r="E3662" s="25" t="s">
        <v>4900</v>
      </c>
      <c r="F3662" s="25" t="s">
        <v>1805</v>
      </c>
      <c r="G3662" s="25">
        <v>2013</v>
      </c>
      <c r="H3662" s="26">
        <v>41569</v>
      </c>
      <c r="I3662" s="25"/>
      <c r="J3662" s="25"/>
      <c r="K3662" s="25" t="s">
        <v>22197</v>
      </c>
      <c r="L3662" s="25" t="str">
        <f t="shared" si="377"/>
        <v>Excluido</v>
      </c>
      <c r="M3662" s="25" t="str">
        <f t="shared" si="378"/>
        <v>C/PalabrasClaves</v>
      </c>
      <c r="N3662" s="27" t="str">
        <f t="shared" si="376"/>
        <v/>
      </c>
      <c r="O3662" s="25"/>
      <c r="P3662" s="25" t="s">
        <v>22135</v>
      </c>
      <c r="Q3662" s="25"/>
      <c r="R3662" s="25" t="str">
        <f t="shared" si="373"/>
        <v>2013</v>
      </c>
      <c r="S3662" s="25" t="s">
        <v>64</v>
      </c>
      <c r="T3662" s="25"/>
      <c r="U3662" s="25"/>
      <c r="V3662" s="25"/>
      <c r="W3662" s="25"/>
      <c r="X3662" s="25"/>
    </row>
    <row r="3663" spans="1:24" ht="15" hidden="1" customHeight="1">
      <c r="A3663" s="28">
        <v>24137025</v>
      </c>
      <c r="B3663" s="28" t="s">
        <v>22198</v>
      </c>
      <c r="C3663" s="28" t="s">
        <v>22199</v>
      </c>
      <c r="D3663" s="28" t="s">
        <v>22200</v>
      </c>
      <c r="E3663" s="28" t="s">
        <v>5134</v>
      </c>
      <c r="F3663" s="28" t="s">
        <v>6606</v>
      </c>
      <c r="G3663" s="28">
        <v>2013</v>
      </c>
      <c r="H3663" s="29">
        <v>41566</v>
      </c>
      <c r="I3663" s="28"/>
      <c r="J3663" s="28"/>
      <c r="K3663" s="28" t="s">
        <v>22201</v>
      </c>
      <c r="L3663" s="28" t="str">
        <f t="shared" si="377"/>
        <v>Excluido</v>
      </c>
      <c r="M3663" s="28" t="str">
        <f t="shared" si="378"/>
        <v>S/PalabrasClaves</v>
      </c>
      <c r="N3663" s="30" t="str">
        <f t="shared" si="376"/>
        <v/>
      </c>
      <c r="O3663" s="28"/>
      <c r="P3663" s="28" t="s">
        <v>19666</v>
      </c>
      <c r="Q3663" s="28"/>
      <c r="R3663" s="28" t="str">
        <f t="shared" si="373"/>
        <v>2010</v>
      </c>
      <c r="S3663" s="28" t="s">
        <v>64</v>
      </c>
      <c r="T3663" s="28"/>
      <c r="U3663" s="28"/>
      <c r="V3663" s="28"/>
      <c r="W3663" s="28"/>
      <c r="X3663" s="28"/>
    </row>
    <row r="3664" spans="1:24" ht="15" hidden="1" customHeight="1">
      <c r="A3664" s="25">
        <v>24099005</v>
      </c>
      <c r="B3664" s="25" t="s">
        <v>22202</v>
      </c>
      <c r="C3664" s="25" t="s">
        <v>22203</v>
      </c>
      <c r="D3664" s="25" t="s">
        <v>22204</v>
      </c>
      <c r="E3664" s="25" t="s">
        <v>22205</v>
      </c>
      <c r="F3664" s="25" t="s">
        <v>22206</v>
      </c>
      <c r="G3664" s="25">
        <v>2013</v>
      </c>
      <c r="H3664" s="26">
        <v>41556</v>
      </c>
      <c r="I3664" s="25"/>
      <c r="J3664" s="25"/>
      <c r="K3664" s="25" t="s">
        <v>22207</v>
      </c>
      <c r="L3664" s="25" t="str">
        <f t="shared" si="377"/>
        <v>Excluido</v>
      </c>
      <c r="M3664" s="25" t="str">
        <f t="shared" si="378"/>
        <v>S/PalabrasClaves</v>
      </c>
      <c r="N3664" s="27" t="str">
        <f t="shared" si="376"/>
        <v/>
      </c>
      <c r="O3664" s="25"/>
      <c r="P3664" s="25" t="s">
        <v>19666</v>
      </c>
      <c r="Q3664" s="25"/>
      <c r="R3664" s="25" t="str">
        <f t="shared" si="373"/>
        <v>2010</v>
      </c>
      <c r="S3664" s="25" t="s">
        <v>64</v>
      </c>
      <c r="T3664" s="25"/>
      <c r="U3664" s="25"/>
      <c r="V3664" s="25"/>
      <c r="W3664" s="25"/>
      <c r="X3664" s="25"/>
    </row>
    <row r="3665" spans="1:24" ht="15" hidden="1" customHeight="1">
      <c r="A3665" s="28">
        <v>24088854</v>
      </c>
      <c r="B3665" s="28" t="s">
        <v>22208</v>
      </c>
      <c r="C3665" s="28" t="s">
        <v>22209</v>
      </c>
      <c r="D3665" s="28" t="s">
        <v>22210</v>
      </c>
      <c r="E3665" s="28" t="s">
        <v>22211</v>
      </c>
      <c r="F3665" s="28" t="s">
        <v>1272</v>
      </c>
      <c r="G3665" s="28">
        <v>2013</v>
      </c>
      <c r="H3665" s="29">
        <v>41551</v>
      </c>
      <c r="I3665" s="28" t="s">
        <v>22212</v>
      </c>
      <c r="J3665" s="28"/>
      <c r="K3665" s="28" t="s">
        <v>22213</v>
      </c>
      <c r="L3665" s="28" t="str">
        <f t="shared" si="377"/>
        <v>PreAlerta</v>
      </c>
      <c r="M3665" s="28" t="str">
        <f t="shared" si="378"/>
        <v>S/PalabrasClaves</v>
      </c>
      <c r="N3665" s="30" t="str">
        <f t="shared" si="376"/>
        <v/>
      </c>
      <c r="O3665" s="28"/>
      <c r="P3665" s="28" t="s">
        <v>22214</v>
      </c>
      <c r="Q3665" s="28"/>
      <c r="R3665" s="28" t="str">
        <f t="shared" si="373"/>
        <v>2013</v>
      </c>
      <c r="S3665" s="28" t="s">
        <v>64</v>
      </c>
      <c r="T3665" s="28"/>
      <c r="U3665" s="28"/>
      <c r="V3665" s="28"/>
      <c r="W3665" s="28"/>
      <c r="X3665" s="28"/>
    </row>
    <row r="3666" spans="1:24" ht="15" hidden="1" customHeight="1">
      <c r="A3666" s="25">
        <v>24076970</v>
      </c>
      <c r="B3666" s="25" t="s">
        <v>22215</v>
      </c>
      <c r="C3666" s="25" t="s">
        <v>22216</v>
      </c>
      <c r="D3666" s="25" t="s">
        <v>22217</v>
      </c>
      <c r="E3666" s="25" t="s">
        <v>11168</v>
      </c>
      <c r="F3666" s="25" t="s">
        <v>1488</v>
      </c>
      <c r="G3666" s="25">
        <v>2013</v>
      </c>
      <c r="H3666" s="26">
        <v>41548</v>
      </c>
      <c r="I3666" s="25"/>
      <c r="J3666" s="25"/>
      <c r="K3666" s="25" t="s">
        <v>22218</v>
      </c>
      <c r="L3666" s="25" t="str">
        <f t="shared" si="377"/>
        <v>PreAlerta</v>
      </c>
      <c r="M3666" s="25" t="str">
        <f t="shared" si="378"/>
        <v>S/PalabrasClaves</v>
      </c>
      <c r="N3666" s="27" t="str">
        <f t="shared" si="376"/>
        <v/>
      </c>
      <c r="O3666" s="25"/>
      <c r="P3666" s="25" t="s">
        <v>22219</v>
      </c>
      <c r="Q3666" s="25"/>
      <c r="R3666" s="25" t="str">
        <f t="shared" si="373"/>
        <v>2013</v>
      </c>
      <c r="S3666" s="25" t="s">
        <v>64</v>
      </c>
      <c r="T3666" s="25"/>
      <c r="U3666" s="25"/>
      <c r="V3666" s="25"/>
      <c r="W3666" s="25"/>
      <c r="X3666" s="25"/>
    </row>
    <row r="3667" spans="1:24" ht="15" hidden="1" customHeight="1">
      <c r="A3667" s="28">
        <v>24055804</v>
      </c>
      <c r="B3667" s="28" t="s">
        <v>22220</v>
      </c>
      <c r="C3667" s="28" t="s">
        <v>22221</v>
      </c>
      <c r="D3667" s="28" t="s">
        <v>22222</v>
      </c>
      <c r="E3667" s="28" t="s">
        <v>22223</v>
      </c>
      <c r="F3667" s="28" t="s">
        <v>777</v>
      </c>
      <c r="G3667" s="28">
        <v>2013</v>
      </c>
      <c r="H3667" s="29">
        <v>41541</v>
      </c>
      <c r="I3667" s="28"/>
      <c r="J3667" s="28"/>
      <c r="K3667" s="28" t="s">
        <v>22224</v>
      </c>
      <c r="L3667" s="28" t="str">
        <f t="shared" si="377"/>
        <v>PreAlerta</v>
      </c>
      <c r="M3667" s="28" t="str">
        <f t="shared" si="378"/>
        <v>C/PalabrasClaves</v>
      </c>
      <c r="N3667" s="30" t="str">
        <f t="shared" si="376"/>
        <v/>
      </c>
      <c r="O3667" s="28"/>
      <c r="P3667" s="28" t="s">
        <v>22135</v>
      </c>
      <c r="Q3667" s="28"/>
      <c r="R3667" s="28" t="str">
        <f t="shared" si="373"/>
        <v>2013</v>
      </c>
      <c r="S3667" s="28" t="s">
        <v>64</v>
      </c>
      <c r="T3667" s="28"/>
      <c r="U3667" s="28"/>
      <c r="V3667" s="28"/>
      <c r="W3667" s="28"/>
      <c r="X3667" s="28"/>
    </row>
    <row r="3668" spans="1:24" ht="15" hidden="1" customHeight="1">
      <c r="A3668" s="25">
        <v>24046305</v>
      </c>
      <c r="B3668" s="25" t="s">
        <v>22225</v>
      </c>
      <c r="C3668" s="25" t="s">
        <v>22226</v>
      </c>
      <c r="D3668" s="25" t="s">
        <v>22217</v>
      </c>
      <c r="E3668" s="25" t="s">
        <v>16290</v>
      </c>
      <c r="F3668" s="25" t="s">
        <v>1488</v>
      </c>
      <c r="G3668" s="25">
        <v>2013</v>
      </c>
      <c r="H3668" s="26">
        <v>41536</v>
      </c>
      <c r="I3668" s="25" t="s">
        <v>22227</v>
      </c>
      <c r="J3668" s="25"/>
      <c r="K3668" s="25" t="s">
        <v>22228</v>
      </c>
      <c r="L3668" s="25" t="str">
        <f t="shared" si="377"/>
        <v>PreAlerta</v>
      </c>
      <c r="M3668" s="25" t="str">
        <f t="shared" si="378"/>
        <v>S/PalabrasClaves</v>
      </c>
      <c r="N3668" s="27" t="str">
        <f t="shared" si="376"/>
        <v/>
      </c>
      <c r="O3668" s="25"/>
      <c r="P3668" s="25" t="s">
        <v>22219</v>
      </c>
      <c r="Q3668" s="25"/>
      <c r="R3668" s="25" t="str">
        <f t="shared" si="373"/>
        <v>2013</v>
      </c>
      <c r="S3668" s="25" t="s">
        <v>64</v>
      </c>
      <c r="T3668" s="25"/>
      <c r="U3668" s="25"/>
      <c r="V3668" s="25"/>
      <c r="W3668" s="25"/>
      <c r="X3668" s="25"/>
    </row>
    <row r="3669" spans="1:24" ht="15" hidden="1" customHeight="1">
      <c r="A3669" s="28">
        <v>24042118</v>
      </c>
      <c r="B3669" s="28" t="s">
        <v>22229</v>
      </c>
      <c r="C3669" s="28" t="s">
        <v>22230</v>
      </c>
      <c r="D3669" s="28" t="s">
        <v>22231</v>
      </c>
      <c r="E3669" s="28" t="s">
        <v>22232</v>
      </c>
      <c r="F3669" s="28" t="s">
        <v>1110</v>
      </c>
      <c r="G3669" s="28">
        <v>2013</v>
      </c>
      <c r="H3669" s="29">
        <v>41535</v>
      </c>
      <c r="I3669" s="28" t="s">
        <v>22233</v>
      </c>
      <c r="J3669" s="28"/>
      <c r="K3669" s="28" t="s">
        <v>22234</v>
      </c>
      <c r="L3669" s="28" t="str">
        <f t="shared" si="377"/>
        <v>PreAlerta</v>
      </c>
      <c r="M3669" s="28" t="str">
        <f t="shared" si="378"/>
        <v>S/PalabrasClaves</v>
      </c>
      <c r="N3669" s="30" t="str">
        <f t="shared" si="376"/>
        <v/>
      </c>
      <c r="O3669" s="28"/>
      <c r="P3669" s="28" t="s">
        <v>22135</v>
      </c>
      <c r="Q3669" s="28"/>
      <c r="R3669" s="28" t="str">
        <f t="shared" si="373"/>
        <v>2013</v>
      </c>
      <c r="S3669" s="28" t="s">
        <v>64</v>
      </c>
      <c r="T3669" s="28"/>
      <c r="U3669" s="28"/>
      <c r="V3669" s="28"/>
      <c r="W3669" s="28"/>
      <c r="X3669" s="28"/>
    </row>
    <row r="3670" spans="1:24" ht="15" hidden="1" customHeight="1">
      <c r="A3670" s="25">
        <v>24035104</v>
      </c>
      <c r="B3670" s="25" t="s">
        <v>22235</v>
      </c>
      <c r="C3670" s="25" t="s">
        <v>22236</v>
      </c>
      <c r="D3670" s="25" t="s">
        <v>22237</v>
      </c>
      <c r="E3670" s="25" t="s">
        <v>22238</v>
      </c>
      <c r="F3670" s="25" t="s">
        <v>9898</v>
      </c>
      <c r="G3670" s="25">
        <v>2013</v>
      </c>
      <c r="H3670" s="26">
        <v>41534</v>
      </c>
      <c r="I3670" s="25" t="s">
        <v>22239</v>
      </c>
      <c r="J3670" s="25"/>
      <c r="K3670" s="25" t="s">
        <v>22240</v>
      </c>
      <c r="L3670" s="25" t="str">
        <f t="shared" si="377"/>
        <v>PreAlerta</v>
      </c>
      <c r="M3670" s="25" t="str">
        <f t="shared" si="378"/>
        <v>S/PalabrasClaves</v>
      </c>
      <c r="N3670" s="27" t="str">
        <f t="shared" si="376"/>
        <v/>
      </c>
      <c r="O3670" s="25"/>
      <c r="P3670" s="25" t="s">
        <v>22135</v>
      </c>
      <c r="Q3670" s="25"/>
      <c r="R3670" s="25" t="str">
        <f t="shared" si="373"/>
        <v>2013</v>
      </c>
      <c r="S3670" s="25" t="s">
        <v>64</v>
      </c>
      <c r="T3670" s="25"/>
      <c r="U3670" s="25"/>
      <c r="V3670" s="25"/>
      <c r="W3670" s="25"/>
      <c r="X3670" s="25"/>
    </row>
    <row r="3671" spans="1:24" ht="15" hidden="1" customHeight="1">
      <c r="A3671" s="28">
        <v>24025589</v>
      </c>
      <c r="B3671" s="28" t="s">
        <v>22241</v>
      </c>
      <c r="C3671" s="28" t="s">
        <v>22242</v>
      </c>
      <c r="D3671" s="28" t="s">
        <v>22243</v>
      </c>
      <c r="E3671" s="28" t="s">
        <v>22244</v>
      </c>
      <c r="F3671" s="28" t="s">
        <v>2402</v>
      </c>
      <c r="G3671" s="28">
        <v>2013</v>
      </c>
      <c r="H3671" s="29">
        <v>41530</v>
      </c>
      <c r="I3671" s="28"/>
      <c r="J3671" s="28"/>
      <c r="K3671" s="28" t="s">
        <v>22245</v>
      </c>
      <c r="L3671" s="28" t="str">
        <f t="shared" si="377"/>
        <v>PreAlerta</v>
      </c>
      <c r="M3671" s="28" t="str">
        <f t="shared" si="378"/>
        <v>S/PalabrasClaves</v>
      </c>
      <c r="N3671" s="30" t="str">
        <f t="shared" si="376"/>
        <v/>
      </c>
      <c r="O3671" s="28"/>
      <c r="P3671" s="28" t="s">
        <v>22180</v>
      </c>
      <c r="Q3671" s="28"/>
      <c r="R3671" s="28" t="str">
        <f t="shared" si="373"/>
        <v>2013</v>
      </c>
      <c r="S3671" s="28" t="s">
        <v>64</v>
      </c>
      <c r="T3671" s="28"/>
      <c r="U3671" s="28"/>
      <c r="V3671" s="28"/>
      <c r="W3671" s="28"/>
      <c r="X3671" s="28"/>
    </row>
    <row r="3672" spans="1:24" ht="15" hidden="1" customHeight="1">
      <c r="A3672" s="25">
        <v>23955057</v>
      </c>
      <c r="B3672" s="25" t="s">
        <v>22246</v>
      </c>
      <c r="C3672" s="25" t="s">
        <v>5719</v>
      </c>
      <c r="D3672" s="25" t="s">
        <v>22247</v>
      </c>
      <c r="E3672" s="25" t="s">
        <v>5721</v>
      </c>
      <c r="F3672" s="25" t="s">
        <v>147</v>
      </c>
      <c r="G3672" s="25">
        <v>2013</v>
      </c>
      <c r="H3672" s="26">
        <v>41506</v>
      </c>
      <c r="I3672" s="25" t="s">
        <v>22248</v>
      </c>
      <c r="J3672" s="25"/>
      <c r="K3672" s="25" t="s">
        <v>22249</v>
      </c>
      <c r="L3672" s="25" t="str">
        <f t="shared" si="377"/>
        <v>Excluido</v>
      </c>
      <c r="M3672" s="25" t="str">
        <f t="shared" si="378"/>
        <v>C/PalabrasClaves</v>
      </c>
      <c r="N3672" s="27" t="str">
        <f t="shared" si="376"/>
        <v/>
      </c>
      <c r="O3672" s="25"/>
      <c r="P3672" s="25" t="s">
        <v>7062</v>
      </c>
      <c r="Q3672" s="25"/>
      <c r="R3672" s="25" t="str">
        <f t="shared" si="373"/>
        <v xml:space="preserve">202 </v>
      </c>
      <c r="S3672" s="25" t="s">
        <v>64</v>
      </c>
      <c r="T3672" s="25"/>
      <c r="U3672" s="25"/>
      <c r="V3672" s="25"/>
      <c r="W3672" s="25"/>
      <c r="X3672" s="25"/>
    </row>
    <row r="3673" spans="1:24" ht="15" hidden="1" customHeight="1">
      <c r="A3673" s="28">
        <v>23918455</v>
      </c>
      <c r="B3673" s="28" t="s">
        <v>22250</v>
      </c>
      <c r="C3673" s="28" t="s">
        <v>22251</v>
      </c>
      <c r="D3673" s="28" t="s">
        <v>22252</v>
      </c>
      <c r="E3673" s="28" t="s">
        <v>22253</v>
      </c>
      <c r="F3673" s="28" t="s">
        <v>2167</v>
      </c>
      <c r="G3673" s="28">
        <v>2013</v>
      </c>
      <c r="H3673" s="29">
        <v>41493</v>
      </c>
      <c r="I3673" s="28"/>
      <c r="J3673" s="28"/>
      <c r="K3673" s="28" t="s">
        <v>22254</v>
      </c>
      <c r="L3673" s="28" t="str">
        <f t="shared" si="377"/>
        <v>PreAlerta</v>
      </c>
      <c r="M3673" s="28" t="str">
        <f t="shared" si="378"/>
        <v>S/PalabrasClaves</v>
      </c>
      <c r="N3673" s="30"/>
      <c r="O3673" s="28"/>
      <c r="P3673" s="28" t="s">
        <v>22135</v>
      </c>
      <c r="Q3673" s="28"/>
      <c r="R3673" s="28" t="str">
        <f t="shared" si="373"/>
        <v>2013</v>
      </c>
      <c r="S3673" s="28" t="s">
        <v>64</v>
      </c>
      <c r="T3673" s="28"/>
      <c r="U3673" s="28"/>
      <c r="V3673" s="28"/>
      <c r="W3673" s="28"/>
      <c r="X3673" s="28"/>
    </row>
    <row r="3674" spans="1:24" ht="15" hidden="1" customHeight="1">
      <c r="A3674" s="25">
        <v>23911414</v>
      </c>
      <c r="B3674" s="25" t="s">
        <v>22255</v>
      </c>
      <c r="C3674" s="25" t="s">
        <v>22256</v>
      </c>
      <c r="D3674" s="25" t="s">
        <v>22257</v>
      </c>
      <c r="E3674" s="25" t="s">
        <v>22258</v>
      </c>
      <c r="F3674" s="25" t="s">
        <v>3499</v>
      </c>
      <c r="G3674" s="25">
        <v>2013</v>
      </c>
      <c r="H3674" s="26">
        <v>41492</v>
      </c>
      <c r="I3674" s="25"/>
      <c r="J3674" s="25"/>
      <c r="K3674" s="25" t="s">
        <v>22259</v>
      </c>
      <c r="L3674" s="25" t="str">
        <f t="shared" si="377"/>
        <v>Excluido</v>
      </c>
      <c r="M3674" s="25" t="str">
        <f t="shared" si="378"/>
        <v>S/PalabrasClaves</v>
      </c>
      <c r="N3674" s="27" t="str">
        <f t="shared" ref="N3674:N3676" si="379">IF(ISNUMBER(SEARCH("TREATMENT", B3674)), "4) Nuevos tratamientos", "")</f>
        <v/>
      </c>
      <c r="O3674" s="25"/>
      <c r="P3674" s="25" t="s">
        <v>22135</v>
      </c>
      <c r="Q3674" s="25"/>
      <c r="R3674" s="25" t="str">
        <f t="shared" si="373"/>
        <v>2013</v>
      </c>
      <c r="S3674" s="25" t="s">
        <v>64</v>
      </c>
      <c r="T3674" s="25"/>
      <c r="U3674" s="25"/>
      <c r="V3674" s="25"/>
      <c r="W3674" s="25"/>
      <c r="X3674" s="25"/>
    </row>
    <row r="3675" spans="1:24" ht="15" hidden="1" customHeight="1">
      <c r="A3675" s="28">
        <v>23804122</v>
      </c>
      <c r="B3675" s="28" t="s">
        <v>22260</v>
      </c>
      <c r="C3675" s="28" t="s">
        <v>22261</v>
      </c>
      <c r="D3675" s="28" t="s">
        <v>22149</v>
      </c>
      <c r="E3675" s="28" t="s">
        <v>22262</v>
      </c>
      <c r="F3675" s="28" t="s">
        <v>979</v>
      </c>
      <c r="G3675" s="28">
        <v>2013</v>
      </c>
      <c r="H3675" s="29">
        <v>41453</v>
      </c>
      <c r="I3675" s="28"/>
      <c r="J3675" s="28"/>
      <c r="K3675" s="28" t="s">
        <v>22263</v>
      </c>
      <c r="L3675" s="28" t="str">
        <f t="shared" si="377"/>
        <v>PreAlerta</v>
      </c>
      <c r="M3675" s="28" t="str">
        <f t="shared" si="378"/>
        <v>S/PalabrasClaves</v>
      </c>
      <c r="N3675" s="30" t="str">
        <f t="shared" si="379"/>
        <v/>
      </c>
      <c r="O3675" s="28"/>
      <c r="P3675" s="28" t="s">
        <v>22135</v>
      </c>
      <c r="Q3675" s="28"/>
      <c r="R3675" s="28" t="str">
        <f t="shared" si="373"/>
        <v>2013</v>
      </c>
      <c r="S3675" s="28" t="s">
        <v>64</v>
      </c>
      <c r="T3675" s="28"/>
      <c r="U3675" s="28"/>
      <c r="V3675" s="28"/>
      <c r="W3675" s="28"/>
      <c r="X3675" s="28"/>
    </row>
    <row r="3676" spans="1:24" ht="15" hidden="1" customHeight="1">
      <c r="A3676" s="25">
        <v>23775521</v>
      </c>
      <c r="B3676" s="25" t="s">
        <v>22264</v>
      </c>
      <c r="C3676" s="25" t="s">
        <v>22265</v>
      </c>
      <c r="D3676" s="25" t="s">
        <v>22266</v>
      </c>
      <c r="E3676" s="25" t="s">
        <v>3426</v>
      </c>
      <c r="F3676" s="25" t="s">
        <v>5759</v>
      </c>
      <c r="G3676" s="25">
        <v>2013</v>
      </c>
      <c r="H3676" s="26">
        <v>41444</v>
      </c>
      <c r="I3676" s="25"/>
      <c r="J3676" s="25"/>
      <c r="K3676" s="25" t="s">
        <v>22267</v>
      </c>
      <c r="L3676" s="25" t="str">
        <f t="shared" si="377"/>
        <v>PreAlerta</v>
      </c>
      <c r="M3676" s="25" t="str">
        <f t="shared" si="378"/>
        <v>S/PalabrasClaves</v>
      </c>
      <c r="N3676" s="27" t="str">
        <f t="shared" si="379"/>
        <v/>
      </c>
      <c r="O3676" s="25"/>
      <c r="P3676" s="25" t="s">
        <v>7062</v>
      </c>
      <c r="Q3676" s="25"/>
      <c r="R3676" s="25" t="str">
        <f t="shared" si="373"/>
        <v xml:space="preserve">202 </v>
      </c>
      <c r="S3676" s="25" t="s">
        <v>64</v>
      </c>
      <c r="T3676" s="25"/>
      <c r="U3676" s="25"/>
      <c r="V3676" s="25"/>
      <c r="W3676" s="25"/>
      <c r="X3676" s="25"/>
    </row>
    <row r="3677" spans="1:24" ht="15" hidden="1" customHeight="1">
      <c r="A3677" s="28">
        <v>23706827</v>
      </c>
      <c r="B3677" s="28" t="s">
        <v>22268</v>
      </c>
      <c r="C3677" s="28" t="s">
        <v>22269</v>
      </c>
      <c r="D3677" s="28" t="s">
        <v>22270</v>
      </c>
      <c r="E3677" s="28" t="s">
        <v>22271</v>
      </c>
      <c r="F3677" s="28" t="s">
        <v>7746</v>
      </c>
      <c r="G3677" s="28">
        <v>2013</v>
      </c>
      <c r="H3677" s="29">
        <v>41422</v>
      </c>
      <c r="I3677" s="28"/>
      <c r="J3677" s="28"/>
      <c r="K3677" s="28" t="s">
        <v>22272</v>
      </c>
      <c r="L3677" s="28" t="str">
        <f t="shared" si="377"/>
        <v>PreAlerta</v>
      </c>
      <c r="M3677" s="28" t="str">
        <f t="shared" si="378"/>
        <v>S/PalabrasClaves</v>
      </c>
      <c r="N3677" s="30"/>
      <c r="O3677" s="28"/>
      <c r="P3677" s="28" t="s">
        <v>22135</v>
      </c>
      <c r="Q3677" s="28"/>
      <c r="R3677" s="28" t="str">
        <f t="shared" si="373"/>
        <v>2013</v>
      </c>
      <c r="S3677" s="28" t="s">
        <v>64</v>
      </c>
      <c r="T3677" s="28"/>
      <c r="U3677" s="28"/>
      <c r="V3677" s="28"/>
      <c r="W3677" s="28"/>
      <c r="X3677" s="28"/>
    </row>
    <row r="3678" spans="1:24" ht="15" hidden="1" customHeight="1">
      <c r="A3678" s="25">
        <v>23512474</v>
      </c>
      <c r="B3678" s="25" t="s">
        <v>22273</v>
      </c>
      <c r="C3678" s="25" t="s">
        <v>22274</v>
      </c>
      <c r="D3678" s="25" t="s">
        <v>22275</v>
      </c>
      <c r="E3678" s="25" t="s">
        <v>22276</v>
      </c>
      <c r="F3678" s="25" t="s">
        <v>22277</v>
      </c>
      <c r="G3678" s="25">
        <v>2013</v>
      </c>
      <c r="H3678" s="26">
        <v>41354</v>
      </c>
      <c r="I3678" s="25"/>
      <c r="J3678" s="25"/>
      <c r="K3678" s="25" t="s">
        <v>22278</v>
      </c>
      <c r="L3678" s="25" t="str">
        <f t="shared" si="377"/>
        <v>PreAlerta</v>
      </c>
      <c r="M3678" s="25" t="str">
        <f t="shared" si="378"/>
        <v>C/PalabrasClaves</v>
      </c>
      <c r="N3678" s="27" t="str">
        <f t="shared" ref="N3678:N3728" si="380">IF(ISNUMBER(SEARCH("TREATMENT", B3678)), "4) Nuevos tratamientos", "")</f>
        <v/>
      </c>
      <c r="O3678" s="25"/>
      <c r="P3678" s="25" t="s">
        <v>22135</v>
      </c>
      <c r="Q3678" s="25"/>
      <c r="R3678" s="25" t="str">
        <f t="shared" si="373"/>
        <v>2013</v>
      </c>
      <c r="S3678" s="25" t="s">
        <v>64</v>
      </c>
      <c r="T3678" s="25"/>
      <c r="U3678" s="25"/>
      <c r="V3678" s="25"/>
      <c r="W3678" s="25"/>
      <c r="X3678" s="25"/>
    </row>
    <row r="3679" spans="1:24" ht="15" hidden="1" customHeight="1">
      <c r="A3679" s="28">
        <v>24324465</v>
      </c>
      <c r="B3679" s="28" t="s">
        <v>22279</v>
      </c>
      <c r="C3679" s="28" t="s">
        <v>22280</v>
      </c>
      <c r="D3679" s="28" t="s">
        <v>22281</v>
      </c>
      <c r="E3679" s="28" t="s">
        <v>22282</v>
      </c>
      <c r="F3679" s="28" t="s">
        <v>113</v>
      </c>
      <c r="G3679" s="28">
        <v>2013</v>
      </c>
      <c r="H3679" s="29">
        <v>41619</v>
      </c>
      <c r="I3679" s="28" t="s">
        <v>22283</v>
      </c>
      <c r="J3679" s="28"/>
      <c r="K3679" s="28" t="s">
        <v>22284</v>
      </c>
      <c r="L3679" s="28" t="str">
        <f t="shared" si="377"/>
        <v>PreAlerta</v>
      </c>
      <c r="M3679" s="28" t="str">
        <f t="shared" si="378"/>
        <v>S/PalabrasClaves</v>
      </c>
      <c r="N3679" s="30" t="str">
        <f t="shared" si="380"/>
        <v/>
      </c>
      <c r="O3679" s="28"/>
      <c r="P3679" s="28" t="s">
        <v>22285</v>
      </c>
      <c r="Q3679" s="28"/>
      <c r="R3679" s="28" t="str">
        <f t="shared" si="373"/>
        <v>2013</v>
      </c>
      <c r="S3679" s="28" t="s">
        <v>63</v>
      </c>
      <c r="T3679" s="28"/>
      <c r="U3679" s="28"/>
      <c r="V3679" s="28"/>
      <c r="W3679" s="28"/>
      <c r="X3679" s="28"/>
    </row>
    <row r="3680" spans="1:24" ht="15" hidden="1" customHeight="1">
      <c r="A3680" s="25">
        <v>24282567</v>
      </c>
      <c r="B3680" s="25" t="s">
        <v>22286</v>
      </c>
      <c r="C3680" s="25" t="s">
        <v>22287</v>
      </c>
      <c r="D3680" s="25" t="s">
        <v>22288</v>
      </c>
      <c r="E3680" s="25" t="s">
        <v>22289</v>
      </c>
      <c r="F3680" s="25" t="s">
        <v>208</v>
      </c>
      <c r="G3680" s="25">
        <v>2013</v>
      </c>
      <c r="H3680" s="26">
        <v>41606</v>
      </c>
      <c r="I3680" s="25" t="s">
        <v>22290</v>
      </c>
      <c r="J3680" s="25"/>
      <c r="K3680" s="25" t="s">
        <v>22291</v>
      </c>
      <c r="L3680" s="25" t="str">
        <f t="shared" si="377"/>
        <v>Excluido</v>
      </c>
      <c r="M3680" s="25" t="str">
        <f t="shared" si="378"/>
        <v>S/PalabrasClaves</v>
      </c>
      <c r="N3680" s="27" t="str">
        <f t="shared" si="380"/>
        <v/>
      </c>
      <c r="O3680" s="25"/>
      <c r="P3680" s="25" t="s">
        <v>22292</v>
      </c>
      <c r="Q3680" s="25"/>
      <c r="R3680" s="25" t="str">
        <f t="shared" si="373"/>
        <v>2013</v>
      </c>
      <c r="S3680" s="25" t="s">
        <v>63</v>
      </c>
      <c r="T3680" s="25"/>
      <c r="U3680" s="25"/>
      <c r="V3680" s="25"/>
      <c r="W3680" s="25"/>
      <c r="X3680" s="25"/>
    </row>
    <row r="3681" spans="1:24" ht="15" hidden="1" customHeight="1">
      <c r="A3681" s="28">
        <v>24252835</v>
      </c>
      <c r="B3681" s="28" t="s">
        <v>22293</v>
      </c>
      <c r="C3681" s="28" t="s">
        <v>22294</v>
      </c>
      <c r="D3681" s="28" t="s">
        <v>22295</v>
      </c>
      <c r="E3681" s="28" t="s">
        <v>19273</v>
      </c>
      <c r="F3681" s="28" t="s">
        <v>956</v>
      </c>
      <c r="G3681" s="28">
        <v>2013</v>
      </c>
      <c r="H3681" s="29">
        <v>41599</v>
      </c>
      <c r="I3681" s="28" t="s">
        <v>22296</v>
      </c>
      <c r="J3681" s="28"/>
      <c r="K3681" s="28" t="s">
        <v>22297</v>
      </c>
      <c r="L3681" s="28" t="str">
        <f t="shared" si="377"/>
        <v>PreAlerta</v>
      </c>
      <c r="M3681" s="28" t="str">
        <f t="shared" si="378"/>
        <v>S/PalabrasClaves</v>
      </c>
      <c r="N3681" s="30" t="str">
        <f t="shared" si="380"/>
        <v/>
      </c>
      <c r="O3681" s="28"/>
      <c r="P3681" s="28" t="s">
        <v>22298</v>
      </c>
      <c r="Q3681" s="28"/>
      <c r="R3681" s="28" t="str">
        <f t="shared" si="373"/>
        <v>2013</v>
      </c>
      <c r="S3681" s="28" t="s">
        <v>63</v>
      </c>
      <c r="T3681" s="28"/>
      <c r="U3681" s="28"/>
      <c r="V3681" s="28"/>
      <c r="W3681" s="28"/>
      <c r="X3681" s="28"/>
    </row>
    <row r="3682" spans="1:24" ht="15" hidden="1" customHeight="1">
      <c r="A3682" s="25">
        <v>24090102</v>
      </c>
      <c r="B3682" s="25" t="s">
        <v>22299</v>
      </c>
      <c r="C3682" s="25" t="s">
        <v>22300</v>
      </c>
      <c r="D3682" s="25" t="s">
        <v>22301</v>
      </c>
      <c r="E3682" s="25" t="s">
        <v>16018</v>
      </c>
      <c r="F3682" s="25" t="s">
        <v>2011</v>
      </c>
      <c r="G3682" s="25">
        <v>2013</v>
      </c>
      <c r="H3682" s="26">
        <v>41552</v>
      </c>
      <c r="I3682" s="25"/>
      <c r="J3682" s="25"/>
      <c r="K3682" s="25" t="s">
        <v>22302</v>
      </c>
      <c r="L3682" s="25" t="str">
        <f t="shared" si="377"/>
        <v>PreAlerta</v>
      </c>
      <c r="M3682" s="25" t="str">
        <f t="shared" si="378"/>
        <v>S/PalabrasClaves</v>
      </c>
      <c r="N3682" s="27" t="str">
        <f t="shared" si="380"/>
        <v/>
      </c>
      <c r="O3682" s="25"/>
      <c r="P3682" s="25" t="s">
        <v>22303</v>
      </c>
      <c r="Q3682" s="25"/>
      <c r="R3682" s="25" t="str">
        <f t="shared" si="373"/>
        <v>2013</v>
      </c>
      <c r="S3682" s="25" t="s">
        <v>63</v>
      </c>
      <c r="T3682" s="25"/>
      <c r="U3682" s="25"/>
      <c r="V3682" s="25"/>
      <c r="W3682" s="25"/>
      <c r="X3682" s="25"/>
    </row>
    <row r="3683" spans="1:24" ht="15" hidden="1" customHeight="1">
      <c r="A3683" s="28">
        <v>23992479</v>
      </c>
      <c r="B3683" s="28" t="s">
        <v>22304</v>
      </c>
      <c r="C3683" s="28" t="s">
        <v>22305</v>
      </c>
      <c r="D3683" s="28" t="s">
        <v>22301</v>
      </c>
      <c r="E3683" s="28" t="s">
        <v>22306</v>
      </c>
      <c r="F3683" s="28" t="s">
        <v>2011</v>
      </c>
      <c r="G3683" s="28">
        <v>2013</v>
      </c>
      <c r="H3683" s="29">
        <v>41520</v>
      </c>
      <c r="I3683" s="28" t="s">
        <v>22307</v>
      </c>
      <c r="J3683" s="28"/>
      <c r="K3683" s="28" t="s">
        <v>22308</v>
      </c>
      <c r="L3683" s="28" t="str">
        <f t="shared" si="377"/>
        <v>PreAlerta</v>
      </c>
      <c r="M3683" s="28" t="str">
        <f t="shared" si="378"/>
        <v>S/PalabrasClaves</v>
      </c>
      <c r="N3683" s="30" t="str">
        <f t="shared" si="380"/>
        <v/>
      </c>
      <c r="O3683" s="28"/>
      <c r="P3683" s="28" t="s">
        <v>22303</v>
      </c>
      <c r="Q3683" s="28"/>
      <c r="R3683" s="28" t="str">
        <f t="shared" si="373"/>
        <v>2013</v>
      </c>
      <c r="S3683" s="28" t="s">
        <v>63</v>
      </c>
      <c r="T3683" s="28"/>
      <c r="U3683" s="28"/>
      <c r="V3683" s="28"/>
      <c r="W3683" s="28"/>
      <c r="X3683" s="28"/>
    </row>
    <row r="3684" spans="1:24" ht="15" hidden="1" customHeight="1">
      <c r="A3684" s="25">
        <v>24228701</v>
      </c>
      <c r="B3684" s="25" t="s">
        <v>22309</v>
      </c>
      <c r="C3684" s="25" t="s">
        <v>22310</v>
      </c>
      <c r="D3684" s="25" t="s">
        <v>22311</v>
      </c>
      <c r="E3684" s="25" t="s">
        <v>21726</v>
      </c>
      <c r="F3684" s="25" t="s">
        <v>841</v>
      </c>
      <c r="G3684" s="25">
        <v>2013</v>
      </c>
      <c r="H3684" s="26">
        <v>41594</v>
      </c>
      <c r="I3684" s="25" t="s">
        <v>22312</v>
      </c>
      <c r="J3684" s="25"/>
      <c r="K3684" s="25" t="s">
        <v>22313</v>
      </c>
      <c r="L3684" s="25" t="str">
        <f t="shared" si="377"/>
        <v>PreAlerta</v>
      </c>
      <c r="M3684" s="25" t="str">
        <f t="shared" si="378"/>
        <v>S/PalabrasClaves</v>
      </c>
      <c r="N3684" s="27" t="str">
        <f t="shared" si="380"/>
        <v/>
      </c>
      <c r="O3684" s="25"/>
      <c r="P3684" s="25" t="s">
        <v>22314</v>
      </c>
      <c r="Q3684" s="25"/>
      <c r="R3684" s="25" t="str">
        <f t="shared" si="373"/>
        <v>2013</v>
      </c>
      <c r="S3684" s="25" t="s">
        <v>63</v>
      </c>
      <c r="T3684" s="25"/>
      <c r="U3684" s="25"/>
      <c r="V3684" s="25"/>
      <c r="W3684" s="25"/>
      <c r="X3684" s="25"/>
    </row>
    <row r="3685" spans="1:24" ht="15" hidden="1" customHeight="1">
      <c r="A3685" s="28">
        <v>24098982</v>
      </c>
      <c r="B3685" s="28" t="s">
        <v>22315</v>
      </c>
      <c r="C3685" s="28" t="s">
        <v>22316</v>
      </c>
      <c r="D3685" s="28" t="s">
        <v>22317</v>
      </c>
      <c r="E3685" s="28" t="s">
        <v>22318</v>
      </c>
      <c r="F3685" s="28" t="s">
        <v>18563</v>
      </c>
      <c r="G3685" s="28">
        <v>2013</v>
      </c>
      <c r="H3685" s="29">
        <v>41556</v>
      </c>
      <c r="I3685" s="28"/>
      <c r="J3685" s="28"/>
      <c r="K3685" s="28" t="s">
        <v>22319</v>
      </c>
      <c r="L3685" s="28" t="str">
        <f t="shared" si="377"/>
        <v>PreAlerta</v>
      </c>
      <c r="M3685" s="28" t="str">
        <f t="shared" si="378"/>
        <v>C/PalabrasClaves</v>
      </c>
      <c r="N3685" s="30" t="str">
        <f t="shared" si="380"/>
        <v/>
      </c>
      <c r="O3685" s="28"/>
      <c r="P3685" s="28" t="s">
        <v>22314</v>
      </c>
      <c r="Q3685" s="28"/>
      <c r="R3685" s="28" t="str">
        <f t="shared" si="373"/>
        <v>2013</v>
      </c>
      <c r="S3685" s="28" t="s">
        <v>63</v>
      </c>
      <c r="T3685" s="28"/>
      <c r="U3685" s="28"/>
      <c r="V3685" s="28"/>
      <c r="W3685" s="28"/>
      <c r="X3685" s="28"/>
    </row>
    <row r="3686" spans="1:24" ht="15" hidden="1" customHeight="1">
      <c r="A3686" s="25">
        <v>24004465</v>
      </c>
      <c r="B3686" s="25" t="s">
        <v>22320</v>
      </c>
      <c r="C3686" s="25" t="s">
        <v>22321</v>
      </c>
      <c r="D3686" s="25" t="s">
        <v>22322</v>
      </c>
      <c r="E3686" s="25" t="s">
        <v>22323</v>
      </c>
      <c r="F3686" s="25" t="s">
        <v>1263</v>
      </c>
      <c r="G3686" s="25">
        <v>2013</v>
      </c>
      <c r="H3686" s="26">
        <v>41523</v>
      </c>
      <c r="I3686" s="25"/>
      <c r="J3686" s="25"/>
      <c r="K3686" s="25" t="s">
        <v>22324</v>
      </c>
      <c r="L3686" s="25" t="str">
        <f t="shared" si="377"/>
        <v>Excluido</v>
      </c>
      <c r="M3686" s="25" t="str">
        <f t="shared" si="378"/>
        <v>S/PalabrasClaves</v>
      </c>
      <c r="N3686" s="27" t="str">
        <f t="shared" si="380"/>
        <v/>
      </c>
      <c r="O3686" s="25"/>
      <c r="P3686" s="25" t="s">
        <v>22325</v>
      </c>
      <c r="Q3686" s="25"/>
      <c r="R3686" s="25" t="str">
        <f t="shared" si="373"/>
        <v>2013</v>
      </c>
      <c r="S3686" s="25" t="s">
        <v>63</v>
      </c>
      <c r="T3686" s="25"/>
      <c r="U3686" s="25"/>
      <c r="V3686" s="25"/>
      <c r="W3686" s="25"/>
      <c r="X3686" s="25"/>
    </row>
    <row r="3687" spans="1:24" ht="15" hidden="1" customHeight="1">
      <c r="A3687" s="28">
        <v>24360297</v>
      </c>
      <c r="B3687" s="28" t="s">
        <v>22326</v>
      </c>
      <c r="C3687" s="28" t="s">
        <v>22327</v>
      </c>
      <c r="D3687" s="28" t="s">
        <v>22328</v>
      </c>
      <c r="E3687" s="28" t="s">
        <v>22329</v>
      </c>
      <c r="F3687" s="28" t="s">
        <v>685</v>
      </c>
      <c r="G3687" s="28">
        <v>2013</v>
      </c>
      <c r="H3687" s="29">
        <v>41632</v>
      </c>
      <c r="I3687" s="28"/>
      <c r="J3687" s="28"/>
      <c r="K3687" s="28" t="s">
        <v>22330</v>
      </c>
      <c r="L3687" s="28" t="str">
        <f t="shared" si="377"/>
        <v>PreAlerta</v>
      </c>
      <c r="M3687" s="28" t="str">
        <f t="shared" si="378"/>
        <v>C/PalabrasClaves</v>
      </c>
      <c r="N3687" s="30" t="str">
        <f t="shared" si="380"/>
        <v/>
      </c>
      <c r="O3687" s="28"/>
      <c r="P3687" s="28" t="s">
        <v>22331</v>
      </c>
      <c r="Q3687" s="28"/>
      <c r="R3687" s="28" t="str">
        <f t="shared" si="373"/>
        <v>2013</v>
      </c>
      <c r="S3687" s="28" t="s">
        <v>63</v>
      </c>
      <c r="T3687" s="28"/>
      <c r="U3687" s="28"/>
      <c r="V3687" s="28"/>
      <c r="W3687" s="28"/>
      <c r="X3687" s="28"/>
    </row>
    <row r="3688" spans="1:24" ht="15" hidden="1" customHeight="1">
      <c r="A3688" s="25">
        <v>24274231</v>
      </c>
      <c r="B3688" s="25" t="s">
        <v>22332</v>
      </c>
      <c r="C3688" s="25" t="s">
        <v>22333</v>
      </c>
      <c r="D3688" s="25" t="s">
        <v>22334</v>
      </c>
      <c r="E3688" s="25" t="s">
        <v>22335</v>
      </c>
      <c r="F3688" s="25" t="s">
        <v>12434</v>
      </c>
      <c r="G3688" s="25">
        <v>2013</v>
      </c>
      <c r="H3688" s="26">
        <v>41605</v>
      </c>
      <c r="I3688" s="25"/>
      <c r="J3688" s="25"/>
      <c r="K3688" s="25" t="s">
        <v>22336</v>
      </c>
      <c r="L3688" s="25" t="str">
        <f t="shared" si="377"/>
        <v>PreAlerta</v>
      </c>
      <c r="M3688" s="25" t="str">
        <f t="shared" si="378"/>
        <v>S/PalabrasClaves</v>
      </c>
      <c r="N3688" s="27" t="str">
        <f t="shared" si="380"/>
        <v/>
      </c>
      <c r="O3688" s="25"/>
      <c r="P3688" s="25" t="s">
        <v>22337</v>
      </c>
      <c r="Q3688" s="25"/>
      <c r="R3688" s="25" t="str">
        <f t="shared" si="373"/>
        <v>2013</v>
      </c>
      <c r="S3688" s="25" t="s">
        <v>64</v>
      </c>
      <c r="T3688" s="25"/>
      <c r="U3688" s="25"/>
      <c r="V3688" s="25"/>
      <c r="W3688" s="25"/>
      <c r="X3688" s="25"/>
    </row>
    <row r="3689" spans="1:24" ht="15" hidden="1" customHeight="1">
      <c r="A3689" s="28">
        <v>24161290</v>
      </c>
      <c r="B3689" s="28" t="s">
        <v>22338</v>
      </c>
      <c r="C3689" s="28" t="s">
        <v>22339</v>
      </c>
      <c r="D3689" s="28" t="s">
        <v>22340</v>
      </c>
      <c r="E3689" s="28" t="s">
        <v>22341</v>
      </c>
      <c r="F3689" s="28" t="s">
        <v>22342</v>
      </c>
      <c r="G3689" s="28">
        <v>2013</v>
      </c>
      <c r="H3689" s="29">
        <v>41576</v>
      </c>
      <c r="I3689" s="28"/>
      <c r="J3689" s="28"/>
      <c r="K3689" s="28" t="s">
        <v>22343</v>
      </c>
      <c r="L3689" s="28" t="str">
        <f t="shared" si="377"/>
        <v>PreAlerta</v>
      </c>
      <c r="M3689" s="28" t="str">
        <f t="shared" si="378"/>
        <v>S/PalabrasClaves</v>
      </c>
      <c r="N3689" s="30" t="str">
        <f t="shared" si="380"/>
        <v/>
      </c>
      <c r="O3689" s="28"/>
      <c r="P3689" s="28" t="s">
        <v>22331</v>
      </c>
      <c r="Q3689" s="28"/>
      <c r="R3689" s="28" t="str">
        <f t="shared" si="373"/>
        <v>2013</v>
      </c>
      <c r="S3689" s="28" t="s">
        <v>63</v>
      </c>
      <c r="T3689" s="28"/>
      <c r="U3689" s="28"/>
      <c r="V3689" s="28"/>
      <c r="W3689" s="28"/>
      <c r="X3689" s="28"/>
    </row>
    <row r="3690" spans="1:24" ht="15" hidden="1" customHeight="1">
      <c r="A3690" s="25">
        <v>24148230</v>
      </c>
      <c r="B3690" s="25" t="s">
        <v>22344</v>
      </c>
      <c r="C3690" s="25" t="s">
        <v>22345</v>
      </c>
      <c r="D3690" s="25" t="s">
        <v>22346</v>
      </c>
      <c r="E3690" s="25" t="s">
        <v>22347</v>
      </c>
      <c r="F3690" s="25" t="s">
        <v>12882</v>
      </c>
      <c r="G3690" s="25">
        <v>2013</v>
      </c>
      <c r="H3690" s="26">
        <v>41571</v>
      </c>
      <c r="I3690" s="25"/>
      <c r="J3690" s="25"/>
      <c r="K3690" s="25" t="s">
        <v>22348</v>
      </c>
      <c r="L3690" s="25" t="str">
        <f t="shared" si="377"/>
        <v>PreAlerta</v>
      </c>
      <c r="M3690" s="25" t="str">
        <f t="shared" si="378"/>
        <v>S/PalabrasClaves</v>
      </c>
      <c r="N3690" s="27" t="str">
        <f t="shared" si="380"/>
        <v/>
      </c>
      <c r="O3690" s="25"/>
      <c r="P3690" s="25" t="s">
        <v>22349</v>
      </c>
      <c r="Q3690" s="25"/>
      <c r="R3690" s="25" t="str">
        <f t="shared" si="373"/>
        <v>2013</v>
      </c>
      <c r="S3690" s="25" t="s">
        <v>63</v>
      </c>
      <c r="T3690" s="25"/>
      <c r="U3690" s="25"/>
      <c r="V3690" s="25"/>
      <c r="W3690" s="25"/>
      <c r="X3690" s="25"/>
    </row>
    <row r="3691" spans="1:24" ht="15" hidden="1" customHeight="1">
      <c r="A3691" s="28">
        <v>24145955</v>
      </c>
      <c r="B3691" s="28" t="s">
        <v>22350</v>
      </c>
      <c r="C3691" s="28" t="s">
        <v>22351</v>
      </c>
      <c r="D3691" s="28" t="s">
        <v>22352</v>
      </c>
      <c r="E3691" s="28" t="s">
        <v>22353</v>
      </c>
      <c r="F3691" s="28" t="s">
        <v>979</v>
      </c>
      <c r="G3691" s="28">
        <v>2013</v>
      </c>
      <c r="H3691" s="29">
        <v>41570</v>
      </c>
      <c r="I3691" s="28"/>
      <c r="J3691" s="28"/>
      <c r="K3691" s="28" t="s">
        <v>22354</v>
      </c>
      <c r="L3691" s="28" t="str">
        <f t="shared" si="377"/>
        <v>Excluido</v>
      </c>
      <c r="M3691" s="28" t="str">
        <f t="shared" si="378"/>
        <v>S/PalabrasClaves</v>
      </c>
      <c r="N3691" s="30" t="str">
        <f t="shared" si="380"/>
        <v/>
      </c>
      <c r="O3691" s="28"/>
      <c r="P3691" s="28" t="s">
        <v>22331</v>
      </c>
      <c r="Q3691" s="28"/>
      <c r="R3691" s="28" t="str">
        <f t="shared" si="373"/>
        <v>2013</v>
      </c>
      <c r="S3691" s="28" t="s">
        <v>63</v>
      </c>
      <c r="T3691" s="28"/>
      <c r="U3691" s="28"/>
      <c r="V3691" s="28"/>
      <c r="W3691" s="28"/>
      <c r="X3691" s="28"/>
    </row>
    <row r="3692" spans="1:24" ht="15" hidden="1" customHeight="1">
      <c r="A3692" s="25">
        <v>24141796</v>
      </c>
      <c r="B3692" s="25" t="s">
        <v>22355</v>
      </c>
      <c r="C3692" s="25" t="s">
        <v>22356</v>
      </c>
      <c r="D3692" s="25" t="s">
        <v>22352</v>
      </c>
      <c r="E3692" s="25" t="s">
        <v>5721</v>
      </c>
      <c r="F3692" s="25" t="s">
        <v>979</v>
      </c>
      <c r="G3692" s="25">
        <v>2013</v>
      </c>
      <c r="H3692" s="26">
        <v>41569</v>
      </c>
      <c r="I3692" s="25" t="s">
        <v>22357</v>
      </c>
      <c r="J3692" s="25" t="s">
        <v>22358</v>
      </c>
      <c r="K3692" s="25" t="s">
        <v>22359</v>
      </c>
      <c r="L3692" s="25" t="str">
        <f t="shared" si="377"/>
        <v>PreAlerta</v>
      </c>
      <c r="M3692" s="25" t="str">
        <f t="shared" si="378"/>
        <v>S/PalabrasClaves</v>
      </c>
      <c r="N3692" s="27" t="str">
        <f t="shared" si="380"/>
        <v/>
      </c>
      <c r="O3692" s="25"/>
      <c r="P3692" s="25" t="s">
        <v>22331</v>
      </c>
      <c r="Q3692" s="25"/>
      <c r="R3692" s="25" t="str">
        <f t="shared" si="373"/>
        <v>2013</v>
      </c>
      <c r="S3692" s="25" t="s">
        <v>63</v>
      </c>
      <c r="T3692" s="25"/>
      <c r="U3692" s="25"/>
      <c r="V3692" s="25"/>
      <c r="W3692" s="25"/>
      <c r="X3692" s="25"/>
    </row>
    <row r="3693" spans="1:24" ht="15" hidden="1" customHeight="1">
      <c r="A3693" s="28">
        <v>24125034</v>
      </c>
      <c r="B3693" s="28" t="s">
        <v>22360</v>
      </c>
      <c r="C3693" s="28" t="s">
        <v>22361</v>
      </c>
      <c r="D3693" s="28" t="s">
        <v>22362</v>
      </c>
      <c r="E3693" s="28" t="s">
        <v>22363</v>
      </c>
      <c r="F3693" s="28" t="s">
        <v>10526</v>
      </c>
      <c r="G3693" s="28">
        <v>2013</v>
      </c>
      <c r="H3693" s="29">
        <v>41563</v>
      </c>
      <c r="I3693" s="28"/>
      <c r="J3693" s="28"/>
      <c r="K3693" s="28" t="s">
        <v>22364</v>
      </c>
      <c r="L3693" s="28" t="str">
        <f t="shared" si="377"/>
        <v>Excluido</v>
      </c>
      <c r="M3693" s="28" t="str">
        <f t="shared" si="378"/>
        <v>S/PalabrasClaves</v>
      </c>
      <c r="N3693" s="30" t="str">
        <f t="shared" si="380"/>
        <v/>
      </c>
      <c r="O3693" s="28"/>
      <c r="P3693" s="28" t="s">
        <v>22365</v>
      </c>
      <c r="Q3693" s="28"/>
      <c r="R3693" s="28" t="str">
        <f t="shared" si="373"/>
        <v>2013</v>
      </c>
      <c r="S3693" s="28" t="s">
        <v>64</v>
      </c>
      <c r="T3693" s="28"/>
      <c r="U3693" s="28"/>
      <c r="V3693" s="28"/>
      <c r="W3693" s="28"/>
      <c r="X3693" s="28"/>
    </row>
    <row r="3694" spans="1:24" ht="15" hidden="1" customHeight="1">
      <c r="A3694" s="25">
        <v>24080321</v>
      </c>
      <c r="B3694" s="25" t="s">
        <v>22366</v>
      </c>
      <c r="C3694" s="25" t="s">
        <v>22367</v>
      </c>
      <c r="D3694" s="25" t="s">
        <v>22368</v>
      </c>
      <c r="E3694" s="25" t="s">
        <v>22369</v>
      </c>
      <c r="F3694" s="25" t="s">
        <v>1290</v>
      </c>
      <c r="G3694" s="25">
        <v>2013</v>
      </c>
      <c r="H3694" s="26">
        <v>41549</v>
      </c>
      <c r="I3694" s="25"/>
      <c r="J3694" s="25"/>
      <c r="K3694" s="25" t="s">
        <v>22370</v>
      </c>
      <c r="L3694" s="25" t="str">
        <f t="shared" si="377"/>
        <v>PreAlerta</v>
      </c>
      <c r="M3694" s="25" t="str">
        <f t="shared" si="378"/>
        <v>S/PalabrasClaves</v>
      </c>
      <c r="N3694" s="27" t="str">
        <f t="shared" si="380"/>
        <v/>
      </c>
      <c r="O3694" s="25"/>
      <c r="P3694" s="25" t="s">
        <v>22331</v>
      </c>
      <c r="Q3694" s="25"/>
      <c r="R3694" s="25" t="str">
        <f t="shared" si="373"/>
        <v>2013</v>
      </c>
      <c r="S3694" s="25" t="s">
        <v>63</v>
      </c>
      <c r="T3694" s="25"/>
      <c r="U3694" s="25"/>
      <c r="V3694" s="25"/>
      <c r="W3694" s="25"/>
      <c r="X3694" s="25"/>
    </row>
    <row r="3695" spans="1:24" ht="15" hidden="1" customHeight="1">
      <c r="A3695" s="28">
        <v>23988628</v>
      </c>
      <c r="B3695" s="28" t="s">
        <v>22371</v>
      </c>
      <c r="C3695" s="28" t="s">
        <v>22372</v>
      </c>
      <c r="D3695" s="28" t="s">
        <v>22373</v>
      </c>
      <c r="E3695" s="28" t="s">
        <v>16433</v>
      </c>
      <c r="F3695" s="28" t="s">
        <v>2053</v>
      </c>
      <c r="G3695" s="28">
        <v>2013</v>
      </c>
      <c r="H3695" s="29">
        <v>41517</v>
      </c>
      <c r="I3695" s="28"/>
      <c r="J3695" s="28"/>
      <c r="K3695" s="28" t="s">
        <v>22374</v>
      </c>
      <c r="L3695" s="28" t="str">
        <f t="shared" si="377"/>
        <v>PreAlerta</v>
      </c>
      <c r="M3695" s="28" t="str">
        <f t="shared" si="378"/>
        <v>S/PalabrasClaves</v>
      </c>
      <c r="N3695" s="30" t="str">
        <f t="shared" si="380"/>
        <v/>
      </c>
      <c r="O3695" s="28"/>
      <c r="P3695" s="28" t="s">
        <v>22349</v>
      </c>
      <c r="Q3695" s="28"/>
      <c r="R3695" s="28" t="str">
        <f t="shared" si="373"/>
        <v>2013</v>
      </c>
      <c r="S3695" s="28" t="s">
        <v>63</v>
      </c>
      <c r="T3695" s="28"/>
      <c r="U3695" s="28"/>
      <c r="V3695" s="28"/>
      <c r="W3695" s="28"/>
      <c r="X3695" s="28"/>
    </row>
    <row r="3696" spans="1:24" ht="15" hidden="1" customHeight="1">
      <c r="A3696" s="25">
        <v>23986319</v>
      </c>
      <c r="B3696" s="25" t="s">
        <v>22375</v>
      </c>
      <c r="C3696" s="25" t="s">
        <v>22376</v>
      </c>
      <c r="D3696" s="25" t="s">
        <v>22377</v>
      </c>
      <c r="E3696" s="25" t="s">
        <v>22378</v>
      </c>
      <c r="F3696" s="25" t="s">
        <v>12192</v>
      </c>
      <c r="G3696" s="25">
        <v>2013</v>
      </c>
      <c r="H3696" s="26">
        <v>41516</v>
      </c>
      <c r="I3696" s="25" t="s">
        <v>22379</v>
      </c>
      <c r="J3696" s="25"/>
      <c r="K3696" s="25" t="s">
        <v>22380</v>
      </c>
      <c r="L3696" s="25" t="str">
        <f t="shared" si="377"/>
        <v>PreAlerta</v>
      </c>
      <c r="M3696" s="25" t="str">
        <f t="shared" si="378"/>
        <v>S/PalabrasClaves</v>
      </c>
      <c r="N3696" s="27" t="str">
        <f t="shared" si="380"/>
        <v/>
      </c>
      <c r="O3696" s="25"/>
      <c r="P3696" s="25" t="s">
        <v>22381</v>
      </c>
      <c r="Q3696" s="25"/>
      <c r="R3696" s="25" t="str">
        <f t="shared" si="373"/>
        <v>2010</v>
      </c>
      <c r="S3696" s="25" t="s">
        <v>63</v>
      </c>
      <c r="T3696" s="25"/>
      <c r="U3696" s="25"/>
      <c r="V3696" s="25"/>
      <c r="W3696" s="25"/>
      <c r="X3696" s="25"/>
    </row>
    <row r="3697" spans="1:24" ht="15" hidden="1" customHeight="1">
      <c r="A3697" s="28">
        <v>23980106</v>
      </c>
      <c r="B3697" s="28" t="s">
        <v>22382</v>
      </c>
      <c r="C3697" s="28" t="s">
        <v>22383</v>
      </c>
      <c r="D3697" s="28" t="s">
        <v>22384</v>
      </c>
      <c r="E3697" s="28" t="s">
        <v>22385</v>
      </c>
      <c r="F3697" s="28" t="s">
        <v>1110</v>
      </c>
      <c r="G3697" s="28">
        <v>2013</v>
      </c>
      <c r="H3697" s="29">
        <v>41514</v>
      </c>
      <c r="I3697" s="28" t="s">
        <v>22386</v>
      </c>
      <c r="J3697" s="28"/>
      <c r="K3697" s="28" t="s">
        <v>22387</v>
      </c>
      <c r="L3697" s="28" t="str">
        <f t="shared" si="377"/>
        <v>PreAlerta</v>
      </c>
      <c r="M3697" s="28" t="str">
        <f t="shared" si="378"/>
        <v>C/PalabrasClaves</v>
      </c>
      <c r="N3697" s="30" t="str">
        <f t="shared" si="380"/>
        <v/>
      </c>
      <c r="O3697" s="28"/>
      <c r="P3697" s="28" t="s">
        <v>22331</v>
      </c>
      <c r="Q3697" s="28"/>
      <c r="R3697" s="28" t="str">
        <f t="shared" si="373"/>
        <v>2013</v>
      </c>
      <c r="S3697" s="28" t="s">
        <v>63</v>
      </c>
      <c r="T3697" s="28"/>
      <c r="U3697" s="28"/>
      <c r="V3697" s="28"/>
      <c r="W3697" s="28"/>
      <c r="X3697" s="28"/>
    </row>
    <row r="3698" spans="1:24" ht="15" hidden="1" customHeight="1">
      <c r="A3698" s="25">
        <v>23979759</v>
      </c>
      <c r="B3698" s="25" t="s">
        <v>22388</v>
      </c>
      <c r="C3698" s="25" t="s">
        <v>22389</v>
      </c>
      <c r="D3698" s="25" t="s">
        <v>22390</v>
      </c>
      <c r="E3698" s="25" t="s">
        <v>3718</v>
      </c>
      <c r="F3698" s="25" t="s">
        <v>1125</v>
      </c>
      <c r="G3698" s="25">
        <v>2013</v>
      </c>
      <c r="H3698" s="26">
        <v>41514</v>
      </c>
      <c r="I3698" s="25" t="s">
        <v>22391</v>
      </c>
      <c r="J3698" s="25"/>
      <c r="K3698" s="25" t="s">
        <v>22392</v>
      </c>
      <c r="L3698" s="25" t="str">
        <f t="shared" si="377"/>
        <v>PreAlerta</v>
      </c>
      <c r="M3698" s="25" t="str">
        <f t="shared" si="378"/>
        <v>C/PalabrasClaves</v>
      </c>
      <c r="N3698" s="27" t="str">
        <f t="shared" si="380"/>
        <v/>
      </c>
      <c r="O3698" s="25"/>
      <c r="P3698" s="25" t="s">
        <v>22331</v>
      </c>
      <c r="Q3698" s="25"/>
      <c r="R3698" s="25" t="str">
        <f t="shared" si="373"/>
        <v>2013</v>
      </c>
      <c r="S3698" s="25" t="s">
        <v>63</v>
      </c>
      <c r="T3698" s="25"/>
      <c r="U3698" s="25"/>
      <c r="V3698" s="25"/>
      <c r="W3698" s="25"/>
      <c r="X3698" s="25"/>
    </row>
    <row r="3699" spans="1:24" ht="15" hidden="1" customHeight="1">
      <c r="A3699" s="28">
        <v>23968225</v>
      </c>
      <c r="B3699" s="28" t="s">
        <v>22393</v>
      </c>
      <c r="C3699" s="28" t="s">
        <v>22394</v>
      </c>
      <c r="D3699" s="28" t="s">
        <v>22395</v>
      </c>
      <c r="E3699" s="28" t="s">
        <v>22396</v>
      </c>
      <c r="F3699" s="28" t="s">
        <v>20288</v>
      </c>
      <c r="G3699" s="28">
        <v>2013</v>
      </c>
      <c r="H3699" s="29">
        <v>41510</v>
      </c>
      <c r="I3699" s="28"/>
      <c r="J3699" s="28"/>
      <c r="K3699" s="28" t="s">
        <v>22397</v>
      </c>
      <c r="L3699" s="28" t="str">
        <f t="shared" si="377"/>
        <v>PreAlerta</v>
      </c>
      <c r="M3699" s="28" t="str">
        <f t="shared" si="378"/>
        <v>S/PalabrasClaves</v>
      </c>
      <c r="N3699" s="30" t="str">
        <f t="shared" si="380"/>
        <v/>
      </c>
      <c r="O3699" s="28"/>
      <c r="P3699" s="28" t="s">
        <v>22331</v>
      </c>
      <c r="Q3699" s="28"/>
      <c r="R3699" s="28" t="str">
        <f t="shared" si="373"/>
        <v>2013</v>
      </c>
      <c r="S3699" s="28" t="s">
        <v>63</v>
      </c>
      <c r="T3699" s="28"/>
      <c r="U3699" s="28"/>
      <c r="V3699" s="28"/>
      <c r="W3699" s="28"/>
      <c r="X3699" s="28"/>
    </row>
    <row r="3700" spans="1:24" ht="15" hidden="1" customHeight="1">
      <c r="A3700" s="25">
        <v>23966504</v>
      </c>
      <c r="B3700" s="25" t="s">
        <v>22398</v>
      </c>
      <c r="C3700" s="25" t="s">
        <v>22399</v>
      </c>
      <c r="D3700" s="25" t="s">
        <v>22400</v>
      </c>
      <c r="E3700" s="25" t="s">
        <v>22401</v>
      </c>
      <c r="F3700" s="25" t="s">
        <v>1272</v>
      </c>
      <c r="G3700" s="25">
        <v>2013</v>
      </c>
      <c r="H3700" s="26">
        <v>41509</v>
      </c>
      <c r="I3700" s="25" t="s">
        <v>22402</v>
      </c>
      <c r="J3700" s="25"/>
      <c r="K3700" s="25" t="s">
        <v>22403</v>
      </c>
      <c r="L3700" s="25" t="str">
        <f t="shared" si="377"/>
        <v>PreAlerta</v>
      </c>
      <c r="M3700" s="25" t="str">
        <f t="shared" si="378"/>
        <v>C/PalabrasClaves</v>
      </c>
      <c r="N3700" s="27" t="str">
        <f t="shared" si="380"/>
        <v/>
      </c>
      <c r="O3700" s="25"/>
      <c r="P3700" s="25" t="s">
        <v>22404</v>
      </c>
      <c r="Q3700" s="25"/>
      <c r="R3700" s="25" t="str">
        <f t="shared" si="373"/>
        <v>2013</v>
      </c>
      <c r="S3700" s="25" t="s">
        <v>63</v>
      </c>
      <c r="T3700" s="25"/>
      <c r="U3700" s="25"/>
      <c r="V3700" s="25"/>
      <c r="W3700" s="25"/>
      <c r="X3700" s="25"/>
    </row>
    <row r="3701" spans="1:24" ht="15" hidden="1" customHeight="1">
      <c r="A3701" s="28">
        <v>23956020</v>
      </c>
      <c r="B3701" s="28" t="s">
        <v>22405</v>
      </c>
      <c r="C3701" s="28" t="s">
        <v>22406</v>
      </c>
      <c r="D3701" s="28" t="s">
        <v>22407</v>
      </c>
      <c r="E3701" s="28" t="s">
        <v>15734</v>
      </c>
      <c r="F3701" s="28" t="s">
        <v>2837</v>
      </c>
      <c r="G3701" s="28">
        <v>2013</v>
      </c>
      <c r="H3701" s="29">
        <v>41506</v>
      </c>
      <c r="I3701" s="28" t="s">
        <v>22408</v>
      </c>
      <c r="J3701" s="28"/>
      <c r="K3701" s="28" t="s">
        <v>22409</v>
      </c>
      <c r="L3701" s="28" t="str">
        <f t="shared" si="377"/>
        <v>Excluido</v>
      </c>
      <c r="M3701" s="28" t="str">
        <f t="shared" si="378"/>
        <v>S/PalabrasClaves</v>
      </c>
      <c r="N3701" s="30" t="str">
        <f t="shared" si="380"/>
        <v/>
      </c>
      <c r="O3701" s="28"/>
      <c r="P3701" s="28" t="s">
        <v>22331</v>
      </c>
      <c r="Q3701" s="28"/>
      <c r="R3701" s="28" t="str">
        <f t="shared" si="373"/>
        <v>2013</v>
      </c>
      <c r="S3701" s="28" t="s">
        <v>63</v>
      </c>
      <c r="T3701" s="28"/>
      <c r="U3701" s="28"/>
      <c r="V3701" s="28"/>
      <c r="W3701" s="28"/>
      <c r="X3701" s="28"/>
    </row>
    <row r="3702" spans="1:24" ht="15" hidden="1" customHeight="1">
      <c r="A3702" s="25">
        <v>23913525</v>
      </c>
      <c r="B3702" s="25" t="s">
        <v>22410</v>
      </c>
      <c r="C3702" s="25" t="s">
        <v>22411</v>
      </c>
      <c r="D3702" s="25" t="s">
        <v>22412</v>
      </c>
      <c r="E3702" s="25" t="s">
        <v>528</v>
      </c>
      <c r="F3702" s="25" t="s">
        <v>8821</v>
      </c>
      <c r="G3702" s="25">
        <v>2013</v>
      </c>
      <c r="H3702" s="26">
        <v>41492</v>
      </c>
      <c r="I3702" s="25"/>
      <c r="J3702" s="25"/>
      <c r="K3702" s="25" t="s">
        <v>22413</v>
      </c>
      <c r="L3702" s="25" t="str">
        <f t="shared" si="377"/>
        <v>Excluido</v>
      </c>
      <c r="M3702" s="25" t="str">
        <f t="shared" si="378"/>
        <v>S/PalabrasClaves</v>
      </c>
      <c r="N3702" s="27" t="str">
        <f t="shared" si="380"/>
        <v/>
      </c>
      <c r="O3702" s="25"/>
      <c r="P3702" s="25" t="s">
        <v>22331</v>
      </c>
      <c r="Q3702" s="25"/>
      <c r="R3702" s="25" t="str">
        <f t="shared" si="373"/>
        <v>2013</v>
      </c>
      <c r="S3702" s="25" t="s">
        <v>63</v>
      </c>
      <c r="T3702" s="25"/>
      <c r="U3702" s="25"/>
      <c r="V3702" s="25"/>
      <c r="W3702" s="25"/>
      <c r="X3702" s="25"/>
    </row>
    <row r="3703" spans="1:24" ht="15" hidden="1" customHeight="1">
      <c r="A3703" s="28">
        <v>23842003</v>
      </c>
      <c r="B3703" s="28" t="s">
        <v>22414</v>
      </c>
      <c r="C3703" s="28" t="s">
        <v>22415</v>
      </c>
      <c r="D3703" s="28" t="s">
        <v>22416</v>
      </c>
      <c r="E3703" s="28" t="s">
        <v>22417</v>
      </c>
      <c r="F3703" s="28" t="s">
        <v>147</v>
      </c>
      <c r="G3703" s="28">
        <v>2013</v>
      </c>
      <c r="H3703" s="29">
        <v>41467</v>
      </c>
      <c r="I3703" s="28" t="s">
        <v>22418</v>
      </c>
      <c r="J3703" s="28"/>
      <c r="K3703" s="28" t="s">
        <v>22419</v>
      </c>
      <c r="L3703" s="28" t="str">
        <f t="shared" si="377"/>
        <v>Excluido</v>
      </c>
      <c r="M3703" s="28" t="str">
        <f t="shared" si="378"/>
        <v>S/PalabrasClaves</v>
      </c>
      <c r="N3703" s="30" t="str">
        <f t="shared" si="380"/>
        <v/>
      </c>
      <c r="O3703" s="28"/>
      <c r="P3703" s="28" t="s">
        <v>14728</v>
      </c>
      <c r="Q3703" s="28"/>
      <c r="R3703" s="28" t="str">
        <f t="shared" si="373"/>
        <v xml:space="preserve">202 </v>
      </c>
      <c r="S3703" s="28" t="s">
        <v>63</v>
      </c>
      <c r="T3703" s="28"/>
      <c r="U3703" s="28"/>
      <c r="V3703" s="28"/>
      <c r="W3703" s="28"/>
      <c r="X3703" s="28"/>
    </row>
    <row r="3704" spans="1:24" ht="15" hidden="1" customHeight="1">
      <c r="A3704" s="25">
        <v>23831985</v>
      </c>
      <c r="B3704" s="25" t="s">
        <v>22420</v>
      </c>
      <c r="C3704" s="25" t="s">
        <v>22421</v>
      </c>
      <c r="D3704" s="25" t="s">
        <v>22422</v>
      </c>
      <c r="E3704" s="25" t="s">
        <v>22423</v>
      </c>
      <c r="F3704" s="25" t="s">
        <v>777</v>
      </c>
      <c r="G3704" s="25">
        <v>2013</v>
      </c>
      <c r="H3704" s="26">
        <v>41464</v>
      </c>
      <c r="I3704" s="25"/>
      <c r="J3704" s="25"/>
      <c r="K3704" s="25" t="s">
        <v>22424</v>
      </c>
      <c r="L3704" s="25" t="str">
        <f t="shared" si="377"/>
        <v>PreAlerta</v>
      </c>
      <c r="M3704" s="25" t="str">
        <f t="shared" si="378"/>
        <v>S/PalabrasClaves</v>
      </c>
      <c r="N3704" s="27" t="str">
        <f t="shared" si="380"/>
        <v/>
      </c>
      <c r="O3704" s="25"/>
      <c r="P3704" s="25" t="s">
        <v>22331</v>
      </c>
      <c r="Q3704" s="25"/>
      <c r="R3704" s="25" t="str">
        <f t="shared" si="373"/>
        <v>2013</v>
      </c>
      <c r="S3704" s="25" t="s">
        <v>63</v>
      </c>
      <c r="T3704" s="25"/>
      <c r="U3704" s="25"/>
      <c r="V3704" s="25"/>
      <c r="W3704" s="25"/>
      <c r="X3704" s="25"/>
    </row>
    <row r="3705" spans="1:24" ht="15" hidden="1" customHeight="1">
      <c r="A3705" s="28">
        <v>23811746</v>
      </c>
      <c r="B3705" s="28" t="s">
        <v>22425</v>
      </c>
      <c r="C3705" s="28" t="s">
        <v>22426</v>
      </c>
      <c r="D3705" s="28" t="s">
        <v>22352</v>
      </c>
      <c r="E3705" s="28" t="s">
        <v>22427</v>
      </c>
      <c r="F3705" s="28" t="s">
        <v>979</v>
      </c>
      <c r="G3705" s="28">
        <v>2013</v>
      </c>
      <c r="H3705" s="29">
        <v>41457</v>
      </c>
      <c r="I3705" s="28"/>
      <c r="J3705" s="28"/>
      <c r="K3705" s="28" t="s">
        <v>22428</v>
      </c>
      <c r="L3705" s="28" t="str">
        <f t="shared" si="377"/>
        <v>Excluido</v>
      </c>
      <c r="M3705" s="28" t="str">
        <f t="shared" si="378"/>
        <v>S/PalabrasClaves</v>
      </c>
      <c r="N3705" s="30" t="str">
        <f t="shared" si="380"/>
        <v/>
      </c>
      <c r="O3705" s="28"/>
      <c r="P3705" s="28" t="s">
        <v>22331</v>
      </c>
      <c r="Q3705" s="28"/>
      <c r="R3705" s="28" t="str">
        <f t="shared" si="373"/>
        <v>2013</v>
      </c>
      <c r="S3705" s="28" t="s">
        <v>63</v>
      </c>
      <c r="T3705" s="28"/>
      <c r="U3705" s="28"/>
      <c r="V3705" s="28"/>
      <c r="W3705" s="28"/>
      <c r="X3705" s="28"/>
    </row>
    <row r="3706" spans="1:24" ht="15" hidden="1" customHeight="1">
      <c r="A3706" s="25">
        <v>23799518</v>
      </c>
      <c r="B3706" s="25" t="s">
        <v>22429</v>
      </c>
      <c r="C3706" s="25" t="s">
        <v>22430</v>
      </c>
      <c r="D3706" s="25" t="s">
        <v>22352</v>
      </c>
      <c r="E3706" s="25" t="s">
        <v>22431</v>
      </c>
      <c r="F3706" s="25" t="s">
        <v>979</v>
      </c>
      <c r="G3706" s="25">
        <v>2013</v>
      </c>
      <c r="H3706" s="26">
        <v>41452</v>
      </c>
      <c r="I3706" s="25"/>
      <c r="J3706" s="25"/>
      <c r="K3706" s="25" t="s">
        <v>22432</v>
      </c>
      <c r="L3706" s="25" t="str">
        <f t="shared" si="377"/>
        <v>PreAlerta</v>
      </c>
      <c r="M3706" s="25" t="str">
        <f t="shared" si="378"/>
        <v>S/PalabrasClaves</v>
      </c>
      <c r="N3706" s="27" t="str">
        <f t="shared" si="380"/>
        <v/>
      </c>
      <c r="O3706" s="25"/>
      <c r="P3706" s="25" t="s">
        <v>22331</v>
      </c>
      <c r="Q3706" s="25"/>
      <c r="R3706" s="25" t="str">
        <f t="shared" si="373"/>
        <v>2013</v>
      </c>
      <c r="S3706" s="25" t="s">
        <v>63</v>
      </c>
      <c r="T3706" s="25"/>
      <c r="U3706" s="25"/>
      <c r="V3706" s="25"/>
      <c r="W3706" s="25"/>
      <c r="X3706" s="25"/>
    </row>
    <row r="3707" spans="1:24" ht="15" hidden="1" customHeight="1">
      <c r="A3707" s="28">
        <v>23736142</v>
      </c>
      <c r="B3707" s="28" t="s">
        <v>22433</v>
      </c>
      <c r="C3707" s="28" t="s">
        <v>22434</v>
      </c>
      <c r="D3707" s="28" t="s">
        <v>22352</v>
      </c>
      <c r="E3707" s="28" t="s">
        <v>1329</v>
      </c>
      <c r="F3707" s="28" t="s">
        <v>979</v>
      </c>
      <c r="G3707" s="28">
        <v>2013</v>
      </c>
      <c r="H3707" s="29">
        <v>41431</v>
      </c>
      <c r="I3707" s="28" t="s">
        <v>22435</v>
      </c>
      <c r="J3707" s="28" t="s">
        <v>22436</v>
      </c>
      <c r="K3707" s="28" t="s">
        <v>22437</v>
      </c>
      <c r="L3707" s="28" t="str">
        <f t="shared" si="377"/>
        <v>PreAlerta</v>
      </c>
      <c r="M3707" s="28" t="str">
        <f t="shared" si="378"/>
        <v>S/PalabrasClaves</v>
      </c>
      <c r="N3707" s="30" t="str">
        <f t="shared" si="380"/>
        <v/>
      </c>
      <c r="O3707" s="28"/>
      <c r="P3707" s="28" t="s">
        <v>22331</v>
      </c>
      <c r="Q3707" s="28"/>
      <c r="R3707" s="28" t="str">
        <f t="shared" si="373"/>
        <v>2013</v>
      </c>
      <c r="S3707" s="28" t="s">
        <v>63</v>
      </c>
      <c r="T3707" s="28"/>
      <c r="U3707" s="28"/>
      <c r="V3707" s="28"/>
      <c r="W3707" s="28"/>
      <c r="X3707" s="28"/>
    </row>
    <row r="3708" spans="1:24" ht="15" hidden="1" customHeight="1">
      <c r="A3708" s="25">
        <v>23686506</v>
      </c>
      <c r="B3708" s="25" t="s">
        <v>22438</v>
      </c>
      <c r="C3708" s="25" t="s">
        <v>22439</v>
      </c>
      <c r="D3708" s="25" t="s">
        <v>22440</v>
      </c>
      <c r="E3708" s="25" t="s">
        <v>22441</v>
      </c>
      <c r="F3708" s="25" t="s">
        <v>1038</v>
      </c>
      <c r="G3708" s="25">
        <v>2013</v>
      </c>
      <c r="H3708" s="26">
        <v>41415</v>
      </c>
      <c r="I3708" s="25"/>
      <c r="J3708" s="25"/>
      <c r="K3708" s="25" t="s">
        <v>22442</v>
      </c>
      <c r="L3708" s="25" t="str">
        <f t="shared" si="377"/>
        <v>PreAlerta</v>
      </c>
      <c r="M3708" s="25" t="str">
        <f t="shared" si="378"/>
        <v>S/PalabrasClaves</v>
      </c>
      <c r="N3708" s="27" t="str">
        <f t="shared" si="380"/>
        <v/>
      </c>
      <c r="O3708" s="25"/>
      <c r="P3708" s="25" t="s">
        <v>22331</v>
      </c>
      <c r="Q3708" s="25"/>
      <c r="R3708" s="25" t="str">
        <f t="shared" si="373"/>
        <v>2013</v>
      </c>
      <c r="S3708" s="25" t="s">
        <v>63</v>
      </c>
      <c r="T3708" s="25"/>
      <c r="U3708" s="25"/>
      <c r="V3708" s="25"/>
      <c r="W3708" s="25"/>
      <c r="X3708" s="25"/>
    </row>
    <row r="3709" spans="1:24" ht="15" hidden="1" customHeight="1">
      <c r="A3709" s="28">
        <v>23670606</v>
      </c>
      <c r="B3709" s="28" t="s">
        <v>22443</v>
      </c>
      <c r="C3709" s="28" t="s">
        <v>22444</v>
      </c>
      <c r="D3709" s="28" t="s">
        <v>22445</v>
      </c>
      <c r="E3709" s="28" t="s">
        <v>22446</v>
      </c>
      <c r="F3709" s="28" t="s">
        <v>2167</v>
      </c>
      <c r="G3709" s="28">
        <v>2013</v>
      </c>
      <c r="H3709" s="29">
        <v>41409</v>
      </c>
      <c r="I3709" s="28" t="s">
        <v>22447</v>
      </c>
      <c r="J3709" s="28" t="s">
        <v>22448</v>
      </c>
      <c r="K3709" s="28" t="s">
        <v>22449</v>
      </c>
      <c r="L3709" s="28" t="str">
        <f t="shared" si="377"/>
        <v>PreAlerta</v>
      </c>
      <c r="M3709" s="28" t="str">
        <f t="shared" si="378"/>
        <v>S/PalabrasClaves</v>
      </c>
      <c r="N3709" s="30" t="str">
        <f t="shared" si="380"/>
        <v/>
      </c>
      <c r="O3709" s="28"/>
      <c r="P3709" s="28" t="s">
        <v>22331</v>
      </c>
      <c r="Q3709" s="28"/>
      <c r="R3709" s="28" t="str">
        <f t="shared" si="373"/>
        <v>2013</v>
      </c>
      <c r="S3709" s="28" t="s">
        <v>63</v>
      </c>
      <c r="T3709" s="28"/>
      <c r="U3709" s="28"/>
      <c r="V3709" s="28"/>
      <c r="W3709" s="28"/>
      <c r="X3709" s="28"/>
    </row>
    <row r="3710" spans="1:24" ht="15" hidden="1" customHeight="1">
      <c r="A3710" s="25">
        <v>23653265</v>
      </c>
      <c r="B3710" s="25" t="s">
        <v>22450</v>
      </c>
      <c r="C3710" s="25" t="s">
        <v>22451</v>
      </c>
      <c r="D3710" s="25" t="s">
        <v>22452</v>
      </c>
      <c r="E3710" s="25" t="s">
        <v>22453</v>
      </c>
      <c r="F3710" s="25" t="s">
        <v>2202</v>
      </c>
      <c r="G3710" s="25">
        <v>2013</v>
      </c>
      <c r="H3710" s="26">
        <v>41403</v>
      </c>
      <c r="I3710" s="25"/>
      <c r="J3710" s="25"/>
      <c r="K3710" s="25" t="s">
        <v>22454</v>
      </c>
      <c r="L3710" s="25" t="str">
        <f t="shared" si="377"/>
        <v>PreAlerta</v>
      </c>
      <c r="M3710" s="25" t="str">
        <f t="shared" si="378"/>
        <v>S/PalabrasClaves</v>
      </c>
      <c r="N3710" s="27" t="str">
        <f t="shared" si="380"/>
        <v/>
      </c>
      <c r="O3710" s="25"/>
      <c r="P3710" s="25" t="s">
        <v>22331</v>
      </c>
      <c r="Q3710" s="25"/>
      <c r="R3710" s="25" t="str">
        <f t="shared" si="373"/>
        <v>2013</v>
      </c>
      <c r="S3710" s="25" t="s">
        <v>63</v>
      </c>
      <c r="T3710" s="25"/>
      <c r="U3710" s="25"/>
      <c r="V3710" s="25"/>
      <c r="W3710" s="25"/>
      <c r="X3710" s="25"/>
    </row>
    <row r="3711" spans="1:24" ht="15" hidden="1" customHeight="1">
      <c r="A3711" s="28">
        <v>23553435</v>
      </c>
      <c r="B3711" s="28" t="s">
        <v>22455</v>
      </c>
      <c r="C3711" s="28" t="s">
        <v>22456</v>
      </c>
      <c r="D3711" s="28" t="s">
        <v>22445</v>
      </c>
      <c r="E3711" s="28" t="s">
        <v>16746</v>
      </c>
      <c r="F3711" s="28" t="s">
        <v>2167</v>
      </c>
      <c r="G3711" s="28">
        <v>2013</v>
      </c>
      <c r="H3711" s="29">
        <v>41369</v>
      </c>
      <c r="I3711" s="28" t="s">
        <v>22457</v>
      </c>
      <c r="J3711" s="28" t="s">
        <v>22458</v>
      </c>
      <c r="K3711" s="28" t="s">
        <v>22459</v>
      </c>
      <c r="L3711" s="28" t="str">
        <f t="shared" si="377"/>
        <v>PreAlerta</v>
      </c>
      <c r="M3711" s="28" t="str">
        <f t="shared" si="378"/>
        <v>S/PalabrasClaves</v>
      </c>
      <c r="N3711" s="30" t="str">
        <f t="shared" si="380"/>
        <v/>
      </c>
      <c r="O3711" s="28"/>
      <c r="P3711" s="28" t="s">
        <v>22331</v>
      </c>
      <c r="Q3711" s="28"/>
      <c r="R3711" s="28" t="str">
        <f t="shared" si="373"/>
        <v>2013</v>
      </c>
      <c r="S3711" s="28" t="s">
        <v>63</v>
      </c>
      <c r="T3711" s="28"/>
      <c r="U3711" s="28"/>
      <c r="V3711" s="28"/>
      <c r="W3711" s="28"/>
      <c r="X3711" s="28"/>
    </row>
    <row r="3712" spans="1:24" ht="15" hidden="1" customHeight="1">
      <c r="A3712" s="25">
        <v>22883301</v>
      </c>
      <c r="B3712" s="25" t="s">
        <v>22460</v>
      </c>
      <c r="C3712" s="25" t="s">
        <v>22461</v>
      </c>
      <c r="D3712" s="25"/>
      <c r="E3712" s="25" t="s">
        <v>22462</v>
      </c>
      <c r="F3712" s="25"/>
      <c r="G3712" s="25"/>
      <c r="H3712" s="25"/>
      <c r="I3712" s="25"/>
      <c r="J3712" s="25"/>
      <c r="K3712" s="25"/>
      <c r="L3712" s="25" t="str">
        <f t="shared" si="377"/>
        <v>PreAlerta</v>
      </c>
      <c r="M3712" s="25" t="str">
        <f t="shared" si="378"/>
        <v>S/PalabrasClaves</v>
      </c>
      <c r="N3712" s="27" t="str">
        <f t="shared" si="380"/>
        <v/>
      </c>
      <c r="O3712" s="25"/>
      <c r="P3712" s="25"/>
      <c r="Q3712" s="25"/>
      <c r="R3712" s="25" t="str">
        <f t="shared" si="373"/>
        <v/>
      </c>
      <c r="S3712" s="25"/>
      <c r="T3712" s="25"/>
      <c r="U3712" s="25"/>
      <c r="V3712" s="25"/>
      <c r="W3712" s="25"/>
      <c r="X3712" s="25"/>
    </row>
    <row r="3713" spans="1:24" ht="15" hidden="1" customHeight="1">
      <c r="A3713" s="28">
        <v>24171921</v>
      </c>
      <c r="B3713" s="28" t="s">
        <v>22463</v>
      </c>
      <c r="C3713" s="28" t="s">
        <v>22464</v>
      </c>
      <c r="D3713" s="28" t="s">
        <v>22465</v>
      </c>
      <c r="E3713" s="28" t="s">
        <v>1309</v>
      </c>
      <c r="F3713" s="28" t="s">
        <v>12353</v>
      </c>
      <c r="G3713" s="28">
        <v>2013</v>
      </c>
      <c r="H3713" s="29">
        <v>41579</v>
      </c>
      <c r="I3713" s="28" t="s">
        <v>22466</v>
      </c>
      <c r="J3713" s="28"/>
      <c r="K3713" s="28" t="s">
        <v>22467</v>
      </c>
      <c r="L3713" s="28" t="str">
        <f t="shared" si="377"/>
        <v>PreAlerta</v>
      </c>
      <c r="M3713" s="28" t="str">
        <f t="shared" si="378"/>
        <v>S/PalabrasClaves</v>
      </c>
      <c r="N3713" s="30" t="str">
        <f t="shared" si="380"/>
        <v/>
      </c>
      <c r="O3713" s="28"/>
      <c r="P3713" s="28" t="s">
        <v>22468</v>
      </c>
      <c r="Q3713" s="28"/>
      <c r="R3713" s="28" t="str">
        <f t="shared" si="373"/>
        <v>2013</v>
      </c>
      <c r="S3713" s="28" t="s">
        <v>62</v>
      </c>
      <c r="T3713" s="28"/>
      <c r="U3713" s="28"/>
      <c r="V3713" s="28"/>
      <c r="W3713" s="28"/>
      <c r="X3713" s="28"/>
    </row>
    <row r="3714" spans="1:24" ht="15" hidden="1" customHeight="1">
      <c r="A3714" s="25">
        <v>24205185</v>
      </c>
      <c r="B3714" s="25" t="s">
        <v>22469</v>
      </c>
      <c r="C3714" s="25" t="s">
        <v>22470</v>
      </c>
      <c r="D3714" s="25" t="s">
        <v>22471</v>
      </c>
      <c r="E3714" s="25" t="s">
        <v>22472</v>
      </c>
      <c r="F3714" s="25" t="s">
        <v>208</v>
      </c>
      <c r="G3714" s="25">
        <v>2013</v>
      </c>
      <c r="H3714" s="26">
        <v>41587</v>
      </c>
      <c r="I3714" s="25" t="s">
        <v>22473</v>
      </c>
      <c r="J3714" s="25"/>
      <c r="K3714" s="25" t="s">
        <v>22474</v>
      </c>
      <c r="L3714" s="25" t="str">
        <f t="shared" ref="L3714:L3777" si="381">IF(ISNUMBER(VLOOKUP(A3714,EXCL,1,FALSE)),"Excluido",IF(ISNUMBER(VLOOKUP(A3714,POST,1,FALSE)),"PostAlerta",IF(ISNUMBER(VLOOKUP(A3714,PRE,1,FALSE)),"PreAlerta","")))</f>
        <v>Excluido</v>
      </c>
      <c r="M3714" s="25" t="str">
        <f t="shared" si="378"/>
        <v>C/PalabrasClaves</v>
      </c>
      <c r="N3714" s="27" t="str">
        <f t="shared" si="380"/>
        <v/>
      </c>
      <c r="O3714" s="25"/>
      <c r="P3714" s="25" t="s">
        <v>22475</v>
      </c>
      <c r="Q3714" s="25"/>
      <c r="R3714" s="25" t="str">
        <f t="shared" si="373"/>
        <v>2013</v>
      </c>
      <c r="S3714" s="25" t="s">
        <v>62</v>
      </c>
      <c r="T3714" s="25"/>
      <c r="U3714" s="25"/>
      <c r="V3714" s="25"/>
      <c r="W3714" s="25"/>
      <c r="X3714" s="25"/>
    </row>
    <row r="3715" spans="1:24" ht="15" hidden="1" customHeight="1">
      <c r="A3715" s="28">
        <v>24134472</v>
      </c>
      <c r="B3715" s="28" t="s">
        <v>22476</v>
      </c>
      <c r="C3715" s="28" t="s">
        <v>22477</v>
      </c>
      <c r="D3715" s="28" t="s">
        <v>22478</v>
      </c>
      <c r="E3715" s="28" t="s">
        <v>22479</v>
      </c>
      <c r="F3715" s="28" t="s">
        <v>841</v>
      </c>
      <c r="G3715" s="28">
        <v>2013</v>
      </c>
      <c r="H3715" s="29">
        <v>41566</v>
      </c>
      <c r="I3715" s="28" t="s">
        <v>22480</v>
      </c>
      <c r="J3715" s="28"/>
      <c r="K3715" s="28" t="s">
        <v>22481</v>
      </c>
      <c r="L3715" s="28" t="str">
        <f t="shared" si="381"/>
        <v>PreAlerta</v>
      </c>
      <c r="M3715" s="28" t="str">
        <f t="shared" si="378"/>
        <v>S/PalabrasClaves</v>
      </c>
      <c r="N3715" s="30" t="str">
        <f t="shared" si="380"/>
        <v/>
      </c>
      <c r="O3715" s="28"/>
      <c r="P3715" s="28" t="s">
        <v>22482</v>
      </c>
      <c r="Q3715" s="28"/>
      <c r="R3715" s="28" t="str">
        <f t="shared" si="373"/>
        <v>2013</v>
      </c>
      <c r="S3715" s="28" t="s">
        <v>62</v>
      </c>
      <c r="T3715" s="28"/>
      <c r="U3715" s="28"/>
      <c r="V3715" s="28"/>
      <c r="W3715" s="28"/>
      <c r="X3715" s="28"/>
    </row>
    <row r="3716" spans="1:24" ht="15" hidden="1" customHeight="1">
      <c r="A3716" s="25">
        <v>24127810</v>
      </c>
      <c r="B3716" s="25" t="s">
        <v>22483</v>
      </c>
      <c r="C3716" s="25" t="s">
        <v>22484</v>
      </c>
      <c r="D3716" s="25" t="s">
        <v>22485</v>
      </c>
      <c r="E3716" s="25" t="s">
        <v>22486</v>
      </c>
      <c r="F3716" s="25" t="s">
        <v>2011</v>
      </c>
      <c r="G3716" s="25">
        <v>2013</v>
      </c>
      <c r="H3716" s="26">
        <v>41564</v>
      </c>
      <c r="I3716" s="25"/>
      <c r="J3716" s="25"/>
      <c r="K3716" s="25" t="s">
        <v>22487</v>
      </c>
      <c r="L3716" s="25" t="str">
        <f t="shared" si="381"/>
        <v>PreAlerta</v>
      </c>
      <c r="M3716" s="25" t="str">
        <f t="shared" ref="M3716:M3779" si="382">IF(ISNUMBER(A3716),(IF(ISNUMBER(VLOOKUP(A3716,KEYWORDS,1,FALSE)),"C/PalabrasClaves","S/PalabrasClaves")),"")</f>
        <v>S/PalabrasClaves</v>
      </c>
      <c r="N3716" s="27" t="str">
        <f t="shared" si="380"/>
        <v/>
      </c>
      <c r="O3716" s="25"/>
      <c r="P3716" s="25" t="s">
        <v>22488</v>
      </c>
      <c r="Q3716" s="25"/>
      <c r="R3716" s="25" t="str">
        <f t="shared" si="373"/>
        <v>2013</v>
      </c>
      <c r="S3716" s="25" t="s">
        <v>62</v>
      </c>
      <c r="T3716" s="25"/>
      <c r="U3716" s="25"/>
      <c r="V3716" s="25"/>
      <c r="W3716" s="25"/>
      <c r="X3716" s="25"/>
    </row>
    <row r="3717" spans="1:24" ht="15" hidden="1" customHeight="1">
      <c r="A3717" s="28">
        <v>24038810</v>
      </c>
      <c r="B3717" s="28" t="s">
        <v>22489</v>
      </c>
      <c r="C3717" s="28" t="s">
        <v>22490</v>
      </c>
      <c r="D3717" s="28" t="s">
        <v>22491</v>
      </c>
      <c r="E3717" s="28" t="s">
        <v>22492</v>
      </c>
      <c r="F3717" s="28" t="s">
        <v>940</v>
      </c>
      <c r="G3717" s="28">
        <v>2013</v>
      </c>
      <c r="H3717" s="29">
        <v>41534</v>
      </c>
      <c r="I3717" s="28"/>
      <c r="J3717" s="28"/>
      <c r="K3717" s="28" t="s">
        <v>22493</v>
      </c>
      <c r="L3717" s="28" t="str">
        <f t="shared" si="381"/>
        <v>PreAlerta</v>
      </c>
      <c r="M3717" s="28" t="str">
        <f t="shared" si="382"/>
        <v>C/PalabrasClaves</v>
      </c>
      <c r="N3717" s="30" t="str">
        <f t="shared" si="380"/>
        <v/>
      </c>
      <c r="O3717" s="28"/>
      <c r="P3717" s="28" t="s">
        <v>22494</v>
      </c>
      <c r="Q3717" s="28"/>
      <c r="R3717" s="28" t="str">
        <f t="shared" si="373"/>
        <v>2013</v>
      </c>
      <c r="S3717" s="28" t="s">
        <v>62</v>
      </c>
      <c r="T3717" s="28"/>
      <c r="U3717" s="28"/>
      <c r="V3717" s="28"/>
      <c r="W3717" s="28"/>
      <c r="X3717" s="28"/>
    </row>
    <row r="3718" spans="1:24" ht="15" hidden="1" customHeight="1">
      <c r="A3718" s="25">
        <v>24116190</v>
      </c>
      <c r="B3718" s="25" t="s">
        <v>22495</v>
      </c>
      <c r="C3718" s="25" t="s">
        <v>16575</v>
      </c>
      <c r="D3718" s="25" t="s">
        <v>22496</v>
      </c>
      <c r="E3718" s="25" t="s">
        <v>16577</v>
      </c>
      <c r="F3718" s="25" t="s">
        <v>208</v>
      </c>
      <c r="G3718" s="25">
        <v>2013</v>
      </c>
      <c r="H3718" s="26">
        <v>41559</v>
      </c>
      <c r="I3718" s="25" t="s">
        <v>22497</v>
      </c>
      <c r="J3718" s="25"/>
      <c r="K3718" s="25" t="s">
        <v>22498</v>
      </c>
      <c r="L3718" s="25" t="str">
        <f t="shared" si="381"/>
        <v>PreAlerta</v>
      </c>
      <c r="M3718" s="25" t="str">
        <f t="shared" si="382"/>
        <v>S/PalabrasClaves</v>
      </c>
      <c r="N3718" s="27" t="str">
        <f t="shared" si="380"/>
        <v/>
      </c>
      <c r="O3718" s="25"/>
      <c r="P3718" s="25" t="s">
        <v>22499</v>
      </c>
      <c r="Q3718" s="25"/>
      <c r="R3718" s="25" t="str">
        <f t="shared" si="373"/>
        <v>2013</v>
      </c>
      <c r="S3718" s="25" t="s">
        <v>62</v>
      </c>
      <c r="T3718" s="25"/>
      <c r="U3718" s="25"/>
      <c r="V3718" s="25"/>
      <c r="W3718" s="25"/>
      <c r="X3718" s="25"/>
    </row>
    <row r="3719" spans="1:24" ht="15" hidden="1" customHeight="1">
      <c r="A3719" s="28">
        <v>24099576</v>
      </c>
      <c r="B3719" s="28" t="s">
        <v>22500</v>
      </c>
      <c r="C3719" s="28" t="s">
        <v>22501</v>
      </c>
      <c r="D3719" s="28" t="s">
        <v>22502</v>
      </c>
      <c r="E3719" s="28" t="s">
        <v>10121</v>
      </c>
      <c r="F3719" s="28" t="s">
        <v>22503</v>
      </c>
      <c r="G3719" s="28">
        <v>2013</v>
      </c>
      <c r="H3719" s="29">
        <v>41556</v>
      </c>
      <c r="I3719" s="28" t="s">
        <v>22504</v>
      </c>
      <c r="J3719" s="28"/>
      <c r="K3719" s="28" t="s">
        <v>22505</v>
      </c>
      <c r="L3719" s="28" t="str">
        <f t="shared" si="381"/>
        <v>PreAlerta</v>
      </c>
      <c r="M3719" s="28" t="str">
        <f t="shared" si="382"/>
        <v>S/PalabrasClaves</v>
      </c>
      <c r="N3719" s="30" t="str">
        <f t="shared" si="380"/>
        <v/>
      </c>
      <c r="O3719" s="28"/>
      <c r="P3719" s="28" t="s">
        <v>22499</v>
      </c>
      <c r="Q3719" s="28"/>
      <c r="R3719" s="28" t="str">
        <f t="shared" si="373"/>
        <v>2013</v>
      </c>
      <c r="S3719" s="28" t="s">
        <v>62</v>
      </c>
      <c r="T3719" s="28"/>
      <c r="U3719" s="28"/>
      <c r="V3719" s="28"/>
      <c r="W3719" s="28"/>
      <c r="X3719" s="28"/>
    </row>
    <row r="3720" spans="1:24" ht="15" hidden="1" customHeight="1">
      <c r="A3720" s="25">
        <v>24124478</v>
      </c>
      <c r="B3720" s="25" t="s">
        <v>22506</v>
      </c>
      <c r="C3720" s="25" t="s">
        <v>22507</v>
      </c>
      <c r="D3720" s="25" t="s">
        <v>22508</v>
      </c>
      <c r="E3720" s="25" t="s">
        <v>22509</v>
      </c>
      <c r="F3720" s="25" t="s">
        <v>208</v>
      </c>
      <c r="G3720" s="25">
        <v>2013</v>
      </c>
      <c r="H3720" s="26">
        <v>41562</v>
      </c>
      <c r="I3720" s="25" t="s">
        <v>22510</v>
      </c>
      <c r="J3720" s="25"/>
      <c r="K3720" s="25" t="s">
        <v>22511</v>
      </c>
      <c r="L3720" s="25" t="str">
        <f t="shared" si="381"/>
        <v>PreAlerta</v>
      </c>
      <c r="M3720" s="25" t="str">
        <f t="shared" si="382"/>
        <v>S/PalabrasClaves</v>
      </c>
      <c r="N3720" s="27" t="str">
        <f t="shared" si="380"/>
        <v/>
      </c>
      <c r="O3720" s="25"/>
      <c r="P3720" s="25" t="s">
        <v>22512</v>
      </c>
      <c r="Q3720" s="25"/>
      <c r="R3720" s="25" t="str">
        <f t="shared" si="373"/>
        <v>2013</v>
      </c>
      <c r="S3720" s="25" t="s">
        <v>62</v>
      </c>
      <c r="T3720" s="25"/>
      <c r="U3720" s="25"/>
      <c r="V3720" s="25"/>
      <c r="W3720" s="25"/>
      <c r="X3720" s="25"/>
    </row>
    <row r="3721" spans="1:24" ht="15" hidden="1" customHeight="1">
      <c r="A3721" s="28">
        <v>24080594</v>
      </c>
      <c r="B3721" s="28" t="s">
        <v>22513</v>
      </c>
      <c r="C3721" s="28" t="s">
        <v>22514</v>
      </c>
      <c r="D3721" s="28" t="s">
        <v>22515</v>
      </c>
      <c r="E3721" s="28" t="s">
        <v>22516</v>
      </c>
      <c r="F3721" s="28" t="s">
        <v>1919</v>
      </c>
      <c r="G3721" s="28">
        <v>2013</v>
      </c>
      <c r="H3721" s="29">
        <v>41549</v>
      </c>
      <c r="I3721" s="28" t="s">
        <v>22517</v>
      </c>
      <c r="J3721" s="28"/>
      <c r="K3721" s="28"/>
      <c r="L3721" s="28" t="str">
        <f t="shared" si="381"/>
        <v>PreAlerta</v>
      </c>
      <c r="M3721" s="28" t="str">
        <f t="shared" si="382"/>
        <v>S/PalabrasClaves</v>
      </c>
      <c r="N3721" s="30" t="str">
        <f t="shared" si="380"/>
        <v/>
      </c>
      <c r="O3721" s="28"/>
      <c r="P3721" s="28" t="s">
        <v>22512</v>
      </c>
      <c r="Q3721" s="28"/>
      <c r="R3721" s="28" t="str">
        <f t="shared" si="373"/>
        <v>2013</v>
      </c>
      <c r="S3721" s="28" t="s">
        <v>62</v>
      </c>
      <c r="T3721" s="28"/>
      <c r="U3721" s="28"/>
      <c r="V3721" s="28"/>
      <c r="W3721" s="28"/>
      <c r="X3721" s="28"/>
    </row>
    <row r="3722" spans="1:24" ht="15" hidden="1" customHeight="1">
      <c r="A3722" s="25">
        <v>24092777</v>
      </c>
      <c r="B3722" s="25" t="s">
        <v>22518</v>
      </c>
      <c r="C3722" s="25" t="s">
        <v>22519</v>
      </c>
      <c r="D3722" s="25" t="s">
        <v>22520</v>
      </c>
      <c r="E3722" s="25" t="s">
        <v>7837</v>
      </c>
      <c r="F3722" s="25" t="s">
        <v>12331</v>
      </c>
      <c r="G3722" s="25">
        <v>2013</v>
      </c>
      <c r="H3722" s="26">
        <v>41552</v>
      </c>
      <c r="I3722" s="25" t="s">
        <v>22521</v>
      </c>
      <c r="J3722" s="25"/>
      <c r="K3722" s="25" t="s">
        <v>22522</v>
      </c>
      <c r="L3722" s="25" t="str">
        <f t="shared" si="381"/>
        <v>PreAlerta</v>
      </c>
      <c r="M3722" s="25" t="str">
        <f t="shared" si="382"/>
        <v>S/PalabrasClaves</v>
      </c>
      <c r="N3722" s="27" t="str">
        <f t="shared" si="380"/>
        <v/>
      </c>
      <c r="O3722" s="25"/>
      <c r="P3722" s="25" t="s">
        <v>22523</v>
      </c>
      <c r="Q3722" s="25"/>
      <c r="R3722" s="25" t="str">
        <f t="shared" si="373"/>
        <v>2013</v>
      </c>
      <c r="S3722" s="25" t="s">
        <v>62</v>
      </c>
      <c r="T3722" s="25"/>
      <c r="U3722" s="25"/>
      <c r="V3722" s="25"/>
      <c r="W3722" s="25"/>
      <c r="X3722" s="25"/>
    </row>
    <row r="3723" spans="1:24" ht="15" hidden="1" customHeight="1">
      <c r="A3723" s="28">
        <v>24502062</v>
      </c>
      <c r="B3723" s="28" t="s">
        <v>22524</v>
      </c>
      <c r="C3723" s="28" t="s">
        <v>22525</v>
      </c>
      <c r="D3723" s="28" t="s">
        <v>22526</v>
      </c>
      <c r="E3723" s="28" t="s">
        <v>22527</v>
      </c>
      <c r="F3723" s="28" t="s">
        <v>22528</v>
      </c>
      <c r="G3723" s="28">
        <v>2013</v>
      </c>
      <c r="H3723" s="29">
        <v>41678</v>
      </c>
      <c r="I3723" s="28"/>
      <c r="J3723" s="28"/>
      <c r="K3723" s="28"/>
      <c r="L3723" s="28" t="str">
        <f t="shared" si="381"/>
        <v>PreAlerta</v>
      </c>
      <c r="M3723" s="28" t="str">
        <f t="shared" si="382"/>
        <v>S/PalabrasClaves</v>
      </c>
      <c r="N3723" s="30" t="str">
        <f t="shared" si="380"/>
        <v/>
      </c>
      <c r="O3723" s="28"/>
      <c r="P3723" s="28" t="s">
        <v>22529</v>
      </c>
      <c r="Q3723" s="28"/>
      <c r="R3723" s="28" t="str">
        <f t="shared" si="373"/>
        <v>2013</v>
      </c>
      <c r="S3723" s="28" t="s">
        <v>64</v>
      </c>
      <c r="T3723" s="28"/>
      <c r="U3723" s="28"/>
      <c r="V3723" s="28"/>
      <c r="W3723" s="28"/>
      <c r="X3723" s="28"/>
    </row>
    <row r="3724" spans="1:24" ht="15" hidden="1" customHeight="1">
      <c r="A3724" s="25">
        <v>24461664</v>
      </c>
      <c r="B3724" s="25" t="s">
        <v>22530</v>
      </c>
      <c r="C3724" s="25" t="s">
        <v>22531</v>
      </c>
      <c r="D3724" s="25" t="s">
        <v>22532</v>
      </c>
      <c r="E3724" s="25" t="s">
        <v>22533</v>
      </c>
      <c r="F3724" s="25" t="s">
        <v>15735</v>
      </c>
      <c r="G3724" s="25">
        <v>2013</v>
      </c>
      <c r="H3724" s="26">
        <v>41667</v>
      </c>
      <c r="I3724" s="25"/>
      <c r="J3724" s="25"/>
      <c r="K3724" s="25" t="s">
        <v>22534</v>
      </c>
      <c r="L3724" s="25" t="str">
        <f t="shared" si="381"/>
        <v>Excluido</v>
      </c>
      <c r="M3724" s="25" t="str">
        <f t="shared" si="382"/>
        <v>C/PalabrasClaves</v>
      </c>
      <c r="N3724" s="27" t="str">
        <f t="shared" si="380"/>
        <v/>
      </c>
      <c r="O3724" s="25"/>
      <c r="P3724" s="25" t="s">
        <v>22535</v>
      </c>
      <c r="Q3724" s="25"/>
      <c r="R3724" s="25" t="str">
        <f t="shared" si="373"/>
        <v>2013</v>
      </c>
      <c r="S3724" s="25" t="s">
        <v>62</v>
      </c>
      <c r="T3724" s="25"/>
      <c r="U3724" s="25"/>
      <c r="V3724" s="25"/>
      <c r="W3724" s="25"/>
      <c r="X3724" s="25"/>
    </row>
    <row r="3725" spans="1:24" ht="15" hidden="1" customHeight="1">
      <c r="A3725" s="28">
        <v>24401777</v>
      </c>
      <c r="B3725" s="28" t="s">
        <v>22536</v>
      </c>
      <c r="C3725" s="28" t="s">
        <v>22537</v>
      </c>
      <c r="D3725" s="28" t="s">
        <v>22538</v>
      </c>
      <c r="E3725" s="28" t="s">
        <v>22539</v>
      </c>
      <c r="F3725" s="28" t="s">
        <v>19970</v>
      </c>
      <c r="G3725" s="28">
        <v>2013</v>
      </c>
      <c r="H3725" s="29">
        <v>41649</v>
      </c>
      <c r="I3725" s="28"/>
      <c r="J3725" s="28"/>
      <c r="K3725" s="28" t="s">
        <v>22540</v>
      </c>
      <c r="L3725" s="28" t="str">
        <f t="shared" si="381"/>
        <v>PreAlerta</v>
      </c>
      <c r="M3725" s="28" t="str">
        <f t="shared" si="382"/>
        <v>S/PalabrasClaves</v>
      </c>
      <c r="N3725" s="30" t="str">
        <f t="shared" si="380"/>
        <v/>
      </c>
      <c r="O3725" s="28"/>
      <c r="P3725" s="28" t="s">
        <v>22529</v>
      </c>
      <c r="Q3725" s="28"/>
      <c r="R3725" s="28" t="str">
        <f t="shared" si="373"/>
        <v>2013</v>
      </c>
      <c r="S3725" s="28" t="s">
        <v>64</v>
      </c>
      <c r="T3725" s="28"/>
      <c r="U3725" s="28"/>
      <c r="V3725" s="28"/>
      <c r="W3725" s="28"/>
      <c r="X3725" s="28"/>
    </row>
    <row r="3726" spans="1:24" ht="15" hidden="1" customHeight="1">
      <c r="A3726" s="25">
        <v>24378133</v>
      </c>
      <c r="B3726" s="25" t="s">
        <v>22541</v>
      </c>
      <c r="C3726" s="25" t="s">
        <v>22542</v>
      </c>
      <c r="D3726" s="25" t="s">
        <v>22543</v>
      </c>
      <c r="E3726" s="25" t="s">
        <v>22544</v>
      </c>
      <c r="F3726" s="25" t="s">
        <v>3648</v>
      </c>
      <c r="G3726" s="25">
        <v>2013</v>
      </c>
      <c r="H3726" s="26">
        <v>41640</v>
      </c>
      <c r="I3726" s="25"/>
      <c r="J3726" s="25"/>
      <c r="K3726" s="25"/>
      <c r="L3726" s="25" t="str">
        <f t="shared" si="381"/>
        <v>PreAlerta</v>
      </c>
      <c r="M3726" s="25" t="str">
        <f t="shared" si="382"/>
        <v>S/PalabrasClaves</v>
      </c>
      <c r="N3726" s="27" t="str">
        <f t="shared" si="380"/>
        <v/>
      </c>
      <c r="O3726" s="25"/>
      <c r="P3726" s="25" t="s">
        <v>22545</v>
      </c>
      <c r="Q3726" s="25"/>
      <c r="R3726" s="25" t="str">
        <f t="shared" si="373"/>
        <v>2013</v>
      </c>
      <c r="S3726" s="25" t="s">
        <v>62</v>
      </c>
      <c r="T3726" s="25"/>
      <c r="U3726" s="25"/>
      <c r="V3726" s="25"/>
      <c r="W3726" s="25"/>
      <c r="X3726" s="25"/>
    </row>
    <row r="3727" spans="1:24" ht="15" hidden="1" customHeight="1">
      <c r="A3727" s="28">
        <v>24339598</v>
      </c>
      <c r="B3727" s="28" t="s">
        <v>22546</v>
      </c>
      <c r="C3727" s="28" t="s">
        <v>22547</v>
      </c>
      <c r="D3727" s="28" t="s">
        <v>22548</v>
      </c>
      <c r="E3727" s="28" t="s">
        <v>22549</v>
      </c>
      <c r="F3727" s="28" t="s">
        <v>4980</v>
      </c>
      <c r="G3727" s="28">
        <v>2013</v>
      </c>
      <c r="H3727" s="29">
        <v>41625</v>
      </c>
      <c r="I3727" s="28" t="s">
        <v>22550</v>
      </c>
      <c r="J3727" s="28"/>
      <c r="K3727" s="28" t="s">
        <v>22551</v>
      </c>
      <c r="L3727" s="28" t="str">
        <f t="shared" si="381"/>
        <v>PreAlerta</v>
      </c>
      <c r="M3727" s="28" t="str">
        <f t="shared" si="382"/>
        <v>S/PalabrasClaves</v>
      </c>
      <c r="N3727" s="30" t="str">
        <f t="shared" si="380"/>
        <v/>
      </c>
      <c r="O3727" s="28"/>
      <c r="P3727" s="28" t="s">
        <v>22545</v>
      </c>
      <c r="Q3727" s="28"/>
      <c r="R3727" s="28" t="str">
        <f t="shared" si="373"/>
        <v>2013</v>
      </c>
      <c r="S3727" s="28" t="s">
        <v>62</v>
      </c>
      <c r="T3727" s="28"/>
      <c r="U3727" s="28"/>
      <c r="V3727" s="28"/>
      <c r="W3727" s="28"/>
      <c r="X3727" s="28"/>
    </row>
    <row r="3728" spans="1:24" ht="15" hidden="1" customHeight="1">
      <c r="A3728" s="25">
        <v>24159076</v>
      </c>
      <c r="B3728" s="25" t="s">
        <v>22552</v>
      </c>
      <c r="C3728" s="25" t="s">
        <v>22553</v>
      </c>
      <c r="D3728" s="25" t="s">
        <v>22554</v>
      </c>
      <c r="E3728" s="25" t="s">
        <v>22555</v>
      </c>
      <c r="F3728" s="25" t="s">
        <v>7050</v>
      </c>
      <c r="G3728" s="25">
        <v>2013</v>
      </c>
      <c r="H3728" s="26">
        <v>41573</v>
      </c>
      <c r="I3728" s="25"/>
      <c r="J3728" s="25"/>
      <c r="K3728" s="25" t="s">
        <v>22556</v>
      </c>
      <c r="L3728" s="25" t="str">
        <f t="shared" si="381"/>
        <v>PreAlerta</v>
      </c>
      <c r="M3728" s="25" t="str">
        <f t="shared" si="382"/>
        <v>S/PalabrasClaves</v>
      </c>
      <c r="N3728" s="27" t="str">
        <f t="shared" si="380"/>
        <v/>
      </c>
      <c r="O3728" s="25"/>
      <c r="P3728" s="25" t="s">
        <v>22557</v>
      </c>
      <c r="Q3728" s="25"/>
      <c r="R3728" s="25" t="str">
        <f t="shared" si="373"/>
        <v>2013</v>
      </c>
      <c r="S3728" s="25" t="s">
        <v>62</v>
      </c>
      <c r="T3728" s="25"/>
      <c r="U3728" s="25"/>
      <c r="V3728" s="25"/>
      <c r="W3728" s="25"/>
      <c r="X3728" s="25"/>
    </row>
    <row r="3729" spans="1:24" ht="15" hidden="1" customHeight="1">
      <c r="A3729" s="28">
        <v>24134083</v>
      </c>
      <c r="B3729" s="28" t="s">
        <v>22558</v>
      </c>
      <c r="C3729" s="28" t="s">
        <v>22559</v>
      </c>
      <c r="D3729" s="28" t="s">
        <v>22560</v>
      </c>
      <c r="E3729" s="28" t="s">
        <v>22561</v>
      </c>
      <c r="F3729" s="28" t="s">
        <v>1534</v>
      </c>
      <c r="G3729" s="28">
        <v>2013</v>
      </c>
      <c r="H3729" s="29">
        <v>41566</v>
      </c>
      <c r="I3729" s="28"/>
      <c r="J3729" s="28"/>
      <c r="K3729" s="28"/>
      <c r="L3729" s="28" t="str">
        <f t="shared" si="381"/>
        <v>Excluido</v>
      </c>
      <c r="M3729" s="28" t="str">
        <f t="shared" si="382"/>
        <v>S/PalabrasClaves</v>
      </c>
      <c r="N3729" s="30"/>
      <c r="O3729" s="28"/>
      <c r="P3729" s="28" t="s">
        <v>22562</v>
      </c>
      <c r="Q3729" s="28"/>
      <c r="R3729" s="28" t="str">
        <f t="shared" si="373"/>
        <v>2013</v>
      </c>
      <c r="S3729" s="28" t="s">
        <v>62</v>
      </c>
      <c r="T3729" s="28"/>
      <c r="U3729" s="28"/>
      <c r="V3729" s="28"/>
      <c r="W3729" s="28"/>
      <c r="X3729" s="28"/>
    </row>
    <row r="3730" spans="1:24" ht="15" hidden="1" customHeight="1">
      <c r="A3730" s="25">
        <v>24093895</v>
      </c>
      <c r="B3730" s="25" t="s">
        <v>22563</v>
      </c>
      <c r="C3730" s="25" t="s">
        <v>22564</v>
      </c>
      <c r="D3730" s="25" t="s">
        <v>22565</v>
      </c>
      <c r="E3730" s="25" t="s">
        <v>22566</v>
      </c>
      <c r="F3730" s="25" t="s">
        <v>16471</v>
      </c>
      <c r="G3730" s="25">
        <v>2013</v>
      </c>
      <c r="H3730" s="26">
        <v>41555</v>
      </c>
      <c r="I3730" s="25"/>
      <c r="J3730" s="25"/>
      <c r="K3730" s="25" t="s">
        <v>22567</v>
      </c>
      <c r="L3730" s="25" t="str">
        <f t="shared" si="381"/>
        <v>Excluido</v>
      </c>
      <c r="M3730" s="25" t="str">
        <f t="shared" si="382"/>
        <v>S/PalabrasClaves</v>
      </c>
      <c r="N3730" s="27" t="str">
        <f t="shared" ref="N3730:N3755" si="383">IF(ISNUMBER(SEARCH("TREATMENT", B3730)), "4) Nuevos tratamientos", "")</f>
        <v/>
      </c>
      <c r="O3730" s="25"/>
      <c r="P3730" s="25" t="s">
        <v>22545</v>
      </c>
      <c r="Q3730" s="25"/>
      <c r="R3730" s="25" t="str">
        <f t="shared" si="373"/>
        <v>2013</v>
      </c>
      <c r="S3730" s="25" t="s">
        <v>62</v>
      </c>
      <c r="T3730" s="25"/>
      <c r="U3730" s="25"/>
      <c r="V3730" s="25"/>
      <c r="W3730" s="25"/>
      <c r="X3730" s="25"/>
    </row>
    <row r="3731" spans="1:24" ht="15" hidden="1" customHeight="1">
      <c r="A3731" s="28">
        <v>24067557</v>
      </c>
      <c r="B3731" s="28" t="s">
        <v>22568</v>
      </c>
      <c r="C3731" s="28" t="s">
        <v>22569</v>
      </c>
      <c r="D3731" s="28" t="s">
        <v>22570</v>
      </c>
      <c r="E3731" s="28" t="s">
        <v>22571</v>
      </c>
      <c r="F3731" s="28" t="s">
        <v>979</v>
      </c>
      <c r="G3731" s="28">
        <v>2013</v>
      </c>
      <c r="H3731" s="29">
        <v>41544</v>
      </c>
      <c r="I3731" s="28"/>
      <c r="J3731" s="28"/>
      <c r="K3731" s="28" t="s">
        <v>22572</v>
      </c>
      <c r="L3731" s="28" t="str">
        <f t="shared" si="381"/>
        <v>PreAlerta</v>
      </c>
      <c r="M3731" s="28" t="str">
        <f t="shared" si="382"/>
        <v>S/PalabrasClaves</v>
      </c>
      <c r="N3731" s="30" t="str">
        <f t="shared" si="383"/>
        <v/>
      </c>
      <c r="O3731" s="28"/>
      <c r="P3731" s="28" t="s">
        <v>22545</v>
      </c>
      <c r="Q3731" s="28"/>
      <c r="R3731" s="28" t="str">
        <f t="shared" si="373"/>
        <v>2013</v>
      </c>
      <c r="S3731" s="28" t="s">
        <v>62</v>
      </c>
      <c r="T3731" s="28"/>
      <c r="U3731" s="28"/>
      <c r="V3731" s="28"/>
      <c r="W3731" s="28"/>
      <c r="X3731" s="28"/>
    </row>
    <row r="3732" spans="1:24" ht="15" hidden="1" customHeight="1">
      <c r="A3732" s="25">
        <v>24030785</v>
      </c>
      <c r="B3732" s="25" t="s">
        <v>22573</v>
      </c>
      <c r="C3732" s="25" t="s">
        <v>22574</v>
      </c>
      <c r="D3732" s="25" t="s">
        <v>22575</v>
      </c>
      <c r="E3732" s="25" t="s">
        <v>9067</v>
      </c>
      <c r="F3732" s="25" t="s">
        <v>17274</v>
      </c>
      <c r="G3732" s="25">
        <v>2013</v>
      </c>
      <c r="H3732" s="26">
        <v>41531</v>
      </c>
      <c r="I3732" s="25"/>
      <c r="J3732" s="25"/>
      <c r="K3732" s="25" t="s">
        <v>22576</v>
      </c>
      <c r="L3732" s="25" t="str">
        <f t="shared" si="381"/>
        <v>PreAlerta</v>
      </c>
      <c r="M3732" s="25" t="str">
        <f t="shared" si="382"/>
        <v>C/PalabrasClaves</v>
      </c>
      <c r="N3732" s="27" t="str">
        <f t="shared" si="383"/>
        <v/>
      </c>
      <c r="O3732" s="25"/>
      <c r="P3732" s="25" t="s">
        <v>22545</v>
      </c>
      <c r="Q3732" s="25"/>
      <c r="R3732" s="25" t="str">
        <f t="shared" si="373"/>
        <v>2013</v>
      </c>
      <c r="S3732" s="25" t="s">
        <v>62</v>
      </c>
      <c r="T3732" s="25"/>
      <c r="U3732" s="25"/>
      <c r="V3732" s="25"/>
      <c r="W3732" s="25"/>
      <c r="X3732" s="25"/>
    </row>
    <row r="3733" spans="1:24" ht="15" hidden="1" customHeight="1">
      <c r="A3733" s="28">
        <v>24022464</v>
      </c>
      <c r="B3733" s="28" t="s">
        <v>22577</v>
      </c>
      <c r="C3733" s="28" t="s">
        <v>22578</v>
      </c>
      <c r="D3733" s="28" t="s">
        <v>22579</v>
      </c>
      <c r="E3733" s="28" t="s">
        <v>22580</v>
      </c>
      <c r="F3733" s="28" t="s">
        <v>22581</v>
      </c>
      <c r="G3733" s="28">
        <v>2013</v>
      </c>
      <c r="H3733" s="29">
        <v>41529</v>
      </c>
      <c r="I3733" s="28" t="s">
        <v>22582</v>
      </c>
      <c r="J3733" s="28" t="s">
        <v>22583</v>
      </c>
      <c r="K3733" s="28" t="s">
        <v>22584</v>
      </c>
      <c r="L3733" s="28" t="str">
        <f t="shared" si="381"/>
        <v>Excluido</v>
      </c>
      <c r="M3733" s="28" t="str">
        <f t="shared" si="382"/>
        <v>S/PalabrasClaves</v>
      </c>
      <c r="N3733" s="30" t="str">
        <f t="shared" si="383"/>
        <v/>
      </c>
      <c r="O3733" s="28"/>
      <c r="P3733" s="28" t="s">
        <v>22545</v>
      </c>
      <c r="Q3733" s="28"/>
      <c r="R3733" s="28" t="str">
        <f t="shared" si="373"/>
        <v>2013</v>
      </c>
      <c r="S3733" s="28" t="s">
        <v>62</v>
      </c>
      <c r="T3733" s="28"/>
      <c r="U3733" s="28"/>
      <c r="V3733" s="28"/>
      <c r="W3733" s="28"/>
      <c r="X3733" s="28"/>
    </row>
    <row r="3734" spans="1:24" ht="15" hidden="1" customHeight="1">
      <c r="A3734" s="25">
        <v>23966556</v>
      </c>
      <c r="B3734" s="25" t="s">
        <v>22585</v>
      </c>
      <c r="C3734" s="25" t="s">
        <v>22586</v>
      </c>
      <c r="D3734" s="25" t="s">
        <v>22587</v>
      </c>
      <c r="E3734" s="25" t="s">
        <v>12732</v>
      </c>
      <c r="F3734" s="25" t="s">
        <v>12192</v>
      </c>
      <c r="G3734" s="25">
        <v>2013</v>
      </c>
      <c r="H3734" s="26">
        <v>41509</v>
      </c>
      <c r="I3734" s="25" t="s">
        <v>22588</v>
      </c>
      <c r="J3734" s="25"/>
      <c r="K3734" s="25" t="s">
        <v>22589</v>
      </c>
      <c r="L3734" s="25" t="str">
        <f t="shared" si="381"/>
        <v>Excluido</v>
      </c>
      <c r="M3734" s="25" t="str">
        <f t="shared" si="382"/>
        <v>S/PalabrasClaves</v>
      </c>
      <c r="N3734" s="27" t="str">
        <f t="shared" si="383"/>
        <v/>
      </c>
      <c r="O3734" s="25"/>
      <c r="P3734" s="25" t="s">
        <v>22590</v>
      </c>
      <c r="Q3734" s="25"/>
      <c r="R3734" s="25" t="str">
        <f t="shared" si="373"/>
        <v>2010</v>
      </c>
      <c r="S3734" s="25" t="s">
        <v>62</v>
      </c>
      <c r="T3734" s="25"/>
      <c r="U3734" s="25"/>
      <c r="V3734" s="25"/>
      <c r="W3734" s="25"/>
      <c r="X3734" s="25"/>
    </row>
    <row r="3735" spans="1:24" ht="15" hidden="1" customHeight="1">
      <c r="A3735" s="28">
        <v>23964690</v>
      </c>
      <c r="B3735" s="28" t="s">
        <v>22591</v>
      </c>
      <c r="C3735" s="28" t="s">
        <v>22592</v>
      </c>
      <c r="D3735" s="28" t="s">
        <v>22593</v>
      </c>
      <c r="E3735" s="28" t="s">
        <v>22594</v>
      </c>
      <c r="F3735" s="28" t="s">
        <v>22595</v>
      </c>
      <c r="G3735" s="28">
        <v>2013</v>
      </c>
      <c r="H3735" s="29">
        <v>41509</v>
      </c>
      <c r="I3735" s="28"/>
      <c r="J3735" s="28"/>
      <c r="K3735" s="28" t="s">
        <v>22596</v>
      </c>
      <c r="L3735" s="28" t="str">
        <f t="shared" si="381"/>
        <v>Excluido</v>
      </c>
      <c r="M3735" s="28" t="str">
        <f t="shared" si="382"/>
        <v>S/PalabrasClaves</v>
      </c>
      <c r="N3735" s="30" t="str">
        <f t="shared" si="383"/>
        <v/>
      </c>
      <c r="O3735" s="28"/>
      <c r="P3735" s="28" t="s">
        <v>22545</v>
      </c>
      <c r="Q3735" s="28"/>
      <c r="R3735" s="28" t="str">
        <f t="shared" si="373"/>
        <v>2013</v>
      </c>
      <c r="S3735" s="28" t="s">
        <v>62</v>
      </c>
      <c r="T3735" s="28"/>
      <c r="U3735" s="28"/>
      <c r="V3735" s="28"/>
      <c r="W3735" s="28"/>
      <c r="X3735" s="28"/>
    </row>
    <row r="3736" spans="1:24" ht="15" hidden="1" customHeight="1">
      <c r="A3736" s="25">
        <v>23937802</v>
      </c>
      <c r="B3736" s="25" t="s">
        <v>22597</v>
      </c>
      <c r="C3736" s="25" t="s">
        <v>22598</v>
      </c>
      <c r="D3736" s="25" t="s">
        <v>22599</v>
      </c>
      <c r="E3736" s="25" t="s">
        <v>22600</v>
      </c>
      <c r="F3736" s="25" t="s">
        <v>2578</v>
      </c>
      <c r="G3736" s="25">
        <v>2013</v>
      </c>
      <c r="H3736" s="26">
        <v>41500</v>
      </c>
      <c r="I3736" s="25" t="s">
        <v>22601</v>
      </c>
      <c r="J3736" s="25"/>
      <c r="K3736" s="25" t="s">
        <v>22602</v>
      </c>
      <c r="L3736" s="25" t="str">
        <f t="shared" si="381"/>
        <v>PreAlerta</v>
      </c>
      <c r="M3736" s="25" t="str">
        <f t="shared" si="382"/>
        <v>C/PalabrasClaves</v>
      </c>
      <c r="N3736" s="27" t="str">
        <f t="shared" si="383"/>
        <v/>
      </c>
      <c r="O3736" s="25"/>
      <c r="P3736" s="25" t="s">
        <v>22545</v>
      </c>
      <c r="Q3736" s="25"/>
      <c r="R3736" s="25" t="str">
        <f t="shared" si="373"/>
        <v>2013</v>
      </c>
      <c r="S3736" s="25" t="s">
        <v>62</v>
      </c>
      <c r="T3736" s="25"/>
      <c r="U3736" s="25"/>
      <c r="V3736" s="25"/>
      <c r="W3736" s="25"/>
      <c r="X3736" s="25"/>
    </row>
    <row r="3737" spans="1:24" ht="15" hidden="1" customHeight="1">
      <c r="A3737" s="28">
        <v>23848303</v>
      </c>
      <c r="B3737" s="28" t="s">
        <v>22603</v>
      </c>
      <c r="C3737" s="28" t="s">
        <v>22604</v>
      </c>
      <c r="D3737" s="28" t="s">
        <v>22605</v>
      </c>
      <c r="E3737" s="28" t="s">
        <v>22606</v>
      </c>
      <c r="F3737" s="28" t="s">
        <v>13521</v>
      </c>
      <c r="G3737" s="28">
        <v>2013</v>
      </c>
      <c r="H3737" s="29">
        <v>41471</v>
      </c>
      <c r="I3737" s="28"/>
      <c r="J3737" s="28"/>
      <c r="K3737" s="28" t="s">
        <v>22607</v>
      </c>
      <c r="L3737" s="28" t="str">
        <f t="shared" si="381"/>
        <v>PreAlerta</v>
      </c>
      <c r="M3737" s="28" t="str">
        <f t="shared" si="382"/>
        <v>S/PalabrasClaves</v>
      </c>
      <c r="N3737" s="30" t="str">
        <f t="shared" si="383"/>
        <v/>
      </c>
      <c r="O3737" s="28"/>
      <c r="P3737" s="28" t="s">
        <v>22608</v>
      </c>
      <c r="Q3737" s="28"/>
      <c r="R3737" s="28" t="str">
        <f t="shared" si="373"/>
        <v>2013</v>
      </c>
      <c r="S3737" s="28" t="s">
        <v>62</v>
      </c>
      <c r="T3737" s="28"/>
      <c r="U3737" s="28"/>
      <c r="V3737" s="28"/>
      <c r="W3737" s="28"/>
      <c r="X3737" s="28"/>
    </row>
    <row r="3738" spans="1:24" ht="15" hidden="1" customHeight="1">
      <c r="A3738" s="25">
        <v>23842949</v>
      </c>
      <c r="B3738" s="25" t="s">
        <v>22609</v>
      </c>
      <c r="C3738" s="25" t="s">
        <v>22610</v>
      </c>
      <c r="D3738" s="25" t="s">
        <v>22611</v>
      </c>
      <c r="E3738" s="25" t="s">
        <v>3407</v>
      </c>
      <c r="F3738" s="25" t="s">
        <v>1064</v>
      </c>
      <c r="G3738" s="25">
        <v>2013</v>
      </c>
      <c r="H3738" s="26">
        <v>41467</v>
      </c>
      <c r="I3738" s="25"/>
      <c r="J3738" s="25"/>
      <c r="K3738" s="25" t="s">
        <v>22612</v>
      </c>
      <c r="L3738" s="25" t="str">
        <f t="shared" si="381"/>
        <v>PreAlerta</v>
      </c>
      <c r="M3738" s="25" t="str">
        <f t="shared" si="382"/>
        <v>S/PalabrasClaves</v>
      </c>
      <c r="N3738" s="27" t="str">
        <f t="shared" si="383"/>
        <v/>
      </c>
      <c r="O3738" s="25"/>
      <c r="P3738" s="25" t="s">
        <v>22562</v>
      </c>
      <c r="Q3738" s="25"/>
      <c r="R3738" s="25" t="str">
        <f t="shared" si="373"/>
        <v>2013</v>
      </c>
      <c r="S3738" s="25" t="s">
        <v>62</v>
      </c>
      <c r="T3738" s="25"/>
      <c r="U3738" s="25"/>
      <c r="V3738" s="25"/>
      <c r="W3738" s="25"/>
      <c r="X3738" s="25"/>
    </row>
    <row r="3739" spans="1:24" ht="15" hidden="1" customHeight="1">
      <c r="A3739" s="28">
        <v>23796866</v>
      </c>
      <c r="B3739" s="28" t="s">
        <v>22613</v>
      </c>
      <c r="C3739" s="28" t="s">
        <v>22614</v>
      </c>
      <c r="D3739" s="28" t="s">
        <v>22615</v>
      </c>
      <c r="E3739" s="28" t="s">
        <v>13510</v>
      </c>
      <c r="F3739" s="28" t="s">
        <v>777</v>
      </c>
      <c r="G3739" s="28">
        <v>2013</v>
      </c>
      <c r="H3739" s="29">
        <v>41451</v>
      </c>
      <c r="I3739" s="28" t="s">
        <v>22616</v>
      </c>
      <c r="J3739" s="28"/>
      <c r="K3739" s="28" t="s">
        <v>22617</v>
      </c>
      <c r="L3739" s="28" t="str">
        <f t="shared" si="381"/>
        <v>PreAlerta</v>
      </c>
      <c r="M3739" s="28" t="str">
        <f t="shared" si="382"/>
        <v>S/PalabrasClaves</v>
      </c>
      <c r="N3739" s="30" t="str">
        <f t="shared" si="383"/>
        <v/>
      </c>
      <c r="O3739" s="28"/>
      <c r="P3739" s="28" t="s">
        <v>22545</v>
      </c>
      <c r="Q3739" s="28"/>
      <c r="R3739" s="28" t="str">
        <f t="shared" si="373"/>
        <v>2013</v>
      </c>
      <c r="S3739" s="28" t="s">
        <v>62</v>
      </c>
      <c r="T3739" s="28"/>
      <c r="U3739" s="28"/>
      <c r="V3739" s="28"/>
      <c r="W3739" s="28"/>
      <c r="X3739" s="28"/>
    </row>
    <row r="3740" spans="1:24" ht="15" hidden="1" customHeight="1">
      <c r="A3740" s="25">
        <v>23757372</v>
      </c>
      <c r="B3740" s="25" t="s">
        <v>22618</v>
      </c>
      <c r="C3740" s="25" t="s">
        <v>22619</v>
      </c>
      <c r="D3740" s="25" t="s">
        <v>22620</v>
      </c>
      <c r="E3740" s="25" t="s">
        <v>22621</v>
      </c>
      <c r="F3740" s="25" t="s">
        <v>128</v>
      </c>
      <c r="G3740" s="25">
        <v>2013</v>
      </c>
      <c r="H3740" s="26">
        <v>41438</v>
      </c>
      <c r="I3740" s="25"/>
      <c r="J3740" s="25"/>
      <c r="K3740" s="25" t="s">
        <v>22622</v>
      </c>
      <c r="L3740" s="25" t="str">
        <f t="shared" si="381"/>
        <v>PreAlerta</v>
      </c>
      <c r="M3740" s="25" t="str">
        <f t="shared" si="382"/>
        <v>S/PalabrasClaves</v>
      </c>
      <c r="N3740" s="27" t="str">
        <f t="shared" si="383"/>
        <v/>
      </c>
      <c r="O3740" s="25"/>
      <c r="P3740" s="25" t="s">
        <v>22545</v>
      </c>
      <c r="Q3740" s="25"/>
      <c r="R3740" s="25" t="str">
        <f t="shared" si="373"/>
        <v>2013</v>
      </c>
      <c r="S3740" s="25" t="s">
        <v>62</v>
      </c>
      <c r="T3740" s="25"/>
      <c r="U3740" s="25"/>
      <c r="V3740" s="25"/>
      <c r="W3740" s="25"/>
      <c r="X3740" s="25"/>
    </row>
    <row r="3741" spans="1:24" ht="15" hidden="1" customHeight="1">
      <c r="A3741" s="28">
        <v>23721117</v>
      </c>
      <c r="B3741" s="28" t="s">
        <v>22623</v>
      </c>
      <c r="C3741" s="28" t="s">
        <v>22624</v>
      </c>
      <c r="D3741" s="28" t="s">
        <v>22625</v>
      </c>
      <c r="E3741" s="28" t="s">
        <v>22626</v>
      </c>
      <c r="F3741" s="28" t="s">
        <v>22627</v>
      </c>
      <c r="G3741" s="28">
        <v>2013</v>
      </c>
      <c r="H3741" s="29">
        <v>41426</v>
      </c>
      <c r="I3741" s="28"/>
      <c r="J3741" s="28"/>
      <c r="K3741" s="28" t="s">
        <v>22628</v>
      </c>
      <c r="L3741" s="28" t="str">
        <f t="shared" si="381"/>
        <v>PreAlerta</v>
      </c>
      <c r="M3741" s="28" t="str">
        <f t="shared" si="382"/>
        <v>C/PalabrasClaves</v>
      </c>
      <c r="N3741" s="30" t="str">
        <f t="shared" si="383"/>
        <v/>
      </c>
      <c r="O3741" s="28"/>
      <c r="P3741" s="28" t="s">
        <v>22557</v>
      </c>
      <c r="Q3741" s="28"/>
      <c r="R3741" s="28" t="str">
        <f t="shared" si="373"/>
        <v>2013</v>
      </c>
      <c r="S3741" s="28" t="s">
        <v>62</v>
      </c>
      <c r="T3741" s="28"/>
      <c r="U3741" s="28"/>
      <c r="V3741" s="28"/>
      <c r="W3741" s="28"/>
      <c r="X3741" s="28"/>
    </row>
    <row r="3742" spans="1:24" ht="15" hidden="1" customHeight="1">
      <c r="A3742" s="25">
        <v>23645583</v>
      </c>
      <c r="B3742" s="25" t="s">
        <v>22629</v>
      </c>
      <c r="C3742" s="25" t="s">
        <v>22630</v>
      </c>
      <c r="D3742" s="25" t="s">
        <v>22631</v>
      </c>
      <c r="E3742" s="25" t="s">
        <v>20921</v>
      </c>
      <c r="F3742" s="25" t="s">
        <v>215</v>
      </c>
      <c r="G3742" s="25">
        <v>2013</v>
      </c>
      <c r="H3742" s="26">
        <v>41401</v>
      </c>
      <c r="I3742" s="25"/>
      <c r="J3742" s="25"/>
      <c r="K3742" s="25" t="s">
        <v>22632</v>
      </c>
      <c r="L3742" s="25" t="str">
        <f t="shared" si="381"/>
        <v>PreAlerta</v>
      </c>
      <c r="M3742" s="25" t="str">
        <f t="shared" si="382"/>
        <v>C/PalabrasClaves</v>
      </c>
      <c r="N3742" s="27" t="str">
        <f t="shared" si="383"/>
        <v/>
      </c>
      <c r="O3742" s="25"/>
      <c r="P3742" s="25">
        <v>45201</v>
      </c>
      <c r="Q3742" s="25"/>
      <c r="R3742" s="25" t="str">
        <f t="shared" si="373"/>
        <v>4520</v>
      </c>
      <c r="S3742" s="25" t="s">
        <v>62</v>
      </c>
      <c r="T3742" s="25"/>
      <c r="U3742" s="25"/>
      <c r="V3742" s="25"/>
      <c r="W3742" s="25"/>
      <c r="X3742" s="25"/>
    </row>
    <row r="3743" spans="1:24" ht="15" hidden="1" customHeight="1">
      <c r="A3743" s="28">
        <v>23605250</v>
      </c>
      <c r="B3743" s="28" t="s">
        <v>22633</v>
      </c>
      <c r="C3743" s="28" t="s">
        <v>22634</v>
      </c>
      <c r="D3743" s="28" t="s">
        <v>22635</v>
      </c>
      <c r="E3743" s="28" t="s">
        <v>22636</v>
      </c>
      <c r="F3743" s="28" t="s">
        <v>1636</v>
      </c>
      <c r="G3743" s="28">
        <v>2013</v>
      </c>
      <c r="H3743" s="29">
        <v>41387</v>
      </c>
      <c r="I3743" s="28"/>
      <c r="J3743" s="28"/>
      <c r="K3743" s="28" t="s">
        <v>22637</v>
      </c>
      <c r="L3743" s="28" t="str">
        <f t="shared" si="381"/>
        <v>PreAlerta</v>
      </c>
      <c r="M3743" s="28" t="str">
        <f t="shared" si="382"/>
        <v>S/PalabrasClaves</v>
      </c>
      <c r="N3743" s="30" t="str">
        <f t="shared" si="383"/>
        <v/>
      </c>
      <c r="O3743" s="28"/>
      <c r="P3743" s="28" t="s">
        <v>22638</v>
      </c>
      <c r="Q3743" s="28"/>
      <c r="R3743" s="28" t="str">
        <f t="shared" si="373"/>
        <v>2013</v>
      </c>
      <c r="S3743" s="28" t="s">
        <v>62</v>
      </c>
      <c r="T3743" s="28"/>
      <c r="U3743" s="28"/>
      <c r="V3743" s="28"/>
      <c r="W3743" s="28"/>
      <c r="X3743" s="28"/>
    </row>
    <row r="3744" spans="1:24" ht="15" hidden="1" customHeight="1">
      <c r="A3744" s="25">
        <v>23512615</v>
      </c>
      <c r="B3744" s="25" t="s">
        <v>22639</v>
      </c>
      <c r="C3744" s="25" t="s">
        <v>22640</v>
      </c>
      <c r="D3744" s="25" t="s">
        <v>22635</v>
      </c>
      <c r="E3744" s="25" t="s">
        <v>22641</v>
      </c>
      <c r="F3744" s="25" t="s">
        <v>1636</v>
      </c>
      <c r="G3744" s="25">
        <v>2013</v>
      </c>
      <c r="H3744" s="26">
        <v>41354</v>
      </c>
      <c r="I3744" s="25"/>
      <c r="J3744" s="25"/>
      <c r="K3744" s="25" t="s">
        <v>22642</v>
      </c>
      <c r="L3744" s="25" t="str">
        <f t="shared" si="381"/>
        <v>PreAlerta</v>
      </c>
      <c r="M3744" s="25" t="str">
        <f t="shared" si="382"/>
        <v>S/PalabrasClaves</v>
      </c>
      <c r="N3744" s="27" t="str">
        <f t="shared" si="383"/>
        <v/>
      </c>
      <c r="O3744" s="25"/>
      <c r="P3744" s="25" t="s">
        <v>22638</v>
      </c>
      <c r="Q3744" s="25"/>
      <c r="R3744" s="25" t="str">
        <f t="shared" si="373"/>
        <v>2013</v>
      </c>
      <c r="S3744" s="25" t="s">
        <v>62</v>
      </c>
      <c r="T3744" s="25"/>
      <c r="U3744" s="25"/>
      <c r="V3744" s="25"/>
      <c r="W3744" s="25"/>
      <c r="X3744" s="25"/>
    </row>
    <row r="3745" spans="1:24" ht="15" hidden="1" customHeight="1">
      <c r="A3745" s="28">
        <v>23441872</v>
      </c>
      <c r="B3745" s="28" t="s">
        <v>22643</v>
      </c>
      <c r="C3745" s="28" t="s">
        <v>22644</v>
      </c>
      <c r="D3745" s="28" t="s">
        <v>22645</v>
      </c>
      <c r="E3745" s="28" t="s">
        <v>22646</v>
      </c>
      <c r="F3745" s="28" t="s">
        <v>22647</v>
      </c>
      <c r="G3745" s="28">
        <v>2013</v>
      </c>
      <c r="H3745" s="29">
        <v>41333</v>
      </c>
      <c r="I3745" s="28" t="s">
        <v>22648</v>
      </c>
      <c r="J3745" s="28"/>
      <c r="K3745" s="28" t="s">
        <v>22649</v>
      </c>
      <c r="L3745" s="28" t="str">
        <f t="shared" si="381"/>
        <v>PreAlerta</v>
      </c>
      <c r="M3745" s="28" t="str">
        <f t="shared" si="382"/>
        <v>S/PalabrasClaves</v>
      </c>
      <c r="N3745" s="30" t="str">
        <f t="shared" si="383"/>
        <v/>
      </c>
      <c r="O3745" s="28"/>
      <c r="P3745" s="28" t="s">
        <v>22590</v>
      </c>
      <c r="Q3745" s="28"/>
      <c r="R3745" s="28" t="str">
        <f t="shared" si="373"/>
        <v>2010</v>
      </c>
      <c r="S3745" s="28" t="s">
        <v>62</v>
      </c>
      <c r="T3745" s="28"/>
      <c r="U3745" s="28"/>
      <c r="V3745" s="28"/>
      <c r="W3745" s="28"/>
      <c r="X3745" s="28"/>
    </row>
    <row r="3746" spans="1:24" ht="15" hidden="1" customHeight="1">
      <c r="A3746" s="25">
        <v>24143842</v>
      </c>
      <c r="B3746" s="25" t="s">
        <v>22650</v>
      </c>
      <c r="C3746" s="25"/>
      <c r="D3746" s="25" t="s">
        <v>22651</v>
      </c>
      <c r="E3746" s="25"/>
      <c r="F3746" s="25" t="s">
        <v>14120</v>
      </c>
      <c r="G3746" s="25">
        <v>2013</v>
      </c>
      <c r="H3746" s="26">
        <v>41570</v>
      </c>
      <c r="I3746" s="25"/>
      <c r="J3746" s="25"/>
      <c r="K3746" s="25"/>
      <c r="L3746" s="25" t="str">
        <f t="shared" si="381"/>
        <v>PreAlerta</v>
      </c>
      <c r="M3746" s="25" t="str">
        <f t="shared" si="382"/>
        <v>S/PalabrasClaves</v>
      </c>
      <c r="N3746" s="27" t="str">
        <f t="shared" si="383"/>
        <v/>
      </c>
      <c r="O3746" s="25"/>
      <c r="P3746" s="25" t="s">
        <v>22652</v>
      </c>
      <c r="Q3746" s="25"/>
      <c r="R3746" s="25" t="str">
        <f t="shared" si="373"/>
        <v>2013</v>
      </c>
      <c r="S3746" s="25" t="s">
        <v>61</v>
      </c>
      <c r="T3746" s="25"/>
      <c r="U3746" s="25"/>
      <c r="V3746" s="25"/>
      <c r="W3746" s="25"/>
      <c r="X3746" s="25"/>
    </row>
    <row r="3747" spans="1:24" ht="15" hidden="1" customHeight="1">
      <c r="A3747" s="28">
        <v>23981144</v>
      </c>
      <c r="B3747" s="28" t="s">
        <v>22653</v>
      </c>
      <c r="C3747" s="28" t="s">
        <v>22654</v>
      </c>
      <c r="D3747" s="28" t="s">
        <v>22655</v>
      </c>
      <c r="E3747" s="28" t="s">
        <v>22656</v>
      </c>
      <c r="F3747" s="28" t="s">
        <v>18563</v>
      </c>
      <c r="G3747" s="28">
        <v>2013</v>
      </c>
      <c r="H3747" s="29">
        <v>41515</v>
      </c>
      <c r="I3747" s="28"/>
      <c r="J3747" s="28"/>
      <c r="K3747" s="28" t="s">
        <v>22657</v>
      </c>
      <c r="L3747" s="28" t="str">
        <f t="shared" si="381"/>
        <v>PreAlerta</v>
      </c>
      <c r="M3747" s="28" t="str">
        <f t="shared" si="382"/>
        <v>C/PalabrasClaves</v>
      </c>
      <c r="N3747" s="30" t="str">
        <f t="shared" si="383"/>
        <v/>
      </c>
      <c r="O3747" s="28"/>
      <c r="P3747" s="28" t="s">
        <v>22658</v>
      </c>
      <c r="Q3747" s="28"/>
      <c r="R3747" s="28" t="str">
        <f t="shared" si="373"/>
        <v>2013</v>
      </c>
      <c r="S3747" s="28" t="s">
        <v>61</v>
      </c>
      <c r="T3747" s="28"/>
      <c r="U3747" s="28"/>
      <c r="V3747" s="28"/>
      <c r="W3747" s="28"/>
      <c r="X3747" s="28"/>
    </row>
    <row r="3748" spans="1:24" ht="15" hidden="1" customHeight="1">
      <c r="A3748" s="25">
        <v>25674394</v>
      </c>
      <c r="B3748" s="25" t="s">
        <v>22659</v>
      </c>
      <c r="C3748" s="25" t="s">
        <v>22660</v>
      </c>
      <c r="D3748" s="25" t="s">
        <v>22661</v>
      </c>
      <c r="E3748" s="25" t="s">
        <v>22662</v>
      </c>
      <c r="F3748" s="25" t="s">
        <v>14632</v>
      </c>
      <c r="G3748" s="25">
        <v>2013</v>
      </c>
      <c r="H3748" s="26">
        <v>42048</v>
      </c>
      <c r="I3748" s="25" t="s">
        <v>22663</v>
      </c>
      <c r="J3748" s="25"/>
      <c r="K3748" s="25" t="s">
        <v>22664</v>
      </c>
      <c r="L3748" s="25" t="str">
        <f t="shared" si="381"/>
        <v>PreAlerta</v>
      </c>
      <c r="M3748" s="25" t="str">
        <f t="shared" si="382"/>
        <v>S/PalabrasClaves</v>
      </c>
      <c r="N3748" s="27" t="str">
        <f t="shared" si="383"/>
        <v/>
      </c>
      <c r="O3748" s="25"/>
      <c r="P3748" s="25" t="s">
        <v>22665</v>
      </c>
      <c r="Q3748" s="25"/>
      <c r="R3748" s="25" t="str">
        <f t="shared" si="373"/>
        <v>2013</v>
      </c>
      <c r="S3748" s="25" t="s">
        <v>61</v>
      </c>
      <c r="T3748" s="25"/>
      <c r="U3748" s="25"/>
      <c r="V3748" s="25"/>
      <c r="W3748" s="25"/>
      <c r="X3748" s="25"/>
    </row>
    <row r="3749" spans="1:24" ht="15" hidden="1" customHeight="1">
      <c r="A3749" s="28">
        <v>24086570</v>
      </c>
      <c r="B3749" s="28" t="s">
        <v>22666</v>
      </c>
      <c r="C3749" s="28" t="s">
        <v>22667</v>
      </c>
      <c r="D3749" s="28" t="s">
        <v>22668</v>
      </c>
      <c r="E3749" s="28" t="s">
        <v>8530</v>
      </c>
      <c r="F3749" s="28" t="s">
        <v>208</v>
      </c>
      <c r="G3749" s="28">
        <v>2013</v>
      </c>
      <c r="H3749" s="29">
        <v>41550</v>
      </c>
      <c r="I3749" s="28" t="s">
        <v>22669</v>
      </c>
      <c r="J3749" s="28"/>
      <c r="K3749" s="28" t="s">
        <v>22670</v>
      </c>
      <c r="L3749" s="28" t="str">
        <f t="shared" si="381"/>
        <v>PreAlerta</v>
      </c>
      <c r="M3749" s="28" t="str">
        <f t="shared" si="382"/>
        <v>S/PalabrasClaves</v>
      </c>
      <c r="N3749" s="30" t="str">
        <f t="shared" si="383"/>
        <v/>
      </c>
      <c r="O3749" s="28"/>
      <c r="P3749" s="28" t="s">
        <v>22665</v>
      </c>
      <c r="Q3749" s="28"/>
      <c r="R3749" s="28" t="str">
        <f t="shared" si="373"/>
        <v>2013</v>
      </c>
      <c r="S3749" s="28" t="s">
        <v>61</v>
      </c>
      <c r="T3749" s="28"/>
      <c r="U3749" s="28"/>
      <c r="V3749" s="28"/>
      <c r="W3749" s="28"/>
      <c r="X3749" s="28"/>
    </row>
    <row r="3750" spans="1:24" ht="15" hidden="1" customHeight="1">
      <c r="A3750" s="25">
        <v>23897835</v>
      </c>
      <c r="B3750" s="25" t="s">
        <v>22671</v>
      </c>
      <c r="C3750" s="25" t="s">
        <v>22672</v>
      </c>
      <c r="D3750" s="25" t="s">
        <v>22673</v>
      </c>
      <c r="E3750" s="25" t="s">
        <v>22674</v>
      </c>
      <c r="F3750" s="25" t="s">
        <v>4165</v>
      </c>
      <c r="G3750" s="25">
        <v>2013</v>
      </c>
      <c r="H3750" s="26">
        <v>41486</v>
      </c>
      <c r="I3750" s="25" t="s">
        <v>22675</v>
      </c>
      <c r="J3750" s="25"/>
      <c r="K3750" s="25" t="s">
        <v>22676</v>
      </c>
      <c r="L3750" s="25" t="str">
        <f t="shared" si="381"/>
        <v>PreAlerta</v>
      </c>
      <c r="M3750" s="25" t="str">
        <f t="shared" si="382"/>
        <v>S/PalabrasClaves</v>
      </c>
      <c r="N3750" s="27" t="str">
        <f t="shared" si="383"/>
        <v/>
      </c>
      <c r="O3750" s="25"/>
      <c r="P3750" s="25" t="s">
        <v>22677</v>
      </c>
      <c r="Q3750" s="25"/>
      <c r="R3750" s="25" t="str">
        <f t="shared" si="373"/>
        <v>2013</v>
      </c>
      <c r="S3750" s="25" t="s">
        <v>61</v>
      </c>
      <c r="T3750" s="25"/>
      <c r="U3750" s="25"/>
      <c r="V3750" s="25"/>
      <c r="W3750" s="25"/>
      <c r="X3750" s="25"/>
    </row>
    <row r="3751" spans="1:24" ht="15" hidden="1" customHeight="1">
      <c r="A3751" s="28">
        <v>24003154</v>
      </c>
      <c r="B3751" s="28" t="s">
        <v>22678</v>
      </c>
      <c r="C3751" s="28" t="s">
        <v>22679</v>
      </c>
      <c r="D3751" s="28" t="s">
        <v>22680</v>
      </c>
      <c r="E3751" s="28" t="s">
        <v>8446</v>
      </c>
      <c r="F3751" s="28" t="s">
        <v>2504</v>
      </c>
      <c r="G3751" s="28">
        <v>2013</v>
      </c>
      <c r="H3751" s="29">
        <v>41522</v>
      </c>
      <c r="I3751" s="28" t="s">
        <v>22681</v>
      </c>
      <c r="J3751" s="28"/>
      <c r="K3751" s="28" t="s">
        <v>22682</v>
      </c>
      <c r="L3751" s="28" t="str">
        <f t="shared" si="381"/>
        <v>PreAlerta</v>
      </c>
      <c r="M3751" s="28" t="str">
        <f t="shared" si="382"/>
        <v>S/PalabrasClaves</v>
      </c>
      <c r="N3751" s="30" t="str">
        <f t="shared" si="383"/>
        <v/>
      </c>
      <c r="O3751" s="28"/>
      <c r="P3751" s="28" t="s">
        <v>22683</v>
      </c>
      <c r="Q3751" s="28"/>
      <c r="R3751" s="28" t="str">
        <f t="shared" si="373"/>
        <v>2013</v>
      </c>
      <c r="S3751" s="28" t="s">
        <v>61</v>
      </c>
      <c r="T3751" s="28"/>
      <c r="U3751" s="28"/>
      <c r="V3751" s="28"/>
      <c r="W3751" s="28"/>
      <c r="X3751" s="28"/>
    </row>
    <row r="3752" spans="1:24" ht="15" hidden="1" customHeight="1">
      <c r="A3752" s="25">
        <v>24025754</v>
      </c>
      <c r="B3752" s="25" t="s">
        <v>22684</v>
      </c>
      <c r="C3752" s="25" t="s">
        <v>22514</v>
      </c>
      <c r="D3752" s="25" t="s">
        <v>22685</v>
      </c>
      <c r="E3752" s="25" t="s">
        <v>22516</v>
      </c>
      <c r="F3752" s="25" t="s">
        <v>1919</v>
      </c>
      <c r="G3752" s="25">
        <v>2013</v>
      </c>
      <c r="H3752" s="26">
        <v>41530</v>
      </c>
      <c r="I3752" s="25" t="s">
        <v>22686</v>
      </c>
      <c r="J3752" s="25"/>
      <c r="K3752" s="25"/>
      <c r="L3752" s="25" t="str">
        <f t="shared" si="381"/>
        <v>PreAlerta</v>
      </c>
      <c r="M3752" s="25" t="str">
        <f t="shared" si="382"/>
        <v>S/PalabrasClaves</v>
      </c>
      <c r="N3752" s="27" t="str">
        <f t="shared" si="383"/>
        <v/>
      </c>
      <c r="O3752" s="25"/>
      <c r="P3752" s="25" t="s">
        <v>22687</v>
      </c>
      <c r="Q3752" s="25"/>
      <c r="R3752" s="25" t="str">
        <f t="shared" si="373"/>
        <v>2013</v>
      </c>
      <c r="S3752" s="25" t="s">
        <v>61</v>
      </c>
      <c r="T3752" s="25"/>
      <c r="U3752" s="25"/>
      <c r="V3752" s="25"/>
      <c r="W3752" s="25"/>
      <c r="X3752" s="25"/>
    </row>
    <row r="3753" spans="1:24" ht="15" hidden="1" customHeight="1">
      <c r="A3753" s="28">
        <v>24030254</v>
      </c>
      <c r="B3753" s="28" t="s">
        <v>22688</v>
      </c>
      <c r="C3753" s="28" t="s">
        <v>22689</v>
      </c>
      <c r="D3753" s="28" t="s">
        <v>22690</v>
      </c>
      <c r="E3753" s="28" t="s">
        <v>22691</v>
      </c>
      <c r="F3753" s="28" t="s">
        <v>6278</v>
      </c>
      <c r="G3753" s="28">
        <v>2013</v>
      </c>
      <c r="H3753" s="29">
        <v>41531</v>
      </c>
      <c r="I3753" s="28"/>
      <c r="J3753" s="28"/>
      <c r="K3753" s="28" t="s">
        <v>22692</v>
      </c>
      <c r="L3753" s="28" t="str">
        <f t="shared" si="381"/>
        <v>PreAlerta</v>
      </c>
      <c r="M3753" s="28" t="str">
        <f t="shared" si="382"/>
        <v>S/PalabrasClaves</v>
      </c>
      <c r="N3753" s="30" t="str">
        <f t="shared" si="383"/>
        <v/>
      </c>
      <c r="O3753" s="28"/>
      <c r="P3753" s="28" t="s">
        <v>22693</v>
      </c>
      <c r="Q3753" s="28"/>
      <c r="R3753" s="28" t="str">
        <f t="shared" si="373"/>
        <v>2013</v>
      </c>
      <c r="S3753" s="28" t="s">
        <v>61</v>
      </c>
      <c r="T3753" s="28"/>
      <c r="U3753" s="28"/>
      <c r="V3753" s="28"/>
      <c r="W3753" s="28"/>
      <c r="X3753" s="28"/>
    </row>
    <row r="3754" spans="1:24" ht="15" hidden="1" customHeight="1">
      <c r="A3754" s="25">
        <v>23851398</v>
      </c>
      <c r="B3754" s="25" t="s">
        <v>22694</v>
      </c>
      <c r="C3754" s="25" t="s">
        <v>22695</v>
      </c>
      <c r="D3754" s="25" t="s">
        <v>22690</v>
      </c>
      <c r="E3754" s="25" t="s">
        <v>22696</v>
      </c>
      <c r="F3754" s="25" t="s">
        <v>6278</v>
      </c>
      <c r="G3754" s="25">
        <v>2013</v>
      </c>
      <c r="H3754" s="26">
        <v>41471</v>
      </c>
      <c r="I3754" s="25" t="s">
        <v>22697</v>
      </c>
      <c r="J3754" s="25" t="s">
        <v>22698</v>
      </c>
      <c r="K3754" s="25" t="s">
        <v>22699</v>
      </c>
      <c r="L3754" s="25" t="str">
        <f t="shared" si="381"/>
        <v>Excluido</v>
      </c>
      <c r="M3754" s="25" t="str">
        <f t="shared" si="382"/>
        <v>S/PalabrasClaves</v>
      </c>
      <c r="N3754" s="27" t="str">
        <f t="shared" si="383"/>
        <v/>
      </c>
      <c r="O3754" s="25"/>
      <c r="P3754" s="25" t="s">
        <v>22693</v>
      </c>
      <c r="Q3754" s="25"/>
      <c r="R3754" s="25" t="str">
        <f t="shared" si="373"/>
        <v>2013</v>
      </c>
      <c r="S3754" s="25" t="s">
        <v>61</v>
      </c>
      <c r="T3754" s="25"/>
      <c r="U3754" s="25"/>
      <c r="V3754" s="25"/>
      <c r="W3754" s="25"/>
      <c r="X3754" s="25"/>
    </row>
    <row r="3755" spans="1:24" ht="15" hidden="1" customHeight="1">
      <c r="A3755" s="28">
        <v>24010917</v>
      </c>
      <c r="B3755" s="28" t="s">
        <v>22700</v>
      </c>
      <c r="C3755" s="28" t="s">
        <v>22701</v>
      </c>
      <c r="D3755" s="28" t="s">
        <v>22702</v>
      </c>
      <c r="E3755" s="28" t="s">
        <v>21726</v>
      </c>
      <c r="F3755" s="28" t="s">
        <v>22703</v>
      </c>
      <c r="G3755" s="28">
        <v>2013</v>
      </c>
      <c r="H3755" s="29">
        <v>41527</v>
      </c>
      <c r="I3755" s="28" t="s">
        <v>22704</v>
      </c>
      <c r="J3755" s="28"/>
      <c r="K3755" s="28" t="s">
        <v>22705</v>
      </c>
      <c r="L3755" s="28" t="str">
        <f t="shared" si="381"/>
        <v>Excluido</v>
      </c>
      <c r="M3755" s="28" t="str">
        <f t="shared" si="382"/>
        <v>S/PalabrasClaves</v>
      </c>
      <c r="N3755" s="30" t="str">
        <f t="shared" si="383"/>
        <v/>
      </c>
      <c r="O3755" s="28"/>
      <c r="P3755" s="28" t="s">
        <v>22706</v>
      </c>
      <c r="Q3755" s="28"/>
      <c r="R3755" s="28" t="str">
        <f t="shared" si="373"/>
        <v>2013</v>
      </c>
      <c r="S3755" s="28" t="s">
        <v>61</v>
      </c>
      <c r="T3755" s="28"/>
      <c r="U3755" s="28"/>
      <c r="V3755" s="28"/>
      <c r="W3755" s="28"/>
      <c r="X3755" s="28"/>
    </row>
    <row r="3756" spans="1:24" ht="15" hidden="1" customHeight="1">
      <c r="A3756" s="25">
        <v>23925762</v>
      </c>
      <c r="B3756" s="25" t="s">
        <v>22707</v>
      </c>
      <c r="C3756" s="25" t="s">
        <v>22708</v>
      </c>
      <c r="D3756" s="25" t="s">
        <v>22709</v>
      </c>
      <c r="E3756" s="25" t="s">
        <v>22710</v>
      </c>
      <c r="F3756" s="25" t="s">
        <v>22711</v>
      </c>
      <c r="G3756" s="25">
        <v>2013</v>
      </c>
      <c r="H3756" s="26">
        <v>41495</v>
      </c>
      <c r="I3756" s="25" t="s">
        <v>22712</v>
      </c>
      <c r="J3756" s="25"/>
      <c r="K3756" s="25" t="s">
        <v>22713</v>
      </c>
      <c r="L3756" s="25" t="str">
        <f t="shared" si="381"/>
        <v>PreAlerta</v>
      </c>
      <c r="M3756" s="25" t="str">
        <f t="shared" si="382"/>
        <v>S/PalabrasClaves</v>
      </c>
      <c r="N3756" s="27"/>
      <c r="O3756" s="25"/>
      <c r="P3756" s="25" t="s">
        <v>22714</v>
      </c>
      <c r="Q3756" s="25"/>
      <c r="R3756" s="25" t="str">
        <f t="shared" si="373"/>
        <v>2013</v>
      </c>
      <c r="S3756" s="25" t="s">
        <v>61</v>
      </c>
      <c r="T3756" s="25"/>
      <c r="U3756" s="25"/>
      <c r="V3756" s="25"/>
      <c r="W3756" s="25"/>
      <c r="X3756" s="25"/>
    </row>
    <row r="3757" spans="1:24" ht="15" hidden="1" customHeight="1">
      <c r="A3757" s="28">
        <v>24000216</v>
      </c>
      <c r="B3757" s="28" t="s">
        <v>22715</v>
      </c>
      <c r="C3757" s="28" t="s">
        <v>22716</v>
      </c>
      <c r="D3757" s="28" t="s">
        <v>22717</v>
      </c>
      <c r="E3757" s="28" t="s">
        <v>22718</v>
      </c>
      <c r="F3757" s="28" t="s">
        <v>956</v>
      </c>
      <c r="G3757" s="28">
        <v>2013</v>
      </c>
      <c r="H3757" s="29">
        <v>41521</v>
      </c>
      <c r="I3757" s="28" t="s">
        <v>22719</v>
      </c>
      <c r="J3757" s="28"/>
      <c r="K3757" s="28" t="s">
        <v>22720</v>
      </c>
      <c r="L3757" s="28" t="str">
        <f t="shared" si="381"/>
        <v>PreAlerta</v>
      </c>
      <c r="M3757" s="28" t="str">
        <f t="shared" si="382"/>
        <v>S/PalabrasClaves</v>
      </c>
      <c r="N3757" s="30" t="str">
        <f t="shared" ref="N3757:N3763" si="384">IF(ISNUMBER(SEARCH("TREATMENT", B3757)), "4) Nuevos tratamientos", "")</f>
        <v/>
      </c>
      <c r="O3757" s="28"/>
      <c r="P3757" s="28" t="s">
        <v>22721</v>
      </c>
      <c r="Q3757" s="28"/>
      <c r="R3757" s="28" t="str">
        <f t="shared" si="373"/>
        <v>2013</v>
      </c>
      <c r="S3757" s="28" t="s">
        <v>61</v>
      </c>
      <c r="T3757" s="28"/>
      <c r="U3757" s="28"/>
      <c r="V3757" s="28"/>
      <c r="W3757" s="28"/>
      <c r="X3757" s="28"/>
    </row>
    <row r="3758" spans="1:24" ht="15" hidden="1" customHeight="1">
      <c r="A3758" s="25">
        <v>26619478</v>
      </c>
      <c r="B3758" s="25" t="s">
        <v>22722</v>
      </c>
      <c r="C3758" s="25" t="s">
        <v>22723</v>
      </c>
      <c r="D3758" s="25" t="s">
        <v>22724</v>
      </c>
      <c r="E3758" s="25" t="s">
        <v>8434</v>
      </c>
      <c r="F3758" s="25" t="s">
        <v>3307</v>
      </c>
      <c r="G3758" s="25">
        <v>2013</v>
      </c>
      <c r="H3758" s="26">
        <v>42339</v>
      </c>
      <c r="I3758" s="25"/>
      <c r="J3758" s="25"/>
      <c r="K3758" s="25" t="s">
        <v>22725</v>
      </c>
      <c r="L3758" s="25" t="str">
        <f t="shared" si="381"/>
        <v>PreAlerta</v>
      </c>
      <c r="M3758" s="25" t="str">
        <f t="shared" si="382"/>
        <v>S/PalabrasClaves</v>
      </c>
      <c r="N3758" s="27" t="str">
        <f t="shared" si="384"/>
        <v/>
      </c>
      <c r="O3758" s="25"/>
      <c r="P3758" s="25" t="s">
        <v>22726</v>
      </c>
      <c r="Q3758" s="25"/>
      <c r="R3758" s="25" t="str">
        <f t="shared" si="373"/>
        <v>2013</v>
      </c>
      <c r="S3758" s="25" t="s">
        <v>61</v>
      </c>
      <c r="T3758" s="25"/>
      <c r="U3758" s="25"/>
      <c r="V3758" s="25"/>
      <c r="W3758" s="25"/>
      <c r="X3758" s="25"/>
    </row>
    <row r="3759" spans="1:24" ht="15" hidden="1" customHeight="1">
      <c r="A3759" s="28">
        <v>24396628</v>
      </c>
      <c r="B3759" s="28" t="s">
        <v>22727</v>
      </c>
      <c r="C3759" s="28" t="s">
        <v>22728</v>
      </c>
      <c r="D3759" s="28" t="s">
        <v>22729</v>
      </c>
      <c r="E3759" s="28" t="s">
        <v>22730</v>
      </c>
      <c r="F3759" s="28" t="s">
        <v>2073</v>
      </c>
      <c r="G3759" s="28">
        <v>2013</v>
      </c>
      <c r="H3759" s="29">
        <v>41647</v>
      </c>
      <c r="I3759" s="28" t="s">
        <v>22731</v>
      </c>
      <c r="J3759" s="28"/>
      <c r="K3759" s="28" t="s">
        <v>22732</v>
      </c>
      <c r="L3759" s="28" t="str">
        <f t="shared" si="381"/>
        <v>PreAlerta</v>
      </c>
      <c r="M3759" s="28" t="str">
        <f t="shared" si="382"/>
        <v>S/PalabrasClaves</v>
      </c>
      <c r="N3759" s="30" t="str">
        <f t="shared" si="384"/>
        <v/>
      </c>
      <c r="O3759" s="28"/>
      <c r="P3759" s="28" t="s">
        <v>22726</v>
      </c>
      <c r="Q3759" s="28"/>
      <c r="R3759" s="28" t="str">
        <f t="shared" si="373"/>
        <v>2013</v>
      </c>
      <c r="S3759" s="28" t="s">
        <v>61</v>
      </c>
      <c r="T3759" s="28"/>
      <c r="U3759" s="28"/>
      <c r="V3759" s="28"/>
      <c r="W3759" s="28"/>
      <c r="X3759" s="28"/>
    </row>
    <row r="3760" spans="1:24" ht="15" hidden="1" customHeight="1">
      <c r="A3760" s="25">
        <v>24195168</v>
      </c>
      <c r="B3760" s="25" t="s">
        <v>22733</v>
      </c>
      <c r="C3760" s="25" t="s">
        <v>22734</v>
      </c>
      <c r="D3760" s="25" t="s">
        <v>22735</v>
      </c>
      <c r="E3760" s="25" t="s">
        <v>22736</v>
      </c>
      <c r="F3760" s="25" t="s">
        <v>18000</v>
      </c>
      <c r="G3760" s="25">
        <v>2013</v>
      </c>
      <c r="H3760" s="26">
        <v>41586</v>
      </c>
      <c r="I3760" s="25"/>
      <c r="J3760" s="25"/>
      <c r="K3760" s="25" t="s">
        <v>22737</v>
      </c>
      <c r="L3760" s="25" t="str">
        <f t="shared" si="381"/>
        <v>PreAlerta</v>
      </c>
      <c r="M3760" s="25" t="str">
        <f t="shared" si="382"/>
        <v>C/PalabrasClaves</v>
      </c>
      <c r="N3760" s="27" t="str">
        <f t="shared" si="384"/>
        <v/>
      </c>
      <c r="O3760" s="25"/>
      <c r="P3760" s="25" t="s">
        <v>22726</v>
      </c>
      <c r="Q3760" s="25"/>
      <c r="R3760" s="25" t="str">
        <f t="shared" si="373"/>
        <v>2013</v>
      </c>
      <c r="S3760" s="25" t="s">
        <v>61</v>
      </c>
      <c r="T3760" s="25"/>
      <c r="U3760" s="25"/>
      <c r="V3760" s="25"/>
      <c r="W3760" s="25"/>
      <c r="X3760" s="25"/>
    </row>
    <row r="3761" spans="1:24" ht="15" hidden="1" customHeight="1">
      <c r="A3761" s="28">
        <v>24195167</v>
      </c>
      <c r="B3761" s="28" t="s">
        <v>22738</v>
      </c>
      <c r="C3761" s="28" t="s">
        <v>22739</v>
      </c>
      <c r="D3761" s="28" t="s">
        <v>22735</v>
      </c>
      <c r="E3761" s="28" t="s">
        <v>7455</v>
      </c>
      <c r="F3761" s="28" t="s">
        <v>18000</v>
      </c>
      <c r="G3761" s="28">
        <v>2013</v>
      </c>
      <c r="H3761" s="29">
        <v>41586</v>
      </c>
      <c r="I3761" s="28"/>
      <c r="J3761" s="28"/>
      <c r="K3761" s="28" t="s">
        <v>22740</v>
      </c>
      <c r="L3761" s="28" t="str">
        <f t="shared" si="381"/>
        <v>PreAlerta</v>
      </c>
      <c r="M3761" s="28" t="str">
        <f t="shared" si="382"/>
        <v>S/PalabrasClaves</v>
      </c>
      <c r="N3761" s="30" t="str">
        <f t="shared" si="384"/>
        <v/>
      </c>
      <c r="O3761" s="28"/>
      <c r="P3761" s="28" t="s">
        <v>22726</v>
      </c>
      <c r="Q3761" s="28"/>
      <c r="R3761" s="28" t="str">
        <f t="shared" si="373"/>
        <v>2013</v>
      </c>
      <c r="S3761" s="28" t="s">
        <v>61</v>
      </c>
      <c r="T3761" s="28"/>
      <c r="U3761" s="28"/>
      <c r="V3761" s="28"/>
      <c r="W3761" s="28"/>
      <c r="X3761" s="28"/>
    </row>
    <row r="3762" spans="1:24" ht="15" hidden="1" customHeight="1">
      <c r="A3762" s="25">
        <v>24141502</v>
      </c>
      <c r="B3762" s="25" t="s">
        <v>22741</v>
      </c>
      <c r="C3762" s="25" t="s">
        <v>22742</v>
      </c>
      <c r="D3762" s="25" t="s">
        <v>22743</v>
      </c>
      <c r="E3762" s="25" t="s">
        <v>22744</v>
      </c>
      <c r="F3762" s="25" t="s">
        <v>22745</v>
      </c>
      <c r="G3762" s="25">
        <v>2013</v>
      </c>
      <c r="H3762" s="26">
        <v>41569</v>
      </c>
      <c r="I3762" s="25"/>
      <c r="J3762" s="25"/>
      <c r="K3762" s="25" t="s">
        <v>22746</v>
      </c>
      <c r="L3762" s="25" t="str">
        <f t="shared" si="381"/>
        <v>Excluido</v>
      </c>
      <c r="M3762" s="25" t="str">
        <f t="shared" si="382"/>
        <v>S/PalabrasClaves</v>
      </c>
      <c r="N3762" s="27" t="str">
        <f t="shared" si="384"/>
        <v/>
      </c>
      <c r="O3762" s="25"/>
      <c r="P3762" s="25" t="s">
        <v>22726</v>
      </c>
      <c r="Q3762" s="25"/>
      <c r="R3762" s="25" t="str">
        <f t="shared" si="373"/>
        <v>2013</v>
      </c>
      <c r="S3762" s="25" t="s">
        <v>61</v>
      </c>
      <c r="T3762" s="25"/>
      <c r="U3762" s="25"/>
      <c r="V3762" s="25"/>
      <c r="W3762" s="25"/>
      <c r="X3762" s="25"/>
    </row>
    <row r="3763" spans="1:24" ht="15" hidden="1" customHeight="1">
      <c r="A3763" s="28">
        <v>24015031</v>
      </c>
      <c r="B3763" s="28" t="s">
        <v>22747</v>
      </c>
      <c r="C3763" s="28" t="s">
        <v>22748</v>
      </c>
      <c r="D3763" s="28" t="s">
        <v>22749</v>
      </c>
      <c r="E3763" s="28" t="s">
        <v>2094</v>
      </c>
      <c r="F3763" s="28" t="s">
        <v>11483</v>
      </c>
      <c r="G3763" s="28">
        <v>2013</v>
      </c>
      <c r="H3763" s="29">
        <v>41527</v>
      </c>
      <c r="I3763" s="28" t="s">
        <v>22750</v>
      </c>
      <c r="J3763" s="28"/>
      <c r="K3763" s="28" t="s">
        <v>22751</v>
      </c>
      <c r="L3763" s="28" t="str">
        <f t="shared" si="381"/>
        <v>PreAlerta</v>
      </c>
      <c r="M3763" s="28" t="str">
        <f t="shared" si="382"/>
        <v>S/PalabrasClaves</v>
      </c>
      <c r="N3763" s="30" t="str">
        <f t="shared" si="384"/>
        <v/>
      </c>
      <c r="O3763" s="28"/>
      <c r="P3763" s="28" t="s">
        <v>22726</v>
      </c>
      <c r="Q3763" s="28"/>
      <c r="R3763" s="28" t="str">
        <f t="shared" si="373"/>
        <v>2013</v>
      </c>
      <c r="S3763" s="28" t="s">
        <v>61</v>
      </c>
      <c r="T3763" s="28"/>
      <c r="U3763" s="28"/>
      <c r="V3763" s="28"/>
      <c r="W3763" s="28"/>
      <c r="X3763" s="28"/>
    </row>
    <row r="3764" spans="1:24" ht="15" hidden="1" customHeight="1">
      <c r="A3764" s="25">
        <v>24003432</v>
      </c>
      <c r="B3764" s="25" t="s">
        <v>22752</v>
      </c>
      <c r="C3764" s="25" t="s">
        <v>22753</v>
      </c>
      <c r="D3764" s="25" t="s">
        <v>22754</v>
      </c>
      <c r="E3764" s="25" t="s">
        <v>22755</v>
      </c>
      <c r="F3764" s="25" t="s">
        <v>22756</v>
      </c>
      <c r="G3764" s="25">
        <v>2013</v>
      </c>
      <c r="H3764" s="26">
        <v>41522</v>
      </c>
      <c r="I3764" s="25" t="s">
        <v>22757</v>
      </c>
      <c r="J3764" s="25"/>
      <c r="K3764" s="25" t="s">
        <v>22758</v>
      </c>
      <c r="L3764" s="25" t="str">
        <f t="shared" si="381"/>
        <v>PreAlerta</v>
      </c>
      <c r="M3764" s="25" t="str">
        <f t="shared" si="382"/>
        <v>S/PalabrasClaves</v>
      </c>
      <c r="N3764" s="27"/>
      <c r="O3764" s="25"/>
      <c r="P3764" s="25" t="s">
        <v>22726</v>
      </c>
      <c r="Q3764" s="25"/>
      <c r="R3764" s="25" t="str">
        <f t="shared" si="373"/>
        <v>2013</v>
      </c>
      <c r="S3764" s="25" t="s">
        <v>61</v>
      </c>
      <c r="T3764" s="25"/>
      <c r="U3764" s="25"/>
      <c r="V3764" s="25"/>
      <c r="W3764" s="25"/>
      <c r="X3764" s="25"/>
    </row>
    <row r="3765" spans="1:24" ht="15" hidden="1" customHeight="1">
      <c r="A3765" s="28">
        <v>23982472</v>
      </c>
      <c r="B3765" s="28" t="s">
        <v>22759</v>
      </c>
      <c r="C3765" s="28" t="s">
        <v>22760</v>
      </c>
      <c r="D3765" s="28" t="s">
        <v>22761</v>
      </c>
      <c r="E3765" s="28" t="s">
        <v>22762</v>
      </c>
      <c r="F3765" s="28" t="s">
        <v>8570</v>
      </c>
      <c r="G3765" s="28">
        <v>2013</v>
      </c>
      <c r="H3765" s="29">
        <v>41515</v>
      </c>
      <c r="I3765" s="28"/>
      <c r="J3765" s="28"/>
      <c r="K3765" s="28" t="s">
        <v>22763</v>
      </c>
      <c r="L3765" s="28" t="str">
        <f t="shared" si="381"/>
        <v>PreAlerta</v>
      </c>
      <c r="M3765" s="28" t="str">
        <f t="shared" si="382"/>
        <v>S/PalabrasClaves</v>
      </c>
      <c r="N3765" s="30" t="str">
        <f t="shared" ref="N3765:N3806" si="385">IF(ISNUMBER(SEARCH("TREATMENT", B3765)), "4) Nuevos tratamientos", "")</f>
        <v/>
      </c>
      <c r="O3765" s="28"/>
      <c r="P3765" s="28" t="s">
        <v>22764</v>
      </c>
      <c r="Q3765" s="28"/>
      <c r="R3765" s="28" t="str">
        <f t="shared" si="373"/>
        <v>2013</v>
      </c>
      <c r="S3765" s="28" t="s">
        <v>61</v>
      </c>
      <c r="T3765" s="28"/>
      <c r="U3765" s="28"/>
      <c r="V3765" s="28"/>
      <c r="W3765" s="28"/>
      <c r="X3765" s="28"/>
    </row>
    <row r="3766" spans="1:24" ht="15" hidden="1" customHeight="1">
      <c r="A3766" s="25">
        <v>23916453</v>
      </c>
      <c r="B3766" s="25" t="s">
        <v>22765</v>
      </c>
      <c r="C3766" s="25" t="s">
        <v>21283</v>
      </c>
      <c r="D3766" s="25" t="s">
        <v>22766</v>
      </c>
      <c r="E3766" s="25" t="s">
        <v>11885</v>
      </c>
      <c r="F3766" s="25" t="s">
        <v>1554</v>
      </c>
      <c r="G3766" s="25">
        <v>2013</v>
      </c>
      <c r="H3766" s="26">
        <v>41493</v>
      </c>
      <c r="I3766" s="25" t="s">
        <v>22767</v>
      </c>
      <c r="J3766" s="25"/>
      <c r="K3766" s="25" t="s">
        <v>22768</v>
      </c>
      <c r="L3766" s="25" t="str">
        <f t="shared" si="381"/>
        <v>PreAlerta</v>
      </c>
      <c r="M3766" s="25" t="str">
        <f t="shared" si="382"/>
        <v>C/PalabrasClaves</v>
      </c>
      <c r="N3766" s="27" t="str">
        <f t="shared" si="385"/>
        <v/>
      </c>
      <c r="O3766" s="25"/>
      <c r="P3766" s="25" t="s">
        <v>22769</v>
      </c>
      <c r="Q3766" s="25"/>
      <c r="R3766" s="25" t="str">
        <f t="shared" si="373"/>
        <v>2013</v>
      </c>
      <c r="S3766" s="25" t="s">
        <v>62</v>
      </c>
      <c r="T3766" s="25"/>
      <c r="U3766" s="25"/>
      <c r="V3766" s="25"/>
      <c r="W3766" s="25"/>
      <c r="X3766" s="25"/>
    </row>
    <row r="3767" spans="1:24" ht="15" hidden="1" customHeight="1">
      <c r="A3767" s="28">
        <v>23867327</v>
      </c>
      <c r="B3767" s="28" t="s">
        <v>22770</v>
      </c>
      <c r="C3767" s="28" t="s">
        <v>22771</v>
      </c>
      <c r="D3767" s="28" t="s">
        <v>22772</v>
      </c>
      <c r="E3767" s="28" t="s">
        <v>22773</v>
      </c>
      <c r="F3767" s="28" t="s">
        <v>4759</v>
      </c>
      <c r="G3767" s="28">
        <v>2013</v>
      </c>
      <c r="H3767" s="29">
        <v>41478</v>
      </c>
      <c r="I3767" s="28"/>
      <c r="J3767" s="28"/>
      <c r="K3767" s="28" t="s">
        <v>22774</v>
      </c>
      <c r="L3767" s="28" t="str">
        <f t="shared" si="381"/>
        <v>PreAlerta</v>
      </c>
      <c r="M3767" s="28" t="str">
        <f t="shared" si="382"/>
        <v>S/PalabrasClaves</v>
      </c>
      <c r="N3767" s="30" t="str">
        <f t="shared" si="385"/>
        <v/>
      </c>
      <c r="O3767" s="28"/>
      <c r="P3767" s="28" t="s">
        <v>22726</v>
      </c>
      <c r="Q3767" s="28"/>
      <c r="R3767" s="28" t="str">
        <f t="shared" si="373"/>
        <v>2013</v>
      </c>
      <c r="S3767" s="28" t="s">
        <v>61</v>
      </c>
      <c r="T3767" s="28"/>
      <c r="U3767" s="28"/>
      <c r="V3767" s="28"/>
      <c r="W3767" s="28"/>
      <c r="X3767" s="28"/>
    </row>
    <row r="3768" spans="1:24" ht="15" hidden="1" customHeight="1">
      <c r="A3768" s="25">
        <v>23856981</v>
      </c>
      <c r="B3768" s="25" t="s">
        <v>22775</v>
      </c>
      <c r="C3768" s="25" t="s">
        <v>22776</v>
      </c>
      <c r="D3768" s="25" t="s">
        <v>22777</v>
      </c>
      <c r="E3768" s="25" t="s">
        <v>22778</v>
      </c>
      <c r="F3768" s="25" t="s">
        <v>9704</v>
      </c>
      <c r="G3768" s="25">
        <v>2013</v>
      </c>
      <c r="H3768" s="26">
        <v>41472</v>
      </c>
      <c r="I3768" s="25"/>
      <c r="J3768" s="25"/>
      <c r="K3768" s="25" t="s">
        <v>22779</v>
      </c>
      <c r="L3768" s="25" t="str">
        <f t="shared" si="381"/>
        <v>Excluido</v>
      </c>
      <c r="M3768" s="25" t="str">
        <f t="shared" si="382"/>
        <v>S/PalabrasClaves</v>
      </c>
      <c r="N3768" s="27" t="str">
        <f t="shared" si="385"/>
        <v/>
      </c>
      <c r="O3768" s="25"/>
      <c r="P3768" s="25" t="s">
        <v>22726</v>
      </c>
      <c r="Q3768" s="25"/>
      <c r="R3768" s="25" t="str">
        <f t="shared" si="373"/>
        <v>2013</v>
      </c>
      <c r="S3768" s="25" t="s">
        <v>61</v>
      </c>
      <c r="T3768" s="25"/>
      <c r="U3768" s="25"/>
      <c r="V3768" s="25"/>
      <c r="W3768" s="25"/>
      <c r="X3768" s="25"/>
    </row>
    <row r="3769" spans="1:24" ht="15" hidden="1" customHeight="1">
      <c r="A3769" s="28">
        <v>23836172</v>
      </c>
      <c r="B3769" s="28" t="s">
        <v>22780</v>
      </c>
      <c r="C3769" s="28" t="s">
        <v>22781</v>
      </c>
      <c r="D3769" s="28" t="s">
        <v>22782</v>
      </c>
      <c r="E3769" s="28" t="s">
        <v>505</v>
      </c>
      <c r="F3769" s="28" t="s">
        <v>1125</v>
      </c>
      <c r="G3769" s="28">
        <v>2013</v>
      </c>
      <c r="H3769" s="29">
        <v>41465</v>
      </c>
      <c r="I3769" s="28" t="s">
        <v>22783</v>
      </c>
      <c r="J3769" s="28"/>
      <c r="K3769" s="28" t="s">
        <v>22784</v>
      </c>
      <c r="L3769" s="28" t="str">
        <f t="shared" si="381"/>
        <v>PreAlerta</v>
      </c>
      <c r="M3769" s="28" t="str">
        <f t="shared" si="382"/>
        <v>C/PalabrasClaves</v>
      </c>
      <c r="N3769" s="30" t="str">
        <f t="shared" si="385"/>
        <v/>
      </c>
      <c r="O3769" s="28"/>
      <c r="P3769" s="28" t="s">
        <v>22726</v>
      </c>
      <c r="Q3769" s="28"/>
      <c r="R3769" s="28" t="str">
        <f t="shared" si="373"/>
        <v>2013</v>
      </c>
      <c r="S3769" s="28" t="s">
        <v>61</v>
      </c>
      <c r="T3769" s="28"/>
      <c r="U3769" s="28"/>
      <c r="V3769" s="28"/>
      <c r="W3769" s="28"/>
      <c r="X3769" s="28"/>
    </row>
    <row r="3770" spans="1:24" ht="15" hidden="1" customHeight="1">
      <c r="A3770" s="25">
        <v>23808954</v>
      </c>
      <c r="B3770" s="25" t="s">
        <v>22785</v>
      </c>
      <c r="C3770" s="25" t="s">
        <v>22786</v>
      </c>
      <c r="D3770" s="25" t="s">
        <v>22787</v>
      </c>
      <c r="E3770" s="25" t="s">
        <v>3426</v>
      </c>
      <c r="F3770" s="25" t="s">
        <v>13521</v>
      </c>
      <c r="G3770" s="25">
        <v>2013</v>
      </c>
      <c r="H3770" s="26">
        <v>41457</v>
      </c>
      <c r="I3770" s="25"/>
      <c r="J3770" s="25"/>
      <c r="K3770" s="25" t="s">
        <v>22788</v>
      </c>
      <c r="L3770" s="25" t="str">
        <f t="shared" si="381"/>
        <v>Excluido</v>
      </c>
      <c r="M3770" s="25" t="str">
        <f t="shared" si="382"/>
        <v>S/PalabrasClaves</v>
      </c>
      <c r="N3770" s="27" t="str">
        <f t="shared" si="385"/>
        <v/>
      </c>
      <c r="O3770" s="25"/>
      <c r="P3770" s="25" t="s">
        <v>22789</v>
      </c>
      <c r="Q3770" s="25"/>
      <c r="R3770" s="25" t="str">
        <f t="shared" si="373"/>
        <v>2013</v>
      </c>
      <c r="S3770" s="25" t="s">
        <v>61</v>
      </c>
      <c r="T3770" s="25"/>
      <c r="U3770" s="25"/>
      <c r="V3770" s="25"/>
      <c r="W3770" s="25"/>
      <c r="X3770" s="25"/>
    </row>
    <row r="3771" spans="1:24" ht="15" hidden="1" customHeight="1">
      <c r="A3771" s="28">
        <v>23764277</v>
      </c>
      <c r="B3771" s="28" t="s">
        <v>22790</v>
      </c>
      <c r="C3771" s="28" t="s">
        <v>22791</v>
      </c>
      <c r="D3771" s="28" t="s">
        <v>22792</v>
      </c>
      <c r="E3771" s="28" t="s">
        <v>22793</v>
      </c>
      <c r="F3771" s="28" t="s">
        <v>22794</v>
      </c>
      <c r="G3771" s="28">
        <v>2013</v>
      </c>
      <c r="H3771" s="29">
        <v>41440</v>
      </c>
      <c r="I3771" s="28" t="s">
        <v>22795</v>
      </c>
      <c r="J3771" s="28"/>
      <c r="K3771" s="28" t="s">
        <v>22796</v>
      </c>
      <c r="L3771" s="28" t="str">
        <f t="shared" si="381"/>
        <v>PreAlerta</v>
      </c>
      <c r="M3771" s="28" t="str">
        <f t="shared" si="382"/>
        <v>S/PalabrasClaves</v>
      </c>
      <c r="N3771" s="30" t="str">
        <f t="shared" si="385"/>
        <v/>
      </c>
      <c r="O3771" s="28"/>
      <c r="P3771" s="28" t="s">
        <v>22726</v>
      </c>
      <c r="Q3771" s="28"/>
      <c r="R3771" s="28" t="str">
        <f t="shared" si="373"/>
        <v>2013</v>
      </c>
      <c r="S3771" s="28" t="s">
        <v>61</v>
      </c>
      <c r="T3771" s="28"/>
      <c r="U3771" s="28"/>
      <c r="V3771" s="28"/>
      <c r="W3771" s="28"/>
      <c r="X3771" s="28"/>
    </row>
    <row r="3772" spans="1:24" ht="15" hidden="1" customHeight="1">
      <c r="A3772" s="25">
        <v>23747993</v>
      </c>
      <c r="B3772" s="25" t="s">
        <v>22797</v>
      </c>
      <c r="C3772" s="25" t="s">
        <v>22798</v>
      </c>
      <c r="D3772" s="25" t="s">
        <v>22799</v>
      </c>
      <c r="E3772" s="25" t="s">
        <v>22800</v>
      </c>
      <c r="F3772" s="25" t="s">
        <v>22801</v>
      </c>
      <c r="G3772" s="25">
        <v>2013</v>
      </c>
      <c r="H3772" s="26">
        <v>41436</v>
      </c>
      <c r="I3772" s="25"/>
      <c r="J3772" s="25"/>
      <c r="K3772" s="25" t="s">
        <v>22802</v>
      </c>
      <c r="L3772" s="25" t="str">
        <f t="shared" si="381"/>
        <v>PreAlerta</v>
      </c>
      <c r="M3772" s="25" t="str">
        <f t="shared" si="382"/>
        <v>S/PalabrasClaves</v>
      </c>
      <c r="N3772" s="27" t="str">
        <f t="shared" si="385"/>
        <v/>
      </c>
      <c r="O3772" s="25"/>
      <c r="P3772" s="25" t="s">
        <v>22726</v>
      </c>
      <c r="Q3772" s="25"/>
      <c r="R3772" s="25" t="str">
        <f t="shared" si="373"/>
        <v>2013</v>
      </c>
      <c r="S3772" s="25" t="s">
        <v>61</v>
      </c>
      <c r="T3772" s="25"/>
      <c r="U3772" s="25"/>
      <c r="V3772" s="25"/>
      <c r="W3772" s="25"/>
      <c r="X3772" s="25"/>
    </row>
    <row r="3773" spans="1:24" ht="15" hidden="1" customHeight="1">
      <c r="A3773" s="28">
        <v>23722921</v>
      </c>
      <c r="B3773" s="28" t="s">
        <v>22803</v>
      </c>
      <c r="C3773" s="28" t="s">
        <v>22804</v>
      </c>
      <c r="D3773" s="28" t="s">
        <v>22805</v>
      </c>
      <c r="E3773" s="28" t="s">
        <v>22806</v>
      </c>
      <c r="F3773" s="28" t="s">
        <v>22807</v>
      </c>
      <c r="G3773" s="28">
        <v>2013</v>
      </c>
      <c r="H3773" s="29">
        <v>41426</v>
      </c>
      <c r="I3773" s="28"/>
      <c r="J3773" s="28"/>
      <c r="K3773" s="28" t="s">
        <v>22808</v>
      </c>
      <c r="L3773" s="28" t="str">
        <f t="shared" si="381"/>
        <v>PreAlerta</v>
      </c>
      <c r="M3773" s="28" t="str">
        <f t="shared" si="382"/>
        <v>S/PalabrasClaves</v>
      </c>
      <c r="N3773" s="30" t="str">
        <f t="shared" si="385"/>
        <v/>
      </c>
      <c r="O3773" s="28"/>
      <c r="P3773" s="28" t="s">
        <v>22789</v>
      </c>
      <c r="Q3773" s="28"/>
      <c r="R3773" s="28" t="str">
        <f t="shared" si="373"/>
        <v>2013</v>
      </c>
      <c r="S3773" s="28" t="s">
        <v>61</v>
      </c>
      <c r="T3773" s="28"/>
      <c r="U3773" s="28"/>
      <c r="V3773" s="28"/>
      <c r="W3773" s="28"/>
      <c r="X3773" s="28"/>
    </row>
    <row r="3774" spans="1:24" ht="15" hidden="1" customHeight="1">
      <c r="A3774" s="25">
        <v>23715662</v>
      </c>
      <c r="B3774" s="25" t="s">
        <v>22809</v>
      </c>
      <c r="C3774" s="25" t="s">
        <v>22810</v>
      </c>
      <c r="D3774" s="25" t="s">
        <v>22811</v>
      </c>
      <c r="E3774" s="25" t="s">
        <v>22812</v>
      </c>
      <c r="F3774" s="25" t="s">
        <v>1064</v>
      </c>
      <c r="G3774" s="25">
        <v>2013</v>
      </c>
      <c r="H3774" s="26">
        <v>41424</v>
      </c>
      <c r="I3774" s="25"/>
      <c r="J3774" s="25"/>
      <c r="K3774" s="25" t="s">
        <v>22813</v>
      </c>
      <c r="L3774" s="25" t="str">
        <f t="shared" si="381"/>
        <v>PreAlerta</v>
      </c>
      <c r="M3774" s="25" t="str">
        <f t="shared" si="382"/>
        <v>S/PalabrasClaves</v>
      </c>
      <c r="N3774" s="27" t="str">
        <f t="shared" si="385"/>
        <v/>
      </c>
      <c r="O3774" s="25"/>
      <c r="P3774" s="25" t="s">
        <v>22814</v>
      </c>
      <c r="Q3774" s="25"/>
      <c r="R3774" s="25" t="str">
        <f t="shared" si="373"/>
        <v>2013</v>
      </c>
      <c r="S3774" s="25" t="s">
        <v>61</v>
      </c>
      <c r="T3774" s="25"/>
      <c r="U3774" s="25"/>
      <c r="V3774" s="25"/>
      <c r="W3774" s="25"/>
      <c r="X3774" s="25"/>
    </row>
    <row r="3775" spans="1:24" ht="15" hidden="1" customHeight="1">
      <c r="A3775" s="28">
        <v>23715660</v>
      </c>
      <c r="B3775" s="28" t="s">
        <v>22815</v>
      </c>
      <c r="C3775" s="28" t="s">
        <v>22816</v>
      </c>
      <c r="D3775" s="28" t="s">
        <v>22811</v>
      </c>
      <c r="E3775" s="28" t="s">
        <v>22817</v>
      </c>
      <c r="F3775" s="28" t="s">
        <v>1064</v>
      </c>
      <c r="G3775" s="28">
        <v>2013</v>
      </c>
      <c r="H3775" s="29">
        <v>41424</v>
      </c>
      <c r="I3775" s="28" t="s">
        <v>22818</v>
      </c>
      <c r="J3775" s="28"/>
      <c r="K3775" s="28" t="s">
        <v>22819</v>
      </c>
      <c r="L3775" s="28" t="str">
        <f t="shared" si="381"/>
        <v>PreAlerta</v>
      </c>
      <c r="M3775" s="28" t="str">
        <f t="shared" si="382"/>
        <v>S/PalabrasClaves</v>
      </c>
      <c r="N3775" s="30" t="str">
        <f t="shared" si="385"/>
        <v/>
      </c>
      <c r="O3775" s="28"/>
      <c r="P3775" s="28" t="s">
        <v>22814</v>
      </c>
      <c r="Q3775" s="28"/>
      <c r="R3775" s="28" t="str">
        <f t="shared" si="373"/>
        <v>2013</v>
      </c>
      <c r="S3775" s="28" t="s">
        <v>61</v>
      </c>
      <c r="T3775" s="28"/>
      <c r="U3775" s="28"/>
      <c r="V3775" s="28"/>
      <c r="W3775" s="28"/>
      <c r="X3775" s="28"/>
    </row>
    <row r="3776" spans="1:24" ht="15" hidden="1" customHeight="1">
      <c r="A3776" s="25">
        <v>23715658</v>
      </c>
      <c r="B3776" s="25" t="s">
        <v>22820</v>
      </c>
      <c r="C3776" s="25" t="s">
        <v>22821</v>
      </c>
      <c r="D3776" s="25" t="s">
        <v>22811</v>
      </c>
      <c r="E3776" s="25" t="s">
        <v>22822</v>
      </c>
      <c r="F3776" s="25" t="s">
        <v>1064</v>
      </c>
      <c r="G3776" s="25">
        <v>2013</v>
      </c>
      <c r="H3776" s="26">
        <v>41424</v>
      </c>
      <c r="I3776" s="25" t="s">
        <v>22823</v>
      </c>
      <c r="J3776" s="25"/>
      <c r="K3776" s="25" t="s">
        <v>22824</v>
      </c>
      <c r="L3776" s="25" t="str">
        <f t="shared" si="381"/>
        <v>PreAlerta</v>
      </c>
      <c r="M3776" s="25" t="str">
        <f t="shared" si="382"/>
        <v>S/PalabrasClaves</v>
      </c>
      <c r="N3776" s="27" t="str">
        <f t="shared" si="385"/>
        <v/>
      </c>
      <c r="O3776" s="25"/>
      <c r="P3776" s="25" t="s">
        <v>22814</v>
      </c>
      <c r="Q3776" s="25"/>
      <c r="R3776" s="25" t="str">
        <f t="shared" si="373"/>
        <v>2013</v>
      </c>
      <c r="S3776" s="25" t="s">
        <v>61</v>
      </c>
      <c r="T3776" s="25"/>
      <c r="U3776" s="25"/>
      <c r="V3776" s="25"/>
      <c r="W3776" s="25"/>
      <c r="X3776" s="25"/>
    </row>
    <row r="3777" spans="1:24" ht="15" hidden="1" customHeight="1">
      <c r="A3777" s="28">
        <v>23715657</v>
      </c>
      <c r="B3777" s="28" t="s">
        <v>22825</v>
      </c>
      <c r="C3777" s="28" t="s">
        <v>22826</v>
      </c>
      <c r="D3777" s="28" t="s">
        <v>22811</v>
      </c>
      <c r="E3777" s="28" t="s">
        <v>22827</v>
      </c>
      <c r="F3777" s="28" t="s">
        <v>1064</v>
      </c>
      <c r="G3777" s="28">
        <v>2013</v>
      </c>
      <c r="H3777" s="29">
        <v>41424</v>
      </c>
      <c r="I3777" s="28" t="s">
        <v>22828</v>
      </c>
      <c r="J3777" s="28"/>
      <c r="K3777" s="28" t="s">
        <v>22829</v>
      </c>
      <c r="L3777" s="28" t="str">
        <f t="shared" si="381"/>
        <v>PreAlerta</v>
      </c>
      <c r="M3777" s="28" t="str">
        <f t="shared" si="382"/>
        <v>S/PalabrasClaves</v>
      </c>
      <c r="N3777" s="30" t="str">
        <f t="shared" si="385"/>
        <v/>
      </c>
      <c r="O3777" s="28"/>
      <c r="P3777" s="28" t="s">
        <v>22814</v>
      </c>
      <c r="Q3777" s="28"/>
      <c r="R3777" s="28" t="str">
        <f t="shared" si="373"/>
        <v>2013</v>
      </c>
      <c r="S3777" s="28" t="s">
        <v>61</v>
      </c>
      <c r="T3777" s="28"/>
      <c r="U3777" s="28"/>
      <c r="V3777" s="28"/>
      <c r="W3777" s="28"/>
      <c r="X3777" s="28"/>
    </row>
    <row r="3778" spans="1:24" ht="15" hidden="1" customHeight="1">
      <c r="A3778" s="25">
        <v>23681893</v>
      </c>
      <c r="B3778" s="25" t="s">
        <v>22830</v>
      </c>
      <c r="C3778" s="25" t="s">
        <v>22831</v>
      </c>
      <c r="D3778" s="25" t="s">
        <v>22832</v>
      </c>
      <c r="E3778" s="25" t="s">
        <v>22833</v>
      </c>
      <c r="F3778" s="25" t="s">
        <v>1975</v>
      </c>
      <c r="G3778" s="25">
        <v>2013</v>
      </c>
      <c r="H3778" s="26">
        <v>41412</v>
      </c>
      <c r="I3778" s="25"/>
      <c r="J3778" s="25"/>
      <c r="K3778" s="25" t="s">
        <v>22834</v>
      </c>
      <c r="L3778" s="25" t="str">
        <f t="shared" ref="L3778:L3841" si="386">IF(ISNUMBER(VLOOKUP(A3778,EXCL,1,FALSE)),"Excluido",IF(ISNUMBER(VLOOKUP(A3778,POST,1,FALSE)),"PostAlerta",IF(ISNUMBER(VLOOKUP(A3778,PRE,1,FALSE)),"PreAlerta","")))</f>
        <v>PreAlerta</v>
      </c>
      <c r="M3778" s="25" t="str">
        <f t="shared" si="382"/>
        <v>S/PalabrasClaves</v>
      </c>
      <c r="N3778" s="27" t="str">
        <f t="shared" si="385"/>
        <v/>
      </c>
      <c r="O3778" s="25"/>
      <c r="P3778" s="25" t="s">
        <v>22726</v>
      </c>
      <c r="Q3778" s="25"/>
      <c r="R3778" s="25" t="str">
        <f t="shared" si="373"/>
        <v>2013</v>
      </c>
      <c r="S3778" s="25" t="s">
        <v>61</v>
      </c>
      <c r="T3778" s="25"/>
      <c r="U3778" s="25"/>
      <c r="V3778" s="25"/>
      <c r="W3778" s="25"/>
      <c r="X3778" s="25"/>
    </row>
    <row r="3779" spans="1:24" ht="15" hidden="1" customHeight="1">
      <c r="A3779" s="28">
        <v>23670047</v>
      </c>
      <c r="B3779" s="28" t="s">
        <v>22835</v>
      </c>
      <c r="C3779" s="28" t="s">
        <v>22836</v>
      </c>
      <c r="D3779" s="28" t="s">
        <v>22837</v>
      </c>
      <c r="E3779" s="28" t="s">
        <v>22838</v>
      </c>
      <c r="F3779" s="28" t="s">
        <v>448</v>
      </c>
      <c r="G3779" s="28">
        <v>2013</v>
      </c>
      <c r="H3779" s="29">
        <v>41409</v>
      </c>
      <c r="I3779" s="28"/>
      <c r="J3779" s="28"/>
      <c r="K3779" s="28" t="s">
        <v>22839</v>
      </c>
      <c r="L3779" s="28" t="str">
        <f t="shared" si="386"/>
        <v>PreAlerta</v>
      </c>
      <c r="M3779" s="28" t="str">
        <f t="shared" si="382"/>
        <v>S/PalabrasClaves</v>
      </c>
      <c r="N3779" s="30" t="str">
        <f t="shared" si="385"/>
        <v/>
      </c>
      <c r="O3779" s="28"/>
      <c r="P3779" s="28" t="s">
        <v>22726</v>
      </c>
      <c r="Q3779" s="28"/>
      <c r="R3779" s="28" t="str">
        <f t="shared" si="373"/>
        <v>2013</v>
      </c>
      <c r="S3779" s="28" t="s">
        <v>61</v>
      </c>
      <c r="T3779" s="28"/>
      <c r="U3779" s="28"/>
      <c r="V3779" s="28"/>
      <c r="W3779" s="28"/>
      <c r="X3779" s="28"/>
    </row>
    <row r="3780" spans="1:24" ht="15" hidden="1" customHeight="1">
      <c r="A3780" s="25">
        <v>23522635</v>
      </c>
      <c r="B3780" s="25" t="s">
        <v>22840</v>
      </c>
      <c r="C3780" s="25" t="s">
        <v>22841</v>
      </c>
      <c r="D3780" s="25" t="s">
        <v>22842</v>
      </c>
      <c r="E3780" s="25" t="s">
        <v>13674</v>
      </c>
      <c r="F3780" s="25" t="s">
        <v>2095</v>
      </c>
      <c r="G3780" s="25">
        <v>2013</v>
      </c>
      <c r="H3780" s="26">
        <v>41359</v>
      </c>
      <c r="I3780" s="25"/>
      <c r="J3780" s="25"/>
      <c r="K3780" s="25" t="s">
        <v>22843</v>
      </c>
      <c r="L3780" s="25" t="str">
        <f t="shared" si="386"/>
        <v>PreAlerta</v>
      </c>
      <c r="M3780" s="25" t="str">
        <f t="shared" ref="M3780:M3843" si="387">IF(ISNUMBER(A3780),(IF(ISNUMBER(VLOOKUP(A3780,KEYWORDS,1,FALSE)),"C/PalabrasClaves","S/PalabrasClaves")),"")</f>
        <v>C/PalabrasClaves</v>
      </c>
      <c r="N3780" s="27" t="str">
        <f t="shared" si="385"/>
        <v/>
      </c>
      <c r="O3780" s="25"/>
      <c r="P3780" s="25" t="s">
        <v>22726</v>
      </c>
      <c r="Q3780" s="25"/>
      <c r="R3780" s="25" t="str">
        <f t="shared" si="373"/>
        <v>2013</v>
      </c>
      <c r="S3780" s="25" t="s">
        <v>61</v>
      </c>
      <c r="T3780" s="25"/>
      <c r="U3780" s="25"/>
      <c r="V3780" s="25"/>
      <c r="W3780" s="25"/>
      <c r="X3780" s="25"/>
    </row>
    <row r="3781" spans="1:24" ht="15" hidden="1" customHeight="1">
      <c r="A3781" s="28">
        <v>23519826</v>
      </c>
      <c r="B3781" s="28" t="s">
        <v>22844</v>
      </c>
      <c r="C3781" s="28" t="s">
        <v>22845</v>
      </c>
      <c r="D3781" s="28" t="s">
        <v>22846</v>
      </c>
      <c r="E3781" s="28" t="s">
        <v>20596</v>
      </c>
      <c r="F3781" s="28" t="s">
        <v>22847</v>
      </c>
      <c r="G3781" s="28">
        <v>2013</v>
      </c>
      <c r="H3781" s="29">
        <v>41356</v>
      </c>
      <c r="I3781" s="28" t="s">
        <v>22848</v>
      </c>
      <c r="J3781" s="28" t="s">
        <v>22849</v>
      </c>
      <c r="K3781" s="28" t="s">
        <v>22850</v>
      </c>
      <c r="L3781" s="28" t="str">
        <f t="shared" si="386"/>
        <v>PreAlerta</v>
      </c>
      <c r="M3781" s="28" t="str">
        <f t="shared" si="387"/>
        <v>S/PalabrasClaves</v>
      </c>
      <c r="N3781" s="30" t="str">
        <f t="shared" si="385"/>
        <v/>
      </c>
      <c r="O3781" s="28"/>
      <c r="P3781" s="28" t="s">
        <v>22726</v>
      </c>
      <c r="Q3781" s="28"/>
      <c r="R3781" s="28" t="str">
        <f t="shared" si="373"/>
        <v>2013</v>
      </c>
      <c r="S3781" s="28" t="s">
        <v>61</v>
      </c>
      <c r="T3781" s="28"/>
      <c r="U3781" s="28"/>
      <c r="V3781" s="28"/>
      <c r="W3781" s="28"/>
      <c r="X3781" s="28"/>
    </row>
    <row r="3782" spans="1:24" ht="15" hidden="1" customHeight="1">
      <c r="A3782" s="25">
        <v>23433257</v>
      </c>
      <c r="B3782" s="25" t="s">
        <v>22851</v>
      </c>
      <c r="C3782" s="25" t="s">
        <v>22852</v>
      </c>
      <c r="D3782" s="25" t="s">
        <v>22853</v>
      </c>
      <c r="E3782" s="25" t="s">
        <v>13164</v>
      </c>
      <c r="F3782" s="25" t="s">
        <v>22854</v>
      </c>
      <c r="G3782" s="25">
        <v>2013</v>
      </c>
      <c r="H3782" s="26">
        <v>41331</v>
      </c>
      <c r="I3782" s="25"/>
      <c r="J3782" s="25"/>
      <c r="K3782" s="25" t="s">
        <v>22855</v>
      </c>
      <c r="L3782" s="25" t="str">
        <f t="shared" si="386"/>
        <v>PreAlerta</v>
      </c>
      <c r="M3782" s="25" t="str">
        <f t="shared" si="387"/>
        <v>S/PalabrasClaves</v>
      </c>
      <c r="N3782" s="27" t="str">
        <f t="shared" si="385"/>
        <v/>
      </c>
      <c r="O3782" s="25"/>
      <c r="P3782" s="25" t="s">
        <v>22769</v>
      </c>
      <c r="Q3782" s="25"/>
      <c r="R3782" s="25" t="str">
        <f t="shared" si="373"/>
        <v>2013</v>
      </c>
      <c r="S3782" s="25" t="s">
        <v>62</v>
      </c>
      <c r="T3782" s="25"/>
      <c r="U3782" s="25"/>
      <c r="V3782" s="25"/>
      <c r="W3782" s="25"/>
      <c r="X3782" s="25"/>
    </row>
    <row r="3783" spans="1:24" ht="15" hidden="1" customHeight="1">
      <c r="A3783" s="28">
        <v>23425638</v>
      </c>
      <c r="B3783" s="28" t="s">
        <v>22856</v>
      </c>
      <c r="C3783" s="28" t="s">
        <v>22857</v>
      </c>
      <c r="D3783" s="28" t="s">
        <v>22858</v>
      </c>
      <c r="E3783" s="28" t="s">
        <v>22859</v>
      </c>
      <c r="F3783" s="28" t="s">
        <v>3419</v>
      </c>
      <c r="G3783" s="28">
        <v>2013</v>
      </c>
      <c r="H3783" s="29">
        <v>41327</v>
      </c>
      <c r="I3783" s="28" t="s">
        <v>22860</v>
      </c>
      <c r="J3783" s="28"/>
      <c r="K3783" s="28" t="s">
        <v>22861</v>
      </c>
      <c r="L3783" s="28" t="str">
        <f t="shared" si="386"/>
        <v>Excluido</v>
      </c>
      <c r="M3783" s="28" t="str">
        <f t="shared" si="387"/>
        <v>S/PalabrasClaves</v>
      </c>
      <c r="N3783" s="30" t="str">
        <f t="shared" si="385"/>
        <v/>
      </c>
      <c r="O3783" s="28"/>
      <c r="P3783" s="28" t="s">
        <v>22726</v>
      </c>
      <c r="Q3783" s="28"/>
      <c r="R3783" s="28" t="str">
        <f t="shared" si="373"/>
        <v>2013</v>
      </c>
      <c r="S3783" s="28" t="s">
        <v>61</v>
      </c>
      <c r="T3783" s="28"/>
      <c r="U3783" s="28"/>
      <c r="V3783" s="28"/>
      <c r="W3783" s="28"/>
      <c r="X3783" s="28"/>
    </row>
    <row r="3784" spans="1:24" ht="15" hidden="1" customHeight="1">
      <c r="A3784" s="25">
        <v>23267773</v>
      </c>
      <c r="B3784" s="25" t="s">
        <v>22862</v>
      </c>
      <c r="C3784" s="25" t="s">
        <v>22863</v>
      </c>
      <c r="D3784" s="25" t="s">
        <v>22864</v>
      </c>
      <c r="E3784" s="25" t="s">
        <v>22865</v>
      </c>
      <c r="F3784" s="25" t="s">
        <v>7746</v>
      </c>
      <c r="G3784" s="25">
        <v>2013</v>
      </c>
      <c r="H3784" s="26">
        <v>41270</v>
      </c>
      <c r="I3784" s="25"/>
      <c r="J3784" s="25"/>
      <c r="K3784" s="25" t="s">
        <v>22866</v>
      </c>
      <c r="L3784" s="25" t="str">
        <f t="shared" si="386"/>
        <v>PreAlerta</v>
      </c>
      <c r="M3784" s="25" t="str">
        <f t="shared" si="387"/>
        <v>S/PalabrasClaves</v>
      </c>
      <c r="N3784" s="27" t="str">
        <f t="shared" si="385"/>
        <v/>
      </c>
      <c r="O3784" s="25"/>
      <c r="P3784" s="25" t="s">
        <v>22726</v>
      </c>
      <c r="Q3784" s="25"/>
      <c r="R3784" s="25" t="str">
        <f t="shared" si="373"/>
        <v>2013</v>
      </c>
      <c r="S3784" s="25" t="s">
        <v>61</v>
      </c>
      <c r="T3784" s="25"/>
      <c r="U3784" s="25"/>
      <c r="V3784" s="25"/>
      <c r="W3784" s="25"/>
      <c r="X3784" s="25"/>
    </row>
    <row r="3785" spans="1:24" ht="15" hidden="1" customHeight="1">
      <c r="A3785" s="28">
        <v>23664728</v>
      </c>
      <c r="B3785" s="28" t="s">
        <v>22867</v>
      </c>
      <c r="C3785" s="28" t="s">
        <v>22868</v>
      </c>
      <c r="D3785" s="28" t="s">
        <v>22869</v>
      </c>
      <c r="E3785" s="28" t="s">
        <v>22870</v>
      </c>
      <c r="F3785" s="28" t="s">
        <v>22871</v>
      </c>
      <c r="G3785" s="28">
        <v>2013</v>
      </c>
      <c r="H3785" s="29">
        <v>41408</v>
      </c>
      <c r="I3785" s="28"/>
      <c r="J3785" s="28"/>
      <c r="K3785" s="28" t="s">
        <v>22872</v>
      </c>
      <c r="L3785" s="28" t="str">
        <f t="shared" si="386"/>
        <v>PreAlerta</v>
      </c>
      <c r="M3785" s="28" t="str">
        <f t="shared" si="387"/>
        <v>S/PalabrasClaves</v>
      </c>
      <c r="N3785" s="30" t="str">
        <f t="shared" si="385"/>
        <v/>
      </c>
      <c r="O3785" s="28"/>
      <c r="P3785" s="28" t="s">
        <v>22873</v>
      </c>
      <c r="Q3785" s="28"/>
      <c r="R3785" s="28" t="str">
        <f t="shared" si="373"/>
        <v>2013</v>
      </c>
      <c r="S3785" s="28" t="s">
        <v>59</v>
      </c>
      <c r="T3785" s="28"/>
      <c r="U3785" s="28"/>
      <c r="V3785" s="28"/>
      <c r="W3785" s="28"/>
      <c r="X3785" s="28"/>
    </row>
    <row r="3786" spans="1:24" ht="15" hidden="1" customHeight="1">
      <c r="A3786" s="25">
        <v>23582099</v>
      </c>
      <c r="B3786" s="25" t="s">
        <v>22874</v>
      </c>
      <c r="C3786" s="25" t="s">
        <v>22875</v>
      </c>
      <c r="D3786" s="25" t="s">
        <v>22869</v>
      </c>
      <c r="E3786" s="25" t="s">
        <v>22876</v>
      </c>
      <c r="F3786" s="25" t="s">
        <v>22871</v>
      </c>
      <c r="G3786" s="25">
        <v>2013</v>
      </c>
      <c r="H3786" s="26">
        <v>41380</v>
      </c>
      <c r="I3786" s="25"/>
      <c r="J3786" s="25"/>
      <c r="K3786" s="25" t="s">
        <v>22877</v>
      </c>
      <c r="L3786" s="25" t="str">
        <f t="shared" si="386"/>
        <v>PreAlerta</v>
      </c>
      <c r="M3786" s="25" t="str">
        <f t="shared" si="387"/>
        <v>S/PalabrasClaves</v>
      </c>
      <c r="N3786" s="27" t="str">
        <f t="shared" si="385"/>
        <v/>
      </c>
      <c r="O3786" s="25"/>
      <c r="P3786" s="25" t="s">
        <v>22873</v>
      </c>
      <c r="Q3786" s="25"/>
      <c r="R3786" s="25" t="str">
        <f t="shared" si="373"/>
        <v>2013</v>
      </c>
      <c r="S3786" s="25" t="s">
        <v>59</v>
      </c>
      <c r="T3786" s="25"/>
      <c r="U3786" s="25"/>
      <c r="V3786" s="25"/>
      <c r="W3786" s="25"/>
      <c r="X3786" s="25"/>
    </row>
    <row r="3787" spans="1:24" ht="15" hidden="1" customHeight="1">
      <c r="A3787" s="28">
        <v>24015192</v>
      </c>
      <c r="B3787" s="28" t="s">
        <v>22878</v>
      </c>
      <c r="C3787" s="28" t="s">
        <v>22879</v>
      </c>
      <c r="D3787" s="28" t="s">
        <v>22880</v>
      </c>
      <c r="E3787" s="28" t="s">
        <v>22881</v>
      </c>
      <c r="F3787" s="28" t="s">
        <v>208</v>
      </c>
      <c r="G3787" s="28">
        <v>2013</v>
      </c>
      <c r="H3787" s="29">
        <v>41527</v>
      </c>
      <c r="I3787" s="28" t="s">
        <v>22882</v>
      </c>
      <c r="J3787" s="28"/>
      <c r="K3787" s="28" t="s">
        <v>22883</v>
      </c>
      <c r="L3787" s="28" t="str">
        <f t="shared" si="386"/>
        <v>PreAlerta</v>
      </c>
      <c r="M3787" s="28" t="str">
        <f t="shared" si="387"/>
        <v>S/PalabrasClaves</v>
      </c>
      <c r="N3787" s="30" t="str">
        <f t="shared" si="385"/>
        <v/>
      </c>
      <c r="O3787" s="28"/>
      <c r="P3787" s="28" t="s">
        <v>22884</v>
      </c>
      <c r="Q3787" s="28"/>
      <c r="R3787" s="28" t="str">
        <f t="shared" si="373"/>
        <v>2013</v>
      </c>
      <c r="S3787" s="28" t="s">
        <v>59</v>
      </c>
      <c r="T3787" s="28"/>
      <c r="U3787" s="28"/>
      <c r="V3787" s="28"/>
      <c r="W3787" s="28"/>
      <c r="X3787" s="28"/>
    </row>
    <row r="3788" spans="1:24" ht="15" hidden="1" customHeight="1">
      <c r="A3788" s="25">
        <v>23830975</v>
      </c>
      <c r="B3788" s="25" t="s">
        <v>22885</v>
      </c>
      <c r="C3788" s="25" t="s">
        <v>22886</v>
      </c>
      <c r="D3788" s="25" t="s">
        <v>22887</v>
      </c>
      <c r="E3788" s="25" t="s">
        <v>22888</v>
      </c>
      <c r="F3788" s="25" t="s">
        <v>1263</v>
      </c>
      <c r="G3788" s="25">
        <v>2013</v>
      </c>
      <c r="H3788" s="26">
        <v>41464</v>
      </c>
      <c r="I3788" s="25"/>
      <c r="J3788" s="25"/>
      <c r="K3788" s="25" t="s">
        <v>22889</v>
      </c>
      <c r="L3788" s="25" t="str">
        <f t="shared" si="386"/>
        <v>PreAlerta</v>
      </c>
      <c r="M3788" s="25" t="str">
        <f t="shared" si="387"/>
        <v>S/PalabrasClaves</v>
      </c>
      <c r="N3788" s="27" t="str">
        <f t="shared" si="385"/>
        <v/>
      </c>
      <c r="O3788" s="25"/>
      <c r="P3788" s="25" t="s">
        <v>22890</v>
      </c>
      <c r="Q3788" s="25"/>
      <c r="R3788" s="25" t="str">
        <f t="shared" si="373"/>
        <v>2013</v>
      </c>
      <c r="S3788" s="25" t="s">
        <v>59</v>
      </c>
      <c r="T3788" s="25"/>
      <c r="U3788" s="25"/>
      <c r="V3788" s="25"/>
      <c r="W3788" s="25"/>
      <c r="X3788" s="25"/>
    </row>
    <row r="3789" spans="1:24" ht="15" hidden="1" customHeight="1">
      <c r="A3789" s="28">
        <v>23983486</v>
      </c>
      <c r="B3789" s="28" t="s">
        <v>22891</v>
      </c>
      <c r="C3789" s="28" t="s">
        <v>22892</v>
      </c>
      <c r="D3789" s="28" t="s">
        <v>22893</v>
      </c>
      <c r="E3789" s="28" t="s">
        <v>22894</v>
      </c>
      <c r="F3789" s="28" t="s">
        <v>22895</v>
      </c>
      <c r="G3789" s="28">
        <v>2013</v>
      </c>
      <c r="H3789" s="29">
        <v>41515</v>
      </c>
      <c r="I3789" s="28" t="s">
        <v>22896</v>
      </c>
      <c r="J3789" s="28"/>
      <c r="K3789" s="28" t="s">
        <v>22897</v>
      </c>
      <c r="L3789" s="28" t="str">
        <f t="shared" si="386"/>
        <v>PreAlerta</v>
      </c>
      <c r="M3789" s="28" t="str">
        <f t="shared" si="387"/>
        <v>S/PalabrasClaves</v>
      </c>
      <c r="N3789" s="30" t="str">
        <f t="shared" si="385"/>
        <v/>
      </c>
      <c r="O3789" s="28"/>
      <c r="P3789" s="28" t="s">
        <v>22898</v>
      </c>
      <c r="Q3789" s="28"/>
      <c r="R3789" s="28" t="str">
        <f t="shared" si="373"/>
        <v>2013</v>
      </c>
      <c r="S3789" s="28" t="s">
        <v>59</v>
      </c>
      <c r="T3789" s="28"/>
      <c r="U3789" s="28"/>
      <c r="V3789" s="28"/>
      <c r="W3789" s="28"/>
      <c r="X3789" s="28"/>
    </row>
    <row r="3790" spans="1:24" ht="15" hidden="1" customHeight="1">
      <c r="A3790" s="25">
        <v>23841819</v>
      </c>
      <c r="B3790" s="25" t="s">
        <v>22899</v>
      </c>
      <c r="C3790" s="25" t="s">
        <v>22900</v>
      </c>
      <c r="D3790" s="25" t="s">
        <v>22901</v>
      </c>
      <c r="E3790" s="25" t="s">
        <v>4489</v>
      </c>
      <c r="F3790" s="25" t="s">
        <v>4060</v>
      </c>
      <c r="G3790" s="25">
        <v>2013</v>
      </c>
      <c r="H3790" s="26">
        <v>41467</v>
      </c>
      <c r="I3790" s="25"/>
      <c r="J3790" s="25"/>
      <c r="K3790" s="25" t="s">
        <v>22902</v>
      </c>
      <c r="L3790" s="25" t="str">
        <f t="shared" si="386"/>
        <v>PreAlerta</v>
      </c>
      <c r="M3790" s="25" t="str">
        <f t="shared" si="387"/>
        <v>C/PalabrasClaves</v>
      </c>
      <c r="N3790" s="27" t="str">
        <f t="shared" si="385"/>
        <v/>
      </c>
      <c r="O3790" s="25"/>
      <c r="P3790" s="25" t="s">
        <v>22903</v>
      </c>
      <c r="Q3790" s="25"/>
      <c r="R3790" s="25" t="str">
        <f t="shared" si="373"/>
        <v>2013</v>
      </c>
      <c r="S3790" s="25" t="s">
        <v>59</v>
      </c>
      <c r="T3790" s="25"/>
      <c r="U3790" s="25"/>
      <c r="V3790" s="25"/>
      <c r="W3790" s="25"/>
      <c r="X3790" s="25"/>
    </row>
    <row r="3791" spans="1:24" ht="15" hidden="1" customHeight="1">
      <c r="A3791" s="28">
        <v>23863906</v>
      </c>
      <c r="B3791" s="28" t="s">
        <v>22904</v>
      </c>
      <c r="C3791" s="28" t="s">
        <v>22905</v>
      </c>
      <c r="D3791" s="28" t="s">
        <v>22906</v>
      </c>
      <c r="E3791" s="28" t="s">
        <v>22907</v>
      </c>
      <c r="F3791" s="28" t="s">
        <v>2261</v>
      </c>
      <c r="G3791" s="28">
        <v>2013</v>
      </c>
      <c r="H3791" s="29">
        <v>41474</v>
      </c>
      <c r="I3791" s="28"/>
      <c r="J3791" s="28"/>
      <c r="K3791" s="28" t="s">
        <v>22908</v>
      </c>
      <c r="L3791" s="28" t="str">
        <f t="shared" si="386"/>
        <v>PreAlerta</v>
      </c>
      <c r="M3791" s="28" t="str">
        <f t="shared" si="387"/>
        <v>S/PalabrasClaves</v>
      </c>
      <c r="N3791" s="30" t="str">
        <f t="shared" si="385"/>
        <v/>
      </c>
      <c r="O3791" s="28"/>
      <c r="P3791" s="28" t="s">
        <v>22909</v>
      </c>
      <c r="Q3791" s="28"/>
      <c r="R3791" s="28" t="str">
        <f t="shared" si="373"/>
        <v>2013</v>
      </c>
      <c r="S3791" s="28" t="s">
        <v>59</v>
      </c>
      <c r="T3791" s="28"/>
      <c r="U3791" s="28"/>
      <c r="V3791" s="28"/>
      <c r="W3791" s="28"/>
      <c r="X3791" s="28"/>
    </row>
    <row r="3792" spans="1:24" ht="15" hidden="1" customHeight="1">
      <c r="A3792" s="25">
        <v>23941132</v>
      </c>
      <c r="B3792" s="25" t="s">
        <v>22910</v>
      </c>
      <c r="C3792" s="25" t="s">
        <v>22911</v>
      </c>
      <c r="D3792" s="25" t="s">
        <v>22912</v>
      </c>
      <c r="E3792" s="25" t="s">
        <v>22913</v>
      </c>
      <c r="F3792" s="25" t="s">
        <v>1356</v>
      </c>
      <c r="G3792" s="25">
        <v>2013</v>
      </c>
      <c r="H3792" s="26">
        <v>41501</v>
      </c>
      <c r="I3792" s="25" t="s">
        <v>22914</v>
      </c>
      <c r="J3792" s="25"/>
      <c r="K3792" s="25" t="s">
        <v>22915</v>
      </c>
      <c r="L3792" s="25" t="str">
        <f t="shared" si="386"/>
        <v>PreAlerta</v>
      </c>
      <c r="M3792" s="25" t="str">
        <f t="shared" si="387"/>
        <v>S/PalabrasClaves</v>
      </c>
      <c r="N3792" s="27" t="str">
        <f t="shared" si="385"/>
        <v/>
      </c>
      <c r="O3792" s="25"/>
      <c r="P3792" s="25" t="s">
        <v>22916</v>
      </c>
      <c r="Q3792" s="25"/>
      <c r="R3792" s="25" t="str">
        <f t="shared" si="373"/>
        <v>2013</v>
      </c>
      <c r="S3792" s="25" t="s">
        <v>59</v>
      </c>
      <c r="T3792" s="25"/>
      <c r="U3792" s="25"/>
      <c r="V3792" s="25"/>
      <c r="W3792" s="25"/>
      <c r="X3792" s="25"/>
    </row>
    <row r="3793" spans="1:24" ht="15" hidden="1" customHeight="1">
      <c r="A3793" s="28">
        <v>23848398</v>
      </c>
      <c r="B3793" s="28" t="s">
        <v>22917</v>
      </c>
      <c r="C3793" s="28" t="s">
        <v>22918</v>
      </c>
      <c r="D3793" s="28" t="s">
        <v>22919</v>
      </c>
      <c r="E3793" s="28" t="s">
        <v>22920</v>
      </c>
      <c r="F3793" s="28" t="s">
        <v>11474</v>
      </c>
      <c r="G3793" s="28">
        <v>2013</v>
      </c>
      <c r="H3793" s="29">
        <v>41471</v>
      </c>
      <c r="I3793" s="28" t="s">
        <v>22921</v>
      </c>
      <c r="J3793" s="28" t="s">
        <v>22922</v>
      </c>
      <c r="K3793" s="28" t="s">
        <v>22923</v>
      </c>
      <c r="L3793" s="28" t="str">
        <f t="shared" si="386"/>
        <v>PreAlerta</v>
      </c>
      <c r="M3793" s="28" t="str">
        <f t="shared" si="387"/>
        <v>S/PalabrasClaves</v>
      </c>
      <c r="N3793" s="30" t="str">
        <f t="shared" si="385"/>
        <v/>
      </c>
      <c r="O3793" s="28"/>
      <c r="P3793" s="28" t="s">
        <v>22924</v>
      </c>
      <c r="Q3793" s="28"/>
      <c r="R3793" s="28" t="str">
        <f t="shared" si="373"/>
        <v>2013</v>
      </c>
      <c r="S3793" s="28" t="s">
        <v>59</v>
      </c>
      <c r="T3793" s="28"/>
      <c r="U3793" s="28"/>
      <c r="V3793" s="28"/>
      <c r="W3793" s="28"/>
      <c r="X3793" s="28"/>
    </row>
    <row r="3794" spans="1:24" ht="15" hidden="1" customHeight="1">
      <c r="A3794" s="25">
        <v>23940811</v>
      </c>
      <c r="B3794" s="25" t="s">
        <v>22925</v>
      </c>
      <c r="C3794" s="25" t="s">
        <v>22926</v>
      </c>
      <c r="D3794" s="25" t="s">
        <v>22927</v>
      </c>
      <c r="E3794" s="25" t="s">
        <v>22928</v>
      </c>
      <c r="F3794" s="25" t="s">
        <v>208</v>
      </c>
      <c r="G3794" s="25">
        <v>2013</v>
      </c>
      <c r="H3794" s="26">
        <v>41500</v>
      </c>
      <c r="I3794" s="25" t="s">
        <v>22929</v>
      </c>
      <c r="J3794" s="25"/>
      <c r="K3794" s="25" t="s">
        <v>22930</v>
      </c>
      <c r="L3794" s="25" t="str">
        <f t="shared" si="386"/>
        <v>PreAlerta</v>
      </c>
      <c r="M3794" s="25" t="str">
        <f t="shared" si="387"/>
        <v>S/PalabrasClaves</v>
      </c>
      <c r="N3794" s="27" t="str">
        <f t="shared" si="385"/>
        <v/>
      </c>
      <c r="O3794" s="25"/>
      <c r="P3794" s="25" t="s">
        <v>22931</v>
      </c>
      <c r="Q3794" s="25"/>
      <c r="R3794" s="25" t="str">
        <f t="shared" si="373"/>
        <v>2013</v>
      </c>
      <c r="S3794" s="25" t="s">
        <v>59</v>
      </c>
      <c r="T3794" s="25"/>
      <c r="U3794" s="25"/>
      <c r="V3794" s="25"/>
      <c r="W3794" s="25"/>
      <c r="X3794" s="25"/>
    </row>
    <row r="3795" spans="1:24" ht="15" hidden="1" customHeight="1">
      <c r="A3795" s="28">
        <v>25152869</v>
      </c>
      <c r="B3795" s="28" t="s">
        <v>22932</v>
      </c>
      <c r="C3795" s="28" t="s">
        <v>22933</v>
      </c>
      <c r="D3795" s="28" t="s">
        <v>22934</v>
      </c>
      <c r="E3795" s="28" t="s">
        <v>22935</v>
      </c>
      <c r="F3795" s="28" t="s">
        <v>1686</v>
      </c>
      <c r="G3795" s="28">
        <v>2013</v>
      </c>
      <c r="H3795" s="29">
        <v>41877</v>
      </c>
      <c r="I3795" s="28" t="s">
        <v>22936</v>
      </c>
      <c r="J3795" s="28"/>
      <c r="K3795" s="28" t="s">
        <v>22937</v>
      </c>
      <c r="L3795" s="28" t="str">
        <f t="shared" si="386"/>
        <v>PreAlerta</v>
      </c>
      <c r="M3795" s="28" t="str">
        <f t="shared" si="387"/>
        <v>S/PalabrasClaves</v>
      </c>
      <c r="N3795" s="30" t="str">
        <f t="shared" si="385"/>
        <v/>
      </c>
      <c r="O3795" s="28"/>
      <c r="P3795" s="28" t="s">
        <v>22938</v>
      </c>
      <c r="Q3795" s="28"/>
      <c r="R3795" s="28" t="str">
        <f t="shared" si="373"/>
        <v>2013</v>
      </c>
      <c r="S3795" s="28" t="s">
        <v>59</v>
      </c>
      <c r="T3795" s="28"/>
      <c r="U3795" s="28"/>
      <c r="V3795" s="28"/>
      <c r="W3795" s="28"/>
      <c r="X3795" s="28"/>
    </row>
    <row r="3796" spans="1:24" ht="15" hidden="1" customHeight="1">
      <c r="A3796" s="25">
        <v>23984279</v>
      </c>
      <c r="B3796" s="25" t="s">
        <v>22939</v>
      </c>
      <c r="C3796" s="25" t="s">
        <v>22940</v>
      </c>
      <c r="D3796" s="25" t="s">
        <v>22934</v>
      </c>
      <c r="E3796" s="25" t="s">
        <v>18201</v>
      </c>
      <c r="F3796" s="25" t="s">
        <v>1686</v>
      </c>
      <c r="G3796" s="25">
        <v>2013</v>
      </c>
      <c r="H3796" s="26">
        <v>41515</v>
      </c>
      <c r="I3796" s="25" t="s">
        <v>22941</v>
      </c>
      <c r="J3796" s="25"/>
      <c r="K3796" s="25" t="s">
        <v>22942</v>
      </c>
      <c r="L3796" s="25" t="str">
        <f t="shared" si="386"/>
        <v>PreAlerta</v>
      </c>
      <c r="M3796" s="25" t="str">
        <f t="shared" si="387"/>
        <v>S/PalabrasClaves</v>
      </c>
      <c r="N3796" s="27" t="str">
        <f t="shared" si="385"/>
        <v/>
      </c>
      <c r="O3796" s="25"/>
      <c r="P3796" s="25" t="s">
        <v>22938</v>
      </c>
      <c r="Q3796" s="25"/>
      <c r="R3796" s="25" t="str">
        <f t="shared" si="373"/>
        <v>2013</v>
      </c>
      <c r="S3796" s="25" t="s">
        <v>59</v>
      </c>
      <c r="T3796" s="25"/>
      <c r="U3796" s="25"/>
      <c r="V3796" s="25"/>
      <c r="W3796" s="25"/>
      <c r="X3796" s="25"/>
    </row>
    <row r="3797" spans="1:24" ht="15" hidden="1" customHeight="1">
      <c r="A3797" s="28">
        <v>23940582</v>
      </c>
      <c r="B3797" s="28" t="s">
        <v>22943</v>
      </c>
      <c r="C3797" s="28" t="s">
        <v>22944</v>
      </c>
      <c r="D3797" s="28" t="s">
        <v>22945</v>
      </c>
      <c r="E3797" s="28" t="s">
        <v>8311</v>
      </c>
      <c r="F3797" s="28" t="s">
        <v>208</v>
      </c>
      <c r="G3797" s="28">
        <v>2013</v>
      </c>
      <c r="H3797" s="29">
        <v>41500</v>
      </c>
      <c r="I3797" s="28" t="s">
        <v>22946</v>
      </c>
      <c r="J3797" s="28"/>
      <c r="K3797" s="28" t="s">
        <v>22947</v>
      </c>
      <c r="L3797" s="28" t="str">
        <f t="shared" si="386"/>
        <v>PreAlerta</v>
      </c>
      <c r="M3797" s="28" t="str">
        <f t="shared" si="387"/>
        <v>C/PalabrasClaves</v>
      </c>
      <c r="N3797" s="30" t="str">
        <f t="shared" si="385"/>
        <v/>
      </c>
      <c r="O3797" s="28"/>
      <c r="P3797" s="28" t="s">
        <v>22938</v>
      </c>
      <c r="Q3797" s="28"/>
      <c r="R3797" s="28" t="str">
        <f t="shared" si="373"/>
        <v>2013</v>
      </c>
      <c r="S3797" s="28" t="s">
        <v>59</v>
      </c>
      <c r="T3797" s="28"/>
      <c r="U3797" s="28"/>
      <c r="V3797" s="28"/>
      <c r="W3797" s="28"/>
      <c r="X3797" s="28"/>
    </row>
    <row r="3798" spans="1:24" ht="15" hidden="1" customHeight="1">
      <c r="A3798" s="25">
        <v>23798695</v>
      </c>
      <c r="B3798" s="25" t="s">
        <v>22948</v>
      </c>
      <c r="C3798" s="25" t="s">
        <v>22949</v>
      </c>
      <c r="D3798" s="25" t="s">
        <v>22950</v>
      </c>
      <c r="E3798" s="25" t="s">
        <v>22951</v>
      </c>
      <c r="F3798" s="25" t="s">
        <v>17781</v>
      </c>
      <c r="G3798" s="25">
        <v>2013</v>
      </c>
      <c r="H3798" s="26">
        <v>41452</v>
      </c>
      <c r="I3798" s="25" t="s">
        <v>22952</v>
      </c>
      <c r="J3798" s="25"/>
      <c r="K3798" s="25" t="s">
        <v>22953</v>
      </c>
      <c r="L3798" s="25" t="str">
        <f t="shared" si="386"/>
        <v>Excluido</v>
      </c>
      <c r="M3798" s="25" t="str">
        <f t="shared" si="387"/>
        <v>S/PalabrasClaves</v>
      </c>
      <c r="N3798" s="27" t="str">
        <f t="shared" si="385"/>
        <v/>
      </c>
      <c r="O3798" s="25"/>
      <c r="P3798" s="25" t="s">
        <v>22954</v>
      </c>
      <c r="Q3798" s="25"/>
      <c r="R3798" s="25" t="str">
        <f t="shared" si="373"/>
        <v>2013</v>
      </c>
      <c r="S3798" s="25" t="s">
        <v>56</v>
      </c>
      <c r="T3798" s="25"/>
      <c r="U3798" s="25"/>
      <c r="V3798" s="25"/>
      <c r="W3798" s="25"/>
      <c r="X3798" s="25"/>
    </row>
    <row r="3799" spans="1:24" ht="15" hidden="1" customHeight="1">
      <c r="A3799" s="28">
        <v>23672977</v>
      </c>
      <c r="B3799" s="28" t="s">
        <v>22955</v>
      </c>
      <c r="C3799" s="28" t="s">
        <v>22956</v>
      </c>
      <c r="D3799" s="28" t="s">
        <v>22957</v>
      </c>
      <c r="E3799" s="28" t="s">
        <v>22958</v>
      </c>
      <c r="F3799" s="28" t="s">
        <v>1263</v>
      </c>
      <c r="G3799" s="28">
        <v>2013</v>
      </c>
      <c r="H3799" s="29">
        <v>41410</v>
      </c>
      <c r="I3799" s="28"/>
      <c r="J3799" s="28"/>
      <c r="K3799" s="28" t="s">
        <v>22959</v>
      </c>
      <c r="L3799" s="28" t="str">
        <f t="shared" si="386"/>
        <v>Excluido</v>
      </c>
      <c r="M3799" s="28" t="str">
        <f t="shared" si="387"/>
        <v>S/PalabrasClaves</v>
      </c>
      <c r="N3799" s="30" t="str">
        <f t="shared" si="385"/>
        <v/>
      </c>
      <c r="O3799" s="28"/>
      <c r="P3799" s="28" t="s">
        <v>22960</v>
      </c>
      <c r="Q3799" s="28"/>
      <c r="R3799" s="28" t="str">
        <f t="shared" si="373"/>
        <v>2013</v>
      </c>
      <c r="S3799" s="28" t="s">
        <v>59</v>
      </c>
      <c r="T3799" s="28"/>
      <c r="U3799" s="28"/>
      <c r="V3799" s="28"/>
      <c r="W3799" s="28"/>
      <c r="X3799" s="28"/>
    </row>
    <row r="3800" spans="1:24" ht="15" hidden="1" customHeight="1">
      <c r="A3800" s="25">
        <v>24396981</v>
      </c>
      <c r="B3800" s="25" t="s">
        <v>22961</v>
      </c>
      <c r="C3800" s="25" t="s">
        <v>22962</v>
      </c>
      <c r="D3800" s="25" t="s">
        <v>22963</v>
      </c>
      <c r="E3800" s="25" t="s">
        <v>22964</v>
      </c>
      <c r="F3800" s="25" t="s">
        <v>15015</v>
      </c>
      <c r="G3800" s="25">
        <v>2013</v>
      </c>
      <c r="H3800" s="26">
        <v>41648</v>
      </c>
      <c r="I3800" s="25"/>
      <c r="J3800" s="25"/>
      <c r="K3800" s="25"/>
      <c r="L3800" s="25" t="str">
        <f t="shared" si="386"/>
        <v>PreAlerta</v>
      </c>
      <c r="M3800" s="25" t="str">
        <f t="shared" si="387"/>
        <v>S/PalabrasClaves</v>
      </c>
      <c r="N3800" s="27" t="str">
        <f t="shared" si="385"/>
        <v/>
      </c>
      <c r="O3800" s="25"/>
      <c r="P3800" s="25" t="s">
        <v>22965</v>
      </c>
      <c r="Q3800" s="25"/>
      <c r="R3800" s="25" t="str">
        <f t="shared" si="373"/>
        <v>2013</v>
      </c>
      <c r="S3800" s="25" t="s">
        <v>59</v>
      </c>
      <c r="T3800" s="25"/>
      <c r="U3800" s="25"/>
      <c r="V3800" s="25"/>
      <c r="W3800" s="25"/>
      <c r="X3800" s="25"/>
    </row>
    <row r="3801" spans="1:24" ht="15" hidden="1" customHeight="1">
      <c r="A3801" s="28">
        <v>24051976</v>
      </c>
      <c r="B3801" s="28" t="s">
        <v>22966</v>
      </c>
      <c r="C3801" s="28" t="s">
        <v>22967</v>
      </c>
      <c r="D3801" s="28" t="s">
        <v>22968</v>
      </c>
      <c r="E3801" s="28" t="s">
        <v>22969</v>
      </c>
      <c r="F3801" s="28" t="s">
        <v>11216</v>
      </c>
      <c r="G3801" s="28">
        <v>2013</v>
      </c>
      <c r="H3801" s="29">
        <v>41538</v>
      </c>
      <c r="I3801" s="28"/>
      <c r="J3801" s="28"/>
      <c r="K3801" s="28"/>
      <c r="L3801" s="28" t="str">
        <f t="shared" si="386"/>
        <v>PreAlerta</v>
      </c>
      <c r="M3801" s="28" t="str">
        <f t="shared" si="387"/>
        <v>C/PalabrasClaves</v>
      </c>
      <c r="N3801" s="30" t="str">
        <f t="shared" si="385"/>
        <v/>
      </c>
      <c r="O3801" s="28"/>
      <c r="P3801" s="28" t="s">
        <v>22965</v>
      </c>
      <c r="Q3801" s="28"/>
      <c r="R3801" s="28" t="str">
        <f t="shared" si="373"/>
        <v>2013</v>
      </c>
      <c r="S3801" s="28" t="s">
        <v>59</v>
      </c>
      <c r="T3801" s="28"/>
      <c r="U3801" s="28"/>
      <c r="V3801" s="28"/>
      <c r="W3801" s="28"/>
      <c r="X3801" s="28"/>
    </row>
    <row r="3802" spans="1:24" ht="15" hidden="1" customHeight="1">
      <c r="A3802" s="25">
        <v>23981558</v>
      </c>
      <c r="B3802" s="25" t="s">
        <v>22970</v>
      </c>
      <c r="C3802" s="25" t="s">
        <v>22971</v>
      </c>
      <c r="D3802" s="25" t="s">
        <v>22972</v>
      </c>
      <c r="E3802" s="25" t="s">
        <v>22973</v>
      </c>
      <c r="F3802" s="25" t="s">
        <v>5149</v>
      </c>
      <c r="G3802" s="25">
        <v>2013</v>
      </c>
      <c r="H3802" s="26">
        <v>41515</v>
      </c>
      <c r="I3802" s="25"/>
      <c r="J3802" s="25"/>
      <c r="K3802" s="25" t="s">
        <v>22974</v>
      </c>
      <c r="L3802" s="25" t="str">
        <f t="shared" si="386"/>
        <v>PreAlerta</v>
      </c>
      <c r="M3802" s="25" t="str">
        <f t="shared" si="387"/>
        <v>S/PalabrasClaves</v>
      </c>
      <c r="N3802" s="27" t="str">
        <f t="shared" si="385"/>
        <v/>
      </c>
      <c r="O3802" s="25"/>
      <c r="P3802" s="25" t="s">
        <v>22975</v>
      </c>
      <c r="Q3802" s="25"/>
      <c r="R3802" s="25" t="str">
        <f t="shared" si="373"/>
        <v>2013</v>
      </c>
      <c r="S3802" s="25" t="s">
        <v>59</v>
      </c>
      <c r="T3802" s="25"/>
      <c r="U3802" s="25"/>
      <c r="V3802" s="25"/>
      <c r="W3802" s="25"/>
      <c r="X3802" s="25"/>
    </row>
    <row r="3803" spans="1:24" ht="15" hidden="1" customHeight="1">
      <c r="A3803" s="28">
        <v>23918116</v>
      </c>
      <c r="B3803" s="28" t="s">
        <v>22976</v>
      </c>
      <c r="C3803" s="28" t="s">
        <v>22977</v>
      </c>
      <c r="D3803" s="28" t="s">
        <v>22978</v>
      </c>
      <c r="E3803" s="28" t="s">
        <v>22979</v>
      </c>
      <c r="F3803" s="28" t="s">
        <v>448</v>
      </c>
      <c r="G3803" s="28">
        <v>2013</v>
      </c>
      <c r="H3803" s="29">
        <v>41493</v>
      </c>
      <c r="I3803" s="28"/>
      <c r="J3803" s="28"/>
      <c r="K3803" s="28" t="s">
        <v>22980</v>
      </c>
      <c r="L3803" s="28" t="str">
        <f t="shared" si="386"/>
        <v>PreAlerta</v>
      </c>
      <c r="M3803" s="28" t="str">
        <f t="shared" si="387"/>
        <v>S/PalabrasClaves</v>
      </c>
      <c r="N3803" s="30" t="str">
        <f t="shared" si="385"/>
        <v/>
      </c>
      <c r="O3803" s="28"/>
      <c r="P3803" s="28" t="s">
        <v>22965</v>
      </c>
      <c r="Q3803" s="28"/>
      <c r="R3803" s="28" t="str">
        <f t="shared" si="373"/>
        <v>2013</v>
      </c>
      <c r="S3803" s="28" t="s">
        <v>59</v>
      </c>
      <c r="T3803" s="28"/>
      <c r="U3803" s="28"/>
      <c r="V3803" s="28"/>
      <c r="W3803" s="28"/>
      <c r="X3803" s="28"/>
    </row>
    <row r="3804" spans="1:24" ht="15" hidden="1" customHeight="1">
      <c r="A3804" s="25">
        <v>23860479</v>
      </c>
      <c r="B3804" s="25" t="s">
        <v>22981</v>
      </c>
      <c r="C3804" s="25" t="s">
        <v>22982</v>
      </c>
      <c r="D3804" s="25" t="s">
        <v>22983</v>
      </c>
      <c r="E3804" s="25" t="s">
        <v>22984</v>
      </c>
      <c r="F3804" s="25" t="s">
        <v>979</v>
      </c>
      <c r="G3804" s="25">
        <v>2013</v>
      </c>
      <c r="H3804" s="26">
        <v>41473</v>
      </c>
      <c r="I3804" s="25" t="s">
        <v>22985</v>
      </c>
      <c r="J3804" s="25" t="s">
        <v>22986</v>
      </c>
      <c r="K3804" s="25" t="s">
        <v>22987</v>
      </c>
      <c r="L3804" s="25" t="str">
        <f t="shared" si="386"/>
        <v>PreAlerta</v>
      </c>
      <c r="M3804" s="25" t="str">
        <f t="shared" si="387"/>
        <v>C/PalabrasClaves</v>
      </c>
      <c r="N3804" s="27" t="str">
        <f t="shared" si="385"/>
        <v/>
      </c>
      <c r="O3804" s="25"/>
      <c r="P3804" s="25" t="s">
        <v>22965</v>
      </c>
      <c r="Q3804" s="25"/>
      <c r="R3804" s="25" t="str">
        <f t="shared" si="373"/>
        <v>2013</v>
      </c>
      <c r="S3804" s="25" t="s">
        <v>59</v>
      </c>
      <c r="T3804" s="25"/>
      <c r="U3804" s="25"/>
      <c r="V3804" s="25"/>
      <c r="W3804" s="25"/>
      <c r="X3804" s="25"/>
    </row>
    <row r="3805" spans="1:24" ht="15" hidden="1" customHeight="1">
      <c r="A3805" s="28">
        <v>23845250</v>
      </c>
      <c r="B3805" s="28" t="s">
        <v>22988</v>
      </c>
      <c r="C3805" s="28" t="s">
        <v>22989</v>
      </c>
      <c r="D3805" s="28" t="s">
        <v>22990</v>
      </c>
      <c r="E3805" s="28" t="s">
        <v>22991</v>
      </c>
      <c r="F3805" s="28" t="s">
        <v>4621</v>
      </c>
      <c r="G3805" s="28">
        <v>2013</v>
      </c>
      <c r="H3805" s="29">
        <v>41468</v>
      </c>
      <c r="I3805" s="28"/>
      <c r="J3805" s="28"/>
      <c r="K3805" s="28" t="s">
        <v>22992</v>
      </c>
      <c r="L3805" s="28" t="str">
        <f t="shared" si="386"/>
        <v>Excluido</v>
      </c>
      <c r="M3805" s="28" t="str">
        <f t="shared" si="387"/>
        <v>C/PalabrasClaves</v>
      </c>
      <c r="N3805" s="30" t="str">
        <f t="shared" si="385"/>
        <v/>
      </c>
      <c r="O3805" s="28"/>
      <c r="P3805" s="28" t="s">
        <v>22965</v>
      </c>
      <c r="Q3805" s="28"/>
      <c r="R3805" s="28" t="str">
        <f t="shared" si="373"/>
        <v>2013</v>
      </c>
      <c r="S3805" s="28" t="s">
        <v>59</v>
      </c>
      <c r="T3805" s="28"/>
      <c r="U3805" s="28"/>
      <c r="V3805" s="28"/>
      <c r="W3805" s="28"/>
      <c r="X3805" s="28"/>
    </row>
    <row r="3806" spans="1:24" ht="15" hidden="1" customHeight="1">
      <c r="A3806" s="25">
        <v>23761663</v>
      </c>
      <c r="B3806" s="25" t="s">
        <v>22993</v>
      </c>
      <c r="C3806" s="25" t="s">
        <v>22994</v>
      </c>
      <c r="D3806" s="25" t="s">
        <v>22995</v>
      </c>
      <c r="E3806" s="25" t="s">
        <v>4874</v>
      </c>
      <c r="F3806" s="25" t="s">
        <v>12192</v>
      </c>
      <c r="G3806" s="25">
        <v>2013</v>
      </c>
      <c r="H3806" s="26">
        <v>41439</v>
      </c>
      <c r="I3806" s="25" t="s">
        <v>22996</v>
      </c>
      <c r="J3806" s="25"/>
      <c r="K3806" s="25" t="s">
        <v>22997</v>
      </c>
      <c r="L3806" s="25" t="str">
        <f t="shared" si="386"/>
        <v>PreAlerta</v>
      </c>
      <c r="M3806" s="25" t="str">
        <f t="shared" si="387"/>
        <v>S/PalabrasClaves</v>
      </c>
      <c r="N3806" s="27" t="str">
        <f t="shared" si="385"/>
        <v/>
      </c>
      <c r="O3806" s="25"/>
      <c r="P3806" s="25" t="s">
        <v>17866</v>
      </c>
      <c r="Q3806" s="25"/>
      <c r="R3806" s="25" t="str">
        <f t="shared" si="373"/>
        <v>2010</v>
      </c>
      <c r="S3806" s="25" t="s">
        <v>59</v>
      </c>
      <c r="T3806" s="25"/>
      <c r="U3806" s="25"/>
      <c r="V3806" s="25"/>
      <c r="W3806" s="25"/>
      <c r="X3806" s="25"/>
    </row>
    <row r="3807" spans="1:24" ht="15" hidden="1" customHeight="1">
      <c r="A3807" s="28">
        <v>23746414</v>
      </c>
      <c r="B3807" s="28" t="s">
        <v>22998</v>
      </c>
      <c r="C3807" s="28" t="s">
        <v>22999</v>
      </c>
      <c r="D3807" s="28" t="s">
        <v>23000</v>
      </c>
      <c r="E3807" s="28" t="s">
        <v>14799</v>
      </c>
      <c r="F3807" s="28" t="s">
        <v>1290</v>
      </c>
      <c r="G3807" s="28">
        <v>2013</v>
      </c>
      <c r="H3807" s="29">
        <v>41436</v>
      </c>
      <c r="I3807" s="28"/>
      <c r="J3807" s="28"/>
      <c r="K3807" s="28" t="s">
        <v>23001</v>
      </c>
      <c r="L3807" s="28" t="str">
        <f t="shared" si="386"/>
        <v>PreAlerta</v>
      </c>
      <c r="M3807" s="28" t="str">
        <f t="shared" si="387"/>
        <v>C/PalabrasClaves</v>
      </c>
      <c r="N3807" s="30"/>
      <c r="O3807" s="28"/>
      <c r="P3807" s="28" t="s">
        <v>22965</v>
      </c>
      <c r="Q3807" s="28"/>
      <c r="R3807" s="28" t="str">
        <f t="shared" si="373"/>
        <v>2013</v>
      </c>
      <c r="S3807" s="28" t="s">
        <v>59</v>
      </c>
      <c r="T3807" s="28"/>
      <c r="U3807" s="28"/>
      <c r="V3807" s="28"/>
      <c r="W3807" s="28"/>
      <c r="X3807" s="28"/>
    </row>
    <row r="3808" spans="1:24" ht="15" hidden="1" customHeight="1">
      <c r="A3808" s="25">
        <v>23746341</v>
      </c>
      <c r="B3808" s="25" t="s">
        <v>23002</v>
      </c>
      <c r="C3808" s="25" t="s">
        <v>23003</v>
      </c>
      <c r="D3808" s="25"/>
      <c r="E3808" s="25" t="s">
        <v>23004</v>
      </c>
      <c r="F3808" s="25"/>
      <c r="G3808" s="25"/>
      <c r="H3808" s="25"/>
      <c r="I3808" s="25"/>
      <c r="J3808" s="25"/>
      <c r="K3808" s="25"/>
      <c r="L3808" s="25" t="str">
        <f t="shared" si="386"/>
        <v>PreAlerta</v>
      </c>
      <c r="M3808" s="25" t="str">
        <f t="shared" si="387"/>
        <v>C/PalabrasClaves</v>
      </c>
      <c r="N3808" s="27" t="str">
        <f t="shared" ref="N3808:N3830" si="388">IF(ISNUMBER(SEARCH("TREATMENT", B3808)), "4) Nuevos tratamientos", "")</f>
        <v/>
      </c>
      <c r="O3808" s="25"/>
      <c r="P3808" s="25"/>
      <c r="Q3808" s="25"/>
      <c r="R3808" s="25" t="str">
        <f t="shared" si="373"/>
        <v/>
      </c>
      <c r="S3808" s="25"/>
      <c r="T3808" s="25"/>
      <c r="U3808" s="25"/>
      <c r="V3808" s="25"/>
      <c r="W3808" s="25"/>
      <c r="X3808" s="25"/>
    </row>
    <row r="3809" spans="1:24" ht="15" hidden="1" customHeight="1">
      <c r="A3809" s="28">
        <v>23564400</v>
      </c>
      <c r="B3809" s="28" t="s">
        <v>23005</v>
      </c>
      <c r="C3809" s="28" t="s">
        <v>23006</v>
      </c>
      <c r="D3809" s="28" t="s">
        <v>23007</v>
      </c>
      <c r="E3809" s="28" t="s">
        <v>19493</v>
      </c>
      <c r="F3809" s="28" t="s">
        <v>2837</v>
      </c>
      <c r="G3809" s="28">
        <v>2013</v>
      </c>
      <c r="H3809" s="29">
        <v>41373</v>
      </c>
      <c r="I3809" s="28"/>
      <c r="J3809" s="28"/>
      <c r="K3809" s="28" t="s">
        <v>23008</v>
      </c>
      <c r="L3809" s="28" t="str">
        <f t="shared" si="386"/>
        <v>Excluido</v>
      </c>
      <c r="M3809" s="28" t="str">
        <f t="shared" si="387"/>
        <v>S/PalabrasClaves</v>
      </c>
      <c r="N3809" s="30" t="str">
        <f t="shared" si="388"/>
        <v/>
      </c>
      <c r="O3809" s="28"/>
      <c r="P3809" s="28" t="s">
        <v>22965</v>
      </c>
      <c r="Q3809" s="28"/>
      <c r="R3809" s="28" t="str">
        <f t="shared" si="373"/>
        <v>2013</v>
      </c>
      <c r="S3809" s="28" t="s">
        <v>59</v>
      </c>
      <c r="T3809" s="28"/>
      <c r="U3809" s="28"/>
      <c r="V3809" s="28"/>
      <c r="W3809" s="28"/>
      <c r="X3809" s="28"/>
    </row>
    <row r="3810" spans="1:24" ht="15" hidden="1" customHeight="1">
      <c r="A3810" s="25">
        <v>23475302</v>
      </c>
      <c r="B3810" s="25" t="s">
        <v>23009</v>
      </c>
      <c r="C3810" s="25" t="s">
        <v>23010</v>
      </c>
      <c r="D3810" s="25" t="s">
        <v>23011</v>
      </c>
      <c r="E3810" s="25" t="s">
        <v>23012</v>
      </c>
      <c r="F3810" s="25" t="s">
        <v>23013</v>
      </c>
      <c r="G3810" s="25">
        <v>2013</v>
      </c>
      <c r="H3810" s="26">
        <v>41345</v>
      </c>
      <c r="I3810" s="25"/>
      <c r="J3810" s="25"/>
      <c r="K3810" s="25" t="s">
        <v>23014</v>
      </c>
      <c r="L3810" s="25" t="str">
        <f t="shared" si="386"/>
        <v>PreAlerta</v>
      </c>
      <c r="M3810" s="25" t="str">
        <f t="shared" si="387"/>
        <v>S/PalabrasClaves</v>
      </c>
      <c r="N3810" s="27" t="str">
        <f t="shared" si="388"/>
        <v/>
      </c>
      <c r="O3810" s="25"/>
      <c r="P3810" s="25" t="s">
        <v>22975</v>
      </c>
      <c r="Q3810" s="25"/>
      <c r="R3810" s="25" t="str">
        <f t="shared" si="373"/>
        <v>2013</v>
      </c>
      <c r="S3810" s="25" t="s">
        <v>59</v>
      </c>
      <c r="T3810" s="25"/>
      <c r="U3810" s="25"/>
      <c r="V3810" s="25"/>
      <c r="W3810" s="25"/>
      <c r="X3810" s="25"/>
    </row>
    <row r="3811" spans="1:24" ht="15" hidden="1" customHeight="1">
      <c r="A3811" s="28">
        <v>23407100</v>
      </c>
      <c r="B3811" s="28" t="s">
        <v>23015</v>
      </c>
      <c r="C3811" s="28" t="s">
        <v>23016</v>
      </c>
      <c r="D3811" s="28"/>
      <c r="E3811" s="28" t="s">
        <v>22983</v>
      </c>
      <c r="F3811" s="28"/>
      <c r="G3811" s="28"/>
      <c r="H3811" s="28"/>
      <c r="I3811" s="28"/>
      <c r="J3811" s="28"/>
      <c r="K3811" s="28"/>
      <c r="L3811" s="28" t="str">
        <f t="shared" si="386"/>
        <v>Excluido</v>
      </c>
      <c r="M3811" s="28" t="str">
        <f t="shared" si="387"/>
        <v>C/PalabrasClaves</v>
      </c>
      <c r="N3811" s="30" t="str">
        <f t="shared" si="388"/>
        <v/>
      </c>
      <c r="O3811" s="28"/>
      <c r="P3811" s="28"/>
      <c r="Q3811" s="28"/>
      <c r="R3811" s="28" t="str">
        <f t="shared" si="373"/>
        <v/>
      </c>
      <c r="S3811" s="28"/>
      <c r="T3811" s="28"/>
      <c r="U3811" s="28"/>
      <c r="V3811" s="28"/>
      <c r="W3811" s="28"/>
      <c r="X3811" s="28"/>
    </row>
    <row r="3812" spans="1:24" ht="15" hidden="1" customHeight="1">
      <c r="A3812" s="25">
        <v>23389816</v>
      </c>
      <c r="B3812" s="25" t="s">
        <v>23017</v>
      </c>
      <c r="C3812" s="25" t="s">
        <v>23018</v>
      </c>
      <c r="D3812" s="25" t="s">
        <v>23019</v>
      </c>
      <c r="E3812" s="25" t="s">
        <v>23020</v>
      </c>
      <c r="F3812" s="25" t="s">
        <v>492</v>
      </c>
      <c r="G3812" s="25">
        <v>2013</v>
      </c>
      <c r="H3812" s="26">
        <v>41313</v>
      </c>
      <c r="I3812" s="25"/>
      <c r="J3812" s="25"/>
      <c r="K3812" s="25" t="s">
        <v>23021</v>
      </c>
      <c r="L3812" s="25" t="str">
        <f t="shared" si="386"/>
        <v>Excluido</v>
      </c>
      <c r="M3812" s="25" t="str">
        <f t="shared" si="387"/>
        <v>S/PalabrasClaves</v>
      </c>
      <c r="N3812" s="27" t="str">
        <f t="shared" si="388"/>
        <v/>
      </c>
      <c r="O3812" s="25"/>
      <c r="P3812" s="25" t="s">
        <v>22965</v>
      </c>
      <c r="Q3812" s="25"/>
      <c r="R3812" s="25" t="str">
        <f t="shared" si="373"/>
        <v>2013</v>
      </c>
      <c r="S3812" s="25" t="s">
        <v>59</v>
      </c>
      <c r="T3812" s="25"/>
      <c r="U3812" s="25"/>
      <c r="V3812" s="25"/>
      <c r="W3812" s="25"/>
      <c r="X3812" s="25"/>
    </row>
    <row r="3813" spans="1:24" ht="15" hidden="1" customHeight="1">
      <c r="A3813" s="28">
        <v>23203217</v>
      </c>
      <c r="B3813" s="28" t="s">
        <v>23022</v>
      </c>
      <c r="C3813" s="28" t="s">
        <v>23023</v>
      </c>
      <c r="D3813" s="28" t="s">
        <v>23024</v>
      </c>
      <c r="E3813" s="28" t="s">
        <v>23025</v>
      </c>
      <c r="F3813" s="28" t="s">
        <v>1636</v>
      </c>
      <c r="G3813" s="28">
        <v>2013</v>
      </c>
      <c r="H3813" s="29">
        <v>41247</v>
      </c>
      <c r="I3813" s="28"/>
      <c r="J3813" s="28"/>
      <c r="K3813" s="28" t="s">
        <v>23026</v>
      </c>
      <c r="L3813" s="28" t="str">
        <f t="shared" si="386"/>
        <v>PreAlerta</v>
      </c>
      <c r="M3813" s="28" t="str">
        <f t="shared" si="387"/>
        <v>C/PalabrasClaves</v>
      </c>
      <c r="N3813" s="30" t="str">
        <f t="shared" si="388"/>
        <v/>
      </c>
      <c r="O3813" s="28"/>
      <c r="P3813" s="28" t="s">
        <v>22975</v>
      </c>
      <c r="Q3813" s="28"/>
      <c r="R3813" s="28" t="str">
        <f t="shared" si="373"/>
        <v>2013</v>
      </c>
      <c r="S3813" s="28" t="s">
        <v>59</v>
      </c>
      <c r="T3813" s="28"/>
      <c r="U3813" s="28"/>
      <c r="V3813" s="28"/>
      <c r="W3813" s="28"/>
      <c r="X3813" s="28"/>
    </row>
    <row r="3814" spans="1:24" ht="15" hidden="1" customHeight="1">
      <c r="A3814" s="25">
        <v>23093380</v>
      </c>
      <c r="B3814" s="25" t="s">
        <v>23027</v>
      </c>
      <c r="C3814" s="25" t="s">
        <v>23028</v>
      </c>
      <c r="D3814" s="25" t="s">
        <v>23029</v>
      </c>
      <c r="E3814" s="25" t="s">
        <v>22238</v>
      </c>
      <c r="F3814" s="25" t="s">
        <v>1848</v>
      </c>
      <c r="G3814" s="25">
        <v>2013</v>
      </c>
      <c r="H3814" s="26">
        <v>41207</v>
      </c>
      <c r="I3814" s="25"/>
      <c r="J3814" s="25"/>
      <c r="K3814" s="25" t="s">
        <v>23030</v>
      </c>
      <c r="L3814" s="25" t="str">
        <f t="shared" si="386"/>
        <v>PreAlerta</v>
      </c>
      <c r="M3814" s="25" t="str">
        <f t="shared" si="387"/>
        <v>S/PalabrasClaves</v>
      </c>
      <c r="N3814" s="27" t="str">
        <f t="shared" si="388"/>
        <v/>
      </c>
      <c r="O3814" s="25"/>
      <c r="P3814" s="25" t="s">
        <v>22965</v>
      </c>
      <c r="Q3814" s="25"/>
      <c r="R3814" s="25" t="str">
        <f t="shared" si="373"/>
        <v>2013</v>
      </c>
      <c r="S3814" s="25" t="s">
        <v>59</v>
      </c>
      <c r="T3814" s="25"/>
      <c r="U3814" s="25"/>
      <c r="V3814" s="25"/>
      <c r="W3814" s="25"/>
      <c r="X3814" s="25"/>
    </row>
    <row r="3815" spans="1:24" ht="15" hidden="1" customHeight="1">
      <c r="A3815" s="28">
        <v>23889760</v>
      </c>
      <c r="B3815" s="28" t="s">
        <v>23031</v>
      </c>
      <c r="C3815" s="28" t="s">
        <v>23032</v>
      </c>
      <c r="D3815" s="28" t="s">
        <v>23033</v>
      </c>
      <c r="E3815" s="28" t="s">
        <v>120</v>
      </c>
      <c r="F3815" s="28" t="s">
        <v>23034</v>
      </c>
      <c r="G3815" s="28">
        <v>2013</v>
      </c>
      <c r="H3815" s="29">
        <v>41485</v>
      </c>
      <c r="I3815" s="28" t="s">
        <v>23035</v>
      </c>
      <c r="J3815" s="28"/>
      <c r="K3815" s="28" t="s">
        <v>23036</v>
      </c>
      <c r="L3815" s="28" t="str">
        <f t="shared" si="386"/>
        <v>PreAlerta</v>
      </c>
      <c r="M3815" s="28" t="str">
        <f t="shared" si="387"/>
        <v>S/PalabrasClaves</v>
      </c>
      <c r="N3815" s="30" t="str">
        <f t="shared" si="388"/>
        <v/>
      </c>
      <c r="O3815" s="28"/>
      <c r="P3815" s="28" t="s">
        <v>23037</v>
      </c>
      <c r="Q3815" s="28"/>
      <c r="R3815" s="28" t="str">
        <f t="shared" si="373"/>
        <v>2013</v>
      </c>
      <c r="S3815" s="28" t="s">
        <v>58</v>
      </c>
      <c r="T3815" s="28"/>
      <c r="U3815" s="28"/>
      <c r="V3815" s="28"/>
      <c r="W3815" s="28"/>
      <c r="X3815" s="28"/>
    </row>
    <row r="3816" spans="1:24" ht="15" hidden="1" customHeight="1">
      <c r="A3816" s="25">
        <v>23936573</v>
      </c>
      <c r="B3816" s="25" t="s">
        <v>23038</v>
      </c>
      <c r="C3816" s="25" t="s">
        <v>23039</v>
      </c>
      <c r="D3816" s="25" t="s">
        <v>23040</v>
      </c>
      <c r="E3816" s="25" t="s">
        <v>23041</v>
      </c>
      <c r="F3816" s="25" t="s">
        <v>4703</v>
      </c>
      <c r="G3816" s="25">
        <v>2013</v>
      </c>
      <c r="H3816" s="26">
        <v>41499</v>
      </c>
      <c r="I3816" s="25" t="s">
        <v>23042</v>
      </c>
      <c r="J3816" s="25"/>
      <c r="K3816" s="25" t="s">
        <v>23043</v>
      </c>
      <c r="L3816" s="25" t="str">
        <f t="shared" si="386"/>
        <v>Excluido</v>
      </c>
      <c r="M3816" s="25" t="str">
        <f t="shared" si="387"/>
        <v>S/PalabrasClaves</v>
      </c>
      <c r="N3816" s="27" t="str">
        <f t="shared" si="388"/>
        <v/>
      </c>
      <c r="O3816" s="25"/>
      <c r="P3816" s="25" t="s">
        <v>23044</v>
      </c>
      <c r="Q3816" s="25"/>
      <c r="R3816" s="25" t="str">
        <f t="shared" si="373"/>
        <v>2013</v>
      </c>
      <c r="S3816" s="25" t="s">
        <v>58</v>
      </c>
      <c r="T3816" s="25"/>
      <c r="U3816" s="25"/>
      <c r="V3816" s="25"/>
      <c r="W3816" s="25"/>
      <c r="X3816" s="25"/>
    </row>
    <row r="3817" spans="1:24" ht="15" hidden="1" customHeight="1">
      <c r="A3817" s="28">
        <v>23092856</v>
      </c>
      <c r="B3817" s="28" t="s">
        <v>23045</v>
      </c>
      <c r="C3817" s="28" t="s">
        <v>17868</v>
      </c>
      <c r="D3817" s="28" t="s">
        <v>23046</v>
      </c>
      <c r="E3817" s="28" t="s">
        <v>2181</v>
      </c>
      <c r="F3817" s="28" t="s">
        <v>1263</v>
      </c>
      <c r="G3817" s="28">
        <v>2013</v>
      </c>
      <c r="H3817" s="29">
        <v>41207</v>
      </c>
      <c r="I3817" s="28" t="s">
        <v>23047</v>
      </c>
      <c r="J3817" s="28" t="s">
        <v>23048</v>
      </c>
      <c r="K3817" s="28" t="s">
        <v>23049</v>
      </c>
      <c r="L3817" s="28" t="str">
        <f t="shared" si="386"/>
        <v>PreAlerta</v>
      </c>
      <c r="M3817" s="28" t="str">
        <f t="shared" si="387"/>
        <v>S/PalabrasClaves</v>
      </c>
      <c r="N3817" s="30" t="str">
        <f t="shared" si="388"/>
        <v/>
      </c>
      <c r="O3817" s="28"/>
      <c r="P3817" s="28" t="s">
        <v>23044</v>
      </c>
      <c r="Q3817" s="28"/>
      <c r="R3817" s="28" t="str">
        <f t="shared" si="373"/>
        <v>2013</v>
      </c>
      <c r="S3817" s="28" t="s">
        <v>58</v>
      </c>
      <c r="T3817" s="28"/>
      <c r="U3817" s="28"/>
      <c r="V3817" s="28"/>
      <c r="W3817" s="28"/>
      <c r="X3817" s="28"/>
    </row>
    <row r="3818" spans="1:24" ht="15" hidden="1" customHeight="1">
      <c r="A3818" s="25">
        <v>23709218</v>
      </c>
      <c r="B3818" s="25" t="s">
        <v>23050</v>
      </c>
      <c r="C3818" s="25" t="s">
        <v>23051</v>
      </c>
      <c r="D3818" s="25" t="s">
        <v>23052</v>
      </c>
      <c r="E3818" s="25" t="s">
        <v>20949</v>
      </c>
      <c r="F3818" s="25" t="s">
        <v>4165</v>
      </c>
      <c r="G3818" s="25">
        <v>2013</v>
      </c>
      <c r="H3818" s="26">
        <v>41422</v>
      </c>
      <c r="I3818" s="25" t="s">
        <v>23053</v>
      </c>
      <c r="J3818" s="25"/>
      <c r="K3818" s="25" t="s">
        <v>23054</v>
      </c>
      <c r="L3818" s="25" t="str">
        <f t="shared" si="386"/>
        <v>PreAlerta</v>
      </c>
      <c r="M3818" s="25" t="str">
        <f t="shared" si="387"/>
        <v>S/PalabrasClaves</v>
      </c>
      <c r="N3818" s="27" t="str">
        <f t="shared" si="388"/>
        <v/>
      </c>
      <c r="O3818" s="25"/>
      <c r="P3818" s="25" t="s">
        <v>23055</v>
      </c>
      <c r="Q3818" s="25"/>
      <c r="R3818" s="25" t="str">
        <f t="shared" si="373"/>
        <v>2013</v>
      </c>
      <c r="S3818" s="25" t="s">
        <v>58</v>
      </c>
      <c r="T3818" s="25"/>
      <c r="U3818" s="25"/>
      <c r="V3818" s="25"/>
      <c r="W3818" s="25"/>
      <c r="X3818" s="25"/>
    </row>
    <row r="3819" spans="1:24" ht="15" hidden="1" customHeight="1">
      <c r="A3819" s="28">
        <v>23865594</v>
      </c>
      <c r="B3819" s="28" t="s">
        <v>23056</v>
      </c>
      <c r="C3819" s="28" t="s">
        <v>23057</v>
      </c>
      <c r="D3819" s="28" t="s">
        <v>23058</v>
      </c>
      <c r="E3819" s="28" t="s">
        <v>23059</v>
      </c>
      <c r="F3819" s="28" t="s">
        <v>2661</v>
      </c>
      <c r="G3819" s="28">
        <v>2013</v>
      </c>
      <c r="H3819" s="29">
        <v>41475</v>
      </c>
      <c r="I3819" s="28" t="s">
        <v>23060</v>
      </c>
      <c r="J3819" s="28"/>
      <c r="K3819" s="28" t="s">
        <v>23061</v>
      </c>
      <c r="L3819" s="28" t="str">
        <f t="shared" si="386"/>
        <v>PreAlerta</v>
      </c>
      <c r="M3819" s="28" t="str">
        <f t="shared" si="387"/>
        <v>S/PalabrasClaves</v>
      </c>
      <c r="N3819" s="30" t="str">
        <f t="shared" si="388"/>
        <v/>
      </c>
      <c r="O3819" s="28"/>
      <c r="P3819" s="28" t="s">
        <v>23062</v>
      </c>
      <c r="Q3819" s="28"/>
      <c r="R3819" s="28" t="str">
        <f t="shared" si="373"/>
        <v>2013</v>
      </c>
      <c r="S3819" s="28" t="s">
        <v>58</v>
      </c>
      <c r="T3819" s="28"/>
      <c r="U3819" s="28"/>
      <c r="V3819" s="28"/>
      <c r="W3819" s="28"/>
      <c r="X3819" s="28"/>
    </row>
    <row r="3820" spans="1:24" ht="15" hidden="1" customHeight="1">
      <c r="A3820" s="25">
        <v>23852841</v>
      </c>
      <c r="B3820" s="25" t="s">
        <v>23063</v>
      </c>
      <c r="C3820" s="25" t="s">
        <v>23064</v>
      </c>
      <c r="D3820" s="25" t="s">
        <v>23065</v>
      </c>
      <c r="E3820" s="25" t="s">
        <v>23066</v>
      </c>
      <c r="F3820" s="25" t="s">
        <v>23067</v>
      </c>
      <c r="G3820" s="25">
        <v>2013</v>
      </c>
      <c r="H3820" s="26">
        <v>41471</v>
      </c>
      <c r="I3820" s="25"/>
      <c r="J3820" s="25"/>
      <c r="K3820" s="25"/>
      <c r="L3820" s="25" t="str">
        <f t="shared" si="386"/>
        <v>PreAlerta</v>
      </c>
      <c r="M3820" s="25" t="str">
        <f t="shared" si="387"/>
        <v>S/PalabrasClaves</v>
      </c>
      <c r="N3820" s="27" t="str">
        <f t="shared" si="388"/>
        <v/>
      </c>
      <c r="O3820" s="25"/>
      <c r="P3820" s="25" t="s">
        <v>23068</v>
      </c>
      <c r="Q3820" s="25"/>
      <c r="R3820" s="25" t="str">
        <f t="shared" si="373"/>
        <v>2013</v>
      </c>
      <c r="S3820" s="25" t="s">
        <v>58</v>
      </c>
      <c r="T3820" s="25"/>
      <c r="U3820" s="25"/>
      <c r="V3820" s="25"/>
      <c r="W3820" s="25"/>
      <c r="X3820" s="25"/>
    </row>
    <row r="3821" spans="1:24" ht="15" hidden="1" customHeight="1">
      <c r="A3821" s="28">
        <v>23707161</v>
      </c>
      <c r="B3821" s="28" t="s">
        <v>23069</v>
      </c>
      <c r="C3821" s="28" t="s">
        <v>23070</v>
      </c>
      <c r="D3821" s="28" t="s">
        <v>23071</v>
      </c>
      <c r="E3821" s="28" t="s">
        <v>16070</v>
      </c>
      <c r="F3821" s="28" t="s">
        <v>1263</v>
      </c>
      <c r="G3821" s="28">
        <v>2013</v>
      </c>
      <c r="H3821" s="29">
        <v>41422</v>
      </c>
      <c r="I3821" s="28"/>
      <c r="J3821" s="28"/>
      <c r="K3821" s="28" t="s">
        <v>23072</v>
      </c>
      <c r="L3821" s="28" t="str">
        <f t="shared" si="386"/>
        <v>PreAlerta</v>
      </c>
      <c r="M3821" s="28" t="str">
        <f t="shared" si="387"/>
        <v>S/PalabrasClaves</v>
      </c>
      <c r="N3821" s="30" t="str">
        <f t="shared" si="388"/>
        <v/>
      </c>
      <c r="O3821" s="28"/>
      <c r="P3821" s="28" t="s">
        <v>23073</v>
      </c>
      <c r="Q3821" s="28"/>
      <c r="R3821" s="28" t="str">
        <f t="shared" si="373"/>
        <v>2013</v>
      </c>
      <c r="S3821" s="28" t="s">
        <v>58</v>
      </c>
      <c r="T3821" s="28"/>
      <c r="U3821" s="28"/>
      <c r="V3821" s="28"/>
      <c r="W3821" s="28"/>
      <c r="X3821" s="28"/>
    </row>
    <row r="3822" spans="1:24" ht="15" hidden="1" customHeight="1">
      <c r="A3822" s="25">
        <v>23829265</v>
      </c>
      <c r="B3822" s="25" t="s">
        <v>23074</v>
      </c>
      <c r="C3822" s="25" t="s">
        <v>23075</v>
      </c>
      <c r="D3822" s="25" t="s">
        <v>23076</v>
      </c>
      <c r="E3822" s="25" t="s">
        <v>23077</v>
      </c>
      <c r="F3822" s="25" t="s">
        <v>9587</v>
      </c>
      <c r="G3822" s="25">
        <v>2013</v>
      </c>
      <c r="H3822" s="26">
        <v>41464</v>
      </c>
      <c r="I3822" s="25"/>
      <c r="J3822" s="25"/>
      <c r="K3822" s="25" t="s">
        <v>23078</v>
      </c>
      <c r="L3822" s="25" t="str">
        <f t="shared" si="386"/>
        <v>Excluido</v>
      </c>
      <c r="M3822" s="25" t="str">
        <f t="shared" si="387"/>
        <v>S/PalabrasClaves</v>
      </c>
      <c r="N3822" s="27" t="str">
        <f t="shared" si="388"/>
        <v/>
      </c>
      <c r="O3822" s="25"/>
      <c r="P3822" s="25" t="s">
        <v>23079</v>
      </c>
      <c r="Q3822" s="25"/>
      <c r="R3822" s="25" t="str">
        <f t="shared" si="373"/>
        <v>2013</v>
      </c>
      <c r="S3822" s="25" t="s">
        <v>58</v>
      </c>
      <c r="T3822" s="25"/>
      <c r="U3822" s="25"/>
      <c r="V3822" s="25"/>
      <c r="W3822" s="25"/>
      <c r="X3822" s="25"/>
    </row>
    <row r="3823" spans="1:24" ht="15" hidden="1" customHeight="1">
      <c r="A3823" s="28">
        <v>23844235</v>
      </c>
      <c r="B3823" s="28" t="s">
        <v>23080</v>
      </c>
      <c r="C3823" s="28" t="s">
        <v>23081</v>
      </c>
      <c r="D3823" s="28" t="s">
        <v>23082</v>
      </c>
      <c r="E3823" s="28" t="s">
        <v>12974</v>
      </c>
      <c r="F3823" s="28" t="s">
        <v>208</v>
      </c>
      <c r="G3823" s="28">
        <v>2013</v>
      </c>
      <c r="H3823" s="29">
        <v>41467</v>
      </c>
      <c r="I3823" s="28" t="s">
        <v>23083</v>
      </c>
      <c r="J3823" s="28"/>
      <c r="K3823" s="28" t="s">
        <v>23084</v>
      </c>
      <c r="L3823" s="28" t="str">
        <f t="shared" si="386"/>
        <v>PreAlerta</v>
      </c>
      <c r="M3823" s="28" t="str">
        <f t="shared" si="387"/>
        <v>S/PalabrasClaves</v>
      </c>
      <c r="N3823" s="30" t="str">
        <f t="shared" si="388"/>
        <v/>
      </c>
      <c r="O3823" s="28"/>
      <c r="P3823" s="28" t="s">
        <v>23085</v>
      </c>
      <c r="Q3823" s="28"/>
      <c r="R3823" s="28" t="str">
        <f t="shared" si="373"/>
        <v>2013</v>
      </c>
      <c r="S3823" s="28" t="s">
        <v>58</v>
      </c>
      <c r="T3823" s="28"/>
      <c r="U3823" s="28"/>
      <c r="V3823" s="28"/>
      <c r="W3823" s="28"/>
      <c r="X3823" s="28"/>
    </row>
    <row r="3824" spans="1:24" ht="15" hidden="1" customHeight="1">
      <c r="A3824" s="25">
        <v>23844117</v>
      </c>
      <c r="B3824" s="25" t="s">
        <v>23086</v>
      </c>
      <c r="C3824" s="25" t="s">
        <v>23087</v>
      </c>
      <c r="D3824" s="25" t="s">
        <v>23082</v>
      </c>
      <c r="E3824" s="25" t="s">
        <v>23088</v>
      </c>
      <c r="F3824" s="25" t="s">
        <v>208</v>
      </c>
      <c r="G3824" s="25">
        <v>2013</v>
      </c>
      <c r="H3824" s="26">
        <v>41467</v>
      </c>
      <c r="I3824" s="25" t="s">
        <v>23089</v>
      </c>
      <c r="J3824" s="25"/>
      <c r="K3824" s="25" t="s">
        <v>23090</v>
      </c>
      <c r="L3824" s="25" t="str">
        <f t="shared" si="386"/>
        <v>PreAlerta</v>
      </c>
      <c r="M3824" s="25" t="str">
        <f t="shared" si="387"/>
        <v>C/PalabrasClaves</v>
      </c>
      <c r="N3824" s="27" t="str">
        <f t="shared" si="388"/>
        <v/>
      </c>
      <c r="O3824" s="25"/>
      <c r="P3824" s="25" t="s">
        <v>23085</v>
      </c>
      <c r="Q3824" s="25"/>
      <c r="R3824" s="25" t="str">
        <f t="shared" si="373"/>
        <v>2013</v>
      </c>
      <c r="S3824" s="25" t="s">
        <v>58</v>
      </c>
      <c r="T3824" s="25"/>
      <c r="U3824" s="25"/>
      <c r="V3824" s="25"/>
      <c r="W3824" s="25"/>
      <c r="X3824" s="25"/>
    </row>
    <row r="3825" spans="1:24" ht="15" hidden="1" customHeight="1">
      <c r="A3825" s="28">
        <v>23777686</v>
      </c>
      <c r="B3825" s="28" t="s">
        <v>23091</v>
      </c>
      <c r="C3825" s="28" t="s">
        <v>23092</v>
      </c>
      <c r="D3825" s="28" t="s">
        <v>23093</v>
      </c>
      <c r="E3825" s="28" t="s">
        <v>23094</v>
      </c>
      <c r="F3825" s="28" t="s">
        <v>1263</v>
      </c>
      <c r="G3825" s="28">
        <v>2013</v>
      </c>
      <c r="H3825" s="29">
        <v>41445</v>
      </c>
      <c r="I3825" s="28"/>
      <c r="J3825" s="28"/>
      <c r="K3825" s="28" t="s">
        <v>23095</v>
      </c>
      <c r="L3825" s="28" t="str">
        <f t="shared" si="386"/>
        <v>PreAlerta</v>
      </c>
      <c r="M3825" s="28" t="str">
        <f t="shared" si="387"/>
        <v>S/PalabrasClaves</v>
      </c>
      <c r="N3825" s="30" t="str">
        <f t="shared" si="388"/>
        <v/>
      </c>
      <c r="O3825" s="28"/>
      <c r="P3825" s="28" t="s">
        <v>23085</v>
      </c>
      <c r="Q3825" s="28"/>
      <c r="R3825" s="28" t="str">
        <f t="shared" si="373"/>
        <v>2013</v>
      </c>
      <c r="S3825" s="28" t="s">
        <v>58</v>
      </c>
      <c r="T3825" s="28"/>
      <c r="U3825" s="28"/>
      <c r="V3825" s="28"/>
      <c r="W3825" s="28"/>
      <c r="X3825" s="28"/>
    </row>
    <row r="3826" spans="1:24" ht="15" hidden="1" customHeight="1">
      <c r="A3826" s="25">
        <v>24427632</v>
      </c>
      <c r="B3826" s="25" t="s">
        <v>23096</v>
      </c>
      <c r="C3826" s="25" t="s">
        <v>23097</v>
      </c>
      <c r="D3826" s="25" t="s">
        <v>23098</v>
      </c>
      <c r="E3826" s="25" t="s">
        <v>23099</v>
      </c>
      <c r="F3826" s="25" t="s">
        <v>23100</v>
      </c>
      <c r="G3826" s="25">
        <v>2013</v>
      </c>
      <c r="H3826" s="26">
        <v>41655</v>
      </c>
      <c r="I3826" s="25" t="s">
        <v>23101</v>
      </c>
      <c r="J3826" s="25"/>
      <c r="K3826" s="25" t="s">
        <v>23102</v>
      </c>
      <c r="L3826" s="25" t="str">
        <f t="shared" si="386"/>
        <v>PreAlerta</v>
      </c>
      <c r="M3826" s="25" t="str">
        <f t="shared" si="387"/>
        <v>S/PalabrasClaves</v>
      </c>
      <c r="N3826" s="27" t="str">
        <f t="shared" si="388"/>
        <v/>
      </c>
      <c r="O3826" s="25"/>
      <c r="P3826" s="25" t="s">
        <v>23103</v>
      </c>
      <c r="Q3826" s="25"/>
      <c r="R3826" s="25" t="str">
        <f t="shared" si="373"/>
        <v>2013</v>
      </c>
      <c r="S3826" s="25" t="s">
        <v>58</v>
      </c>
      <c r="T3826" s="25"/>
      <c r="U3826" s="25"/>
      <c r="V3826" s="25"/>
      <c r="W3826" s="25"/>
      <c r="X3826" s="25"/>
    </row>
    <row r="3827" spans="1:24" ht="15" hidden="1" customHeight="1">
      <c r="A3827" s="28">
        <v>23919121</v>
      </c>
      <c r="B3827" s="28" t="s">
        <v>23104</v>
      </c>
      <c r="C3827" s="28" t="s">
        <v>23105</v>
      </c>
      <c r="D3827" s="28" t="s">
        <v>23106</v>
      </c>
      <c r="E3827" s="28" t="s">
        <v>23107</v>
      </c>
      <c r="F3827" s="28" t="s">
        <v>16138</v>
      </c>
      <c r="G3827" s="28">
        <v>2013</v>
      </c>
      <c r="H3827" s="29">
        <v>41493</v>
      </c>
      <c r="I3827" s="28" t="s">
        <v>23108</v>
      </c>
      <c r="J3827" s="28"/>
      <c r="K3827" s="28"/>
      <c r="L3827" s="28" t="str">
        <f t="shared" si="386"/>
        <v>PreAlerta</v>
      </c>
      <c r="M3827" s="28" t="str">
        <f t="shared" si="387"/>
        <v>S/PalabrasClaves</v>
      </c>
      <c r="N3827" s="30" t="str">
        <f t="shared" si="388"/>
        <v/>
      </c>
      <c r="O3827" s="28"/>
      <c r="P3827" s="28" t="s">
        <v>23103</v>
      </c>
      <c r="Q3827" s="28"/>
      <c r="R3827" s="28" t="str">
        <f t="shared" ref="R3827:R4081" si="389">LEFT(P3827,4)</f>
        <v>2013</v>
      </c>
      <c r="S3827" s="28" t="s">
        <v>58</v>
      </c>
      <c r="T3827" s="28"/>
      <c r="U3827" s="28"/>
      <c r="V3827" s="28"/>
      <c r="W3827" s="28"/>
      <c r="X3827" s="28"/>
    </row>
    <row r="3828" spans="1:24" ht="15" hidden="1" customHeight="1">
      <c r="A3828" s="25">
        <v>23912732</v>
      </c>
      <c r="B3828" s="25" t="s">
        <v>23109</v>
      </c>
      <c r="C3828" s="25" t="s">
        <v>23110</v>
      </c>
      <c r="D3828" s="25" t="s">
        <v>23111</v>
      </c>
      <c r="E3828" s="25" t="s">
        <v>23112</v>
      </c>
      <c r="F3828" s="25" t="s">
        <v>11769</v>
      </c>
      <c r="G3828" s="25">
        <v>2013</v>
      </c>
      <c r="H3828" s="26">
        <v>41492</v>
      </c>
      <c r="I3828" s="25"/>
      <c r="J3828" s="25"/>
      <c r="K3828" s="25" t="s">
        <v>23113</v>
      </c>
      <c r="L3828" s="25" t="str">
        <f t="shared" si="386"/>
        <v>PreAlerta</v>
      </c>
      <c r="M3828" s="25" t="str">
        <f t="shared" si="387"/>
        <v>S/PalabrasClaves</v>
      </c>
      <c r="N3828" s="27" t="str">
        <f t="shared" si="388"/>
        <v/>
      </c>
      <c r="O3828" s="25"/>
      <c r="P3828" s="25" t="s">
        <v>23114</v>
      </c>
      <c r="Q3828" s="25"/>
      <c r="R3828" s="25" t="str">
        <f t="shared" si="389"/>
        <v>2013</v>
      </c>
      <c r="S3828" s="25" t="s">
        <v>61</v>
      </c>
      <c r="T3828" s="25"/>
      <c r="U3828" s="25"/>
      <c r="V3828" s="25"/>
      <c r="W3828" s="25"/>
      <c r="X3828" s="25"/>
    </row>
    <row r="3829" spans="1:24" ht="15" hidden="1" customHeight="1">
      <c r="A3829" s="28">
        <v>23838777</v>
      </c>
      <c r="B3829" s="28" t="s">
        <v>23115</v>
      </c>
      <c r="C3829" s="28" t="s">
        <v>23116</v>
      </c>
      <c r="D3829" s="28" t="s">
        <v>23117</v>
      </c>
      <c r="E3829" s="28" t="s">
        <v>12324</v>
      </c>
      <c r="F3829" s="28" t="s">
        <v>979</v>
      </c>
      <c r="G3829" s="28">
        <v>2013</v>
      </c>
      <c r="H3829" s="29">
        <v>41466</v>
      </c>
      <c r="I3829" s="28"/>
      <c r="J3829" s="28"/>
      <c r="K3829" s="28" t="s">
        <v>23118</v>
      </c>
      <c r="L3829" s="28" t="str">
        <f t="shared" si="386"/>
        <v>Excluido</v>
      </c>
      <c r="M3829" s="28" t="str">
        <f t="shared" si="387"/>
        <v>S/PalabrasClaves</v>
      </c>
      <c r="N3829" s="30" t="str">
        <f t="shared" si="388"/>
        <v/>
      </c>
      <c r="O3829" s="28"/>
      <c r="P3829" s="28" t="s">
        <v>23103</v>
      </c>
      <c r="Q3829" s="28"/>
      <c r="R3829" s="28" t="str">
        <f t="shared" si="389"/>
        <v>2013</v>
      </c>
      <c r="S3829" s="28" t="s">
        <v>58</v>
      </c>
      <c r="T3829" s="28"/>
      <c r="U3829" s="28"/>
      <c r="V3829" s="28"/>
      <c r="W3829" s="28"/>
      <c r="X3829" s="28"/>
    </row>
    <row r="3830" spans="1:24" ht="15" hidden="1" customHeight="1">
      <c r="A3830" s="25">
        <v>23815298</v>
      </c>
      <c r="B3830" s="25" t="s">
        <v>23119</v>
      </c>
      <c r="C3830" s="25" t="s">
        <v>23120</v>
      </c>
      <c r="D3830" s="25" t="s">
        <v>23121</v>
      </c>
      <c r="E3830" s="25" t="s">
        <v>23122</v>
      </c>
      <c r="F3830" s="25" t="s">
        <v>841</v>
      </c>
      <c r="G3830" s="25">
        <v>2013</v>
      </c>
      <c r="H3830" s="26">
        <v>41458</v>
      </c>
      <c r="I3830" s="25" t="s">
        <v>23123</v>
      </c>
      <c r="J3830" s="25"/>
      <c r="K3830" s="25" t="s">
        <v>23124</v>
      </c>
      <c r="L3830" s="25" t="str">
        <f t="shared" si="386"/>
        <v>PreAlerta</v>
      </c>
      <c r="M3830" s="25" t="str">
        <f t="shared" si="387"/>
        <v>S/PalabrasClaves</v>
      </c>
      <c r="N3830" s="27" t="str">
        <f t="shared" si="388"/>
        <v/>
      </c>
      <c r="O3830" s="25"/>
      <c r="P3830" s="25" t="s">
        <v>23125</v>
      </c>
      <c r="Q3830" s="25"/>
      <c r="R3830" s="25" t="str">
        <f t="shared" si="389"/>
        <v>2013</v>
      </c>
      <c r="S3830" s="25" t="s">
        <v>58</v>
      </c>
      <c r="T3830" s="25"/>
      <c r="U3830" s="25"/>
      <c r="V3830" s="25"/>
      <c r="W3830" s="25"/>
      <c r="X3830" s="25"/>
    </row>
    <row r="3831" spans="1:24" ht="15" hidden="1" customHeight="1">
      <c r="A3831" s="28">
        <v>23801418</v>
      </c>
      <c r="B3831" s="28" t="s">
        <v>23126</v>
      </c>
      <c r="C3831" s="28" t="s">
        <v>23127</v>
      </c>
      <c r="D3831" s="28" t="s">
        <v>23128</v>
      </c>
      <c r="E3831" s="28" t="s">
        <v>23129</v>
      </c>
      <c r="F3831" s="28" t="s">
        <v>7190</v>
      </c>
      <c r="G3831" s="28">
        <v>2013</v>
      </c>
      <c r="H3831" s="29">
        <v>41452</v>
      </c>
      <c r="I3831" s="28"/>
      <c r="J3831" s="28"/>
      <c r="K3831" s="28" t="s">
        <v>23130</v>
      </c>
      <c r="L3831" s="28" t="str">
        <f t="shared" si="386"/>
        <v>Excluido</v>
      </c>
      <c r="M3831" s="28" t="str">
        <f t="shared" si="387"/>
        <v>S/PalabrasClaves</v>
      </c>
      <c r="N3831" s="30"/>
      <c r="O3831" s="28"/>
      <c r="P3831" s="28" t="s">
        <v>23103</v>
      </c>
      <c r="Q3831" s="28"/>
      <c r="R3831" s="28" t="str">
        <f t="shared" si="389"/>
        <v>2013</v>
      </c>
      <c r="S3831" s="28" t="s">
        <v>58</v>
      </c>
      <c r="T3831" s="28"/>
      <c r="U3831" s="28"/>
      <c r="V3831" s="28"/>
      <c r="W3831" s="28"/>
      <c r="X3831" s="28"/>
    </row>
    <row r="3832" spans="1:24" ht="15" hidden="1" customHeight="1">
      <c r="A3832" s="25">
        <v>23773600</v>
      </c>
      <c r="B3832" s="25" t="s">
        <v>23131</v>
      </c>
      <c r="C3832" s="25" t="s">
        <v>23132</v>
      </c>
      <c r="D3832" s="25"/>
      <c r="E3832" s="25" t="s">
        <v>23133</v>
      </c>
      <c r="F3832" s="25"/>
      <c r="G3832" s="25"/>
      <c r="H3832" s="25"/>
      <c r="I3832" s="25"/>
      <c r="J3832" s="25"/>
      <c r="K3832" s="25"/>
      <c r="L3832" s="25" t="str">
        <f t="shared" si="386"/>
        <v>PreAlerta</v>
      </c>
      <c r="M3832" s="25" t="str">
        <f t="shared" si="387"/>
        <v>S/PalabrasClaves</v>
      </c>
      <c r="N3832" s="27" t="str">
        <f t="shared" ref="N3832:N3859" si="390">IF(ISNUMBER(SEARCH("TREATMENT", B3832)), "4) Nuevos tratamientos", "")</f>
        <v/>
      </c>
      <c r="O3832" s="25"/>
      <c r="P3832" s="25"/>
      <c r="Q3832" s="25"/>
      <c r="R3832" s="25" t="str">
        <f t="shared" si="389"/>
        <v/>
      </c>
      <c r="S3832" s="25"/>
      <c r="T3832" s="25"/>
      <c r="U3832" s="25"/>
      <c r="V3832" s="25"/>
      <c r="W3832" s="25"/>
      <c r="X3832" s="25"/>
    </row>
    <row r="3833" spans="1:24" ht="15" hidden="1" customHeight="1">
      <c r="A3833" s="28">
        <v>23773599</v>
      </c>
      <c r="B3833" s="28" t="s">
        <v>23134</v>
      </c>
      <c r="C3833" s="28" t="s">
        <v>23135</v>
      </c>
      <c r="D3833" s="28" t="s">
        <v>23133</v>
      </c>
      <c r="E3833" s="28" t="s">
        <v>23136</v>
      </c>
      <c r="F3833" s="28" t="s">
        <v>3283</v>
      </c>
      <c r="G3833" s="28">
        <v>2013</v>
      </c>
      <c r="H3833" s="29">
        <v>41444</v>
      </c>
      <c r="I3833" s="28"/>
      <c r="J3833" s="28"/>
      <c r="K3833" s="28" t="s">
        <v>23137</v>
      </c>
      <c r="L3833" s="28" t="str">
        <f t="shared" si="386"/>
        <v>PreAlerta</v>
      </c>
      <c r="M3833" s="28" t="str">
        <f t="shared" si="387"/>
        <v>S/PalabrasClaves</v>
      </c>
      <c r="N3833" s="30" t="str">
        <f t="shared" si="390"/>
        <v/>
      </c>
      <c r="O3833" s="28"/>
      <c r="P3833" s="28" t="s">
        <v>23103</v>
      </c>
      <c r="Q3833" s="28"/>
      <c r="R3833" s="28" t="str">
        <f t="shared" si="389"/>
        <v>2013</v>
      </c>
      <c r="S3833" s="28" t="s">
        <v>58</v>
      </c>
      <c r="T3833" s="28"/>
      <c r="U3833" s="28"/>
      <c r="V3833" s="28"/>
      <c r="W3833" s="28"/>
      <c r="X3833" s="28"/>
    </row>
    <row r="3834" spans="1:24" ht="15" hidden="1" customHeight="1">
      <c r="A3834" s="25">
        <v>23773598</v>
      </c>
      <c r="B3834" s="25" t="s">
        <v>23138</v>
      </c>
      <c r="C3834" s="25" t="s">
        <v>23139</v>
      </c>
      <c r="D3834" s="25"/>
      <c r="E3834" s="25" t="s">
        <v>23133</v>
      </c>
      <c r="F3834" s="25"/>
      <c r="G3834" s="25"/>
      <c r="H3834" s="25"/>
      <c r="I3834" s="25"/>
      <c r="J3834" s="25"/>
      <c r="K3834" s="25"/>
      <c r="L3834" s="25" t="str">
        <f t="shared" si="386"/>
        <v>PreAlerta</v>
      </c>
      <c r="M3834" s="25" t="str">
        <f t="shared" si="387"/>
        <v>S/PalabrasClaves</v>
      </c>
      <c r="N3834" s="27" t="str">
        <f t="shared" si="390"/>
        <v/>
      </c>
      <c r="O3834" s="25"/>
      <c r="P3834" s="25"/>
      <c r="Q3834" s="25"/>
      <c r="R3834" s="25" t="str">
        <f t="shared" si="389"/>
        <v/>
      </c>
      <c r="S3834" s="25"/>
      <c r="T3834" s="25"/>
      <c r="U3834" s="25"/>
      <c r="V3834" s="25"/>
      <c r="W3834" s="25"/>
      <c r="X3834" s="25"/>
    </row>
    <row r="3835" spans="1:24" ht="15" hidden="1" customHeight="1">
      <c r="A3835" s="28">
        <v>23773597</v>
      </c>
      <c r="B3835" s="28" t="s">
        <v>23140</v>
      </c>
      <c r="C3835" s="28" t="s">
        <v>23141</v>
      </c>
      <c r="D3835" s="28" t="s">
        <v>23133</v>
      </c>
      <c r="E3835" s="28" t="s">
        <v>23142</v>
      </c>
      <c r="F3835" s="28" t="s">
        <v>3283</v>
      </c>
      <c r="G3835" s="28">
        <v>2013</v>
      </c>
      <c r="H3835" s="29">
        <v>41444</v>
      </c>
      <c r="I3835" s="28" t="s">
        <v>23143</v>
      </c>
      <c r="J3835" s="28" t="s">
        <v>23144</v>
      </c>
      <c r="K3835" s="28" t="s">
        <v>23145</v>
      </c>
      <c r="L3835" s="28" t="str">
        <f t="shared" si="386"/>
        <v>PreAlerta</v>
      </c>
      <c r="M3835" s="28" t="str">
        <f t="shared" si="387"/>
        <v>S/PalabrasClaves</v>
      </c>
      <c r="N3835" s="30" t="str">
        <f t="shared" si="390"/>
        <v/>
      </c>
      <c r="O3835" s="28"/>
      <c r="P3835" s="28" t="s">
        <v>23103</v>
      </c>
      <c r="Q3835" s="28"/>
      <c r="R3835" s="28" t="str">
        <f t="shared" si="389"/>
        <v>2013</v>
      </c>
      <c r="S3835" s="28" t="s">
        <v>58</v>
      </c>
      <c r="T3835" s="28"/>
      <c r="U3835" s="28"/>
      <c r="V3835" s="28"/>
      <c r="W3835" s="28"/>
      <c r="X3835" s="28"/>
    </row>
    <row r="3836" spans="1:24" ht="15" hidden="1" customHeight="1">
      <c r="A3836" s="25">
        <v>23773596</v>
      </c>
      <c r="B3836" s="25" t="s">
        <v>23146</v>
      </c>
      <c r="C3836" s="25" t="s">
        <v>23147</v>
      </c>
      <c r="D3836" s="25" t="s">
        <v>23133</v>
      </c>
      <c r="E3836" s="25" t="s">
        <v>23148</v>
      </c>
      <c r="F3836" s="25" t="s">
        <v>3283</v>
      </c>
      <c r="G3836" s="25">
        <v>2013</v>
      </c>
      <c r="H3836" s="26">
        <v>41444</v>
      </c>
      <c r="I3836" s="25" t="s">
        <v>23149</v>
      </c>
      <c r="J3836" s="25" t="s">
        <v>23150</v>
      </c>
      <c r="K3836" s="25" t="s">
        <v>23151</v>
      </c>
      <c r="L3836" s="25" t="str">
        <f t="shared" si="386"/>
        <v>PreAlerta</v>
      </c>
      <c r="M3836" s="25" t="str">
        <f t="shared" si="387"/>
        <v>S/PalabrasClaves</v>
      </c>
      <c r="N3836" s="27" t="str">
        <f t="shared" si="390"/>
        <v/>
      </c>
      <c r="O3836" s="25"/>
      <c r="P3836" s="25" t="s">
        <v>23103</v>
      </c>
      <c r="Q3836" s="25"/>
      <c r="R3836" s="25" t="str">
        <f t="shared" si="389"/>
        <v>2013</v>
      </c>
      <c r="S3836" s="25" t="s">
        <v>58</v>
      </c>
      <c r="T3836" s="25"/>
      <c r="U3836" s="25"/>
      <c r="V3836" s="25"/>
      <c r="W3836" s="25"/>
      <c r="X3836" s="25"/>
    </row>
    <row r="3837" spans="1:24" ht="15" hidden="1" customHeight="1">
      <c r="A3837" s="28">
        <v>23773595</v>
      </c>
      <c r="B3837" s="28" t="s">
        <v>23152</v>
      </c>
      <c r="C3837" s="28" t="s">
        <v>23153</v>
      </c>
      <c r="D3837" s="28" t="s">
        <v>23133</v>
      </c>
      <c r="E3837" s="28" t="s">
        <v>23154</v>
      </c>
      <c r="F3837" s="28" t="s">
        <v>3283</v>
      </c>
      <c r="G3837" s="28">
        <v>2013</v>
      </c>
      <c r="H3837" s="29">
        <v>41444</v>
      </c>
      <c r="I3837" s="28" t="s">
        <v>23155</v>
      </c>
      <c r="J3837" s="28" t="s">
        <v>23156</v>
      </c>
      <c r="K3837" s="28" t="s">
        <v>23157</v>
      </c>
      <c r="L3837" s="28" t="str">
        <f t="shared" si="386"/>
        <v>PreAlerta</v>
      </c>
      <c r="M3837" s="28" t="str">
        <f t="shared" si="387"/>
        <v>S/PalabrasClaves</v>
      </c>
      <c r="N3837" s="30" t="str">
        <f t="shared" si="390"/>
        <v/>
      </c>
      <c r="O3837" s="28"/>
      <c r="P3837" s="28" t="s">
        <v>23103</v>
      </c>
      <c r="Q3837" s="28"/>
      <c r="R3837" s="28" t="str">
        <f t="shared" si="389"/>
        <v>2013</v>
      </c>
      <c r="S3837" s="28" t="s">
        <v>58</v>
      </c>
      <c r="T3837" s="28"/>
      <c r="U3837" s="28"/>
      <c r="V3837" s="28"/>
      <c r="W3837" s="28"/>
      <c r="X3837" s="28"/>
    </row>
    <row r="3838" spans="1:24" ht="15" hidden="1" customHeight="1">
      <c r="A3838" s="25">
        <v>23773594</v>
      </c>
      <c r="B3838" s="25" t="s">
        <v>23158</v>
      </c>
      <c r="C3838" s="25" t="s">
        <v>23159</v>
      </c>
      <c r="D3838" s="25" t="s">
        <v>23133</v>
      </c>
      <c r="E3838" s="25" t="s">
        <v>23160</v>
      </c>
      <c r="F3838" s="25" t="s">
        <v>3283</v>
      </c>
      <c r="G3838" s="25">
        <v>2013</v>
      </c>
      <c r="H3838" s="26">
        <v>41444</v>
      </c>
      <c r="I3838" s="25"/>
      <c r="J3838" s="25"/>
      <c r="K3838" s="25" t="s">
        <v>23161</v>
      </c>
      <c r="L3838" s="25" t="str">
        <f t="shared" si="386"/>
        <v>PreAlerta</v>
      </c>
      <c r="M3838" s="25" t="str">
        <f t="shared" si="387"/>
        <v>S/PalabrasClaves</v>
      </c>
      <c r="N3838" s="27" t="str">
        <f t="shared" si="390"/>
        <v/>
      </c>
      <c r="O3838" s="25"/>
      <c r="P3838" s="25" t="s">
        <v>23103</v>
      </c>
      <c r="Q3838" s="25"/>
      <c r="R3838" s="25" t="str">
        <f t="shared" si="389"/>
        <v>2013</v>
      </c>
      <c r="S3838" s="25" t="s">
        <v>58</v>
      </c>
      <c r="T3838" s="25"/>
      <c r="U3838" s="25"/>
      <c r="V3838" s="25"/>
      <c r="W3838" s="25"/>
      <c r="X3838" s="25"/>
    </row>
    <row r="3839" spans="1:24" ht="15" hidden="1" customHeight="1">
      <c r="A3839" s="28">
        <v>23773593</v>
      </c>
      <c r="B3839" s="28" t="s">
        <v>23162</v>
      </c>
      <c r="C3839" s="28" t="s">
        <v>23163</v>
      </c>
      <c r="D3839" s="28" t="s">
        <v>23133</v>
      </c>
      <c r="E3839" s="28" t="s">
        <v>23164</v>
      </c>
      <c r="F3839" s="28" t="s">
        <v>3283</v>
      </c>
      <c r="G3839" s="28">
        <v>2013</v>
      </c>
      <c r="H3839" s="29">
        <v>41444</v>
      </c>
      <c r="I3839" s="28"/>
      <c r="J3839" s="28"/>
      <c r="K3839" s="28" t="s">
        <v>23165</v>
      </c>
      <c r="L3839" s="28" t="str">
        <f t="shared" si="386"/>
        <v>PreAlerta</v>
      </c>
      <c r="M3839" s="28" t="str">
        <f t="shared" si="387"/>
        <v>S/PalabrasClaves</v>
      </c>
      <c r="N3839" s="30" t="str">
        <f t="shared" si="390"/>
        <v/>
      </c>
      <c r="O3839" s="28"/>
      <c r="P3839" s="28" t="s">
        <v>23103</v>
      </c>
      <c r="Q3839" s="28"/>
      <c r="R3839" s="28" t="str">
        <f t="shared" si="389"/>
        <v>2013</v>
      </c>
      <c r="S3839" s="28" t="s">
        <v>58</v>
      </c>
      <c r="T3839" s="28"/>
      <c r="U3839" s="28"/>
      <c r="V3839" s="28"/>
      <c r="W3839" s="28"/>
      <c r="X3839" s="28"/>
    </row>
    <row r="3840" spans="1:24" ht="15" hidden="1" customHeight="1">
      <c r="A3840" s="25">
        <v>23773592</v>
      </c>
      <c r="B3840" s="25" t="s">
        <v>23166</v>
      </c>
      <c r="C3840" s="25" t="s">
        <v>23167</v>
      </c>
      <c r="D3840" s="25" t="s">
        <v>23133</v>
      </c>
      <c r="E3840" s="25" t="s">
        <v>23168</v>
      </c>
      <c r="F3840" s="25" t="s">
        <v>3283</v>
      </c>
      <c r="G3840" s="25">
        <v>2013</v>
      </c>
      <c r="H3840" s="26">
        <v>41444</v>
      </c>
      <c r="I3840" s="25"/>
      <c r="J3840" s="25"/>
      <c r="K3840" s="25" t="s">
        <v>23169</v>
      </c>
      <c r="L3840" s="25" t="str">
        <f t="shared" si="386"/>
        <v>PreAlerta</v>
      </c>
      <c r="M3840" s="25" t="str">
        <f t="shared" si="387"/>
        <v>S/PalabrasClaves</v>
      </c>
      <c r="N3840" s="27" t="str">
        <f t="shared" si="390"/>
        <v/>
      </c>
      <c r="O3840" s="25"/>
      <c r="P3840" s="25" t="s">
        <v>23103</v>
      </c>
      <c r="Q3840" s="25"/>
      <c r="R3840" s="25" t="str">
        <f t="shared" si="389"/>
        <v>2013</v>
      </c>
      <c r="S3840" s="25" t="s">
        <v>58</v>
      </c>
      <c r="T3840" s="25"/>
      <c r="U3840" s="25"/>
      <c r="V3840" s="25"/>
      <c r="W3840" s="25"/>
      <c r="X3840" s="25"/>
    </row>
    <row r="3841" spans="1:24" ht="15" hidden="1" customHeight="1">
      <c r="A3841" s="28">
        <v>23773590</v>
      </c>
      <c r="B3841" s="28" t="s">
        <v>23170</v>
      </c>
      <c r="C3841" s="28" t="s">
        <v>23171</v>
      </c>
      <c r="D3841" s="28" t="s">
        <v>23133</v>
      </c>
      <c r="E3841" s="28" t="s">
        <v>23172</v>
      </c>
      <c r="F3841" s="28" t="s">
        <v>3283</v>
      </c>
      <c r="G3841" s="28">
        <v>2013</v>
      </c>
      <c r="H3841" s="29">
        <v>41444</v>
      </c>
      <c r="I3841" s="28" t="s">
        <v>23173</v>
      </c>
      <c r="J3841" s="28" t="s">
        <v>23174</v>
      </c>
      <c r="K3841" s="28" t="s">
        <v>23175</v>
      </c>
      <c r="L3841" s="28" t="str">
        <f t="shared" si="386"/>
        <v>PreAlerta</v>
      </c>
      <c r="M3841" s="28" t="str">
        <f t="shared" si="387"/>
        <v>S/PalabrasClaves</v>
      </c>
      <c r="N3841" s="30" t="str">
        <f t="shared" si="390"/>
        <v/>
      </c>
      <c r="O3841" s="28"/>
      <c r="P3841" s="28" t="s">
        <v>23103</v>
      </c>
      <c r="Q3841" s="28"/>
      <c r="R3841" s="28" t="str">
        <f t="shared" si="389"/>
        <v>2013</v>
      </c>
      <c r="S3841" s="28" t="s">
        <v>58</v>
      </c>
      <c r="T3841" s="28"/>
      <c r="U3841" s="28"/>
      <c r="V3841" s="28"/>
      <c r="W3841" s="28"/>
      <c r="X3841" s="28"/>
    </row>
    <row r="3842" spans="1:24" ht="15" hidden="1" customHeight="1">
      <c r="A3842" s="25">
        <v>23773589</v>
      </c>
      <c r="B3842" s="25" t="s">
        <v>23176</v>
      </c>
      <c r="C3842" s="25" t="s">
        <v>23177</v>
      </c>
      <c r="D3842" s="25" t="s">
        <v>23133</v>
      </c>
      <c r="E3842" s="25" t="s">
        <v>23178</v>
      </c>
      <c r="F3842" s="25" t="s">
        <v>3283</v>
      </c>
      <c r="G3842" s="25">
        <v>2013</v>
      </c>
      <c r="H3842" s="26">
        <v>41444</v>
      </c>
      <c r="I3842" s="25"/>
      <c r="J3842" s="25"/>
      <c r="K3842" s="25" t="s">
        <v>23179</v>
      </c>
      <c r="L3842" s="25" t="str">
        <f t="shared" ref="L3842:L3905" si="391">IF(ISNUMBER(VLOOKUP(A3842,EXCL,1,FALSE)),"Excluido",IF(ISNUMBER(VLOOKUP(A3842,POST,1,FALSE)),"PostAlerta",IF(ISNUMBER(VLOOKUP(A3842,PRE,1,FALSE)),"PreAlerta","")))</f>
        <v>PreAlerta</v>
      </c>
      <c r="M3842" s="25" t="str">
        <f t="shared" si="387"/>
        <v>S/PalabrasClaves</v>
      </c>
      <c r="N3842" s="27" t="str">
        <f t="shared" si="390"/>
        <v/>
      </c>
      <c r="O3842" s="25"/>
      <c r="P3842" s="25" t="s">
        <v>23103</v>
      </c>
      <c r="Q3842" s="25"/>
      <c r="R3842" s="25" t="str">
        <f t="shared" si="389"/>
        <v>2013</v>
      </c>
      <c r="S3842" s="25" t="s">
        <v>58</v>
      </c>
      <c r="T3842" s="25"/>
      <c r="U3842" s="25"/>
      <c r="V3842" s="25"/>
      <c r="W3842" s="25"/>
      <c r="X3842" s="25"/>
    </row>
    <row r="3843" spans="1:24" ht="15" hidden="1" customHeight="1">
      <c r="A3843" s="28">
        <v>23773588</v>
      </c>
      <c r="B3843" s="28" t="s">
        <v>23180</v>
      </c>
      <c r="C3843" s="28" t="s">
        <v>23181</v>
      </c>
      <c r="D3843" s="28" t="s">
        <v>23133</v>
      </c>
      <c r="E3843" s="28" t="s">
        <v>23182</v>
      </c>
      <c r="F3843" s="28" t="s">
        <v>3283</v>
      </c>
      <c r="G3843" s="28">
        <v>2013</v>
      </c>
      <c r="H3843" s="29">
        <v>41444</v>
      </c>
      <c r="I3843" s="28"/>
      <c r="J3843" s="28"/>
      <c r="K3843" s="28" t="s">
        <v>23183</v>
      </c>
      <c r="L3843" s="28" t="str">
        <f t="shared" si="391"/>
        <v>PreAlerta</v>
      </c>
      <c r="M3843" s="28" t="str">
        <f t="shared" si="387"/>
        <v>S/PalabrasClaves</v>
      </c>
      <c r="N3843" s="30" t="str">
        <f t="shared" si="390"/>
        <v/>
      </c>
      <c r="O3843" s="28"/>
      <c r="P3843" s="28" t="s">
        <v>23103</v>
      </c>
      <c r="Q3843" s="28"/>
      <c r="R3843" s="28" t="str">
        <f t="shared" si="389"/>
        <v>2013</v>
      </c>
      <c r="S3843" s="28" t="s">
        <v>58</v>
      </c>
      <c r="T3843" s="28"/>
      <c r="U3843" s="28"/>
      <c r="V3843" s="28"/>
      <c r="W3843" s="28"/>
      <c r="X3843" s="28"/>
    </row>
    <row r="3844" spans="1:24" ht="15" hidden="1" customHeight="1">
      <c r="A3844" s="25">
        <v>23773587</v>
      </c>
      <c r="B3844" s="25" t="s">
        <v>23184</v>
      </c>
      <c r="C3844" s="25" t="s">
        <v>23185</v>
      </c>
      <c r="D3844" s="25" t="s">
        <v>23133</v>
      </c>
      <c r="E3844" s="25" t="s">
        <v>23186</v>
      </c>
      <c r="F3844" s="25" t="s">
        <v>3283</v>
      </c>
      <c r="G3844" s="25">
        <v>2013</v>
      </c>
      <c r="H3844" s="26">
        <v>41444</v>
      </c>
      <c r="I3844" s="25" t="s">
        <v>23187</v>
      </c>
      <c r="J3844" s="25" t="s">
        <v>23188</v>
      </c>
      <c r="K3844" s="25" t="s">
        <v>23189</v>
      </c>
      <c r="L3844" s="25" t="str">
        <f t="shared" si="391"/>
        <v>PreAlerta</v>
      </c>
      <c r="M3844" s="25" t="str">
        <f t="shared" ref="M3844:M3907" si="392">IF(ISNUMBER(A3844),(IF(ISNUMBER(VLOOKUP(A3844,KEYWORDS,1,FALSE)),"C/PalabrasClaves","S/PalabrasClaves")),"")</f>
        <v>S/PalabrasClaves</v>
      </c>
      <c r="N3844" s="27" t="str">
        <f t="shared" si="390"/>
        <v/>
      </c>
      <c r="O3844" s="25"/>
      <c r="P3844" s="25" t="s">
        <v>23103</v>
      </c>
      <c r="Q3844" s="25"/>
      <c r="R3844" s="25" t="str">
        <f t="shared" si="389"/>
        <v>2013</v>
      </c>
      <c r="S3844" s="25" t="s">
        <v>58</v>
      </c>
      <c r="T3844" s="25"/>
      <c r="U3844" s="25"/>
      <c r="V3844" s="25"/>
      <c r="W3844" s="25"/>
      <c r="X3844" s="25"/>
    </row>
    <row r="3845" spans="1:24" ht="15" hidden="1" customHeight="1">
      <c r="A3845" s="28">
        <v>23710539</v>
      </c>
      <c r="B3845" s="28" t="s">
        <v>23190</v>
      </c>
      <c r="C3845" s="28" t="s">
        <v>23191</v>
      </c>
      <c r="D3845" s="28"/>
      <c r="E3845" s="28" t="s">
        <v>23192</v>
      </c>
      <c r="F3845" s="28"/>
      <c r="G3845" s="28"/>
      <c r="H3845" s="28"/>
      <c r="I3845" s="28"/>
      <c r="J3845" s="28"/>
      <c r="K3845" s="28"/>
      <c r="L3845" s="28" t="str">
        <f t="shared" si="391"/>
        <v>Excluido</v>
      </c>
      <c r="M3845" s="28" t="str">
        <f t="shared" si="392"/>
        <v>S/PalabrasClaves</v>
      </c>
      <c r="N3845" s="30" t="str">
        <f t="shared" si="390"/>
        <v/>
      </c>
      <c r="O3845" s="28"/>
      <c r="P3845" s="28"/>
      <c r="Q3845" s="28"/>
      <c r="R3845" s="28" t="str">
        <f t="shared" si="389"/>
        <v/>
      </c>
      <c r="S3845" s="28"/>
      <c r="T3845" s="28"/>
      <c r="U3845" s="28"/>
      <c r="V3845" s="28"/>
      <c r="W3845" s="28"/>
      <c r="X3845" s="28"/>
    </row>
    <row r="3846" spans="1:24" ht="15" hidden="1" customHeight="1">
      <c r="A3846" s="25">
        <v>23688572</v>
      </c>
      <c r="B3846" s="25" t="s">
        <v>23193</v>
      </c>
      <c r="C3846" s="25" t="s">
        <v>23194</v>
      </c>
      <c r="D3846" s="25" t="s">
        <v>23195</v>
      </c>
      <c r="E3846" s="25" t="s">
        <v>23196</v>
      </c>
      <c r="F3846" s="25" t="s">
        <v>6402</v>
      </c>
      <c r="G3846" s="25">
        <v>2013</v>
      </c>
      <c r="H3846" s="26">
        <v>41416</v>
      </c>
      <c r="I3846" s="25"/>
      <c r="J3846" s="25"/>
      <c r="K3846" s="25" t="s">
        <v>23197</v>
      </c>
      <c r="L3846" s="25" t="str">
        <f t="shared" si="391"/>
        <v>PreAlerta</v>
      </c>
      <c r="M3846" s="25" t="str">
        <f t="shared" si="392"/>
        <v>S/PalabrasClaves</v>
      </c>
      <c r="N3846" s="27" t="str">
        <f t="shared" si="390"/>
        <v/>
      </c>
      <c r="O3846" s="25"/>
      <c r="P3846" s="25" t="s">
        <v>23103</v>
      </c>
      <c r="Q3846" s="25"/>
      <c r="R3846" s="25" t="str">
        <f t="shared" si="389"/>
        <v>2013</v>
      </c>
      <c r="S3846" s="25" t="s">
        <v>58</v>
      </c>
      <c r="T3846" s="25"/>
      <c r="U3846" s="25"/>
      <c r="V3846" s="25"/>
      <c r="W3846" s="25"/>
      <c r="X3846" s="25"/>
    </row>
    <row r="3847" spans="1:24" ht="15" hidden="1" customHeight="1">
      <c r="A3847" s="28">
        <v>23687267</v>
      </c>
      <c r="B3847" s="28" t="s">
        <v>23198</v>
      </c>
      <c r="C3847" s="28" t="s">
        <v>23199</v>
      </c>
      <c r="D3847" s="28" t="s">
        <v>23200</v>
      </c>
      <c r="E3847" s="28" t="s">
        <v>9885</v>
      </c>
      <c r="F3847" s="28" t="s">
        <v>8207</v>
      </c>
      <c r="G3847" s="28">
        <v>2013</v>
      </c>
      <c r="H3847" s="29">
        <v>41415</v>
      </c>
      <c r="I3847" s="28" t="s">
        <v>23201</v>
      </c>
      <c r="J3847" s="28"/>
      <c r="K3847" s="28" t="s">
        <v>23202</v>
      </c>
      <c r="L3847" s="28" t="str">
        <f t="shared" si="391"/>
        <v>PreAlerta</v>
      </c>
      <c r="M3847" s="28" t="str">
        <f t="shared" si="392"/>
        <v>S/PalabrasClaves</v>
      </c>
      <c r="N3847" s="30" t="str">
        <f t="shared" si="390"/>
        <v/>
      </c>
      <c r="O3847" s="28"/>
      <c r="P3847" s="28" t="s">
        <v>23103</v>
      </c>
      <c r="Q3847" s="28"/>
      <c r="R3847" s="28" t="str">
        <f t="shared" si="389"/>
        <v>2013</v>
      </c>
      <c r="S3847" s="28" t="s">
        <v>58</v>
      </c>
      <c r="T3847" s="28"/>
      <c r="U3847" s="28"/>
      <c r="V3847" s="28"/>
      <c r="W3847" s="28"/>
      <c r="X3847" s="28"/>
    </row>
    <row r="3848" spans="1:24" ht="15" hidden="1" customHeight="1">
      <c r="A3848" s="25">
        <v>23571225</v>
      </c>
      <c r="B3848" s="25" t="s">
        <v>23203</v>
      </c>
      <c r="C3848" s="25" t="s">
        <v>23204</v>
      </c>
      <c r="D3848" s="25" t="s">
        <v>23205</v>
      </c>
      <c r="E3848" s="25" t="s">
        <v>23206</v>
      </c>
      <c r="F3848" s="25" t="s">
        <v>147</v>
      </c>
      <c r="G3848" s="25">
        <v>2013</v>
      </c>
      <c r="H3848" s="26">
        <v>41375</v>
      </c>
      <c r="I3848" s="25"/>
      <c r="J3848" s="25"/>
      <c r="K3848" s="25" t="s">
        <v>23207</v>
      </c>
      <c r="L3848" s="25" t="str">
        <f t="shared" si="391"/>
        <v>PreAlerta</v>
      </c>
      <c r="M3848" s="25" t="str">
        <f t="shared" si="392"/>
        <v>C/PalabrasClaves</v>
      </c>
      <c r="N3848" s="27" t="str">
        <f t="shared" si="390"/>
        <v/>
      </c>
      <c r="O3848" s="25"/>
      <c r="P3848" s="25" t="s">
        <v>5787</v>
      </c>
      <c r="Q3848" s="25"/>
      <c r="R3848" s="25" t="str">
        <f t="shared" si="389"/>
        <v xml:space="preserve">202 </v>
      </c>
      <c r="S3848" s="25" t="s">
        <v>58</v>
      </c>
      <c r="T3848" s="25"/>
      <c r="U3848" s="25"/>
      <c r="V3848" s="25"/>
      <c r="W3848" s="25"/>
      <c r="X3848" s="25"/>
    </row>
    <row r="3849" spans="1:24" ht="15" hidden="1" customHeight="1">
      <c r="A3849" s="28">
        <v>23411622</v>
      </c>
      <c r="B3849" s="28" t="s">
        <v>23208</v>
      </c>
      <c r="C3849" s="28" t="s">
        <v>23209</v>
      </c>
      <c r="D3849" s="28"/>
      <c r="E3849" s="28" t="s">
        <v>23117</v>
      </c>
      <c r="F3849" s="28"/>
      <c r="G3849" s="28"/>
      <c r="H3849" s="28"/>
      <c r="I3849" s="28"/>
      <c r="J3849" s="28"/>
      <c r="K3849" s="28"/>
      <c r="L3849" s="28" t="str">
        <f t="shared" si="391"/>
        <v>PreAlerta</v>
      </c>
      <c r="M3849" s="28" t="str">
        <f t="shared" si="392"/>
        <v>C/PalabrasClaves</v>
      </c>
      <c r="N3849" s="30" t="str">
        <f t="shared" si="390"/>
        <v/>
      </c>
      <c r="O3849" s="28"/>
      <c r="P3849" s="28"/>
      <c r="Q3849" s="28"/>
      <c r="R3849" s="28" t="str">
        <f t="shared" si="389"/>
        <v/>
      </c>
      <c r="S3849" s="28"/>
      <c r="T3849" s="28"/>
      <c r="U3849" s="28"/>
      <c r="V3849" s="28"/>
      <c r="W3849" s="28"/>
      <c r="X3849" s="28"/>
    </row>
    <row r="3850" spans="1:24" ht="15" hidden="1" customHeight="1">
      <c r="A3850" s="25">
        <v>23100491</v>
      </c>
      <c r="B3850" s="25" t="s">
        <v>23210</v>
      </c>
      <c r="C3850" s="25" t="s">
        <v>23211</v>
      </c>
      <c r="D3850" s="25" t="s">
        <v>23212</v>
      </c>
      <c r="E3850" s="25" t="s">
        <v>23213</v>
      </c>
      <c r="F3850" s="25" t="s">
        <v>2017</v>
      </c>
      <c r="G3850" s="25">
        <v>2013</v>
      </c>
      <c r="H3850" s="26">
        <v>41209</v>
      </c>
      <c r="I3850" s="25"/>
      <c r="J3850" s="25"/>
      <c r="K3850" s="25" t="s">
        <v>23214</v>
      </c>
      <c r="L3850" s="25" t="str">
        <f t="shared" si="391"/>
        <v>PreAlerta</v>
      </c>
      <c r="M3850" s="25" t="str">
        <f t="shared" si="392"/>
        <v>S/PalabrasClaves</v>
      </c>
      <c r="N3850" s="27" t="str">
        <f t="shared" si="390"/>
        <v/>
      </c>
      <c r="O3850" s="25"/>
      <c r="P3850" s="25" t="s">
        <v>23103</v>
      </c>
      <c r="Q3850" s="25"/>
      <c r="R3850" s="25" t="str">
        <f t="shared" si="389"/>
        <v>2013</v>
      </c>
      <c r="S3850" s="25" t="s">
        <v>58</v>
      </c>
      <c r="T3850" s="25"/>
      <c r="U3850" s="25"/>
      <c r="V3850" s="25"/>
      <c r="W3850" s="25"/>
      <c r="X3850" s="25"/>
    </row>
    <row r="3851" spans="1:24" ht="15" hidden="1" customHeight="1">
      <c r="A3851" s="28">
        <v>23840534</v>
      </c>
      <c r="B3851" s="28" t="s">
        <v>23215</v>
      </c>
      <c r="C3851" s="28" t="s">
        <v>23216</v>
      </c>
      <c r="D3851" s="28" t="s">
        <v>23217</v>
      </c>
      <c r="E3851" s="28" t="s">
        <v>23218</v>
      </c>
      <c r="F3851" s="28" t="s">
        <v>208</v>
      </c>
      <c r="G3851" s="28">
        <v>2013</v>
      </c>
      <c r="H3851" s="29">
        <v>41466</v>
      </c>
      <c r="I3851" s="28" t="s">
        <v>23219</v>
      </c>
      <c r="J3851" s="28"/>
      <c r="K3851" s="28" t="s">
        <v>23220</v>
      </c>
      <c r="L3851" s="28" t="str">
        <f t="shared" si="391"/>
        <v>PreAlerta</v>
      </c>
      <c r="M3851" s="28" t="str">
        <f t="shared" si="392"/>
        <v>S/PalabrasClaves</v>
      </c>
      <c r="N3851" s="30" t="str">
        <f t="shared" si="390"/>
        <v/>
      </c>
      <c r="O3851" s="28"/>
      <c r="P3851" s="28" t="s">
        <v>23221</v>
      </c>
      <c r="Q3851" s="28"/>
      <c r="R3851" s="28" t="str">
        <f t="shared" si="389"/>
        <v>2013</v>
      </c>
      <c r="S3851" s="28" t="s">
        <v>56</v>
      </c>
      <c r="T3851" s="28"/>
      <c r="U3851" s="28"/>
      <c r="V3851" s="28"/>
      <c r="W3851" s="28"/>
      <c r="X3851" s="28"/>
    </row>
    <row r="3852" spans="1:24" ht="15" hidden="1" customHeight="1">
      <c r="A3852" s="25">
        <v>23803418</v>
      </c>
      <c r="B3852" s="25" t="s">
        <v>23222</v>
      </c>
      <c r="C3852" s="25" t="s">
        <v>23223</v>
      </c>
      <c r="D3852" s="25" t="s">
        <v>23224</v>
      </c>
      <c r="E3852" s="25" t="s">
        <v>23225</v>
      </c>
      <c r="F3852" s="25" t="s">
        <v>3463</v>
      </c>
      <c r="G3852" s="25">
        <v>2013</v>
      </c>
      <c r="H3852" s="26">
        <v>41453</v>
      </c>
      <c r="I3852" s="25" t="s">
        <v>23226</v>
      </c>
      <c r="J3852" s="25"/>
      <c r="K3852" s="25" t="s">
        <v>23227</v>
      </c>
      <c r="L3852" s="25" t="str">
        <f t="shared" si="391"/>
        <v>PreAlerta</v>
      </c>
      <c r="M3852" s="25" t="str">
        <f t="shared" si="392"/>
        <v>C/PalabrasClaves</v>
      </c>
      <c r="N3852" s="27" t="str">
        <f t="shared" si="390"/>
        <v/>
      </c>
      <c r="O3852" s="25"/>
      <c r="P3852" s="25" t="s">
        <v>23221</v>
      </c>
      <c r="Q3852" s="25"/>
      <c r="R3852" s="25" t="str">
        <f t="shared" si="389"/>
        <v>2013</v>
      </c>
      <c r="S3852" s="25" t="s">
        <v>56</v>
      </c>
      <c r="T3852" s="25"/>
      <c r="U3852" s="25"/>
      <c r="V3852" s="25"/>
      <c r="W3852" s="25"/>
      <c r="X3852" s="25"/>
    </row>
    <row r="3853" spans="1:24" ht="15" hidden="1" customHeight="1">
      <c r="A3853" s="28">
        <v>23632305</v>
      </c>
      <c r="B3853" s="28" t="s">
        <v>23228</v>
      </c>
      <c r="C3853" s="28" t="s">
        <v>23229</v>
      </c>
      <c r="D3853" s="28" t="s">
        <v>23230</v>
      </c>
      <c r="E3853" s="28" t="s">
        <v>22580</v>
      </c>
      <c r="F3853" s="28" t="s">
        <v>1263</v>
      </c>
      <c r="G3853" s="28">
        <v>2013</v>
      </c>
      <c r="H3853" s="29">
        <v>41396</v>
      </c>
      <c r="I3853" s="28" t="s">
        <v>23231</v>
      </c>
      <c r="J3853" s="28" t="s">
        <v>23232</v>
      </c>
      <c r="K3853" s="28" t="s">
        <v>23233</v>
      </c>
      <c r="L3853" s="28" t="str">
        <f t="shared" si="391"/>
        <v>PreAlerta</v>
      </c>
      <c r="M3853" s="28" t="str">
        <f t="shared" si="392"/>
        <v>S/PalabrasClaves</v>
      </c>
      <c r="N3853" s="30" t="str">
        <f t="shared" si="390"/>
        <v/>
      </c>
      <c r="O3853" s="28"/>
      <c r="P3853" s="28" t="s">
        <v>23221</v>
      </c>
      <c r="Q3853" s="28"/>
      <c r="R3853" s="28" t="str">
        <f t="shared" si="389"/>
        <v>2013</v>
      </c>
      <c r="S3853" s="28" t="s">
        <v>56</v>
      </c>
      <c r="T3853" s="28"/>
      <c r="U3853" s="28"/>
      <c r="V3853" s="28"/>
      <c r="W3853" s="28"/>
      <c r="X3853" s="28"/>
    </row>
    <row r="3854" spans="1:24" ht="15" hidden="1" customHeight="1">
      <c r="A3854" s="25">
        <v>23583897</v>
      </c>
      <c r="B3854" s="25" t="s">
        <v>23234</v>
      </c>
      <c r="C3854" s="25" t="s">
        <v>23235</v>
      </c>
      <c r="D3854" s="25" t="s">
        <v>23230</v>
      </c>
      <c r="E3854" s="25" t="s">
        <v>23236</v>
      </c>
      <c r="F3854" s="25" t="s">
        <v>1263</v>
      </c>
      <c r="G3854" s="25">
        <v>2013</v>
      </c>
      <c r="H3854" s="26">
        <v>41380</v>
      </c>
      <c r="I3854" s="25"/>
      <c r="J3854" s="25"/>
      <c r="K3854" s="25" t="s">
        <v>23237</v>
      </c>
      <c r="L3854" s="25" t="str">
        <f t="shared" si="391"/>
        <v>Excluido</v>
      </c>
      <c r="M3854" s="25" t="str">
        <f t="shared" si="392"/>
        <v>S/PalabrasClaves</v>
      </c>
      <c r="N3854" s="27" t="str">
        <f t="shared" si="390"/>
        <v/>
      </c>
      <c r="O3854" s="25"/>
      <c r="P3854" s="25" t="s">
        <v>23221</v>
      </c>
      <c r="Q3854" s="25"/>
      <c r="R3854" s="25" t="str">
        <f t="shared" si="389"/>
        <v>2013</v>
      </c>
      <c r="S3854" s="25" t="s">
        <v>56</v>
      </c>
      <c r="T3854" s="25"/>
      <c r="U3854" s="25"/>
      <c r="V3854" s="25"/>
      <c r="W3854" s="25"/>
      <c r="X3854" s="25"/>
    </row>
    <row r="3855" spans="1:24" ht="15" hidden="1" customHeight="1">
      <c r="A3855" s="28">
        <v>23786774</v>
      </c>
      <c r="B3855" s="28" t="s">
        <v>23238</v>
      </c>
      <c r="C3855" s="28" t="s">
        <v>23239</v>
      </c>
      <c r="D3855" s="28" t="s">
        <v>23240</v>
      </c>
      <c r="E3855" s="28" t="s">
        <v>23241</v>
      </c>
      <c r="F3855" s="28" t="s">
        <v>2978</v>
      </c>
      <c r="G3855" s="28">
        <v>2013</v>
      </c>
      <c r="H3855" s="29">
        <v>41447</v>
      </c>
      <c r="I3855" s="28" t="s">
        <v>23242</v>
      </c>
      <c r="J3855" s="28"/>
      <c r="K3855" s="28" t="s">
        <v>23243</v>
      </c>
      <c r="L3855" s="28" t="str">
        <f t="shared" si="391"/>
        <v>Excluido</v>
      </c>
      <c r="M3855" s="28" t="str">
        <f t="shared" si="392"/>
        <v>S/PalabrasClaves</v>
      </c>
      <c r="N3855" s="30" t="str">
        <f t="shared" si="390"/>
        <v/>
      </c>
      <c r="O3855" s="28"/>
      <c r="P3855" s="28" t="s">
        <v>23244</v>
      </c>
      <c r="Q3855" s="28"/>
      <c r="R3855" s="28" t="str">
        <f t="shared" si="389"/>
        <v>2013</v>
      </c>
      <c r="S3855" s="28" t="s">
        <v>56</v>
      </c>
      <c r="T3855" s="28"/>
      <c r="U3855" s="28"/>
      <c r="V3855" s="28"/>
      <c r="W3855" s="28"/>
      <c r="X3855" s="28"/>
    </row>
    <row r="3856" spans="1:24" ht="15" hidden="1" customHeight="1">
      <c r="A3856" s="25">
        <v>23476925</v>
      </c>
      <c r="B3856" s="25" t="s">
        <v>23245</v>
      </c>
      <c r="C3856" s="25" t="s">
        <v>23246</v>
      </c>
      <c r="D3856" s="25" t="s">
        <v>23247</v>
      </c>
      <c r="E3856" s="25" t="s">
        <v>23248</v>
      </c>
      <c r="F3856" s="25" t="s">
        <v>23249</v>
      </c>
      <c r="G3856" s="25">
        <v>2013</v>
      </c>
      <c r="H3856" s="26">
        <v>41345</v>
      </c>
      <c r="I3856" s="25"/>
      <c r="J3856" s="25"/>
      <c r="K3856" s="25" t="s">
        <v>23250</v>
      </c>
      <c r="L3856" s="25" t="str">
        <f t="shared" si="391"/>
        <v>PreAlerta</v>
      </c>
      <c r="M3856" s="25" t="str">
        <f t="shared" si="392"/>
        <v>S/PalabrasClaves</v>
      </c>
      <c r="N3856" s="27" t="str">
        <f t="shared" si="390"/>
        <v/>
      </c>
      <c r="O3856" s="25"/>
      <c r="P3856" s="25" t="s">
        <v>23244</v>
      </c>
      <c r="Q3856" s="25"/>
      <c r="R3856" s="25" t="str">
        <f t="shared" si="389"/>
        <v>2013</v>
      </c>
      <c r="S3856" s="25" t="s">
        <v>56</v>
      </c>
      <c r="T3856" s="25"/>
      <c r="U3856" s="25"/>
      <c r="V3856" s="25"/>
      <c r="W3856" s="25"/>
      <c r="X3856" s="25"/>
    </row>
    <row r="3857" spans="1:24" ht="15" hidden="1" customHeight="1">
      <c r="A3857" s="28">
        <v>23782853</v>
      </c>
      <c r="B3857" s="28" t="s">
        <v>23251</v>
      </c>
      <c r="C3857" s="28" t="s">
        <v>23252</v>
      </c>
      <c r="D3857" s="28" t="s">
        <v>23253</v>
      </c>
      <c r="E3857" s="28" t="s">
        <v>23254</v>
      </c>
      <c r="F3857" s="28" t="s">
        <v>5169</v>
      </c>
      <c r="G3857" s="28">
        <v>2013</v>
      </c>
      <c r="H3857" s="29">
        <v>41446</v>
      </c>
      <c r="I3857" s="28" t="s">
        <v>23255</v>
      </c>
      <c r="J3857" s="28"/>
      <c r="K3857" s="28" t="s">
        <v>23256</v>
      </c>
      <c r="L3857" s="28" t="str">
        <f t="shared" si="391"/>
        <v>PreAlerta</v>
      </c>
      <c r="M3857" s="28" t="str">
        <f t="shared" si="392"/>
        <v>S/PalabrasClaves</v>
      </c>
      <c r="N3857" s="30" t="str">
        <f t="shared" si="390"/>
        <v/>
      </c>
      <c r="O3857" s="28"/>
      <c r="P3857" s="28" t="s">
        <v>23257</v>
      </c>
      <c r="Q3857" s="28"/>
      <c r="R3857" s="28" t="str">
        <f t="shared" si="389"/>
        <v>2013</v>
      </c>
      <c r="S3857" s="28" t="s">
        <v>56</v>
      </c>
      <c r="T3857" s="28"/>
      <c r="U3857" s="28"/>
      <c r="V3857" s="28"/>
      <c r="W3857" s="28"/>
      <c r="X3857" s="28"/>
    </row>
    <row r="3858" spans="1:24" ht="15" hidden="1" customHeight="1">
      <c r="A3858" s="25">
        <v>23823579</v>
      </c>
      <c r="B3858" s="25" t="s">
        <v>23258</v>
      </c>
      <c r="C3858" s="25" t="s">
        <v>23259</v>
      </c>
      <c r="D3858" s="25" t="s">
        <v>23260</v>
      </c>
      <c r="E3858" s="25" t="s">
        <v>23261</v>
      </c>
      <c r="F3858" s="25" t="s">
        <v>208</v>
      </c>
      <c r="G3858" s="25">
        <v>2013</v>
      </c>
      <c r="H3858" s="26">
        <v>41460</v>
      </c>
      <c r="I3858" s="25" t="s">
        <v>23262</v>
      </c>
      <c r="J3858" s="25"/>
      <c r="K3858" s="25" t="s">
        <v>23263</v>
      </c>
      <c r="L3858" s="25" t="str">
        <f t="shared" si="391"/>
        <v>PreAlerta</v>
      </c>
      <c r="M3858" s="25" t="str">
        <f t="shared" si="392"/>
        <v>S/PalabrasClaves</v>
      </c>
      <c r="N3858" s="27" t="str">
        <f t="shared" si="390"/>
        <v/>
      </c>
      <c r="O3858" s="25"/>
      <c r="P3858" s="25" t="s">
        <v>23264</v>
      </c>
      <c r="Q3858" s="25"/>
      <c r="R3858" s="25" t="str">
        <f t="shared" si="389"/>
        <v>2013</v>
      </c>
      <c r="S3858" s="25" t="s">
        <v>56</v>
      </c>
      <c r="T3858" s="25"/>
      <c r="U3858" s="25"/>
      <c r="V3858" s="25"/>
      <c r="W3858" s="25"/>
      <c r="X3858" s="25"/>
    </row>
    <row r="3859" spans="1:24" ht="15" hidden="1" customHeight="1">
      <c r="A3859" s="28">
        <v>23767779</v>
      </c>
      <c r="B3859" s="28" t="s">
        <v>23265</v>
      </c>
      <c r="C3859" s="28" t="s">
        <v>23266</v>
      </c>
      <c r="D3859" s="28" t="s">
        <v>23267</v>
      </c>
      <c r="E3859" s="28" t="s">
        <v>23268</v>
      </c>
      <c r="F3859" s="28" t="s">
        <v>875</v>
      </c>
      <c r="G3859" s="28">
        <v>2013</v>
      </c>
      <c r="H3859" s="29">
        <v>41443</v>
      </c>
      <c r="I3859" s="28" t="s">
        <v>23269</v>
      </c>
      <c r="J3859" s="28"/>
      <c r="K3859" s="28" t="s">
        <v>23270</v>
      </c>
      <c r="L3859" s="28" t="str">
        <f t="shared" si="391"/>
        <v>PreAlerta</v>
      </c>
      <c r="M3859" s="28" t="str">
        <f t="shared" si="392"/>
        <v>S/PalabrasClaves</v>
      </c>
      <c r="N3859" s="30" t="str">
        <f t="shared" si="390"/>
        <v/>
      </c>
      <c r="O3859" s="28"/>
      <c r="P3859" s="28" t="s">
        <v>23271</v>
      </c>
      <c r="Q3859" s="28"/>
      <c r="R3859" s="28" t="str">
        <f t="shared" si="389"/>
        <v>2013</v>
      </c>
      <c r="S3859" s="28" t="s">
        <v>56</v>
      </c>
      <c r="T3859" s="28"/>
      <c r="U3859" s="28"/>
      <c r="V3859" s="28"/>
      <c r="W3859" s="28"/>
      <c r="X3859" s="28"/>
    </row>
    <row r="3860" spans="1:24" ht="15" hidden="1" customHeight="1">
      <c r="A3860" s="25">
        <v>24764539</v>
      </c>
      <c r="B3860" s="25" t="s">
        <v>23272</v>
      </c>
      <c r="C3860" s="25" t="s">
        <v>23273</v>
      </c>
      <c r="D3860" s="25" t="s">
        <v>23274</v>
      </c>
      <c r="E3860" s="25" t="s">
        <v>23275</v>
      </c>
      <c r="F3860" s="25" t="s">
        <v>23276</v>
      </c>
      <c r="G3860" s="25">
        <v>2013</v>
      </c>
      <c r="H3860" s="26">
        <v>41755</v>
      </c>
      <c r="I3860" s="25" t="s">
        <v>23277</v>
      </c>
      <c r="J3860" s="25"/>
      <c r="K3860" s="25" t="s">
        <v>23278</v>
      </c>
      <c r="L3860" s="25" t="str">
        <f t="shared" si="391"/>
        <v>PreAlerta</v>
      </c>
      <c r="M3860" s="25" t="str">
        <f t="shared" si="392"/>
        <v>C/PalabrasClaves</v>
      </c>
      <c r="N3860" s="27"/>
      <c r="O3860" s="25"/>
      <c r="P3860" s="25" t="s">
        <v>23279</v>
      </c>
      <c r="Q3860" s="25"/>
      <c r="R3860" s="25" t="str">
        <f t="shared" si="389"/>
        <v>2013</v>
      </c>
      <c r="S3860" s="25" t="s">
        <v>56</v>
      </c>
      <c r="T3860" s="25"/>
      <c r="U3860" s="25"/>
      <c r="V3860" s="25"/>
      <c r="W3860" s="25"/>
      <c r="X3860" s="25"/>
    </row>
    <row r="3861" spans="1:24" ht="15" hidden="1" customHeight="1">
      <c r="A3861" s="28">
        <v>23761608</v>
      </c>
      <c r="B3861" s="28" t="s">
        <v>23280</v>
      </c>
      <c r="C3861" s="28" t="s">
        <v>23281</v>
      </c>
      <c r="D3861" s="28" t="s">
        <v>23282</v>
      </c>
      <c r="E3861" s="28" t="s">
        <v>23283</v>
      </c>
      <c r="F3861" s="28" t="s">
        <v>956</v>
      </c>
      <c r="G3861" s="28">
        <v>2013</v>
      </c>
      <c r="H3861" s="29">
        <v>41439</v>
      </c>
      <c r="I3861" s="28" t="s">
        <v>23284</v>
      </c>
      <c r="J3861" s="28"/>
      <c r="K3861" s="28" t="s">
        <v>23285</v>
      </c>
      <c r="L3861" s="28" t="str">
        <f t="shared" si="391"/>
        <v>PreAlerta</v>
      </c>
      <c r="M3861" s="28" t="str">
        <f t="shared" si="392"/>
        <v>S/PalabrasClaves</v>
      </c>
      <c r="N3861" s="30" t="str">
        <f t="shared" ref="N3861:N3874" si="393">IF(ISNUMBER(SEARCH("TREATMENT", B3861)), "4) Nuevos tratamientos", "")</f>
        <v/>
      </c>
      <c r="O3861" s="28"/>
      <c r="P3861" s="28" t="s">
        <v>23286</v>
      </c>
      <c r="Q3861" s="28"/>
      <c r="R3861" s="28" t="str">
        <f t="shared" si="389"/>
        <v>2013</v>
      </c>
      <c r="S3861" s="28" t="s">
        <v>56</v>
      </c>
      <c r="T3861" s="28"/>
      <c r="U3861" s="28"/>
      <c r="V3861" s="28"/>
      <c r="W3861" s="28"/>
      <c r="X3861" s="28"/>
    </row>
    <row r="3862" spans="1:24" ht="15" hidden="1" customHeight="1">
      <c r="A3862" s="25">
        <v>23716675</v>
      </c>
      <c r="B3862" s="25" t="s">
        <v>23287</v>
      </c>
      <c r="C3862" s="25" t="s">
        <v>23288</v>
      </c>
      <c r="D3862" s="25" t="s">
        <v>23289</v>
      </c>
      <c r="E3862" s="25" t="s">
        <v>23290</v>
      </c>
      <c r="F3862" s="25" t="s">
        <v>2504</v>
      </c>
      <c r="G3862" s="25">
        <v>2013</v>
      </c>
      <c r="H3862" s="26">
        <v>41424</v>
      </c>
      <c r="I3862" s="25" t="s">
        <v>23291</v>
      </c>
      <c r="J3862" s="25"/>
      <c r="K3862" s="25" t="s">
        <v>23292</v>
      </c>
      <c r="L3862" s="25" t="str">
        <f t="shared" si="391"/>
        <v>PreAlerta</v>
      </c>
      <c r="M3862" s="25" t="str">
        <f t="shared" si="392"/>
        <v>S/PalabrasClaves</v>
      </c>
      <c r="N3862" s="27" t="str">
        <f t="shared" si="393"/>
        <v/>
      </c>
      <c r="O3862" s="25"/>
      <c r="P3862" s="25" t="s">
        <v>23293</v>
      </c>
      <c r="Q3862" s="25"/>
      <c r="R3862" s="25" t="str">
        <f t="shared" si="389"/>
        <v>2013</v>
      </c>
      <c r="S3862" s="25" t="s">
        <v>56</v>
      </c>
      <c r="T3862" s="25"/>
      <c r="U3862" s="25"/>
      <c r="V3862" s="25"/>
      <c r="W3862" s="25"/>
      <c r="X3862" s="25"/>
    </row>
    <row r="3863" spans="1:24" ht="15" hidden="1" customHeight="1">
      <c r="A3863" s="28">
        <v>23861570</v>
      </c>
      <c r="B3863" s="28" t="s">
        <v>23294</v>
      </c>
      <c r="C3863" s="28" t="s">
        <v>23295</v>
      </c>
      <c r="D3863" s="28" t="s">
        <v>23296</v>
      </c>
      <c r="E3863" s="28" t="s">
        <v>23297</v>
      </c>
      <c r="F3863" s="28" t="s">
        <v>23298</v>
      </c>
      <c r="G3863" s="28">
        <v>2013</v>
      </c>
      <c r="H3863" s="29">
        <v>41473</v>
      </c>
      <c r="I3863" s="28" t="s">
        <v>23299</v>
      </c>
      <c r="J3863" s="28"/>
      <c r="K3863" s="28" t="s">
        <v>23300</v>
      </c>
      <c r="L3863" s="28" t="str">
        <f t="shared" si="391"/>
        <v>PreAlerta</v>
      </c>
      <c r="M3863" s="28" t="str">
        <f t="shared" si="392"/>
        <v>S/PalabrasClaves</v>
      </c>
      <c r="N3863" s="30" t="str">
        <f t="shared" si="393"/>
        <v/>
      </c>
      <c r="O3863" s="28"/>
      <c r="P3863" s="28" t="s">
        <v>23301</v>
      </c>
      <c r="Q3863" s="28"/>
      <c r="R3863" s="28" t="str">
        <f t="shared" si="389"/>
        <v>2013</v>
      </c>
      <c r="S3863" s="28" t="s">
        <v>56</v>
      </c>
      <c r="T3863" s="28"/>
      <c r="U3863" s="28"/>
      <c r="V3863" s="28"/>
      <c r="W3863" s="28"/>
      <c r="X3863" s="28"/>
    </row>
    <row r="3864" spans="1:24" ht="15" hidden="1" customHeight="1">
      <c r="A3864" s="25">
        <v>23733364</v>
      </c>
      <c r="B3864" s="25" t="s">
        <v>17574</v>
      </c>
      <c r="C3864" s="25" t="s">
        <v>17575</v>
      </c>
      <c r="D3864" s="25" t="s">
        <v>23302</v>
      </c>
      <c r="E3864" s="25" t="s">
        <v>11535</v>
      </c>
      <c r="F3864" s="25" t="s">
        <v>4467</v>
      </c>
      <c r="G3864" s="25">
        <v>2013</v>
      </c>
      <c r="H3864" s="26">
        <v>41430</v>
      </c>
      <c r="I3864" s="25"/>
      <c r="J3864" s="25"/>
      <c r="K3864" s="25" t="s">
        <v>23303</v>
      </c>
      <c r="L3864" s="25" t="str">
        <f t="shared" si="391"/>
        <v>Excluido</v>
      </c>
      <c r="M3864" s="25" t="str">
        <f t="shared" si="392"/>
        <v>S/PalabrasClaves</v>
      </c>
      <c r="N3864" s="27" t="str">
        <f t="shared" si="393"/>
        <v/>
      </c>
      <c r="O3864" s="25"/>
      <c r="P3864" s="25" t="s">
        <v>23304</v>
      </c>
      <c r="Q3864" s="25"/>
      <c r="R3864" s="25" t="str">
        <f t="shared" si="389"/>
        <v>2013</v>
      </c>
      <c r="S3864" s="25" t="s">
        <v>56</v>
      </c>
      <c r="T3864" s="25"/>
      <c r="U3864" s="25"/>
      <c r="V3864" s="25"/>
      <c r="W3864" s="25"/>
      <c r="X3864" s="25"/>
    </row>
    <row r="3865" spans="1:24" ht="15" hidden="1" customHeight="1">
      <c r="A3865" s="28">
        <v>23731467</v>
      </c>
      <c r="B3865" s="28" t="s">
        <v>23305</v>
      </c>
      <c r="C3865" s="28" t="s">
        <v>23306</v>
      </c>
      <c r="D3865" s="28" t="s">
        <v>23307</v>
      </c>
      <c r="E3865" s="28" t="s">
        <v>23308</v>
      </c>
      <c r="F3865" s="28" t="s">
        <v>10373</v>
      </c>
      <c r="G3865" s="28">
        <v>2013</v>
      </c>
      <c r="H3865" s="29">
        <v>41430</v>
      </c>
      <c r="I3865" s="28" t="s">
        <v>23309</v>
      </c>
      <c r="J3865" s="28"/>
      <c r="K3865" s="28" t="s">
        <v>23310</v>
      </c>
      <c r="L3865" s="28" t="str">
        <f t="shared" si="391"/>
        <v>PreAlerta</v>
      </c>
      <c r="M3865" s="28" t="str">
        <f t="shared" si="392"/>
        <v>C/PalabrasClaves</v>
      </c>
      <c r="N3865" s="30" t="str">
        <f t="shared" si="393"/>
        <v/>
      </c>
      <c r="O3865" s="28"/>
      <c r="P3865" s="28" t="s">
        <v>23304</v>
      </c>
      <c r="Q3865" s="28"/>
      <c r="R3865" s="28" t="str">
        <f t="shared" si="389"/>
        <v>2013</v>
      </c>
      <c r="S3865" s="28" t="s">
        <v>56</v>
      </c>
      <c r="T3865" s="28"/>
      <c r="U3865" s="28"/>
      <c r="V3865" s="28"/>
      <c r="W3865" s="28"/>
      <c r="X3865" s="28"/>
    </row>
    <row r="3866" spans="1:24" ht="15" hidden="1" customHeight="1">
      <c r="A3866" s="25">
        <v>27481665</v>
      </c>
      <c r="B3866" s="25" t="s">
        <v>23311</v>
      </c>
      <c r="C3866" s="25" t="s">
        <v>23312</v>
      </c>
      <c r="D3866" s="25" t="s">
        <v>23313</v>
      </c>
      <c r="E3866" s="25" t="s">
        <v>23314</v>
      </c>
      <c r="F3866" s="25" t="s">
        <v>23315</v>
      </c>
      <c r="G3866" s="25">
        <v>2013</v>
      </c>
      <c r="H3866" s="26">
        <v>42585</v>
      </c>
      <c r="I3866" s="25"/>
      <c r="J3866" s="25"/>
      <c r="K3866" s="25" t="s">
        <v>23316</v>
      </c>
      <c r="L3866" s="25" t="str">
        <f t="shared" si="391"/>
        <v>PreAlerta</v>
      </c>
      <c r="M3866" s="25" t="str">
        <f t="shared" si="392"/>
        <v>C/PalabrasClaves</v>
      </c>
      <c r="N3866" s="27" t="str">
        <f t="shared" si="393"/>
        <v/>
      </c>
      <c r="O3866" s="25"/>
      <c r="P3866" s="25" t="s">
        <v>23317</v>
      </c>
      <c r="Q3866" s="25"/>
      <c r="R3866" s="25" t="str">
        <f t="shared" si="389"/>
        <v>2013</v>
      </c>
      <c r="S3866" s="25" t="s">
        <v>56</v>
      </c>
      <c r="T3866" s="25"/>
      <c r="U3866" s="25"/>
      <c r="V3866" s="25"/>
      <c r="W3866" s="25"/>
      <c r="X3866" s="25"/>
    </row>
    <row r="3867" spans="1:24" ht="15" hidden="1" customHeight="1">
      <c r="A3867" s="28">
        <v>25135819</v>
      </c>
      <c r="B3867" s="28" t="s">
        <v>23318</v>
      </c>
      <c r="C3867" s="28" t="s">
        <v>23319</v>
      </c>
      <c r="D3867" s="28" t="s">
        <v>23320</v>
      </c>
      <c r="E3867" s="28" t="s">
        <v>6478</v>
      </c>
      <c r="F3867" s="28" t="s">
        <v>2408</v>
      </c>
      <c r="G3867" s="28">
        <v>2013</v>
      </c>
      <c r="H3867" s="29">
        <v>41871</v>
      </c>
      <c r="I3867" s="28" t="s">
        <v>23321</v>
      </c>
      <c r="J3867" s="28"/>
      <c r="K3867" s="28" t="s">
        <v>23322</v>
      </c>
      <c r="L3867" s="28" t="str">
        <f t="shared" si="391"/>
        <v>PreAlerta</v>
      </c>
      <c r="M3867" s="28" t="str">
        <f t="shared" si="392"/>
        <v>S/PalabrasClaves</v>
      </c>
      <c r="N3867" s="30" t="str">
        <f t="shared" si="393"/>
        <v/>
      </c>
      <c r="O3867" s="28"/>
      <c r="P3867" s="28" t="s">
        <v>23323</v>
      </c>
      <c r="Q3867" s="28"/>
      <c r="R3867" s="28" t="str">
        <f t="shared" si="389"/>
        <v>2013</v>
      </c>
      <c r="S3867" s="28" t="s">
        <v>56</v>
      </c>
      <c r="T3867" s="28"/>
      <c r="U3867" s="28"/>
      <c r="V3867" s="28"/>
      <c r="W3867" s="28"/>
      <c r="X3867" s="28"/>
    </row>
    <row r="3868" spans="1:24" ht="15" hidden="1" customHeight="1">
      <c r="A3868" s="25">
        <v>24167843</v>
      </c>
      <c r="B3868" s="25" t="s">
        <v>23324</v>
      </c>
      <c r="C3868" s="25" t="s">
        <v>23325</v>
      </c>
      <c r="D3868" s="25" t="s">
        <v>23326</v>
      </c>
      <c r="E3868" s="25" t="s">
        <v>23327</v>
      </c>
      <c r="F3868" s="25" t="s">
        <v>15015</v>
      </c>
      <c r="G3868" s="25">
        <v>2013</v>
      </c>
      <c r="H3868" s="26">
        <v>41578</v>
      </c>
      <c r="I3868" s="25"/>
      <c r="J3868" s="25"/>
      <c r="K3868" s="25"/>
      <c r="L3868" s="25" t="str">
        <f t="shared" si="391"/>
        <v>PreAlerta</v>
      </c>
      <c r="M3868" s="25" t="str">
        <f t="shared" si="392"/>
        <v>C/PalabrasClaves</v>
      </c>
      <c r="N3868" s="27" t="str">
        <f t="shared" si="393"/>
        <v/>
      </c>
      <c r="O3868" s="25"/>
      <c r="P3868" s="25" t="s">
        <v>23317</v>
      </c>
      <c r="Q3868" s="25"/>
      <c r="R3868" s="25" t="str">
        <f t="shared" si="389"/>
        <v>2013</v>
      </c>
      <c r="S3868" s="25" t="s">
        <v>56</v>
      </c>
      <c r="T3868" s="25"/>
      <c r="U3868" s="25"/>
      <c r="V3868" s="25"/>
      <c r="W3868" s="25"/>
      <c r="X3868" s="25"/>
    </row>
    <row r="3869" spans="1:24" ht="15" hidden="1" customHeight="1">
      <c r="A3869" s="28">
        <v>23940983</v>
      </c>
      <c r="B3869" s="28" t="s">
        <v>23328</v>
      </c>
      <c r="C3869" s="28" t="s">
        <v>23329</v>
      </c>
      <c r="D3869" s="28" t="s">
        <v>23330</v>
      </c>
      <c r="E3869" s="28" t="s">
        <v>23331</v>
      </c>
      <c r="F3869" s="28" t="s">
        <v>23332</v>
      </c>
      <c r="G3869" s="28">
        <v>2013</v>
      </c>
      <c r="H3869" s="29">
        <v>41501</v>
      </c>
      <c r="I3869" s="28"/>
      <c r="J3869" s="28"/>
      <c r="K3869" s="28"/>
      <c r="L3869" s="28" t="str">
        <f t="shared" si="391"/>
        <v>PreAlerta</v>
      </c>
      <c r="M3869" s="28" t="str">
        <f t="shared" si="392"/>
        <v>C/PalabrasClaves</v>
      </c>
      <c r="N3869" s="30" t="str">
        <f t="shared" si="393"/>
        <v/>
      </c>
      <c r="O3869" s="28"/>
      <c r="P3869" s="28" t="s">
        <v>23317</v>
      </c>
      <c r="Q3869" s="28"/>
      <c r="R3869" s="28" t="str">
        <f t="shared" si="389"/>
        <v>2013</v>
      </c>
      <c r="S3869" s="28" t="s">
        <v>56</v>
      </c>
      <c r="T3869" s="28"/>
      <c r="U3869" s="28"/>
      <c r="V3869" s="28"/>
      <c r="W3869" s="28"/>
      <c r="X3869" s="28"/>
    </row>
    <row r="3870" spans="1:24" ht="15" hidden="1" customHeight="1">
      <c r="A3870" s="25">
        <v>23838736</v>
      </c>
      <c r="B3870" s="25" t="s">
        <v>23333</v>
      </c>
      <c r="C3870" s="25" t="s">
        <v>23334</v>
      </c>
      <c r="D3870" s="25" t="s">
        <v>23335</v>
      </c>
      <c r="E3870" s="25" t="s">
        <v>23336</v>
      </c>
      <c r="F3870" s="25" t="s">
        <v>979</v>
      </c>
      <c r="G3870" s="25">
        <v>2013</v>
      </c>
      <c r="H3870" s="26">
        <v>41466</v>
      </c>
      <c r="I3870" s="25"/>
      <c r="J3870" s="25"/>
      <c r="K3870" s="25" t="s">
        <v>23337</v>
      </c>
      <c r="L3870" s="25" t="str">
        <f t="shared" si="391"/>
        <v>PreAlerta</v>
      </c>
      <c r="M3870" s="25" t="str">
        <f t="shared" si="392"/>
        <v>S/PalabrasClaves</v>
      </c>
      <c r="N3870" s="27" t="str">
        <f t="shared" si="393"/>
        <v/>
      </c>
      <c r="O3870" s="25"/>
      <c r="P3870" s="25" t="s">
        <v>23317</v>
      </c>
      <c r="Q3870" s="25"/>
      <c r="R3870" s="25" t="str">
        <f t="shared" si="389"/>
        <v>2013</v>
      </c>
      <c r="S3870" s="25" t="s">
        <v>56</v>
      </c>
      <c r="T3870" s="25"/>
      <c r="U3870" s="25"/>
      <c r="V3870" s="25"/>
      <c r="W3870" s="25"/>
      <c r="X3870" s="25"/>
    </row>
    <row r="3871" spans="1:24" ht="15" hidden="1" customHeight="1">
      <c r="A3871" s="28">
        <v>23826505</v>
      </c>
      <c r="B3871" s="28" t="s">
        <v>23338</v>
      </c>
      <c r="C3871" s="28" t="s">
        <v>23339</v>
      </c>
      <c r="D3871" s="28"/>
      <c r="E3871" s="28" t="s">
        <v>23340</v>
      </c>
      <c r="F3871" s="28"/>
      <c r="G3871" s="28"/>
      <c r="H3871" s="28"/>
      <c r="I3871" s="28"/>
      <c r="J3871" s="28"/>
      <c r="K3871" s="28"/>
      <c r="L3871" s="28" t="str">
        <f t="shared" si="391"/>
        <v>PreAlerta</v>
      </c>
      <c r="M3871" s="28" t="str">
        <f t="shared" si="392"/>
        <v>S/PalabrasClaves</v>
      </c>
      <c r="N3871" s="30" t="str">
        <f t="shared" si="393"/>
        <v/>
      </c>
      <c r="O3871" s="28"/>
      <c r="P3871" s="28"/>
      <c r="Q3871" s="28"/>
      <c r="R3871" s="28" t="str">
        <f t="shared" si="389"/>
        <v/>
      </c>
      <c r="S3871" s="28"/>
      <c r="T3871" s="28"/>
      <c r="U3871" s="28"/>
      <c r="V3871" s="28"/>
      <c r="W3871" s="28"/>
      <c r="X3871" s="28"/>
    </row>
    <row r="3872" spans="1:24" ht="15" hidden="1" customHeight="1">
      <c r="A3872" s="25">
        <v>23807888</v>
      </c>
      <c r="B3872" s="25" t="s">
        <v>23341</v>
      </c>
      <c r="C3872" s="25" t="s">
        <v>23342</v>
      </c>
      <c r="D3872" s="25"/>
      <c r="E3872" s="25" t="s">
        <v>23343</v>
      </c>
      <c r="F3872" s="25" t="s">
        <v>23344</v>
      </c>
      <c r="G3872" s="25"/>
      <c r="H3872" s="25"/>
      <c r="I3872" s="25"/>
      <c r="J3872" s="25"/>
      <c r="K3872" s="25"/>
      <c r="L3872" s="25" t="str">
        <f t="shared" si="391"/>
        <v>PreAlerta</v>
      </c>
      <c r="M3872" s="25" t="str">
        <f t="shared" si="392"/>
        <v>S/PalabrasClaves</v>
      </c>
      <c r="N3872" s="27" t="str">
        <f t="shared" si="393"/>
        <v/>
      </c>
      <c r="O3872" s="25"/>
      <c r="P3872" s="25"/>
      <c r="Q3872" s="25"/>
      <c r="R3872" s="25" t="str">
        <f t="shared" si="389"/>
        <v/>
      </c>
      <c r="S3872" s="25"/>
      <c r="T3872" s="25"/>
      <c r="U3872" s="25"/>
      <c r="V3872" s="25"/>
      <c r="W3872" s="25"/>
      <c r="X3872" s="25"/>
    </row>
    <row r="3873" spans="1:24" ht="15" hidden="1" customHeight="1">
      <c r="A3873" s="28">
        <v>23786927</v>
      </c>
      <c r="B3873" s="28" t="s">
        <v>23345</v>
      </c>
      <c r="C3873" s="28" t="s">
        <v>23346</v>
      </c>
      <c r="D3873" s="28" t="s">
        <v>23347</v>
      </c>
      <c r="E3873" s="28" t="s">
        <v>23348</v>
      </c>
      <c r="F3873" s="28" t="s">
        <v>13607</v>
      </c>
      <c r="G3873" s="28">
        <v>2013</v>
      </c>
      <c r="H3873" s="29">
        <v>41447</v>
      </c>
      <c r="I3873" s="28"/>
      <c r="J3873" s="28"/>
      <c r="K3873" s="28"/>
      <c r="L3873" s="28" t="str">
        <f t="shared" si="391"/>
        <v>PreAlerta</v>
      </c>
      <c r="M3873" s="28" t="str">
        <f t="shared" si="392"/>
        <v>C/PalabrasClaves</v>
      </c>
      <c r="N3873" s="30" t="str">
        <f t="shared" si="393"/>
        <v/>
      </c>
      <c r="O3873" s="28"/>
      <c r="P3873" s="28" t="s">
        <v>23317</v>
      </c>
      <c r="Q3873" s="28"/>
      <c r="R3873" s="28" t="str">
        <f t="shared" si="389"/>
        <v>2013</v>
      </c>
      <c r="S3873" s="28" t="s">
        <v>56</v>
      </c>
      <c r="T3873" s="28"/>
      <c r="U3873" s="28"/>
      <c r="V3873" s="28"/>
      <c r="W3873" s="28"/>
      <c r="X3873" s="28"/>
    </row>
    <row r="3874" spans="1:24" ht="15" hidden="1" customHeight="1">
      <c r="A3874" s="25">
        <v>23769794</v>
      </c>
      <c r="B3874" s="25" t="s">
        <v>23349</v>
      </c>
      <c r="C3874" s="25" t="s">
        <v>23350</v>
      </c>
      <c r="D3874" s="25" t="s">
        <v>23351</v>
      </c>
      <c r="E3874" s="25" t="s">
        <v>23352</v>
      </c>
      <c r="F3874" s="25" t="s">
        <v>23353</v>
      </c>
      <c r="G3874" s="25">
        <v>2013</v>
      </c>
      <c r="H3874" s="26">
        <v>41443</v>
      </c>
      <c r="I3874" s="25"/>
      <c r="J3874" s="25"/>
      <c r="K3874" s="25" t="s">
        <v>23354</v>
      </c>
      <c r="L3874" s="25" t="str">
        <f t="shared" si="391"/>
        <v>PreAlerta</v>
      </c>
      <c r="M3874" s="25" t="str">
        <f t="shared" si="392"/>
        <v>S/PalabrasClaves</v>
      </c>
      <c r="N3874" s="27" t="str">
        <f t="shared" si="393"/>
        <v/>
      </c>
      <c r="O3874" s="25"/>
      <c r="P3874" s="25" t="s">
        <v>23355</v>
      </c>
      <c r="Q3874" s="25"/>
      <c r="R3874" s="25" t="str">
        <f t="shared" si="389"/>
        <v>2013</v>
      </c>
      <c r="S3874" s="25" t="s">
        <v>56</v>
      </c>
      <c r="T3874" s="25"/>
      <c r="U3874" s="25"/>
      <c r="V3874" s="25"/>
      <c r="W3874" s="25"/>
      <c r="X3874" s="25"/>
    </row>
    <row r="3875" spans="1:24" ht="15" hidden="1" customHeight="1">
      <c r="A3875" s="28">
        <v>23736074</v>
      </c>
      <c r="B3875" s="28" t="s">
        <v>23356</v>
      </c>
      <c r="C3875" s="28" t="s">
        <v>23357</v>
      </c>
      <c r="D3875" s="28" t="s">
        <v>23358</v>
      </c>
      <c r="E3875" s="28"/>
      <c r="F3875" s="28"/>
      <c r="G3875" s="28"/>
      <c r="H3875" s="28"/>
      <c r="I3875" s="28"/>
      <c r="J3875" s="28"/>
      <c r="K3875" s="28"/>
      <c r="L3875" s="28" t="str">
        <f t="shared" si="391"/>
        <v>Excluido</v>
      </c>
      <c r="M3875" s="28" t="str">
        <f t="shared" si="392"/>
        <v>C/PalabrasClaves</v>
      </c>
      <c r="N3875" s="30"/>
      <c r="O3875" s="28"/>
      <c r="P3875" s="28" t="s">
        <v>23359</v>
      </c>
      <c r="Q3875" s="28"/>
      <c r="R3875" s="28" t="str">
        <f t="shared" si="389"/>
        <v>2013</v>
      </c>
      <c r="S3875" s="28" t="s">
        <v>56</v>
      </c>
      <c r="T3875" s="28"/>
      <c r="U3875" s="28"/>
      <c r="V3875" s="28"/>
      <c r="W3875" s="28"/>
      <c r="X3875" s="28"/>
    </row>
    <row r="3876" spans="1:24" ht="15" hidden="1" customHeight="1">
      <c r="A3876" s="25">
        <v>23735653</v>
      </c>
      <c r="B3876" s="25" t="s">
        <v>23360</v>
      </c>
      <c r="C3876" s="25" t="s">
        <v>23361</v>
      </c>
      <c r="D3876" s="25" t="s">
        <v>23362</v>
      </c>
      <c r="E3876" s="25" t="s">
        <v>23363</v>
      </c>
      <c r="F3876" s="25" t="s">
        <v>1582</v>
      </c>
      <c r="G3876" s="25">
        <v>2013</v>
      </c>
      <c r="H3876" s="26">
        <v>41431</v>
      </c>
      <c r="I3876" s="25" t="s">
        <v>23364</v>
      </c>
      <c r="J3876" s="25"/>
      <c r="K3876" s="25" t="s">
        <v>23365</v>
      </c>
      <c r="L3876" s="25" t="str">
        <f t="shared" si="391"/>
        <v>PreAlerta</v>
      </c>
      <c r="M3876" s="25" t="str">
        <f t="shared" si="392"/>
        <v>S/PalabrasClaves</v>
      </c>
      <c r="N3876" s="27" t="str">
        <f t="shared" ref="N3876:N3985" si="394">IF(ISNUMBER(SEARCH("TREATMENT", B3876)), "4) Nuevos tratamientos", "")</f>
        <v/>
      </c>
      <c r="O3876" s="25"/>
      <c r="P3876" s="25" t="s">
        <v>23355</v>
      </c>
      <c r="Q3876" s="25"/>
      <c r="R3876" s="25" t="str">
        <f t="shared" si="389"/>
        <v>2013</v>
      </c>
      <c r="S3876" s="25" t="s">
        <v>56</v>
      </c>
      <c r="T3876" s="25"/>
      <c r="U3876" s="25"/>
      <c r="V3876" s="25"/>
      <c r="W3876" s="25"/>
      <c r="X3876" s="25"/>
    </row>
    <row r="3877" spans="1:24" ht="15" hidden="1" customHeight="1">
      <c r="A3877" s="28">
        <v>23680971</v>
      </c>
      <c r="B3877" s="28" t="s">
        <v>22332</v>
      </c>
      <c r="C3877" s="28" t="s">
        <v>23366</v>
      </c>
      <c r="D3877" s="28" t="s">
        <v>23367</v>
      </c>
      <c r="E3877" s="28" t="s">
        <v>23368</v>
      </c>
      <c r="F3877" s="28" t="s">
        <v>17274</v>
      </c>
      <c r="G3877" s="28">
        <v>2013</v>
      </c>
      <c r="H3877" s="29">
        <v>41412</v>
      </c>
      <c r="I3877" s="28"/>
      <c r="J3877" s="28"/>
      <c r="K3877" s="28" t="s">
        <v>23369</v>
      </c>
      <c r="L3877" s="28" t="str">
        <f t="shared" si="391"/>
        <v>PreAlerta</v>
      </c>
      <c r="M3877" s="28" t="str">
        <f t="shared" si="392"/>
        <v>C/PalabrasClaves</v>
      </c>
      <c r="N3877" s="30" t="str">
        <f t="shared" si="394"/>
        <v/>
      </c>
      <c r="O3877" s="28"/>
      <c r="P3877" s="28" t="s">
        <v>23317</v>
      </c>
      <c r="Q3877" s="28"/>
      <c r="R3877" s="28" t="str">
        <f t="shared" si="389"/>
        <v>2013</v>
      </c>
      <c r="S3877" s="28" t="s">
        <v>56</v>
      </c>
      <c r="T3877" s="28"/>
      <c r="U3877" s="28"/>
      <c r="V3877" s="28"/>
      <c r="W3877" s="28"/>
      <c r="X3877" s="28"/>
    </row>
    <row r="3878" spans="1:24" ht="15" hidden="1" customHeight="1">
      <c r="A3878" s="25">
        <v>23663205</v>
      </c>
      <c r="B3878" s="25" t="s">
        <v>23370</v>
      </c>
      <c r="C3878" s="25" t="s">
        <v>23371</v>
      </c>
      <c r="D3878" s="25" t="s">
        <v>23372</v>
      </c>
      <c r="E3878" s="25" t="s">
        <v>23373</v>
      </c>
      <c r="F3878" s="25" t="s">
        <v>6781</v>
      </c>
      <c r="G3878" s="25">
        <v>2013</v>
      </c>
      <c r="H3878" s="26">
        <v>41408</v>
      </c>
      <c r="I3878" s="25" t="s">
        <v>23374</v>
      </c>
      <c r="J3878" s="25"/>
      <c r="K3878" s="25" t="s">
        <v>23375</v>
      </c>
      <c r="L3878" s="25" t="str">
        <f t="shared" si="391"/>
        <v>PreAlerta</v>
      </c>
      <c r="M3878" s="25" t="str">
        <f t="shared" si="392"/>
        <v>S/PalabrasClaves</v>
      </c>
      <c r="N3878" s="27" t="str">
        <f t="shared" si="394"/>
        <v/>
      </c>
      <c r="O3878" s="25"/>
      <c r="P3878" s="25" t="s">
        <v>23317</v>
      </c>
      <c r="Q3878" s="25"/>
      <c r="R3878" s="25" t="str">
        <f t="shared" si="389"/>
        <v>2013</v>
      </c>
      <c r="S3878" s="25" t="s">
        <v>56</v>
      </c>
      <c r="T3878" s="25"/>
      <c r="U3878" s="25"/>
      <c r="V3878" s="25"/>
      <c r="W3878" s="25"/>
      <c r="X3878" s="25"/>
    </row>
    <row r="3879" spans="1:24" ht="15" hidden="1" customHeight="1">
      <c r="A3879" s="28">
        <v>23624107</v>
      </c>
      <c r="B3879" s="28" t="s">
        <v>23376</v>
      </c>
      <c r="C3879" s="28" t="s">
        <v>23377</v>
      </c>
      <c r="D3879" s="28" t="s">
        <v>23378</v>
      </c>
      <c r="E3879" s="28" t="s">
        <v>23379</v>
      </c>
      <c r="F3879" s="28" t="s">
        <v>2424</v>
      </c>
      <c r="G3879" s="28">
        <v>2013</v>
      </c>
      <c r="H3879" s="29">
        <v>41394</v>
      </c>
      <c r="I3879" s="28"/>
      <c r="J3879" s="28"/>
      <c r="K3879" s="28" t="s">
        <v>23380</v>
      </c>
      <c r="L3879" s="28" t="str">
        <f t="shared" si="391"/>
        <v>PreAlerta</v>
      </c>
      <c r="M3879" s="28" t="str">
        <f t="shared" si="392"/>
        <v>S/PalabrasClaves</v>
      </c>
      <c r="N3879" s="30" t="str">
        <f t="shared" si="394"/>
        <v/>
      </c>
      <c r="O3879" s="28"/>
      <c r="P3879" s="28" t="s">
        <v>23317</v>
      </c>
      <c r="Q3879" s="28"/>
      <c r="R3879" s="28" t="str">
        <f t="shared" si="389"/>
        <v>2013</v>
      </c>
      <c r="S3879" s="28" t="s">
        <v>56</v>
      </c>
      <c r="T3879" s="28"/>
      <c r="U3879" s="28"/>
      <c r="V3879" s="28"/>
      <c r="W3879" s="28"/>
      <c r="X3879" s="28"/>
    </row>
    <row r="3880" spans="1:24" ht="15" hidden="1" customHeight="1">
      <c r="A3880" s="25">
        <v>23623157</v>
      </c>
      <c r="B3880" s="25" t="s">
        <v>23381</v>
      </c>
      <c r="C3880" s="25" t="s">
        <v>23382</v>
      </c>
      <c r="D3880" s="25" t="s">
        <v>23383</v>
      </c>
      <c r="E3880" s="25" t="s">
        <v>23384</v>
      </c>
      <c r="F3880" s="25" t="s">
        <v>685</v>
      </c>
      <c r="G3880" s="25">
        <v>2013</v>
      </c>
      <c r="H3880" s="26">
        <v>41394</v>
      </c>
      <c r="I3880" s="25"/>
      <c r="J3880" s="25"/>
      <c r="K3880" s="25" t="s">
        <v>23385</v>
      </c>
      <c r="L3880" s="25" t="str">
        <f t="shared" si="391"/>
        <v>PreAlerta</v>
      </c>
      <c r="M3880" s="25" t="str">
        <f t="shared" si="392"/>
        <v>S/PalabrasClaves</v>
      </c>
      <c r="N3880" s="27" t="str">
        <f t="shared" si="394"/>
        <v/>
      </c>
      <c r="O3880" s="25"/>
      <c r="P3880" s="25" t="s">
        <v>23317</v>
      </c>
      <c r="Q3880" s="25"/>
      <c r="R3880" s="25" t="str">
        <f t="shared" si="389"/>
        <v>2013</v>
      </c>
      <c r="S3880" s="25" t="s">
        <v>56</v>
      </c>
      <c r="T3880" s="25"/>
      <c r="U3880" s="25"/>
      <c r="V3880" s="25"/>
      <c r="W3880" s="25"/>
      <c r="X3880" s="25"/>
    </row>
    <row r="3881" spans="1:24" ht="15" hidden="1" customHeight="1">
      <c r="A3881" s="28">
        <v>23601926</v>
      </c>
      <c r="B3881" s="28" t="s">
        <v>23386</v>
      </c>
      <c r="C3881" s="28" t="s">
        <v>23387</v>
      </c>
      <c r="D3881" s="28" t="s">
        <v>23388</v>
      </c>
      <c r="E3881" s="28" t="s">
        <v>23389</v>
      </c>
      <c r="F3881" s="28" t="s">
        <v>1290</v>
      </c>
      <c r="G3881" s="28">
        <v>2013</v>
      </c>
      <c r="H3881" s="29">
        <v>41387</v>
      </c>
      <c r="I3881" s="28"/>
      <c r="J3881" s="28"/>
      <c r="K3881" s="28" t="s">
        <v>23390</v>
      </c>
      <c r="L3881" s="28" t="str">
        <f t="shared" si="391"/>
        <v>PreAlerta</v>
      </c>
      <c r="M3881" s="28" t="str">
        <f t="shared" si="392"/>
        <v>C/PalabrasClaves</v>
      </c>
      <c r="N3881" s="30" t="str">
        <f t="shared" si="394"/>
        <v/>
      </c>
      <c r="O3881" s="28"/>
      <c r="P3881" s="28" t="s">
        <v>23317</v>
      </c>
      <c r="Q3881" s="28"/>
      <c r="R3881" s="28" t="str">
        <f t="shared" si="389"/>
        <v>2013</v>
      </c>
      <c r="S3881" s="28" t="s">
        <v>56</v>
      </c>
      <c r="T3881" s="28"/>
      <c r="U3881" s="28"/>
      <c r="V3881" s="28"/>
      <c r="W3881" s="28"/>
      <c r="X3881" s="28"/>
    </row>
    <row r="3882" spans="1:24" ht="15" hidden="1" customHeight="1">
      <c r="A3882" s="25">
        <v>23564330</v>
      </c>
      <c r="B3882" s="25" t="s">
        <v>23391</v>
      </c>
      <c r="C3882" s="25" t="s">
        <v>23392</v>
      </c>
      <c r="D3882" s="25"/>
      <c r="E3882" s="25" t="s">
        <v>23393</v>
      </c>
      <c r="F3882" s="25"/>
      <c r="G3882" s="25"/>
      <c r="H3882" s="25"/>
      <c r="I3882" s="25"/>
      <c r="J3882" s="25"/>
      <c r="K3882" s="25"/>
      <c r="L3882" s="25" t="str">
        <f t="shared" si="391"/>
        <v>PreAlerta</v>
      </c>
      <c r="M3882" s="25" t="str">
        <f t="shared" si="392"/>
        <v>C/PalabrasClaves</v>
      </c>
      <c r="N3882" s="27" t="str">
        <f t="shared" si="394"/>
        <v/>
      </c>
      <c r="O3882" s="25"/>
      <c r="P3882" s="25"/>
      <c r="Q3882" s="25"/>
      <c r="R3882" s="25" t="str">
        <f t="shared" si="389"/>
        <v/>
      </c>
      <c r="S3882" s="25"/>
      <c r="T3882" s="25"/>
      <c r="U3882" s="25"/>
      <c r="V3882" s="25"/>
      <c r="W3882" s="25"/>
      <c r="X3882" s="25"/>
    </row>
    <row r="3883" spans="1:24" ht="15" hidden="1" customHeight="1">
      <c r="A3883" s="28">
        <v>23564195</v>
      </c>
      <c r="B3883" s="28" t="s">
        <v>23394</v>
      </c>
      <c r="C3883" s="28" t="s">
        <v>23395</v>
      </c>
      <c r="D3883" s="28" t="s">
        <v>23396</v>
      </c>
      <c r="E3883" s="28" t="s">
        <v>23397</v>
      </c>
      <c r="F3883" s="28" t="s">
        <v>10758</v>
      </c>
      <c r="G3883" s="28">
        <v>2013</v>
      </c>
      <c r="H3883" s="29">
        <v>41373</v>
      </c>
      <c r="I3883" s="28"/>
      <c r="J3883" s="28"/>
      <c r="K3883" s="28" t="s">
        <v>23398</v>
      </c>
      <c r="L3883" s="28" t="str">
        <f t="shared" si="391"/>
        <v>PreAlerta</v>
      </c>
      <c r="M3883" s="28" t="str">
        <f t="shared" si="392"/>
        <v>C/PalabrasClaves</v>
      </c>
      <c r="N3883" s="30" t="str">
        <f t="shared" si="394"/>
        <v/>
      </c>
      <c r="O3883" s="28"/>
      <c r="P3883" s="28" t="s">
        <v>23317</v>
      </c>
      <c r="Q3883" s="28"/>
      <c r="R3883" s="28" t="str">
        <f t="shared" si="389"/>
        <v>2013</v>
      </c>
      <c r="S3883" s="28" t="s">
        <v>56</v>
      </c>
      <c r="T3883" s="28"/>
      <c r="U3883" s="28"/>
      <c r="V3883" s="28"/>
      <c r="W3883" s="28"/>
      <c r="X3883" s="28"/>
    </row>
    <row r="3884" spans="1:24" ht="15" hidden="1" customHeight="1">
      <c r="A3884" s="25">
        <v>23564172</v>
      </c>
      <c r="B3884" s="25" t="s">
        <v>23399</v>
      </c>
      <c r="C3884" s="25" t="s">
        <v>23400</v>
      </c>
      <c r="D3884" s="25" t="s">
        <v>23401</v>
      </c>
      <c r="E3884" s="25" t="s">
        <v>3426</v>
      </c>
      <c r="F3884" s="25" t="s">
        <v>8207</v>
      </c>
      <c r="G3884" s="25">
        <v>2013</v>
      </c>
      <c r="H3884" s="26">
        <v>41373</v>
      </c>
      <c r="I3884" s="25" t="s">
        <v>23402</v>
      </c>
      <c r="J3884" s="25"/>
      <c r="K3884" s="25" t="s">
        <v>23403</v>
      </c>
      <c r="L3884" s="25" t="str">
        <f t="shared" si="391"/>
        <v>PreAlerta</v>
      </c>
      <c r="M3884" s="25" t="str">
        <f t="shared" si="392"/>
        <v>S/PalabrasClaves</v>
      </c>
      <c r="N3884" s="27" t="str">
        <f t="shared" si="394"/>
        <v/>
      </c>
      <c r="O3884" s="25"/>
      <c r="P3884" s="25" t="s">
        <v>23317</v>
      </c>
      <c r="Q3884" s="25"/>
      <c r="R3884" s="25" t="str">
        <f t="shared" si="389"/>
        <v>2013</v>
      </c>
      <c r="S3884" s="25" t="s">
        <v>56</v>
      </c>
      <c r="T3884" s="25"/>
      <c r="U3884" s="25"/>
      <c r="V3884" s="25"/>
      <c r="W3884" s="25"/>
      <c r="X3884" s="25"/>
    </row>
    <row r="3885" spans="1:24" ht="15" hidden="1" customHeight="1">
      <c r="A3885" s="28">
        <v>23549738</v>
      </c>
      <c r="B3885" s="28" t="s">
        <v>23404</v>
      </c>
      <c r="C3885" s="28" t="s">
        <v>23405</v>
      </c>
      <c r="D3885" s="28" t="s">
        <v>23393</v>
      </c>
      <c r="E3885" s="28" t="s">
        <v>23406</v>
      </c>
      <c r="F3885" s="28" t="s">
        <v>1636</v>
      </c>
      <c r="G3885" s="28">
        <v>2013</v>
      </c>
      <c r="H3885" s="29">
        <v>41368</v>
      </c>
      <c r="I3885" s="28"/>
      <c r="J3885" s="28"/>
      <c r="K3885" s="28" t="s">
        <v>23407</v>
      </c>
      <c r="L3885" s="28" t="str">
        <f t="shared" si="391"/>
        <v>PreAlerta</v>
      </c>
      <c r="M3885" s="28" t="str">
        <f t="shared" si="392"/>
        <v>S/PalabrasClaves</v>
      </c>
      <c r="N3885" s="30" t="str">
        <f t="shared" si="394"/>
        <v/>
      </c>
      <c r="O3885" s="28"/>
      <c r="P3885" s="28" t="s">
        <v>23359</v>
      </c>
      <c r="Q3885" s="28"/>
      <c r="R3885" s="28" t="str">
        <f t="shared" si="389"/>
        <v>2013</v>
      </c>
      <c r="S3885" s="28" t="s">
        <v>56</v>
      </c>
      <c r="T3885" s="28"/>
      <c r="U3885" s="28"/>
      <c r="V3885" s="28"/>
      <c r="W3885" s="28"/>
      <c r="X3885" s="28"/>
    </row>
    <row r="3886" spans="1:24" ht="15" hidden="1" customHeight="1">
      <c r="A3886" s="25">
        <v>23542952</v>
      </c>
      <c r="B3886" s="25" t="s">
        <v>23408</v>
      </c>
      <c r="C3886" s="25" t="s">
        <v>23409</v>
      </c>
      <c r="D3886" s="25" t="s">
        <v>23410</v>
      </c>
      <c r="E3886" s="25" t="s">
        <v>23411</v>
      </c>
      <c r="F3886" s="25" t="s">
        <v>3267</v>
      </c>
      <c r="G3886" s="25">
        <v>2013</v>
      </c>
      <c r="H3886" s="26">
        <v>41366</v>
      </c>
      <c r="I3886" s="25" t="s">
        <v>23412</v>
      </c>
      <c r="J3886" s="25"/>
      <c r="K3886" s="25" t="s">
        <v>23413</v>
      </c>
      <c r="L3886" s="25" t="str">
        <f t="shared" si="391"/>
        <v>PreAlerta</v>
      </c>
      <c r="M3886" s="25" t="str">
        <f t="shared" si="392"/>
        <v>C/PalabrasClaves</v>
      </c>
      <c r="N3886" s="27" t="str">
        <f t="shared" si="394"/>
        <v/>
      </c>
      <c r="O3886" s="25"/>
      <c r="P3886" s="25" t="s">
        <v>23414</v>
      </c>
      <c r="Q3886" s="25"/>
      <c r="R3886" s="25" t="str">
        <f t="shared" si="389"/>
        <v>2013</v>
      </c>
      <c r="S3886" s="25" t="s">
        <v>56</v>
      </c>
      <c r="T3886" s="25"/>
      <c r="U3886" s="25"/>
      <c r="V3886" s="25"/>
      <c r="W3886" s="25"/>
      <c r="X3886" s="25"/>
    </row>
    <row r="3887" spans="1:24" ht="15" hidden="1" customHeight="1">
      <c r="A3887" s="28">
        <v>23541117</v>
      </c>
      <c r="B3887" s="28" t="s">
        <v>23415</v>
      </c>
      <c r="C3887" s="28" t="s">
        <v>23416</v>
      </c>
      <c r="D3887" s="28" t="s">
        <v>23417</v>
      </c>
      <c r="E3887" s="28" t="s">
        <v>23418</v>
      </c>
      <c r="F3887" s="28" t="s">
        <v>4759</v>
      </c>
      <c r="G3887" s="28">
        <v>2013</v>
      </c>
      <c r="H3887" s="29">
        <v>41366</v>
      </c>
      <c r="I3887" s="28"/>
      <c r="J3887" s="28"/>
      <c r="K3887" s="28" t="s">
        <v>23419</v>
      </c>
      <c r="L3887" s="28" t="str">
        <f t="shared" si="391"/>
        <v>PreAlerta</v>
      </c>
      <c r="M3887" s="28" t="str">
        <f t="shared" si="392"/>
        <v>S/PalabrasClaves</v>
      </c>
      <c r="N3887" s="30" t="str">
        <f t="shared" si="394"/>
        <v/>
      </c>
      <c r="O3887" s="28"/>
      <c r="P3887" s="28" t="s">
        <v>23317</v>
      </c>
      <c r="Q3887" s="28"/>
      <c r="R3887" s="28" t="str">
        <f t="shared" si="389"/>
        <v>2013</v>
      </c>
      <c r="S3887" s="28" t="s">
        <v>56</v>
      </c>
      <c r="T3887" s="28"/>
      <c r="U3887" s="28"/>
      <c r="V3887" s="28"/>
      <c r="W3887" s="28"/>
      <c r="X3887" s="28"/>
    </row>
    <row r="3888" spans="1:24" ht="15" hidden="1" customHeight="1">
      <c r="A3888" s="25">
        <v>23538334</v>
      </c>
      <c r="B3888" s="25" t="s">
        <v>23420</v>
      </c>
      <c r="C3888" s="25" t="s">
        <v>23421</v>
      </c>
      <c r="D3888" s="25" t="s">
        <v>23422</v>
      </c>
      <c r="E3888" s="25" t="s">
        <v>23423</v>
      </c>
      <c r="F3888" s="25" t="s">
        <v>2402</v>
      </c>
      <c r="G3888" s="25">
        <v>2013</v>
      </c>
      <c r="H3888" s="26">
        <v>41363</v>
      </c>
      <c r="I3888" s="25"/>
      <c r="J3888" s="25"/>
      <c r="K3888" s="25" t="s">
        <v>23424</v>
      </c>
      <c r="L3888" s="25" t="str">
        <f t="shared" si="391"/>
        <v>PreAlerta</v>
      </c>
      <c r="M3888" s="25" t="str">
        <f t="shared" si="392"/>
        <v>S/PalabrasClaves</v>
      </c>
      <c r="N3888" s="27" t="str">
        <f t="shared" si="394"/>
        <v/>
      </c>
      <c r="O3888" s="25"/>
      <c r="P3888" s="25" t="s">
        <v>23425</v>
      </c>
      <c r="Q3888" s="25"/>
      <c r="R3888" s="25" t="str">
        <f t="shared" si="389"/>
        <v>2013</v>
      </c>
      <c r="S3888" s="25" t="s">
        <v>56</v>
      </c>
      <c r="T3888" s="25"/>
      <c r="U3888" s="25"/>
      <c r="V3888" s="25"/>
      <c r="W3888" s="25"/>
      <c r="X3888" s="25"/>
    </row>
    <row r="3889" spans="1:24" ht="15" hidden="1" customHeight="1">
      <c r="A3889" s="28">
        <v>23537790</v>
      </c>
      <c r="B3889" s="28" t="s">
        <v>23426</v>
      </c>
      <c r="C3889" s="28" t="s">
        <v>23427</v>
      </c>
      <c r="D3889" s="28" t="s">
        <v>23417</v>
      </c>
      <c r="E3889" s="28" t="s">
        <v>23428</v>
      </c>
      <c r="F3889" s="28" t="s">
        <v>4759</v>
      </c>
      <c r="G3889" s="28">
        <v>2013</v>
      </c>
      <c r="H3889" s="29">
        <v>41363</v>
      </c>
      <c r="I3889" s="28"/>
      <c r="J3889" s="28"/>
      <c r="K3889" s="28" t="s">
        <v>23429</v>
      </c>
      <c r="L3889" s="28" t="str">
        <f t="shared" si="391"/>
        <v>Excluido</v>
      </c>
      <c r="M3889" s="28" t="str">
        <f t="shared" si="392"/>
        <v>S/PalabrasClaves</v>
      </c>
      <c r="N3889" s="30" t="str">
        <f t="shared" si="394"/>
        <v/>
      </c>
      <c r="O3889" s="28"/>
      <c r="P3889" s="28" t="s">
        <v>23317</v>
      </c>
      <c r="Q3889" s="28"/>
      <c r="R3889" s="28" t="str">
        <f t="shared" si="389"/>
        <v>2013</v>
      </c>
      <c r="S3889" s="28" t="s">
        <v>56</v>
      </c>
      <c r="T3889" s="28"/>
      <c r="U3889" s="28"/>
      <c r="V3889" s="28"/>
      <c r="W3889" s="28"/>
      <c r="X3889" s="28"/>
    </row>
    <row r="3890" spans="1:24" ht="15" hidden="1" customHeight="1">
      <c r="A3890" s="25">
        <v>23519230</v>
      </c>
      <c r="B3890" s="25" t="s">
        <v>23430</v>
      </c>
      <c r="C3890" s="25" t="s">
        <v>23431</v>
      </c>
      <c r="D3890" s="25" t="s">
        <v>23432</v>
      </c>
      <c r="E3890" s="25" t="s">
        <v>6014</v>
      </c>
      <c r="F3890" s="25" t="s">
        <v>23433</v>
      </c>
      <c r="G3890" s="25">
        <v>2013</v>
      </c>
      <c r="H3890" s="26">
        <v>41356</v>
      </c>
      <c r="I3890" s="25" t="s">
        <v>23434</v>
      </c>
      <c r="J3890" s="25"/>
      <c r="K3890" s="25" t="s">
        <v>23435</v>
      </c>
      <c r="L3890" s="25" t="str">
        <f t="shared" si="391"/>
        <v>PreAlerta</v>
      </c>
      <c r="M3890" s="25" t="str">
        <f t="shared" si="392"/>
        <v>S/PalabrasClaves</v>
      </c>
      <c r="N3890" s="27" t="str">
        <f t="shared" si="394"/>
        <v/>
      </c>
      <c r="O3890" s="25"/>
      <c r="P3890" s="25" t="s">
        <v>23317</v>
      </c>
      <c r="Q3890" s="25"/>
      <c r="R3890" s="25" t="str">
        <f t="shared" si="389"/>
        <v>2013</v>
      </c>
      <c r="S3890" s="25" t="s">
        <v>56</v>
      </c>
      <c r="T3890" s="25"/>
      <c r="U3890" s="25"/>
      <c r="V3890" s="25"/>
      <c r="W3890" s="25"/>
      <c r="X3890" s="25"/>
    </row>
    <row r="3891" spans="1:24" ht="15" hidden="1" customHeight="1">
      <c r="A3891" s="28">
        <v>23515545</v>
      </c>
      <c r="B3891" s="28" t="s">
        <v>23436</v>
      </c>
      <c r="C3891" s="28" t="s">
        <v>23437</v>
      </c>
      <c r="D3891" s="28" t="s">
        <v>23438</v>
      </c>
      <c r="E3891" s="28" t="s">
        <v>23439</v>
      </c>
      <c r="F3891" s="28" t="s">
        <v>1272</v>
      </c>
      <c r="G3891" s="28">
        <v>2013</v>
      </c>
      <c r="H3891" s="29">
        <v>41355</v>
      </c>
      <c r="I3891" s="28" t="s">
        <v>23440</v>
      </c>
      <c r="J3891" s="28"/>
      <c r="K3891" s="28" t="s">
        <v>23441</v>
      </c>
      <c r="L3891" s="28" t="str">
        <f t="shared" si="391"/>
        <v>PreAlerta</v>
      </c>
      <c r="M3891" s="28" t="str">
        <f t="shared" si="392"/>
        <v>C/PalabrasClaves</v>
      </c>
      <c r="N3891" s="30" t="str">
        <f t="shared" si="394"/>
        <v/>
      </c>
      <c r="O3891" s="28"/>
      <c r="P3891" s="28" t="s">
        <v>23355</v>
      </c>
      <c r="Q3891" s="28"/>
      <c r="R3891" s="28" t="str">
        <f t="shared" si="389"/>
        <v>2013</v>
      </c>
      <c r="S3891" s="28" t="s">
        <v>56</v>
      </c>
      <c r="T3891" s="28"/>
      <c r="U3891" s="28"/>
      <c r="V3891" s="28"/>
      <c r="W3891" s="28"/>
      <c r="X3891" s="28"/>
    </row>
    <row r="3892" spans="1:24" ht="15" hidden="1" customHeight="1">
      <c r="A3892" s="25">
        <v>23411728</v>
      </c>
      <c r="B3892" s="25" t="s">
        <v>23442</v>
      </c>
      <c r="C3892" s="25" t="s">
        <v>23443</v>
      </c>
      <c r="D3892" s="25" t="s">
        <v>23444</v>
      </c>
      <c r="E3892" s="25" t="s">
        <v>23445</v>
      </c>
      <c r="F3892" s="25" t="s">
        <v>23446</v>
      </c>
      <c r="G3892" s="25">
        <v>2013</v>
      </c>
      <c r="H3892" s="26">
        <v>41321</v>
      </c>
      <c r="I3892" s="25" t="s">
        <v>23447</v>
      </c>
      <c r="J3892" s="25"/>
      <c r="K3892" s="25" t="s">
        <v>23448</v>
      </c>
      <c r="L3892" s="25" t="str">
        <f t="shared" si="391"/>
        <v>PreAlerta</v>
      </c>
      <c r="M3892" s="25" t="str">
        <f t="shared" si="392"/>
        <v>S/PalabrasClaves</v>
      </c>
      <c r="N3892" s="27" t="str">
        <f t="shared" si="394"/>
        <v/>
      </c>
      <c r="O3892" s="25"/>
      <c r="P3892" s="25" t="s">
        <v>23317</v>
      </c>
      <c r="Q3892" s="25"/>
      <c r="R3892" s="25" t="str">
        <f t="shared" si="389"/>
        <v>2013</v>
      </c>
      <c r="S3892" s="25" t="s">
        <v>56</v>
      </c>
      <c r="T3892" s="25"/>
      <c r="U3892" s="25"/>
      <c r="V3892" s="25"/>
      <c r="W3892" s="25"/>
      <c r="X3892" s="25"/>
    </row>
    <row r="3893" spans="1:24" ht="15" hidden="1" customHeight="1">
      <c r="A3893" s="28">
        <v>23404508</v>
      </c>
      <c r="B3893" s="28" t="s">
        <v>23449</v>
      </c>
      <c r="C3893" s="28" t="s">
        <v>23450</v>
      </c>
      <c r="D3893" s="28" t="s">
        <v>23451</v>
      </c>
      <c r="E3893" s="28" t="s">
        <v>23445</v>
      </c>
      <c r="F3893" s="28" t="s">
        <v>2167</v>
      </c>
      <c r="G3893" s="28">
        <v>2013</v>
      </c>
      <c r="H3893" s="29">
        <v>41319</v>
      </c>
      <c r="I3893" s="28" t="s">
        <v>23452</v>
      </c>
      <c r="J3893" s="28" t="s">
        <v>23453</v>
      </c>
      <c r="K3893" s="28" t="s">
        <v>23454</v>
      </c>
      <c r="L3893" s="28" t="str">
        <f t="shared" si="391"/>
        <v>PreAlerta</v>
      </c>
      <c r="M3893" s="28" t="str">
        <f t="shared" si="392"/>
        <v>S/PalabrasClaves</v>
      </c>
      <c r="N3893" s="30" t="str">
        <f t="shared" si="394"/>
        <v/>
      </c>
      <c r="O3893" s="28"/>
      <c r="P3893" s="28" t="s">
        <v>23317</v>
      </c>
      <c r="Q3893" s="28"/>
      <c r="R3893" s="28" t="str">
        <f t="shared" si="389"/>
        <v>2013</v>
      </c>
      <c r="S3893" s="28" t="s">
        <v>56</v>
      </c>
      <c r="T3893" s="28"/>
      <c r="U3893" s="28"/>
      <c r="V3893" s="28"/>
      <c r="W3893" s="28"/>
      <c r="X3893" s="28"/>
    </row>
    <row r="3894" spans="1:24" ht="15" hidden="1" customHeight="1">
      <c r="A3894" s="25">
        <v>23393013</v>
      </c>
      <c r="B3894" s="25" t="s">
        <v>23455</v>
      </c>
      <c r="C3894" s="25" t="s">
        <v>23456</v>
      </c>
      <c r="D3894" s="25" t="s">
        <v>23393</v>
      </c>
      <c r="E3894" s="25" t="s">
        <v>18173</v>
      </c>
      <c r="F3894" s="25" t="s">
        <v>1636</v>
      </c>
      <c r="G3894" s="25">
        <v>2013</v>
      </c>
      <c r="H3894" s="26">
        <v>41314</v>
      </c>
      <c r="I3894" s="25"/>
      <c r="J3894" s="25"/>
      <c r="K3894" s="25" t="s">
        <v>23457</v>
      </c>
      <c r="L3894" s="25" t="str">
        <f t="shared" si="391"/>
        <v>PreAlerta</v>
      </c>
      <c r="M3894" s="25" t="str">
        <f t="shared" si="392"/>
        <v>S/PalabrasClaves</v>
      </c>
      <c r="N3894" s="27" t="str">
        <f t="shared" si="394"/>
        <v/>
      </c>
      <c r="O3894" s="25"/>
      <c r="P3894" s="25" t="s">
        <v>23359</v>
      </c>
      <c r="Q3894" s="25"/>
      <c r="R3894" s="25" t="str">
        <f t="shared" si="389"/>
        <v>2013</v>
      </c>
      <c r="S3894" s="25" t="s">
        <v>56</v>
      </c>
      <c r="T3894" s="25"/>
      <c r="U3894" s="25"/>
      <c r="V3894" s="25"/>
      <c r="W3894" s="25"/>
      <c r="X3894" s="25"/>
    </row>
    <row r="3895" spans="1:24" ht="15" hidden="1" customHeight="1">
      <c r="A3895" s="28">
        <v>23340564</v>
      </c>
      <c r="B3895" s="28" t="s">
        <v>23458</v>
      </c>
      <c r="C3895" s="28" t="s">
        <v>23459</v>
      </c>
      <c r="D3895" s="28" t="s">
        <v>23335</v>
      </c>
      <c r="E3895" s="28" t="s">
        <v>17838</v>
      </c>
      <c r="F3895" s="28" t="s">
        <v>979</v>
      </c>
      <c r="G3895" s="28">
        <v>2013</v>
      </c>
      <c r="H3895" s="29">
        <v>41298</v>
      </c>
      <c r="I3895" s="28"/>
      <c r="J3895" s="28"/>
      <c r="K3895" s="28" t="s">
        <v>23460</v>
      </c>
      <c r="L3895" s="28" t="str">
        <f t="shared" si="391"/>
        <v>Excluido</v>
      </c>
      <c r="M3895" s="28" t="str">
        <f t="shared" si="392"/>
        <v>S/PalabrasClaves</v>
      </c>
      <c r="N3895" s="30" t="str">
        <f t="shared" si="394"/>
        <v/>
      </c>
      <c r="O3895" s="28"/>
      <c r="P3895" s="28" t="s">
        <v>23317</v>
      </c>
      <c r="Q3895" s="28"/>
      <c r="R3895" s="28" t="str">
        <f t="shared" si="389"/>
        <v>2013</v>
      </c>
      <c r="S3895" s="28" t="s">
        <v>56</v>
      </c>
      <c r="T3895" s="28"/>
      <c r="U3895" s="28"/>
      <c r="V3895" s="28"/>
      <c r="W3895" s="28"/>
      <c r="X3895" s="28"/>
    </row>
    <row r="3896" spans="1:24" ht="15" hidden="1" customHeight="1">
      <c r="A3896" s="25">
        <v>23308379</v>
      </c>
      <c r="B3896" s="25" t="s">
        <v>23461</v>
      </c>
      <c r="C3896" s="25" t="s">
        <v>23462</v>
      </c>
      <c r="D3896" s="25" t="s">
        <v>23463</v>
      </c>
      <c r="E3896" s="25" t="s">
        <v>23464</v>
      </c>
      <c r="F3896" s="25" t="s">
        <v>8577</v>
      </c>
      <c r="G3896" s="25">
        <v>2013</v>
      </c>
      <c r="H3896" s="26">
        <v>41286</v>
      </c>
      <c r="I3896" s="25"/>
      <c r="J3896" s="25"/>
      <c r="K3896" s="25" t="s">
        <v>23465</v>
      </c>
      <c r="L3896" s="25" t="str">
        <f t="shared" si="391"/>
        <v>PreAlerta</v>
      </c>
      <c r="M3896" s="25" t="str">
        <f t="shared" si="392"/>
        <v>C/PalabrasClaves</v>
      </c>
      <c r="N3896" s="27" t="str">
        <f t="shared" si="394"/>
        <v/>
      </c>
      <c r="O3896" s="25"/>
      <c r="P3896" s="25" t="s">
        <v>23359</v>
      </c>
      <c r="Q3896" s="25"/>
      <c r="R3896" s="25" t="str">
        <f t="shared" si="389"/>
        <v>2013</v>
      </c>
      <c r="S3896" s="25" t="s">
        <v>56</v>
      </c>
      <c r="T3896" s="25"/>
      <c r="U3896" s="25"/>
      <c r="V3896" s="25"/>
      <c r="W3896" s="25"/>
      <c r="X3896" s="25"/>
    </row>
    <row r="3897" spans="1:24" ht="15" hidden="1" customHeight="1">
      <c r="A3897" s="28">
        <v>23286738</v>
      </c>
      <c r="B3897" s="28" t="s">
        <v>23466</v>
      </c>
      <c r="C3897" s="28" t="s">
        <v>23467</v>
      </c>
      <c r="D3897" s="28" t="s">
        <v>23468</v>
      </c>
      <c r="E3897" s="28" t="s">
        <v>23469</v>
      </c>
      <c r="F3897" s="28" t="s">
        <v>20288</v>
      </c>
      <c r="G3897" s="28">
        <v>2013</v>
      </c>
      <c r="H3897" s="29">
        <v>41279</v>
      </c>
      <c r="I3897" s="28"/>
      <c r="J3897" s="28"/>
      <c r="K3897" s="28" t="s">
        <v>23470</v>
      </c>
      <c r="L3897" s="28" t="str">
        <f t="shared" si="391"/>
        <v>PreAlerta</v>
      </c>
      <c r="M3897" s="28" t="str">
        <f t="shared" si="392"/>
        <v>S/PalabrasClaves</v>
      </c>
      <c r="N3897" s="30" t="str">
        <f t="shared" si="394"/>
        <v/>
      </c>
      <c r="O3897" s="28"/>
      <c r="P3897" s="28" t="s">
        <v>23317</v>
      </c>
      <c r="Q3897" s="28"/>
      <c r="R3897" s="28" t="str">
        <f t="shared" si="389"/>
        <v>2013</v>
      </c>
      <c r="S3897" s="28" t="s">
        <v>56</v>
      </c>
      <c r="T3897" s="28"/>
      <c r="U3897" s="28"/>
      <c r="V3897" s="28"/>
      <c r="W3897" s="28"/>
      <c r="X3897" s="28"/>
    </row>
    <row r="3898" spans="1:24" ht="15" hidden="1" customHeight="1">
      <c r="A3898" s="25">
        <v>23212462</v>
      </c>
      <c r="B3898" s="25" t="s">
        <v>23471</v>
      </c>
      <c r="C3898" s="25" t="s">
        <v>23472</v>
      </c>
      <c r="D3898" s="25" t="s">
        <v>23473</v>
      </c>
      <c r="E3898" s="25" t="s">
        <v>23474</v>
      </c>
      <c r="F3898" s="25" t="s">
        <v>492</v>
      </c>
      <c r="G3898" s="25">
        <v>2013</v>
      </c>
      <c r="H3898" s="26">
        <v>41249</v>
      </c>
      <c r="I3898" s="25"/>
      <c r="J3898" s="25"/>
      <c r="K3898" s="25" t="s">
        <v>23475</v>
      </c>
      <c r="L3898" s="25" t="str">
        <f t="shared" si="391"/>
        <v>PreAlerta</v>
      </c>
      <c r="M3898" s="25" t="str">
        <f t="shared" si="392"/>
        <v>S/PalabrasClaves</v>
      </c>
      <c r="N3898" s="27" t="str">
        <f t="shared" si="394"/>
        <v/>
      </c>
      <c r="O3898" s="25"/>
      <c r="P3898" s="25" t="s">
        <v>23317</v>
      </c>
      <c r="Q3898" s="25"/>
      <c r="R3898" s="25" t="str">
        <f t="shared" si="389"/>
        <v>2013</v>
      </c>
      <c r="S3898" s="25" t="s">
        <v>56</v>
      </c>
      <c r="T3898" s="25"/>
      <c r="U3898" s="25"/>
      <c r="V3898" s="25"/>
      <c r="W3898" s="25"/>
      <c r="X3898" s="25"/>
    </row>
    <row r="3899" spans="1:24" ht="15" hidden="1" customHeight="1">
      <c r="A3899" s="28">
        <v>23163534</v>
      </c>
      <c r="B3899" s="28" t="s">
        <v>23476</v>
      </c>
      <c r="C3899" s="28" t="s">
        <v>23477</v>
      </c>
      <c r="D3899" s="28"/>
      <c r="E3899" s="28" t="s">
        <v>23478</v>
      </c>
      <c r="F3899" s="28" t="s">
        <v>23479</v>
      </c>
      <c r="G3899" s="28"/>
      <c r="H3899" s="28"/>
      <c r="I3899" s="28"/>
      <c r="J3899" s="28"/>
      <c r="K3899" s="28"/>
      <c r="L3899" s="28" t="str">
        <f t="shared" si="391"/>
        <v>PreAlerta</v>
      </c>
      <c r="M3899" s="28" t="str">
        <f t="shared" si="392"/>
        <v>S/PalabrasClaves</v>
      </c>
      <c r="N3899" s="30" t="str">
        <f t="shared" si="394"/>
        <v/>
      </c>
      <c r="O3899" s="28"/>
      <c r="P3899" s="28"/>
      <c r="Q3899" s="28"/>
      <c r="R3899" s="28" t="str">
        <f t="shared" si="389"/>
        <v/>
      </c>
      <c r="S3899" s="28"/>
      <c r="T3899" s="28"/>
      <c r="U3899" s="28"/>
      <c r="V3899" s="28"/>
      <c r="W3899" s="28"/>
      <c r="X3899" s="28"/>
    </row>
    <row r="3900" spans="1:24" ht="15" hidden="1" customHeight="1">
      <c r="A3900" s="25">
        <v>23132444</v>
      </c>
      <c r="B3900" s="25" t="s">
        <v>23480</v>
      </c>
      <c r="C3900" s="25" t="s">
        <v>23481</v>
      </c>
      <c r="D3900" s="25" t="s">
        <v>23482</v>
      </c>
      <c r="E3900" s="25" t="s">
        <v>16938</v>
      </c>
      <c r="F3900" s="25" t="s">
        <v>23483</v>
      </c>
      <c r="G3900" s="25">
        <v>2013</v>
      </c>
      <c r="H3900" s="26">
        <v>41221</v>
      </c>
      <c r="I3900" s="25" t="s">
        <v>23484</v>
      </c>
      <c r="J3900" s="25" t="s">
        <v>23485</v>
      </c>
      <c r="K3900" s="25" t="s">
        <v>23486</v>
      </c>
      <c r="L3900" s="25" t="str">
        <f t="shared" si="391"/>
        <v>PreAlerta</v>
      </c>
      <c r="M3900" s="25" t="str">
        <f t="shared" si="392"/>
        <v>S/PalabrasClaves</v>
      </c>
      <c r="N3900" s="27" t="str">
        <f t="shared" si="394"/>
        <v/>
      </c>
      <c r="O3900" s="25"/>
      <c r="P3900" s="25" t="s">
        <v>23317</v>
      </c>
      <c r="Q3900" s="25"/>
      <c r="R3900" s="25" t="str">
        <f t="shared" si="389"/>
        <v>2013</v>
      </c>
      <c r="S3900" s="25" t="s">
        <v>56</v>
      </c>
      <c r="T3900" s="25"/>
      <c r="U3900" s="25"/>
      <c r="V3900" s="25"/>
      <c r="W3900" s="25"/>
      <c r="X3900" s="25"/>
    </row>
    <row r="3901" spans="1:24" ht="15" hidden="1" customHeight="1">
      <c r="A3901" s="28">
        <v>23108427</v>
      </c>
      <c r="B3901" s="28" t="s">
        <v>23487</v>
      </c>
      <c r="C3901" s="28" t="s">
        <v>23488</v>
      </c>
      <c r="D3901" s="28" t="s">
        <v>23393</v>
      </c>
      <c r="E3901" s="28" t="s">
        <v>23489</v>
      </c>
      <c r="F3901" s="28" t="s">
        <v>1636</v>
      </c>
      <c r="G3901" s="28">
        <v>2013</v>
      </c>
      <c r="H3901" s="29">
        <v>41213</v>
      </c>
      <c r="I3901" s="28"/>
      <c r="J3901" s="28"/>
      <c r="K3901" s="28" t="s">
        <v>23490</v>
      </c>
      <c r="L3901" s="28" t="str">
        <f t="shared" si="391"/>
        <v>PreAlerta</v>
      </c>
      <c r="M3901" s="28" t="str">
        <f t="shared" si="392"/>
        <v>C/PalabrasClaves</v>
      </c>
      <c r="N3901" s="30" t="str">
        <f t="shared" si="394"/>
        <v/>
      </c>
      <c r="O3901" s="28"/>
      <c r="P3901" s="28" t="s">
        <v>23359</v>
      </c>
      <c r="Q3901" s="28"/>
      <c r="R3901" s="28" t="str">
        <f t="shared" si="389"/>
        <v>2013</v>
      </c>
      <c r="S3901" s="28" t="s">
        <v>56</v>
      </c>
      <c r="T3901" s="28"/>
      <c r="U3901" s="28"/>
      <c r="V3901" s="28"/>
      <c r="W3901" s="28"/>
      <c r="X3901" s="28"/>
    </row>
    <row r="3902" spans="1:24" ht="15" hidden="1" customHeight="1">
      <c r="A3902" s="25">
        <v>23089895</v>
      </c>
      <c r="B3902" s="25" t="s">
        <v>23491</v>
      </c>
      <c r="C3902" s="25" t="s">
        <v>23492</v>
      </c>
      <c r="D3902" s="25" t="s">
        <v>23393</v>
      </c>
      <c r="E3902" s="25" t="s">
        <v>23493</v>
      </c>
      <c r="F3902" s="25" t="s">
        <v>1636</v>
      </c>
      <c r="G3902" s="25">
        <v>2013</v>
      </c>
      <c r="H3902" s="26">
        <v>41206</v>
      </c>
      <c r="I3902" s="25"/>
      <c r="J3902" s="25"/>
      <c r="K3902" s="25" t="s">
        <v>23494</v>
      </c>
      <c r="L3902" s="25" t="str">
        <f t="shared" si="391"/>
        <v>PreAlerta</v>
      </c>
      <c r="M3902" s="25" t="str">
        <f t="shared" si="392"/>
        <v>S/PalabrasClaves</v>
      </c>
      <c r="N3902" s="27" t="str">
        <f t="shared" si="394"/>
        <v/>
      </c>
      <c r="O3902" s="25"/>
      <c r="P3902" s="25" t="s">
        <v>23359</v>
      </c>
      <c r="Q3902" s="25"/>
      <c r="R3902" s="25" t="str">
        <f t="shared" si="389"/>
        <v>2013</v>
      </c>
      <c r="S3902" s="25" t="s">
        <v>56</v>
      </c>
      <c r="T3902" s="25"/>
      <c r="U3902" s="25"/>
      <c r="V3902" s="25"/>
      <c r="W3902" s="25"/>
      <c r="X3902" s="25"/>
    </row>
    <row r="3903" spans="1:24" ht="15" hidden="1" customHeight="1">
      <c r="A3903" s="28">
        <v>23741370</v>
      </c>
      <c r="B3903" s="28" t="s">
        <v>23495</v>
      </c>
      <c r="C3903" s="28" t="s">
        <v>23496</v>
      </c>
      <c r="D3903" s="28" t="s">
        <v>23497</v>
      </c>
      <c r="E3903" s="28" t="s">
        <v>16507</v>
      </c>
      <c r="F3903" s="28" t="s">
        <v>208</v>
      </c>
      <c r="G3903" s="28">
        <v>2013</v>
      </c>
      <c r="H3903" s="29">
        <v>41432</v>
      </c>
      <c r="I3903" s="28" t="s">
        <v>23498</v>
      </c>
      <c r="J3903" s="28"/>
      <c r="K3903" s="28" t="s">
        <v>23499</v>
      </c>
      <c r="L3903" s="28" t="str">
        <f t="shared" si="391"/>
        <v>PreAlerta</v>
      </c>
      <c r="M3903" s="28" t="str">
        <f t="shared" si="392"/>
        <v>C/PalabrasClaves</v>
      </c>
      <c r="N3903" s="30" t="str">
        <f t="shared" si="394"/>
        <v/>
      </c>
      <c r="O3903" s="28"/>
      <c r="P3903" s="28" t="s">
        <v>23500</v>
      </c>
      <c r="Q3903" s="28"/>
      <c r="R3903" s="28" t="str">
        <f t="shared" si="389"/>
        <v>2013</v>
      </c>
      <c r="S3903" s="28" t="s">
        <v>53</v>
      </c>
      <c r="T3903" s="28"/>
      <c r="U3903" s="28"/>
      <c r="V3903" s="28"/>
      <c r="W3903" s="28"/>
      <c r="X3903" s="28"/>
    </row>
    <row r="3904" spans="1:24" ht="15" hidden="1" customHeight="1">
      <c r="A3904" s="25">
        <v>22728221</v>
      </c>
      <c r="B3904" s="25" t="s">
        <v>23501</v>
      </c>
      <c r="C3904" s="25" t="s">
        <v>23502</v>
      </c>
      <c r="D3904" s="25" t="s">
        <v>23503</v>
      </c>
      <c r="E3904" s="25" t="s">
        <v>23504</v>
      </c>
      <c r="F3904" s="25" t="s">
        <v>1263</v>
      </c>
      <c r="G3904" s="25">
        <v>2013</v>
      </c>
      <c r="H3904" s="26">
        <v>41086</v>
      </c>
      <c r="I3904" s="25"/>
      <c r="J3904" s="25"/>
      <c r="K3904" s="25" t="s">
        <v>23505</v>
      </c>
      <c r="L3904" s="25" t="str">
        <f t="shared" si="391"/>
        <v>Excluido</v>
      </c>
      <c r="M3904" s="25" t="str">
        <f t="shared" si="392"/>
        <v>S/PalabrasClaves</v>
      </c>
      <c r="N3904" s="27" t="str">
        <f t="shared" si="394"/>
        <v/>
      </c>
      <c r="O3904" s="25"/>
      <c r="P3904" s="25" t="s">
        <v>23506</v>
      </c>
      <c r="Q3904" s="25"/>
      <c r="R3904" s="25" t="str">
        <f t="shared" si="389"/>
        <v>2013</v>
      </c>
      <c r="S3904" s="25" t="s">
        <v>53</v>
      </c>
      <c r="T3904" s="25"/>
      <c r="U3904" s="25"/>
      <c r="V3904" s="25"/>
      <c r="W3904" s="25"/>
      <c r="X3904" s="25"/>
    </row>
    <row r="3905" spans="1:24" ht="15" hidden="1" customHeight="1">
      <c r="A3905" s="28">
        <v>23348972</v>
      </c>
      <c r="B3905" s="28" t="s">
        <v>23507</v>
      </c>
      <c r="C3905" s="28" t="s">
        <v>23508</v>
      </c>
      <c r="D3905" s="28" t="s">
        <v>23509</v>
      </c>
      <c r="E3905" s="28" t="s">
        <v>23510</v>
      </c>
      <c r="F3905" s="28" t="s">
        <v>2011</v>
      </c>
      <c r="G3905" s="28">
        <v>2013</v>
      </c>
      <c r="H3905" s="29">
        <v>41300</v>
      </c>
      <c r="I3905" s="28" t="s">
        <v>23511</v>
      </c>
      <c r="J3905" s="28"/>
      <c r="K3905" s="28" t="s">
        <v>23512</v>
      </c>
      <c r="L3905" s="28" t="str">
        <f t="shared" si="391"/>
        <v>PreAlerta</v>
      </c>
      <c r="M3905" s="28" t="str">
        <f t="shared" si="392"/>
        <v>S/PalabrasClaves</v>
      </c>
      <c r="N3905" s="30" t="str">
        <f t="shared" si="394"/>
        <v/>
      </c>
      <c r="O3905" s="28"/>
      <c r="P3905" s="28" t="s">
        <v>23513</v>
      </c>
      <c r="Q3905" s="28"/>
      <c r="R3905" s="28" t="str">
        <f t="shared" si="389"/>
        <v>2013</v>
      </c>
      <c r="S3905" s="28" t="s">
        <v>53</v>
      </c>
      <c r="T3905" s="28"/>
      <c r="U3905" s="28"/>
      <c r="V3905" s="28"/>
      <c r="W3905" s="28"/>
      <c r="X3905" s="28"/>
    </row>
    <row r="3906" spans="1:24" ht="15" hidden="1" customHeight="1">
      <c r="A3906" s="25">
        <v>23610430</v>
      </c>
      <c r="B3906" s="25" t="s">
        <v>23514</v>
      </c>
      <c r="C3906" s="25" t="s">
        <v>23515</v>
      </c>
      <c r="D3906" s="25" t="s">
        <v>23516</v>
      </c>
      <c r="E3906" s="25" t="s">
        <v>22081</v>
      </c>
      <c r="F3906" s="25" t="s">
        <v>2504</v>
      </c>
      <c r="G3906" s="25">
        <v>2013</v>
      </c>
      <c r="H3906" s="26">
        <v>41388</v>
      </c>
      <c r="I3906" s="25" t="s">
        <v>23517</v>
      </c>
      <c r="J3906" s="25"/>
      <c r="K3906" s="25" t="s">
        <v>23518</v>
      </c>
      <c r="L3906" s="25" t="str">
        <f t="shared" ref="L3906:L3969" si="395">IF(ISNUMBER(VLOOKUP(A3906,EXCL,1,FALSE)),"Excluido",IF(ISNUMBER(VLOOKUP(A3906,POST,1,FALSE)),"PostAlerta",IF(ISNUMBER(VLOOKUP(A3906,PRE,1,FALSE)),"PreAlerta","")))</f>
        <v>PreAlerta</v>
      </c>
      <c r="M3906" s="25" t="str">
        <f t="shared" si="392"/>
        <v>S/PalabrasClaves</v>
      </c>
      <c r="N3906" s="27" t="str">
        <f t="shared" si="394"/>
        <v/>
      </c>
      <c r="O3906" s="25"/>
      <c r="P3906" s="25" t="s">
        <v>23519</v>
      </c>
      <c r="Q3906" s="25"/>
      <c r="R3906" s="25" t="str">
        <f t="shared" si="389"/>
        <v>2013</v>
      </c>
      <c r="S3906" s="25" t="s">
        <v>53</v>
      </c>
      <c r="T3906" s="25"/>
      <c r="U3906" s="25"/>
      <c r="V3906" s="25"/>
      <c r="W3906" s="25"/>
      <c r="X3906" s="25"/>
    </row>
    <row r="3907" spans="1:24" ht="15" hidden="1" customHeight="1">
      <c r="A3907" s="28">
        <v>23818801</v>
      </c>
      <c r="B3907" s="28" t="s">
        <v>23520</v>
      </c>
      <c r="C3907" s="28" t="s">
        <v>23521</v>
      </c>
      <c r="D3907" s="28" t="s">
        <v>23522</v>
      </c>
      <c r="E3907" s="28" t="s">
        <v>23523</v>
      </c>
      <c r="F3907" s="28" t="s">
        <v>23524</v>
      </c>
      <c r="G3907" s="28">
        <v>2013</v>
      </c>
      <c r="H3907" s="29">
        <v>41458</v>
      </c>
      <c r="I3907" s="28" t="s">
        <v>23525</v>
      </c>
      <c r="J3907" s="28"/>
      <c r="K3907" s="28" t="s">
        <v>23526</v>
      </c>
      <c r="L3907" s="28" t="str">
        <f t="shared" si="395"/>
        <v>PreAlerta</v>
      </c>
      <c r="M3907" s="28" t="str">
        <f t="shared" si="392"/>
        <v>S/PalabrasClaves</v>
      </c>
      <c r="N3907" s="30" t="str">
        <f t="shared" si="394"/>
        <v/>
      </c>
      <c r="O3907" s="28"/>
      <c r="P3907" s="28" t="s">
        <v>23527</v>
      </c>
      <c r="Q3907" s="28"/>
      <c r="R3907" s="28" t="str">
        <f t="shared" si="389"/>
        <v>2013</v>
      </c>
      <c r="S3907" s="28" t="s">
        <v>53</v>
      </c>
      <c r="T3907" s="28"/>
      <c r="U3907" s="28"/>
      <c r="V3907" s="28"/>
      <c r="W3907" s="28"/>
      <c r="X3907" s="28"/>
    </row>
    <row r="3908" spans="1:24" ht="15" hidden="1" customHeight="1">
      <c r="A3908" s="25">
        <v>23671659</v>
      </c>
      <c r="B3908" s="25" t="s">
        <v>23528</v>
      </c>
      <c r="C3908" s="25" t="s">
        <v>23529</v>
      </c>
      <c r="D3908" s="25" t="s">
        <v>23530</v>
      </c>
      <c r="E3908" s="25" t="s">
        <v>23531</v>
      </c>
      <c r="F3908" s="25" t="s">
        <v>208</v>
      </c>
      <c r="G3908" s="25">
        <v>2013</v>
      </c>
      <c r="H3908" s="26">
        <v>41409</v>
      </c>
      <c r="I3908" s="25" t="s">
        <v>23532</v>
      </c>
      <c r="J3908" s="25"/>
      <c r="K3908" s="25" t="s">
        <v>23533</v>
      </c>
      <c r="L3908" s="25" t="str">
        <f t="shared" si="395"/>
        <v>PreAlerta</v>
      </c>
      <c r="M3908" s="25" t="str">
        <f t="shared" ref="M3908:M3971" si="396">IF(ISNUMBER(A3908),(IF(ISNUMBER(VLOOKUP(A3908,KEYWORDS,1,FALSE)),"C/PalabrasClaves","S/PalabrasClaves")),"")</f>
        <v>S/PalabrasClaves</v>
      </c>
      <c r="N3908" s="27" t="str">
        <f t="shared" si="394"/>
        <v/>
      </c>
      <c r="O3908" s="25"/>
      <c r="P3908" s="25" t="s">
        <v>23527</v>
      </c>
      <c r="Q3908" s="25"/>
      <c r="R3908" s="25" t="str">
        <f t="shared" si="389"/>
        <v>2013</v>
      </c>
      <c r="S3908" s="25" t="s">
        <v>53</v>
      </c>
      <c r="T3908" s="25"/>
      <c r="U3908" s="25"/>
      <c r="V3908" s="25"/>
      <c r="W3908" s="25"/>
      <c r="X3908" s="25"/>
    </row>
    <row r="3909" spans="1:24" ht="15" hidden="1" customHeight="1">
      <c r="A3909" s="28">
        <v>22986056</v>
      </c>
      <c r="B3909" s="28" t="s">
        <v>23534</v>
      </c>
      <c r="C3909" s="28" t="s">
        <v>23535</v>
      </c>
      <c r="D3909" s="28" t="s">
        <v>23536</v>
      </c>
      <c r="E3909" s="28" t="s">
        <v>23537</v>
      </c>
      <c r="F3909" s="28" t="s">
        <v>19932</v>
      </c>
      <c r="G3909" s="28">
        <v>2013</v>
      </c>
      <c r="H3909" s="29">
        <v>41171</v>
      </c>
      <c r="I3909" s="28"/>
      <c r="J3909" s="28"/>
      <c r="K3909" s="28" t="s">
        <v>23538</v>
      </c>
      <c r="L3909" s="28" t="str">
        <f t="shared" si="395"/>
        <v>Excluido</v>
      </c>
      <c r="M3909" s="28" t="str">
        <f t="shared" si="396"/>
        <v>S/PalabrasClaves</v>
      </c>
      <c r="N3909" s="30" t="str">
        <f t="shared" si="394"/>
        <v/>
      </c>
      <c r="O3909" s="28"/>
      <c r="P3909" s="28" t="s">
        <v>23539</v>
      </c>
      <c r="Q3909" s="28"/>
      <c r="R3909" s="28" t="str">
        <f t="shared" si="389"/>
        <v>2013</v>
      </c>
      <c r="S3909" s="28" t="s">
        <v>53</v>
      </c>
      <c r="T3909" s="28"/>
      <c r="U3909" s="28"/>
      <c r="V3909" s="28"/>
      <c r="W3909" s="28"/>
      <c r="X3909" s="28"/>
    </row>
    <row r="3910" spans="1:24" ht="15" hidden="1" customHeight="1">
      <c r="A3910" s="25">
        <v>23645639</v>
      </c>
      <c r="B3910" s="25" t="s">
        <v>23540</v>
      </c>
      <c r="C3910" s="25" t="s">
        <v>23541</v>
      </c>
      <c r="D3910" s="25" t="s">
        <v>23542</v>
      </c>
      <c r="E3910" s="25" t="s">
        <v>23543</v>
      </c>
      <c r="F3910" s="25" t="s">
        <v>956</v>
      </c>
      <c r="G3910" s="25">
        <v>2013</v>
      </c>
      <c r="H3910" s="26">
        <v>41401</v>
      </c>
      <c r="I3910" s="25" t="s">
        <v>23544</v>
      </c>
      <c r="J3910" s="25"/>
      <c r="K3910" s="25" t="s">
        <v>23545</v>
      </c>
      <c r="L3910" s="25" t="str">
        <f t="shared" si="395"/>
        <v>PreAlerta</v>
      </c>
      <c r="M3910" s="25" t="str">
        <f t="shared" si="396"/>
        <v>S/PalabrasClaves</v>
      </c>
      <c r="N3910" s="27" t="str">
        <f t="shared" si="394"/>
        <v/>
      </c>
      <c r="O3910" s="25"/>
      <c r="P3910" s="25" t="s">
        <v>23546</v>
      </c>
      <c r="Q3910" s="25"/>
      <c r="R3910" s="25" t="str">
        <f t="shared" si="389"/>
        <v>2013</v>
      </c>
      <c r="S3910" s="25" t="s">
        <v>53</v>
      </c>
      <c r="T3910" s="25"/>
      <c r="U3910" s="25"/>
      <c r="V3910" s="25"/>
      <c r="W3910" s="25"/>
      <c r="X3910" s="25"/>
    </row>
    <row r="3911" spans="1:24" ht="15" hidden="1" customHeight="1">
      <c r="A3911" s="28">
        <v>29702855</v>
      </c>
      <c r="B3911" s="28" t="s">
        <v>23547</v>
      </c>
      <c r="C3911" s="28" t="s">
        <v>23548</v>
      </c>
      <c r="D3911" s="28" t="s">
        <v>23549</v>
      </c>
      <c r="E3911" s="28" t="s">
        <v>23550</v>
      </c>
      <c r="F3911" s="28" t="s">
        <v>1674</v>
      </c>
      <c r="G3911" s="28">
        <v>2013</v>
      </c>
      <c r="H3911" s="29">
        <v>43219</v>
      </c>
      <c r="I3911" s="28"/>
      <c r="J3911" s="28"/>
      <c r="K3911" s="28" t="s">
        <v>23551</v>
      </c>
      <c r="L3911" s="28" t="str">
        <f t="shared" si="395"/>
        <v>PreAlerta</v>
      </c>
      <c r="M3911" s="28" t="str">
        <f t="shared" si="396"/>
        <v>S/PalabrasClaves</v>
      </c>
      <c r="N3911" s="30" t="str">
        <f t="shared" si="394"/>
        <v/>
      </c>
      <c r="O3911" s="28"/>
      <c r="P3911" s="28" t="s">
        <v>23552</v>
      </c>
      <c r="Q3911" s="28"/>
      <c r="R3911" s="28" t="str">
        <f t="shared" si="389"/>
        <v>2013</v>
      </c>
      <c r="S3911" s="28" t="s">
        <v>53</v>
      </c>
      <c r="T3911" s="28"/>
      <c r="U3911" s="28"/>
      <c r="V3911" s="28"/>
      <c r="W3911" s="28"/>
      <c r="X3911" s="28"/>
    </row>
    <row r="3912" spans="1:24" ht="15" hidden="1" customHeight="1">
      <c r="A3912" s="25">
        <v>24047808</v>
      </c>
      <c r="B3912" s="25" t="s">
        <v>23553</v>
      </c>
      <c r="C3912" s="25" t="s">
        <v>23554</v>
      </c>
      <c r="D3912" s="25" t="s">
        <v>23555</v>
      </c>
      <c r="E3912" s="25" t="s">
        <v>23556</v>
      </c>
      <c r="F3912" s="25" t="s">
        <v>8645</v>
      </c>
      <c r="G3912" s="25">
        <v>2013</v>
      </c>
      <c r="H3912" s="26">
        <v>41537</v>
      </c>
      <c r="I3912" s="25"/>
      <c r="J3912" s="25"/>
      <c r="K3912" s="25"/>
      <c r="L3912" s="25" t="str">
        <f t="shared" si="395"/>
        <v>PreAlerta</v>
      </c>
      <c r="M3912" s="25" t="str">
        <f t="shared" si="396"/>
        <v>C/PalabrasClaves</v>
      </c>
      <c r="N3912" s="27" t="str">
        <f t="shared" si="394"/>
        <v/>
      </c>
      <c r="O3912" s="25"/>
      <c r="P3912" s="25" t="s">
        <v>23552</v>
      </c>
      <c r="Q3912" s="25"/>
      <c r="R3912" s="25" t="str">
        <f t="shared" si="389"/>
        <v>2013</v>
      </c>
      <c r="S3912" s="25" t="s">
        <v>53</v>
      </c>
      <c r="T3912" s="25"/>
      <c r="U3912" s="25"/>
      <c r="V3912" s="25"/>
      <c r="W3912" s="25"/>
      <c r="X3912" s="25"/>
    </row>
    <row r="3913" spans="1:24" ht="15" hidden="1" customHeight="1">
      <c r="A3913" s="28">
        <v>23807081</v>
      </c>
      <c r="B3913" s="28" t="s">
        <v>23557</v>
      </c>
      <c r="C3913" s="28" t="s">
        <v>23558</v>
      </c>
      <c r="D3913" s="28" t="s">
        <v>23559</v>
      </c>
      <c r="E3913" s="28" t="s">
        <v>23560</v>
      </c>
      <c r="F3913" s="28" t="s">
        <v>147</v>
      </c>
      <c r="G3913" s="28">
        <v>2013</v>
      </c>
      <c r="H3913" s="29">
        <v>41454</v>
      </c>
      <c r="I3913" s="28" t="s">
        <v>23561</v>
      </c>
      <c r="J3913" s="28"/>
      <c r="K3913" s="28" t="s">
        <v>23562</v>
      </c>
      <c r="L3913" s="28" t="str">
        <f t="shared" si="395"/>
        <v>PreAlerta</v>
      </c>
      <c r="M3913" s="28" t="str">
        <f t="shared" si="396"/>
        <v>S/PalabrasClaves</v>
      </c>
      <c r="N3913" s="30" t="str">
        <f t="shared" si="394"/>
        <v/>
      </c>
      <c r="O3913" s="28"/>
      <c r="P3913" s="28" t="s">
        <v>13329</v>
      </c>
      <c r="Q3913" s="28"/>
      <c r="R3913" s="28" t="str">
        <f t="shared" si="389"/>
        <v xml:space="preserve">202 </v>
      </c>
      <c r="S3913" s="28" t="s">
        <v>53</v>
      </c>
      <c r="T3913" s="28"/>
      <c r="U3913" s="28"/>
      <c r="V3913" s="28"/>
      <c r="W3913" s="28"/>
      <c r="X3913" s="28"/>
    </row>
    <row r="3914" spans="1:24" ht="15" hidden="1" customHeight="1">
      <c r="A3914" s="25">
        <v>23747667</v>
      </c>
      <c r="B3914" s="25" t="s">
        <v>23563</v>
      </c>
      <c r="C3914" s="25" t="s">
        <v>23564</v>
      </c>
      <c r="D3914" s="25" t="s">
        <v>23565</v>
      </c>
      <c r="E3914" s="25" t="s">
        <v>23566</v>
      </c>
      <c r="F3914" s="25" t="s">
        <v>23567</v>
      </c>
      <c r="G3914" s="25">
        <v>2013</v>
      </c>
      <c r="H3914" s="26">
        <v>41436</v>
      </c>
      <c r="I3914" s="25"/>
      <c r="J3914" s="25"/>
      <c r="K3914" s="25" t="s">
        <v>23568</v>
      </c>
      <c r="L3914" s="25" t="str">
        <f t="shared" si="395"/>
        <v>PreAlerta</v>
      </c>
      <c r="M3914" s="25" t="str">
        <f t="shared" si="396"/>
        <v>S/PalabrasClaves</v>
      </c>
      <c r="N3914" s="27" t="str">
        <f t="shared" si="394"/>
        <v/>
      </c>
      <c r="O3914" s="25"/>
      <c r="P3914" s="25" t="s">
        <v>23569</v>
      </c>
      <c r="Q3914" s="25"/>
      <c r="R3914" s="25" t="str">
        <f t="shared" si="389"/>
        <v>2013</v>
      </c>
      <c r="S3914" s="25" t="s">
        <v>56</v>
      </c>
      <c r="T3914" s="25"/>
      <c r="U3914" s="25"/>
      <c r="V3914" s="25"/>
      <c r="W3914" s="25"/>
      <c r="X3914" s="25"/>
    </row>
    <row r="3915" spans="1:24" ht="15" hidden="1" customHeight="1">
      <c r="A3915" s="28">
        <v>23712402</v>
      </c>
      <c r="B3915" s="28" t="s">
        <v>23570</v>
      </c>
      <c r="C3915" s="28" t="s">
        <v>16768</v>
      </c>
      <c r="D3915" s="28" t="s">
        <v>23571</v>
      </c>
      <c r="E3915" s="28" t="s">
        <v>16770</v>
      </c>
      <c r="F3915" s="28" t="s">
        <v>23572</v>
      </c>
      <c r="G3915" s="28">
        <v>2013</v>
      </c>
      <c r="H3915" s="29">
        <v>41423</v>
      </c>
      <c r="I3915" s="28"/>
      <c r="J3915" s="28"/>
      <c r="K3915" s="28" t="s">
        <v>23573</v>
      </c>
      <c r="L3915" s="28" t="str">
        <f t="shared" si="395"/>
        <v>Excluido</v>
      </c>
      <c r="M3915" s="28" t="str">
        <f t="shared" si="396"/>
        <v>S/PalabrasClaves</v>
      </c>
      <c r="N3915" s="30" t="str">
        <f t="shared" si="394"/>
        <v/>
      </c>
      <c r="O3915" s="28"/>
      <c r="P3915" s="28" t="s">
        <v>23552</v>
      </c>
      <c r="Q3915" s="28"/>
      <c r="R3915" s="28" t="str">
        <f t="shared" si="389"/>
        <v>2013</v>
      </c>
      <c r="S3915" s="28" t="s">
        <v>53</v>
      </c>
      <c r="T3915" s="28"/>
      <c r="U3915" s="28"/>
      <c r="V3915" s="28"/>
      <c r="W3915" s="28"/>
      <c r="X3915" s="28"/>
    </row>
    <row r="3916" spans="1:24" ht="15" hidden="1" customHeight="1">
      <c r="A3916" s="25">
        <v>23670473</v>
      </c>
      <c r="B3916" s="25" t="s">
        <v>23574</v>
      </c>
      <c r="C3916" s="25" t="s">
        <v>23575</v>
      </c>
      <c r="D3916" s="25" t="s">
        <v>23576</v>
      </c>
      <c r="E3916" s="25" t="s">
        <v>23577</v>
      </c>
      <c r="F3916" s="25" t="s">
        <v>23578</v>
      </c>
      <c r="G3916" s="25">
        <v>2013</v>
      </c>
      <c r="H3916" s="26">
        <v>41409</v>
      </c>
      <c r="I3916" s="25"/>
      <c r="J3916" s="25"/>
      <c r="K3916" s="25"/>
      <c r="L3916" s="25" t="str">
        <f t="shared" si="395"/>
        <v>PreAlerta</v>
      </c>
      <c r="M3916" s="25" t="str">
        <f t="shared" si="396"/>
        <v>S/PalabrasClaves</v>
      </c>
      <c r="N3916" s="27" t="str">
        <f t="shared" si="394"/>
        <v/>
      </c>
      <c r="O3916" s="25"/>
      <c r="P3916" s="25" t="s">
        <v>23579</v>
      </c>
      <c r="Q3916" s="25"/>
      <c r="R3916" s="25" t="str">
        <f t="shared" si="389"/>
        <v>2013</v>
      </c>
      <c r="S3916" s="25" t="s">
        <v>53</v>
      </c>
      <c r="T3916" s="25"/>
      <c r="U3916" s="25"/>
      <c r="V3916" s="25"/>
      <c r="W3916" s="25"/>
      <c r="X3916" s="25"/>
    </row>
    <row r="3917" spans="1:24" ht="15" hidden="1" customHeight="1">
      <c r="A3917" s="28">
        <v>23649970</v>
      </c>
      <c r="B3917" s="28" t="s">
        <v>23580</v>
      </c>
      <c r="C3917" s="28"/>
      <c r="D3917" s="28"/>
      <c r="E3917" s="28" t="s">
        <v>23581</v>
      </c>
      <c r="F3917" s="28" t="s">
        <v>23582</v>
      </c>
      <c r="G3917" s="28"/>
      <c r="H3917" s="28"/>
      <c r="I3917" s="28"/>
      <c r="J3917" s="28"/>
      <c r="K3917" s="28"/>
      <c r="L3917" s="28" t="str">
        <f t="shared" si="395"/>
        <v>Excluido</v>
      </c>
      <c r="M3917" s="28" t="str">
        <f t="shared" si="396"/>
        <v>S/PalabrasClaves</v>
      </c>
      <c r="N3917" s="30" t="str">
        <f t="shared" si="394"/>
        <v/>
      </c>
      <c r="O3917" s="28"/>
      <c r="P3917" s="28"/>
      <c r="Q3917" s="28"/>
      <c r="R3917" s="28" t="str">
        <f t="shared" si="389"/>
        <v/>
      </c>
      <c r="S3917" s="28"/>
      <c r="T3917" s="28"/>
      <c r="U3917" s="28"/>
      <c r="V3917" s="28"/>
      <c r="W3917" s="28"/>
      <c r="X3917" s="28"/>
    </row>
    <row r="3918" spans="1:24" ht="15" hidden="1" customHeight="1">
      <c r="A3918" s="25">
        <v>23647351</v>
      </c>
      <c r="B3918" s="25" t="s">
        <v>23583</v>
      </c>
      <c r="C3918" s="25" t="s">
        <v>23584</v>
      </c>
      <c r="D3918" s="25" t="s">
        <v>23585</v>
      </c>
      <c r="E3918" s="25" t="s">
        <v>16590</v>
      </c>
      <c r="F3918" s="25" t="s">
        <v>1629</v>
      </c>
      <c r="G3918" s="25">
        <v>2013</v>
      </c>
      <c r="H3918" s="26">
        <v>41402</v>
      </c>
      <c r="I3918" s="25"/>
      <c r="J3918" s="25"/>
      <c r="K3918" s="25" t="s">
        <v>23586</v>
      </c>
      <c r="L3918" s="25" t="str">
        <f t="shared" si="395"/>
        <v>PreAlerta</v>
      </c>
      <c r="M3918" s="25" t="str">
        <f t="shared" si="396"/>
        <v>S/PalabrasClaves</v>
      </c>
      <c r="N3918" s="27" t="str">
        <f t="shared" si="394"/>
        <v/>
      </c>
      <c r="O3918" s="25"/>
      <c r="P3918" s="25" t="s">
        <v>23587</v>
      </c>
      <c r="Q3918" s="25"/>
      <c r="R3918" s="25" t="str">
        <f t="shared" si="389"/>
        <v>2013</v>
      </c>
      <c r="S3918" s="25" t="s">
        <v>53</v>
      </c>
      <c r="T3918" s="25"/>
      <c r="U3918" s="25"/>
      <c r="V3918" s="25"/>
      <c r="W3918" s="25"/>
      <c r="X3918" s="25"/>
    </row>
    <row r="3919" spans="1:24" ht="15" hidden="1" customHeight="1">
      <c r="A3919" s="28">
        <v>23647350</v>
      </c>
      <c r="B3919" s="28" t="s">
        <v>23588</v>
      </c>
      <c r="C3919" s="28" t="s">
        <v>23589</v>
      </c>
      <c r="D3919" s="28" t="s">
        <v>23585</v>
      </c>
      <c r="E3919" s="28" t="s">
        <v>23590</v>
      </c>
      <c r="F3919" s="28" t="s">
        <v>1629</v>
      </c>
      <c r="G3919" s="28">
        <v>2013</v>
      </c>
      <c r="H3919" s="29">
        <v>41402</v>
      </c>
      <c r="I3919" s="28"/>
      <c r="J3919" s="28"/>
      <c r="K3919" s="28" t="s">
        <v>23591</v>
      </c>
      <c r="L3919" s="28" t="str">
        <f t="shared" si="395"/>
        <v>PreAlerta</v>
      </c>
      <c r="M3919" s="28" t="str">
        <f t="shared" si="396"/>
        <v>S/PalabrasClaves</v>
      </c>
      <c r="N3919" s="30" t="str">
        <f t="shared" si="394"/>
        <v/>
      </c>
      <c r="O3919" s="28"/>
      <c r="P3919" s="28" t="s">
        <v>23587</v>
      </c>
      <c r="Q3919" s="28"/>
      <c r="R3919" s="28" t="str">
        <f t="shared" si="389"/>
        <v>2013</v>
      </c>
      <c r="S3919" s="28" t="s">
        <v>53</v>
      </c>
      <c r="T3919" s="28"/>
      <c r="U3919" s="28"/>
      <c r="V3919" s="28"/>
      <c r="W3919" s="28"/>
      <c r="X3919" s="28"/>
    </row>
    <row r="3920" spans="1:24" ht="15" hidden="1" customHeight="1">
      <c r="A3920" s="25">
        <v>23589809</v>
      </c>
      <c r="B3920" s="25" t="s">
        <v>23592</v>
      </c>
      <c r="C3920" s="25" t="s">
        <v>23593</v>
      </c>
      <c r="D3920" s="25" t="s">
        <v>23594</v>
      </c>
      <c r="E3920" s="25" t="s">
        <v>23595</v>
      </c>
      <c r="F3920" s="25" t="s">
        <v>1281</v>
      </c>
      <c r="G3920" s="25">
        <v>2013</v>
      </c>
      <c r="H3920" s="26">
        <v>41381</v>
      </c>
      <c r="I3920" s="25"/>
      <c r="J3920" s="25"/>
      <c r="K3920" s="25" t="s">
        <v>23596</v>
      </c>
      <c r="L3920" s="25" t="str">
        <f t="shared" si="395"/>
        <v>PreAlerta</v>
      </c>
      <c r="M3920" s="25" t="str">
        <f t="shared" si="396"/>
        <v>S/PalabrasClaves</v>
      </c>
      <c r="N3920" s="27" t="str">
        <f t="shared" si="394"/>
        <v/>
      </c>
      <c r="O3920" s="25"/>
      <c r="P3920" s="25" t="s">
        <v>23552</v>
      </c>
      <c r="Q3920" s="25"/>
      <c r="R3920" s="25" t="str">
        <f t="shared" si="389"/>
        <v>2013</v>
      </c>
      <c r="S3920" s="25" t="s">
        <v>53</v>
      </c>
      <c r="T3920" s="25"/>
      <c r="U3920" s="25"/>
      <c r="V3920" s="25"/>
      <c r="W3920" s="25"/>
      <c r="X3920" s="25"/>
    </row>
    <row r="3921" spans="1:24" ht="15" hidden="1" customHeight="1">
      <c r="A3921" s="28">
        <v>23577840</v>
      </c>
      <c r="B3921" s="28" t="s">
        <v>23597</v>
      </c>
      <c r="C3921" s="28" t="s">
        <v>23598</v>
      </c>
      <c r="D3921" s="28" t="s">
        <v>23599</v>
      </c>
      <c r="E3921" s="28" t="s">
        <v>23600</v>
      </c>
      <c r="F3921" s="28" t="s">
        <v>6781</v>
      </c>
      <c r="G3921" s="28">
        <v>2013</v>
      </c>
      <c r="H3921" s="29">
        <v>41377</v>
      </c>
      <c r="I3921" s="28" t="s">
        <v>23601</v>
      </c>
      <c r="J3921" s="28" t="s">
        <v>23602</v>
      </c>
      <c r="K3921" s="28" t="s">
        <v>23603</v>
      </c>
      <c r="L3921" s="28" t="str">
        <f t="shared" si="395"/>
        <v>PreAlerta</v>
      </c>
      <c r="M3921" s="28" t="str">
        <f t="shared" si="396"/>
        <v>S/PalabrasClaves</v>
      </c>
      <c r="N3921" s="30" t="str">
        <f t="shared" si="394"/>
        <v/>
      </c>
      <c r="O3921" s="28"/>
      <c r="P3921" s="28" t="s">
        <v>23552</v>
      </c>
      <c r="Q3921" s="28"/>
      <c r="R3921" s="28" t="str">
        <f t="shared" si="389"/>
        <v>2013</v>
      </c>
      <c r="S3921" s="28" t="s">
        <v>53</v>
      </c>
      <c r="T3921" s="28"/>
      <c r="U3921" s="28"/>
      <c r="V3921" s="28"/>
      <c r="W3921" s="28"/>
      <c r="X3921" s="28"/>
    </row>
    <row r="3922" spans="1:24" ht="15" hidden="1" customHeight="1">
      <c r="A3922" s="25">
        <v>23566579</v>
      </c>
      <c r="B3922" s="25" t="s">
        <v>23604</v>
      </c>
      <c r="C3922" s="25" t="s">
        <v>23605</v>
      </c>
      <c r="D3922" s="25" t="s">
        <v>23606</v>
      </c>
      <c r="E3922" s="25" t="s">
        <v>23607</v>
      </c>
      <c r="F3922" s="25" t="s">
        <v>685</v>
      </c>
      <c r="G3922" s="25">
        <v>2013</v>
      </c>
      <c r="H3922" s="26">
        <v>41374</v>
      </c>
      <c r="I3922" s="25"/>
      <c r="J3922" s="25"/>
      <c r="K3922" s="25" t="s">
        <v>23608</v>
      </c>
      <c r="L3922" s="25" t="str">
        <f t="shared" si="395"/>
        <v>PreAlerta</v>
      </c>
      <c r="M3922" s="25" t="str">
        <f t="shared" si="396"/>
        <v>S/PalabrasClaves</v>
      </c>
      <c r="N3922" s="27" t="str">
        <f t="shared" si="394"/>
        <v/>
      </c>
      <c r="O3922" s="25"/>
      <c r="P3922" s="25" t="s">
        <v>23552</v>
      </c>
      <c r="Q3922" s="25"/>
      <c r="R3922" s="25" t="str">
        <f t="shared" si="389"/>
        <v>2013</v>
      </c>
      <c r="S3922" s="25" t="s">
        <v>53</v>
      </c>
      <c r="T3922" s="25"/>
      <c r="U3922" s="25"/>
      <c r="V3922" s="25"/>
      <c r="W3922" s="25"/>
      <c r="X3922" s="25"/>
    </row>
    <row r="3923" spans="1:24" ht="15" hidden="1" customHeight="1">
      <c r="A3923" s="28">
        <v>23535208</v>
      </c>
      <c r="B3923" s="28" t="s">
        <v>23609</v>
      </c>
      <c r="C3923" s="28" t="s">
        <v>23610</v>
      </c>
      <c r="D3923" s="28" t="s">
        <v>23611</v>
      </c>
      <c r="E3923" s="28" t="s">
        <v>6101</v>
      </c>
      <c r="F3923" s="28" t="s">
        <v>4759</v>
      </c>
      <c r="G3923" s="28">
        <v>2013</v>
      </c>
      <c r="H3923" s="29">
        <v>41362</v>
      </c>
      <c r="I3923" s="28"/>
      <c r="J3923" s="28"/>
      <c r="K3923" s="28" t="s">
        <v>23612</v>
      </c>
      <c r="L3923" s="28" t="str">
        <f t="shared" si="395"/>
        <v>PreAlerta</v>
      </c>
      <c r="M3923" s="28" t="str">
        <f t="shared" si="396"/>
        <v>S/PalabrasClaves</v>
      </c>
      <c r="N3923" s="30" t="str">
        <f t="shared" si="394"/>
        <v/>
      </c>
      <c r="O3923" s="28"/>
      <c r="P3923" s="28" t="s">
        <v>23552</v>
      </c>
      <c r="Q3923" s="28"/>
      <c r="R3923" s="28" t="str">
        <f t="shared" si="389"/>
        <v>2013</v>
      </c>
      <c r="S3923" s="28" t="s">
        <v>53</v>
      </c>
      <c r="T3923" s="28"/>
      <c r="U3923" s="28"/>
      <c r="V3923" s="28"/>
      <c r="W3923" s="28"/>
      <c r="X3923" s="28"/>
    </row>
    <row r="3924" spans="1:24" ht="15" hidden="1" customHeight="1">
      <c r="A3924" s="25">
        <v>23523773</v>
      </c>
      <c r="B3924" s="25" t="s">
        <v>23613</v>
      </c>
      <c r="C3924" s="25" t="s">
        <v>23614</v>
      </c>
      <c r="D3924" s="25" t="s">
        <v>23615</v>
      </c>
      <c r="E3924" s="25" t="s">
        <v>11046</v>
      </c>
      <c r="F3924" s="25" t="s">
        <v>1263</v>
      </c>
      <c r="G3924" s="25">
        <v>2013</v>
      </c>
      <c r="H3924" s="26">
        <v>41359</v>
      </c>
      <c r="I3924" s="25"/>
      <c r="J3924" s="25"/>
      <c r="K3924" s="25" t="s">
        <v>23616</v>
      </c>
      <c r="L3924" s="25" t="str">
        <f t="shared" si="395"/>
        <v>Excluido</v>
      </c>
      <c r="M3924" s="25" t="str">
        <f t="shared" si="396"/>
        <v>S/PalabrasClaves</v>
      </c>
      <c r="N3924" s="27" t="str">
        <f t="shared" si="394"/>
        <v/>
      </c>
      <c r="O3924" s="25"/>
      <c r="P3924" s="25" t="s">
        <v>23617</v>
      </c>
      <c r="Q3924" s="25"/>
      <c r="R3924" s="25" t="str">
        <f t="shared" si="389"/>
        <v>2013</v>
      </c>
      <c r="S3924" s="25" t="s">
        <v>53</v>
      </c>
      <c r="T3924" s="25"/>
      <c r="U3924" s="25"/>
      <c r="V3924" s="25"/>
      <c r="W3924" s="25"/>
      <c r="X3924" s="25"/>
    </row>
    <row r="3925" spans="1:24" ht="15" hidden="1" customHeight="1">
      <c r="A3925" s="28">
        <v>23478958</v>
      </c>
      <c r="B3925" s="28" t="s">
        <v>23618</v>
      </c>
      <c r="C3925" s="28" t="s">
        <v>23619</v>
      </c>
      <c r="D3925" s="28" t="s">
        <v>23620</v>
      </c>
      <c r="E3925" s="28" t="s">
        <v>23621</v>
      </c>
      <c r="F3925" s="28" t="s">
        <v>1125</v>
      </c>
      <c r="G3925" s="28">
        <v>2013</v>
      </c>
      <c r="H3925" s="29">
        <v>41346</v>
      </c>
      <c r="I3925" s="28" t="s">
        <v>23622</v>
      </c>
      <c r="J3925" s="28"/>
      <c r="K3925" s="28" t="s">
        <v>23623</v>
      </c>
      <c r="L3925" s="28" t="str">
        <f t="shared" si="395"/>
        <v>PreAlerta</v>
      </c>
      <c r="M3925" s="28" t="str">
        <f t="shared" si="396"/>
        <v>C/PalabrasClaves</v>
      </c>
      <c r="N3925" s="30" t="str">
        <f t="shared" si="394"/>
        <v/>
      </c>
      <c r="O3925" s="28"/>
      <c r="P3925" s="28" t="s">
        <v>23552</v>
      </c>
      <c r="Q3925" s="28"/>
      <c r="R3925" s="28" t="str">
        <f t="shared" si="389"/>
        <v>2013</v>
      </c>
      <c r="S3925" s="28" t="s">
        <v>53</v>
      </c>
      <c r="T3925" s="28"/>
      <c r="U3925" s="28"/>
      <c r="V3925" s="28"/>
      <c r="W3925" s="28"/>
      <c r="X3925" s="28"/>
    </row>
    <row r="3926" spans="1:24" ht="15" hidden="1" customHeight="1">
      <c r="A3926" s="25">
        <v>23447038</v>
      </c>
      <c r="B3926" s="25" t="s">
        <v>23624</v>
      </c>
      <c r="C3926" s="25" t="s">
        <v>23625</v>
      </c>
      <c r="D3926" s="25" t="s">
        <v>23626</v>
      </c>
      <c r="E3926" s="25" t="s">
        <v>23627</v>
      </c>
      <c r="F3926" s="25" t="s">
        <v>17705</v>
      </c>
      <c r="G3926" s="25">
        <v>2013</v>
      </c>
      <c r="H3926" s="26">
        <v>41334</v>
      </c>
      <c r="I3926" s="25" t="s">
        <v>23628</v>
      </c>
      <c r="J3926" s="25"/>
      <c r="K3926" s="25" t="s">
        <v>23629</v>
      </c>
      <c r="L3926" s="25" t="str">
        <f t="shared" si="395"/>
        <v>PreAlerta</v>
      </c>
      <c r="M3926" s="25" t="str">
        <f t="shared" si="396"/>
        <v>S/PalabrasClaves</v>
      </c>
      <c r="N3926" s="27" t="str">
        <f t="shared" si="394"/>
        <v/>
      </c>
      <c r="O3926" s="25"/>
      <c r="P3926" s="25" t="s">
        <v>23552</v>
      </c>
      <c r="Q3926" s="25"/>
      <c r="R3926" s="25" t="str">
        <f t="shared" si="389"/>
        <v>2013</v>
      </c>
      <c r="S3926" s="25" t="s">
        <v>53</v>
      </c>
      <c r="T3926" s="25"/>
      <c r="U3926" s="25"/>
      <c r="V3926" s="25"/>
      <c r="W3926" s="25"/>
      <c r="X3926" s="25"/>
    </row>
    <row r="3927" spans="1:24" ht="15" hidden="1" customHeight="1">
      <c r="A3927" s="28">
        <v>23436642</v>
      </c>
      <c r="B3927" s="28" t="s">
        <v>23630</v>
      </c>
      <c r="C3927" s="28" t="s">
        <v>23631</v>
      </c>
      <c r="D3927" s="28" t="s">
        <v>23632</v>
      </c>
      <c r="E3927" s="28" t="s">
        <v>23633</v>
      </c>
      <c r="F3927" s="28" t="s">
        <v>8881</v>
      </c>
      <c r="G3927" s="28">
        <v>2013</v>
      </c>
      <c r="H3927" s="29">
        <v>41331</v>
      </c>
      <c r="I3927" s="28"/>
      <c r="J3927" s="28"/>
      <c r="K3927" s="28" t="s">
        <v>23634</v>
      </c>
      <c r="L3927" s="28" t="str">
        <f t="shared" si="395"/>
        <v>PreAlerta</v>
      </c>
      <c r="M3927" s="28" t="str">
        <f t="shared" si="396"/>
        <v>C/PalabrasClaves</v>
      </c>
      <c r="N3927" s="30" t="str">
        <f t="shared" si="394"/>
        <v/>
      </c>
      <c r="O3927" s="28"/>
      <c r="P3927" s="28" t="s">
        <v>23552</v>
      </c>
      <c r="Q3927" s="28"/>
      <c r="R3927" s="28" t="str">
        <f t="shared" si="389"/>
        <v>2013</v>
      </c>
      <c r="S3927" s="28" t="s">
        <v>53</v>
      </c>
      <c r="T3927" s="28"/>
      <c r="U3927" s="28"/>
      <c r="V3927" s="28"/>
      <c r="W3927" s="28"/>
      <c r="X3927" s="28"/>
    </row>
    <row r="3928" spans="1:24" ht="15" hidden="1" customHeight="1">
      <c r="A3928" s="25">
        <v>23433920</v>
      </c>
      <c r="B3928" s="25" t="s">
        <v>23635</v>
      </c>
      <c r="C3928" s="25" t="s">
        <v>23636</v>
      </c>
      <c r="D3928" s="25" t="s">
        <v>23637</v>
      </c>
      <c r="E3928" s="25" t="s">
        <v>23638</v>
      </c>
      <c r="F3928" s="25" t="s">
        <v>1290</v>
      </c>
      <c r="G3928" s="25">
        <v>2013</v>
      </c>
      <c r="H3928" s="26">
        <v>41331</v>
      </c>
      <c r="I3928" s="25"/>
      <c r="J3928" s="25"/>
      <c r="K3928" s="25" t="s">
        <v>23639</v>
      </c>
      <c r="L3928" s="25" t="str">
        <f t="shared" si="395"/>
        <v>PreAlerta</v>
      </c>
      <c r="M3928" s="25" t="str">
        <f t="shared" si="396"/>
        <v>C/PalabrasClaves</v>
      </c>
      <c r="N3928" s="27" t="str">
        <f t="shared" si="394"/>
        <v/>
      </c>
      <c r="O3928" s="25"/>
      <c r="P3928" s="25" t="s">
        <v>23552</v>
      </c>
      <c r="Q3928" s="25"/>
      <c r="R3928" s="25" t="str">
        <f t="shared" si="389"/>
        <v>2013</v>
      </c>
      <c r="S3928" s="25" t="s">
        <v>53</v>
      </c>
      <c r="T3928" s="25"/>
      <c r="U3928" s="25"/>
      <c r="V3928" s="25"/>
      <c r="W3928" s="25"/>
      <c r="X3928" s="25"/>
    </row>
    <row r="3929" spans="1:24" ht="15" hidden="1" customHeight="1">
      <c r="A3929" s="28">
        <v>23340560</v>
      </c>
      <c r="B3929" s="28" t="s">
        <v>23640</v>
      </c>
      <c r="C3929" s="28" t="s">
        <v>23641</v>
      </c>
      <c r="D3929" s="28" t="s">
        <v>23642</v>
      </c>
      <c r="E3929" s="28" t="s">
        <v>23643</v>
      </c>
      <c r="F3929" s="28" t="s">
        <v>979</v>
      </c>
      <c r="G3929" s="28">
        <v>2013</v>
      </c>
      <c r="H3929" s="29">
        <v>41298</v>
      </c>
      <c r="I3929" s="28"/>
      <c r="J3929" s="28"/>
      <c r="K3929" s="28" t="s">
        <v>23644</v>
      </c>
      <c r="L3929" s="28" t="str">
        <f t="shared" si="395"/>
        <v>PreAlerta</v>
      </c>
      <c r="M3929" s="28" t="str">
        <f t="shared" si="396"/>
        <v>S/PalabrasClaves</v>
      </c>
      <c r="N3929" s="30" t="str">
        <f t="shared" si="394"/>
        <v/>
      </c>
      <c r="O3929" s="28"/>
      <c r="P3929" s="28" t="s">
        <v>23552</v>
      </c>
      <c r="Q3929" s="28"/>
      <c r="R3929" s="28" t="str">
        <f t="shared" si="389"/>
        <v>2013</v>
      </c>
      <c r="S3929" s="28" t="s">
        <v>53</v>
      </c>
      <c r="T3929" s="28"/>
      <c r="U3929" s="28"/>
      <c r="V3929" s="28"/>
      <c r="W3929" s="28"/>
      <c r="X3929" s="28"/>
    </row>
    <row r="3930" spans="1:24" ht="15" hidden="1" customHeight="1">
      <c r="A3930" s="25">
        <v>23335113</v>
      </c>
      <c r="B3930" s="25" t="s">
        <v>23645</v>
      </c>
      <c r="C3930" s="25" t="s">
        <v>23646</v>
      </c>
      <c r="D3930" s="25" t="s">
        <v>23647</v>
      </c>
      <c r="E3930" s="25" t="s">
        <v>20293</v>
      </c>
      <c r="F3930" s="25" t="s">
        <v>215</v>
      </c>
      <c r="G3930" s="25">
        <v>2013</v>
      </c>
      <c r="H3930" s="26">
        <v>41296</v>
      </c>
      <c r="I3930" s="25"/>
      <c r="J3930" s="25"/>
      <c r="K3930" s="25" t="s">
        <v>23648</v>
      </c>
      <c r="L3930" s="25" t="str">
        <f t="shared" si="395"/>
        <v>PreAlerta</v>
      </c>
      <c r="M3930" s="25" t="str">
        <f t="shared" si="396"/>
        <v>C/PalabrasClaves</v>
      </c>
      <c r="N3930" s="27" t="str">
        <f t="shared" si="394"/>
        <v/>
      </c>
      <c r="O3930" s="25"/>
      <c r="P3930" s="25">
        <v>45048</v>
      </c>
      <c r="Q3930" s="25"/>
      <c r="R3930" s="25" t="str">
        <f t="shared" si="389"/>
        <v>4504</v>
      </c>
      <c r="S3930" s="25" t="s">
        <v>53</v>
      </c>
      <c r="T3930" s="25"/>
      <c r="U3930" s="25"/>
      <c r="V3930" s="25"/>
      <c r="W3930" s="25"/>
      <c r="X3930" s="25"/>
    </row>
    <row r="3931" spans="1:24" ht="15" hidden="1" customHeight="1">
      <c r="A3931" s="28">
        <v>23315478</v>
      </c>
      <c r="B3931" s="28" t="s">
        <v>23649</v>
      </c>
      <c r="C3931" s="28" t="s">
        <v>23650</v>
      </c>
      <c r="D3931" s="28" t="s">
        <v>23647</v>
      </c>
      <c r="E3931" s="28" t="s">
        <v>20921</v>
      </c>
      <c r="F3931" s="28" t="s">
        <v>215</v>
      </c>
      <c r="G3931" s="28">
        <v>2013</v>
      </c>
      <c r="H3931" s="29">
        <v>41289</v>
      </c>
      <c r="I3931" s="28"/>
      <c r="J3931" s="28"/>
      <c r="K3931" s="28" t="s">
        <v>23651</v>
      </c>
      <c r="L3931" s="28" t="str">
        <f t="shared" si="395"/>
        <v>PreAlerta</v>
      </c>
      <c r="M3931" s="28" t="str">
        <f t="shared" si="396"/>
        <v>C/PalabrasClaves</v>
      </c>
      <c r="N3931" s="30" t="str">
        <f t="shared" si="394"/>
        <v/>
      </c>
      <c r="O3931" s="28"/>
      <c r="P3931" s="28">
        <v>45048</v>
      </c>
      <c r="Q3931" s="28"/>
      <c r="R3931" s="28" t="str">
        <f t="shared" si="389"/>
        <v>4504</v>
      </c>
      <c r="S3931" s="28" t="s">
        <v>53</v>
      </c>
      <c r="T3931" s="28"/>
      <c r="U3931" s="28"/>
      <c r="V3931" s="28"/>
      <c r="W3931" s="28"/>
      <c r="X3931" s="28"/>
    </row>
    <row r="3932" spans="1:24" ht="15" hidden="1" customHeight="1">
      <c r="A3932" s="25">
        <v>23307805</v>
      </c>
      <c r="B3932" s="25" t="s">
        <v>23652</v>
      </c>
      <c r="C3932" s="25" t="s">
        <v>23653</v>
      </c>
      <c r="D3932" s="25" t="s">
        <v>23654</v>
      </c>
      <c r="E3932" s="25" t="s">
        <v>23655</v>
      </c>
      <c r="F3932" s="25" t="s">
        <v>23656</v>
      </c>
      <c r="G3932" s="25">
        <v>2013</v>
      </c>
      <c r="H3932" s="26">
        <v>41286</v>
      </c>
      <c r="I3932" s="25"/>
      <c r="J3932" s="25"/>
      <c r="K3932" s="25" t="s">
        <v>23657</v>
      </c>
      <c r="L3932" s="25" t="str">
        <f t="shared" si="395"/>
        <v>PreAlerta</v>
      </c>
      <c r="M3932" s="25" t="str">
        <f t="shared" si="396"/>
        <v>S/PalabrasClaves</v>
      </c>
      <c r="N3932" s="27" t="str">
        <f t="shared" si="394"/>
        <v/>
      </c>
      <c r="O3932" s="25"/>
      <c r="P3932" s="25" t="s">
        <v>23552</v>
      </c>
      <c r="Q3932" s="25"/>
      <c r="R3932" s="25" t="str">
        <f t="shared" si="389"/>
        <v>2013</v>
      </c>
      <c r="S3932" s="25" t="s">
        <v>53</v>
      </c>
      <c r="T3932" s="25"/>
      <c r="U3932" s="25"/>
      <c r="V3932" s="25"/>
      <c r="W3932" s="25"/>
      <c r="X3932" s="25"/>
    </row>
    <row r="3933" spans="1:24" ht="15" hidden="1" customHeight="1">
      <c r="A3933" s="28">
        <v>23221981</v>
      </c>
      <c r="B3933" s="28" t="s">
        <v>23658</v>
      </c>
      <c r="C3933" s="28" t="s">
        <v>23659</v>
      </c>
      <c r="D3933" s="28" t="s">
        <v>23660</v>
      </c>
      <c r="E3933" s="28" t="s">
        <v>23661</v>
      </c>
      <c r="F3933" s="28" t="s">
        <v>14776</v>
      </c>
      <c r="G3933" s="28">
        <v>2013</v>
      </c>
      <c r="H3933" s="29">
        <v>41254</v>
      </c>
      <c r="I3933" s="28" t="s">
        <v>23662</v>
      </c>
      <c r="J3933" s="28" t="s">
        <v>23663</v>
      </c>
      <c r="K3933" s="28" t="s">
        <v>23664</v>
      </c>
      <c r="L3933" s="28" t="str">
        <f t="shared" si="395"/>
        <v>Excluido</v>
      </c>
      <c r="M3933" s="28" t="str">
        <f t="shared" si="396"/>
        <v>S/PalabrasClaves</v>
      </c>
      <c r="N3933" s="30" t="str">
        <f t="shared" si="394"/>
        <v/>
      </c>
      <c r="O3933" s="28"/>
      <c r="P3933" s="28" t="s">
        <v>23617</v>
      </c>
      <c r="Q3933" s="28"/>
      <c r="R3933" s="28" t="str">
        <f t="shared" si="389"/>
        <v>2013</v>
      </c>
      <c r="S3933" s="28" t="s">
        <v>53</v>
      </c>
      <c r="T3933" s="28"/>
      <c r="U3933" s="28"/>
      <c r="V3933" s="28"/>
      <c r="W3933" s="28"/>
      <c r="X3933" s="28"/>
    </row>
    <row r="3934" spans="1:24" ht="15" hidden="1" customHeight="1">
      <c r="A3934" s="25">
        <v>23190785</v>
      </c>
      <c r="B3934" s="25" t="s">
        <v>23665</v>
      </c>
      <c r="C3934" s="25" t="s">
        <v>23666</v>
      </c>
      <c r="D3934" s="25" t="s">
        <v>23642</v>
      </c>
      <c r="E3934" s="25" t="s">
        <v>12732</v>
      </c>
      <c r="F3934" s="25" t="s">
        <v>979</v>
      </c>
      <c r="G3934" s="25">
        <v>2013</v>
      </c>
      <c r="H3934" s="26">
        <v>41243</v>
      </c>
      <c r="I3934" s="25"/>
      <c r="J3934" s="25"/>
      <c r="K3934" s="25" t="s">
        <v>23667</v>
      </c>
      <c r="L3934" s="25" t="str">
        <f t="shared" si="395"/>
        <v>Excluido</v>
      </c>
      <c r="M3934" s="25" t="str">
        <f t="shared" si="396"/>
        <v>S/PalabrasClaves</v>
      </c>
      <c r="N3934" s="27" t="str">
        <f t="shared" si="394"/>
        <v/>
      </c>
      <c r="O3934" s="25"/>
      <c r="P3934" s="25" t="s">
        <v>23552</v>
      </c>
      <c r="Q3934" s="25"/>
      <c r="R3934" s="25" t="str">
        <f t="shared" si="389"/>
        <v>2013</v>
      </c>
      <c r="S3934" s="25" t="s">
        <v>53</v>
      </c>
      <c r="T3934" s="25"/>
      <c r="U3934" s="25"/>
      <c r="V3934" s="25"/>
      <c r="W3934" s="25"/>
      <c r="X3934" s="25"/>
    </row>
    <row r="3935" spans="1:24" ht="15" hidden="1" customHeight="1">
      <c r="A3935" s="28">
        <v>23142009</v>
      </c>
      <c r="B3935" s="28" t="s">
        <v>23668</v>
      </c>
      <c r="C3935" s="28" t="s">
        <v>23669</v>
      </c>
      <c r="D3935" s="28" t="s">
        <v>23670</v>
      </c>
      <c r="E3935" s="28" t="s">
        <v>18783</v>
      </c>
      <c r="F3935" s="28" t="s">
        <v>7945</v>
      </c>
      <c r="G3935" s="28">
        <v>2013</v>
      </c>
      <c r="H3935" s="29">
        <v>41226</v>
      </c>
      <c r="I3935" s="28"/>
      <c r="J3935" s="28"/>
      <c r="K3935" s="28" t="s">
        <v>23671</v>
      </c>
      <c r="L3935" s="28" t="str">
        <f t="shared" si="395"/>
        <v>PreAlerta</v>
      </c>
      <c r="M3935" s="28" t="str">
        <f t="shared" si="396"/>
        <v>S/PalabrasClaves</v>
      </c>
      <c r="N3935" s="30" t="str">
        <f t="shared" si="394"/>
        <v/>
      </c>
      <c r="O3935" s="28"/>
      <c r="P3935" s="28" t="s">
        <v>23552</v>
      </c>
      <c r="Q3935" s="28"/>
      <c r="R3935" s="28" t="str">
        <f t="shared" si="389"/>
        <v>2013</v>
      </c>
      <c r="S3935" s="28" t="s">
        <v>53</v>
      </c>
      <c r="T3935" s="28"/>
      <c r="U3935" s="28"/>
      <c r="V3935" s="28"/>
      <c r="W3935" s="28"/>
      <c r="X3935" s="28"/>
    </row>
    <row r="3936" spans="1:24" ht="15" hidden="1" customHeight="1">
      <c r="A3936" s="25">
        <v>23018904</v>
      </c>
      <c r="B3936" s="25" t="s">
        <v>23672</v>
      </c>
      <c r="C3936" s="25" t="s">
        <v>23673</v>
      </c>
      <c r="D3936" s="25" t="s">
        <v>23674</v>
      </c>
      <c r="E3936" s="25" t="s">
        <v>23675</v>
      </c>
      <c r="F3936" s="25" t="s">
        <v>2017</v>
      </c>
      <c r="G3936" s="25">
        <v>2013</v>
      </c>
      <c r="H3936" s="26">
        <v>41181</v>
      </c>
      <c r="I3936" s="25" t="s">
        <v>23676</v>
      </c>
      <c r="J3936" s="25"/>
      <c r="K3936" s="25" t="s">
        <v>23677</v>
      </c>
      <c r="L3936" s="25" t="str">
        <f t="shared" si="395"/>
        <v>Excluido</v>
      </c>
      <c r="M3936" s="25" t="str">
        <f t="shared" si="396"/>
        <v>S/PalabrasClaves</v>
      </c>
      <c r="N3936" s="27" t="str">
        <f t="shared" si="394"/>
        <v/>
      </c>
      <c r="O3936" s="25"/>
      <c r="P3936" s="25" t="s">
        <v>23552</v>
      </c>
      <c r="Q3936" s="25"/>
      <c r="R3936" s="25" t="str">
        <f t="shared" si="389"/>
        <v>2013</v>
      </c>
      <c r="S3936" s="25" t="s">
        <v>53</v>
      </c>
      <c r="T3936" s="25"/>
      <c r="U3936" s="25"/>
      <c r="V3936" s="25"/>
      <c r="W3936" s="25"/>
      <c r="X3936" s="25"/>
    </row>
    <row r="3937" spans="1:24" ht="15" hidden="1" customHeight="1">
      <c r="A3937" s="28">
        <v>22980511</v>
      </c>
      <c r="B3937" s="28" t="s">
        <v>23678</v>
      </c>
      <c r="C3937" s="28" t="s">
        <v>23679</v>
      </c>
      <c r="D3937" s="28" t="s">
        <v>23680</v>
      </c>
      <c r="E3937" s="28" t="s">
        <v>23681</v>
      </c>
      <c r="F3937" s="28" t="s">
        <v>2605</v>
      </c>
      <c r="G3937" s="28">
        <v>2013</v>
      </c>
      <c r="H3937" s="29">
        <v>41170</v>
      </c>
      <c r="I3937" s="28"/>
      <c r="J3937" s="28"/>
      <c r="K3937" s="28" t="s">
        <v>23682</v>
      </c>
      <c r="L3937" s="28" t="str">
        <f t="shared" si="395"/>
        <v>PreAlerta</v>
      </c>
      <c r="M3937" s="28" t="str">
        <f t="shared" si="396"/>
        <v>C/PalabrasClaves</v>
      </c>
      <c r="N3937" s="30" t="str">
        <f t="shared" si="394"/>
        <v/>
      </c>
      <c r="O3937" s="28"/>
      <c r="P3937" s="28" t="s">
        <v>23552</v>
      </c>
      <c r="Q3937" s="28"/>
      <c r="R3937" s="28" t="str">
        <f t="shared" si="389"/>
        <v>2013</v>
      </c>
      <c r="S3937" s="28" t="s">
        <v>53</v>
      </c>
      <c r="T3937" s="28"/>
      <c r="U3937" s="28"/>
      <c r="V3937" s="28"/>
      <c r="W3937" s="28"/>
      <c r="X3937" s="28"/>
    </row>
    <row r="3938" spans="1:24" ht="15" hidden="1" customHeight="1">
      <c r="A3938" s="25">
        <v>23646201</v>
      </c>
      <c r="B3938" s="25" t="s">
        <v>23683</v>
      </c>
      <c r="C3938" s="25" t="s">
        <v>23684</v>
      </c>
      <c r="D3938" s="25" t="s">
        <v>23685</v>
      </c>
      <c r="E3938" s="25" t="s">
        <v>20851</v>
      </c>
      <c r="F3938" s="25" t="s">
        <v>208</v>
      </c>
      <c r="G3938" s="25">
        <v>2013</v>
      </c>
      <c r="H3938" s="26">
        <v>41401</v>
      </c>
      <c r="I3938" s="25" t="s">
        <v>23686</v>
      </c>
      <c r="J3938" s="25"/>
      <c r="K3938" s="25" t="s">
        <v>23687</v>
      </c>
      <c r="L3938" s="25" t="str">
        <f t="shared" si="395"/>
        <v>PreAlerta</v>
      </c>
      <c r="M3938" s="25" t="str">
        <f t="shared" si="396"/>
        <v>S/PalabrasClaves</v>
      </c>
      <c r="N3938" s="27" t="str">
        <f t="shared" si="394"/>
        <v/>
      </c>
      <c r="O3938" s="25"/>
      <c r="P3938" s="25" t="s">
        <v>23688</v>
      </c>
      <c r="Q3938" s="25"/>
      <c r="R3938" s="25" t="str">
        <f t="shared" si="389"/>
        <v>2013</v>
      </c>
      <c r="S3938" s="25" t="s">
        <v>50</v>
      </c>
      <c r="T3938" s="25"/>
      <c r="U3938" s="25"/>
      <c r="V3938" s="25"/>
      <c r="W3938" s="25"/>
      <c r="X3938" s="25"/>
    </row>
    <row r="3939" spans="1:24" ht="15" hidden="1" customHeight="1">
      <c r="A3939" s="28">
        <v>23613076</v>
      </c>
      <c r="B3939" s="28" t="s">
        <v>23689</v>
      </c>
      <c r="C3939" s="28" t="s">
        <v>23690</v>
      </c>
      <c r="D3939" s="28" t="s">
        <v>23691</v>
      </c>
      <c r="E3939" s="28" t="s">
        <v>23692</v>
      </c>
      <c r="F3939" s="28" t="s">
        <v>4922</v>
      </c>
      <c r="G3939" s="28">
        <v>2013</v>
      </c>
      <c r="H3939" s="29">
        <v>41389</v>
      </c>
      <c r="I3939" s="28"/>
      <c r="J3939" s="28"/>
      <c r="K3939" s="28" t="s">
        <v>23693</v>
      </c>
      <c r="L3939" s="28" t="str">
        <f t="shared" si="395"/>
        <v>PreAlerta</v>
      </c>
      <c r="M3939" s="28" t="str">
        <f t="shared" si="396"/>
        <v>S/PalabrasClaves</v>
      </c>
      <c r="N3939" s="30" t="str">
        <f t="shared" si="394"/>
        <v/>
      </c>
      <c r="O3939" s="28"/>
      <c r="P3939" s="28" t="s">
        <v>23694</v>
      </c>
      <c r="Q3939" s="28"/>
      <c r="R3939" s="28" t="str">
        <f t="shared" si="389"/>
        <v>2013</v>
      </c>
      <c r="S3939" s="28" t="s">
        <v>50</v>
      </c>
      <c r="T3939" s="28"/>
      <c r="U3939" s="28"/>
      <c r="V3939" s="28"/>
      <c r="W3939" s="28"/>
      <c r="X3939" s="28"/>
    </row>
    <row r="3940" spans="1:24" ht="15" hidden="1" customHeight="1">
      <c r="A3940" s="25">
        <v>23521711</v>
      </c>
      <c r="B3940" s="25" t="s">
        <v>23695</v>
      </c>
      <c r="C3940" s="25" t="s">
        <v>23696</v>
      </c>
      <c r="D3940" s="25" t="s">
        <v>23697</v>
      </c>
      <c r="E3940" s="25" t="s">
        <v>8918</v>
      </c>
      <c r="F3940" s="25" t="s">
        <v>7367</v>
      </c>
      <c r="G3940" s="25">
        <v>2013</v>
      </c>
      <c r="H3940" s="26">
        <v>41359</v>
      </c>
      <c r="I3940" s="25"/>
      <c r="J3940" s="25"/>
      <c r="K3940" s="25" t="s">
        <v>23698</v>
      </c>
      <c r="L3940" s="25" t="str">
        <f t="shared" si="395"/>
        <v>PreAlerta</v>
      </c>
      <c r="M3940" s="25" t="str">
        <f t="shared" si="396"/>
        <v>S/PalabrasClaves</v>
      </c>
      <c r="N3940" s="27" t="str">
        <f t="shared" si="394"/>
        <v/>
      </c>
      <c r="O3940" s="25"/>
      <c r="P3940" s="25" t="s">
        <v>23694</v>
      </c>
      <c r="Q3940" s="25"/>
      <c r="R3940" s="25" t="str">
        <f t="shared" si="389"/>
        <v>2013</v>
      </c>
      <c r="S3940" s="25" t="s">
        <v>50</v>
      </c>
      <c r="T3940" s="25"/>
      <c r="U3940" s="25"/>
      <c r="V3940" s="25"/>
      <c r="W3940" s="25"/>
      <c r="X3940" s="25"/>
    </row>
    <row r="3941" spans="1:24" ht="15" hidden="1" customHeight="1">
      <c r="A3941" s="28">
        <v>23626679</v>
      </c>
      <c r="B3941" s="28" t="s">
        <v>23699</v>
      </c>
      <c r="C3941" s="28" t="s">
        <v>23700</v>
      </c>
      <c r="D3941" s="28" t="s">
        <v>23701</v>
      </c>
      <c r="E3941" s="28" t="s">
        <v>415</v>
      </c>
      <c r="F3941" s="28" t="s">
        <v>208</v>
      </c>
      <c r="G3941" s="28">
        <v>2013</v>
      </c>
      <c r="H3941" s="29">
        <v>41394</v>
      </c>
      <c r="I3941" s="28" t="s">
        <v>23702</v>
      </c>
      <c r="J3941" s="28"/>
      <c r="K3941" s="28" t="s">
        <v>23703</v>
      </c>
      <c r="L3941" s="28" t="str">
        <f t="shared" si="395"/>
        <v>PreAlerta</v>
      </c>
      <c r="M3941" s="28" t="str">
        <f t="shared" si="396"/>
        <v>S/PalabrasClaves</v>
      </c>
      <c r="N3941" s="30" t="str">
        <f t="shared" si="394"/>
        <v/>
      </c>
      <c r="O3941" s="28"/>
      <c r="P3941" s="28" t="s">
        <v>23704</v>
      </c>
      <c r="Q3941" s="28"/>
      <c r="R3941" s="28" t="str">
        <f t="shared" si="389"/>
        <v>2013</v>
      </c>
      <c r="S3941" s="28" t="s">
        <v>50</v>
      </c>
      <c r="T3941" s="28"/>
      <c r="U3941" s="28"/>
      <c r="V3941" s="28"/>
      <c r="W3941" s="28"/>
      <c r="X3941" s="28"/>
    </row>
    <row r="3942" spans="1:24" ht="15" hidden="1" customHeight="1">
      <c r="A3942" s="25">
        <v>23598494</v>
      </c>
      <c r="B3942" s="25" t="s">
        <v>23705</v>
      </c>
      <c r="C3942" s="25" t="s">
        <v>23706</v>
      </c>
      <c r="D3942" s="25" t="s">
        <v>23707</v>
      </c>
      <c r="E3942" s="25" t="s">
        <v>23708</v>
      </c>
      <c r="F3942" s="25" t="s">
        <v>1263</v>
      </c>
      <c r="G3942" s="25">
        <v>2013</v>
      </c>
      <c r="H3942" s="26">
        <v>41384</v>
      </c>
      <c r="I3942" s="25"/>
      <c r="J3942" s="25"/>
      <c r="K3942" s="25" t="s">
        <v>23709</v>
      </c>
      <c r="L3942" s="25" t="str">
        <f t="shared" si="395"/>
        <v>Excluido</v>
      </c>
      <c r="M3942" s="25" t="str">
        <f t="shared" si="396"/>
        <v>S/PalabrasClaves</v>
      </c>
      <c r="N3942" s="27" t="str">
        <f t="shared" si="394"/>
        <v/>
      </c>
      <c r="O3942" s="25"/>
      <c r="P3942" s="25" t="s">
        <v>23710</v>
      </c>
      <c r="Q3942" s="25"/>
      <c r="R3942" s="25" t="str">
        <f t="shared" si="389"/>
        <v>2013</v>
      </c>
      <c r="S3942" s="25" t="s">
        <v>50</v>
      </c>
      <c r="T3942" s="25"/>
      <c r="U3942" s="25"/>
      <c r="V3942" s="25"/>
      <c r="W3942" s="25"/>
      <c r="X3942" s="25"/>
    </row>
    <row r="3943" spans="1:24" ht="15" hidden="1" customHeight="1">
      <c r="A3943" s="28">
        <v>23598492</v>
      </c>
      <c r="B3943" s="28" t="s">
        <v>23711</v>
      </c>
      <c r="C3943" s="28" t="s">
        <v>23712</v>
      </c>
      <c r="D3943" s="28" t="s">
        <v>23707</v>
      </c>
      <c r="E3943" s="28" t="s">
        <v>23713</v>
      </c>
      <c r="F3943" s="28" t="s">
        <v>1263</v>
      </c>
      <c r="G3943" s="28">
        <v>2013</v>
      </c>
      <c r="H3943" s="29">
        <v>41384</v>
      </c>
      <c r="I3943" s="28"/>
      <c r="J3943" s="28"/>
      <c r="K3943" s="28" t="s">
        <v>23714</v>
      </c>
      <c r="L3943" s="28" t="str">
        <f t="shared" si="395"/>
        <v>Excluido</v>
      </c>
      <c r="M3943" s="28" t="str">
        <f t="shared" si="396"/>
        <v>C/PalabrasClaves</v>
      </c>
      <c r="N3943" s="30" t="str">
        <f t="shared" si="394"/>
        <v/>
      </c>
      <c r="O3943" s="28"/>
      <c r="P3943" s="28" t="s">
        <v>23710</v>
      </c>
      <c r="Q3943" s="28"/>
      <c r="R3943" s="28" t="str">
        <f t="shared" si="389"/>
        <v>2013</v>
      </c>
      <c r="S3943" s="28" t="s">
        <v>50</v>
      </c>
      <c r="T3943" s="28"/>
      <c r="U3943" s="28"/>
      <c r="V3943" s="28"/>
      <c r="W3943" s="28"/>
      <c r="X3943" s="28"/>
    </row>
    <row r="3944" spans="1:24" ht="15" hidden="1" customHeight="1">
      <c r="A3944" s="25">
        <v>23391599</v>
      </c>
      <c r="B3944" s="25" t="s">
        <v>23715</v>
      </c>
      <c r="C3944" s="25" t="s">
        <v>23716</v>
      </c>
      <c r="D3944" s="25" t="s">
        <v>23717</v>
      </c>
      <c r="E3944" s="25" t="s">
        <v>10299</v>
      </c>
      <c r="F3944" s="25" t="s">
        <v>1263</v>
      </c>
      <c r="G3944" s="25">
        <v>2013</v>
      </c>
      <c r="H3944" s="26">
        <v>41314</v>
      </c>
      <c r="I3944" s="25"/>
      <c r="J3944" s="25"/>
      <c r="K3944" s="25" t="s">
        <v>23718</v>
      </c>
      <c r="L3944" s="25" t="str">
        <f t="shared" si="395"/>
        <v>Excluido</v>
      </c>
      <c r="M3944" s="25" t="str">
        <f t="shared" si="396"/>
        <v>S/PalabrasClaves</v>
      </c>
      <c r="N3944" s="27" t="str">
        <f t="shared" si="394"/>
        <v/>
      </c>
      <c r="O3944" s="25"/>
      <c r="P3944" s="25" t="s">
        <v>23719</v>
      </c>
      <c r="Q3944" s="25"/>
      <c r="R3944" s="25" t="str">
        <f t="shared" si="389"/>
        <v>2013</v>
      </c>
      <c r="S3944" s="25" t="s">
        <v>50</v>
      </c>
      <c r="T3944" s="25"/>
      <c r="U3944" s="25"/>
      <c r="V3944" s="25"/>
      <c r="W3944" s="25"/>
      <c r="X3944" s="25"/>
    </row>
    <row r="3945" spans="1:24" ht="15" hidden="1" customHeight="1">
      <c r="A3945" s="28">
        <v>23585389</v>
      </c>
      <c r="B3945" s="28" t="s">
        <v>23720</v>
      </c>
      <c r="C3945" s="28" t="s">
        <v>21628</v>
      </c>
      <c r="D3945" s="28" t="s">
        <v>23721</v>
      </c>
      <c r="E3945" s="28" t="s">
        <v>21629</v>
      </c>
      <c r="F3945" s="28" t="s">
        <v>3548</v>
      </c>
      <c r="G3945" s="28">
        <v>2013</v>
      </c>
      <c r="H3945" s="29">
        <v>41380</v>
      </c>
      <c r="I3945" s="28" t="s">
        <v>23722</v>
      </c>
      <c r="J3945" s="28"/>
      <c r="K3945" s="28" t="s">
        <v>23723</v>
      </c>
      <c r="L3945" s="28" t="str">
        <f t="shared" si="395"/>
        <v>PreAlerta</v>
      </c>
      <c r="M3945" s="28" t="str">
        <f t="shared" si="396"/>
        <v>S/PalabrasClaves</v>
      </c>
      <c r="N3945" s="30" t="str">
        <f t="shared" si="394"/>
        <v/>
      </c>
      <c r="O3945" s="28"/>
      <c r="P3945" s="28" t="s">
        <v>23724</v>
      </c>
      <c r="Q3945" s="28"/>
      <c r="R3945" s="28" t="str">
        <f t="shared" si="389"/>
        <v>2013</v>
      </c>
      <c r="S3945" s="28" t="s">
        <v>50</v>
      </c>
      <c r="T3945" s="28"/>
      <c r="U3945" s="28"/>
      <c r="V3945" s="28"/>
      <c r="W3945" s="28"/>
      <c r="X3945" s="28"/>
    </row>
    <row r="3946" spans="1:24" ht="15" hidden="1" customHeight="1">
      <c r="A3946" s="25">
        <v>23772519</v>
      </c>
      <c r="B3946" s="25" t="s">
        <v>23725</v>
      </c>
      <c r="C3946" s="25" t="s">
        <v>23726</v>
      </c>
      <c r="D3946" s="25" t="s">
        <v>23727</v>
      </c>
      <c r="E3946" s="25" t="s">
        <v>21690</v>
      </c>
      <c r="F3946" s="25" t="s">
        <v>23728</v>
      </c>
      <c r="G3946" s="25">
        <v>2013</v>
      </c>
      <c r="H3946" s="26">
        <v>41444</v>
      </c>
      <c r="I3946" s="25"/>
      <c r="J3946" s="25"/>
      <c r="K3946" s="25" t="s">
        <v>23729</v>
      </c>
      <c r="L3946" s="25" t="str">
        <f t="shared" si="395"/>
        <v>PreAlerta</v>
      </c>
      <c r="M3946" s="25" t="str">
        <f t="shared" si="396"/>
        <v>S/PalabrasClaves</v>
      </c>
      <c r="N3946" s="27" t="str">
        <f t="shared" si="394"/>
        <v/>
      </c>
      <c r="O3946" s="25"/>
      <c r="P3946" s="25" t="s">
        <v>23730</v>
      </c>
      <c r="Q3946" s="25"/>
      <c r="R3946" s="25" t="str">
        <f t="shared" si="389"/>
        <v>2013</v>
      </c>
      <c r="S3946" s="25" t="s">
        <v>50</v>
      </c>
      <c r="T3946" s="25"/>
      <c r="U3946" s="25"/>
      <c r="V3946" s="25"/>
      <c r="W3946" s="25"/>
      <c r="X3946" s="25"/>
    </row>
    <row r="3947" spans="1:24" ht="15" hidden="1" customHeight="1">
      <c r="A3947" s="28">
        <v>23593267</v>
      </c>
      <c r="B3947" s="28" t="s">
        <v>23731</v>
      </c>
      <c r="C3947" s="28" t="s">
        <v>23732</v>
      </c>
      <c r="D3947" s="28" t="s">
        <v>23733</v>
      </c>
      <c r="E3947" s="28" t="s">
        <v>23734</v>
      </c>
      <c r="F3947" s="28" t="s">
        <v>208</v>
      </c>
      <c r="G3947" s="28">
        <v>2013</v>
      </c>
      <c r="H3947" s="29">
        <v>41382</v>
      </c>
      <c r="I3947" s="28" t="s">
        <v>23735</v>
      </c>
      <c r="J3947" s="28"/>
      <c r="K3947" s="28" t="s">
        <v>23736</v>
      </c>
      <c r="L3947" s="28" t="str">
        <f t="shared" si="395"/>
        <v>PreAlerta</v>
      </c>
      <c r="M3947" s="28" t="str">
        <f t="shared" si="396"/>
        <v>C/PalabrasClaves</v>
      </c>
      <c r="N3947" s="30" t="str">
        <f t="shared" si="394"/>
        <v/>
      </c>
      <c r="O3947" s="28"/>
      <c r="P3947" s="28" t="s">
        <v>23737</v>
      </c>
      <c r="Q3947" s="28"/>
      <c r="R3947" s="28" t="str">
        <f t="shared" si="389"/>
        <v>2013</v>
      </c>
      <c r="S3947" s="28" t="s">
        <v>50</v>
      </c>
      <c r="T3947" s="28"/>
      <c r="U3947" s="28"/>
      <c r="V3947" s="28"/>
      <c r="W3947" s="28"/>
      <c r="X3947" s="28"/>
    </row>
    <row r="3948" spans="1:24" ht="15" hidden="1" customHeight="1">
      <c r="A3948" s="25">
        <v>23429006</v>
      </c>
      <c r="B3948" s="25" t="s">
        <v>23738</v>
      </c>
      <c r="C3948" s="25" t="s">
        <v>23739</v>
      </c>
      <c r="D3948" s="25" t="s">
        <v>23740</v>
      </c>
      <c r="E3948" s="25" t="s">
        <v>23741</v>
      </c>
      <c r="F3948" s="25" t="s">
        <v>1263</v>
      </c>
      <c r="G3948" s="25">
        <v>2013</v>
      </c>
      <c r="H3948" s="26">
        <v>41328</v>
      </c>
      <c r="I3948" s="25"/>
      <c r="J3948" s="25"/>
      <c r="K3948" s="25" t="s">
        <v>23742</v>
      </c>
      <c r="L3948" s="25" t="str">
        <f t="shared" si="395"/>
        <v>PreAlerta</v>
      </c>
      <c r="M3948" s="25" t="str">
        <f t="shared" si="396"/>
        <v>C/PalabrasClaves</v>
      </c>
      <c r="N3948" s="27" t="str">
        <f t="shared" si="394"/>
        <v/>
      </c>
      <c r="O3948" s="25"/>
      <c r="P3948" s="25" t="s">
        <v>23743</v>
      </c>
      <c r="Q3948" s="25"/>
      <c r="R3948" s="25" t="str">
        <f t="shared" si="389"/>
        <v>2013</v>
      </c>
      <c r="S3948" s="25" t="s">
        <v>50</v>
      </c>
      <c r="T3948" s="25"/>
      <c r="U3948" s="25"/>
      <c r="V3948" s="25"/>
      <c r="W3948" s="25"/>
      <c r="X3948" s="25"/>
    </row>
    <row r="3949" spans="1:24" ht="15" hidden="1" customHeight="1">
      <c r="A3949" s="28">
        <v>23343606</v>
      </c>
      <c r="B3949" s="28" t="s">
        <v>23744</v>
      </c>
      <c r="C3949" s="28" t="s">
        <v>23745</v>
      </c>
      <c r="D3949" s="28" t="s">
        <v>23746</v>
      </c>
      <c r="E3949" s="28" t="s">
        <v>23747</v>
      </c>
      <c r="F3949" s="28" t="s">
        <v>6723</v>
      </c>
      <c r="G3949" s="28">
        <v>2013</v>
      </c>
      <c r="H3949" s="29">
        <v>41299</v>
      </c>
      <c r="I3949" s="28" t="s">
        <v>23748</v>
      </c>
      <c r="J3949" s="28" t="s">
        <v>23749</v>
      </c>
      <c r="K3949" s="28" t="s">
        <v>23750</v>
      </c>
      <c r="L3949" s="28" t="str">
        <f t="shared" si="395"/>
        <v>PreAlerta</v>
      </c>
      <c r="M3949" s="28" t="str">
        <f t="shared" si="396"/>
        <v>S/PalabrasClaves</v>
      </c>
      <c r="N3949" s="30" t="str">
        <f t="shared" si="394"/>
        <v/>
      </c>
      <c r="O3949" s="28"/>
      <c r="P3949" s="28" t="s">
        <v>23751</v>
      </c>
      <c r="Q3949" s="28"/>
      <c r="R3949" s="28" t="str">
        <f t="shared" si="389"/>
        <v>2013</v>
      </c>
      <c r="S3949" s="28" t="s">
        <v>50</v>
      </c>
      <c r="T3949" s="28"/>
      <c r="U3949" s="28"/>
      <c r="V3949" s="28"/>
      <c r="W3949" s="28"/>
      <c r="X3949" s="28"/>
    </row>
    <row r="3950" spans="1:24" ht="15" hidden="1" customHeight="1">
      <c r="A3950" s="25">
        <v>23513215</v>
      </c>
      <c r="B3950" s="25" t="s">
        <v>23752</v>
      </c>
      <c r="C3950" s="25" t="s">
        <v>23753</v>
      </c>
      <c r="D3950" s="25" t="s">
        <v>23754</v>
      </c>
      <c r="E3950" s="25" t="s">
        <v>23755</v>
      </c>
      <c r="F3950" s="25" t="s">
        <v>2504</v>
      </c>
      <c r="G3950" s="25">
        <v>2013</v>
      </c>
      <c r="H3950" s="26">
        <v>41354</v>
      </c>
      <c r="I3950" s="25" t="s">
        <v>23756</v>
      </c>
      <c r="J3950" s="25"/>
      <c r="K3950" s="25" t="s">
        <v>23757</v>
      </c>
      <c r="L3950" s="25" t="str">
        <f t="shared" si="395"/>
        <v>PreAlerta</v>
      </c>
      <c r="M3950" s="25" t="str">
        <f t="shared" si="396"/>
        <v>S/PalabrasClaves</v>
      </c>
      <c r="N3950" s="27" t="str">
        <f t="shared" si="394"/>
        <v/>
      </c>
      <c r="O3950" s="25"/>
      <c r="P3950" s="25" t="s">
        <v>23758</v>
      </c>
      <c r="Q3950" s="25"/>
      <c r="R3950" s="25" t="str">
        <f t="shared" si="389"/>
        <v>2013</v>
      </c>
      <c r="S3950" s="25" t="s">
        <v>50</v>
      </c>
      <c r="T3950" s="25"/>
      <c r="U3950" s="25"/>
      <c r="V3950" s="25"/>
      <c r="W3950" s="25"/>
      <c r="X3950" s="25"/>
    </row>
    <row r="3951" spans="1:24" ht="15" hidden="1" customHeight="1">
      <c r="A3951" s="28">
        <v>24475552</v>
      </c>
      <c r="B3951" s="28" t="s">
        <v>23759</v>
      </c>
      <c r="C3951" s="28" t="s">
        <v>23760</v>
      </c>
      <c r="D3951" s="28" t="s">
        <v>23761</v>
      </c>
      <c r="E3951" s="28" t="s">
        <v>23762</v>
      </c>
      <c r="F3951" s="28" t="s">
        <v>23763</v>
      </c>
      <c r="G3951" s="28" t="s">
        <v>23764</v>
      </c>
      <c r="H3951" s="28">
        <v>2013</v>
      </c>
      <c r="I3951" s="29">
        <v>41670</v>
      </c>
      <c r="J3951" s="28"/>
      <c r="K3951" s="28"/>
      <c r="L3951" s="28" t="str">
        <f t="shared" si="395"/>
        <v>PreAlerta</v>
      </c>
      <c r="M3951" s="28" t="str">
        <f t="shared" si="396"/>
        <v>S/PalabrasClaves</v>
      </c>
      <c r="N3951" s="30" t="str">
        <f t="shared" si="394"/>
        <v/>
      </c>
      <c r="O3951" s="28"/>
      <c r="P3951" s="28" t="s">
        <v>23765</v>
      </c>
      <c r="Q3951" s="28"/>
      <c r="R3951" s="28" t="str">
        <f t="shared" si="389"/>
        <v>2013</v>
      </c>
      <c r="S3951" s="28" t="s">
        <v>50</v>
      </c>
      <c r="T3951" s="28"/>
      <c r="U3951" s="28"/>
      <c r="V3951" s="28"/>
      <c r="W3951" s="28"/>
      <c r="X3951" s="28"/>
    </row>
    <row r="3952" spans="1:24" ht="15" hidden="1" customHeight="1">
      <c r="A3952" s="25">
        <v>24421786</v>
      </c>
      <c r="B3952" s="25" t="s">
        <v>23766</v>
      </c>
      <c r="C3952" s="25" t="s">
        <v>23767</v>
      </c>
      <c r="D3952" s="25" t="s">
        <v>23768</v>
      </c>
      <c r="E3952" s="25" t="s">
        <v>23769</v>
      </c>
      <c r="F3952" s="25" t="s">
        <v>698</v>
      </c>
      <c r="G3952" s="25">
        <v>2013</v>
      </c>
      <c r="H3952" s="26">
        <v>41654</v>
      </c>
      <c r="I3952" s="25" t="s">
        <v>23770</v>
      </c>
      <c r="J3952" s="25"/>
      <c r="K3952" s="25" t="s">
        <v>23771</v>
      </c>
      <c r="L3952" s="25" t="str">
        <f t="shared" si="395"/>
        <v>PreAlerta</v>
      </c>
      <c r="M3952" s="25" t="str">
        <f t="shared" si="396"/>
        <v>S/PalabrasClaves</v>
      </c>
      <c r="N3952" s="27" t="str">
        <f t="shared" si="394"/>
        <v/>
      </c>
      <c r="O3952" s="25"/>
      <c r="P3952" s="25" t="s">
        <v>23772</v>
      </c>
      <c r="Q3952" s="25"/>
      <c r="R3952" s="25" t="str">
        <f t="shared" si="389"/>
        <v>2013</v>
      </c>
      <c r="S3952" s="25" t="s">
        <v>23773</v>
      </c>
      <c r="T3952" s="25"/>
      <c r="U3952" s="25"/>
      <c r="V3952" s="25"/>
      <c r="W3952" s="25"/>
      <c r="X3952" s="25"/>
    </row>
    <row r="3953" spans="1:24" ht="15" hidden="1" customHeight="1">
      <c r="A3953" s="28">
        <v>24044208</v>
      </c>
      <c r="B3953" s="28" t="s">
        <v>23774</v>
      </c>
      <c r="C3953" s="28" t="s">
        <v>23775</v>
      </c>
      <c r="D3953" s="28" t="s">
        <v>23776</v>
      </c>
      <c r="E3953" s="28" t="s">
        <v>23777</v>
      </c>
      <c r="F3953" s="28" t="s">
        <v>23778</v>
      </c>
      <c r="G3953" s="28">
        <v>2013</v>
      </c>
      <c r="H3953" s="29">
        <v>41536</v>
      </c>
      <c r="I3953" s="28"/>
      <c r="J3953" s="28"/>
      <c r="K3953" s="28"/>
      <c r="L3953" s="28" t="str">
        <f t="shared" si="395"/>
        <v>PreAlerta</v>
      </c>
      <c r="M3953" s="28" t="str">
        <f t="shared" si="396"/>
        <v>S/PalabrasClaves</v>
      </c>
      <c r="N3953" s="30" t="str">
        <f t="shared" si="394"/>
        <v/>
      </c>
      <c r="O3953" s="28"/>
      <c r="P3953" s="28" t="s">
        <v>23765</v>
      </c>
      <c r="Q3953" s="28"/>
      <c r="R3953" s="28" t="str">
        <f t="shared" si="389"/>
        <v>2013</v>
      </c>
      <c r="S3953" s="28" t="s">
        <v>50</v>
      </c>
      <c r="T3953" s="28"/>
      <c r="U3953" s="28"/>
      <c r="V3953" s="28"/>
      <c r="W3953" s="28"/>
      <c r="X3953" s="28"/>
    </row>
    <row r="3954" spans="1:24" ht="15" hidden="1" customHeight="1">
      <c r="A3954" s="25">
        <v>23867671</v>
      </c>
      <c r="B3954" s="25" t="s">
        <v>23779</v>
      </c>
      <c r="C3954" s="25" t="s">
        <v>23780</v>
      </c>
      <c r="D3954" s="25" t="s">
        <v>23781</v>
      </c>
      <c r="E3954" s="25" t="s">
        <v>23782</v>
      </c>
      <c r="F3954" s="25" t="s">
        <v>2793</v>
      </c>
      <c r="G3954" s="25">
        <v>2013</v>
      </c>
      <c r="H3954" s="26">
        <v>41478</v>
      </c>
      <c r="I3954" s="25"/>
      <c r="J3954" s="25"/>
      <c r="K3954" s="25" t="s">
        <v>23783</v>
      </c>
      <c r="L3954" s="25" t="str">
        <f t="shared" si="395"/>
        <v>PreAlerta</v>
      </c>
      <c r="M3954" s="25" t="str">
        <f t="shared" si="396"/>
        <v>S/PalabrasClaves</v>
      </c>
      <c r="N3954" s="27" t="str">
        <f t="shared" si="394"/>
        <v/>
      </c>
      <c r="O3954" s="25"/>
      <c r="P3954" s="25" t="s">
        <v>23784</v>
      </c>
      <c r="Q3954" s="25"/>
      <c r="R3954" s="25" t="str">
        <f t="shared" si="389"/>
        <v>2013</v>
      </c>
      <c r="S3954" s="25" t="s">
        <v>56</v>
      </c>
      <c r="T3954" s="25"/>
      <c r="U3954" s="25"/>
      <c r="V3954" s="25"/>
      <c r="W3954" s="25"/>
      <c r="X3954" s="25"/>
    </row>
    <row r="3955" spans="1:24" ht="15" hidden="1" customHeight="1">
      <c r="A3955" s="28">
        <v>23703338</v>
      </c>
      <c r="B3955" s="28" t="s">
        <v>23785</v>
      </c>
      <c r="C3955" s="28" t="s">
        <v>23786</v>
      </c>
      <c r="D3955" s="28" t="s">
        <v>23787</v>
      </c>
      <c r="E3955" s="28" t="s">
        <v>23788</v>
      </c>
      <c r="F3955" s="28" t="s">
        <v>23789</v>
      </c>
      <c r="G3955" s="28">
        <v>2013</v>
      </c>
      <c r="H3955" s="29">
        <v>41419</v>
      </c>
      <c r="I3955" s="28" t="s">
        <v>23790</v>
      </c>
      <c r="J3955" s="28"/>
      <c r="K3955" s="28"/>
      <c r="L3955" s="28" t="str">
        <f t="shared" si="395"/>
        <v>PreAlerta</v>
      </c>
      <c r="M3955" s="28" t="str">
        <f t="shared" si="396"/>
        <v>S/PalabrasClaves</v>
      </c>
      <c r="N3955" s="30" t="str">
        <f t="shared" si="394"/>
        <v/>
      </c>
      <c r="O3955" s="28"/>
      <c r="P3955" s="28" t="s">
        <v>23765</v>
      </c>
      <c r="Q3955" s="28"/>
      <c r="R3955" s="28" t="str">
        <f t="shared" si="389"/>
        <v>2013</v>
      </c>
      <c r="S3955" s="28" t="s">
        <v>50</v>
      </c>
      <c r="T3955" s="28"/>
      <c r="U3955" s="28"/>
      <c r="V3955" s="28"/>
      <c r="W3955" s="28"/>
      <c r="X3955" s="28"/>
    </row>
    <row r="3956" spans="1:24" ht="15" hidden="1" customHeight="1">
      <c r="A3956" s="25">
        <v>23703331</v>
      </c>
      <c r="B3956" s="25" t="s">
        <v>23791</v>
      </c>
      <c r="C3956" s="25" t="s">
        <v>23792</v>
      </c>
      <c r="D3956" s="25" t="s">
        <v>23787</v>
      </c>
      <c r="E3956" s="25" t="s">
        <v>23793</v>
      </c>
      <c r="F3956" s="25" t="s">
        <v>23789</v>
      </c>
      <c r="G3956" s="25">
        <v>2013</v>
      </c>
      <c r="H3956" s="26">
        <v>41419</v>
      </c>
      <c r="I3956" s="25" t="s">
        <v>23794</v>
      </c>
      <c r="J3956" s="25"/>
      <c r="K3956" s="25"/>
      <c r="L3956" s="25" t="str">
        <f t="shared" si="395"/>
        <v>PreAlerta</v>
      </c>
      <c r="M3956" s="25" t="str">
        <f t="shared" si="396"/>
        <v>S/PalabrasClaves</v>
      </c>
      <c r="N3956" s="27" t="str">
        <f t="shared" si="394"/>
        <v/>
      </c>
      <c r="O3956" s="25"/>
      <c r="P3956" s="25" t="s">
        <v>23765</v>
      </c>
      <c r="Q3956" s="25"/>
      <c r="R3956" s="25" t="str">
        <f t="shared" si="389"/>
        <v>2013</v>
      </c>
      <c r="S3956" s="25" t="s">
        <v>50</v>
      </c>
      <c r="T3956" s="25"/>
      <c r="U3956" s="25"/>
      <c r="V3956" s="25"/>
      <c r="W3956" s="25"/>
      <c r="X3956" s="25"/>
    </row>
    <row r="3957" spans="1:24" ht="15" hidden="1" customHeight="1">
      <c r="A3957" s="28">
        <v>23585941</v>
      </c>
      <c r="B3957" s="28" t="s">
        <v>23795</v>
      </c>
      <c r="C3957" s="28" t="s">
        <v>23796</v>
      </c>
      <c r="D3957" s="28" t="s">
        <v>23797</v>
      </c>
      <c r="E3957" s="28" t="s">
        <v>5218</v>
      </c>
      <c r="F3957" s="28" t="s">
        <v>5219</v>
      </c>
      <c r="G3957" s="28">
        <v>2013</v>
      </c>
      <c r="H3957" s="29">
        <v>41380</v>
      </c>
      <c r="I3957" s="28" t="s">
        <v>23798</v>
      </c>
      <c r="J3957" s="28"/>
      <c r="K3957" s="28" t="s">
        <v>23799</v>
      </c>
      <c r="L3957" s="28" t="str">
        <f t="shared" si="395"/>
        <v>PreAlerta</v>
      </c>
      <c r="M3957" s="28" t="str">
        <f t="shared" si="396"/>
        <v>C/PalabrasClaves</v>
      </c>
      <c r="N3957" s="30" t="str">
        <f t="shared" si="394"/>
        <v/>
      </c>
      <c r="O3957" s="28"/>
      <c r="P3957" s="28" t="s">
        <v>23765</v>
      </c>
      <c r="Q3957" s="28"/>
      <c r="R3957" s="28" t="str">
        <f t="shared" si="389"/>
        <v>2013</v>
      </c>
      <c r="S3957" s="28" t="s">
        <v>50</v>
      </c>
      <c r="T3957" s="28"/>
      <c r="U3957" s="28"/>
      <c r="V3957" s="28"/>
      <c r="W3957" s="28"/>
      <c r="X3957" s="28"/>
    </row>
    <row r="3958" spans="1:24" ht="15" hidden="1" customHeight="1">
      <c r="A3958" s="25">
        <v>23552682</v>
      </c>
      <c r="B3958" s="25" t="s">
        <v>23800</v>
      </c>
      <c r="C3958" s="25" t="s">
        <v>23801</v>
      </c>
      <c r="D3958" s="25" t="s">
        <v>23802</v>
      </c>
      <c r="E3958" s="25" t="s">
        <v>23803</v>
      </c>
      <c r="F3958" s="25" t="s">
        <v>979</v>
      </c>
      <c r="G3958" s="25">
        <v>2013</v>
      </c>
      <c r="H3958" s="26">
        <v>41369</v>
      </c>
      <c r="I3958" s="25"/>
      <c r="J3958" s="25"/>
      <c r="K3958" s="25" t="s">
        <v>23804</v>
      </c>
      <c r="L3958" s="25" t="str">
        <f t="shared" si="395"/>
        <v>PreAlerta</v>
      </c>
      <c r="M3958" s="25" t="str">
        <f t="shared" si="396"/>
        <v>S/PalabrasClaves</v>
      </c>
      <c r="N3958" s="27" t="str">
        <f t="shared" si="394"/>
        <v/>
      </c>
      <c r="O3958" s="25"/>
      <c r="P3958" s="25" t="s">
        <v>23765</v>
      </c>
      <c r="Q3958" s="25"/>
      <c r="R3958" s="25" t="str">
        <f t="shared" si="389"/>
        <v>2013</v>
      </c>
      <c r="S3958" s="25" t="s">
        <v>50</v>
      </c>
      <c r="T3958" s="25"/>
      <c r="U3958" s="25"/>
      <c r="V3958" s="25"/>
      <c r="W3958" s="25"/>
      <c r="X3958" s="25"/>
    </row>
    <row r="3959" spans="1:24" ht="15" hidden="1" customHeight="1">
      <c r="A3959" s="28">
        <v>23552676</v>
      </c>
      <c r="B3959" s="28" t="s">
        <v>23805</v>
      </c>
      <c r="C3959" s="28" t="s">
        <v>23806</v>
      </c>
      <c r="D3959" s="28" t="s">
        <v>23802</v>
      </c>
      <c r="E3959" s="28" t="s">
        <v>13510</v>
      </c>
      <c r="F3959" s="28" t="s">
        <v>979</v>
      </c>
      <c r="G3959" s="28">
        <v>2013</v>
      </c>
      <c r="H3959" s="29">
        <v>41369</v>
      </c>
      <c r="I3959" s="28"/>
      <c r="J3959" s="28"/>
      <c r="K3959" s="28" t="s">
        <v>23807</v>
      </c>
      <c r="L3959" s="28" t="str">
        <f t="shared" si="395"/>
        <v>Excluido</v>
      </c>
      <c r="M3959" s="28" t="str">
        <f t="shared" si="396"/>
        <v>S/PalabrasClaves</v>
      </c>
      <c r="N3959" s="30" t="str">
        <f t="shared" si="394"/>
        <v/>
      </c>
      <c r="O3959" s="28"/>
      <c r="P3959" s="28" t="s">
        <v>23765</v>
      </c>
      <c r="Q3959" s="28"/>
      <c r="R3959" s="28" t="str">
        <f t="shared" si="389"/>
        <v>2013</v>
      </c>
      <c r="S3959" s="28" t="s">
        <v>50</v>
      </c>
      <c r="T3959" s="28"/>
      <c r="U3959" s="28"/>
      <c r="V3959" s="28"/>
      <c r="W3959" s="28"/>
      <c r="X3959" s="28"/>
    </row>
    <row r="3960" spans="1:24" ht="15" hidden="1" customHeight="1">
      <c r="A3960" s="25">
        <v>23538102</v>
      </c>
      <c r="B3960" s="25" t="s">
        <v>23808</v>
      </c>
      <c r="C3960" s="25" t="s">
        <v>23809</v>
      </c>
      <c r="D3960" s="25" t="s">
        <v>23810</v>
      </c>
      <c r="E3960" s="25" t="s">
        <v>23811</v>
      </c>
      <c r="F3960" s="25" t="s">
        <v>22342</v>
      </c>
      <c r="G3960" s="25">
        <v>2013</v>
      </c>
      <c r="H3960" s="26">
        <v>41363</v>
      </c>
      <c r="I3960" s="25"/>
      <c r="J3960" s="25"/>
      <c r="K3960" s="25" t="s">
        <v>23812</v>
      </c>
      <c r="L3960" s="25" t="str">
        <f t="shared" si="395"/>
        <v>Excluido</v>
      </c>
      <c r="M3960" s="25" t="str">
        <f t="shared" si="396"/>
        <v>S/PalabrasClaves</v>
      </c>
      <c r="N3960" s="27" t="str">
        <f t="shared" si="394"/>
        <v/>
      </c>
      <c r="O3960" s="25"/>
      <c r="P3960" s="25" t="s">
        <v>23765</v>
      </c>
      <c r="Q3960" s="25"/>
      <c r="R3960" s="25" t="str">
        <f t="shared" si="389"/>
        <v>2013</v>
      </c>
      <c r="S3960" s="25" t="s">
        <v>50</v>
      </c>
      <c r="T3960" s="25"/>
      <c r="U3960" s="25"/>
      <c r="V3960" s="25"/>
      <c r="W3960" s="25"/>
      <c r="X3960" s="25"/>
    </row>
    <row r="3961" spans="1:24" ht="15" hidden="1" customHeight="1">
      <c r="A3961" s="28">
        <v>23536534</v>
      </c>
      <c r="B3961" s="28" t="s">
        <v>13441</v>
      </c>
      <c r="C3961" s="28" t="s">
        <v>23813</v>
      </c>
      <c r="D3961" s="28" t="s">
        <v>23814</v>
      </c>
      <c r="E3961" s="28" t="s">
        <v>10744</v>
      </c>
      <c r="F3961" s="28" t="s">
        <v>3946</v>
      </c>
      <c r="G3961" s="28">
        <v>2013</v>
      </c>
      <c r="H3961" s="29">
        <v>41362</v>
      </c>
      <c r="I3961" s="28" t="s">
        <v>23815</v>
      </c>
      <c r="J3961" s="28" t="s">
        <v>23816</v>
      </c>
      <c r="K3961" s="28" t="s">
        <v>23817</v>
      </c>
      <c r="L3961" s="28" t="str">
        <f t="shared" si="395"/>
        <v>Excluido</v>
      </c>
      <c r="M3961" s="28" t="str">
        <f t="shared" si="396"/>
        <v>C/PalabrasClaves</v>
      </c>
      <c r="N3961" s="30" t="str">
        <f t="shared" si="394"/>
        <v/>
      </c>
      <c r="O3961" s="28"/>
      <c r="P3961" s="28" t="s">
        <v>23765</v>
      </c>
      <c r="Q3961" s="28"/>
      <c r="R3961" s="28" t="str">
        <f t="shared" si="389"/>
        <v>2013</v>
      </c>
      <c r="S3961" s="28" t="s">
        <v>50</v>
      </c>
      <c r="T3961" s="28"/>
      <c r="U3961" s="28"/>
      <c r="V3961" s="28"/>
      <c r="W3961" s="28"/>
      <c r="X3961" s="28"/>
    </row>
    <row r="3962" spans="1:24" ht="15" hidden="1" customHeight="1">
      <c r="A3962" s="25">
        <v>23499478</v>
      </c>
      <c r="B3962" s="25" t="s">
        <v>23818</v>
      </c>
      <c r="C3962" s="25" t="s">
        <v>23819</v>
      </c>
      <c r="D3962" s="25" t="s">
        <v>23820</v>
      </c>
      <c r="E3962" s="25" t="s">
        <v>23821</v>
      </c>
      <c r="F3962" s="25" t="s">
        <v>9898</v>
      </c>
      <c r="G3962" s="25">
        <v>2013</v>
      </c>
      <c r="H3962" s="26">
        <v>41352</v>
      </c>
      <c r="I3962" s="25"/>
      <c r="J3962" s="25"/>
      <c r="K3962" s="25" t="s">
        <v>23822</v>
      </c>
      <c r="L3962" s="25" t="str">
        <f t="shared" si="395"/>
        <v>PreAlerta</v>
      </c>
      <c r="M3962" s="25" t="str">
        <f t="shared" si="396"/>
        <v>S/PalabrasClaves</v>
      </c>
      <c r="N3962" s="27" t="str">
        <f t="shared" si="394"/>
        <v/>
      </c>
      <c r="O3962" s="25"/>
      <c r="P3962" s="25" t="s">
        <v>23765</v>
      </c>
      <c r="Q3962" s="25"/>
      <c r="R3962" s="25" t="str">
        <f t="shared" si="389"/>
        <v>2013</v>
      </c>
      <c r="S3962" s="25" t="s">
        <v>50</v>
      </c>
      <c r="T3962" s="25"/>
      <c r="U3962" s="25"/>
      <c r="V3962" s="25"/>
      <c r="W3962" s="25"/>
      <c r="X3962" s="25"/>
    </row>
    <row r="3963" spans="1:24" ht="15" hidden="1" customHeight="1">
      <c r="A3963" s="28">
        <v>23498319</v>
      </c>
      <c r="B3963" s="28" t="s">
        <v>23823</v>
      </c>
      <c r="C3963" s="28" t="s">
        <v>23824</v>
      </c>
      <c r="D3963" s="28" t="s">
        <v>23825</v>
      </c>
      <c r="E3963" s="28" t="s">
        <v>23826</v>
      </c>
      <c r="F3963" s="28" t="s">
        <v>1032</v>
      </c>
      <c r="G3963" s="28">
        <v>2013</v>
      </c>
      <c r="H3963" s="29">
        <v>41352</v>
      </c>
      <c r="I3963" s="28"/>
      <c r="J3963" s="28"/>
      <c r="K3963" s="28" t="s">
        <v>23827</v>
      </c>
      <c r="L3963" s="28" t="str">
        <f t="shared" si="395"/>
        <v>PreAlerta</v>
      </c>
      <c r="M3963" s="28" t="str">
        <f t="shared" si="396"/>
        <v>S/PalabrasClaves</v>
      </c>
      <c r="N3963" s="30" t="str">
        <f t="shared" si="394"/>
        <v/>
      </c>
      <c r="O3963" s="28"/>
      <c r="P3963" s="28" t="s">
        <v>23765</v>
      </c>
      <c r="Q3963" s="28"/>
      <c r="R3963" s="28" t="str">
        <f t="shared" si="389"/>
        <v>2013</v>
      </c>
      <c r="S3963" s="28" t="s">
        <v>50</v>
      </c>
      <c r="T3963" s="28"/>
      <c r="U3963" s="28"/>
      <c r="V3963" s="28"/>
      <c r="W3963" s="28"/>
      <c r="X3963" s="28"/>
    </row>
    <row r="3964" spans="1:24" ht="15" hidden="1" customHeight="1">
      <c r="A3964" s="25">
        <v>23481109</v>
      </c>
      <c r="B3964" s="25" t="s">
        <v>23828</v>
      </c>
      <c r="C3964" s="25" t="s">
        <v>23829</v>
      </c>
      <c r="D3964" s="25" t="s">
        <v>23830</v>
      </c>
      <c r="E3964" s="25" t="s">
        <v>22755</v>
      </c>
      <c r="F3964" s="25" t="s">
        <v>16471</v>
      </c>
      <c r="G3964" s="25">
        <v>2013</v>
      </c>
      <c r="H3964" s="26">
        <v>41347</v>
      </c>
      <c r="I3964" s="25"/>
      <c r="J3964" s="25"/>
      <c r="K3964" s="25" t="s">
        <v>23831</v>
      </c>
      <c r="L3964" s="25" t="str">
        <f t="shared" si="395"/>
        <v>Excluido</v>
      </c>
      <c r="M3964" s="25" t="str">
        <f t="shared" si="396"/>
        <v>S/PalabrasClaves</v>
      </c>
      <c r="N3964" s="27" t="str">
        <f t="shared" si="394"/>
        <v/>
      </c>
      <c r="O3964" s="25"/>
      <c r="P3964" s="25" t="s">
        <v>23765</v>
      </c>
      <c r="Q3964" s="25"/>
      <c r="R3964" s="25" t="str">
        <f t="shared" si="389"/>
        <v>2013</v>
      </c>
      <c r="S3964" s="25" t="s">
        <v>50</v>
      </c>
      <c r="T3964" s="25"/>
      <c r="U3964" s="25"/>
      <c r="V3964" s="25"/>
      <c r="W3964" s="25"/>
      <c r="X3964" s="25"/>
    </row>
    <row r="3965" spans="1:24" ht="15" hidden="1" customHeight="1">
      <c r="A3965" s="28">
        <v>23481108</v>
      </c>
      <c r="B3965" s="28" t="s">
        <v>23832</v>
      </c>
      <c r="C3965" s="28" t="s">
        <v>10196</v>
      </c>
      <c r="D3965" s="28" t="s">
        <v>23830</v>
      </c>
      <c r="E3965" s="28" t="s">
        <v>10198</v>
      </c>
      <c r="F3965" s="28" t="s">
        <v>16471</v>
      </c>
      <c r="G3965" s="28">
        <v>2013</v>
      </c>
      <c r="H3965" s="29">
        <v>41347</v>
      </c>
      <c r="I3965" s="28"/>
      <c r="J3965" s="28"/>
      <c r="K3965" s="28" t="s">
        <v>23833</v>
      </c>
      <c r="L3965" s="28" t="str">
        <f t="shared" si="395"/>
        <v>Excluido</v>
      </c>
      <c r="M3965" s="28" t="str">
        <f t="shared" si="396"/>
        <v>C/PalabrasClaves</v>
      </c>
      <c r="N3965" s="30" t="str">
        <f t="shared" si="394"/>
        <v/>
      </c>
      <c r="O3965" s="28"/>
      <c r="P3965" s="28" t="s">
        <v>23765</v>
      </c>
      <c r="Q3965" s="28"/>
      <c r="R3965" s="28" t="str">
        <f t="shared" si="389"/>
        <v>2013</v>
      </c>
      <c r="S3965" s="28" t="s">
        <v>50</v>
      </c>
      <c r="T3965" s="28"/>
      <c r="U3965" s="28"/>
      <c r="V3965" s="28"/>
      <c r="W3965" s="28"/>
      <c r="X3965" s="28"/>
    </row>
    <row r="3966" spans="1:24" ht="15" hidden="1" customHeight="1">
      <c r="A3966" s="25">
        <v>23481107</v>
      </c>
      <c r="B3966" s="25" t="s">
        <v>23834</v>
      </c>
      <c r="C3966" s="25" t="s">
        <v>5719</v>
      </c>
      <c r="D3966" s="25" t="s">
        <v>23830</v>
      </c>
      <c r="E3966" s="25" t="s">
        <v>5721</v>
      </c>
      <c r="F3966" s="25" t="s">
        <v>16471</v>
      </c>
      <c r="G3966" s="25">
        <v>2013</v>
      </c>
      <c r="H3966" s="26">
        <v>41347</v>
      </c>
      <c r="I3966" s="25"/>
      <c r="J3966" s="25"/>
      <c r="K3966" s="25" t="s">
        <v>23835</v>
      </c>
      <c r="L3966" s="25" t="str">
        <f t="shared" si="395"/>
        <v>Excluido</v>
      </c>
      <c r="M3966" s="25" t="str">
        <f t="shared" si="396"/>
        <v>S/PalabrasClaves</v>
      </c>
      <c r="N3966" s="27" t="str">
        <f t="shared" si="394"/>
        <v/>
      </c>
      <c r="O3966" s="25"/>
      <c r="P3966" s="25" t="s">
        <v>23765</v>
      </c>
      <c r="Q3966" s="25"/>
      <c r="R3966" s="25" t="str">
        <f t="shared" si="389"/>
        <v>2013</v>
      </c>
      <c r="S3966" s="25" t="s">
        <v>50</v>
      </c>
      <c r="T3966" s="25"/>
      <c r="U3966" s="25"/>
      <c r="V3966" s="25"/>
      <c r="W3966" s="25"/>
      <c r="X3966" s="25"/>
    </row>
    <row r="3967" spans="1:24" ht="15" hidden="1" customHeight="1">
      <c r="A3967" s="28">
        <v>23478648</v>
      </c>
      <c r="B3967" s="28" t="s">
        <v>23836</v>
      </c>
      <c r="C3967" s="28" t="s">
        <v>23837</v>
      </c>
      <c r="D3967" s="28" t="s">
        <v>23838</v>
      </c>
      <c r="E3967" s="28" t="s">
        <v>23839</v>
      </c>
      <c r="F3967" s="28" t="s">
        <v>23840</v>
      </c>
      <c r="G3967" s="28">
        <v>2013</v>
      </c>
      <c r="H3967" s="29">
        <v>41346</v>
      </c>
      <c r="I3967" s="28"/>
      <c r="J3967" s="28"/>
      <c r="K3967" s="28" t="s">
        <v>23841</v>
      </c>
      <c r="L3967" s="28" t="str">
        <f t="shared" si="395"/>
        <v>PreAlerta</v>
      </c>
      <c r="M3967" s="28" t="str">
        <f t="shared" si="396"/>
        <v>S/PalabrasClaves</v>
      </c>
      <c r="N3967" s="30" t="str">
        <f t="shared" si="394"/>
        <v/>
      </c>
      <c r="O3967" s="28"/>
      <c r="P3967" s="28" t="s">
        <v>23765</v>
      </c>
      <c r="Q3967" s="28"/>
      <c r="R3967" s="28" t="str">
        <f t="shared" si="389"/>
        <v>2013</v>
      </c>
      <c r="S3967" s="28" t="s">
        <v>50</v>
      </c>
      <c r="T3967" s="28"/>
      <c r="U3967" s="28"/>
      <c r="V3967" s="28"/>
      <c r="W3967" s="28"/>
      <c r="X3967" s="28"/>
    </row>
    <row r="3968" spans="1:24" ht="15" hidden="1" customHeight="1">
      <c r="A3968" s="25">
        <v>23461830</v>
      </c>
      <c r="B3968" s="25" t="s">
        <v>23842</v>
      </c>
      <c r="C3968" s="25" t="s">
        <v>23843</v>
      </c>
      <c r="D3968" s="25" t="s">
        <v>23844</v>
      </c>
      <c r="E3968" s="25" t="s">
        <v>20706</v>
      </c>
      <c r="F3968" s="25" t="s">
        <v>4759</v>
      </c>
      <c r="G3968" s="25">
        <v>2013</v>
      </c>
      <c r="H3968" s="26">
        <v>41340</v>
      </c>
      <c r="I3968" s="25"/>
      <c r="J3968" s="25"/>
      <c r="K3968" s="25" t="s">
        <v>23845</v>
      </c>
      <c r="L3968" s="25" t="str">
        <f t="shared" si="395"/>
        <v>PreAlerta</v>
      </c>
      <c r="M3968" s="25" t="str">
        <f t="shared" si="396"/>
        <v>C/PalabrasClaves</v>
      </c>
      <c r="N3968" s="27" t="str">
        <f t="shared" si="394"/>
        <v/>
      </c>
      <c r="O3968" s="25"/>
      <c r="P3968" s="25" t="s">
        <v>23765</v>
      </c>
      <c r="Q3968" s="25"/>
      <c r="R3968" s="25" t="str">
        <f t="shared" si="389"/>
        <v>2013</v>
      </c>
      <c r="S3968" s="25" t="s">
        <v>50</v>
      </c>
      <c r="T3968" s="25"/>
      <c r="U3968" s="25"/>
      <c r="V3968" s="25"/>
      <c r="W3968" s="25"/>
      <c r="X3968" s="25"/>
    </row>
    <row r="3969" spans="1:24" ht="15" hidden="1" customHeight="1">
      <c r="A3969" s="28">
        <v>23453688</v>
      </c>
      <c r="B3969" s="28" t="s">
        <v>23846</v>
      </c>
      <c r="C3969" s="28" t="s">
        <v>23847</v>
      </c>
      <c r="D3969" s="28" t="s">
        <v>23848</v>
      </c>
      <c r="E3969" s="28" t="s">
        <v>23849</v>
      </c>
      <c r="F3969" s="28" t="s">
        <v>7945</v>
      </c>
      <c r="G3969" s="28">
        <v>2013</v>
      </c>
      <c r="H3969" s="29">
        <v>41338</v>
      </c>
      <c r="I3969" s="28"/>
      <c r="J3969" s="28"/>
      <c r="K3969" s="28" t="s">
        <v>23850</v>
      </c>
      <c r="L3969" s="28" t="str">
        <f t="shared" si="395"/>
        <v>PreAlerta</v>
      </c>
      <c r="M3969" s="28" t="str">
        <f t="shared" si="396"/>
        <v>S/PalabrasClaves</v>
      </c>
      <c r="N3969" s="30" t="str">
        <f t="shared" si="394"/>
        <v/>
      </c>
      <c r="O3969" s="28"/>
      <c r="P3969" s="28" t="s">
        <v>23765</v>
      </c>
      <c r="Q3969" s="28"/>
      <c r="R3969" s="28" t="str">
        <f t="shared" si="389"/>
        <v>2013</v>
      </c>
      <c r="S3969" s="28" t="s">
        <v>50</v>
      </c>
      <c r="T3969" s="28"/>
      <c r="U3969" s="28"/>
      <c r="V3969" s="28"/>
      <c r="W3969" s="28"/>
      <c r="X3969" s="28"/>
    </row>
    <row r="3970" spans="1:24" ht="15" hidden="1" customHeight="1">
      <c r="A3970" s="25">
        <v>23453686</v>
      </c>
      <c r="B3970" s="25" t="s">
        <v>23851</v>
      </c>
      <c r="C3970" s="25" t="s">
        <v>23852</v>
      </c>
      <c r="D3970" s="25" t="s">
        <v>23848</v>
      </c>
      <c r="E3970" s="25" t="s">
        <v>18783</v>
      </c>
      <c r="F3970" s="25" t="s">
        <v>7945</v>
      </c>
      <c r="G3970" s="25">
        <v>2013</v>
      </c>
      <c r="H3970" s="26">
        <v>41338</v>
      </c>
      <c r="I3970" s="25"/>
      <c r="J3970" s="25"/>
      <c r="K3970" s="25" t="s">
        <v>23853</v>
      </c>
      <c r="L3970" s="25" t="str">
        <f t="shared" ref="L3970:L4033" si="397">IF(ISNUMBER(VLOOKUP(A3970,EXCL,1,FALSE)),"Excluido",IF(ISNUMBER(VLOOKUP(A3970,POST,1,FALSE)),"PostAlerta",IF(ISNUMBER(VLOOKUP(A3970,PRE,1,FALSE)),"PreAlerta","")))</f>
        <v>PreAlerta</v>
      </c>
      <c r="M3970" s="25" t="str">
        <f t="shared" si="396"/>
        <v>S/PalabrasClaves</v>
      </c>
      <c r="N3970" s="27" t="str">
        <f t="shared" si="394"/>
        <v/>
      </c>
      <c r="O3970" s="25"/>
      <c r="P3970" s="25" t="s">
        <v>23765</v>
      </c>
      <c r="Q3970" s="25"/>
      <c r="R3970" s="25" t="str">
        <f t="shared" si="389"/>
        <v>2013</v>
      </c>
      <c r="S3970" s="25" t="s">
        <v>50</v>
      </c>
      <c r="T3970" s="25"/>
      <c r="U3970" s="25"/>
      <c r="V3970" s="25"/>
      <c r="W3970" s="25"/>
      <c r="X3970" s="25"/>
    </row>
    <row r="3971" spans="1:24" ht="15" hidden="1" customHeight="1">
      <c r="A3971" s="28">
        <v>23441818</v>
      </c>
      <c r="B3971" s="28" t="s">
        <v>23854</v>
      </c>
      <c r="C3971" s="28" t="s">
        <v>23855</v>
      </c>
      <c r="D3971" s="28" t="s">
        <v>23856</v>
      </c>
      <c r="E3971" s="28" t="s">
        <v>4373</v>
      </c>
      <c r="F3971" s="28" t="s">
        <v>5734</v>
      </c>
      <c r="G3971" s="28">
        <v>2013</v>
      </c>
      <c r="H3971" s="29">
        <v>41333</v>
      </c>
      <c r="I3971" s="28"/>
      <c r="J3971" s="28"/>
      <c r="K3971" s="28" t="s">
        <v>23857</v>
      </c>
      <c r="L3971" s="28" t="str">
        <f t="shared" si="397"/>
        <v>Excluido</v>
      </c>
      <c r="M3971" s="28" t="str">
        <f t="shared" si="396"/>
        <v>S/PalabrasClaves</v>
      </c>
      <c r="N3971" s="30" t="str">
        <f t="shared" si="394"/>
        <v/>
      </c>
      <c r="O3971" s="28"/>
      <c r="P3971" s="28" t="s">
        <v>23765</v>
      </c>
      <c r="Q3971" s="28"/>
      <c r="R3971" s="28" t="str">
        <f t="shared" si="389"/>
        <v>2013</v>
      </c>
      <c r="S3971" s="28" t="s">
        <v>50</v>
      </c>
      <c r="T3971" s="28"/>
      <c r="U3971" s="28"/>
      <c r="V3971" s="28"/>
      <c r="W3971" s="28"/>
      <c r="X3971" s="28"/>
    </row>
    <row r="3972" spans="1:24" ht="15" hidden="1" customHeight="1">
      <c r="A3972" s="25">
        <v>23440414</v>
      </c>
      <c r="B3972" s="25" t="s">
        <v>23858</v>
      </c>
      <c r="C3972" s="25" t="s">
        <v>23859</v>
      </c>
      <c r="D3972" s="25" t="s">
        <v>23860</v>
      </c>
      <c r="E3972" s="25" t="s">
        <v>23861</v>
      </c>
      <c r="F3972" s="25" t="s">
        <v>2261</v>
      </c>
      <c r="G3972" s="25">
        <v>2013</v>
      </c>
      <c r="H3972" s="26">
        <v>41332</v>
      </c>
      <c r="I3972" s="25" t="s">
        <v>23862</v>
      </c>
      <c r="J3972" s="25"/>
      <c r="K3972" s="25" t="s">
        <v>23863</v>
      </c>
      <c r="L3972" s="25" t="str">
        <f t="shared" si="397"/>
        <v>PreAlerta</v>
      </c>
      <c r="M3972" s="25" t="str">
        <f t="shared" ref="M3972:M4035" si="398">IF(ISNUMBER(A3972),(IF(ISNUMBER(VLOOKUP(A3972,KEYWORDS,1,FALSE)),"C/PalabrasClaves","S/PalabrasClaves")),"")</f>
        <v>S/PalabrasClaves</v>
      </c>
      <c r="N3972" s="27" t="str">
        <f t="shared" si="394"/>
        <v/>
      </c>
      <c r="O3972" s="25"/>
      <c r="P3972" s="25" t="s">
        <v>23864</v>
      </c>
      <c r="Q3972" s="25"/>
      <c r="R3972" s="25" t="str">
        <f t="shared" si="389"/>
        <v>2013</v>
      </c>
      <c r="S3972" s="25" t="s">
        <v>50</v>
      </c>
      <c r="T3972" s="25"/>
      <c r="U3972" s="25"/>
      <c r="V3972" s="25"/>
      <c r="W3972" s="25"/>
      <c r="X3972" s="25"/>
    </row>
    <row r="3973" spans="1:24" ht="15" hidden="1" customHeight="1">
      <c r="A3973" s="28">
        <v>23381990</v>
      </c>
      <c r="B3973" s="28" t="s">
        <v>23865</v>
      </c>
      <c r="C3973" s="28" t="s">
        <v>23866</v>
      </c>
      <c r="D3973" s="28" t="s">
        <v>23867</v>
      </c>
      <c r="E3973" s="28" t="s">
        <v>6329</v>
      </c>
      <c r="F3973" s="28" t="s">
        <v>1110</v>
      </c>
      <c r="G3973" s="28">
        <v>2013</v>
      </c>
      <c r="H3973" s="29">
        <v>41311</v>
      </c>
      <c r="I3973" s="28" t="s">
        <v>23868</v>
      </c>
      <c r="J3973" s="28"/>
      <c r="K3973" s="28" t="s">
        <v>23869</v>
      </c>
      <c r="L3973" s="28" t="str">
        <f t="shared" si="397"/>
        <v>PreAlerta</v>
      </c>
      <c r="M3973" s="28" t="str">
        <f t="shared" si="398"/>
        <v>S/PalabrasClaves</v>
      </c>
      <c r="N3973" s="30" t="str">
        <f t="shared" si="394"/>
        <v/>
      </c>
      <c r="O3973" s="28"/>
      <c r="P3973" s="28" t="s">
        <v>23765</v>
      </c>
      <c r="Q3973" s="28"/>
      <c r="R3973" s="28" t="str">
        <f t="shared" si="389"/>
        <v>2013</v>
      </c>
      <c r="S3973" s="28" t="s">
        <v>50</v>
      </c>
      <c r="T3973" s="28"/>
      <c r="U3973" s="28"/>
      <c r="V3973" s="28"/>
      <c r="W3973" s="28"/>
      <c r="X3973" s="28"/>
    </row>
    <row r="3974" spans="1:24" ht="15" hidden="1" customHeight="1">
      <c r="A3974" s="25">
        <v>23369612</v>
      </c>
      <c r="B3974" s="25" t="s">
        <v>23870</v>
      </c>
      <c r="C3974" s="25" t="s">
        <v>23871</v>
      </c>
      <c r="D3974" s="25" t="s">
        <v>23872</v>
      </c>
      <c r="E3974" s="25" t="s">
        <v>23873</v>
      </c>
      <c r="F3974" s="25" t="s">
        <v>1290</v>
      </c>
      <c r="G3974" s="25">
        <v>2013</v>
      </c>
      <c r="H3974" s="26">
        <v>41307</v>
      </c>
      <c r="I3974" s="25" t="s">
        <v>23874</v>
      </c>
      <c r="J3974" s="25"/>
      <c r="K3974" s="25" t="s">
        <v>23875</v>
      </c>
      <c r="L3974" s="25" t="str">
        <f t="shared" si="397"/>
        <v>PreAlerta</v>
      </c>
      <c r="M3974" s="25" t="str">
        <f t="shared" si="398"/>
        <v>S/PalabrasClaves</v>
      </c>
      <c r="N3974" s="27" t="str">
        <f t="shared" si="394"/>
        <v/>
      </c>
      <c r="O3974" s="25"/>
      <c r="P3974" s="25" t="s">
        <v>23765</v>
      </c>
      <c r="Q3974" s="25"/>
      <c r="R3974" s="25" t="str">
        <f t="shared" si="389"/>
        <v>2013</v>
      </c>
      <c r="S3974" s="25" t="s">
        <v>50</v>
      </c>
      <c r="T3974" s="25"/>
      <c r="U3974" s="25"/>
      <c r="V3974" s="25"/>
      <c r="W3974" s="25"/>
      <c r="X3974" s="25"/>
    </row>
    <row r="3975" spans="1:24" ht="15" hidden="1" customHeight="1">
      <c r="A3975" s="28">
        <v>23355310</v>
      </c>
      <c r="B3975" s="28" t="s">
        <v>23876</v>
      </c>
      <c r="C3975" s="28" t="s">
        <v>23877</v>
      </c>
      <c r="D3975" s="28" t="s">
        <v>23878</v>
      </c>
      <c r="E3975" s="28" t="s">
        <v>23879</v>
      </c>
      <c r="F3975" s="28" t="s">
        <v>2053</v>
      </c>
      <c r="G3975" s="28">
        <v>2013</v>
      </c>
      <c r="H3975" s="29">
        <v>41303</v>
      </c>
      <c r="I3975" s="28"/>
      <c r="J3975" s="28"/>
      <c r="K3975" s="28" t="s">
        <v>23880</v>
      </c>
      <c r="L3975" s="28" t="str">
        <f t="shared" si="397"/>
        <v>PreAlerta</v>
      </c>
      <c r="M3975" s="28" t="str">
        <f t="shared" si="398"/>
        <v>S/PalabrasClaves</v>
      </c>
      <c r="N3975" s="30" t="str">
        <f t="shared" si="394"/>
        <v/>
      </c>
      <c r="O3975" s="28"/>
      <c r="P3975" s="28" t="s">
        <v>23881</v>
      </c>
      <c r="Q3975" s="28"/>
      <c r="R3975" s="28" t="str">
        <f t="shared" si="389"/>
        <v>2013</v>
      </c>
      <c r="S3975" s="28" t="s">
        <v>50</v>
      </c>
      <c r="T3975" s="28"/>
      <c r="U3975" s="28"/>
      <c r="V3975" s="28"/>
      <c r="W3975" s="28"/>
      <c r="X3975" s="28"/>
    </row>
    <row r="3976" spans="1:24" ht="15" hidden="1" customHeight="1">
      <c r="A3976" s="25">
        <v>23340566</v>
      </c>
      <c r="B3976" s="25" t="s">
        <v>23882</v>
      </c>
      <c r="C3976" s="25" t="s">
        <v>23883</v>
      </c>
      <c r="D3976" s="25" t="s">
        <v>23802</v>
      </c>
      <c r="E3976" s="25" t="s">
        <v>23884</v>
      </c>
      <c r="F3976" s="25" t="s">
        <v>979</v>
      </c>
      <c r="G3976" s="25">
        <v>2013</v>
      </c>
      <c r="H3976" s="26">
        <v>41298</v>
      </c>
      <c r="I3976" s="25"/>
      <c r="J3976" s="25"/>
      <c r="K3976" s="25" t="s">
        <v>23885</v>
      </c>
      <c r="L3976" s="25" t="str">
        <f t="shared" si="397"/>
        <v>PreAlerta</v>
      </c>
      <c r="M3976" s="25" t="str">
        <f t="shared" si="398"/>
        <v>S/PalabrasClaves</v>
      </c>
      <c r="N3976" s="27" t="str">
        <f t="shared" si="394"/>
        <v/>
      </c>
      <c r="O3976" s="25"/>
      <c r="P3976" s="25" t="s">
        <v>23765</v>
      </c>
      <c r="Q3976" s="25"/>
      <c r="R3976" s="25" t="str">
        <f t="shared" si="389"/>
        <v>2013</v>
      </c>
      <c r="S3976" s="25" t="s">
        <v>50</v>
      </c>
      <c r="T3976" s="25"/>
      <c r="U3976" s="25"/>
      <c r="V3976" s="25"/>
      <c r="W3976" s="25"/>
      <c r="X3976" s="25"/>
    </row>
    <row r="3977" spans="1:24" ht="15" hidden="1" customHeight="1">
      <c r="A3977" s="28">
        <v>23318809</v>
      </c>
      <c r="B3977" s="28" t="s">
        <v>23886</v>
      </c>
      <c r="C3977" s="28" t="s">
        <v>23887</v>
      </c>
      <c r="D3977" s="28" t="s">
        <v>23888</v>
      </c>
      <c r="E3977" s="28" t="s">
        <v>23889</v>
      </c>
      <c r="F3977" s="28" t="s">
        <v>1125</v>
      </c>
      <c r="G3977" s="28">
        <v>2013</v>
      </c>
      <c r="H3977" s="29">
        <v>41290</v>
      </c>
      <c r="I3977" s="28" t="s">
        <v>23890</v>
      </c>
      <c r="J3977" s="28"/>
      <c r="K3977" s="28" t="s">
        <v>23891</v>
      </c>
      <c r="L3977" s="28" t="str">
        <f t="shared" si="397"/>
        <v>PreAlerta</v>
      </c>
      <c r="M3977" s="28" t="str">
        <f t="shared" si="398"/>
        <v>S/PalabrasClaves</v>
      </c>
      <c r="N3977" s="30" t="str">
        <f t="shared" si="394"/>
        <v/>
      </c>
      <c r="O3977" s="28"/>
      <c r="P3977" s="28" t="s">
        <v>23765</v>
      </c>
      <c r="Q3977" s="28"/>
      <c r="R3977" s="28" t="str">
        <f t="shared" si="389"/>
        <v>2013</v>
      </c>
      <c r="S3977" s="28" t="s">
        <v>50</v>
      </c>
      <c r="T3977" s="28"/>
      <c r="U3977" s="28"/>
      <c r="V3977" s="28"/>
      <c r="W3977" s="28"/>
      <c r="X3977" s="28"/>
    </row>
    <row r="3978" spans="1:24" ht="15" hidden="1" customHeight="1">
      <c r="A3978" s="25">
        <v>23305654</v>
      </c>
      <c r="B3978" s="25" t="s">
        <v>23892</v>
      </c>
      <c r="C3978" s="25" t="s">
        <v>23893</v>
      </c>
      <c r="D3978" s="25" t="s">
        <v>23894</v>
      </c>
      <c r="E3978" s="25" t="s">
        <v>23895</v>
      </c>
      <c r="F3978" s="25" t="s">
        <v>1805</v>
      </c>
      <c r="G3978" s="25">
        <v>2013</v>
      </c>
      <c r="H3978" s="26">
        <v>41286</v>
      </c>
      <c r="I3978" s="25"/>
      <c r="J3978" s="25"/>
      <c r="K3978" s="25" t="s">
        <v>23896</v>
      </c>
      <c r="L3978" s="25" t="str">
        <f t="shared" si="397"/>
        <v>PreAlerta</v>
      </c>
      <c r="M3978" s="25" t="str">
        <f t="shared" si="398"/>
        <v>C/PalabrasClaves</v>
      </c>
      <c r="N3978" s="27" t="str">
        <f t="shared" si="394"/>
        <v/>
      </c>
      <c r="O3978" s="25"/>
      <c r="P3978" s="25" t="s">
        <v>23765</v>
      </c>
      <c r="Q3978" s="25"/>
      <c r="R3978" s="25" t="str">
        <f t="shared" si="389"/>
        <v>2013</v>
      </c>
      <c r="S3978" s="25" t="s">
        <v>50</v>
      </c>
      <c r="T3978" s="25"/>
      <c r="U3978" s="25"/>
      <c r="V3978" s="25"/>
      <c r="W3978" s="25"/>
      <c r="X3978" s="25"/>
    </row>
    <row r="3979" spans="1:24" ht="15" hidden="1" customHeight="1">
      <c r="A3979" s="28">
        <v>23264458</v>
      </c>
      <c r="B3979" s="28" t="s">
        <v>23897</v>
      </c>
      <c r="C3979" s="28" t="s">
        <v>23898</v>
      </c>
      <c r="D3979" s="28" t="s">
        <v>23878</v>
      </c>
      <c r="E3979" s="28" t="s">
        <v>23899</v>
      </c>
      <c r="F3979" s="28" t="s">
        <v>2053</v>
      </c>
      <c r="G3979" s="28">
        <v>2013</v>
      </c>
      <c r="H3979" s="29">
        <v>41268</v>
      </c>
      <c r="I3979" s="28"/>
      <c r="J3979" s="28"/>
      <c r="K3979" s="28" t="s">
        <v>23900</v>
      </c>
      <c r="L3979" s="28" t="str">
        <f t="shared" si="397"/>
        <v>PreAlerta</v>
      </c>
      <c r="M3979" s="28" t="str">
        <f t="shared" si="398"/>
        <v>S/PalabrasClaves</v>
      </c>
      <c r="N3979" s="30" t="str">
        <f t="shared" si="394"/>
        <v/>
      </c>
      <c r="O3979" s="28"/>
      <c r="P3979" s="28" t="s">
        <v>23881</v>
      </c>
      <c r="Q3979" s="28"/>
      <c r="R3979" s="28" t="str">
        <f t="shared" si="389"/>
        <v>2013</v>
      </c>
      <c r="S3979" s="28" t="s">
        <v>50</v>
      </c>
      <c r="T3979" s="28"/>
      <c r="U3979" s="28"/>
      <c r="V3979" s="28"/>
      <c r="W3979" s="28"/>
      <c r="X3979" s="28"/>
    </row>
    <row r="3980" spans="1:24" ht="15" hidden="1" customHeight="1">
      <c r="A3980" s="25">
        <v>23242639</v>
      </c>
      <c r="B3980" s="25" t="s">
        <v>23901</v>
      </c>
      <c r="C3980" s="25" t="s">
        <v>23902</v>
      </c>
      <c r="D3980" s="25" t="s">
        <v>23878</v>
      </c>
      <c r="E3980" s="25" t="s">
        <v>23903</v>
      </c>
      <c r="F3980" s="25" t="s">
        <v>2053</v>
      </c>
      <c r="G3980" s="25">
        <v>2013</v>
      </c>
      <c r="H3980" s="26">
        <v>41261</v>
      </c>
      <c r="I3980" s="25" t="s">
        <v>23904</v>
      </c>
      <c r="J3980" s="25"/>
      <c r="K3980" s="25" t="s">
        <v>23905</v>
      </c>
      <c r="L3980" s="25" t="str">
        <f t="shared" si="397"/>
        <v>PreAlerta</v>
      </c>
      <c r="M3980" s="25" t="str">
        <f t="shared" si="398"/>
        <v>S/PalabrasClaves</v>
      </c>
      <c r="N3980" s="27" t="str">
        <f t="shared" si="394"/>
        <v/>
      </c>
      <c r="O3980" s="25"/>
      <c r="P3980" s="25" t="s">
        <v>23881</v>
      </c>
      <c r="Q3980" s="25"/>
      <c r="R3980" s="25" t="str">
        <f t="shared" si="389"/>
        <v>2013</v>
      </c>
      <c r="S3980" s="25" t="s">
        <v>50</v>
      </c>
      <c r="T3980" s="25"/>
      <c r="U3980" s="25"/>
      <c r="V3980" s="25"/>
      <c r="W3980" s="25"/>
      <c r="X3980" s="25"/>
    </row>
    <row r="3981" spans="1:24" ht="15" hidden="1" customHeight="1">
      <c r="A3981" s="28">
        <v>23221046</v>
      </c>
      <c r="B3981" s="28" t="s">
        <v>23906</v>
      </c>
      <c r="C3981" s="28" t="s">
        <v>23907</v>
      </c>
      <c r="D3981" s="28" t="s">
        <v>23908</v>
      </c>
      <c r="E3981" s="28" t="s">
        <v>23909</v>
      </c>
      <c r="F3981" s="28" t="s">
        <v>11331</v>
      </c>
      <c r="G3981" s="28">
        <v>2013</v>
      </c>
      <c r="H3981" s="29">
        <v>41254</v>
      </c>
      <c r="I3981" s="28"/>
      <c r="J3981" s="28"/>
      <c r="K3981" s="28" t="s">
        <v>23910</v>
      </c>
      <c r="L3981" s="28" t="str">
        <f t="shared" si="397"/>
        <v>PreAlerta</v>
      </c>
      <c r="M3981" s="28" t="str">
        <f t="shared" si="398"/>
        <v>S/PalabrasClaves</v>
      </c>
      <c r="N3981" s="30" t="str">
        <f t="shared" si="394"/>
        <v/>
      </c>
      <c r="O3981" s="28"/>
      <c r="P3981" s="28" t="s">
        <v>23765</v>
      </c>
      <c r="Q3981" s="28"/>
      <c r="R3981" s="28" t="str">
        <f t="shared" si="389"/>
        <v>2013</v>
      </c>
      <c r="S3981" s="28" t="s">
        <v>50</v>
      </c>
      <c r="T3981" s="28"/>
      <c r="U3981" s="28"/>
      <c r="V3981" s="28"/>
      <c r="W3981" s="28"/>
      <c r="X3981" s="28"/>
    </row>
    <row r="3982" spans="1:24" ht="15" hidden="1" customHeight="1">
      <c r="A3982" s="25">
        <v>23195602</v>
      </c>
      <c r="B3982" s="25" t="s">
        <v>23911</v>
      </c>
      <c r="C3982" s="25" t="s">
        <v>23912</v>
      </c>
      <c r="D3982" s="25" t="s">
        <v>23913</v>
      </c>
      <c r="E3982" s="25" t="s">
        <v>23914</v>
      </c>
      <c r="F3982" s="25" t="s">
        <v>997</v>
      </c>
      <c r="G3982" s="25">
        <v>2013</v>
      </c>
      <c r="H3982" s="26">
        <v>41244</v>
      </c>
      <c r="I3982" s="25"/>
      <c r="J3982" s="25"/>
      <c r="K3982" s="25" t="s">
        <v>23915</v>
      </c>
      <c r="L3982" s="25" t="str">
        <f t="shared" si="397"/>
        <v>PreAlerta</v>
      </c>
      <c r="M3982" s="25" t="str">
        <f t="shared" si="398"/>
        <v>S/PalabrasClaves</v>
      </c>
      <c r="N3982" s="27" t="str">
        <f t="shared" si="394"/>
        <v/>
      </c>
      <c r="O3982" s="25"/>
      <c r="P3982" s="25" t="s">
        <v>23881</v>
      </c>
      <c r="Q3982" s="25"/>
      <c r="R3982" s="25" t="str">
        <f t="shared" si="389"/>
        <v>2013</v>
      </c>
      <c r="S3982" s="25" t="s">
        <v>50</v>
      </c>
      <c r="T3982" s="25"/>
      <c r="U3982" s="25"/>
      <c r="V3982" s="25"/>
      <c r="W3982" s="25"/>
      <c r="X3982" s="25"/>
    </row>
    <row r="3983" spans="1:24" ht="15" hidden="1" customHeight="1">
      <c r="A3983" s="28">
        <v>23113751</v>
      </c>
      <c r="B3983" s="28" t="s">
        <v>23916</v>
      </c>
      <c r="C3983" s="28" t="s">
        <v>23917</v>
      </c>
      <c r="D3983" s="28" t="s">
        <v>23918</v>
      </c>
      <c r="E3983" s="28" t="s">
        <v>4367</v>
      </c>
      <c r="F3983" s="28" t="s">
        <v>20288</v>
      </c>
      <c r="G3983" s="28">
        <v>2013</v>
      </c>
      <c r="H3983" s="29">
        <v>41215</v>
      </c>
      <c r="I3983" s="28"/>
      <c r="J3983" s="28"/>
      <c r="K3983" s="28" t="s">
        <v>23919</v>
      </c>
      <c r="L3983" s="28" t="str">
        <f t="shared" si="397"/>
        <v>PreAlerta</v>
      </c>
      <c r="M3983" s="28" t="str">
        <f t="shared" si="398"/>
        <v>C/PalabrasClaves</v>
      </c>
      <c r="N3983" s="30" t="str">
        <f t="shared" si="394"/>
        <v/>
      </c>
      <c r="O3983" s="28"/>
      <c r="P3983" s="28" t="s">
        <v>23765</v>
      </c>
      <c r="Q3983" s="28"/>
      <c r="R3983" s="28" t="str">
        <f t="shared" si="389"/>
        <v>2013</v>
      </c>
      <c r="S3983" s="28" t="s">
        <v>50</v>
      </c>
      <c r="T3983" s="28"/>
      <c r="U3983" s="28"/>
      <c r="V3983" s="28"/>
      <c r="W3983" s="28"/>
      <c r="X3983" s="28"/>
    </row>
    <row r="3984" spans="1:24" ht="15" hidden="1" customHeight="1">
      <c r="A3984" s="25">
        <v>23109504</v>
      </c>
      <c r="B3984" s="25" t="s">
        <v>23920</v>
      </c>
      <c r="C3984" s="25" t="s">
        <v>23921</v>
      </c>
      <c r="D3984" s="25" t="s">
        <v>23922</v>
      </c>
      <c r="E3984" s="25" t="s">
        <v>14361</v>
      </c>
      <c r="F3984" s="25" t="s">
        <v>23656</v>
      </c>
      <c r="G3984" s="25">
        <v>2013</v>
      </c>
      <c r="H3984" s="26">
        <v>41213</v>
      </c>
      <c r="I3984" s="25"/>
      <c r="J3984" s="25"/>
      <c r="K3984" s="25" t="s">
        <v>23923</v>
      </c>
      <c r="L3984" s="25" t="str">
        <f t="shared" si="397"/>
        <v>PreAlerta</v>
      </c>
      <c r="M3984" s="25" t="str">
        <f t="shared" si="398"/>
        <v>S/PalabrasClaves</v>
      </c>
      <c r="N3984" s="27" t="str">
        <f t="shared" si="394"/>
        <v/>
      </c>
      <c r="O3984" s="25"/>
      <c r="P3984" s="25" t="s">
        <v>23765</v>
      </c>
      <c r="Q3984" s="25"/>
      <c r="R3984" s="25" t="str">
        <f t="shared" si="389"/>
        <v>2013</v>
      </c>
      <c r="S3984" s="25" t="s">
        <v>50</v>
      </c>
      <c r="T3984" s="25"/>
      <c r="U3984" s="25"/>
      <c r="V3984" s="25"/>
      <c r="W3984" s="25"/>
      <c r="X3984" s="25"/>
    </row>
    <row r="3985" spans="1:24" ht="15" hidden="1" customHeight="1">
      <c r="A3985" s="28">
        <v>23104129</v>
      </c>
      <c r="B3985" s="28" t="s">
        <v>23924</v>
      </c>
      <c r="C3985" s="28" t="s">
        <v>23925</v>
      </c>
      <c r="D3985" s="28" t="s">
        <v>23802</v>
      </c>
      <c r="E3985" s="28" t="s">
        <v>23926</v>
      </c>
      <c r="F3985" s="28" t="s">
        <v>979</v>
      </c>
      <c r="G3985" s="28">
        <v>2013</v>
      </c>
      <c r="H3985" s="29">
        <v>41212</v>
      </c>
      <c r="I3985" s="28"/>
      <c r="J3985" s="28"/>
      <c r="K3985" s="28" t="s">
        <v>23927</v>
      </c>
      <c r="L3985" s="28" t="str">
        <f t="shared" si="397"/>
        <v>Excluido</v>
      </c>
      <c r="M3985" s="28" t="str">
        <f t="shared" si="398"/>
        <v>S/PalabrasClaves</v>
      </c>
      <c r="N3985" s="30" t="str">
        <f t="shared" si="394"/>
        <v/>
      </c>
      <c r="O3985" s="28"/>
      <c r="P3985" s="28" t="s">
        <v>23765</v>
      </c>
      <c r="Q3985" s="28"/>
      <c r="R3985" s="28" t="str">
        <f t="shared" si="389"/>
        <v>2013</v>
      </c>
      <c r="S3985" s="28" t="s">
        <v>50</v>
      </c>
      <c r="T3985" s="28"/>
      <c r="U3985" s="28"/>
      <c r="V3985" s="28"/>
      <c r="W3985" s="28"/>
      <c r="X3985" s="28"/>
    </row>
    <row r="3986" spans="1:24" ht="15" hidden="1" customHeight="1">
      <c r="A3986" s="25">
        <v>23092529</v>
      </c>
      <c r="B3986" s="25" t="s">
        <v>23928</v>
      </c>
      <c r="C3986" s="25" t="s">
        <v>23929</v>
      </c>
      <c r="D3986" s="25" t="s">
        <v>23930</v>
      </c>
      <c r="E3986" s="25" t="s">
        <v>23931</v>
      </c>
      <c r="F3986" s="25" t="s">
        <v>3283</v>
      </c>
      <c r="G3986" s="25">
        <v>2013</v>
      </c>
      <c r="H3986" s="26">
        <v>41207</v>
      </c>
      <c r="I3986" s="25"/>
      <c r="J3986" s="25"/>
      <c r="K3986" s="25" t="s">
        <v>23932</v>
      </c>
      <c r="L3986" s="25" t="str">
        <f t="shared" si="397"/>
        <v>Excluido</v>
      </c>
      <c r="M3986" s="25" t="str">
        <f t="shared" si="398"/>
        <v>S/PalabrasClaves</v>
      </c>
      <c r="N3986" s="27"/>
      <c r="O3986" s="25"/>
      <c r="P3986" s="25" t="s">
        <v>23765</v>
      </c>
      <c r="Q3986" s="25"/>
      <c r="R3986" s="25" t="str">
        <f t="shared" si="389"/>
        <v>2013</v>
      </c>
      <c r="S3986" s="25" t="s">
        <v>50</v>
      </c>
      <c r="T3986" s="25"/>
      <c r="U3986" s="25"/>
      <c r="V3986" s="25"/>
      <c r="W3986" s="25"/>
      <c r="X3986" s="25"/>
    </row>
    <row r="3987" spans="1:24" ht="15" hidden="1" customHeight="1">
      <c r="A3987" s="28">
        <v>23076559</v>
      </c>
      <c r="B3987" s="28" t="s">
        <v>23933</v>
      </c>
      <c r="C3987" s="28" t="s">
        <v>23934</v>
      </c>
      <c r="D3987" s="28" t="s">
        <v>23935</v>
      </c>
      <c r="E3987" s="28" t="s">
        <v>23936</v>
      </c>
      <c r="F3987" s="28" t="s">
        <v>23937</v>
      </c>
      <c r="G3987" s="28">
        <v>2013</v>
      </c>
      <c r="H3987" s="29">
        <v>41201</v>
      </c>
      <c r="I3987" s="28"/>
      <c r="J3987" s="28"/>
      <c r="K3987" s="28" t="s">
        <v>23938</v>
      </c>
      <c r="L3987" s="28" t="str">
        <f t="shared" si="397"/>
        <v>PreAlerta</v>
      </c>
      <c r="M3987" s="28" t="str">
        <f t="shared" si="398"/>
        <v>S/PalabrasClaves</v>
      </c>
      <c r="N3987" s="30" t="str">
        <f t="shared" ref="N3987:N4133" si="399">IF(ISNUMBER(SEARCH("TREATMENT", B3987)), "4) Nuevos tratamientos", "")</f>
        <v/>
      </c>
      <c r="O3987" s="28"/>
      <c r="P3987" s="28" t="s">
        <v>23765</v>
      </c>
      <c r="Q3987" s="28"/>
      <c r="R3987" s="28" t="str">
        <f t="shared" si="389"/>
        <v>2013</v>
      </c>
      <c r="S3987" s="28" t="s">
        <v>50</v>
      </c>
      <c r="T3987" s="28"/>
      <c r="U3987" s="28"/>
      <c r="V3987" s="28"/>
      <c r="W3987" s="28"/>
      <c r="X3987" s="28"/>
    </row>
    <row r="3988" spans="1:24" ht="15" hidden="1" customHeight="1">
      <c r="A3988" s="25">
        <v>26835676</v>
      </c>
      <c r="B3988" s="25" t="s">
        <v>23939</v>
      </c>
      <c r="C3988" s="25" t="s">
        <v>23940</v>
      </c>
      <c r="D3988" s="25" t="s">
        <v>23941</v>
      </c>
      <c r="E3988" s="25" t="s">
        <v>23942</v>
      </c>
      <c r="F3988" s="25" t="s">
        <v>2997</v>
      </c>
      <c r="G3988" s="25">
        <v>2013</v>
      </c>
      <c r="H3988" s="26">
        <v>42403</v>
      </c>
      <c r="I3988" s="25" t="s">
        <v>23943</v>
      </c>
      <c r="J3988" s="25"/>
      <c r="K3988" s="25" t="s">
        <v>23944</v>
      </c>
      <c r="L3988" s="25" t="str">
        <f t="shared" si="397"/>
        <v>PreAlerta</v>
      </c>
      <c r="M3988" s="25" t="str">
        <f t="shared" si="398"/>
        <v>S/PalabrasClaves</v>
      </c>
      <c r="N3988" s="27" t="str">
        <f t="shared" si="399"/>
        <v/>
      </c>
      <c r="O3988" s="25"/>
      <c r="P3988" s="25" t="s">
        <v>23945</v>
      </c>
      <c r="Q3988" s="25"/>
      <c r="R3988" s="25" t="str">
        <f t="shared" si="389"/>
        <v>2013</v>
      </c>
      <c r="S3988" s="25" t="s">
        <v>47</v>
      </c>
      <c r="T3988" s="25"/>
      <c r="U3988" s="25"/>
      <c r="V3988" s="25"/>
      <c r="W3988" s="25"/>
      <c r="X3988" s="25"/>
    </row>
    <row r="3989" spans="1:24" ht="15" hidden="1" customHeight="1">
      <c r="A3989" s="28">
        <v>23531034</v>
      </c>
      <c r="B3989" s="28" t="s">
        <v>23946</v>
      </c>
      <c r="C3989" s="28" t="s">
        <v>23947</v>
      </c>
      <c r="D3989" s="28" t="s">
        <v>23948</v>
      </c>
      <c r="E3989" s="28" t="s">
        <v>23949</v>
      </c>
      <c r="F3989" s="28" t="s">
        <v>9558</v>
      </c>
      <c r="G3989" s="28">
        <v>2013</v>
      </c>
      <c r="H3989" s="29">
        <v>41361</v>
      </c>
      <c r="I3989" s="28" t="s">
        <v>23950</v>
      </c>
      <c r="J3989" s="28"/>
      <c r="K3989" s="28" t="s">
        <v>23951</v>
      </c>
      <c r="L3989" s="28" t="str">
        <f t="shared" si="397"/>
        <v>PreAlerta</v>
      </c>
      <c r="M3989" s="28" t="str">
        <f t="shared" si="398"/>
        <v>C/PalabrasClaves</v>
      </c>
      <c r="N3989" s="30" t="str">
        <f t="shared" si="399"/>
        <v/>
      </c>
      <c r="O3989" s="28"/>
      <c r="P3989" s="28" t="s">
        <v>23952</v>
      </c>
      <c r="Q3989" s="28"/>
      <c r="R3989" s="28" t="str">
        <f t="shared" si="389"/>
        <v>2013</v>
      </c>
      <c r="S3989" s="28" t="s">
        <v>47</v>
      </c>
      <c r="T3989" s="28"/>
      <c r="U3989" s="28"/>
      <c r="V3989" s="28"/>
      <c r="W3989" s="28"/>
      <c r="X3989" s="28"/>
    </row>
    <row r="3990" spans="1:24" ht="15" hidden="1" customHeight="1">
      <c r="A3990" s="25">
        <v>23515099</v>
      </c>
      <c r="B3990" s="25" t="s">
        <v>23953</v>
      </c>
      <c r="C3990" s="25" t="s">
        <v>23954</v>
      </c>
      <c r="D3990" s="25"/>
      <c r="E3990" s="25" t="s">
        <v>23955</v>
      </c>
      <c r="F3990" s="25"/>
      <c r="G3990" s="25"/>
      <c r="H3990" s="25"/>
      <c r="I3990" s="25"/>
      <c r="J3990" s="25"/>
      <c r="K3990" s="25"/>
      <c r="L3990" s="25" t="str">
        <f t="shared" si="397"/>
        <v>PreAlerta</v>
      </c>
      <c r="M3990" s="25" t="str">
        <f t="shared" si="398"/>
        <v>S/PalabrasClaves</v>
      </c>
      <c r="N3990" s="27" t="str">
        <f t="shared" si="399"/>
        <v/>
      </c>
      <c r="O3990" s="25"/>
      <c r="P3990" s="25"/>
      <c r="Q3990" s="25"/>
      <c r="R3990" s="25" t="str">
        <f t="shared" si="389"/>
        <v/>
      </c>
      <c r="S3990" s="25"/>
      <c r="T3990" s="25"/>
      <c r="U3990" s="25"/>
      <c r="V3990" s="25"/>
      <c r="W3990" s="25"/>
      <c r="X3990" s="25"/>
    </row>
    <row r="3991" spans="1:24" ht="15" hidden="1" customHeight="1">
      <c r="A3991" s="28">
        <v>23497669</v>
      </c>
      <c r="B3991" s="28" t="s">
        <v>23956</v>
      </c>
      <c r="C3991" s="28" t="s">
        <v>23957</v>
      </c>
      <c r="D3991" s="28" t="s">
        <v>23958</v>
      </c>
      <c r="E3991" s="28" t="s">
        <v>23959</v>
      </c>
      <c r="F3991" s="28" t="s">
        <v>9642</v>
      </c>
      <c r="G3991" s="28">
        <v>2013</v>
      </c>
      <c r="H3991" s="29">
        <v>41352</v>
      </c>
      <c r="I3991" s="28" t="s">
        <v>23960</v>
      </c>
      <c r="J3991" s="28"/>
      <c r="K3991" s="28" t="s">
        <v>23961</v>
      </c>
      <c r="L3991" s="28" t="str">
        <f t="shared" si="397"/>
        <v>PreAlerta</v>
      </c>
      <c r="M3991" s="28" t="str">
        <f t="shared" si="398"/>
        <v>S/PalabrasClaves</v>
      </c>
      <c r="N3991" s="30" t="str">
        <f t="shared" si="399"/>
        <v/>
      </c>
      <c r="O3991" s="28"/>
      <c r="P3991" s="28" t="s">
        <v>23962</v>
      </c>
      <c r="Q3991" s="28"/>
      <c r="R3991" s="28" t="str">
        <f t="shared" si="389"/>
        <v>2013</v>
      </c>
      <c r="S3991" s="28" t="s">
        <v>47</v>
      </c>
      <c r="T3991" s="28"/>
      <c r="U3991" s="28"/>
      <c r="V3991" s="28"/>
      <c r="W3991" s="28"/>
      <c r="X3991" s="28"/>
    </row>
    <row r="3992" spans="1:24" ht="15" hidden="1" customHeight="1">
      <c r="A3992" s="25">
        <v>23370914</v>
      </c>
      <c r="B3992" s="25" t="s">
        <v>23963</v>
      </c>
      <c r="C3992" s="25" t="s">
        <v>23964</v>
      </c>
      <c r="D3992" s="25" t="s">
        <v>23965</v>
      </c>
      <c r="E3992" s="25" t="s">
        <v>23966</v>
      </c>
      <c r="F3992" s="25" t="s">
        <v>2011</v>
      </c>
      <c r="G3992" s="25">
        <v>2013</v>
      </c>
      <c r="H3992" s="26">
        <v>41307</v>
      </c>
      <c r="I3992" s="25"/>
      <c r="J3992" s="25"/>
      <c r="K3992" s="25" t="s">
        <v>23967</v>
      </c>
      <c r="L3992" s="25" t="str">
        <f t="shared" si="397"/>
        <v>PreAlerta</v>
      </c>
      <c r="M3992" s="25" t="str">
        <f t="shared" si="398"/>
        <v>S/PalabrasClaves</v>
      </c>
      <c r="N3992" s="27" t="str">
        <f t="shared" si="399"/>
        <v/>
      </c>
      <c r="O3992" s="25"/>
      <c r="P3992" s="25" t="s">
        <v>23962</v>
      </c>
      <c r="Q3992" s="25"/>
      <c r="R3992" s="25" t="str">
        <f t="shared" si="389"/>
        <v>2013</v>
      </c>
      <c r="S3992" s="25" t="s">
        <v>47</v>
      </c>
      <c r="T3992" s="25"/>
      <c r="U3992" s="25"/>
      <c r="V3992" s="25"/>
      <c r="W3992" s="25"/>
      <c r="X3992" s="25"/>
    </row>
    <row r="3993" spans="1:24" ht="15" hidden="1" customHeight="1">
      <c r="A3993" s="28">
        <v>23409972</v>
      </c>
      <c r="B3993" s="28" t="s">
        <v>23968</v>
      </c>
      <c r="C3993" s="28" t="s">
        <v>23969</v>
      </c>
      <c r="D3993" s="28" t="s">
        <v>23970</v>
      </c>
      <c r="E3993" s="28" t="s">
        <v>23971</v>
      </c>
      <c r="F3993" s="28" t="s">
        <v>18563</v>
      </c>
      <c r="G3993" s="28">
        <v>2013</v>
      </c>
      <c r="H3993" s="29">
        <v>41321</v>
      </c>
      <c r="I3993" s="28"/>
      <c r="J3993" s="28"/>
      <c r="K3993" s="28" t="s">
        <v>23972</v>
      </c>
      <c r="L3993" s="28" t="str">
        <f t="shared" si="397"/>
        <v>PreAlerta</v>
      </c>
      <c r="M3993" s="28" t="str">
        <f t="shared" si="398"/>
        <v>C/PalabrasClaves</v>
      </c>
      <c r="N3993" s="30" t="str">
        <f t="shared" si="399"/>
        <v/>
      </c>
      <c r="O3993" s="28"/>
      <c r="P3993" s="28" t="s">
        <v>23973</v>
      </c>
      <c r="Q3993" s="28"/>
      <c r="R3993" s="28" t="str">
        <f t="shared" si="389"/>
        <v>2013</v>
      </c>
      <c r="S3993" s="28" t="s">
        <v>47</v>
      </c>
      <c r="T3993" s="28"/>
      <c r="U3993" s="28"/>
      <c r="V3993" s="28"/>
      <c r="W3993" s="28"/>
      <c r="X3993" s="28"/>
    </row>
    <row r="3994" spans="1:24" ht="15" hidden="1" customHeight="1">
      <c r="A3994" s="25">
        <v>23324563</v>
      </c>
      <c r="B3994" s="25" t="s">
        <v>23974</v>
      </c>
      <c r="C3994" s="25" t="s">
        <v>23975</v>
      </c>
      <c r="D3994" s="25"/>
      <c r="E3994" s="25" t="s">
        <v>23976</v>
      </c>
      <c r="F3994" s="25"/>
      <c r="G3994" s="25"/>
      <c r="H3994" s="25"/>
      <c r="I3994" s="25"/>
      <c r="J3994" s="25"/>
      <c r="K3994" s="25"/>
      <c r="L3994" s="25" t="str">
        <f t="shared" si="397"/>
        <v>Excluido</v>
      </c>
      <c r="M3994" s="25" t="str">
        <f t="shared" si="398"/>
        <v>S/PalabrasClaves</v>
      </c>
      <c r="N3994" s="27" t="str">
        <f t="shared" si="399"/>
        <v/>
      </c>
      <c r="O3994" s="25"/>
      <c r="P3994" s="25"/>
      <c r="Q3994" s="25"/>
      <c r="R3994" s="25" t="str">
        <f t="shared" si="389"/>
        <v/>
      </c>
      <c r="S3994" s="25"/>
      <c r="T3994" s="25"/>
      <c r="U3994" s="25"/>
      <c r="V3994" s="25"/>
      <c r="W3994" s="25"/>
      <c r="X3994" s="25"/>
    </row>
    <row r="3995" spans="1:24" ht="15" hidden="1" customHeight="1">
      <c r="A3995" s="28">
        <v>25141560</v>
      </c>
      <c r="B3995" s="28" t="s">
        <v>23977</v>
      </c>
      <c r="C3995" s="28" t="s">
        <v>23978</v>
      </c>
      <c r="D3995" s="28" t="s">
        <v>23979</v>
      </c>
      <c r="E3995" s="28" t="s">
        <v>23980</v>
      </c>
      <c r="F3995" s="28" t="s">
        <v>23981</v>
      </c>
      <c r="G3995" s="28">
        <v>2013</v>
      </c>
      <c r="H3995" s="29">
        <v>41873</v>
      </c>
      <c r="I3995" s="28"/>
      <c r="J3995" s="28"/>
      <c r="K3995" s="28"/>
      <c r="L3995" s="28" t="str">
        <f t="shared" si="397"/>
        <v>Excluido</v>
      </c>
      <c r="M3995" s="28" t="str">
        <f t="shared" si="398"/>
        <v>S/PalabrasClaves</v>
      </c>
      <c r="N3995" s="30" t="str">
        <f t="shared" si="399"/>
        <v/>
      </c>
      <c r="O3995" s="28"/>
      <c r="P3995" s="28" t="s">
        <v>23982</v>
      </c>
      <c r="Q3995" s="28"/>
      <c r="R3995" s="28" t="str">
        <f t="shared" si="389"/>
        <v>2013</v>
      </c>
      <c r="S3995" s="28" t="s">
        <v>56</v>
      </c>
      <c r="T3995" s="28"/>
      <c r="U3995" s="28"/>
      <c r="V3995" s="28"/>
      <c r="W3995" s="28"/>
      <c r="X3995" s="28"/>
    </row>
    <row r="3996" spans="1:24" ht="15" hidden="1" customHeight="1">
      <c r="A3996" s="25">
        <v>23661203</v>
      </c>
      <c r="B3996" s="25" t="s">
        <v>23983</v>
      </c>
      <c r="C3996" s="25" t="s">
        <v>23984</v>
      </c>
      <c r="D3996" s="25" t="s">
        <v>23985</v>
      </c>
      <c r="E3996" s="25" t="s">
        <v>23986</v>
      </c>
      <c r="F3996" s="25" t="s">
        <v>22142</v>
      </c>
      <c r="G3996" s="25">
        <v>2013</v>
      </c>
      <c r="H3996" s="26">
        <v>41405</v>
      </c>
      <c r="I3996" s="25"/>
      <c r="J3996" s="25"/>
      <c r="K3996" s="25"/>
      <c r="L3996" s="25" t="str">
        <f t="shared" si="397"/>
        <v>PreAlerta</v>
      </c>
      <c r="M3996" s="25" t="str">
        <f t="shared" si="398"/>
        <v>S/PalabrasClaves</v>
      </c>
      <c r="N3996" s="27" t="str">
        <f t="shared" si="399"/>
        <v/>
      </c>
      <c r="O3996" s="25"/>
      <c r="P3996" s="25" t="s">
        <v>23987</v>
      </c>
      <c r="Q3996" s="25"/>
      <c r="R3996" s="25" t="str">
        <f t="shared" si="389"/>
        <v>2013</v>
      </c>
      <c r="S3996" s="25" t="s">
        <v>47</v>
      </c>
      <c r="T3996" s="25"/>
      <c r="U3996" s="25"/>
      <c r="V3996" s="25"/>
      <c r="W3996" s="25"/>
      <c r="X3996" s="25"/>
    </row>
    <row r="3997" spans="1:24" ht="15" hidden="1" customHeight="1">
      <c r="A3997" s="28">
        <v>23567301</v>
      </c>
      <c r="B3997" s="28" t="s">
        <v>23988</v>
      </c>
      <c r="C3997" s="28" t="s">
        <v>23989</v>
      </c>
      <c r="D3997" s="28" t="s">
        <v>23990</v>
      </c>
      <c r="E3997" s="28" t="s">
        <v>23991</v>
      </c>
      <c r="F3997" s="28" t="s">
        <v>23992</v>
      </c>
      <c r="G3997" s="28">
        <v>2013</v>
      </c>
      <c r="H3997" s="29">
        <v>41374</v>
      </c>
      <c r="I3997" s="28"/>
      <c r="J3997" s="28"/>
      <c r="K3997" s="28"/>
      <c r="L3997" s="28" t="str">
        <f t="shared" si="397"/>
        <v>PreAlerta</v>
      </c>
      <c r="M3997" s="28" t="str">
        <f t="shared" si="398"/>
        <v>C/PalabrasClaves</v>
      </c>
      <c r="N3997" s="30" t="str">
        <f t="shared" si="399"/>
        <v/>
      </c>
      <c r="O3997" s="28"/>
      <c r="P3997" s="28" t="s">
        <v>23993</v>
      </c>
      <c r="Q3997" s="28"/>
      <c r="R3997" s="28" t="str">
        <f t="shared" si="389"/>
        <v>2013</v>
      </c>
      <c r="S3997" s="28" t="s">
        <v>47</v>
      </c>
      <c r="T3997" s="28"/>
      <c r="U3997" s="28"/>
      <c r="V3997" s="28"/>
      <c r="W3997" s="28"/>
      <c r="X3997" s="28"/>
    </row>
    <row r="3998" spans="1:24" ht="15" hidden="1" customHeight="1">
      <c r="A3998" s="25">
        <v>23558321</v>
      </c>
      <c r="B3998" s="25" t="s">
        <v>23994</v>
      </c>
      <c r="C3998" s="25" t="s">
        <v>23995</v>
      </c>
      <c r="D3998" s="25" t="s">
        <v>23996</v>
      </c>
      <c r="E3998" s="25" t="s">
        <v>23997</v>
      </c>
      <c r="F3998" s="25" t="s">
        <v>979</v>
      </c>
      <c r="G3998" s="25">
        <v>2013</v>
      </c>
      <c r="H3998" s="26">
        <v>41370</v>
      </c>
      <c r="I3998" s="25"/>
      <c r="J3998" s="25"/>
      <c r="K3998" s="25" t="s">
        <v>23998</v>
      </c>
      <c r="L3998" s="25" t="str">
        <f t="shared" si="397"/>
        <v>PreAlerta</v>
      </c>
      <c r="M3998" s="25" t="str">
        <f t="shared" si="398"/>
        <v>S/PalabrasClaves</v>
      </c>
      <c r="N3998" s="27" t="str">
        <f t="shared" si="399"/>
        <v/>
      </c>
      <c r="O3998" s="25"/>
      <c r="P3998" s="25" t="s">
        <v>23987</v>
      </c>
      <c r="Q3998" s="25"/>
      <c r="R3998" s="25" t="str">
        <f t="shared" si="389"/>
        <v>2013</v>
      </c>
      <c r="S3998" s="25" t="s">
        <v>47</v>
      </c>
      <c r="T3998" s="25"/>
      <c r="U3998" s="25"/>
      <c r="V3998" s="25"/>
      <c r="W3998" s="25"/>
      <c r="X3998" s="25"/>
    </row>
    <row r="3999" spans="1:24" ht="15" hidden="1" customHeight="1">
      <c r="A3999" s="28">
        <v>23545821</v>
      </c>
      <c r="B3999" s="28" t="s">
        <v>23999</v>
      </c>
      <c r="C3999" s="28" t="s">
        <v>24000</v>
      </c>
      <c r="D3999" s="28" t="s">
        <v>24001</v>
      </c>
      <c r="E3999" s="28" t="s">
        <v>24002</v>
      </c>
      <c r="F3999" s="28" t="s">
        <v>24003</v>
      </c>
      <c r="G3999" s="28">
        <v>2013</v>
      </c>
      <c r="H3999" s="29">
        <v>41367</v>
      </c>
      <c r="I3999" s="28"/>
      <c r="J3999" s="28"/>
      <c r="K3999" s="28" t="s">
        <v>24004</v>
      </c>
      <c r="L3999" s="28" t="str">
        <f t="shared" si="397"/>
        <v>PreAlerta</v>
      </c>
      <c r="M3999" s="28" t="str">
        <f t="shared" si="398"/>
        <v>C/PalabrasClaves</v>
      </c>
      <c r="N3999" s="30" t="str">
        <f t="shared" si="399"/>
        <v/>
      </c>
      <c r="O3999" s="28"/>
      <c r="P3999" s="28" t="s">
        <v>23987</v>
      </c>
      <c r="Q3999" s="28"/>
      <c r="R3999" s="28" t="str">
        <f t="shared" si="389"/>
        <v>2013</v>
      </c>
      <c r="S3999" s="28" t="s">
        <v>47</v>
      </c>
      <c r="T3999" s="28"/>
      <c r="U3999" s="28"/>
      <c r="V3999" s="28"/>
      <c r="W3999" s="28"/>
      <c r="X3999" s="28"/>
    </row>
    <row r="4000" spans="1:24" ht="15" hidden="1" customHeight="1">
      <c r="A4000" s="25">
        <v>23498136</v>
      </c>
      <c r="B4000" s="25" t="s">
        <v>24005</v>
      </c>
      <c r="C4000" s="25" t="s">
        <v>24006</v>
      </c>
      <c r="D4000" s="25" t="s">
        <v>24007</v>
      </c>
      <c r="E4000" s="25" t="s">
        <v>24008</v>
      </c>
      <c r="F4000" s="25" t="s">
        <v>4621</v>
      </c>
      <c r="G4000" s="25">
        <v>2013</v>
      </c>
      <c r="H4000" s="26">
        <v>41352</v>
      </c>
      <c r="I4000" s="25"/>
      <c r="J4000" s="25"/>
      <c r="K4000" s="25" t="s">
        <v>24009</v>
      </c>
      <c r="L4000" s="25" t="str">
        <f t="shared" si="397"/>
        <v>PreAlerta</v>
      </c>
      <c r="M4000" s="25" t="str">
        <f t="shared" si="398"/>
        <v>S/PalabrasClaves</v>
      </c>
      <c r="N4000" s="27" t="str">
        <f t="shared" si="399"/>
        <v/>
      </c>
      <c r="O4000" s="25"/>
      <c r="P4000" s="25" t="s">
        <v>23987</v>
      </c>
      <c r="Q4000" s="25"/>
      <c r="R4000" s="25" t="str">
        <f t="shared" si="389"/>
        <v>2013</v>
      </c>
      <c r="S4000" s="25" t="s">
        <v>47</v>
      </c>
      <c r="T4000" s="25"/>
      <c r="U4000" s="25"/>
      <c r="V4000" s="25"/>
      <c r="W4000" s="25"/>
      <c r="X4000" s="25"/>
    </row>
    <row r="4001" spans="1:24" ht="15" hidden="1" customHeight="1">
      <c r="A4001" s="28">
        <v>23462005</v>
      </c>
      <c r="B4001" s="28" t="s">
        <v>24010</v>
      </c>
      <c r="C4001" s="28" t="s">
        <v>24011</v>
      </c>
      <c r="D4001" s="28" t="s">
        <v>24012</v>
      </c>
      <c r="E4001" s="28" t="s">
        <v>24013</v>
      </c>
      <c r="F4001" s="28" t="s">
        <v>9808</v>
      </c>
      <c r="G4001" s="28">
        <v>2013</v>
      </c>
      <c r="H4001" s="29">
        <v>41340</v>
      </c>
      <c r="I4001" s="28"/>
      <c r="J4001" s="28"/>
      <c r="K4001" s="28" t="s">
        <v>24014</v>
      </c>
      <c r="L4001" s="28" t="str">
        <f t="shared" si="397"/>
        <v>PreAlerta</v>
      </c>
      <c r="M4001" s="28" t="str">
        <f t="shared" si="398"/>
        <v>C/PalabrasClaves</v>
      </c>
      <c r="N4001" s="30" t="str">
        <f t="shared" si="399"/>
        <v/>
      </c>
      <c r="O4001" s="28"/>
      <c r="P4001" s="28">
        <v>44987</v>
      </c>
      <c r="Q4001" s="28"/>
      <c r="R4001" s="28" t="str">
        <f t="shared" si="389"/>
        <v>4498</v>
      </c>
      <c r="S4001" s="28" t="s">
        <v>47</v>
      </c>
      <c r="T4001" s="28"/>
      <c r="U4001" s="28"/>
      <c r="V4001" s="28"/>
      <c r="W4001" s="28"/>
      <c r="X4001" s="28"/>
    </row>
    <row r="4002" spans="1:24" ht="15" hidden="1" customHeight="1">
      <c r="A4002" s="25">
        <v>23438914</v>
      </c>
      <c r="B4002" s="25" t="s">
        <v>24015</v>
      </c>
      <c r="C4002" s="25" t="s">
        <v>22826</v>
      </c>
      <c r="D4002" s="25" t="s">
        <v>24016</v>
      </c>
      <c r="E4002" s="25" t="s">
        <v>22827</v>
      </c>
      <c r="F4002" s="25" t="s">
        <v>3283</v>
      </c>
      <c r="G4002" s="25">
        <v>2013</v>
      </c>
      <c r="H4002" s="26">
        <v>41332</v>
      </c>
      <c r="I4002" s="25"/>
      <c r="J4002" s="25"/>
      <c r="K4002" s="25" t="s">
        <v>24017</v>
      </c>
      <c r="L4002" s="25" t="str">
        <f t="shared" si="397"/>
        <v>PreAlerta</v>
      </c>
      <c r="M4002" s="25" t="str">
        <f t="shared" si="398"/>
        <v>S/PalabrasClaves</v>
      </c>
      <c r="N4002" s="27" t="str">
        <f t="shared" si="399"/>
        <v/>
      </c>
      <c r="O4002" s="25"/>
      <c r="P4002" s="25" t="s">
        <v>23987</v>
      </c>
      <c r="Q4002" s="25"/>
      <c r="R4002" s="25" t="str">
        <f t="shared" si="389"/>
        <v>2013</v>
      </c>
      <c r="S4002" s="25" t="s">
        <v>47</v>
      </c>
      <c r="T4002" s="25"/>
      <c r="U4002" s="25"/>
      <c r="V4002" s="25"/>
      <c r="W4002" s="25"/>
      <c r="X4002" s="25"/>
    </row>
    <row r="4003" spans="1:24" ht="15" hidden="1" customHeight="1">
      <c r="A4003" s="28">
        <v>23387957</v>
      </c>
      <c r="B4003" s="28" t="s">
        <v>24018</v>
      </c>
      <c r="C4003" s="28" t="s">
        <v>24019</v>
      </c>
      <c r="D4003" s="28" t="s">
        <v>24020</v>
      </c>
      <c r="E4003" s="28" t="s">
        <v>7837</v>
      </c>
      <c r="F4003" s="28" t="s">
        <v>6781</v>
      </c>
      <c r="G4003" s="28">
        <v>2013</v>
      </c>
      <c r="H4003" s="29">
        <v>41313</v>
      </c>
      <c r="I4003" s="28"/>
      <c r="J4003" s="28"/>
      <c r="K4003" s="28" t="s">
        <v>24021</v>
      </c>
      <c r="L4003" s="28" t="str">
        <f t="shared" si="397"/>
        <v>PreAlerta</v>
      </c>
      <c r="M4003" s="28" t="str">
        <f t="shared" si="398"/>
        <v>S/PalabrasClaves</v>
      </c>
      <c r="N4003" s="30" t="str">
        <f t="shared" si="399"/>
        <v/>
      </c>
      <c r="O4003" s="28"/>
      <c r="P4003" s="28" t="s">
        <v>23987</v>
      </c>
      <c r="Q4003" s="28"/>
      <c r="R4003" s="28" t="str">
        <f t="shared" si="389"/>
        <v>2013</v>
      </c>
      <c r="S4003" s="28" t="s">
        <v>47</v>
      </c>
      <c r="T4003" s="28"/>
      <c r="U4003" s="28"/>
      <c r="V4003" s="28"/>
      <c r="W4003" s="28"/>
      <c r="X4003" s="28"/>
    </row>
    <row r="4004" spans="1:24" ht="15" hidden="1" customHeight="1">
      <c r="A4004" s="25">
        <v>23375080</v>
      </c>
      <c r="B4004" s="25" t="s">
        <v>24022</v>
      </c>
      <c r="C4004" s="25" t="s">
        <v>24023</v>
      </c>
      <c r="D4004" s="25" t="s">
        <v>24024</v>
      </c>
      <c r="E4004" s="25" t="s">
        <v>24025</v>
      </c>
      <c r="F4004" s="25" t="s">
        <v>685</v>
      </c>
      <c r="G4004" s="25">
        <v>2013</v>
      </c>
      <c r="H4004" s="26">
        <v>41310</v>
      </c>
      <c r="I4004" s="25"/>
      <c r="J4004" s="25"/>
      <c r="K4004" s="25" t="s">
        <v>24026</v>
      </c>
      <c r="L4004" s="25" t="str">
        <f t="shared" si="397"/>
        <v>PreAlerta</v>
      </c>
      <c r="M4004" s="25" t="str">
        <f t="shared" si="398"/>
        <v>S/PalabrasClaves</v>
      </c>
      <c r="N4004" s="27" t="str">
        <f t="shared" si="399"/>
        <v/>
      </c>
      <c r="O4004" s="25"/>
      <c r="P4004" s="25" t="s">
        <v>23987</v>
      </c>
      <c r="Q4004" s="25"/>
      <c r="R4004" s="25" t="str">
        <f t="shared" si="389"/>
        <v>2013</v>
      </c>
      <c r="S4004" s="25" t="s">
        <v>47</v>
      </c>
      <c r="T4004" s="25"/>
      <c r="U4004" s="25"/>
      <c r="V4004" s="25"/>
      <c r="W4004" s="25"/>
      <c r="X4004" s="25"/>
    </row>
    <row r="4005" spans="1:24" ht="15" hidden="1" customHeight="1">
      <c r="A4005" s="28">
        <v>23347661</v>
      </c>
      <c r="B4005" s="28" t="s">
        <v>24027</v>
      </c>
      <c r="C4005" s="28" t="s">
        <v>24028</v>
      </c>
      <c r="D4005" s="28" t="s">
        <v>24029</v>
      </c>
      <c r="E4005" s="28" t="s">
        <v>24030</v>
      </c>
      <c r="F4005" s="28" t="s">
        <v>7242</v>
      </c>
      <c r="G4005" s="28">
        <v>2013</v>
      </c>
      <c r="H4005" s="29">
        <v>41300</v>
      </c>
      <c r="I4005" s="28"/>
      <c r="J4005" s="28"/>
      <c r="K4005" s="28" t="s">
        <v>24031</v>
      </c>
      <c r="L4005" s="28" t="str">
        <f t="shared" si="397"/>
        <v>Excluido</v>
      </c>
      <c r="M4005" s="28" t="str">
        <f t="shared" si="398"/>
        <v>S/PalabrasClaves</v>
      </c>
      <c r="N4005" s="30" t="str">
        <f t="shared" si="399"/>
        <v/>
      </c>
      <c r="O4005" s="28"/>
      <c r="P4005" s="28" t="s">
        <v>24032</v>
      </c>
      <c r="Q4005" s="28"/>
      <c r="R4005" s="28" t="str">
        <f t="shared" si="389"/>
        <v>2013</v>
      </c>
      <c r="S4005" s="28" t="s">
        <v>47</v>
      </c>
      <c r="T4005" s="28"/>
      <c r="U4005" s="28"/>
      <c r="V4005" s="28"/>
      <c r="W4005" s="28"/>
      <c r="X4005" s="28"/>
    </row>
    <row r="4006" spans="1:24" ht="15" hidden="1" customHeight="1">
      <c r="A4006" s="25">
        <v>23320622</v>
      </c>
      <c r="B4006" s="25" t="s">
        <v>24033</v>
      </c>
      <c r="C4006" s="25" t="s">
        <v>24034</v>
      </c>
      <c r="D4006" s="25" t="s">
        <v>24035</v>
      </c>
      <c r="E4006" s="25" t="s">
        <v>24036</v>
      </c>
      <c r="F4006" s="25" t="s">
        <v>3511</v>
      </c>
      <c r="G4006" s="25">
        <v>2013</v>
      </c>
      <c r="H4006" s="26">
        <v>41291</v>
      </c>
      <c r="I4006" s="25"/>
      <c r="J4006" s="25"/>
      <c r="K4006" s="25" t="s">
        <v>24037</v>
      </c>
      <c r="L4006" s="25" t="str">
        <f t="shared" si="397"/>
        <v>PreAlerta</v>
      </c>
      <c r="M4006" s="25" t="str">
        <f t="shared" si="398"/>
        <v>S/PalabrasClaves</v>
      </c>
      <c r="N4006" s="27" t="str">
        <f t="shared" si="399"/>
        <v/>
      </c>
      <c r="O4006" s="25"/>
      <c r="P4006" s="25" t="s">
        <v>23987</v>
      </c>
      <c r="Q4006" s="25"/>
      <c r="R4006" s="25" t="str">
        <f t="shared" si="389"/>
        <v>2013</v>
      </c>
      <c r="S4006" s="25" t="s">
        <v>47</v>
      </c>
      <c r="T4006" s="25"/>
      <c r="U4006" s="25"/>
      <c r="V4006" s="25"/>
      <c r="W4006" s="25"/>
      <c r="X4006" s="25"/>
    </row>
    <row r="4007" spans="1:24" ht="15" hidden="1" customHeight="1">
      <c r="A4007" s="28">
        <v>23313652</v>
      </c>
      <c r="B4007" s="28" t="s">
        <v>24038</v>
      </c>
      <c r="C4007" s="28" t="s">
        <v>24039</v>
      </c>
      <c r="D4007" s="28" t="s">
        <v>24040</v>
      </c>
      <c r="E4007" s="28" t="s">
        <v>24041</v>
      </c>
      <c r="F4007" s="28" t="s">
        <v>1263</v>
      </c>
      <c r="G4007" s="28">
        <v>2013</v>
      </c>
      <c r="H4007" s="29">
        <v>41289</v>
      </c>
      <c r="I4007" s="28" t="s">
        <v>24042</v>
      </c>
      <c r="J4007" s="28" t="s">
        <v>24043</v>
      </c>
      <c r="K4007" s="28" t="s">
        <v>24044</v>
      </c>
      <c r="L4007" s="28" t="str">
        <f t="shared" si="397"/>
        <v>PreAlerta</v>
      </c>
      <c r="M4007" s="28" t="str">
        <f t="shared" si="398"/>
        <v>S/PalabrasClaves</v>
      </c>
      <c r="N4007" s="30" t="str">
        <f t="shared" si="399"/>
        <v/>
      </c>
      <c r="O4007" s="28"/>
      <c r="P4007" s="28" t="s">
        <v>24045</v>
      </c>
      <c r="Q4007" s="28"/>
      <c r="R4007" s="28" t="str">
        <f t="shared" si="389"/>
        <v>2013</v>
      </c>
      <c r="S4007" s="28" t="s">
        <v>47</v>
      </c>
      <c r="T4007" s="28"/>
      <c r="U4007" s="28"/>
      <c r="V4007" s="28"/>
      <c r="W4007" s="28"/>
      <c r="X4007" s="28"/>
    </row>
    <row r="4008" spans="1:24" ht="15" hidden="1" customHeight="1">
      <c r="A4008" s="25">
        <v>23312959</v>
      </c>
      <c r="B4008" s="25" t="s">
        <v>24046</v>
      </c>
      <c r="C4008" s="25" t="s">
        <v>24047</v>
      </c>
      <c r="D4008" s="25" t="s">
        <v>24048</v>
      </c>
      <c r="E4008" s="25" t="s">
        <v>24049</v>
      </c>
      <c r="F4008" s="25" t="s">
        <v>21527</v>
      </c>
      <c r="G4008" s="25">
        <v>2013</v>
      </c>
      <c r="H4008" s="26">
        <v>41289</v>
      </c>
      <c r="I4008" s="25"/>
      <c r="J4008" s="25"/>
      <c r="K4008" s="25" t="s">
        <v>24050</v>
      </c>
      <c r="L4008" s="25" t="str">
        <f t="shared" si="397"/>
        <v>PreAlerta</v>
      </c>
      <c r="M4008" s="25" t="str">
        <f t="shared" si="398"/>
        <v>S/PalabrasClaves</v>
      </c>
      <c r="N4008" s="27" t="str">
        <f t="shared" si="399"/>
        <v/>
      </c>
      <c r="O4008" s="25"/>
      <c r="P4008" s="25" t="s">
        <v>24032</v>
      </c>
      <c r="Q4008" s="25"/>
      <c r="R4008" s="25" t="str">
        <f t="shared" si="389"/>
        <v>2013</v>
      </c>
      <c r="S4008" s="25" t="s">
        <v>47</v>
      </c>
      <c r="T4008" s="25"/>
      <c r="U4008" s="25"/>
      <c r="V4008" s="25"/>
      <c r="W4008" s="25"/>
      <c r="X4008" s="25"/>
    </row>
    <row r="4009" spans="1:24" ht="15" hidden="1" customHeight="1">
      <c r="A4009" s="28">
        <v>23303166</v>
      </c>
      <c r="B4009" s="28" t="s">
        <v>24051</v>
      </c>
      <c r="C4009" s="28" t="s">
        <v>24052</v>
      </c>
      <c r="D4009" s="28"/>
      <c r="E4009" s="28" t="s">
        <v>24053</v>
      </c>
      <c r="F4009" s="28"/>
      <c r="G4009" s="28"/>
      <c r="H4009" s="28"/>
      <c r="I4009" s="28"/>
      <c r="J4009" s="28"/>
      <c r="K4009" s="28"/>
      <c r="L4009" s="28" t="str">
        <f t="shared" si="397"/>
        <v>PreAlerta</v>
      </c>
      <c r="M4009" s="28" t="str">
        <f t="shared" si="398"/>
        <v>S/PalabrasClaves</v>
      </c>
      <c r="N4009" s="30" t="str">
        <f t="shared" si="399"/>
        <v/>
      </c>
      <c r="O4009" s="28"/>
      <c r="P4009" s="28"/>
      <c r="Q4009" s="28"/>
      <c r="R4009" s="28" t="str">
        <f t="shared" si="389"/>
        <v/>
      </c>
      <c r="S4009" s="28"/>
      <c r="T4009" s="28"/>
      <c r="U4009" s="28"/>
      <c r="V4009" s="28"/>
      <c r="W4009" s="28"/>
      <c r="X4009" s="28"/>
    </row>
    <row r="4010" spans="1:24" ht="15" hidden="1" customHeight="1">
      <c r="A4010" s="25">
        <v>23292125</v>
      </c>
      <c r="B4010" s="25" t="s">
        <v>24054</v>
      </c>
      <c r="C4010" s="25" t="s">
        <v>24055</v>
      </c>
      <c r="D4010" s="25" t="s">
        <v>24053</v>
      </c>
      <c r="E4010" s="25" t="s">
        <v>20004</v>
      </c>
      <c r="F4010" s="25" t="s">
        <v>147</v>
      </c>
      <c r="G4010" s="25">
        <v>2013</v>
      </c>
      <c r="H4010" s="26">
        <v>41282</v>
      </c>
      <c r="I4010" s="25" t="s">
        <v>24056</v>
      </c>
      <c r="J4010" s="25"/>
      <c r="K4010" s="25" t="s">
        <v>24057</v>
      </c>
      <c r="L4010" s="25" t="str">
        <f t="shared" si="397"/>
        <v>PreAlerta</v>
      </c>
      <c r="M4010" s="25" t="str">
        <f t="shared" si="398"/>
        <v>S/PalabrasClaves</v>
      </c>
      <c r="N4010" s="27" t="str">
        <f t="shared" si="399"/>
        <v/>
      </c>
      <c r="O4010" s="25"/>
      <c r="P4010" s="25" t="s">
        <v>8852</v>
      </c>
      <c r="Q4010" s="25"/>
      <c r="R4010" s="25" t="str">
        <f t="shared" si="389"/>
        <v xml:space="preserve">202 </v>
      </c>
      <c r="S4010" s="25" t="s">
        <v>47</v>
      </c>
      <c r="T4010" s="25"/>
      <c r="U4010" s="25"/>
      <c r="V4010" s="25"/>
      <c r="W4010" s="25"/>
      <c r="X4010" s="25"/>
    </row>
    <row r="4011" spans="1:24" ht="15" hidden="1" customHeight="1">
      <c r="A4011" s="28">
        <v>23275089</v>
      </c>
      <c r="B4011" s="28" t="s">
        <v>24058</v>
      </c>
      <c r="C4011" s="28" t="s">
        <v>24059</v>
      </c>
      <c r="D4011" s="28" t="s">
        <v>24060</v>
      </c>
      <c r="E4011" s="28" t="s">
        <v>9832</v>
      </c>
      <c r="F4011" s="28" t="s">
        <v>1110</v>
      </c>
      <c r="G4011" s="28">
        <v>2013</v>
      </c>
      <c r="H4011" s="29">
        <v>41275</v>
      </c>
      <c r="I4011" s="28" t="s">
        <v>24061</v>
      </c>
      <c r="J4011" s="28"/>
      <c r="K4011" s="28" t="s">
        <v>24062</v>
      </c>
      <c r="L4011" s="28" t="str">
        <f t="shared" si="397"/>
        <v>PreAlerta</v>
      </c>
      <c r="M4011" s="28" t="str">
        <f t="shared" si="398"/>
        <v>S/PalabrasClaves</v>
      </c>
      <c r="N4011" s="30" t="str">
        <f t="shared" si="399"/>
        <v/>
      </c>
      <c r="O4011" s="28"/>
      <c r="P4011" s="28" t="s">
        <v>23987</v>
      </c>
      <c r="Q4011" s="28"/>
      <c r="R4011" s="28" t="str">
        <f t="shared" si="389"/>
        <v>2013</v>
      </c>
      <c r="S4011" s="28" t="s">
        <v>47</v>
      </c>
      <c r="T4011" s="28"/>
      <c r="U4011" s="28"/>
      <c r="V4011" s="28"/>
      <c r="W4011" s="28"/>
      <c r="X4011" s="28"/>
    </row>
    <row r="4012" spans="1:24" ht="15" hidden="1" customHeight="1">
      <c r="A4012" s="25">
        <v>23266579</v>
      </c>
      <c r="B4012" s="25" t="s">
        <v>24063</v>
      </c>
      <c r="C4012" s="25" t="s">
        <v>24064</v>
      </c>
      <c r="D4012" s="25" t="s">
        <v>24065</v>
      </c>
      <c r="E4012" s="25" t="s">
        <v>8311</v>
      </c>
      <c r="F4012" s="25" t="s">
        <v>972</v>
      </c>
      <c r="G4012" s="25">
        <v>2013</v>
      </c>
      <c r="H4012" s="26">
        <v>41269</v>
      </c>
      <c r="I4012" s="25"/>
      <c r="J4012" s="25"/>
      <c r="K4012" s="25" t="s">
        <v>24066</v>
      </c>
      <c r="L4012" s="25" t="str">
        <f t="shared" si="397"/>
        <v>PreAlerta</v>
      </c>
      <c r="M4012" s="25" t="str">
        <f t="shared" si="398"/>
        <v>S/PalabrasClaves</v>
      </c>
      <c r="N4012" s="27" t="str">
        <f t="shared" si="399"/>
        <v/>
      </c>
      <c r="O4012" s="25"/>
      <c r="P4012" s="25" t="s">
        <v>24032</v>
      </c>
      <c r="Q4012" s="25"/>
      <c r="R4012" s="25" t="str">
        <f t="shared" si="389"/>
        <v>2013</v>
      </c>
      <c r="S4012" s="25" t="s">
        <v>47</v>
      </c>
      <c r="T4012" s="25"/>
      <c r="U4012" s="25"/>
      <c r="V4012" s="25"/>
      <c r="W4012" s="25"/>
      <c r="X4012" s="25"/>
    </row>
    <row r="4013" spans="1:24" ht="15" hidden="1" customHeight="1">
      <c r="A4013" s="28">
        <v>23266487</v>
      </c>
      <c r="B4013" s="28" t="s">
        <v>24067</v>
      </c>
      <c r="C4013" s="28" t="s">
        <v>20479</v>
      </c>
      <c r="D4013" s="28" t="s">
        <v>24068</v>
      </c>
      <c r="E4013" s="28" t="s">
        <v>20481</v>
      </c>
      <c r="F4013" s="28" t="s">
        <v>2402</v>
      </c>
      <c r="G4013" s="28">
        <v>2013</v>
      </c>
      <c r="H4013" s="29">
        <v>41269</v>
      </c>
      <c r="I4013" s="28" t="s">
        <v>24069</v>
      </c>
      <c r="J4013" s="28" t="s">
        <v>24070</v>
      </c>
      <c r="K4013" s="28" t="s">
        <v>24071</v>
      </c>
      <c r="L4013" s="28" t="str">
        <f t="shared" si="397"/>
        <v>PreAlerta</v>
      </c>
      <c r="M4013" s="28" t="str">
        <f t="shared" si="398"/>
        <v>S/PalabrasClaves</v>
      </c>
      <c r="N4013" s="30" t="str">
        <f t="shared" si="399"/>
        <v/>
      </c>
      <c r="O4013" s="28"/>
      <c r="P4013" s="28" t="s">
        <v>23993</v>
      </c>
      <c r="Q4013" s="28"/>
      <c r="R4013" s="28" t="str">
        <f t="shared" si="389"/>
        <v>2013</v>
      </c>
      <c r="S4013" s="28" t="s">
        <v>47</v>
      </c>
      <c r="T4013" s="28"/>
      <c r="U4013" s="28"/>
      <c r="V4013" s="28"/>
      <c r="W4013" s="28"/>
      <c r="X4013" s="28"/>
    </row>
    <row r="4014" spans="1:24" ht="15" hidden="1" customHeight="1">
      <c r="A4014" s="25">
        <v>23266462</v>
      </c>
      <c r="B4014" s="25" t="s">
        <v>24072</v>
      </c>
      <c r="C4014" s="25" t="s">
        <v>24073</v>
      </c>
      <c r="D4014" s="25" t="s">
        <v>24074</v>
      </c>
      <c r="E4014" s="25" t="s">
        <v>24075</v>
      </c>
      <c r="F4014" s="25" t="s">
        <v>777</v>
      </c>
      <c r="G4014" s="25">
        <v>2013</v>
      </c>
      <c r="H4014" s="26">
        <v>41269</v>
      </c>
      <c r="I4014" s="25" t="s">
        <v>24076</v>
      </c>
      <c r="J4014" s="25" t="s">
        <v>24077</v>
      </c>
      <c r="K4014" s="25" t="s">
        <v>24078</v>
      </c>
      <c r="L4014" s="25" t="str">
        <f t="shared" si="397"/>
        <v>PreAlerta</v>
      </c>
      <c r="M4014" s="25" t="str">
        <f t="shared" si="398"/>
        <v>S/PalabrasClaves</v>
      </c>
      <c r="N4014" s="27" t="str">
        <f t="shared" si="399"/>
        <v/>
      </c>
      <c r="O4014" s="25"/>
      <c r="P4014" s="25" t="s">
        <v>23987</v>
      </c>
      <c r="Q4014" s="25"/>
      <c r="R4014" s="25" t="str">
        <f t="shared" si="389"/>
        <v>2013</v>
      </c>
      <c r="S4014" s="25" t="s">
        <v>47</v>
      </c>
      <c r="T4014" s="25"/>
      <c r="U4014" s="25"/>
      <c r="V4014" s="25"/>
      <c r="W4014" s="25"/>
      <c r="X4014" s="25"/>
    </row>
    <row r="4015" spans="1:24" ht="15" hidden="1" customHeight="1">
      <c r="A4015" s="28">
        <v>23252811</v>
      </c>
      <c r="B4015" s="28" t="s">
        <v>24079</v>
      </c>
      <c r="C4015" s="28" t="s">
        <v>24080</v>
      </c>
      <c r="D4015" s="28" t="s">
        <v>24081</v>
      </c>
      <c r="E4015" s="28" t="s">
        <v>24082</v>
      </c>
      <c r="F4015" s="28" t="s">
        <v>499</v>
      </c>
      <c r="G4015" s="28">
        <v>2013</v>
      </c>
      <c r="H4015" s="29">
        <v>41264</v>
      </c>
      <c r="I4015" s="28"/>
      <c r="J4015" s="28"/>
      <c r="K4015" s="28" t="s">
        <v>24083</v>
      </c>
      <c r="L4015" s="28" t="str">
        <f t="shared" si="397"/>
        <v>PreAlerta</v>
      </c>
      <c r="M4015" s="28" t="str">
        <f t="shared" si="398"/>
        <v>S/PalabrasClaves</v>
      </c>
      <c r="N4015" s="30" t="str">
        <f t="shared" si="399"/>
        <v/>
      </c>
      <c r="O4015" s="28"/>
      <c r="P4015" s="28" t="s">
        <v>23987</v>
      </c>
      <c r="Q4015" s="28"/>
      <c r="R4015" s="28" t="str">
        <f t="shared" si="389"/>
        <v>2013</v>
      </c>
      <c r="S4015" s="28" t="s">
        <v>47</v>
      </c>
      <c r="T4015" s="28"/>
      <c r="U4015" s="28"/>
      <c r="V4015" s="28"/>
      <c r="W4015" s="28"/>
      <c r="X4015" s="28"/>
    </row>
    <row r="4016" spans="1:24" ht="15" hidden="1" customHeight="1">
      <c r="A4016" s="25">
        <v>23232934</v>
      </c>
      <c r="B4016" s="25" t="s">
        <v>24084</v>
      </c>
      <c r="C4016" s="25" t="s">
        <v>24085</v>
      </c>
      <c r="D4016" s="25" t="s">
        <v>24086</v>
      </c>
      <c r="E4016" s="25" t="s">
        <v>24087</v>
      </c>
      <c r="F4016" s="25" t="s">
        <v>14968</v>
      </c>
      <c r="G4016" s="25">
        <v>2013</v>
      </c>
      <c r="H4016" s="26">
        <v>41256</v>
      </c>
      <c r="I4016" s="25"/>
      <c r="J4016" s="25"/>
      <c r="K4016" s="25" t="s">
        <v>24088</v>
      </c>
      <c r="L4016" s="25" t="str">
        <f t="shared" si="397"/>
        <v>PreAlerta</v>
      </c>
      <c r="M4016" s="25" t="str">
        <f t="shared" si="398"/>
        <v>C/PalabrasClaves</v>
      </c>
      <c r="N4016" s="27" t="str">
        <f t="shared" si="399"/>
        <v/>
      </c>
      <c r="O4016" s="25"/>
      <c r="P4016" s="25" t="s">
        <v>24089</v>
      </c>
      <c r="Q4016" s="25"/>
      <c r="R4016" s="25" t="str">
        <f t="shared" si="389"/>
        <v>2013</v>
      </c>
      <c r="S4016" s="25" t="s">
        <v>47</v>
      </c>
      <c r="T4016" s="25"/>
      <c r="U4016" s="25"/>
      <c r="V4016" s="25"/>
      <c r="W4016" s="25"/>
      <c r="X4016" s="25"/>
    </row>
    <row r="4017" spans="1:24" ht="15" hidden="1" customHeight="1">
      <c r="A4017" s="28">
        <v>23230060</v>
      </c>
      <c r="B4017" s="28" t="s">
        <v>24090</v>
      </c>
      <c r="C4017" s="28" t="s">
        <v>24091</v>
      </c>
      <c r="D4017" s="28" t="s">
        <v>24092</v>
      </c>
      <c r="E4017" s="28" t="s">
        <v>238</v>
      </c>
      <c r="F4017" s="28" t="s">
        <v>1064</v>
      </c>
      <c r="G4017" s="28">
        <v>2013</v>
      </c>
      <c r="H4017" s="29">
        <v>41255</v>
      </c>
      <c r="I4017" s="28"/>
      <c r="J4017" s="28"/>
      <c r="K4017" s="28" t="s">
        <v>24093</v>
      </c>
      <c r="L4017" s="28" t="str">
        <f t="shared" si="397"/>
        <v>PreAlerta</v>
      </c>
      <c r="M4017" s="28" t="str">
        <f t="shared" si="398"/>
        <v>S/PalabrasClaves</v>
      </c>
      <c r="N4017" s="30" t="str">
        <f t="shared" si="399"/>
        <v/>
      </c>
      <c r="O4017" s="28"/>
      <c r="P4017" s="28" t="s">
        <v>24045</v>
      </c>
      <c r="Q4017" s="28"/>
      <c r="R4017" s="28" t="str">
        <f t="shared" si="389"/>
        <v>2013</v>
      </c>
      <c r="S4017" s="28" t="s">
        <v>47</v>
      </c>
      <c r="T4017" s="28"/>
      <c r="U4017" s="28"/>
      <c r="V4017" s="28"/>
      <c r="W4017" s="28"/>
      <c r="X4017" s="28"/>
    </row>
    <row r="4018" spans="1:24" ht="15" hidden="1" customHeight="1">
      <c r="A4018" s="25">
        <v>22885868</v>
      </c>
      <c r="B4018" s="25" t="s">
        <v>24094</v>
      </c>
      <c r="C4018" s="25" t="s">
        <v>24095</v>
      </c>
      <c r="D4018" s="25" t="s">
        <v>24096</v>
      </c>
      <c r="E4018" s="25" t="s">
        <v>24097</v>
      </c>
      <c r="F4018" s="25" t="s">
        <v>10093</v>
      </c>
      <c r="G4018" s="25">
        <v>2013</v>
      </c>
      <c r="H4018" s="26">
        <v>41135</v>
      </c>
      <c r="I4018" s="25"/>
      <c r="J4018" s="25"/>
      <c r="K4018" s="25" t="s">
        <v>24098</v>
      </c>
      <c r="L4018" s="25" t="str">
        <f t="shared" si="397"/>
        <v>PreAlerta</v>
      </c>
      <c r="M4018" s="25" t="str">
        <f t="shared" si="398"/>
        <v>S/PalabrasClaves</v>
      </c>
      <c r="N4018" s="27" t="str">
        <f t="shared" si="399"/>
        <v/>
      </c>
      <c r="O4018" s="25"/>
      <c r="P4018" s="25" t="s">
        <v>23987</v>
      </c>
      <c r="Q4018" s="25"/>
      <c r="R4018" s="25" t="str">
        <f t="shared" si="389"/>
        <v>2013</v>
      </c>
      <c r="S4018" s="25" t="s">
        <v>47</v>
      </c>
      <c r="T4018" s="25"/>
      <c r="U4018" s="25"/>
      <c r="V4018" s="25"/>
      <c r="W4018" s="25"/>
      <c r="X4018" s="25"/>
    </row>
    <row r="4019" spans="1:24" ht="15" hidden="1" customHeight="1">
      <c r="A4019" s="28">
        <v>22747891</v>
      </c>
      <c r="B4019" s="28" t="s">
        <v>24099</v>
      </c>
      <c r="C4019" s="28" t="s">
        <v>24100</v>
      </c>
      <c r="D4019" s="28" t="s">
        <v>24101</v>
      </c>
      <c r="E4019" s="28" t="s">
        <v>24102</v>
      </c>
      <c r="F4019" s="28" t="s">
        <v>24103</v>
      </c>
      <c r="G4019" s="28">
        <v>2013</v>
      </c>
      <c r="H4019" s="29">
        <v>41094</v>
      </c>
      <c r="I4019" s="28"/>
      <c r="J4019" s="28"/>
      <c r="K4019" s="28" t="s">
        <v>24104</v>
      </c>
      <c r="L4019" s="28" t="str">
        <f t="shared" si="397"/>
        <v>PreAlerta</v>
      </c>
      <c r="M4019" s="28" t="str">
        <f t="shared" si="398"/>
        <v>S/PalabrasClaves</v>
      </c>
      <c r="N4019" s="30" t="str">
        <f t="shared" si="399"/>
        <v/>
      </c>
      <c r="O4019" s="28"/>
      <c r="P4019" s="28" t="s">
        <v>23987</v>
      </c>
      <c r="Q4019" s="28"/>
      <c r="R4019" s="28" t="str">
        <f t="shared" si="389"/>
        <v>2013</v>
      </c>
      <c r="S4019" s="28" t="s">
        <v>47</v>
      </c>
      <c r="T4019" s="28"/>
      <c r="U4019" s="28"/>
      <c r="V4019" s="28"/>
      <c r="W4019" s="28"/>
      <c r="X4019" s="28"/>
    </row>
    <row r="4020" spans="1:24" ht="15" hidden="1" customHeight="1">
      <c r="A4020" s="25">
        <v>22703292</v>
      </c>
      <c r="B4020" s="25" t="s">
        <v>24105</v>
      </c>
      <c r="C4020" s="25" t="s">
        <v>24106</v>
      </c>
      <c r="D4020" s="25" t="s">
        <v>24107</v>
      </c>
      <c r="E4020" s="25" t="s">
        <v>24108</v>
      </c>
      <c r="F4020" s="25" t="s">
        <v>5545</v>
      </c>
      <c r="G4020" s="25">
        <v>2013</v>
      </c>
      <c r="H4020" s="26">
        <v>41079</v>
      </c>
      <c r="I4020" s="25"/>
      <c r="J4020" s="25"/>
      <c r="K4020" s="25" t="s">
        <v>24109</v>
      </c>
      <c r="L4020" s="25" t="str">
        <f t="shared" si="397"/>
        <v>PreAlerta</v>
      </c>
      <c r="M4020" s="25" t="str">
        <f t="shared" si="398"/>
        <v>S/PalabrasClaves</v>
      </c>
      <c r="N4020" s="27" t="str">
        <f t="shared" si="399"/>
        <v/>
      </c>
      <c r="O4020" s="25"/>
      <c r="P4020" s="25" t="s">
        <v>23987</v>
      </c>
      <c r="Q4020" s="25"/>
      <c r="R4020" s="25" t="str">
        <f t="shared" si="389"/>
        <v>2013</v>
      </c>
      <c r="S4020" s="25" t="s">
        <v>47</v>
      </c>
      <c r="T4020" s="25"/>
      <c r="U4020" s="25"/>
      <c r="V4020" s="25"/>
      <c r="W4020" s="25"/>
      <c r="X4020" s="25"/>
    </row>
    <row r="4021" spans="1:24" ht="15" hidden="1" customHeight="1">
      <c r="A4021" s="28">
        <v>22647593</v>
      </c>
      <c r="B4021" s="28" t="s">
        <v>24110</v>
      </c>
      <c r="C4021" s="28" t="s">
        <v>24111</v>
      </c>
      <c r="D4021" s="28" t="s">
        <v>24112</v>
      </c>
      <c r="E4021" s="28" t="s">
        <v>24113</v>
      </c>
      <c r="F4021" s="28" t="s">
        <v>3419</v>
      </c>
      <c r="G4021" s="28">
        <v>2013</v>
      </c>
      <c r="H4021" s="29">
        <v>41061</v>
      </c>
      <c r="I4021" s="28" t="s">
        <v>24114</v>
      </c>
      <c r="J4021" s="28"/>
      <c r="K4021" s="28" t="s">
        <v>24115</v>
      </c>
      <c r="L4021" s="28" t="str">
        <f t="shared" si="397"/>
        <v>PreAlerta</v>
      </c>
      <c r="M4021" s="28" t="str">
        <f t="shared" si="398"/>
        <v>C/PalabrasClaves</v>
      </c>
      <c r="N4021" s="30" t="str">
        <f t="shared" si="399"/>
        <v/>
      </c>
      <c r="O4021" s="28"/>
      <c r="P4021" s="28" t="s">
        <v>23987</v>
      </c>
      <c r="Q4021" s="28"/>
      <c r="R4021" s="28" t="str">
        <f t="shared" si="389"/>
        <v>2013</v>
      </c>
      <c r="S4021" s="28" t="s">
        <v>47</v>
      </c>
      <c r="T4021" s="28"/>
      <c r="U4021" s="28"/>
      <c r="V4021" s="28"/>
      <c r="W4021" s="28"/>
      <c r="X4021" s="28"/>
    </row>
    <row r="4022" spans="1:24" ht="15" hidden="1" customHeight="1">
      <c r="A4022" s="25">
        <v>22487223</v>
      </c>
      <c r="B4022" s="25" t="s">
        <v>24116</v>
      </c>
      <c r="C4022" s="25" t="s">
        <v>24117</v>
      </c>
      <c r="D4022" s="25"/>
      <c r="E4022" s="25"/>
      <c r="F4022" s="25"/>
      <c r="G4022" s="25"/>
      <c r="H4022" s="25"/>
      <c r="I4022" s="25"/>
      <c r="J4022" s="25"/>
      <c r="K4022" s="25"/>
      <c r="L4022" s="25" t="str">
        <f t="shared" si="397"/>
        <v>PreAlerta</v>
      </c>
      <c r="M4022" s="25" t="str">
        <f t="shared" si="398"/>
        <v>S/PalabrasClaves</v>
      </c>
      <c r="N4022" s="27" t="str">
        <f t="shared" si="399"/>
        <v/>
      </c>
      <c r="O4022" s="25"/>
      <c r="P4022" s="25"/>
      <c r="Q4022" s="25"/>
      <c r="R4022" s="25" t="str">
        <f t="shared" si="389"/>
        <v/>
      </c>
      <c r="S4022" s="25"/>
      <c r="T4022" s="25"/>
      <c r="U4022" s="25"/>
      <c r="V4022" s="25"/>
      <c r="W4022" s="25"/>
      <c r="X4022" s="25"/>
    </row>
    <row r="4023" spans="1:24" ht="15" hidden="1" customHeight="1">
      <c r="A4023" s="28">
        <v>22329610</v>
      </c>
      <c r="B4023" s="28" t="s">
        <v>24118</v>
      </c>
      <c r="C4023" s="28" t="s">
        <v>24119</v>
      </c>
      <c r="D4023" s="28" t="s">
        <v>24120</v>
      </c>
      <c r="E4023" s="28" t="s">
        <v>24121</v>
      </c>
      <c r="F4023" s="28" t="s">
        <v>2416</v>
      </c>
      <c r="G4023" s="28">
        <v>2013</v>
      </c>
      <c r="H4023" s="29">
        <v>40954</v>
      </c>
      <c r="I4023" s="28"/>
      <c r="J4023" s="28"/>
      <c r="K4023" s="28" t="s">
        <v>24122</v>
      </c>
      <c r="L4023" s="28" t="str">
        <f t="shared" si="397"/>
        <v>PreAlerta</v>
      </c>
      <c r="M4023" s="28" t="str">
        <f t="shared" si="398"/>
        <v>C/PalabrasClaves</v>
      </c>
      <c r="N4023" s="30" t="str">
        <f t="shared" si="399"/>
        <v/>
      </c>
      <c r="O4023" s="28"/>
      <c r="P4023" s="28" t="s">
        <v>8852</v>
      </c>
      <c r="Q4023" s="28"/>
      <c r="R4023" s="28" t="str">
        <f t="shared" si="389"/>
        <v xml:space="preserve">202 </v>
      </c>
      <c r="S4023" s="28" t="s">
        <v>47</v>
      </c>
      <c r="T4023" s="28"/>
      <c r="U4023" s="28"/>
      <c r="V4023" s="28"/>
      <c r="W4023" s="28"/>
      <c r="X4023" s="28"/>
    </row>
    <row r="4024" spans="1:24" ht="15" hidden="1" customHeight="1">
      <c r="A4024" s="25">
        <v>21912259</v>
      </c>
      <c r="B4024" s="25" t="s">
        <v>24123</v>
      </c>
      <c r="C4024" s="25" t="s">
        <v>24124</v>
      </c>
      <c r="D4024" s="25" t="s">
        <v>24125</v>
      </c>
      <c r="E4024" s="25" t="s">
        <v>24126</v>
      </c>
      <c r="F4024" s="25" t="s">
        <v>8570</v>
      </c>
      <c r="G4024" s="25">
        <v>2013</v>
      </c>
      <c r="H4024" s="26">
        <v>40800</v>
      </c>
      <c r="I4024" s="25"/>
      <c r="J4024" s="25"/>
      <c r="K4024" s="25" t="s">
        <v>24127</v>
      </c>
      <c r="L4024" s="25" t="str">
        <f t="shared" si="397"/>
        <v>PreAlerta</v>
      </c>
      <c r="M4024" s="25" t="str">
        <f t="shared" si="398"/>
        <v>S/PalabrasClaves</v>
      </c>
      <c r="N4024" s="27" t="str">
        <f t="shared" si="399"/>
        <v/>
      </c>
      <c r="O4024" s="25"/>
      <c r="P4024" s="25" t="s">
        <v>24128</v>
      </c>
      <c r="Q4024" s="25"/>
      <c r="R4024" s="25" t="str">
        <f t="shared" si="389"/>
        <v>2013</v>
      </c>
      <c r="S4024" s="25" t="s">
        <v>47</v>
      </c>
      <c r="T4024" s="25"/>
      <c r="U4024" s="25"/>
      <c r="V4024" s="25"/>
      <c r="W4024" s="25"/>
      <c r="X4024" s="25"/>
    </row>
    <row r="4025" spans="1:24" ht="15" hidden="1" customHeight="1">
      <c r="A4025" s="28">
        <v>23362938</v>
      </c>
      <c r="B4025" s="28" t="s">
        <v>24129</v>
      </c>
      <c r="C4025" s="28" t="s">
        <v>24130</v>
      </c>
      <c r="D4025" s="28" t="s">
        <v>24131</v>
      </c>
      <c r="E4025" s="28" t="s">
        <v>24132</v>
      </c>
      <c r="F4025" s="28" t="s">
        <v>18563</v>
      </c>
      <c r="G4025" s="28">
        <v>2013</v>
      </c>
      <c r="H4025" s="29">
        <v>41306</v>
      </c>
      <c r="I4025" s="28"/>
      <c r="J4025" s="28"/>
      <c r="K4025" s="28" t="s">
        <v>24133</v>
      </c>
      <c r="L4025" s="28" t="str">
        <f t="shared" si="397"/>
        <v>PreAlerta</v>
      </c>
      <c r="M4025" s="28" t="str">
        <f t="shared" si="398"/>
        <v>C/PalabrasClaves</v>
      </c>
      <c r="N4025" s="30" t="str">
        <f t="shared" si="399"/>
        <v/>
      </c>
      <c r="O4025" s="28"/>
      <c r="P4025" s="28" t="s">
        <v>24134</v>
      </c>
      <c r="Q4025" s="28"/>
      <c r="R4025" s="28" t="str">
        <f t="shared" si="389"/>
        <v>2013</v>
      </c>
      <c r="S4025" s="28" t="s">
        <v>43</v>
      </c>
      <c r="T4025" s="28"/>
      <c r="U4025" s="28"/>
      <c r="V4025" s="28"/>
      <c r="W4025" s="28"/>
      <c r="X4025" s="28"/>
    </row>
    <row r="4026" spans="1:24" ht="15" hidden="1" customHeight="1">
      <c r="A4026" s="25">
        <v>23432906</v>
      </c>
      <c r="B4026" s="25" t="s">
        <v>24135</v>
      </c>
      <c r="C4026" s="25" t="s">
        <v>24136</v>
      </c>
      <c r="D4026" s="25" t="s">
        <v>24137</v>
      </c>
      <c r="E4026" s="25" t="s">
        <v>24138</v>
      </c>
      <c r="F4026" s="25" t="s">
        <v>841</v>
      </c>
      <c r="G4026" s="25">
        <v>2013</v>
      </c>
      <c r="H4026" s="26">
        <v>41331</v>
      </c>
      <c r="I4026" s="25" t="s">
        <v>24139</v>
      </c>
      <c r="J4026" s="25"/>
      <c r="K4026" s="25" t="s">
        <v>24140</v>
      </c>
      <c r="L4026" s="25" t="str">
        <f t="shared" si="397"/>
        <v>PreAlerta</v>
      </c>
      <c r="M4026" s="25" t="str">
        <f t="shared" si="398"/>
        <v>S/PalabrasClaves</v>
      </c>
      <c r="N4026" s="27" t="str">
        <f t="shared" si="399"/>
        <v/>
      </c>
      <c r="O4026" s="25"/>
      <c r="P4026" s="25" t="s">
        <v>24141</v>
      </c>
      <c r="Q4026" s="25"/>
      <c r="R4026" s="25" t="str">
        <f t="shared" si="389"/>
        <v>2013</v>
      </c>
      <c r="S4026" s="25" t="s">
        <v>43</v>
      </c>
      <c r="T4026" s="25"/>
      <c r="U4026" s="25"/>
      <c r="V4026" s="25"/>
      <c r="W4026" s="25"/>
      <c r="X4026" s="25"/>
    </row>
    <row r="4027" spans="1:24" ht="15" hidden="1" customHeight="1">
      <c r="A4027" s="28">
        <v>23432812</v>
      </c>
      <c r="B4027" s="28" t="s">
        <v>24142</v>
      </c>
      <c r="C4027" s="28" t="s">
        <v>24143</v>
      </c>
      <c r="D4027" s="28" t="s">
        <v>24144</v>
      </c>
      <c r="E4027" s="28" t="s">
        <v>17991</v>
      </c>
      <c r="F4027" s="28" t="s">
        <v>841</v>
      </c>
      <c r="G4027" s="28">
        <v>2013</v>
      </c>
      <c r="H4027" s="29">
        <v>41331</v>
      </c>
      <c r="I4027" s="28" t="s">
        <v>24145</v>
      </c>
      <c r="J4027" s="28"/>
      <c r="K4027" s="28" t="s">
        <v>24146</v>
      </c>
      <c r="L4027" s="28" t="str">
        <f t="shared" si="397"/>
        <v>Excluido</v>
      </c>
      <c r="M4027" s="28" t="str">
        <f t="shared" si="398"/>
        <v>C/PalabrasClaves</v>
      </c>
      <c r="N4027" s="30" t="str">
        <f t="shared" si="399"/>
        <v/>
      </c>
      <c r="O4027" s="28"/>
      <c r="P4027" s="28" t="s">
        <v>24147</v>
      </c>
      <c r="Q4027" s="28"/>
      <c r="R4027" s="28" t="str">
        <f t="shared" si="389"/>
        <v>2013</v>
      </c>
      <c r="S4027" s="28" t="s">
        <v>43</v>
      </c>
      <c r="T4027" s="28"/>
      <c r="U4027" s="28"/>
      <c r="V4027" s="28"/>
      <c r="W4027" s="28"/>
      <c r="X4027" s="28"/>
    </row>
    <row r="4028" spans="1:24" ht="15" hidden="1" customHeight="1">
      <c r="A4028" s="25">
        <v>23246307</v>
      </c>
      <c r="B4028" s="25" t="s">
        <v>24148</v>
      </c>
      <c r="C4028" s="25" t="s">
        <v>24149</v>
      </c>
      <c r="D4028" s="25" t="s">
        <v>24150</v>
      </c>
      <c r="E4028" s="25" t="s">
        <v>24151</v>
      </c>
      <c r="F4028" s="25" t="s">
        <v>1263</v>
      </c>
      <c r="G4028" s="25">
        <v>2013</v>
      </c>
      <c r="H4028" s="26">
        <v>41262</v>
      </c>
      <c r="I4028" s="25"/>
      <c r="J4028" s="25"/>
      <c r="K4028" s="25" t="s">
        <v>24152</v>
      </c>
      <c r="L4028" s="25" t="str">
        <f t="shared" si="397"/>
        <v>Excluido</v>
      </c>
      <c r="M4028" s="25" t="str">
        <f t="shared" si="398"/>
        <v>S/PalabrasClaves</v>
      </c>
      <c r="N4028" s="27" t="str">
        <f t="shared" si="399"/>
        <v/>
      </c>
      <c r="O4028" s="25"/>
      <c r="P4028" s="25" t="s">
        <v>24153</v>
      </c>
      <c r="Q4028" s="25"/>
      <c r="R4028" s="25" t="str">
        <f t="shared" si="389"/>
        <v>2013</v>
      </c>
      <c r="S4028" s="25" t="s">
        <v>43</v>
      </c>
      <c r="T4028" s="25"/>
      <c r="U4028" s="25"/>
      <c r="V4028" s="25"/>
      <c r="W4028" s="25"/>
      <c r="X4028" s="25"/>
    </row>
    <row r="4029" spans="1:24" ht="15" hidden="1" customHeight="1">
      <c r="A4029" s="28">
        <v>23418797</v>
      </c>
      <c r="B4029" s="28" t="s">
        <v>24154</v>
      </c>
      <c r="C4029" s="28" t="s">
        <v>24155</v>
      </c>
      <c r="D4029" s="28" t="s">
        <v>24156</v>
      </c>
      <c r="E4029" s="28" t="s">
        <v>24157</v>
      </c>
      <c r="F4029" s="28" t="s">
        <v>1534</v>
      </c>
      <c r="G4029" s="28">
        <v>2013</v>
      </c>
      <c r="H4029" s="29">
        <v>41325</v>
      </c>
      <c r="I4029" s="28"/>
      <c r="J4029" s="28"/>
      <c r="K4029" s="28"/>
      <c r="L4029" s="28" t="str">
        <f t="shared" si="397"/>
        <v>Excluido</v>
      </c>
      <c r="M4029" s="28" t="str">
        <f t="shared" si="398"/>
        <v>S/PalabrasClaves</v>
      </c>
      <c r="N4029" s="30" t="str">
        <f t="shared" si="399"/>
        <v/>
      </c>
      <c r="O4029" s="28"/>
      <c r="P4029" s="28" t="s">
        <v>24158</v>
      </c>
      <c r="Q4029" s="28"/>
      <c r="R4029" s="28" t="str">
        <f t="shared" si="389"/>
        <v>2013</v>
      </c>
      <c r="S4029" s="28" t="s">
        <v>43</v>
      </c>
      <c r="T4029" s="28"/>
      <c r="U4029" s="28"/>
      <c r="V4029" s="28"/>
      <c r="W4029" s="28"/>
      <c r="X4029" s="28"/>
    </row>
    <row r="4030" spans="1:24" ht="15" hidden="1" customHeight="1">
      <c r="A4030" s="25">
        <v>23315071</v>
      </c>
      <c r="B4030" s="25" t="s">
        <v>24159</v>
      </c>
      <c r="C4030" s="25" t="s">
        <v>24160</v>
      </c>
      <c r="D4030" s="25" t="s">
        <v>24161</v>
      </c>
      <c r="E4030" s="25" t="s">
        <v>24162</v>
      </c>
      <c r="F4030" s="25" t="s">
        <v>2261</v>
      </c>
      <c r="G4030" s="25">
        <v>2013</v>
      </c>
      <c r="H4030" s="26">
        <v>41289</v>
      </c>
      <c r="I4030" s="25"/>
      <c r="J4030" s="25"/>
      <c r="K4030" s="25" t="s">
        <v>24163</v>
      </c>
      <c r="L4030" s="25" t="str">
        <f t="shared" si="397"/>
        <v>PreAlerta</v>
      </c>
      <c r="M4030" s="25" t="str">
        <f t="shared" si="398"/>
        <v>S/PalabrasClaves</v>
      </c>
      <c r="N4030" s="27" t="str">
        <f t="shared" si="399"/>
        <v/>
      </c>
      <c r="O4030" s="25"/>
      <c r="P4030" s="25" t="s">
        <v>24158</v>
      </c>
      <c r="Q4030" s="25"/>
      <c r="R4030" s="25" t="str">
        <f t="shared" si="389"/>
        <v>2013</v>
      </c>
      <c r="S4030" s="25" t="s">
        <v>43</v>
      </c>
      <c r="T4030" s="25"/>
      <c r="U4030" s="25"/>
      <c r="V4030" s="25"/>
      <c r="W4030" s="25"/>
      <c r="X4030" s="25"/>
    </row>
    <row r="4031" spans="1:24" ht="15" hidden="1" customHeight="1">
      <c r="A4031" s="28">
        <v>31463183</v>
      </c>
      <c r="B4031" s="28" t="s">
        <v>24164</v>
      </c>
      <c r="C4031" s="28" t="s">
        <v>15472</v>
      </c>
      <c r="D4031" s="28" t="s">
        <v>24165</v>
      </c>
      <c r="E4031" s="28" t="s">
        <v>15474</v>
      </c>
      <c r="F4031" s="28" t="s">
        <v>4718</v>
      </c>
      <c r="G4031" s="28">
        <v>2013</v>
      </c>
      <c r="H4031" s="29">
        <v>43707</v>
      </c>
      <c r="I4031" s="28" t="s">
        <v>24166</v>
      </c>
      <c r="J4031" s="28"/>
      <c r="K4031" s="28" t="s">
        <v>24167</v>
      </c>
      <c r="L4031" s="28" t="str">
        <f t="shared" si="397"/>
        <v>Excluido</v>
      </c>
      <c r="M4031" s="28" t="str">
        <f t="shared" si="398"/>
        <v>S/PalabrasClaves</v>
      </c>
      <c r="N4031" s="30" t="str">
        <f t="shared" si="399"/>
        <v/>
      </c>
      <c r="O4031" s="28"/>
      <c r="P4031" s="28" t="s">
        <v>24168</v>
      </c>
      <c r="Q4031" s="28"/>
      <c r="R4031" s="28" t="str">
        <f t="shared" si="389"/>
        <v>2013</v>
      </c>
      <c r="S4031" s="28" t="s">
        <v>43</v>
      </c>
      <c r="T4031" s="28"/>
      <c r="U4031" s="28"/>
      <c r="V4031" s="28"/>
      <c r="W4031" s="28"/>
      <c r="X4031" s="28"/>
    </row>
    <row r="4032" spans="1:24" ht="15" hidden="1" customHeight="1">
      <c r="A4032" s="25">
        <v>23732485</v>
      </c>
      <c r="B4032" s="25" t="s">
        <v>24169</v>
      </c>
      <c r="C4032" s="25" t="s">
        <v>24170</v>
      </c>
      <c r="D4032" s="25" t="s">
        <v>24171</v>
      </c>
      <c r="E4032" s="25" t="s">
        <v>24172</v>
      </c>
      <c r="F4032" s="25" t="s">
        <v>24173</v>
      </c>
      <c r="G4032" s="25">
        <v>2013</v>
      </c>
      <c r="H4032" s="26">
        <v>41430</v>
      </c>
      <c r="I4032" s="25"/>
      <c r="J4032" s="25"/>
      <c r="K4032" s="25" t="s">
        <v>24174</v>
      </c>
      <c r="L4032" s="25" t="str">
        <f t="shared" si="397"/>
        <v>PreAlerta</v>
      </c>
      <c r="M4032" s="25" t="str">
        <f t="shared" si="398"/>
        <v>S/PalabrasClaves</v>
      </c>
      <c r="N4032" s="27" t="str">
        <f t="shared" si="399"/>
        <v/>
      </c>
      <c r="O4032" s="25"/>
      <c r="P4032" s="25" t="s">
        <v>24175</v>
      </c>
      <c r="Q4032" s="25"/>
      <c r="R4032" s="25" t="str">
        <f t="shared" si="389"/>
        <v>2013</v>
      </c>
      <c r="S4032" s="25" t="s">
        <v>43</v>
      </c>
      <c r="T4032" s="25"/>
      <c r="U4032" s="25"/>
      <c r="V4032" s="25"/>
      <c r="W4032" s="25"/>
      <c r="X4032" s="25"/>
    </row>
    <row r="4033" spans="1:24" ht="15" hidden="1" customHeight="1">
      <c r="A4033" s="28">
        <v>23588512</v>
      </c>
      <c r="B4033" s="28" t="s">
        <v>24176</v>
      </c>
      <c r="C4033" s="28" t="s">
        <v>24177</v>
      </c>
      <c r="D4033" s="28"/>
      <c r="E4033" s="28" t="s">
        <v>24178</v>
      </c>
      <c r="F4033" s="28"/>
      <c r="G4033" s="28"/>
      <c r="H4033" s="28"/>
      <c r="I4033" s="28"/>
      <c r="J4033" s="28"/>
      <c r="K4033" s="28"/>
      <c r="L4033" s="28" t="str">
        <f t="shared" si="397"/>
        <v>Excluido</v>
      </c>
      <c r="M4033" s="28" t="str">
        <f t="shared" si="398"/>
        <v>S/PalabrasClaves</v>
      </c>
      <c r="N4033" s="30" t="str">
        <f t="shared" si="399"/>
        <v/>
      </c>
      <c r="O4033" s="28"/>
      <c r="P4033" s="28"/>
      <c r="Q4033" s="28"/>
      <c r="R4033" s="28" t="str">
        <f t="shared" si="389"/>
        <v/>
      </c>
      <c r="S4033" s="28"/>
      <c r="T4033" s="28"/>
      <c r="U4033" s="28"/>
      <c r="V4033" s="28"/>
      <c r="W4033" s="28"/>
      <c r="X4033" s="28"/>
    </row>
    <row r="4034" spans="1:24" ht="15" hidden="1" customHeight="1">
      <c r="A4034" s="25">
        <v>23391184</v>
      </c>
      <c r="B4034" s="25" t="s">
        <v>24179</v>
      </c>
      <c r="C4034" s="25" t="s">
        <v>24180</v>
      </c>
      <c r="D4034" s="25" t="s">
        <v>24181</v>
      </c>
      <c r="E4034" s="25" t="s">
        <v>24182</v>
      </c>
      <c r="F4034" s="25" t="s">
        <v>24183</v>
      </c>
      <c r="G4034" s="25">
        <v>2013</v>
      </c>
      <c r="H4034" s="26">
        <v>41314</v>
      </c>
      <c r="I4034" s="25"/>
      <c r="J4034" s="25"/>
      <c r="K4034" s="25" t="s">
        <v>24184</v>
      </c>
      <c r="L4034" s="25" t="str">
        <f t="shared" ref="L4034:L4097" si="400">IF(ISNUMBER(VLOOKUP(A4034,EXCL,1,FALSE)),"Excluido",IF(ISNUMBER(VLOOKUP(A4034,POST,1,FALSE)),"PostAlerta",IF(ISNUMBER(VLOOKUP(A4034,PRE,1,FALSE)),"PreAlerta","")))</f>
        <v>PreAlerta</v>
      </c>
      <c r="M4034" s="25" t="str">
        <f t="shared" si="398"/>
        <v>S/PalabrasClaves</v>
      </c>
      <c r="N4034" s="27" t="str">
        <f t="shared" si="399"/>
        <v/>
      </c>
      <c r="O4034" s="25"/>
      <c r="P4034" s="25" t="s">
        <v>24175</v>
      </c>
      <c r="Q4034" s="25"/>
      <c r="R4034" s="25" t="str">
        <f t="shared" si="389"/>
        <v>2013</v>
      </c>
      <c r="S4034" s="25" t="s">
        <v>43</v>
      </c>
      <c r="T4034" s="25"/>
      <c r="U4034" s="25"/>
      <c r="V4034" s="25"/>
      <c r="W4034" s="25"/>
      <c r="X4034" s="25"/>
    </row>
    <row r="4035" spans="1:24" ht="15" hidden="1" customHeight="1">
      <c r="A4035" s="28">
        <v>23338932</v>
      </c>
      <c r="B4035" s="28" t="s">
        <v>24185</v>
      </c>
      <c r="C4035" s="28" t="s">
        <v>24186</v>
      </c>
      <c r="D4035" s="28" t="s">
        <v>24187</v>
      </c>
      <c r="E4035" s="28" t="s">
        <v>24188</v>
      </c>
      <c r="F4035" s="28" t="s">
        <v>7417</v>
      </c>
      <c r="G4035" s="28">
        <v>2013</v>
      </c>
      <c r="H4035" s="29">
        <v>41297</v>
      </c>
      <c r="I4035" s="28"/>
      <c r="J4035" s="28"/>
      <c r="K4035" s="28" t="s">
        <v>24189</v>
      </c>
      <c r="L4035" s="28" t="str">
        <f t="shared" si="400"/>
        <v>Excluido</v>
      </c>
      <c r="M4035" s="28" t="str">
        <f t="shared" si="398"/>
        <v>S/PalabrasClaves</v>
      </c>
      <c r="N4035" s="30" t="str">
        <f t="shared" si="399"/>
        <v/>
      </c>
      <c r="O4035" s="28"/>
      <c r="P4035" s="28" t="s">
        <v>24175</v>
      </c>
      <c r="Q4035" s="28"/>
      <c r="R4035" s="28" t="str">
        <f t="shared" si="389"/>
        <v>2013</v>
      </c>
      <c r="S4035" s="28" t="s">
        <v>43</v>
      </c>
      <c r="T4035" s="28"/>
      <c r="U4035" s="28"/>
      <c r="V4035" s="28"/>
      <c r="W4035" s="28"/>
      <c r="X4035" s="28"/>
    </row>
    <row r="4036" spans="1:24" ht="15" hidden="1" customHeight="1">
      <c r="A4036" s="25">
        <v>23291945</v>
      </c>
      <c r="B4036" s="25" t="s">
        <v>24190</v>
      </c>
      <c r="C4036" s="25" t="s">
        <v>24191</v>
      </c>
      <c r="D4036" s="25" t="s">
        <v>24192</v>
      </c>
      <c r="E4036" s="25" t="s">
        <v>19330</v>
      </c>
      <c r="F4036" s="25" t="s">
        <v>147</v>
      </c>
      <c r="G4036" s="25">
        <v>2013</v>
      </c>
      <c r="H4036" s="26">
        <v>41282</v>
      </c>
      <c r="I4036" s="25" t="s">
        <v>24193</v>
      </c>
      <c r="J4036" s="25"/>
      <c r="K4036" s="25" t="s">
        <v>24194</v>
      </c>
      <c r="L4036" s="25" t="str">
        <f t="shared" si="400"/>
        <v>Excluido</v>
      </c>
      <c r="M4036" s="25" t="str">
        <f t="shared" ref="M4036:M4099" si="401">IF(ISNUMBER(A4036),(IF(ISNUMBER(VLOOKUP(A4036,KEYWORDS,1,FALSE)),"C/PalabrasClaves","S/PalabrasClaves")),"")</f>
        <v>S/PalabrasClaves</v>
      </c>
      <c r="N4036" s="27" t="str">
        <f t="shared" si="399"/>
        <v/>
      </c>
      <c r="O4036" s="25"/>
      <c r="P4036" s="25" t="s">
        <v>9123</v>
      </c>
      <c r="Q4036" s="25"/>
      <c r="R4036" s="25" t="str">
        <f t="shared" si="389"/>
        <v xml:space="preserve">202 </v>
      </c>
      <c r="S4036" s="25" t="s">
        <v>43</v>
      </c>
      <c r="T4036" s="25"/>
      <c r="U4036" s="25"/>
      <c r="V4036" s="25"/>
      <c r="W4036" s="25"/>
      <c r="X4036" s="25"/>
    </row>
    <row r="4037" spans="1:24" ht="15" hidden="1" customHeight="1">
      <c r="A4037" s="28">
        <v>23245490</v>
      </c>
      <c r="B4037" s="28" t="s">
        <v>24195</v>
      </c>
      <c r="C4037" s="28" t="s">
        <v>24196</v>
      </c>
      <c r="D4037" s="28" t="s">
        <v>24197</v>
      </c>
      <c r="E4037" s="28" t="s">
        <v>20004</v>
      </c>
      <c r="F4037" s="28" t="s">
        <v>1290</v>
      </c>
      <c r="G4037" s="28">
        <v>2013</v>
      </c>
      <c r="H4037" s="29">
        <v>41262</v>
      </c>
      <c r="I4037" s="28"/>
      <c r="J4037" s="28"/>
      <c r="K4037" s="28" t="s">
        <v>24198</v>
      </c>
      <c r="L4037" s="28" t="str">
        <f t="shared" si="400"/>
        <v>PreAlerta</v>
      </c>
      <c r="M4037" s="28" t="str">
        <f t="shared" si="401"/>
        <v>S/PalabrasClaves</v>
      </c>
      <c r="N4037" s="30" t="str">
        <f t="shared" si="399"/>
        <v/>
      </c>
      <c r="O4037" s="28"/>
      <c r="P4037" s="28" t="s">
        <v>24175</v>
      </c>
      <c r="Q4037" s="28"/>
      <c r="R4037" s="28" t="str">
        <f t="shared" si="389"/>
        <v>2013</v>
      </c>
      <c r="S4037" s="28" t="s">
        <v>43</v>
      </c>
      <c r="T4037" s="28"/>
      <c r="U4037" s="28"/>
      <c r="V4037" s="28"/>
      <c r="W4037" s="28"/>
      <c r="X4037" s="28"/>
    </row>
    <row r="4038" spans="1:24" ht="15" hidden="1" customHeight="1">
      <c r="A4038" s="25">
        <v>23238974</v>
      </c>
      <c r="B4038" s="25" t="s">
        <v>24199</v>
      </c>
      <c r="C4038" s="25" t="s">
        <v>24200</v>
      </c>
      <c r="D4038" s="25" t="s">
        <v>24201</v>
      </c>
      <c r="E4038" s="25" t="s">
        <v>24202</v>
      </c>
      <c r="F4038" s="25" t="s">
        <v>24203</v>
      </c>
      <c r="G4038" s="25">
        <v>2013</v>
      </c>
      <c r="H4038" s="26">
        <v>41258</v>
      </c>
      <c r="I4038" s="25"/>
      <c r="J4038" s="25"/>
      <c r="K4038" s="25" t="s">
        <v>24204</v>
      </c>
      <c r="L4038" s="25" t="str">
        <f t="shared" si="400"/>
        <v>PreAlerta</v>
      </c>
      <c r="M4038" s="25" t="str">
        <f t="shared" si="401"/>
        <v>S/PalabrasClaves</v>
      </c>
      <c r="N4038" s="27" t="str">
        <f t="shared" si="399"/>
        <v/>
      </c>
      <c r="O4038" s="25"/>
      <c r="P4038" s="25" t="s">
        <v>24175</v>
      </c>
      <c r="Q4038" s="25"/>
      <c r="R4038" s="25" t="str">
        <f t="shared" si="389"/>
        <v>2013</v>
      </c>
      <c r="S4038" s="25" t="s">
        <v>43</v>
      </c>
      <c r="T4038" s="25"/>
      <c r="U4038" s="25"/>
      <c r="V4038" s="25"/>
      <c r="W4038" s="25"/>
      <c r="X4038" s="25"/>
    </row>
    <row r="4039" spans="1:24" ht="15" hidden="1" customHeight="1">
      <c r="A4039" s="28">
        <v>23224103</v>
      </c>
      <c r="B4039" s="28" t="s">
        <v>24205</v>
      </c>
      <c r="C4039" s="28" t="s">
        <v>24206</v>
      </c>
      <c r="D4039" s="28" t="s">
        <v>24207</v>
      </c>
      <c r="E4039" s="28" t="s">
        <v>24208</v>
      </c>
      <c r="F4039" s="28" t="s">
        <v>1272</v>
      </c>
      <c r="G4039" s="28">
        <v>2013</v>
      </c>
      <c r="H4039" s="29">
        <v>41254</v>
      </c>
      <c r="I4039" s="28" t="s">
        <v>24209</v>
      </c>
      <c r="J4039" s="28"/>
      <c r="K4039" s="28" t="s">
        <v>24210</v>
      </c>
      <c r="L4039" s="28" t="str">
        <f t="shared" si="400"/>
        <v>PreAlerta</v>
      </c>
      <c r="M4039" s="28" t="str">
        <f t="shared" si="401"/>
        <v>S/PalabrasClaves</v>
      </c>
      <c r="N4039" s="30" t="str">
        <f t="shared" si="399"/>
        <v/>
      </c>
      <c r="O4039" s="28"/>
      <c r="P4039" s="28" t="s">
        <v>24211</v>
      </c>
      <c r="Q4039" s="28"/>
      <c r="R4039" s="28" t="str">
        <f t="shared" si="389"/>
        <v>2013</v>
      </c>
      <c r="S4039" s="28" t="s">
        <v>43</v>
      </c>
      <c r="T4039" s="28"/>
      <c r="U4039" s="28"/>
      <c r="V4039" s="28"/>
      <c r="W4039" s="28"/>
      <c r="X4039" s="28"/>
    </row>
    <row r="4040" spans="1:24" ht="15" hidden="1" customHeight="1">
      <c r="A4040" s="25">
        <v>23222722</v>
      </c>
      <c r="B4040" s="25" t="s">
        <v>24212</v>
      </c>
      <c r="C4040" s="25" t="s">
        <v>24213</v>
      </c>
      <c r="D4040" s="25" t="s">
        <v>24214</v>
      </c>
      <c r="E4040" s="25" t="s">
        <v>24215</v>
      </c>
      <c r="F4040" s="25" t="s">
        <v>8207</v>
      </c>
      <c r="G4040" s="25">
        <v>2013</v>
      </c>
      <c r="H4040" s="26">
        <v>41254</v>
      </c>
      <c r="I4040" s="25" t="s">
        <v>24216</v>
      </c>
      <c r="J4040" s="25"/>
      <c r="K4040" s="25" t="s">
        <v>24217</v>
      </c>
      <c r="L4040" s="25" t="str">
        <f t="shared" si="400"/>
        <v>PreAlerta</v>
      </c>
      <c r="M4040" s="25" t="str">
        <f t="shared" si="401"/>
        <v>S/PalabrasClaves</v>
      </c>
      <c r="N4040" s="27" t="str">
        <f t="shared" si="399"/>
        <v/>
      </c>
      <c r="O4040" s="25"/>
      <c r="P4040" s="25" t="s">
        <v>24175</v>
      </c>
      <c r="Q4040" s="25"/>
      <c r="R4040" s="25" t="str">
        <f t="shared" si="389"/>
        <v>2013</v>
      </c>
      <c r="S4040" s="25" t="s">
        <v>43</v>
      </c>
      <c r="T4040" s="25"/>
      <c r="U4040" s="25"/>
      <c r="V4040" s="25"/>
      <c r="W4040" s="25"/>
      <c r="X4040" s="25"/>
    </row>
    <row r="4041" spans="1:24" ht="15" hidden="1" customHeight="1">
      <c r="A4041" s="28">
        <v>23211666</v>
      </c>
      <c r="B4041" s="28" t="s">
        <v>24218</v>
      </c>
      <c r="C4041" s="28" t="s">
        <v>24219</v>
      </c>
      <c r="D4041" s="28" t="s">
        <v>24197</v>
      </c>
      <c r="E4041" s="28" t="s">
        <v>24220</v>
      </c>
      <c r="F4041" s="28" t="s">
        <v>1290</v>
      </c>
      <c r="G4041" s="28">
        <v>2013</v>
      </c>
      <c r="H4041" s="29">
        <v>41249</v>
      </c>
      <c r="I4041" s="28"/>
      <c r="J4041" s="28"/>
      <c r="K4041" s="28" t="s">
        <v>24221</v>
      </c>
      <c r="L4041" s="28" t="str">
        <f t="shared" si="400"/>
        <v>PreAlerta</v>
      </c>
      <c r="M4041" s="28" t="str">
        <f t="shared" si="401"/>
        <v>S/PalabrasClaves</v>
      </c>
      <c r="N4041" s="30" t="str">
        <f t="shared" si="399"/>
        <v/>
      </c>
      <c r="O4041" s="28"/>
      <c r="P4041" s="28" t="s">
        <v>24175</v>
      </c>
      <c r="Q4041" s="28"/>
      <c r="R4041" s="28" t="str">
        <f t="shared" si="389"/>
        <v>2013</v>
      </c>
      <c r="S4041" s="28" t="s">
        <v>43</v>
      </c>
      <c r="T4041" s="28"/>
      <c r="U4041" s="28"/>
      <c r="V4041" s="28"/>
      <c r="W4041" s="28"/>
      <c r="X4041" s="28"/>
    </row>
    <row r="4042" spans="1:24" ht="15" hidden="1" customHeight="1">
      <c r="A4042" s="25">
        <v>23147735</v>
      </c>
      <c r="B4042" s="25" t="s">
        <v>24222</v>
      </c>
      <c r="C4042" s="25" t="s">
        <v>24223</v>
      </c>
      <c r="D4042" s="25" t="s">
        <v>24224</v>
      </c>
      <c r="E4042" s="25" t="s">
        <v>23025</v>
      </c>
      <c r="F4042" s="25" t="s">
        <v>1125</v>
      </c>
      <c r="G4042" s="25">
        <v>2013</v>
      </c>
      <c r="H4042" s="26">
        <v>41227</v>
      </c>
      <c r="I4042" s="25" t="s">
        <v>24225</v>
      </c>
      <c r="J4042" s="25"/>
      <c r="K4042" s="25" t="s">
        <v>24226</v>
      </c>
      <c r="L4042" s="25" t="str">
        <f t="shared" si="400"/>
        <v>PreAlerta</v>
      </c>
      <c r="M4042" s="25" t="str">
        <f t="shared" si="401"/>
        <v>S/PalabrasClaves</v>
      </c>
      <c r="N4042" s="27" t="str">
        <f t="shared" si="399"/>
        <v/>
      </c>
      <c r="O4042" s="25"/>
      <c r="P4042" s="25" t="s">
        <v>24175</v>
      </c>
      <c r="Q4042" s="25"/>
      <c r="R4042" s="25" t="str">
        <f t="shared" si="389"/>
        <v>2013</v>
      </c>
      <c r="S4042" s="25" t="s">
        <v>43</v>
      </c>
      <c r="T4042" s="25"/>
      <c r="U4042" s="25"/>
      <c r="V4042" s="25"/>
      <c r="W4042" s="25"/>
      <c r="X4042" s="25"/>
    </row>
    <row r="4043" spans="1:24" ht="15" hidden="1" customHeight="1">
      <c r="A4043" s="28">
        <v>23118268</v>
      </c>
      <c r="B4043" s="28" t="s">
        <v>24227</v>
      </c>
      <c r="C4043" s="28" t="s">
        <v>24228</v>
      </c>
      <c r="D4043" s="28" t="s">
        <v>24229</v>
      </c>
      <c r="E4043" s="28" t="s">
        <v>15536</v>
      </c>
      <c r="F4043" s="28" t="s">
        <v>1488</v>
      </c>
      <c r="G4043" s="28">
        <v>2013</v>
      </c>
      <c r="H4043" s="29">
        <v>41216</v>
      </c>
      <c r="I4043" s="28" t="s">
        <v>24230</v>
      </c>
      <c r="J4043" s="28"/>
      <c r="K4043" s="28" t="s">
        <v>24231</v>
      </c>
      <c r="L4043" s="28" t="str">
        <f t="shared" si="400"/>
        <v>Excluido</v>
      </c>
      <c r="M4043" s="28" t="str">
        <f t="shared" si="401"/>
        <v>S/PalabrasClaves</v>
      </c>
      <c r="N4043" s="30" t="str">
        <f t="shared" si="399"/>
        <v/>
      </c>
      <c r="O4043" s="28"/>
      <c r="P4043" s="28" t="s">
        <v>24232</v>
      </c>
      <c r="Q4043" s="28"/>
      <c r="R4043" s="28" t="str">
        <f t="shared" si="389"/>
        <v>2013</v>
      </c>
      <c r="S4043" s="28" t="s">
        <v>43</v>
      </c>
      <c r="T4043" s="28"/>
      <c r="U4043" s="28"/>
      <c r="V4043" s="28"/>
      <c r="W4043" s="28"/>
      <c r="X4043" s="28"/>
    </row>
    <row r="4044" spans="1:24" ht="15" hidden="1" customHeight="1">
      <c r="A4044" s="25">
        <v>23095085</v>
      </c>
      <c r="B4044" s="25" t="s">
        <v>24233</v>
      </c>
      <c r="C4044" s="25" t="s">
        <v>24234</v>
      </c>
      <c r="D4044" s="25" t="s">
        <v>24235</v>
      </c>
      <c r="E4044" s="25" t="s">
        <v>24236</v>
      </c>
      <c r="F4044" s="25" t="s">
        <v>8577</v>
      </c>
      <c r="G4044" s="25">
        <v>2013</v>
      </c>
      <c r="H4044" s="26">
        <v>41208</v>
      </c>
      <c r="I4044" s="25"/>
      <c r="J4044" s="25"/>
      <c r="K4044" s="25" t="s">
        <v>24237</v>
      </c>
      <c r="L4044" s="25" t="str">
        <f t="shared" si="400"/>
        <v>PreAlerta</v>
      </c>
      <c r="M4044" s="25" t="str">
        <f t="shared" si="401"/>
        <v>C/PalabrasClaves</v>
      </c>
      <c r="N4044" s="27" t="str">
        <f t="shared" si="399"/>
        <v/>
      </c>
      <c r="O4044" s="25"/>
      <c r="P4044" s="25" t="s">
        <v>24238</v>
      </c>
      <c r="Q4044" s="25"/>
      <c r="R4044" s="25" t="str">
        <f t="shared" si="389"/>
        <v>2013</v>
      </c>
      <c r="S4044" s="25" t="s">
        <v>43</v>
      </c>
      <c r="T4044" s="25"/>
      <c r="U4044" s="25"/>
      <c r="V4044" s="25"/>
      <c r="W4044" s="25"/>
      <c r="X4044" s="25"/>
    </row>
    <row r="4045" spans="1:24" ht="15" hidden="1" customHeight="1">
      <c r="A4045" s="28">
        <v>23080288</v>
      </c>
      <c r="B4045" s="28" t="s">
        <v>24239</v>
      </c>
      <c r="C4045" s="28" t="s">
        <v>24240</v>
      </c>
      <c r="D4045" s="28" t="s">
        <v>24241</v>
      </c>
      <c r="E4045" s="28" t="s">
        <v>17092</v>
      </c>
      <c r="F4045" s="28" t="s">
        <v>979</v>
      </c>
      <c r="G4045" s="28">
        <v>2013</v>
      </c>
      <c r="H4045" s="29">
        <v>41202</v>
      </c>
      <c r="I4045" s="28"/>
      <c r="J4045" s="28"/>
      <c r="K4045" s="28" t="s">
        <v>24242</v>
      </c>
      <c r="L4045" s="28" t="str">
        <f t="shared" si="400"/>
        <v>Excluido</v>
      </c>
      <c r="M4045" s="28" t="str">
        <f t="shared" si="401"/>
        <v>S/PalabrasClaves</v>
      </c>
      <c r="N4045" s="30" t="str">
        <f t="shared" si="399"/>
        <v/>
      </c>
      <c r="O4045" s="28"/>
      <c r="P4045" s="28" t="s">
        <v>24175</v>
      </c>
      <c r="Q4045" s="28"/>
      <c r="R4045" s="28" t="str">
        <f t="shared" si="389"/>
        <v>2013</v>
      </c>
      <c r="S4045" s="28" t="s">
        <v>43</v>
      </c>
      <c r="T4045" s="28"/>
      <c r="U4045" s="28"/>
      <c r="V4045" s="28"/>
      <c r="W4045" s="28"/>
      <c r="X4045" s="28"/>
    </row>
    <row r="4046" spans="1:24" ht="15" hidden="1" customHeight="1">
      <c r="A4046" s="25">
        <v>23002184</v>
      </c>
      <c r="B4046" s="25" t="s">
        <v>24243</v>
      </c>
      <c r="C4046" s="25" t="s">
        <v>24244</v>
      </c>
      <c r="D4046" s="25" t="s">
        <v>24245</v>
      </c>
      <c r="E4046" s="25" t="s">
        <v>20141</v>
      </c>
      <c r="F4046" s="25" t="s">
        <v>17854</v>
      </c>
      <c r="G4046" s="25">
        <v>2013</v>
      </c>
      <c r="H4046" s="26">
        <v>41177</v>
      </c>
      <c r="I4046" s="25"/>
      <c r="J4046" s="25"/>
      <c r="K4046" s="25" t="s">
        <v>24246</v>
      </c>
      <c r="L4046" s="25" t="str">
        <f t="shared" si="400"/>
        <v>PreAlerta</v>
      </c>
      <c r="M4046" s="25" t="str">
        <f t="shared" si="401"/>
        <v>S/PalabrasClaves</v>
      </c>
      <c r="N4046" s="27" t="str">
        <f t="shared" si="399"/>
        <v/>
      </c>
      <c r="O4046" s="25"/>
      <c r="P4046" s="25" t="s">
        <v>24175</v>
      </c>
      <c r="Q4046" s="25"/>
      <c r="R4046" s="25" t="str">
        <f t="shared" si="389"/>
        <v>2013</v>
      </c>
      <c r="S4046" s="25" t="s">
        <v>43</v>
      </c>
      <c r="T4046" s="25"/>
      <c r="U4046" s="25"/>
      <c r="V4046" s="25"/>
      <c r="W4046" s="25"/>
      <c r="X4046" s="25"/>
    </row>
    <row r="4047" spans="1:24" ht="15" hidden="1" customHeight="1">
      <c r="A4047" s="28">
        <v>22992181</v>
      </c>
      <c r="B4047" s="28" t="s">
        <v>24247</v>
      </c>
      <c r="C4047" s="28" t="s">
        <v>24248</v>
      </c>
      <c r="D4047" s="28" t="s">
        <v>24249</v>
      </c>
      <c r="E4047" s="28" t="s">
        <v>23949</v>
      </c>
      <c r="F4047" s="28" t="s">
        <v>20288</v>
      </c>
      <c r="G4047" s="28">
        <v>2013</v>
      </c>
      <c r="H4047" s="29">
        <v>41173</v>
      </c>
      <c r="I4047" s="28"/>
      <c r="J4047" s="28"/>
      <c r="K4047" s="28" t="s">
        <v>24250</v>
      </c>
      <c r="L4047" s="28" t="str">
        <f t="shared" si="400"/>
        <v>PreAlerta</v>
      </c>
      <c r="M4047" s="28" t="str">
        <f t="shared" si="401"/>
        <v>C/PalabrasClaves</v>
      </c>
      <c r="N4047" s="30" t="str">
        <f t="shared" si="399"/>
        <v/>
      </c>
      <c r="O4047" s="28"/>
      <c r="P4047" s="28" t="s">
        <v>24175</v>
      </c>
      <c r="Q4047" s="28"/>
      <c r="R4047" s="28" t="str">
        <f t="shared" si="389"/>
        <v>2013</v>
      </c>
      <c r="S4047" s="28" t="s">
        <v>43</v>
      </c>
      <c r="T4047" s="28"/>
      <c r="U4047" s="28"/>
      <c r="V4047" s="28"/>
      <c r="W4047" s="28"/>
      <c r="X4047" s="28"/>
    </row>
    <row r="4048" spans="1:24" ht="15" hidden="1" customHeight="1">
      <c r="A4048" s="25">
        <v>22982599</v>
      </c>
      <c r="B4048" s="25" t="s">
        <v>24251</v>
      </c>
      <c r="C4048" s="25" t="s">
        <v>24252</v>
      </c>
      <c r="D4048" s="25" t="s">
        <v>24253</v>
      </c>
      <c r="E4048" s="25" t="s">
        <v>24254</v>
      </c>
      <c r="F4048" s="25" t="s">
        <v>22206</v>
      </c>
      <c r="G4048" s="25">
        <v>2013</v>
      </c>
      <c r="H4048" s="26">
        <v>41170</v>
      </c>
      <c r="I4048" s="25"/>
      <c r="J4048" s="25"/>
      <c r="K4048" s="25" t="s">
        <v>24255</v>
      </c>
      <c r="L4048" s="25" t="str">
        <f t="shared" si="400"/>
        <v>PreAlerta</v>
      </c>
      <c r="M4048" s="25" t="str">
        <f t="shared" si="401"/>
        <v>S/PalabrasClaves</v>
      </c>
      <c r="N4048" s="27" t="str">
        <f t="shared" si="399"/>
        <v/>
      </c>
      <c r="O4048" s="25"/>
      <c r="P4048" s="25" t="s">
        <v>14006</v>
      </c>
      <c r="Q4048" s="25"/>
      <c r="R4048" s="25" t="str">
        <f t="shared" si="389"/>
        <v>2010</v>
      </c>
      <c r="S4048" s="25" t="s">
        <v>43</v>
      </c>
      <c r="T4048" s="25"/>
      <c r="U4048" s="25"/>
      <c r="V4048" s="25"/>
      <c r="W4048" s="25"/>
      <c r="X4048" s="25"/>
    </row>
    <row r="4049" spans="1:24" ht="15" hidden="1" customHeight="1">
      <c r="A4049" s="28">
        <v>22968209</v>
      </c>
      <c r="B4049" s="28" t="s">
        <v>24256</v>
      </c>
      <c r="C4049" s="28" t="s">
        <v>24257</v>
      </c>
      <c r="D4049" s="28" t="s">
        <v>24258</v>
      </c>
      <c r="E4049" s="28" t="s">
        <v>24259</v>
      </c>
      <c r="F4049" s="28" t="s">
        <v>24260</v>
      </c>
      <c r="G4049" s="28">
        <v>2013</v>
      </c>
      <c r="H4049" s="29">
        <v>41165</v>
      </c>
      <c r="I4049" s="28"/>
      <c r="J4049" s="28"/>
      <c r="K4049" s="28" t="s">
        <v>24261</v>
      </c>
      <c r="L4049" s="28" t="str">
        <f t="shared" si="400"/>
        <v>Excluido</v>
      </c>
      <c r="M4049" s="28" t="str">
        <f t="shared" si="401"/>
        <v>S/PalabrasClaves</v>
      </c>
      <c r="N4049" s="30" t="str">
        <f t="shared" si="399"/>
        <v/>
      </c>
      <c r="O4049" s="28"/>
      <c r="P4049" s="28" t="s">
        <v>24211</v>
      </c>
      <c r="Q4049" s="28"/>
      <c r="R4049" s="28" t="str">
        <f t="shared" si="389"/>
        <v>2013</v>
      </c>
      <c r="S4049" s="28" t="s">
        <v>43</v>
      </c>
      <c r="T4049" s="28"/>
      <c r="U4049" s="28"/>
      <c r="V4049" s="28"/>
      <c r="W4049" s="28"/>
      <c r="X4049" s="28"/>
    </row>
    <row r="4050" spans="1:24" ht="15" hidden="1" customHeight="1">
      <c r="A4050" s="25">
        <v>22911275</v>
      </c>
      <c r="B4050" s="25" t="s">
        <v>24262</v>
      </c>
      <c r="C4050" s="25" t="s">
        <v>24263</v>
      </c>
      <c r="D4050" s="25" t="s">
        <v>24264</v>
      </c>
      <c r="E4050" s="25" t="s">
        <v>24265</v>
      </c>
      <c r="F4050" s="25" t="s">
        <v>448</v>
      </c>
      <c r="G4050" s="25">
        <v>2013</v>
      </c>
      <c r="H4050" s="26">
        <v>41144</v>
      </c>
      <c r="I4050" s="25"/>
      <c r="J4050" s="25"/>
      <c r="K4050" s="25" t="s">
        <v>24266</v>
      </c>
      <c r="L4050" s="25" t="str">
        <f t="shared" si="400"/>
        <v>PreAlerta</v>
      </c>
      <c r="M4050" s="25" t="str">
        <f t="shared" si="401"/>
        <v>S/PalabrasClaves</v>
      </c>
      <c r="N4050" s="27" t="str">
        <f t="shared" si="399"/>
        <v/>
      </c>
      <c r="O4050" s="25"/>
      <c r="P4050" s="25" t="s">
        <v>24267</v>
      </c>
      <c r="Q4050" s="25"/>
      <c r="R4050" s="25" t="str">
        <f t="shared" si="389"/>
        <v>2013</v>
      </c>
      <c r="S4050" s="25" t="s">
        <v>43</v>
      </c>
      <c r="T4050" s="25"/>
      <c r="U4050" s="25"/>
      <c r="V4050" s="25"/>
      <c r="W4050" s="25"/>
      <c r="X4050" s="25"/>
    </row>
    <row r="4051" spans="1:24" ht="15" hidden="1" customHeight="1">
      <c r="A4051" s="28">
        <v>22806445</v>
      </c>
      <c r="B4051" s="28" t="s">
        <v>24268</v>
      </c>
      <c r="C4051" s="28" t="s">
        <v>24269</v>
      </c>
      <c r="D4051" s="28"/>
      <c r="E4051" s="28" t="s">
        <v>24270</v>
      </c>
      <c r="F4051" s="28"/>
      <c r="G4051" s="28"/>
      <c r="H4051" s="28"/>
      <c r="I4051" s="28"/>
      <c r="J4051" s="28"/>
      <c r="K4051" s="28"/>
      <c r="L4051" s="28" t="str">
        <f t="shared" si="400"/>
        <v>PreAlerta</v>
      </c>
      <c r="M4051" s="28" t="str">
        <f t="shared" si="401"/>
        <v>C/PalabrasClaves</v>
      </c>
      <c r="N4051" s="30" t="str">
        <f t="shared" si="399"/>
        <v/>
      </c>
      <c r="O4051" s="28"/>
      <c r="P4051" s="28"/>
      <c r="Q4051" s="28"/>
      <c r="R4051" s="28" t="str">
        <f t="shared" si="389"/>
        <v/>
      </c>
      <c r="S4051" s="28"/>
      <c r="T4051" s="28"/>
      <c r="U4051" s="28"/>
      <c r="V4051" s="28"/>
      <c r="W4051" s="28"/>
      <c r="X4051" s="28"/>
    </row>
    <row r="4052" spans="1:24" ht="15" hidden="1" customHeight="1">
      <c r="A4052" s="25">
        <v>23344698</v>
      </c>
      <c r="B4052" s="25" t="s">
        <v>24271</v>
      </c>
      <c r="C4052" s="25" t="s">
        <v>22514</v>
      </c>
      <c r="D4052" s="25" t="s">
        <v>24272</v>
      </c>
      <c r="E4052" s="25" t="s">
        <v>22516</v>
      </c>
      <c r="F4052" s="25" t="s">
        <v>1919</v>
      </c>
      <c r="G4052" s="25">
        <v>2013</v>
      </c>
      <c r="H4052" s="26">
        <v>41299</v>
      </c>
      <c r="I4052" s="25" t="s">
        <v>24273</v>
      </c>
      <c r="J4052" s="25"/>
      <c r="K4052" s="25"/>
      <c r="L4052" s="25" t="str">
        <f t="shared" si="400"/>
        <v>PreAlerta</v>
      </c>
      <c r="M4052" s="25" t="str">
        <f t="shared" si="401"/>
        <v>S/PalabrasClaves</v>
      </c>
      <c r="N4052" s="27" t="str">
        <f t="shared" si="399"/>
        <v/>
      </c>
      <c r="O4052" s="25"/>
      <c r="P4052" s="25" t="s">
        <v>24274</v>
      </c>
      <c r="Q4052" s="25"/>
      <c r="R4052" s="25" t="str">
        <f t="shared" si="389"/>
        <v>2013</v>
      </c>
      <c r="S4052" s="25" t="s">
        <v>40</v>
      </c>
      <c r="T4052" s="25"/>
      <c r="U4052" s="25"/>
      <c r="V4052" s="25"/>
      <c r="W4052" s="25"/>
      <c r="X4052" s="25"/>
    </row>
    <row r="4053" spans="1:24" ht="15" hidden="1" customHeight="1">
      <c r="A4053" s="28">
        <v>23339355</v>
      </c>
      <c r="B4053" s="28" t="s">
        <v>24275</v>
      </c>
      <c r="C4053" s="28" t="s">
        <v>24276</v>
      </c>
      <c r="D4053" s="28" t="s">
        <v>24277</v>
      </c>
      <c r="E4053" s="28" t="s">
        <v>24278</v>
      </c>
      <c r="F4053" s="28" t="s">
        <v>841</v>
      </c>
      <c r="G4053" s="28">
        <v>2013</v>
      </c>
      <c r="H4053" s="29">
        <v>41298</v>
      </c>
      <c r="I4053" s="28" t="s">
        <v>24279</v>
      </c>
      <c r="J4053" s="28"/>
      <c r="K4053" s="28" t="s">
        <v>24280</v>
      </c>
      <c r="L4053" s="28" t="str">
        <f t="shared" si="400"/>
        <v>PreAlerta</v>
      </c>
      <c r="M4053" s="28" t="str">
        <f t="shared" si="401"/>
        <v>S/PalabrasClaves</v>
      </c>
      <c r="N4053" s="30" t="str">
        <f t="shared" si="399"/>
        <v/>
      </c>
      <c r="O4053" s="28"/>
      <c r="P4053" s="28" t="s">
        <v>24281</v>
      </c>
      <c r="Q4053" s="28"/>
      <c r="R4053" s="28" t="str">
        <f t="shared" si="389"/>
        <v>2013</v>
      </c>
      <c r="S4053" s="28" t="s">
        <v>40</v>
      </c>
      <c r="T4053" s="28"/>
      <c r="U4053" s="28"/>
      <c r="V4053" s="28"/>
      <c r="W4053" s="28"/>
      <c r="X4053" s="28"/>
    </row>
    <row r="4054" spans="1:24" ht="15" hidden="1" customHeight="1">
      <c r="A4054" s="25">
        <v>23158882</v>
      </c>
      <c r="B4054" s="25" t="s">
        <v>24282</v>
      </c>
      <c r="C4054" s="25" t="s">
        <v>24283</v>
      </c>
      <c r="D4054" s="25" t="s">
        <v>24284</v>
      </c>
      <c r="E4054" s="25" t="s">
        <v>8870</v>
      </c>
      <c r="F4054" s="25" t="s">
        <v>2220</v>
      </c>
      <c r="G4054" s="25">
        <v>2013</v>
      </c>
      <c r="H4054" s="26">
        <v>41233</v>
      </c>
      <c r="I4054" s="25"/>
      <c r="J4054" s="25"/>
      <c r="K4054" s="25" t="s">
        <v>24285</v>
      </c>
      <c r="L4054" s="25" t="str">
        <f t="shared" si="400"/>
        <v>Excluido</v>
      </c>
      <c r="M4054" s="25" t="str">
        <f t="shared" si="401"/>
        <v>S/PalabrasClaves</v>
      </c>
      <c r="N4054" s="27" t="str">
        <f t="shared" si="399"/>
        <v/>
      </c>
      <c r="O4054" s="25"/>
      <c r="P4054" s="25" t="s">
        <v>24286</v>
      </c>
      <c r="Q4054" s="25"/>
      <c r="R4054" s="25" t="str">
        <f t="shared" si="389"/>
        <v>2013</v>
      </c>
      <c r="S4054" s="25" t="s">
        <v>40</v>
      </c>
      <c r="T4054" s="25"/>
      <c r="U4054" s="25"/>
      <c r="V4054" s="25"/>
      <c r="W4054" s="25"/>
      <c r="X4054" s="25"/>
    </row>
    <row r="4055" spans="1:24" ht="15" hidden="1" customHeight="1">
      <c r="A4055" s="28">
        <v>23292957</v>
      </c>
      <c r="B4055" s="28" t="s">
        <v>24287</v>
      </c>
      <c r="C4055" s="28" t="s">
        <v>24288</v>
      </c>
      <c r="D4055" s="28" t="s">
        <v>24289</v>
      </c>
      <c r="E4055" s="28" t="s">
        <v>24290</v>
      </c>
      <c r="F4055" s="28" t="s">
        <v>2150</v>
      </c>
      <c r="G4055" s="28">
        <v>2013</v>
      </c>
      <c r="H4055" s="29">
        <v>41282</v>
      </c>
      <c r="I4055" s="28"/>
      <c r="J4055" s="28"/>
      <c r="K4055" s="28" t="s">
        <v>24291</v>
      </c>
      <c r="L4055" s="28" t="str">
        <f t="shared" si="400"/>
        <v>Excluido</v>
      </c>
      <c r="M4055" s="28" t="str">
        <f t="shared" si="401"/>
        <v>S/PalabrasClaves</v>
      </c>
      <c r="N4055" s="30" t="str">
        <f t="shared" si="399"/>
        <v/>
      </c>
      <c r="O4055" s="28"/>
      <c r="P4055" s="28" t="s">
        <v>24292</v>
      </c>
      <c r="Q4055" s="28"/>
      <c r="R4055" s="28" t="str">
        <f t="shared" si="389"/>
        <v>2013</v>
      </c>
      <c r="S4055" s="28" t="s">
        <v>40</v>
      </c>
      <c r="T4055" s="28"/>
      <c r="U4055" s="28"/>
      <c r="V4055" s="28"/>
      <c r="W4055" s="28"/>
      <c r="X4055" s="28"/>
    </row>
    <row r="4056" spans="1:24" ht="15" hidden="1" customHeight="1">
      <c r="A4056" s="25">
        <v>23299207</v>
      </c>
      <c r="B4056" s="25" t="s">
        <v>24293</v>
      </c>
      <c r="C4056" s="25" t="s">
        <v>24294</v>
      </c>
      <c r="D4056" s="25" t="s">
        <v>24295</v>
      </c>
      <c r="E4056" s="25" t="s">
        <v>24296</v>
      </c>
      <c r="F4056" s="25" t="s">
        <v>24297</v>
      </c>
      <c r="G4056" s="25">
        <v>2013</v>
      </c>
      <c r="H4056" s="26">
        <v>41284</v>
      </c>
      <c r="I4056" s="25"/>
      <c r="J4056" s="25"/>
      <c r="K4056" s="25" t="s">
        <v>24298</v>
      </c>
      <c r="L4056" s="25" t="str">
        <f t="shared" si="400"/>
        <v>PreAlerta</v>
      </c>
      <c r="M4056" s="25" t="str">
        <f t="shared" si="401"/>
        <v>S/PalabrasClaves</v>
      </c>
      <c r="N4056" s="27" t="str">
        <f t="shared" si="399"/>
        <v/>
      </c>
      <c r="O4056" s="25"/>
      <c r="P4056" s="25" t="s">
        <v>24299</v>
      </c>
      <c r="Q4056" s="25"/>
      <c r="R4056" s="25" t="str">
        <f t="shared" si="389"/>
        <v>2013</v>
      </c>
      <c r="S4056" s="25" t="s">
        <v>40</v>
      </c>
      <c r="T4056" s="25"/>
      <c r="U4056" s="25"/>
      <c r="V4056" s="25"/>
      <c r="W4056" s="25"/>
      <c r="X4056" s="25"/>
    </row>
    <row r="4057" spans="1:24" ht="15" hidden="1" customHeight="1">
      <c r="A4057" s="28">
        <v>23300246</v>
      </c>
      <c r="B4057" s="28" t="s">
        <v>24300</v>
      </c>
      <c r="C4057" s="28" t="s">
        <v>24301</v>
      </c>
      <c r="D4057" s="28" t="s">
        <v>24302</v>
      </c>
      <c r="E4057" s="28" t="s">
        <v>24303</v>
      </c>
      <c r="F4057" s="28" t="s">
        <v>2861</v>
      </c>
      <c r="G4057" s="28">
        <v>2013</v>
      </c>
      <c r="H4057" s="29">
        <v>41284</v>
      </c>
      <c r="I4057" s="28" t="s">
        <v>24304</v>
      </c>
      <c r="J4057" s="28"/>
      <c r="K4057" s="28" t="s">
        <v>24305</v>
      </c>
      <c r="L4057" s="28" t="str">
        <f t="shared" si="400"/>
        <v>PreAlerta</v>
      </c>
      <c r="M4057" s="28" t="str">
        <f t="shared" si="401"/>
        <v>S/PalabrasClaves</v>
      </c>
      <c r="N4057" s="30" t="str">
        <f t="shared" si="399"/>
        <v/>
      </c>
      <c r="O4057" s="28"/>
      <c r="P4057" s="28" t="s">
        <v>24306</v>
      </c>
      <c r="Q4057" s="28"/>
      <c r="R4057" s="28" t="str">
        <f t="shared" si="389"/>
        <v>2013</v>
      </c>
      <c r="S4057" s="28" t="s">
        <v>40</v>
      </c>
      <c r="T4057" s="28"/>
      <c r="U4057" s="28"/>
      <c r="V4057" s="28"/>
      <c r="W4057" s="28"/>
      <c r="X4057" s="28"/>
    </row>
    <row r="4058" spans="1:24" ht="15" hidden="1" customHeight="1">
      <c r="A4058" s="25">
        <v>23297680</v>
      </c>
      <c r="B4058" s="25" t="s">
        <v>24307</v>
      </c>
      <c r="C4058" s="25" t="s">
        <v>24308</v>
      </c>
      <c r="D4058" s="25" t="s">
        <v>24309</v>
      </c>
      <c r="E4058" s="25" t="s">
        <v>24310</v>
      </c>
      <c r="F4058" s="25" t="s">
        <v>24311</v>
      </c>
      <c r="G4058" s="25">
        <v>2013</v>
      </c>
      <c r="H4058" s="26">
        <v>41284</v>
      </c>
      <c r="I4058" s="25" t="s">
        <v>24312</v>
      </c>
      <c r="J4058" s="25"/>
      <c r="K4058" s="25" t="s">
        <v>24313</v>
      </c>
      <c r="L4058" s="25" t="str">
        <f t="shared" si="400"/>
        <v>Excluido</v>
      </c>
      <c r="M4058" s="25" t="str">
        <f t="shared" si="401"/>
        <v>S/PalabrasClaves</v>
      </c>
      <c r="N4058" s="27" t="str">
        <f t="shared" si="399"/>
        <v/>
      </c>
      <c r="O4058" s="25"/>
      <c r="P4058" s="25" t="s">
        <v>24306</v>
      </c>
      <c r="Q4058" s="25"/>
      <c r="R4058" s="25" t="str">
        <f t="shared" si="389"/>
        <v>2013</v>
      </c>
      <c r="S4058" s="25" t="s">
        <v>40</v>
      </c>
      <c r="T4058" s="25"/>
      <c r="U4058" s="25"/>
      <c r="V4058" s="25"/>
      <c r="W4058" s="25"/>
      <c r="X4058" s="25"/>
    </row>
    <row r="4059" spans="1:24" ht="15" hidden="1" customHeight="1">
      <c r="A4059" s="28">
        <v>23196204</v>
      </c>
      <c r="B4059" s="28" t="s">
        <v>24314</v>
      </c>
      <c r="C4059" s="28" t="s">
        <v>24315</v>
      </c>
      <c r="D4059" s="28" t="s">
        <v>24316</v>
      </c>
      <c r="E4059" s="28" t="s">
        <v>24317</v>
      </c>
      <c r="F4059" s="28" t="s">
        <v>1263</v>
      </c>
      <c r="G4059" s="28">
        <v>2013</v>
      </c>
      <c r="H4059" s="29">
        <v>41244</v>
      </c>
      <c r="I4059" s="28"/>
      <c r="J4059" s="28"/>
      <c r="K4059" s="28" t="s">
        <v>24318</v>
      </c>
      <c r="L4059" s="28" t="str">
        <f t="shared" si="400"/>
        <v>PreAlerta</v>
      </c>
      <c r="M4059" s="28" t="str">
        <f t="shared" si="401"/>
        <v>S/PalabrasClaves</v>
      </c>
      <c r="N4059" s="30" t="str">
        <f t="shared" si="399"/>
        <v/>
      </c>
      <c r="O4059" s="28"/>
      <c r="P4059" s="28" t="s">
        <v>24319</v>
      </c>
      <c r="Q4059" s="28"/>
      <c r="R4059" s="28" t="str">
        <f t="shared" si="389"/>
        <v>2013</v>
      </c>
      <c r="S4059" s="28" t="s">
        <v>40</v>
      </c>
      <c r="T4059" s="28"/>
      <c r="U4059" s="28"/>
      <c r="V4059" s="28"/>
      <c r="W4059" s="28"/>
      <c r="X4059" s="28"/>
    </row>
    <row r="4060" spans="1:24" ht="15" hidden="1" customHeight="1">
      <c r="A4060" s="25">
        <v>23174200</v>
      </c>
      <c r="B4060" s="25" t="s">
        <v>24320</v>
      </c>
      <c r="C4060" s="25" t="s">
        <v>24321</v>
      </c>
      <c r="D4060" s="25" t="s">
        <v>24316</v>
      </c>
      <c r="E4060" s="25" t="s">
        <v>24322</v>
      </c>
      <c r="F4060" s="25" t="s">
        <v>1263</v>
      </c>
      <c r="G4060" s="25">
        <v>2013</v>
      </c>
      <c r="H4060" s="26">
        <v>41237</v>
      </c>
      <c r="I4060" s="25"/>
      <c r="J4060" s="25"/>
      <c r="K4060" s="25" t="s">
        <v>24323</v>
      </c>
      <c r="L4060" s="25" t="str">
        <f t="shared" si="400"/>
        <v>PreAlerta</v>
      </c>
      <c r="M4060" s="25" t="str">
        <f t="shared" si="401"/>
        <v>S/PalabrasClaves</v>
      </c>
      <c r="N4060" s="27" t="str">
        <f t="shared" si="399"/>
        <v/>
      </c>
      <c r="O4060" s="25"/>
      <c r="P4060" s="25" t="s">
        <v>24319</v>
      </c>
      <c r="Q4060" s="25"/>
      <c r="R4060" s="25" t="str">
        <f t="shared" si="389"/>
        <v>2013</v>
      </c>
      <c r="S4060" s="25" t="s">
        <v>40</v>
      </c>
      <c r="T4060" s="25"/>
      <c r="U4060" s="25"/>
      <c r="V4060" s="25"/>
      <c r="W4060" s="25"/>
      <c r="X4060" s="25"/>
    </row>
    <row r="4061" spans="1:24" ht="15" hidden="1" customHeight="1">
      <c r="A4061" s="28">
        <v>24564188</v>
      </c>
      <c r="B4061" s="28" t="s">
        <v>24324</v>
      </c>
      <c r="C4061" s="28" t="s">
        <v>24325</v>
      </c>
      <c r="D4061" s="28" t="s">
        <v>24326</v>
      </c>
      <c r="E4061" s="28" t="s">
        <v>24327</v>
      </c>
      <c r="F4061" s="28" t="s">
        <v>12353</v>
      </c>
      <c r="G4061" s="28">
        <v>2013</v>
      </c>
      <c r="H4061" s="29">
        <v>41696</v>
      </c>
      <c r="I4061" s="28" t="s">
        <v>24328</v>
      </c>
      <c r="J4061" s="28"/>
      <c r="K4061" s="28" t="s">
        <v>24329</v>
      </c>
      <c r="L4061" s="28" t="str">
        <f t="shared" si="400"/>
        <v>Excluido</v>
      </c>
      <c r="M4061" s="28" t="str">
        <f t="shared" si="401"/>
        <v>S/PalabrasClaves</v>
      </c>
      <c r="N4061" s="30" t="str">
        <f t="shared" si="399"/>
        <v/>
      </c>
      <c r="O4061" s="28"/>
      <c r="P4061" s="28">
        <v>2013</v>
      </c>
      <c r="Q4061" s="28"/>
      <c r="R4061" s="28" t="str">
        <f t="shared" si="389"/>
        <v>2013</v>
      </c>
      <c r="S4061" s="28" t="s">
        <v>14261</v>
      </c>
      <c r="T4061" s="28"/>
      <c r="U4061" s="28"/>
      <c r="V4061" s="28"/>
      <c r="W4061" s="28"/>
      <c r="X4061" s="28"/>
    </row>
    <row r="4062" spans="1:24" ht="15" hidden="1" customHeight="1">
      <c r="A4062" s="25">
        <v>24454384</v>
      </c>
      <c r="B4062" s="25" t="s">
        <v>24330</v>
      </c>
      <c r="C4062" s="25" t="s">
        <v>24331</v>
      </c>
      <c r="D4062" s="25" t="s">
        <v>24332</v>
      </c>
      <c r="E4062" s="25" t="s">
        <v>24333</v>
      </c>
      <c r="F4062" s="25" t="s">
        <v>24334</v>
      </c>
      <c r="G4062" s="25">
        <v>2013</v>
      </c>
      <c r="H4062" s="26">
        <v>41663</v>
      </c>
      <c r="I4062" s="25" t="s">
        <v>24335</v>
      </c>
      <c r="J4062" s="25"/>
      <c r="K4062" s="25" t="s">
        <v>24336</v>
      </c>
      <c r="L4062" s="25" t="str">
        <f t="shared" si="400"/>
        <v>PreAlerta</v>
      </c>
      <c r="M4062" s="25" t="str">
        <f t="shared" si="401"/>
        <v>S/PalabrasClaves</v>
      </c>
      <c r="N4062" s="27" t="str">
        <f t="shared" si="399"/>
        <v/>
      </c>
      <c r="O4062" s="25"/>
      <c r="P4062" s="25">
        <v>2013</v>
      </c>
      <c r="Q4062" s="25"/>
      <c r="R4062" s="25" t="str">
        <f t="shared" si="389"/>
        <v>2013</v>
      </c>
      <c r="S4062" s="25" t="s">
        <v>24337</v>
      </c>
      <c r="T4062" s="25"/>
      <c r="U4062" s="25"/>
      <c r="V4062" s="25"/>
      <c r="W4062" s="25"/>
      <c r="X4062" s="25"/>
    </row>
    <row r="4063" spans="1:24" ht="15" hidden="1" customHeight="1">
      <c r="A4063" s="28">
        <v>24391338</v>
      </c>
      <c r="B4063" s="28" t="s">
        <v>24338</v>
      </c>
      <c r="C4063" s="28" t="s">
        <v>24339</v>
      </c>
      <c r="D4063" s="28" t="s">
        <v>24340</v>
      </c>
      <c r="E4063" s="28" t="s">
        <v>24341</v>
      </c>
      <c r="F4063" s="28" t="s">
        <v>24342</v>
      </c>
      <c r="G4063" s="28">
        <v>2013</v>
      </c>
      <c r="H4063" s="29">
        <v>41646</v>
      </c>
      <c r="I4063" s="28" t="s">
        <v>24343</v>
      </c>
      <c r="J4063" s="28"/>
      <c r="K4063" s="28"/>
      <c r="L4063" s="28" t="str">
        <f t="shared" si="400"/>
        <v>PreAlerta</v>
      </c>
      <c r="M4063" s="28" t="str">
        <f t="shared" si="401"/>
        <v>S/PalabrasClaves</v>
      </c>
      <c r="N4063" s="30" t="str">
        <f t="shared" si="399"/>
        <v/>
      </c>
      <c r="O4063" s="28"/>
      <c r="P4063" s="28">
        <v>2013</v>
      </c>
      <c r="Q4063" s="28"/>
      <c r="R4063" s="28" t="str">
        <f t="shared" si="389"/>
        <v>2013</v>
      </c>
      <c r="S4063" s="28" t="s">
        <v>19276</v>
      </c>
      <c r="T4063" s="28"/>
      <c r="U4063" s="28"/>
      <c r="V4063" s="28"/>
      <c r="W4063" s="28"/>
      <c r="X4063" s="28"/>
    </row>
    <row r="4064" spans="1:24" ht="15" hidden="1" customHeight="1">
      <c r="A4064" s="25">
        <v>24292189</v>
      </c>
      <c r="B4064" s="25" t="s">
        <v>24344</v>
      </c>
      <c r="C4064" s="25" t="s">
        <v>24345</v>
      </c>
      <c r="D4064" s="25" t="s">
        <v>24346</v>
      </c>
      <c r="E4064" s="25" t="s">
        <v>24347</v>
      </c>
      <c r="F4064" s="25" t="s">
        <v>24348</v>
      </c>
      <c r="G4064" s="25">
        <v>2013</v>
      </c>
      <c r="H4064" s="26">
        <v>41611</v>
      </c>
      <c r="I4064" s="25"/>
      <c r="J4064" s="25"/>
      <c r="K4064" s="25" t="s">
        <v>24349</v>
      </c>
      <c r="L4064" s="25" t="str">
        <f t="shared" si="400"/>
        <v>Excluido</v>
      </c>
      <c r="M4064" s="25" t="str">
        <f t="shared" si="401"/>
        <v>S/PalabrasClaves</v>
      </c>
      <c r="N4064" s="27" t="str">
        <f t="shared" si="399"/>
        <v/>
      </c>
      <c r="O4064" s="25"/>
      <c r="P4064" s="25">
        <v>2013</v>
      </c>
      <c r="Q4064" s="25"/>
      <c r="R4064" s="25" t="str">
        <f t="shared" si="389"/>
        <v>2013</v>
      </c>
      <c r="S4064" s="25" t="s">
        <v>24350</v>
      </c>
      <c r="T4064" s="25"/>
      <c r="U4064" s="25"/>
      <c r="V4064" s="25"/>
      <c r="W4064" s="25"/>
      <c r="X4064" s="25"/>
    </row>
    <row r="4065" spans="1:24" ht="15" hidden="1" customHeight="1">
      <c r="A4065" s="28">
        <v>24291923</v>
      </c>
      <c r="B4065" s="28" t="s">
        <v>24351</v>
      </c>
      <c r="C4065" s="28" t="s">
        <v>24352</v>
      </c>
      <c r="D4065" s="28" t="s">
        <v>24353</v>
      </c>
      <c r="E4065" s="28" t="s">
        <v>24354</v>
      </c>
      <c r="F4065" s="28" t="s">
        <v>24355</v>
      </c>
      <c r="G4065" s="28">
        <v>2013</v>
      </c>
      <c r="H4065" s="29">
        <v>41611</v>
      </c>
      <c r="I4065" s="28"/>
      <c r="J4065" s="28"/>
      <c r="K4065" s="28" t="s">
        <v>24356</v>
      </c>
      <c r="L4065" s="28" t="str">
        <f t="shared" si="400"/>
        <v>Excluido</v>
      </c>
      <c r="M4065" s="28" t="str">
        <f t="shared" si="401"/>
        <v>S/PalabrasClaves</v>
      </c>
      <c r="N4065" s="30" t="str">
        <f t="shared" si="399"/>
        <v/>
      </c>
      <c r="O4065" s="28"/>
      <c r="P4065" s="28">
        <v>2013</v>
      </c>
      <c r="Q4065" s="28"/>
      <c r="R4065" s="28" t="str">
        <f t="shared" si="389"/>
        <v>2013</v>
      </c>
      <c r="S4065" s="28" t="s">
        <v>24357</v>
      </c>
      <c r="T4065" s="28"/>
      <c r="U4065" s="28"/>
      <c r="V4065" s="28"/>
      <c r="W4065" s="28"/>
      <c r="X4065" s="28"/>
    </row>
    <row r="4066" spans="1:24" ht="15" hidden="1" customHeight="1">
      <c r="A4066" s="25">
        <v>24270138</v>
      </c>
      <c r="B4066" s="25" t="s">
        <v>24358</v>
      </c>
      <c r="C4066" s="25" t="s">
        <v>24359</v>
      </c>
      <c r="D4066" s="25" t="s">
        <v>24360</v>
      </c>
      <c r="E4066" s="25" t="s">
        <v>24361</v>
      </c>
      <c r="F4066" s="25" t="s">
        <v>2233</v>
      </c>
      <c r="G4066" s="25">
        <v>2013</v>
      </c>
      <c r="H4066" s="26">
        <v>41604</v>
      </c>
      <c r="I4066" s="25"/>
      <c r="J4066" s="25"/>
      <c r="K4066" s="25" t="s">
        <v>24362</v>
      </c>
      <c r="L4066" s="25" t="str">
        <f t="shared" si="400"/>
        <v>PreAlerta</v>
      </c>
      <c r="M4066" s="25" t="str">
        <f t="shared" si="401"/>
        <v>S/PalabrasClaves</v>
      </c>
      <c r="N4066" s="27" t="str">
        <f t="shared" si="399"/>
        <v/>
      </c>
      <c r="O4066" s="25"/>
      <c r="P4066" s="25">
        <v>2013</v>
      </c>
      <c r="Q4066" s="25"/>
      <c r="R4066" s="25" t="str">
        <f t="shared" si="389"/>
        <v>2013</v>
      </c>
      <c r="S4066" s="25" t="s">
        <v>14282</v>
      </c>
      <c r="T4066" s="25"/>
      <c r="U4066" s="25"/>
      <c r="V4066" s="25"/>
      <c r="W4066" s="25"/>
      <c r="X4066" s="25"/>
    </row>
    <row r="4067" spans="1:24" ht="15" hidden="1" customHeight="1">
      <c r="A4067" s="28">
        <v>24180126</v>
      </c>
      <c r="B4067" s="28" t="s">
        <v>24363</v>
      </c>
      <c r="C4067" s="28" t="s">
        <v>24364</v>
      </c>
      <c r="D4067" s="28" t="s">
        <v>24365</v>
      </c>
      <c r="E4067" s="28" t="s">
        <v>24366</v>
      </c>
      <c r="F4067" s="28" t="s">
        <v>24367</v>
      </c>
      <c r="G4067" s="28">
        <v>2013</v>
      </c>
      <c r="H4067" s="29">
        <v>41583</v>
      </c>
      <c r="I4067" s="28"/>
      <c r="J4067" s="28"/>
      <c r="K4067" s="28"/>
      <c r="L4067" s="28" t="str">
        <f t="shared" si="400"/>
        <v>PreAlerta</v>
      </c>
      <c r="M4067" s="28" t="str">
        <f t="shared" si="401"/>
        <v>S/PalabrasClaves</v>
      </c>
      <c r="N4067" s="30" t="str">
        <f t="shared" si="399"/>
        <v/>
      </c>
      <c r="O4067" s="28"/>
      <c r="P4067" s="28">
        <v>2013</v>
      </c>
      <c r="Q4067" s="28"/>
      <c r="R4067" s="28" t="str">
        <f t="shared" si="389"/>
        <v>2013</v>
      </c>
      <c r="S4067" s="28" t="s">
        <v>24368</v>
      </c>
      <c r="T4067" s="28"/>
      <c r="U4067" s="28"/>
      <c r="V4067" s="28"/>
      <c r="W4067" s="28"/>
      <c r="X4067" s="28"/>
    </row>
    <row r="4068" spans="1:24" ht="15" hidden="1" customHeight="1">
      <c r="A4068" s="25">
        <v>24110280</v>
      </c>
      <c r="B4068" s="25" t="s">
        <v>24369</v>
      </c>
      <c r="C4068" s="25" t="s">
        <v>24370</v>
      </c>
      <c r="D4068" s="25" t="s">
        <v>24371</v>
      </c>
      <c r="E4068" s="25" t="s">
        <v>24372</v>
      </c>
      <c r="F4068" s="25" t="s">
        <v>24373</v>
      </c>
      <c r="G4068" s="25">
        <v>2013</v>
      </c>
      <c r="H4068" s="26">
        <v>41558</v>
      </c>
      <c r="I4068" s="25"/>
      <c r="J4068" s="25"/>
      <c r="K4068" s="25" t="s">
        <v>24374</v>
      </c>
      <c r="L4068" s="25" t="str">
        <f t="shared" si="400"/>
        <v>PreAlerta</v>
      </c>
      <c r="M4068" s="25" t="str">
        <f t="shared" si="401"/>
        <v>S/PalabrasClaves</v>
      </c>
      <c r="N4068" s="27" t="str">
        <f t="shared" si="399"/>
        <v/>
      </c>
      <c r="O4068" s="25"/>
      <c r="P4068" s="25">
        <v>2013</v>
      </c>
      <c r="Q4068" s="25"/>
      <c r="R4068" s="25" t="str">
        <f t="shared" si="389"/>
        <v>2013</v>
      </c>
      <c r="S4068" s="25" t="s">
        <v>24375</v>
      </c>
      <c r="T4068" s="25"/>
      <c r="U4068" s="25"/>
      <c r="V4068" s="25"/>
      <c r="W4068" s="25"/>
      <c r="X4068" s="25"/>
    </row>
    <row r="4069" spans="1:24" ht="15" hidden="1" customHeight="1">
      <c r="A4069" s="28">
        <v>24066893</v>
      </c>
      <c r="B4069" s="28" t="s">
        <v>24376</v>
      </c>
      <c r="C4069" s="28" t="s">
        <v>24377</v>
      </c>
      <c r="D4069" s="28" t="s">
        <v>24378</v>
      </c>
      <c r="E4069" s="28" t="s">
        <v>24379</v>
      </c>
      <c r="F4069" s="28" t="s">
        <v>24380</v>
      </c>
      <c r="G4069" s="28">
        <v>2013</v>
      </c>
      <c r="H4069" s="29">
        <v>41544</v>
      </c>
      <c r="I4069" s="28"/>
      <c r="J4069" s="28"/>
      <c r="K4069" s="28" t="s">
        <v>24381</v>
      </c>
      <c r="L4069" s="28" t="str">
        <f t="shared" si="400"/>
        <v>Excluido</v>
      </c>
      <c r="M4069" s="28" t="str">
        <f t="shared" si="401"/>
        <v>S/PalabrasClaves</v>
      </c>
      <c r="N4069" s="30" t="str">
        <f t="shared" si="399"/>
        <v/>
      </c>
      <c r="O4069" s="28"/>
      <c r="P4069" s="28">
        <v>2013</v>
      </c>
      <c r="Q4069" s="28"/>
      <c r="R4069" s="28" t="str">
        <f t="shared" si="389"/>
        <v>2013</v>
      </c>
      <c r="S4069" s="28" t="s">
        <v>19281</v>
      </c>
      <c r="T4069" s="28"/>
      <c r="U4069" s="28"/>
      <c r="V4069" s="28"/>
      <c r="W4069" s="28"/>
      <c r="X4069" s="28"/>
    </row>
    <row r="4070" spans="1:24" ht="15" hidden="1" customHeight="1">
      <c r="A4070" s="25">
        <v>24040718</v>
      </c>
      <c r="B4070" s="25" t="s">
        <v>24382</v>
      </c>
      <c r="C4070" s="25" t="s">
        <v>24383</v>
      </c>
      <c r="D4070" s="25" t="s">
        <v>24384</v>
      </c>
      <c r="E4070" s="25" t="s">
        <v>24385</v>
      </c>
      <c r="F4070" s="25" t="s">
        <v>24386</v>
      </c>
      <c r="G4070" s="25" t="s">
        <v>1193</v>
      </c>
      <c r="H4070" s="25">
        <v>2013</v>
      </c>
      <c r="I4070" s="26">
        <v>41535</v>
      </c>
      <c r="J4070" s="25"/>
      <c r="K4070" s="25"/>
      <c r="L4070" s="25" t="str">
        <f t="shared" si="400"/>
        <v>PreAlerta</v>
      </c>
      <c r="M4070" s="25" t="str">
        <f t="shared" si="401"/>
        <v>S/PalabrasClaves</v>
      </c>
      <c r="N4070" s="27" t="str">
        <f t="shared" si="399"/>
        <v/>
      </c>
      <c r="O4070" s="25"/>
      <c r="P4070" s="25">
        <v>2013</v>
      </c>
      <c r="Q4070" s="25"/>
      <c r="R4070" s="25" t="str">
        <f t="shared" si="389"/>
        <v>2013</v>
      </c>
      <c r="S4070" s="25" t="s">
        <v>19269</v>
      </c>
      <c r="T4070" s="25"/>
      <c r="U4070" s="25"/>
      <c r="V4070" s="25"/>
      <c r="W4070" s="25"/>
      <c r="X4070" s="25"/>
    </row>
    <row r="4071" spans="1:24" ht="15" hidden="1" customHeight="1">
      <c r="A4071" s="28">
        <v>23956760</v>
      </c>
      <c r="B4071" s="28" t="s">
        <v>24387</v>
      </c>
      <c r="C4071" s="28" t="s">
        <v>24388</v>
      </c>
      <c r="D4071" s="28" t="s">
        <v>24389</v>
      </c>
      <c r="E4071" s="28" t="s">
        <v>24390</v>
      </c>
      <c r="F4071" s="28" t="s">
        <v>24391</v>
      </c>
      <c r="G4071" s="28">
        <v>2013</v>
      </c>
      <c r="H4071" s="29">
        <v>41506</v>
      </c>
      <c r="I4071" s="28" t="s">
        <v>24392</v>
      </c>
      <c r="J4071" s="28"/>
      <c r="K4071" s="28" t="s">
        <v>24393</v>
      </c>
      <c r="L4071" s="28" t="str">
        <f t="shared" si="400"/>
        <v>PreAlerta</v>
      </c>
      <c r="M4071" s="28" t="str">
        <f t="shared" si="401"/>
        <v>S/PalabrasClaves</v>
      </c>
      <c r="N4071" s="30" t="str">
        <f t="shared" si="399"/>
        <v/>
      </c>
      <c r="O4071" s="28"/>
      <c r="P4071" s="28">
        <v>2013</v>
      </c>
      <c r="Q4071" s="28"/>
      <c r="R4071" s="28" t="str">
        <f t="shared" si="389"/>
        <v>2013</v>
      </c>
      <c r="S4071" s="28" t="s">
        <v>16761</v>
      </c>
      <c r="T4071" s="28"/>
      <c r="U4071" s="28"/>
      <c r="V4071" s="28"/>
      <c r="W4071" s="28"/>
      <c r="X4071" s="28"/>
    </row>
    <row r="4072" spans="1:24" ht="15" hidden="1" customHeight="1">
      <c r="A4072" s="25">
        <v>23903516</v>
      </c>
      <c r="B4072" s="25" t="s">
        <v>24394</v>
      </c>
      <c r="C4072" s="25" t="s">
        <v>24395</v>
      </c>
      <c r="D4072" s="25" t="s">
        <v>24396</v>
      </c>
      <c r="E4072" s="25" t="s">
        <v>24397</v>
      </c>
      <c r="F4072" s="25" t="s">
        <v>4291</v>
      </c>
      <c r="G4072" s="25">
        <v>2013</v>
      </c>
      <c r="H4072" s="26">
        <v>41488</v>
      </c>
      <c r="I4072" s="25"/>
      <c r="J4072" s="25"/>
      <c r="K4072" s="25" t="s">
        <v>24398</v>
      </c>
      <c r="L4072" s="25" t="str">
        <f t="shared" si="400"/>
        <v>PreAlerta</v>
      </c>
      <c r="M4072" s="25" t="str">
        <f t="shared" si="401"/>
        <v>S/PalabrasClaves</v>
      </c>
      <c r="N4072" s="27" t="str">
        <f t="shared" si="399"/>
        <v/>
      </c>
      <c r="O4072" s="25"/>
      <c r="P4072" s="25">
        <v>2013</v>
      </c>
      <c r="Q4072" s="25"/>
      <c r="R4072" s="25" t="str">
        <f t="shared" si="389"/>
        <v>2013</v>
      </c>
      <c r="S4072" s="25" t="s">
        <v>14227</v>
      </c>
      <c r="T4072" s="25"/>
      <c r="U4072" s="25"/>
      <c r="V4072" s="25"/>
      <c r="W4072" s="25"/>
      <c r="X4072" s="25"/>
    </row>
    <row r="4073" spans="1:24" ht="15" hidden="1" customHeight="1">
      <c r="A4073" s="28">
        <v>23864766</v>
      </c>
      <c r="B4073" s="28" t="s">
        <v>24399</v>
      </c>
      <c r="C4073" s="28" t="s">
        <v>24400</v>
      </c>
      <c r="D4073" s="28" t="s">
        <v>24401</v>
      </c>
      <c r="E4073" s="28" t="s">
        <v>24402</v>
      </c>
      <c r="F4073" s="28" t="s">
        <v>5453</v>
      </c>
      <c r="G4073" s="28">
        <v>2013</v>
      </c>
      <c r="H4073" s="29">
        <v>41474</v>
      </c>
      <c r="I4073" s="28" t="s">
        <v>24403</v>
      </c>
      <c r="J4073" s="28"/>
      <c r="K4073" s="28" t="s">
        <v>24404</v>
      </c>
      <c r="L4073" s="28" t="str">
        <f t="shared" si="400"/>
        <v>PreAlerta</v>
      </c>
      <c r="M4073" s="28" t="str">
        <f t="shared" si="401"/>
        <v>S/PalabrasClaves</v>
      </c>
      <c r="N4073" s="30" t="str">
        <f t="shared" si="399"/>
        <v/>
      </c>
      <c r="O4073" s="28"/>
      <c r="P4073" s="28">
        <v>2013</v>
      </c>
      <c r="Q4073" s="28"/>
      <c r="R4073" s="28" t="str">
        <f t="shared" si="389"/>
        <v>2013</v>
      </c>
      <c r="S4073" s="28" t="s">
        <v>24405</v>
      </c>
      <c r="T4073" s="28"/>
      <c r="U4073" s="28"/>
      <c r="V4073" s="28"/>
      <c r="W4073" s="28"/>
      <c r="X4073" s="28"/>
    </row>
    <row r="4074" spans="1:24" ht="15" hidden="1" customHeight="1">
      <c r="A4074" s="25">
        <v>23835971</v>
      </c>
      <c r="B4074" s="25" t="s">
        <v>24406</v>
      </c>
      <c r="C4074" s="25" t="s">
        <v>24407</v>
      </c>
      <c r="D4074" s="25" t="s">
        <v>24408</v>
      </c>
      <c r="E4074" s="25" t="s">
        <v>17120</v>
      </c>
      <c r="F4074" s="25" t="s">
        <v>16638</v>
      </c>
      <c r="G4074" s="25">
        <v>2013</v>
      </c>
      <c r="H4074" s="26">
        <v>41465</v>
      </c>
      <c r="I4074" s="25"/>
      <c r="J4074" s="25"/>
      <c r="K4074" s="25" t="s">
        <v>24409</v>
      </c>
      <c r="L4074" s="25" t="str">
        <f t="shared" si="400"/>
        <v>PreAlerta</v>
      </c>
      <c r="M4074" s="25" t="str">
        <f t="shared" si="401"/>
        <v>S/PalabrasClaves</v>
      </c>
      <c r="N4074" s="27" t="str">
        <f t="shared" si="399"/>
        <v/>
      </c>
      <c r="O4074" s="25"/>
      <c r="P4074" s="25">
        <v>2013</v>
      </c>
      <c r="Q4074" s="25"/>
      <c r="R4074" s="25" t="str">
        <f t="shared" si="389"/>
        <v>2013</v>
      </c>
      <c r="S4074" s="25" t="s">
        <v>16641</v>
      </c>
      <c r="T4074" s="25"/>
      <c r="U4074" s="25"/>
      <c r="V4074" s="25"/>
      <c r="W4074" s="25"/>
      <c r="X4074" s="25"/>
    </row>
    <row r="4075" spans="1:24" ht="15" hidden="1" customHeight="1">
      <c r="A4075" s="28">
        <v>23711849</v>
      </c>
      <c r="B4075" s="28" t="s">
        <v>24410</v>
      </c>
      <c r="C4075" s="28" t="s">
        <v>24411</v>
      </c>
      <c r="D4075" s="28" t="s">
        <v>24412</v>
      </c>
      <c r="E4075" s="28" t="s">
        <v>24413</v>
      </c>
      <c r="F4075" s="28" t="s">
        <v>1206</v>
      </c>
      <c r="G4075" s="28">
        <v>2013</v>
      </c>
      <c r="H4075" s="29">
        <v>41423</v>
      </c>
      <c r="I4075" s="28"/>
      <c r="J4075" s="28"/>
      <c r="K4075" s="28" t="s">
        <v>24414</v>
      </c>
      <c r="L4075" s="28" t="str">
        <f t="shared" si="400"/>
        <v>PreAlerta</v>
      </c>
      <c r="M4075" s="28" t="str">
        <f t="shared" si="401"/>
        <v>S/PalabrasClaves</v>
      </c>
      <c r="N4075" s="30" t="str">
        <f t="shared" si="399"/>
        <v/>
      </c>
      <c r="O4075" s="28"/>
      <c r="P4075" s="28">
        <v>2013</v>
      </c>
      <c r="Q4075" s="28"/>
      <c r="R4075" s="28" t="str">
        <f t="shared" si="389"/>
        <v>2013</v>
      </c>
      <c r="S4075" s="28" t="s">
        <v>16761</v>
      </c>
      <c r="T4075" s="28"/>
      <c r="U4075" s="28"/>
      <c r="V4075" s="28"/>
      <c r="W4075" s="28"/>
      <c r="X4075" s="28"/>
    </row>
    <row r="4076" spans="1:24" ht="15" hidden="1" customHeight="1">
      <c r="A4076" s="25">
        <v>23698486</v>
      </c>
      <c r="B4076" s="25" t="s">
        <v>24415</v>
      </c>
      <c r="C4076" s="25" t="s">
        <v>24416</v>
      </c>
      <c r="D4076" s="25" t="s">
        <v>24360</v>
      </c>
      <c r="E4076" s="25" t="s">
        <v>24417</v>
      </c>
      <c r="F4076" s="25" t="s">
        <v>2233</v>
      </c>
      <c r="G4076" s="25">
        <v>2013</v>
      </c>
      <c r="H4076" s="26">
        <v>41418</v>
      </c>
      <c r="I4076" s="25"/>
      <c r="J4076" s="25"/>
      <c r="K4076" s="25" t="s">
        <v>24418</v>
      </c>
      <c r="L4076" s="25" t="str">
        <f t="shared" si="400"/>
        <v>PreAlerta</v>
      </c>
      <c r="M4076" s="25" t="str">
        <f t="shared" si="401"/>
        <v>S/PalabrasClaves</v>
      </c>
      <c r="N4076" s="27" t="str">
        <f t="shared" si="399"/>
        <v/>
      </c>
      <c r="O4076" s="25"/>
      <c r="P4076" s="25">
        <v>2013</v>
      </c>
      <c r="Q4076" s="25"/>
      <c r="R4076" s="25" t="str">
        <f t="shared" si="389"/>
        <v>2013</v>
      </c>
      <c r="S4076" s="25" t="s">
        <v>14282</v>
      </c>
      <c r="T4076" s="25"/>
      <c r="U4076" s="25"/>
      <c r="V4076" s="25"/>
      <c r="W4076" s="25"/>
      <c r="X4076" s="25"/>
    </row>
    <row r="4077" spans="1:24" ht="15" hidden="1" customHeight="1">
      <c r="A4077" s="28">
        <v>23691403</v>
      </c>
      <c r="B4077" s="28" t="s">
        <v>24419</v>
      </c>
      <c r="C4077" s="28" t="s">
        <v>24420</v>
      </c>
      <c r="D4077" s="28" t="s">
        <v>24421</v>
      </c>
      <c r="E4077" s="28" t="s">
        <v>24422</v>
      </c>
      <c r="F4077" s="28" t="s">
        <v>24423</v>
      </c>
      <c r="G4077" s="28">
        <v>2013</v>
      </c>
      <c r="H4077" s="29">
        <v>41416</v>
      </c>
      <c r="I4077" s="28" t="s">
        <v>24424</v>
      </c>
      <c r="J4077" s="28"/>
      <c r="K4077" s="28" t="s">
        <v>24425</v>
      </c>
      <c r="L4077" s="28" t="str">
        <f t="shared" si="400"/>
        <v>PreAlerta</v>
      </c>
      <c r="M4077" s="28" t="str">
        <f t="shared" si="401"/>
        <v>S/PalabrasClaves</v>
      </c>
      <c r="N4077" s="30" t="str">
        <f t="shared" si="399"/>
        <v/>
      </c>
      <c r="O4077" s="28"/>
      <c r="P4077" s="28">
        <v>2013</v>
      </c>
      <c r="Q4077" s="28"/>
      <c r="R4077" s="28" t="str">
        <f t="shared" si="389"/>
        <v>2013</v>
      </c>
      <c r="S4077" s="28" t="s">
        <v>24426</v>
      </c>
      <c r="T4077" s="28"/>
      <c r="U4077" s="28"/>
      <c r="V4077" s="28"/>
      <c r="W4077" s="28"/>
      <c r="X4077" s="28"/>
    </row>
    <row r="4078" spans="1:24" ht="15" hidden="1" customHeight="1">
      <c r="A4078" s="25">
        <v>23678830</v>
      </c>
      <c r="B4078" s="25" t="s">
        <v>24427</v>
      </c>
      <c r="C4078" s="25" t="s">
        <v>24428</v>
      </c>
      <c r="D4078" s="25" t="s">
        <v>24429</v>
      </c>
      <c r="E4078" s="25" t="s">
        <v>24430</v>
      </c>
      <c r="F4078" s="25" t="s">
        <v>24431</v>
      </c>
      <c r="G4078" s="25">
        <v>2013</v>
      </c>
      <c r="H4078" s="26">
        <v>41412</v>
      </c>
      <c r="I4078" s="25"/>
      <c r="J4078" s="25"/>
      <c r="K4078" s="25" t="s">
        <v>24432</v>
      </c>
      <c r="L4078" s="25" t="str">
        <f t="shared" si="400"/>
        <v>PreAlerta</v>
      </c>
      <c r="M4078" s="25" t="str">
        <f t="shared" si="401"/>
        <v>S/PalabrasClaves</v>
      </c>
      <c r="N4078" s="27" t="str">
        <f t="shared" si="399"/>
        <v/>
      </c>
      <c r="O4078" s="25"/>
      <c r="P4078" s="25">
        <v>2013</v>
      </c>
      <c r="Q4078" s="25"/>
      <c r="R4078" s="25" t="str">
        <f t="shared" si="389"/>
        <v>2013</v>
      </c>
      <c r="S4078" s="25" t="s">
        <v>24433</v>
      </c>
      <c r="T4078" s="25"/>
      <c r="U4078" s="25"/>
      <c r="V4078" s="25"/>
      <c r="W4078" s="25"/>
      <c r="X4078" s="25"/>
    </row>
    <row r="4079" spans="1:24" ht="15" hidden="1" customHeight="1">
      <c r="A4079" s="28">
        <v>23648510</v>
      </c>
      <c r="B4079" s="28" t="s">
        <v>24434</v>
      </c>
      <c r="C4079" s="28" t="s">
        <v>24435</v>
      </c>
      <c r="D4079" s="28" t="s">
        <v>24436</v>
      </c>
      <c r="E4079" s="28" t="s">
        <v>24437</v>
      </c>
      <c r="F4079" s="28" t="s">
        <v>24438</v>
      </c>
      <c r="G4079" s="28">
        <v>2013</v>
      </c>
      <c r="H4079" s="29">
        <v>41402</v>
      </c>
      <c r="I4079" s="28"/>
      <c r="J4079" s="28"/>
      <c r="K4079" s="28" t="s">
        <v>24439</v>
      </c>
      <c r="L4079" s="28" t="str">
        <f t="shared" si="400"/>
        <v>PreAlerta</v>
      </c>
      <c r="M4079" s="28" t="str">
        <f t="shared" si="401"/>
        <v>S/PalabrasClaves</v>
      </c>
      <c r="N4079" s="30" t="str">
        <f t="shared" si="399"/>
        <v/>
      </c>
      <c r="O4079" s="28"/>
      <c r="P4079" s="28" t="s">
        <v>24440</v>
      </c>
      <c r="Q4079" s="28"/>
      <c r="R4079" s="28" t="str">
        <f t="shared" si="389"/>
        <v>2013</v>
      </c>
      <c r="S4079" s="28" t="s">
        <v>50</v>
      </c>
      <c r="T4079" s="28"/>
      <c r="U4079" s="28"/>
      <c r="V4079" s="28"/>
      <c r="W4079" s="28"/>
      <c r="X4079" s="28"/>
    </row>
    <row r="4080" spans="1:24" ht="15" hidden="1" customHeight="1">
      <c r="A4080" s="25">
        <v>23637600</v>
      </c>
      <c r="B4080" s="25" t="s">
        <v>24441</v>
      </c>
      <c r="C4080" s="25" t="s">
        <v>24442</v>
      </c>
      <c r="D4080" s="25" t="s">
        <v>24443</v>
      </c>
      <c r="E4080" s="25" t="s">
        <v>24444</v>
      </c>
      <c r="F4080" s="25" t="s">
        <v>1232</v>
      </c>
      <c r="G4080" s="25">
        <v>2013</v>
      </c>
      <c r="H4080" s="26">
        <v>41397</v>
      </c>
      <c r="I4080" s="25" t="s">
        <v>24445</v>
      </c>
      <c r="J4080" s="25"/>
      <c r="K4080" s="25" t="s">
        <v>24446</v>
      </c>
      <c r="L4080" s="25" t="str">
        <f t="shared" si="400"/>
        <v>PreAlerta</v>
      </c>
      <c r="M4080" s="25" t="str">
        <f t="shared" si="401"/>
        <v>S/PalabrasClaves</v>
      </c>
      <c r="N4080" s="27" t="str">
        <f t="shared" si="399"/>
        <v/>
      </c>
      <c r="O4080" s="25"/>
      <c r="P4080" s="25">
        <v>2013</v>
      </c>
      <c r="Q4080" s="25"/>
      <c r="R4080" s="25" t="str">
        <f t="shared" si="389"/>
        <v>2013</v>
      </c>
      <c r="S4080" s="25" t="s">
        <v>24447</v>
      </c>
      <c r="T4080" s="25"/>
      <c r="U4080" s="25"/>
      <c r="V4080" s="25"/>
      <c r="W4080" s="25"/>
      <c r="X4080" s="25"/>
    </row>
    <row r="4081" spans="1:24" ht="15" hidden="1" customHeight="1">
      <c r="A4081" s="28">
        <v>23596590</v>
      </c>
      <c r="B4081" s="28" t="s">
        <v>24448</v>
      </c>
      <c r="C4081" s="28" t="s">
        <v>24449</v>
      </c>
      <c r="D4081" s="28" t="s">
        <v>24450</v>
      </c>
      <c r="E4081" s="28" t="s">
        <v>15442</v>
      </c>
      <c r="F4081" s="28" t="s">
        <v>24451</v>
      </c>
      <c r="G4081" s="28">
        <v>2013</v>
      </c>
      <c r="H4081" s="29">
        <v>41383</v>
      </c>
      <c r="I4081" s="28" t="s">
        <v>24452</v>
      </c>
      <c r="J4081" s="28"/>
      <c r="K4081" s="28" t="s">
        <v>24453</v>
      </c>
      <c r="L4081" s="28" t="str">
        <f t="shared" si="400"/>
        <v>PreAlerta</v>
      </c>
      <c r="M4081" s="28" t="str">
        <f t="shared" si="401"/>
        <v>S/PalabrasClaves</v>
      </c>
      <c r="N4081" s="30" t="str">
        <f t="shared" si="399"/>
        <v/>
      </c>
      <c r="O4081" s="28"/>
      <c r="P4081" s="28" t="s">
        <v>24454</v>
      </c>
      <c r="Q4081" s="28"/>
      <c r="R4081" s="28" t="str">
        <f t="shared" si="389"/>
        <v>2013</v>
      </c>
      <c r="S4081" s="28" t="s">
        <v>40</v>
      </c>
      <c r="T4081" s="28"/>
      <c r="U4081" s="28"/>
      <c r="V4081" s="28"/>
      <c r="W4081" s="28"/>
      <c r="X4081" s="28"/>
    </row>
    <row r="4082" spans="1:24" ht="15" hidden="1" customHeight="1">
      <c r="A4082" s="25">
        <v>23596584</v>
      </c>
      <c r="B4082" s="25" t="s">
        <v>24455</v>
      </c>
      <c r="C4082" s="25" t="s">
        <v>24456</v>
      </c>
      <c r="D4082" s="25" t="s">
        <v>24450</v>
      </c>
      <c r="E4082" s="25" t="s">
        <v>24457</v>
      </c>
      <c r="F4082" s="25" t="s">
        <v>24451</v>
      </c>
      <c r="G4082" s="25">
        <v>2013</v>
      </c>
      <c r="H4082" s="26">
        <v>41383</v>
      </c>
      <c r="I4082" s="25" t="s">
        <v>24458</v>
      </c>
      <c r="J4082" s="25"/>
      <c r="K4082" s="25" t="s">
        <v>24459</v>
      </c>
      <c r="L4082" s="25" t="str">
        <f t="shared" si="400"/>
        <v>PreAlerta</v>
      </c>
      <c r="M4082" s="25" t="str">
        <f t="shared" si="401"/>
        <v>S/PalabrasClaves</v>
      </c>
      <c r="N4082" s="27" t="str">
        <f t="shared" si="399"/>
        <v/>
      </c>
      <c r="O4082" s="25"/>
      <c r="P4082" s="25" t="s">
        <v>24454</v>
      </c>
      <c r="Q4082" s="25"/>
      <c r="R4082" s="25" t="str">
        <f t="shared" ref="R4082:R4336" si="402">LEFT(P4082,4)</f>
        <v>2013</v>
      </c>
      <c r="S4082" s="25" t="s">
        <v>40</v>
      </c>
      <c r="T4082" s="25"/>
      <c r="U4082" s="25"/>
      <c r="V4082" s="25"/>
      <c r="W4082" s="25"/>
      <c r="X4082" s="25"/>
    </row>
    <row r="4083" spans="1:24" ht="15" hidden="1" customHeight="1">
      <c r="A4083" s="28">
        <v>23563661</v>
      </c>
      <c r="B4083" s="28" t="s">
        <v>24460</v>
      </c>
      <c r="C4083" s="28" t="s">
        <v>24461</v>
      </c>
      <c r="D4083" s="28" t="s">
        <v>24462</v>
      </c>
      <c r="E4083" s="28" t="s">
        <v>24463</v>
      </c>
      <c r="F4083" s="28" t="s">
        <v>24464</v>
      </c>
      <c r="G4083" s="28">
        <v>2013</v>
      </c>
      <c r="H4083" s="29">
        <v>41373</v>
      </c>
      <c r="I4083" s="28"/>
      <c r="J4083" s="28"/>
      <c r="K4083" s="28" t="s">
        <v>24465</v>
      </c>
      <c r="L4083" s="28" t="str">
        <f t="shared" si="400"/>
        <v>Excluido</v>
      </c>
      <c r="M4083" s="28" t="str">
        <f t="shared" si="401"/>
        <v>C/PalabrasClaves</v>
      </c>
      <c r="N4083" s="30" t="str">
        <f t="shared" si="399"/>
        <v/>
      </c>
      <c r="O4083" s="28"/>
      <c r="P4083" s="28">
        <v>2013</v>
      </c>
      <c r="Q4083" s="28"/>
      <c r="R4083" s="28" t="str">
        <f t="shared" si="402"/>
        <v>2013</v>
      </c>
      <c r="S4083" s="28" t="s">
        <v>24466</v>
      </c>
      <c r="T4083" s="28"/>
      <c r="U4083" s="28"/>
      <c r="V4083" s="28"/>
      <c r="W4083" s="28"/>
      <c r="X4083" s="28"/>
    </row>
    <row r="4084" spans="1:24" ht="15" hidden="1" customHeight="1">
      <c r="A4084" s="25">
        <v>23560788</v>
      </c>
      <c r="B4084" s="25" t="s">
        <v>24467</v>
      </c>
      <c r="C4084" s="25" t="s">
        <v>24468</v>
      </c>
      <c r="D4084" s="25" t="s">
        <v>24469</v>
      </c>
      <c r="E4084" s="25" t="s">
        <v>24470</v>
      </c>
      <c r="F4084" s="25" t="s">
        <v>19970</v>
      </c>
      <c r="G4084" s="25">
        <v>2013</v>
      </c>
      <c r="H4084" s="26">
        <v>41373</v>
      </c>
      <c r="I4084" s="25"/>
      <c r="J4084" s="25"/>
      <c r="K4084" s="25"/>
      <c r="L4084" s="25" t="str">
        <f t="shared" si="400"/>
        <v>PreAlerta</v>
      </c>
      <c r="M4084" s="25" t="str">
        <f t="shared" si="401"/>
        <v>C/PalabrasClaves</v>
      </c>
      <c r="N4084" s="27" t="str">
        <f t="shared" si="399"/>
        <v/>
      </c>
      <c r="O4084" s="25"/>
      <c r="P4084" s="25" t="s">
        <v>24471</v>
      </c>
      <c r="Q4084" s="25"/>
      <c r="R4084" s="25" t="str">
        <f t="shared" si="402"/>
        <v>2013</v>
      </c>
      <c r="S4084" s="25" t="s">
        <v>47</v>
      </c>
      <c r="T4084" s="25"/>
      <c r="U4084" s="25"/>
      <c r="V4084" s="25"/>
      <c r="W4084" s="25"/>
      <c r="X4084" s="25"/>
    </row>
    <row r="4085" spans="1:24" ht="15" hidden="1" customHeight="1">
      <c r="A4085" s="28">
        <v>23560785</v>
      </c>
      <c r="B4085" s="28" t="s">
        <v>24472</v>
      </c>
      <c r="C4085" s="28" t="s">
        <v>24473</v>
      </c>
      <c r="D4085" s="28" t="s">
        <v>24469</v>
      </c>
      <c r="E4085" s="28" t="s">
        <v>24474</v>
      </c>
      <c r="F4085" s="28" t="s">
        <v>19970</v>
      </c>
      <c r="G4085" s="28">
        <v>2013</v>
      </c>
      <c r="H4085" s="29">
        <v>41373</v>
      </c>
      <c r="I4085" s="28"/>
      <c r="J4085" s="28"/>
      <c r="K4085" s="28"/>
      <c r="L4085" s="28" t="str">
        <f t="shared" si="400"/>
        <v>PreAlerta</v>
      </c>
      <c r="M4085" s="28" t="str">
        <f t="shared" si="401"/>
        <v>S/PalabrasClaves</v>
      </c>
      <c r="N4085" s="30" t="str">
        <f t="shared" si="399"/>
        <v/>
      </c>
      <c r="O4085" s="28"/>
      <c r="P4085" s="28" t="s">
        <v>24471</v>
      </c>
      <c r="Q4085" s="28"/>
      <c r="R4085" s="28" t="str">
        <f t="shared" si="402"/>
        <v>2013</v>
      </c>
      <c r="S4085" s="28" t="s">
        <v>47</v>
      </c>
      <c r="T4085" s="28"/>
      <c r="U4085" s="28"/>
      <c r="V4085" s="28"/>
      <c r="W4085" s="28"/>
      <c r="X4085" s="28"/>
    </row>
    <row r="4086" spans="1:24" ht="15" hidden="1" customHeight="1">
      <c r="A4086" s="25">
        <v>23457514</v>
      </c>
      <c r="B4086" s="25" t="s">
        <v>24475</v>
      </c>
      <c r="C4086" s="25" t="s">
        <v>24476</v>
      </c>
      <c r="D4086" s="25" t="s">
        <v>24477</v>
      </c>
      <c r="E4086" s="25" t="s">
        <v>24478</v>
      </c>
      <c r="F4086" s="25" t="s">
        <v>208</v>
      </c>
      <c r="G4086" s="25">
        <v>2013</v>
      </c>
      <c r="H4086" s="26">
        <v>41338</v>
      </c>
      <c r="I4086" s="25" t="s">
        <v>24479</v>
      </c>
      <c r="J4086" s="25"/>
      <c r="K4086" s="25" t="s">
        <v>24480</v>
      </c>
      <c r="L4086" s="25" t="str">
        <f t="shared" si="400"/>
        <v>PreAlerta</v>
      </c>
      <c r="M4086" s="25" t="str">
        <f t="shared" si="401"/>
        <v>S/PalabrasClaves</v>
      </c>
      <c r="N4086" s="27" t="str">
        <f t="shared" si="399"/>
        <v/>
      </c>
      <c r="O4086" s="25"/>
      <c r="P4086" s="25">
        <v>2013</v>
      </c>
      <c r="Q4086" s="25"/>
      <c r="R4086" s="25" t="str">
        <f t="shared" si="402"/>
        <v>2013</v>
      </c>
      <c r="S4086" s="25" t="s">
        <v>24481</v>
      </c>
      <c r="T4086" s="25"/>
      <c r="U4086" s="25"/>
      <c r="V4086" s="25"/>
      <c r="W4086" s="25"/>
      <c r="X4086" s="25"/>
    </row>
    <row r="4087" spans="1:24" ht="15" hidden="1" customHeight="1">
      <c r="A4087" s="28">
        <v>23451126</v>
      </c>
      <c r="B4087" s="28" t="s">
        <v>24482</v>
      </c>
      <c r="C4087" s="28" t="s">
        <v>24483</v>
      </c>
      <c r="D4087" s="28" t="s">
        <v>24477</v>
      </c>
      <c r="E4087" s="28" t="s">
        <v>24484</v>
      </c>
      <c r="F4087" s="28" t="s">
        <v>208</v>
      </c>
      <c r="G4087" s="28">
        <v>2013</v>
      </c>
      <c r="H4087" s="29">
        <v>41335</v>
      </c>
      <c r="I4087" s="28" t="s">
        <v>24485</v>
      </c>
      <c r="J4087" s="28"/>
      <c r="K4087" s="28" t="s">
        <v>24486</v>
      </c>
      <c r="L4087" s="28" t="str">
        <f t="shared" si="400"/>
        <v>Excluido</v>
      </c>
      <c r="M4087" s="28" t="str">
        <f t="shared" si="401"/>
        <v>S/PalabrasClaves</v>
      </c>
      <c r="N4087" s="30" t="str">
        <f t="shared" si="399"/>
        <v/>
      </c>
      <c r="O4087" s="28"/>
      <c r="P4087" s="28">
        <v>2013</v>
      </c>
      <c r="Q4087" s="28"/>
      <c r="R4087" s="28" t="str">
        <f t="shared" si="402"/>
        <v>2013</v>
      </c>
      <c r="S4087" s="28" t="s">
        <v>24481</v>
      </c>
      <c r="T4087" s="28"/>
      <c r="U4087" s="28"/>
      <c r="V4087" s="28"/>
      <c r="W4087" s="28"/>
      <c r="X4087" s="28"/>
    </row>
    <row r="4088" spans="1:24" ht="15" hidden="1" customHeight="1">
      <c r="A4088" s="25">
        <v>23451070</v>
      </c>
      <c r="B4088" s="25" t="s">
        <v>24487</v>
      </c>
      <c r="C4088" s="25" t="s">
        <v>24488</v>
      </c>
      <c r="D4088" s="25"/>
      <c r="E4088" s="25" t="s">
        <v>24477</v>
      </c>
      <c r="F4088" s="25"/>
      <c r="G4088" s="25"/>
      <c r="H4088" s="25"/>
      <c r="I4088" s="25"/>
      <c r="J4088" s="25"/>
      <c r="K4088" s="25"/>
      <c r="L4088" s="25" t="str">
        <f t="shared" si="400"/>
        <v>Excluido</v>
      </c>
      <c r="M4088" s="25" t="str">
        <f t="shared" si="401"/>
        <v>S/PalabrasClaves</v>
      </c>
      <c r="N4088" s="27" t="str">
        <f t="shared" si="399"/>
        <v/>
      </c>
      <c r="O4088" s="25"/>
      <c r="P4088" s="25"/>
      <c r="Q4088" s="25"/>
      <c r="R4088" s="25" t="str">
        <f t="shared" si="402"/>
        <v/>
      </c>
      <c r="S4088" s="25"/>
      <c r="T4088" s="25"/>
      <c r="U4088" s="25"/>
      <c r="V4088" s="25"/>
      <c r="W4088" s="25"/>
      <c r="X4088" s="25"/>
    </row>
    <row r="4089" spans="1:24" ht="15" hidden="1" customHeight="1">
      <c r="A4089" s="28">
        <v>23442584</v>
      </c>
      <c r="B4089" s="28" t="s">
        <v>24489</v>
      </c>
      <c r="C4089" s="28" t="s">
        <v>24490</v>
      </c>
      <c r="D4089" s="28" t="s">
        <v>24491</v>
      </c>
      <c r="E4089" s="28" t="s">
        <v>24492</v>
      </c>
      <c r="F4089" s="28" t="s">
        <v>147</v>
      </c>
      <c r="G4089" s="28">
        <v>2013</v>
      </c>
      <c r="H4089" s="29">
        <v>41333</v>
      </c>
      <c r="I4089" s="28" t="s">
        <v>24493</v>
      </c>
      <c r="J4089" s="28"/>
      <c r="K4089" s="28" t="s">
        <v>24494</v>
      </c>
      <c r="L4089" s="28" t="str">
        <f t="shared" si="400"/>
        <v>PreAlerta</v>
      </c>
      <c r="M4089" s="28" t="str">
        <f t="shared" si="401"/>
        <v>S/PalabrasClaves</v>
      </c>
      <c r="N4089" s="30" t="str">
        <f t="shared" si="399"/>
        <v/>
      </c>
      <c r="O4089" s="28"/>
      <c r="P4089" s="28" t="s">
        <v>9402</v>
      </c>
      <c r="Q4089" s="28"/>
      <c r="R4089" s="28" t="str">
        <f t="shared" si="402"/>
        <v xml:space="preserve">202 </v>
      </c>
      <c r="S4089" s="28" t="s">
        <v>40</v>
      </c>
      <c r="T4089" s="28"/>
      <c r="U4089" s="28"/>
      <c r="V4089" s="28"/>
      <c r="W4089" s="28"/>
      <c r="X4089" s="28"/>
    </row>
    <row r="4090" spans="1:24" ht="15" hidden="1" customHeight="1">
      <c r="A4090" s="25">
        <v>23437130</v>
      </c>
      <c r="B4090" s="25" t="s">
        <v>24495</v>
      </c>
      <c r="C4090" s="25" t="s">
        <v>24496</v>
      </c>
      <c r="D4090" s="25" t="s">
        <v>24477</v>
      </c>
      <c r="E4090" s="25" t="s">
        <v>7525</v>
      </c>
      <c r="F4090" s="25" t="s">
        <v>208</v>
      </c>
      <c r="G4090" s="25">
        <v>2013</v>
      </c>
      <c r="H4090" s="26">
        <v>41331</v>
      </c>
      <c r="I4090" s="25" t="s">
        <v>24497</v>
      </c>
      <c r="J4090" s="25"/>
      <c r="K4090" s="25" t="s">
        <v>24498</v>
      </c>
      <c r="L4090" s="25" t="str">
        <f t="shared" si="400"/>
        <v>PreAlerta</v>
      </c>
      <c r="M4090" s="25" t="str">
        <f t="shared" si="401"/>
        <v>S/PalabrasClaves</v>
      </c>
      <c r="N4090" s="27" t="str">
        <f t="shared" si="399"/>
        <v/>
      </c>
      <c r="O4090" s="25"/>
      <c r="P4090" s="25">
        <v>2013</v>
      </c>
      <c r="Q4090" s="25"/>
      <c r="R4090" s="25" t="str">
        <f t="shared" si="402"/>
        <v>2013</v>
      </c>
      <c r="S4090" s="25" t="s">
        <v>24481</v>
      </c>
      <c r="T4090" s="25"/>
      <c r="U4090" s="25"/>
      <c r="V4090" s="25"/>
      <c r="W4090" s="25"/>
      <c r="X4090" s="25"/>
    </row>
    <row r="4091" spans="1:24" ht="15" hidden="1" customHeight="1">
      <c r="A4091" s="28">
        <v>23432859</v>
      </c>
      <c r="B4091" s="28" t="s">
        <v>24499</v>
      </c>
      <c r="C4091" s="28" t="s">
        <v>24500</v>
      </c>
      <c r="D4091" s="28" t="s">
        <v>24501</v>
      </c>
      <c r="E4091" s="28" t="s">
        <v>24502</v>
      </c>
      <c r="F4091" s="28" t="s">
        <v>24503</v>
      </c>
      <c r="G4091" s="28">
        <v>2013</v>
      </c>
      <c r="H4091" s="29">
        <v>41331</v>
      </c>
      <c r="I4091" s="28" t="s">
        <v>24504</v>
      </c>
      <c r="J4091" s="28"/>
      <c r="K4091" s="28" t="s">
        <v>24505</v>
      </c>
      <c r="L4091" s="28" t="str">
        <f t="shared" si="400"/>
        <v>PreAlerta</v>
      </c>
      <c r="M4091" s="28" t="str">
        <f t="shared" si="401"/>
        <v>S/PalabrasClaves</v>
      </c>
      <c r="N4091" s="30" t="str">
        <f t="shared" si="399"/>
        <v/>
      </c>
      <c r="O4091" s="28"/>
      <c r="P4091" s="28" t="s">
        <v>24506</v>
      </c>
      <c r="Q4091" s="28"/>
      <c r="R4091" s="28" t="str">
        <f t="shared" si="402"/>
        <v>2013</v>
      </c>
      <c r="S4091" s="28" t="s">
        <v>40</v>
      </c>
      <c r="T4091" s="28"/>
      <c r="U4091" s="28"/>
      <c r="V4091" s="28"/>
      <c r="W4091" s="28"/>
      <c r="X4091" s="28"/>
    </row>
    <row r="4092" spans="1:24" ht="15" hidden="1" customHeight="1">
      <c r="A4092" s="25">
        <v>23429084</v>
      </c>
      <c r="B4092" s="25" t="s">
        <v>24507</v>
      </c>
      <c r="C4092" s="25" t="s">
        <v>24508</v>
      </c>
      <c r="D4092" s="25" t="s">
        <v>24360</v>
      </c>
      <c r="E4092" s="25" t="s">
        <v>24509</v>
      </c>
      <c r="F4092" s="25" t="s">
        <v>2233</v>
      </c>
      <c r="G4092" s="25">
        <v>2013</v>
      </c>
      <c r="H4092" s="26">
        <v>41328</v>
      </c>
      <c r="I4092" s="25"/>
      <c r="J4092" s="25"/>
      <c r="K4092" s="25" t="s">
        <v>24510</v>
      </c>
      <c r="L4092" s="25" t="str">
        <f t="shared" si="400"/>
        <v>PreAlerta</v>
      </c>
      <c r="M4092" s="25" t="str">
        <f t="shared" si="401"/>
        <v>S/PalabrasClaves</v>
      </c>
      <c r="N4092" s="27" t="str">
        <f t="shared" si="399"/>
        <v/>
      </c>
      <c r="O4092" s="25"/>
      <c r="P4092" s="25">
        <v>2013</v>
      </c>
      <c r="Q4092" s="25"/>
      <c r="R4092" s="25" t="str">
        <f t="shared" si="402"/>
        <v>2013</v>
      </c>
      <c r="S4092" s="25" t="s">
        <v>14282</v>
      </c>
      <c r="T4092" s="25"/>
      <c r="U4092" s="25"/>
      <c r="V4092" s="25"/>
      <c r="W4092" s="25"/>
      <c r="X4092" s="25"/>
    </row>
    <row r="4093" spans="1:24" ht="15" hidden="1" customHeight="1">
      <c r="A4093" s="28">
        <v>23406599</v>
      </c>
      <c r="B4093" s="28" t="s">
        <v>24511</v>
      </c>
      <c r="C4093" s="28" t="s">
        <v>24512</v>
      </c>
      <c r="D4093" s="28" t="s">
        <v>24513</v>
      </c>
      <c r="E4093" s="28" t="s">
        <v>24514</v>
      </c>
      <c r="F4093" s="28" t="s">
        <v>12434</v>
      </c>
      <c r="G4093" s="28">
        <v>2013</v>
      </c>
      <c r="H4093" s="29">
        <v>41320</v>
      </c>
      <c r="I4093" s="28" t="s">
        <v>24515</v>
      </c>
      <c r="J4093" s="28"/>
      <c r="K4093" s="28" t="s">
        <v>24516</v>
      </c>
      <c r="L4093" s="28" t="str">
        <f t="shared" si="400"/>
        <v>PreAlerta</v>
      </c>
      <c r="M4093" s="28" t="str">
        <f t="shared" si="401"/>
        <v>S/PalabrasClaves</v>
      </c>
      <c r="N4093" s="30" t="str">
        <f t="shared" si="399"/>
        <v/>
      </c>
      <c r="O4093" s="28"/>
      <c r="P4093" s="28" t="s">
        <v>24454</v>
      </c>
      <c r="Q4093" s="28"/>
      <c r="R4093" s="28" t="str">
        <f t="shared" si="402"/>
        <v>2013</v>
      </c>
      <c r="S4093" s="28" t="s">
        <v>40</v>
      </c>
      <c r="T4093" s="28"/>
      <c r="U4093" s="28"/>
      <c r="V4093" s="28"/>
      <c r="W4093" s="28"/>
      <c r="X4093" s="28"/>
    </row>
    <row r="4094" spans="1:24" ht="15" hidden="1" customHeight="1">
      <c r="A4094" s="25">
        <v>23349853</v>
      </c>
      <c r="B4094" s="25" t="s">
        <v>24517</v>
      </c>
      <c r="C4094" s="25" t="s">
        <v>24518</v>
      </c>
      <c r="D4094" s="25" t="s">
        <v>24477</v>
      </c>
      <c r="E4094" s="25" t="s">
        <v>24519</v>
      </c>
      <c r="F4094" s="25" t="s">
        <v>208</v>
      </c>
      <c r="G4094" s="25">
        <v>2013</v>
      </c>
      <c r="H4094" s="26">
        <v>41300</v>
      </c>
      <c r="I4094" s="25" t="s">
        <v>24520</v>
      </c>
      <c r="J4094" s="25"/>
      <c r="K4094" s="25" t="s">
        <v>24521</v>
      </c>
      <c r="L4094" s="25" t="str">
        <f t="shared" si="400"/>
        <v>PreAlerta</v>
      </c>
      <c r="M4094" s="25" t="str">
        <f t="shared" si="401"/>
        <v>S/PalabrasClaves</v>
      </c>
      <c r="N4094" s="27" t="str">
        <f t="shared" si="399"/>
        <v/>
      </c>
      <c r="O4094" s="25"/>
      <c r="P4094" s="25">
        <v>2013</v>
      </c>
      <c r="Q4094" s="25"/>
      <c r="R4094" s="25" t="str">
        <f t="shared" si="402"/>
        <v>2013</v>
      </c>
      <c r="S4094" s="25" t="s">
        <v>24481</v>
      </c>
      <c r="T4094" s="25"/>
      <c r="U4094" s="25"/>
      <c r="V4094" s="25"/>
      <c r="W4094" s="25"/>
      <c r="X4094" s="25"/>
    </row>
    <row r="4095" spans="1:24" ht="15" hidden="1" customHeight="1">
      <c r="A4095" s="28">
        <v>23336167</v>
      </c>
      <c r="B4095" s="28" t="s">
        <v>24522</v>
      </c>
      <c r="C4095" s="28" t="s">
        <v>24523</v>
      </c>
      <c r="D4095" s="28" t="s">
        <v>24524</v>
      </c>
      <c r="E4095" s="28" t="s">
        <v>24525</v>
      </c>
      <c r="F4095" s="28" t="s">
        <v>9024</v>
      </c>
      <c r="G4095" s="28">
        <v>2013</v>
      </c>
      <c r="H4095" s="29">
        <v>41297</v>
      </c>
      <c r="I4095" s="28"/>
      <c r="J4095" s="28"/>
      <c r="K4095" s="28"/>
      <c r="L4095" s="28" t="str">
        <f t="shared" si="400"/>
        <v>PreAlerta</v>
      </c>
      <c r="M4095" s="28" t="str">
        <f t="shared" si="401"/>
        <v>S/PalabrasClaves</v>
      </c>
      <c r="N4095" s="30" t="str">
        <f t="shared" si="399"/>
        <v/>
      </c>
      <c r="O4095" s="28"/>
      <c r="P4095" s="28" t="s">
        <v>24454</v>
      </c>
      <c r="Q4095" s="28"/>
      <c r="R4095" s="28" t="str">
        <f t="shared" si="402"/>
        <v>2013</v>
      </c>
      <c r="S4095" s="28" t="s">
        <v>40</v>
      </c>
      <c r="T4095" s="28"/>
      <c r="U4095" s="28"/>
      <c r="V4095" s="28"/>
      <c r="W4095" s="28"/>
      <c r="X4095" s="28"/>
    </row>
    <row r="4096" spans="1:24" ht="15" hidden="1" customHeight="1">
      <c r="A4096" s="25">
        <v>23332427</v>
      </c>
      <c r="B4096" s="25" t="s">
        <v>24526</v>
      </c>
      <c r="C4096" s="25" t="s">
        <v>24527</v>
      </c>
      <c r="D4096" s="25" t="s">
        <v>24528</v>
      </c>
      <c r="E4096" s="25" t="s">
        <v>24529</v>
      </c>
      <c r="F4096" s="25" t="s">
        <v>806</v>
      </c>
      <c r="G4096" s="25">
        <v>2013</v>
      </c>
      <c r="H4096" s="26">
        <v>41296</v>
      </c>
      <c r="I4096" s="25"/>
      <c r="J4096" s="25"/>
      <c r="K4096" s="25" t="s">
        <v>24530</v>
      </c>
      <c r="L4096" s="25" t="str">
        <f t="shared" si="400"/>
        <v>PreAlerta</v>
      </c>
      <c r="M4096" s="25" t="str">
        <f t="shared" si="401"/>
        <v>C/PalabrasClaves</v>
      </c>
      <c r="N4096" s="27" t="str">
        <f t="shared" si="399"/>
        <v/>
      </c>
      <c r="O4096" s="25"/>
      <c r="P4096" s="25" t="s">
        <v>24454</v>
      </c>
      <c r="Q4096" s="25"/>
      <c r="R4096" s="25" t="str">
        <f t="shared" si="402"/>
        <v>2013</v>
      </c>
      <c r="S4096" s="25" t="s">
        <v>40</v>
      </c>
      <c r="T4096" s="25"/>
      <c r="U4096" s="25"/>
      <c r="V4096" s="25"/>
      <c r="W4096" s="25"/>
      <c r="X4096" s="25"/>
    </row>
    <row r="4097" spans="1:24" ht="15" hidden="1" customHeight="1">
      <c r="A4097" s="28">
        <v>23241989</v>
      </c>
      <c r="B4097" s="28" t="s">
        <v>24531</v>
      </c>
      <c r="C4097" s="28" t="s">
        <v>24532</v>
      </c>
      <c r="D4097" s="28" t="s">
        <v>24533</v>
      </c>
      <c r="E4097" s="28" t="s">
        <v>24534</v>
      </c>
      <c r="F4097" s="28" t="s">
        <v>979</v>
      </c>
      <c r="G4097" s="28">
        <v>2013</v>
      </c>
      <c r="H4097" s="29">
        <v>41261</v>
      </c>
      <c r="I4097" s="28"/>
      <c r="J4097" s="28"/>
      <c r="K4097" s="28" t="s">
        <v>24535</v>
      </c>
      <c r="L4097" s="28" t="str">
        <f t="shared" si="400"/>
        <v>Excluido</v>
      </c>
      <c r="M4097" s="28" t="str">
        <f t="shared" si="401"/>
        <v>S/PalabrasClaves</v>
      </c>
      <c r="N4097" s="30" t="str">
        <f t="shared" si="399"/>
        <v/>
      </c>
      <c r="O4097" s="28"/>
      <c r="P4097" s="28" t="s">
        <v>24454</v>
      </c>
      <c r="Q4097" s="28"/>
      <c r="R4097" s="28" t="str">
        <f t="shared" si="402"/>
        <v>2013</v>
      </c>
      <c r="S4097" s="28" t="s">
        <v>40</v>
      </c>
      <c r="T4097" s="28"/>
      <c r="U4097" s="28"/>
      <c r="V4097" s="28"/>
      <c r="W4097" s="28"/>
      <c r="X4097" s="28"/>
    </row>
    <row r="4098" spans="1:24" ht="15" hidden="1" customHeight="1">
      <c r="A4098" s="25">
        <v>23241988</v>
      </c>
      <c r="B4098" s="25" t="s">
        <v>24536</v>
      </c>
      <c r="C4098" s="25" t="s">
        <v>24537</v>
      </c>
      <c r="D4098" s="25" t="s">
        <v>24533</v>
      </c>
      <c r="E4098" s="25" t="s">
        <v>20093</v>
      </c>
      <c r="F4098" s="25" t="s">
        <v>979</v>
      </c>
      <c r="G4098" s="25">
        <v>2013</v>
      </c>
      <c r="H4098" s="26">
        <v>41261</v>
      </c>
      <c r="I4098" s="25" t="s">
        <v>24538</v>
      </c>
      <c r="J4098" s="25" t="s">
        <v>24539</v>
      </c>
      <c r="K4098" s="25" t="s">
        <v>24540</v>
      </c>
      <c r="L4098" s="25" t="str">
        <f t="shared" ref="L4098:L4161" si="403">IF(ISNUMBER(VLOOKUP(A4098,EXCL,1,FALSE)),"Excluido",IF(ISNUMBER(VLOOKUP(A4098,POST,1,FALSE)),"PostAlerta",IF(ISNUMBER(VLOOKUP(A4098,PRE,1,FALSE)),"PreAlerta","")))</f>
        <v>PreAlerta</v>
      </c>
      <c r="M4098" s="25" t="str">
        <f t="shared" si="401"/>
        <v>S/PalabrasClaves</v>
      </c>
      <c r="N4098" s="27" t="str">
        <f t="shared" si="399"/>
        <v/>
      </c>
      <c r="O4098" s="25"/>
      <c r="P4098" s="25" t="s">
        <v>24454</v>
      </c>
      <c r="Q4098" s="25"/>
      <c r="R4098" s="25" t="str">
        <f t="shared" si="402"/>
        <v>2013</v>
      </c>
      <c r="S4098" s="25" t="s">
        <v>40</v>
      </c>
      <c r="T4098" s="25"/>
      <c r="U4098" s="25"/>
      <c r="V4098" s="25"/>
      <c r="W4098" s="25"/>
      <c r="X4098" s="25"/>
    </row>
    <row r="4099" spans="1:24" ht="15" hidden="1" customHeight="1">
      <c r="A4099" s="28">
        <v>23234842</v>
      </c>
      <c r="B4099" s="28" t="s">
        <v>24541</v>
      </c>
      <c r="C4099" s="28" t="s">
        <v>24542</v>
      </c>
      <c r="D4099" s="28" t="s">
        <v>24543</v>
      </c>
      <c r="E4099" s="28" t="s">
        <v>24544</v>
      </c>
      <c r="F4099" s="28" t="s">
        <v>24545</v>
      </c>
      <c r="G4099" s="28">
        <v>2013</v>
      </c>
      <c r="H4099" s="29">
        <v>41257</v>
      </c>
      <c r="I4099" s="28" t="s">
        <v>24546</v>
      </c>
      <c r="J4099" s="28" t="s">
        <v>24547</v>
      </c>
      <c r="K4099" s="28" t="s">
        <v>24548</v>
      </c>
      <c r="L4099" s="28" t="str">
        <f t="shared" si="403"/>
        <v>PreAlerta</v>
      </c>
      <c r="M4099" s="28" t="str">
        <f t="shared" si="401"/>
        <v>S/PalabrasClaves</v>
      </c>
      <c r="N4099" s="30" t="str">
        <f t="shared" si="399"/>
        <v/>
      </c>
      <c r="O4099" s="28"/>
      <c r="P4099" s="28" t="s">
        <v>24454</v>
      </c>
      <c r="Q4099" s="28"/>
      <c r="R4099" s="28" t="str">
        <f t="shared" si="402"/>
        <v>2013</v>
      </c>
      <c r="S4099" s="28" t="s">
        <v>40</v>
      </c>
      <c r="T4099" s="28"/>
      <c r="U4099" s="28"/>
      <c r="V4099" s="28"/>
      <c r="W4099" s="28"/>
      <c r="X4099" s="28"/>
    </row>
    <row r="4100" spans="1:24" ht="15" hidden="1" customHeight="1">
      <c r="A4100" s="25">
        <v>23212542</v>
      </c>
      <c r="B4100" s="25" t="s">
        <v>24549</v>
      </c>
      <c r="C4100" s="25" t="s">
        <v>24550</v>
      </c>
      <c r="D4100" s="25" t="s">
        <v>24551</v>
      </c>
      <c r="E4100" s="25" t="s">
        <v>24552</v>
      </c>
      <c r="F4100" s="25" t="s">
        <v>3492</v>
      </c>
      <c r="G4100" s="25">
        <v>2013</v>
      </c>
      <c r="H4100" s="26">
        <v>41249</v>
      </c>
      <c r="I4100" s="25"/>
      <c r="J4100" s="25"/>
      <c r="K4100" s="25" t="s">
        <v>24553</v>
      </c>
      <c r="L4100" s="25" t="str">
        <f t="shared" si="403"/>
        <v>PreAlerta</v>
      </c>
      <c r="M4100" s="25" t="str">
        <f t="shared" ref="M4100:M4163" si="404">IF(ISNUMBER(A4100),(IF(ISNUMBER(VLOOKUP(A4100,KEYWORDS,1,FALSE)),"C/PalabrasClaves","S/PalabrasClaves")),"")</f>
        <v>S/PalabrasClaves</v>
      </c>
      <c r="N4100" s="27" t="str">
        <f t="shared" si="399"/>
        <v/>
      </c>
      <c r="O4100" s="25"/>
      <c r="P4100" s="25">
        <v>2013</v>
      </c>
      <c r="Q4100" s="25"/>
      <c r="R4100" s="25" t="str">
        <f t="shared" si="402"/>
        <v>2013</v>
      </c>
      <c r="S4100" s="25" t="s">
        <v>14296</v>
      </c>
      <c r="T4100" s="25"/>
      <c r="U4100" s="25"/>
      <c r="V4100" s="25"/>
      <c r="W4100" s="25"/>
      <c r="X4100" s="25"/>
    </row>
    <row r="4101" spans="1:24" ht="15" hidden="1" customHeight="1">
      <c r="A4101" s="28">
        <v>23146404</v>
      </c>
      <c r="B4101" s="28" t="s">
        <v>24554</v>
      </c>
      <c r="C4101" s="28" t="s">
        <v>24555</v>
      </c>
      <c r="D4101" s="28" t="s">
        <v>24556</v>
      </c>
      <c r="E4101" s="28" t="s">
        <v>15930</v>
      </c>
      <c r="F4101" s="28" t="s">
        <v>4759</v>
      </c>
      <c r="G4101" s="28">
        <v>2013</v>
      </c>
      <c r="H4101" s="29">
        <v>41227</v>
      </c>
      <c r="I4101" s="28"/>
      <c r="J4101" s="28"/>
      <c r="K4101" s="28" t="s">
        <v>24557</v>
      </c>
      <c r="L4101" s="28" t="str">
        <f t="shared" si="403"/>
        <v>PreAlerta</v>
      </c>
      <c r="M4101" s="28" t="str">
        <f t="shared" si="404"/>
        <v>C/PalabrasClaves</v>
      </c>
      <c r="N4101" s="30" t="str">
        <f t="shared" si="399"/>
        <v/>
      </c>
      <c r="O4101" s="28"/>
      <c r="P4101" s="28" t="s">
        <v>24454</v>
      </c>
      <c r="Q4101" s="28"/>
      <c r="R4101" s="28" t="str">
        <f t="shared" si="402"/>
        <v>2013</v>
      </c>
      <c r="S4101" s="28" t="s">
        <v>40</v>
      </c>
      <c r="T4101" s="28"/>
      <c r="U4101" s="28"/>
      <c r="V4101" s="28"/>
      <c r="W4101" s="28"/>
      <c r="X4101" s="28"/>
    </row>
    <row r="4102" spans="1:24" ht="15" hidden="1" customHeight="1">
      <c r="A4102" s="25">
        <v>23142086</v>
      </c>
      <c r="B4102" s="25" t="s">
        <v>24558</v>
      </c>
      <c r="C4102" s="25" t="s">
        <v>24559</v>
      </c>
      <c r="D4102" s="25" t="s">
        <v>24560</v>
      </c>
      <c r="E4102" s="25" t="s">
        <v>23895</v>
      </c>
      <c r="F4102" s="25" t="s">
        <v>1805</v>
      </c>
      <c r="G4102" s="25">
        <v>2013</v>
      </c>
      <c r="H4102" s="26">
        <v>41226</v>
      </c>
      <c r="I4102" s="25"/>
      <c r="J4102" s="25"/>
      <c r="K4102" s="25" t="s">
        <v>24561</v>
      </c>
      <c r="L4102" s="25" t="str">
        <f t="shared" si="403"/>
        <v>PreAlerta</v>
      </c>
      <c r="M4102" s="25" t="str">
        <f t="shared" si="404"/>
        <v>C/PalabrasClaves</v>
      </c>
      <c r="N4102" s="27" t="str">
        <f t="shared" si="399"/>
        <v/>
      </c>
      <c r="O4102" s="25"/>
      <c r="P4102" s="25" t="s">
        <v>24454</v>
      </c>
      <c r="Q4102" s="25"/>
      <c r="R4102" s="25" t="str">
        <f t="shared" si="402"/>
        <v>2013</v>
      </c>
      <c r="S4102" s="25" t="s">
        <v>40</v>
      </c>
      <c r="T4102" s="25"/>
      <c r="U4102" s="25"/>
      <c r="V4102" s="25"/>
      <c r="W4102" s="25"/>
      <c r="X4102" s="25"/>
    </row>
    <row r="4103" spans="1:24" ht="15" hidden="1" customHeight="1">
      <c r="A4103" s="28">
        <v>23132491</v>
      </c>
      <c r="B4103" s="28" t="s">
        <v>24562</v>
      </c>
      <c r="C4103" s="28" t="s">
        <v>24563</v>
      </c>
      <c r="D4103" s="28" t="s">
        <v>24564</v>
      </c>
      <c r="E4103" s="28" t="s">
        <v>24565</v>
      </c>
      <c r="F4103" s="28" t="s">
        <v>1110</v>
      </c>
      <c r="G4103" s="28">
        <v>2013</v>
      </c>
      <c r="H4103" s="29">
        <v>41221</v>
      </c>
      <c r="I4103" s="28" t="s">
        <v>24566</v>
      </c>
      <c r="J4103" s="28"/>
      <c r="K4103" s="28" t="s">
        <v>24567</v>
      </c>
      <c r="L4103" s="28" t="str">
        <f t="shared" si="403"/>
        <v>PreAlerta</v>
      </c>
      <c r="M4103" s="28" t="str">
        <f t="shared" si="404"/>
        <v>S/PalabrasClaves</v>
      </c>
      <c r="N4103" s="30" t="str">
        <f t="shared" si="399"/>
        <v/>
      </c>
      <c r="O4103" s="28"/>
      <c r="P4103" s="28" t="s">
        <v>24454</v>
      </c>
      <c r="Q4103" s="28"/>
      <c r="R4103" s="28" t="str">
        <f t="shared" si="402"/>
        <v>2013</v>
      </c>
      <c r="S4103" s="28" t="s">
        <v>40</v>
      </c>
      <c r="T4103" s="28"/>
      <c r="U4103" s="28"/>
      <c r="V4103" s="28"/>
      <c r="W4103" s="28"/>
      <c r="X4103" s="28"/>
    </row>
    <row r="4104" spans="1:24" ht="15" hidden="1" customHeight="1">
      <c r="A4104" s="25">
        <v>23114697</v>
      </c>
      <c r="B4104" s="25" t="s">
        <v>24568</v>
      </c>
      <c r="C4104" s="25" t="s">
        <v>24569</v>
      </c>
      <c r="D4104" s="25" t="s">
        <v>24570</v>
      </c>
      <c r="E4104" s="25" t="s">
        <v>24571</v>
      </c>
      <c r="F4104" s="25" t="s">
        <v>12192</v>
      </c>
      <c r="G4104" s="25">
        <v>2013</v>
      </c>
      <c r="H4104" s="26">
        <v>41215</v>
      </c>
      <c r="I4104" s="25" t="s">
        <v>24572</v>
      </c>
      <c r="J4104" s="25"/>
      <c r="K4104" s="25" t="s">
        <v>24573</v>
      </c>
      <c r="L4104" s="25" t="str">
        <f t="shared" si="403"/>
        <v>PreAlerta</v>
      </c>
      <c r="M4104" s="25" t="str">
        <f t="shared" si="404"/>
        <v>S/PalabrasClaves</v>
      </c>
      <c r="N4104" s="27" t="str">
        <f t="shared" si="399"/>
        <v/>
      </c>
      <c r="O4104" s="25"/>
      <c r="P4104" s="25" t="s">
        <v>19401</v>
      </c>
      <c r="Q4104" s="25"/>
      <c r="R4104" s="25" t="str">
        <f t="shared" si="402"/>
        <v>2010</v>
      </c>
      <c r="S4104" s="25" t="s">
        <v>40</v>
      </c>
      <c r="T4104" s="25"/>
      <c r="U4104" s="25"/>
      <c r="V4104" s="25"/>
      <c r="W4104" s="25"/>
      <c r="X4104" s="25"/>
    </row>
    <row r="4105" spans="1:24" ht="15" hidden="1" customHeight="1">
      <c r="A4105" s="28">
        <v>23104293</v>
      </c>
      <c r="B4105" s="28" t="s">
        <v>24574</v>
      </c>
      <c r="C4105" s="28" t="s">
        <v>24575</v>
      </c>
      <c r="D4105" s="28" t="s">
        <v>24576</v>
      </c>
      <c r="E4105" s="28" t="s">
        <v>24577</v>
      </c>
      <c r="F4105" s="28" t="s">
        <v>19286</v>
      </c>
      <c r="G4105" s="28">
        <v>2013</v>
      </c>
      <c r="H4105" s="29">
        <v>41212</v>
      </c>
      <c r="I4105" s="28"/>
      <c r="J4105" s="28"/>
      <c r="K4105" s="28" t="s">
        <v>24578</v>
      </c>
      <c r="L4105" s="28" t="str">
        <f t="shared" si="403"/>
        <v>PreAlerta</v>
      </c>
      <c r="M4105" s="28" t="str">
        <f t="shared" si="404"/>
        <v>S/PalabrasClaves</v>
      </c>
      <c r="N4105" s="30" t="str">
        <f t="shared" si="399"/>
        <v/>
      </c>
      <c r="O4105" s="28"/>
      <c r="P4105" s="28">
        <v>2013</v>
      </c>
      <c r="Q4105" s="28"/>
      <c r="R4105" s="28" t="str">
        <f t="shared" si="402"/>
        <v>2013</v>
      </c>
      <c r="S4105" s="28" t="s">
        <v>16641</v>
      </c>
      <c r="T4105" s="28"/>
      <c r="U4105" s="28"/>
      <c r="V4105" s="28"/>
      <c r="W4105" s="28"/>
      <c r="X4105" s="28"/>
    </row>
    <row r="4106" spans="1:24" ht="15" hidden="1" customHeight="1">
      <c r="A4106" s="25">
        <v>23104285</v>
      </c>
      <c r="B4106" s="25" t="s">
        <v>24579</v>
      </c>
      <c r="C4106" s="25" t="s">
        <v>24580</v>
      </c>
      <c r="D4106" s="25" t="s">
        <v>24576</v>
      </c>
      <c r="E4106" s="25" t="s">
        <v>23418</v>
      </c>
      <c r="F4106" s="25" t="s">
        <v>19286</v>
      </c>
      <c r="G4106" s="25">
        <v>2013</v>
      </c>
      <c r="H4106" s="26">
        <v>41212</v>
      </c>
      <c r="I4106" s="25"/>
      <c r="J4106" s="25"/>
      <c r="K4106" s="25" t="s">
        <v>24581</v>
      </c>
      <c r="L4106" s="25" t="str">
        <f t="shared" si="403"/>
        <v>PreAlerta</v>
      </c>
      <c r="M4106" s="25" t="str">
        <f t="shared" si="404"/>
        <v>S/PalabrasClaves</v>
      </c>
      <c r="N4106" s="27" t="str">
        <f t="shared" si="399"/>
        <v/>
      </c>
      <c r="O4106" s="25"/>
      <c r="P4106" s="25">
        <v>2013</v>
      </c>
      <c r="Q4106" s="25"/>
      <c r="R4106" s="25" t="str">
        <f t="shared" si="402"/>
        <v>2013</v>
      </c>
      <c r="S4106" s="25" t="s">
        <v>16641</v>
      </c>
      <c r="T4106" s="25"/>
      <c r="U4106" s="25"/>
      <c r="V4106" s="25"/>
      <c r="W4106" s="25"/>
      <c r="X4106" s="25"/>
    </row>
    <row r="4107" spans="1:24" ht="15" hidden="1" customHeight="1">
      <c r="A4107" s="28">
        <v>23076383</v>
      </c>
      <c r="B4107" s="28" t="s">
        <v>24582</v>
      </c>
      <c r="C4107" s="28" t="s">
        <v>24583</v>
      </c>
      <c r="D4107" s="28" t="s">
        <v>24533</v>
      </c>
      <c r="E4107" s="28" t="s">
        <v>24584</v>
      </c>
      <c r="F4107" s="28" t="s">
        <v>979</v>
      </c>
      <c r="G4107" s="28">
        <v>2013</v>
      </c>
      <c r="H4107" s="29">
        <v>41201</v>
      </c>
      <c r="I4107" s="28"/>
      <c r="J4107" s="28"/>
      <c r="K4107" s="28" t="s">
        <v>24585</v>
      </c>
      <c r="L4107" s="28" t="str">
        <f t="shared" si="403"/>
        <v>Excluido</v>
      </c>
      <c r="M4107" s="28" t="str">
        <f t="shared" si="404"/>
        <v>S/PalabrasClaves</v>
      </c>
      <c r="N4107" s="30" t="str">
        <f t="shared" si="399"/>
        <v/>
      </c>
      <c r="O4107" s="28"/>
      <c r="P4107" s="28" t="s">
        <v>24454</v>
      </c>
      <c r="Q4107" s="28"/>
      <c r="R4107" s="28" t="str">
        <f t="shared" si="402"/>
        <v>2013</v>
      </c>
      <c r="S4107" s="28" t="s">
        <v>40</v>
      </c>
      <c r="T4107" s="28"/>
      <c r="U4107" s="28"/>
      <c r="V4107" s="28"/>
      <c r="W4107" s="28"/>
      <c r="X4107" s="28"/>
    </row>
    <row r="4108" spans="1:24" ht="15" hidden="1" customHeight="1">
      <c r="A4108" s="25">
        <v>23071138</v>
      </c>
      <c r="B4108" s="25" t="s">
        <v>24586</v>
      </c>
      <c r="C4108" s="25" t="s">
        <v>24587</v>
      </c>
      <c r="D4108" s="25" t="s">
        <v>24564</v>
      </c>
      <c r="E4108" s="25" t="s">
        <v>24588</v>
      </c>
      <c r="F4108" s="25" t="s">
        <v>1110</v>
      </c>
      <c r="G4108" s="25">
        <v>2013</v>
      </c>
      <c r="H4108" s="26">
        <v>41199</v>
      </c>
      <c r="I4108" s="25" t="s">
        <v>24589</v>
      </c>
      <c r="J4108" s="25"/>
      <c r="K4108" s="25" t="s">
        <v>24590</v>
      </c>
      <c r="L4108" s="25" t="str">
        <f t="shared" si="403"/>
        <v>PreAlerta</v>
      </c>
      <c r="M4108" s="25" t="str">
        <f t="shared" si="404"/>
        <v>S/PalabrasClaves</v>
      </c>
      <c r="N4108" s="27" t="str">
        <f t="shared" si="399"/>
        <v/>
      </c>
      <c r="O4108" s="25"/>
      <c r="P4108" s="25" t="s">
        <v>24454</v>
      </c>
      <c r="Q4108" s="25"/>
      <c r="R4108" s="25" t="str">
        <f t="shared" si="402"/>
        <v>2013</v>
      </c>
      <c r="S4108" s="25" t="s">
        <v>40</v>
      </c>
      <c r="T4108" s="25"/>
      <c r="U4108" s="25"/>
      <c r="V4108" s="25"/>
      <c r="W4108" s="25"/>
      <c r="X4108" s="25"/>
    </row>
    <row r="4109" spans="1:24" ht="15" hidden="1" customHeight="1">
      <c r="A4109" s="28">
        <v>23034712</v>
      </c>
      <c r="B4109" s="28" t="s">
        <v>24591</v>
      </c>
      <c r="C4109" s="28" t="s">
        <v>24592</v>
      </c>
      <c r="D4109" s="28" t="s">
        <v>24593</v>
      </c>
      <c r="E4109" s="28" t="s">
        <v>20293</v>
      </c>
      <c r="F4109" s="28" t="s">
        <v>215</v>
      </c>
      <c r="G4109" s="28">
        <v>2013</v>
      </c>
      <c r="H4109" s="29">
        <v>41187</v>
      </c>
      <c r="I4109" s="28"/>
      <c r="J4109" s="28"/>
      <c r="K4109" s="28" t="s">
        <v>24594</v>
      </c>
      <c r="L4109" s="28" t="str">
        <f t="shared" si="403"/>
        <v>PreAlerta</v>
      </c>
      <c r="M4109" s="28" t="str">
        <f t="shared" si="404"/>
        <v>C/PalabrasClaves</v>
      </c>
      <c r="N4109" s="30" t="str">
        <f t="shared" si="399"/>
        <v/>
      </c>
      <c r="O4109" s="28"/>
      <c r="P4109" s="28" t="s">
        <v>14581</v>
      </c>
      <c r="Q4109" s="28"/>
      <c r="R4109" s="28" t="str">
        <f t="shared" si="402"/>
        <v>2  J</v>
      </c>
      <c r="S4109" s="28" t="s">
        <v>40</v>
      </c>
      <c r="T4109" s="28"/>
      <c r="U4109" s="28"/>
      <c r="V4109" s="28"/>
      <c r="W4109" s="28"/>
      <c r="X4109" s="28"/>
    </row>
    <row r="4110" spans="1:24" ht="15" hidden="1" customHeight="1">
      <c r="A4110" s="25">
        <v>23023107</v>
      </c>
      <c r="B4110" s="25" t="s">
        <v>24595</v>
      </c>
      <c r="C4110" s="25" t="s">
        <v>24596</v>
      </c>
      <c r="D4110" s="25" t="s">
        <v>24556</v>
      </c>
      <c r="E4110" s="25" t="s">
        <v>24597</v>
      </c>
      <c r="F4110" s="25" t="s">
        <v>4759</v>
      </c>
      <c r="G4110" s="25">
        <v>2013</v>
      </c>
      <c r="H4110" s="26">
        <v>41184</v>
      </c>
      <c r="I4110" s="25"/>
      <c r="J4110" s="25"/>
      <c r="K4110" s="25" t="s">
        <v>24598</v>
      </c>
      <c r="L4110" s="25" t="str">
        <f t="shared" si="403"/>
        <v>PreAlerta</v>
      </c>
      <c r="M4110" s="25" t="str">
        <f t="shared" si="404"/>
        <v>C/PalabrasClaves</v>
      </c>
      <c r="N4110" s="27" t="str">
        <f t="shared" si="399"/>
        <v/>
      </c>
      <c r="O4110" s="25"/>
      <c r="P4110" s="25" t="s">
        <v>24454</v>
      </c>
      <c r="Q4110" s="25"/>
      <c r="R4110" s="25" t="str">
        <f t="shared" si="402"/>
        <v>2013</v>
      </c>
      <c r="S4110" s="25" t="s">
        <v>40</v>
      </c>
      <c r="T4110" s="25"/>
      <c r="U4110" s="25"/>
      <c r="V4110" s="25"/>
      <c r="W4110" s="25"/>
      <c r="X4110" s="25"/>
    </row>
    <row r="4111" spans="1:24" ht="15" hidden="1" customHeight="1">
      <c r="A4111" s="28">
        <v>23000429</v>
      </c>
      <c r="B4111" s="28" t="s">
        <v>24599</v>
      </c>
      <c r="C4111" s="28" t="s">
        <v>24600</v>
      </c>
      <c r="D4111" s="28" t="s">
        <v>24601</v>
      </c>
      <c r="E4111" s="28" t="s">
        <v>24602</v>
      </c>
      <c r="F4111" s="28" t="s">
        <v>22206</v>
      </c>
      <c r="G4111" s="28">
        <v>2013</v>
      </c>
      <c r="H4111" s="29">
        <v>41177</v>
      </c>
      <c r="I4111" s="28"/>
      <c r="J4111" s="28"/>
      <c r="K4111" s="28" t="s">
        <v>24603</v>
      </c>
      <c r="L4111" s="28" t="str">
        <f t="shared" si="403"/>
        <v>PreAlerta</v>
      </c>
      <c r="M4111" s="28" t="str">
        <f t="shared" si="404"/>
        <v>S/PalabrasClaves</v>
      </c>
      <c r="N4111" s="30" t="str">
        <f t="shared" si="399"/>
        <v/>
      </c>
      <c r="O4111" s="28"/>
      <c r="P4111" s="28" t="s">
        <v>19401</v>
      </c>
      <c r="Q4111" s="28"/>
      <c r="R4111" s="28" t="str">
        <f t="shared" si="402"/>
        <v>2010</v>
      </c>
      <c r="S4111" s="28" t="s">
        <v>40</v>
      </c>
      <c r="T4111" s="28"/>
      <c r="U4111" s="28"/>
      <c r="V4111" s="28"/>
      <c r="W4111" s="28"/>
      <c r="X4111" s="28"/>
    </row>
    <row r="4112" spans="1:24" ht="15" hidden="1" customHeight="1">
      <c r="A4112" s="25">
        <v>22992106</v>
      </c>
      <c r="B4112" s="25" t="s">
        <v>24604</v>
      </c>
      <c r="C4112" s="25" t="s">
        <v>24605</v>
      </c>
      <c r="D4112" s="25" t="s">
        <v>24606</v>
      </c>
      <c r="E4112" s="25" t="s">
        <v>14439</v>
      </c>
      <c r="F4112" s="25" t="s">
        <v>5734</v>
      </c>
      <c r="G4112" s="25">
        <v>2013</v>
      </c>
      <c r="H4112" s="26">
        <v>41173</v>
      </c>
      <c r="I4112" s="25"/>
      <c r="J4112" s="25"/>
      <c r="K4112" s="25" t="s">
        <v>24607</v>
      </c>
      <c r="L4112" s="25" t="str">
        <f t="shared" si="403"/>
        <v>Excluido</v>
      </c>
      <c r="M4112" s="25" t="str">
        <f t="shared" si="404"/>
        <v>S/PalabrasClaves</v>
      </c>
      <c r="N4112" s="27" t="str">
        <f t="shared" si="399"/>
        <v/>
      </c>
      <c r="O4112" s="25"/>
      <c r="P4112" s="25" t="s">
        <v>24454</v>
      </c>
      <c r="Q4112" s="25"/>
      <c r="R4112" s="25" t="str">
        <f t="shared" si="402"/>
        <v>2013</v>
      </c>
      <c r="S4112" s="25" t="s">
        <v>40</v>
      </c>
      <c r="T4112" s="25"/>
      <c r="U4112" s="25"/>
      <c r="V4112" s="25"/>
      <c r="W4112" s="25"/>
      <c r="X4112" s="25"/>
    </row>
    <row r="4113" spans="1:24" ht="15" hidden="1" customHeight="1">
      <c r="A4113" s="28">
        <v>22935873</v>
      </c>
      <c r="B4113" s="28" t="s">
        <v>24608</v>
      </c>
      <c r="C4113" s="28" t="s">
        <v>24609</v>
      </c>
      <c r="D4113" s="28" t="s">
        <v>24533</v>
      </c>
      <c r="E4113" s="28" t="s">
        <v>24610</v>
      </c>
      <c r="F4113" s="28" t="s">
        <v>979</v>
      </c>
      <c r="G4113" s="28">
        <v>2013</v>
      </c>
      <c r="H4113" s="29">
        <v>41153</v>
      </c>
      <c r="I4113" s="28" t="s">
        <v>24611</v>
      </c>
      <c r="J4113" s="28" t="s">
        <v>24612</v>
      </c>
      <c r="K4113" s="28" t="s">
        <v>24613</v>
      </c>
      <c r="L4113" s="28" t="str">
        <f t="shared" si="403"/>
        <v>PreAlerta</v>
      </c>
      <c r="M4113" s="28" t="str">
        <f t="shared" si="404"/>
        <v>S/PalabrasClaves</v>
      </c>
      <c r="N4113" s="30" t="str">
        <f t="shared" si="399"/>
        <v/>
      </c>
      <c r="O4113" s="28"/>
      <c r="P4113" s="28" t="s">
        <v>24454</v>
      </c>
      <c r="Q4113" s="28"/>
      <c r="R4113" s="28" t="str">
        <f t="shared" si="402"/>
        <v>2013</v>
      </c>
      <c r="S4113" s="28" t="s">
        <v>40</v>
      </c>
      <c r="T4113" s="28"/>
      <c r="U4113" s="28"/>
      <c r="V4113" s="28"/>
      <c r="W4113" s="28"/>
      <c r="X4113" s="28"/>
    </row>
    <row r="4114" spans="1:24" ht="15" hidden="1" customHeight="1">
      <c r="A4114" s="25">
        <v>22922323</v>
      </c>
      <c r="B4114" s="25" t="s">
        <v>24614</v>
      </c>
      <c r="C4114" s="25" t="s">
        <v>24615</v>
      </c>
      <c r="D4114" s="25" t="s">
        <v>24616</v>
      </c>
      <c r="E4114" s="25" t="s">
        <v>24617</v>
      </c>
      <c r="F4114" s="25" t="s">
        <v>4187</v>
      </c>
      <c r="G4114" s="25">
        <v>2013</v>
      </c>
      <c r="H4114" s="26">
        <v>41149</v>
      </c>
      <c r="I4114" s="25" t="s">
        <v>24618</v>
      </c>
      <c r="J4114" s="25" t="s">
        <v>24619</v>
      </c>
      <c r="K4114" s="25" t="s">
        <v>24620</v>
      </c>
      <c r="L4114" s="25" t="str">
        <f t="shared" si="403"/>
        <v>PreAlerta</v>
      </c>
      <c r="M4114" s="25" t="str">
        <f t="shared" si="404"/>
        <v>S/PalabrasClaves</v>
      </c>
      <c r="N4114" s="27" t="str">
        <f t="shared" si="399"/>
        <v/>
      </c>
      <c r="O4114" s="25"/>
      <c r="P4114" s="25">
        <v>2013</v>
      </c>
      <c r="Q4114" s="25"/>
      <c r="R4114" s="25" t="str">
        <f t="shared" si="402"/>
        <v>2013</v>
      </c>
      <c r="S4114" s="25" t="s">
        <v>14296</v>
      </c>
      <c r="T4114" s="25"/>
      <c r="U4114" s="25"/>
      <c r="V4114" s="25"/>
      <c r="W4114" s="25"/>
      <c r="X4114" s="25"/>
    </row>
    <row r="4115" spans="1:24" ht="15" hidden="1" customHeight="1">
      <c r="A4115" s="28">
        <v>22911476</v>
      </c>
      <c r="B4115" s="28" t="s">
        <v>24621</v>
      </c>
      <c r="C4115" s="28" t="s">
        <v>24622</v>
      </c>
      <c r="D4115" s="28" t="s">
        <v>24623</v>
      </c>
      <c r="E4115" s="28" t="s">
        <v>24624</v>
      </c>
      <c r="F4115" s="28" t="s">
        <v>448</v>
      </c>
      <c r="G4115" s="28">
        <v>2013</v>
      </c>
      <c r="H4115" s="29">
        <v>41144</v>
      </c>
      <c r="I4115" s="28"/>
      <c r="J4115" s="28"/>
      <c r="K4115" s="28" t="s">
        <v>24625</v>
      </c>
      <c r="L4115" s="28" t="str">
        <f t="shared" si="403"/>
        <v>PreAlerta</v>
      </c>
      <c r="M4115" s="28" t="str">
        <f t="shared" si="404"/>
        <v>S/PalabrasClaves</v>
      </c>
      <c r="N4115" s="30" t="str">
        <f t="shared" si="399"/>
        <v/>
      </c>
      <c r="O4115" s="28"/>
      <c r="P4115" s="28" t="s">
        <v>24454</v>
      </c>
      <c r="Q4115" s="28"/>
      <c r="R4115" s="28" t="str">
        <f t="shared" si="402"/>
        <v>2013</v>
      </c>
      <c r="S4115" s="28" t="s">
        <v>40</v>
      </c>
      <c r="T4115" s="28"/>
      <c r="U4115" s="28"/>
      <c r="V4115" s="28"/>
      <c r="W4115" s="28"/>
      <c r="X4115" s="28"/>
    </row>
    <row r="4116" spans="1:24" ht="15" hidden="1" customHeight="1">
      <c r="A4116" s="25">
        <v>22906955</v>
      </c>
      <c r="B4116" s="25" t="s">
        <v>24626</v>
      </c>
      <c r="C4116" s="25" t="s">
        <v>24627</v>
      </c>
      <c r="D4116" s="25" t="s">
        <v>24628</v>
      </c>
      <c r="E4116" s="25" t="s">
        <v>24629</v>
      </c>
      <c r="F4116" s="25" t="s">
        <v>24630</v>
      </c>
      <c r="G4116" s="25">
        <v>2013</v>
      </c>
      <c r="H4116" s="26">
        <v>41143</v>
      </c>
      <c r="I4116" s="25"/>
      <c r="J4116" s="25"/>
      <c r="K4116" s="25" t="s">
        <v>24631</v>
      </c>
      <c r="L4116" s="25" t="str">
        <f t="shared" si="403"/>
        <v>PreAlerta</v>
      </c>
      <c r="M4116" s="25" t="str">
        <f t="shared" si="404"/>
        <v>S/PalabrasClaves</v>
      </c>
      <c r="N4116" s="27" t="str">
        <f t="shared" si="399"/>
        <v/>
      </c>
      <c r="O4116" s="25"/>
      <c r="P4116" s="25" t="s">
        <v>24454</v>
      </c>
      <c r="Q4116" s="25"/>
      <c r="R4116" s="25" t="str">
        <f t="shared" si="402"/>
        <v>2013</v>
      </c>
      <c r="S4116" s="25" t="s">
        <v>40</v>
      </c>
      <c r="T4116" s="25"/>
      <c r="U4116" s="25"/>
      <c r="V4116" s="25"/>
      <c r="W4116" s="25"/>
      <c r="X4116" s="25"/>
    </row>
    <row r="4117" spans="1:24" ht="15" hidden="1" customHeight="1">
      <c r="A4117" s="28">
        <v>22875191</v>
      </c>
      <c r="B4117" s="28" t="s">
        <v>24632</v>
      </c>
      <c r="C4117" s="28" t="s">
        <v>24633</v>
      </c>
      <c r="D4117" s="28" t="s">
        <v>24634</v>
      </c>
      <c r="E4117" s="28" t="s">
        <v>24635</v>
      </c>
      <c r="F4117" s="28" t="s">
        <v>1038</v>
      </c>
      <c r="G4117" s="28">
        <v>2013</v>
      </c>
      <c r="H4117" s="29">
        <v>41131</v>
      </c>
      <c r="I4117" s="28"/>
      <c r="J4117" s="28"/>
      <c r="K4117" s="28" t="s">
        <v>24636</v>
      </c>
      <c r="L4117" s="28" t="str">
        <f t="shared" si="403"/>
        <v>PreAlerta</v>
      </c>
      <c r="M4117" s="28" t="str">
        <f t="shared" si="404"/>
        <v>S/PalabrasClaves</v>
      </c>
      <c r="N4117" s="30" t="str">
        <f t="shared" si="399"/>
        <v/>
      </c>
      <c r="O4117" s="28"/>
      <c r="P4117" s="28" t="s">
        <v>24454</v>
      </c>
      <c r="Q4117" s="28"/>
      <c r="R4117" s="28" t="str">
        <f t="shared" si="402"/>
        <v>2013</v>
      </c>
      <c r="S4117" s="28" t="s">
        <v>40</v>
      </c>
      <c r="T4117" s="28"/>
      <c r="U4117" s="28"/>
      <c r="V4117" s="28"/>
      <c r="W4117" s="28"/>
      <c r="X4117" s="28"/>
    </row>
    <row r="4118" spans="1:24" ht="15" hidden="1" customHeight="1">
      <c r="A4118" s="25">
        <v>22858160</v>
      </c>
      <c r="B4118" s="25" t="s">
        <v>24637</v>
      </c>
      <c r="C4118" s="25" t="s">
        <v>24638</v>
      </c>
      <c r="D4118" s="25" t="s">
        <v>24639</v>
      </c>
      <c r="E4118" s="25" t="s">
        <v>24640</v>
      </c>
      <c r="F4118" s="25" t="s">
        <v>19515</v>
      </c>
      <c r="G4118" s="25">
        <v>2013</v>
      </c>
      <c r="H4118" s="26">
        <v>41125</v>
      </c>
      <c r="I4118" s="25"/>
      <c r="J4118" s="25"/>
      <c r="K4118" s="25" t="s">
        <v>24641</v>
      </c>
      <c r="L4118" s="25" t="str">
        <f t="shared" si="403"/>
        <v>PreAlerta</v>
      </c>
      <c r="M4118" s="25" t="str">
        <f t="shared" si="404"/>
        <v>S/PalabrasClaves</v>
      </c>
      <c r="N4118" s="27" t="str">
        <f t="shared" si="399"/>
        <v/>
      </c>
      <c r="O4118" s="25"/>
      <c r="P4118" s="25" t="s">
        <v>24642</v>
      </c>
      <c r="Q4118" s="25"/>
      <c r="R4118" s="25" t="str">
        <f t="shared" si="402"/>
        <v>2013</v>
      </c>
      <c r="S4118" s="25" t="s">
        <v>43</v>
      </c>
      <c r="T4118" s="25"/>
      <c r="U4118" s="25"/>
      <c r="V4118" s="25"/>
      <c r="W4118" s="25"/>
      <c r="X4118" s="25"/>
    </row>
    <row r="4119" spans="1:24" ht="15" hidden="1" customHeight="1">
      <c r="A4119" s="28">
        <v>22796322</v>
      </c>
      <c r="B4119" s="28" t="s">
        <v>24643</v>
      </c>
      <c r="C4119" s="28" t="s">
        <v>24644</v>
      </c>
      <c r="D4119" s="28" t="s">
        <v>24645</v>
      </c>
      <c r="E4119" s="28" t="s">
        <v>24646</v>
      </c>
      <c r="F4119" s="28" t="s">
        <v>2095</v>
      </c>
      <c r="G4119" s="28">
        <v>2013</v>
      </c>
      <c r="H4119" s="29">
        <v>41107</v>
      </c>
      <c r="I4119" s="28"/>
      <c r="J4119" s="28"/>
      <c r="K4119" s="28" t="s">
        <v>24647</v>
      </c>
      <c r="L4119" s="28" t="str">
        <f t="shared" si="403"/>
        <v>PreAlerta</v>
      </c>
      <c r="M4119" s="28" t="str">
        <f t="shared" si="404"/>
        <v>S/PalabrasClaves</v>
      </c>
      <c r="N4119" s="30" t="str">
        <f t="shared" si="399"/>
        <v/>
      </c>
      <c r="O4119" s="28"/>
      <c r="P4119" s="28" t="s">
        <v>24454</v>
      </c>
      <c r="Q4119" s="28"/>
      <c r="R4119" s="28" t="str">
        <f t="shared" si="402"/>
        <v>2013</v>
      </c>
      <c r="S4119" s="28" t="s">
        <v>40</v>
      </c>
      <c r="T4119" s="28"/>
      <c r="U4119" s="28"/>
      <c r="V4119" s="28"/>
      <c r="W4119" s="28"/>
      <c r="X4119" s="28"/>
    </row>
    <row r="4120" spans="1:24" ht="15" hidden="1" customHeight="1">
      <c r="A4120" s="25">
        <v>22789668</v>
      </c>
      <c r="B4120" s="25" t="s">
        <v>24648</v>
      </c>
      <c r="C4120" s="25" t="s">
        <v>24649</v>
      </c>
      <c r="D4120" s="25" t="s">
        <v>24650</v>
      </c>
      <c r="E4120" s="25" t="s">
        <v>21131</v>
      </c>
      <c r="F4120" s="25" t="s">
        <v>24651</v>
      </c>
      <c r="G4120" s="25">
        <v>2013</v>
      </c>
      <c r="H4120" s="26">
        <v>41104</v>
      </c>
      <c r="I4120" s="25"/>
      <c r="J4120" s="25"/>
      <c r="K4120" s="25" t="s">
        <v>24652</v>
      </c>
      <c r="L4120" s="25" t="str">
        <f t="shared" si="403"/>
        <v>Excluido</v>
      </c>
      <c r="M4120" s="25" t="str">
        <f t="shared" si="404"/>
        <v>S/PalabrasClaves</v>
      </c>
      <c r="N4120" s="27" t="str">
        <f t="shared" si="399"/>
        <v/>
      </c>
      <c r="O4120" s="25"/>
      <c r="P4120" s="25" t="s">
        <v>24454</v>
      </c>
      <c r="Q4120" s="25"/>
      <c r="R4120" s="25" t="str">
        <f t="shared" si="402"/>
        <v>2013</v>
      </c>
      <c r="S4120" s="25" t="s">
        <v>40</v>
      </c>
      <c r="T4120" s="25"/>
      <c r="U4120" s="25"/>
      <c r="V4120" s="25"/>
      <c r="W4120" s="25"/>
      <c r="X4120" s="25"/>
    </row>
    <row r="4121" spans="1:24" ht="15" hidden="1" customHeight="1">
      <c r="A4121" s="28">
        <v>22542022</v>
      </c>
      <c r="B4121" s="28" t="s">
        <v>24653</v>
      </c>
      <c r="C4121" s="28" t="s">
        <v>24654</v>
      </c>
      <c r="D4121" s="28"/>
      <c r="E4121" s="28" t="s">
        <v>24655</v>
      </c>
      <c r="F4121" s="28"/>
      <c r="G4121" s="28"/>
      <c r="H4121" s="28"/>
      <c r="I4121" s="28"/>
      <c r="J4121" s="28"/>
      <c r="K4121" s="28"/>
      <c r="L4121" s="28" t="str">
        <f t="shared" si="403"/>
        <v>PreAlerta</v>
      </c>
      <c r="M4121" s="28" t="str">
        <f t="shared" si="404"/>
        <v>C/PalabrasClaves</v>
      </c>
      <c r="N4121" s="30" t="str">
        <f t="shared" si="399"/>
        <v/>
      </c>
      <c r="O4121" s="28"/>
      <c r="P4121" s="28"/>
      <c r="Q4121" s="28"/>
      <c r="R4121" s="28" t="str">
        <f t="shared" si="402"/>
        <v/>
      </c>
      <c r="S4121" s="28"/>
      <c r="T4121" s="28"/>
      <c r="U4121" s="28"/>
      <c r="V4121" s="28"/>
      <c r="W4121" s="28"/>
      <c r="X4121" s="28"/>
    </row>
    <row r="4122" spans="1:24" ht="15" hidden="1" customHeight="1">
      <c r="A4122" s="25">
        <v>22450734</v>
      </c>
      <c r="B4122" s="25" t="s">
        <v>24656</v>
      </c>
      <c r="C4122" s="25" t="s">
        <v>24657</v>
      </c>
      <c r="D4122" s="25" t="s">
        <v>24658</v>
      </c>
      <c r="E4122" s="25" t="s">
        <v>24659</v>
      </c>
      <c r="F4122" s="25" t="s">
        <v>11496</v>
      </c>
      <c r="G4122" s="25">
        <v>2013</v>
      </c>
      <c r="H4122" s="26">
        <v>40996</v>
      </c>
      <c r="I4122" s="25"/>
      <c r="J4122" s="25"/>
      <c r="K4122" s="25" t="s">
        <v>24660</v>
      </c>
      <c r="L4122" s="25" t="str">
        <f t="shared" si="403"/>
        <v>PreAlerta</v>
      </c>
      <c r="M4122" s="25" t="str">
        <f t="shared" si="404"/>
        <v>C/PalabrasClaves</v>
      </c>
      <c r="N4122" s="27" t="str">
        <f t="shared" si="399"/>
        <v/>
      </c>
      <c r="O4122" s="25"/>
      <c r="P4122" s="25" t="s">
        <v>24454</v>
      </c>
      <c r="Q4122" s="25"/>
      <c r="R4122" s="25" t="str">
        <f t="shared" si="402"/>
        <v>2013</v>
      </c>
      <c r="S4122" s="25" t="s">
        <v>40</v>
      </c>
      <c r="T4122" s="25"/>
      <c r="U4122" s="25"/>
      <c r="V4122" s="25"/>
      <c r="W4122" s="25"/>
      <c r="X4122" s="25"/>
    </row>
    <row r="4123" spans="1:24" ht="15" hidden="1" customHeight="1">
      <c r="A4123" s="28">
        <v>22411879</v>
      </c>
      <c r="B4123" s="28" t="s">
        <v>24661</v>
      </c>
      <c r="C4123" s="28" t="s">
        <v>24662</v>
      </c>
      <c r="D4123" s="28" t="s">
        <v>24663</v>
      </c>
      <c r="E4123" s="28" t="s">
        <v>24664</v>
      </c>
      <c r="F4123" s="28" t="s">
        <v>14977</v>
      </c>
      <c r="G4123" s="28">
        <v>2013</v>
      </c>
      <c r="H4123" s="29">
        <v>40982</v>
      </c>
      <c r="I4123" s="28"/>
      <c r="J4123" s="28"/>
      <c r="K4123" s="28" t="s">
        <v>24665</v>
      </c>
      <c r="L4123" s="28" t="str">
        <f t="shared" si="403"/>
        <v>PreAlerta</v>
      </c>
      <c r="M4123" s="28" t="str">
        <f t="shared" si="404"/>
        <v>S/PalabrasClaves</v>
      </c>
      <c r="N4123" s="30" t="str">
        <f t="shared" si="399"/>
        <v/>
      </c>
      <c r="O4123" s="28"/>
      <c r="P4123" s="28" t="s">
        <v>24506</v>
      </c>
      <c r="Q4123" s="28"/>
      <c r="R4123" s="28" t="str">
        <f t="shared" si="402"/>
        <v>2013</v>
      </c>
      <c r="S4123" s="28" t="s">
        <v>40</v>
      </c>
      <c r="T4123" s="28"/>
      <c r="U4123" s="28"/>
      <c r="V4123" s="28"/>
      <c r="W4123" s="28"/>
      <c r="X4123" s="28"/>
    </row>
    <row r="4124" spans="1:24" ht="15" hidden="1" customHeight="1">
      <c r="A4124" s="25">
        <v>22407018</v>
      </c>
      <c r="B4124" s="25" t="s">
        <v>24666</v>
      </c>
      <c r="C4124" s="25" t="s">
        <v>24667</v>
      </c>
      <c r="D4124" s="25" t="s">
        <v>24663</v>
      </c>
      <c r="E4124" s="25" t="s">
        <v>24668</v>
      </c>
      <c r="F4124" s="25" t="s">
        <v>14977</v>
      </c>
      <c r="G4124" s="25">
        <v>2013</v>
      </c>
      <c r="H4124" s="26">
        <v>40981</v>
      </c>
      <c r="I4124" s="25"/>
      <c r="J4124" s="25"/>
      <c r="K4124" s="25" t="s">
        <v>24669</v>
      </c>
      <c r="L4124" s="25" t="str">
        <f t="shared" si="403"/>
        <v>PreAlerta</v>
      </c>
      <c r="M4124" s="25" t="str">
        <f t="shared" si="404"/>
        <v>S/PalabrasClaves</v>
      </c>
      <c r="N4124" s="27" t="str">
        <f t="shared" si="399"/>
        <v/>
      </c>
      <c r="O4124" s="25"/>
      <c r="P4124" s="25" t="s">
        <v>24506</v>
      </c>
      <c r="Q4124" s="25"/>
      <c r="R4124" s="25" t="str">
        <f t="shared" si="402"/>
        <v>2013</v>
      </c>
      <c r="S4124" s="25" t="s">
        <v>40</v>
      </c>
      <c r="T4124" s="25"/>
      <c r="U4124" s="25"/>
      <c r="V4124" s="25"/>
      <c r="W4124" s="25"/>
      <c r="X4124" s="25"/>
    </row>
    <row r="4125" spans="1:24" ht="15" hidden="1" customHeight="1">
      <c r="A4125" s="28">
        <v>23256870</v>
      </c>
      <c r="B4125" s="28" t="s">
        <v>24670</v>
      </c>
      <c r="C4125" s="28" t="s">
        <v>24671</v>
      </c>
      <c r="D4125" s="28"/>
      <c r="E4125" s="28" t="s">
        <v>24672</v>
      </c>
      <c r="F4125" s="28"/>
      <c r="G4125" s="28"/>
      <c r="H4125" s="28"/>
      <c r="I4125" s="28"/>
      <c r="J4125" s="28"/>
      <c r="K4125" s="28"/>
      <c r="L4125" s="28" t="str">
        <f t="shared" si="403"/>
        <v>PreAlerta</v>
      </c>
      <c r="M4125" s="28" t="str">
        <f t="shared" si="404"/>
        <v>S/PalabrasClaves</v>
      </c>
      <c r="N4125" s="30" t="str">
        <f t="shared" si="399"/>
        <v/>
      </c>
      <c r="O4125" s="28"/>
      <c r="P4125" s="28"/>
      <c r="Q4125" s="28"/>
      <c r="R4125" s="28" t="str">
        <f t="shared" si="402"/>
        <v/>
      </c>
      <c r="S4125" s="28"/>
      <c r="T4125" s="28"/>
      <c r="U4125" s="28"/>
      <c r="V4125" s="28"/>
      <c r="W4125" s="28"/>
      <c r="X4125" s="28"/>
    </row>
    <row r="4126" spans="1:24" ht="15" hidden="1" customHeight="1">
      <c r="A4126" s="25">
        <v>23254257</v>
      </c>
      <c r="B4126" s="25" t="s">
        <v>24673</v>
      </c>
      <c r="C4126" s="25" t="s">
        <v>22514</v>
      </c>
      <c r="D4126" s="25" t="s">
        <v>24674</v>
      </c>
      <c r="E4126" s="25" t="s">
        <v>22516</v>
      </c>
      <c r="F4126" s="25" t="s">
        <v>1919</v>
      </c>
      <c r="G4126" s="25">
        <v>2012</v>
      </c>
      <c r="H4126" s="26">
        <v>41264</v>
      </c>
      <c r="I4126" s="25"/>
      <c r="J4126" s="25"/>
      <c r="K4126" s="25"/>
      <c r="L4126" s="25" t="str">
        <f t="shared" si="403"/>
        <v>PreAlerta</v>
      </c>
      <c r="M4126" s="25" t="str">
        <f t="shared" si="404"/>
        <v>S/PalabrasClaves</v>
      </c>
      <c r="N4126" s="27" t="str">
        <f t="shared" si="399"/>
        <v/>
      </c>
      <c r="O4126" s="25"/>
      <c r="P4126" s="25" t="s">
        <v>24675</v>
      </c>
      <c r="Q4126" s="25"/>
      <c r="R4126" s="25" t="str">
        <f t="shared" si="402"/>
        <v>2012</v>
      </c>
      <c r="S4126" s="25" t="s">
        <v>64</v>
      </c>
      <c r="T4126" s="25"/>
      <c r="U4126" s="25"/>
      <c r="V4126" s="25"/>
      <c r="W4126" s="25"/>
      <c r="X4126" s="25"/>
    </row>
    <row r="4127" spans="1:24" ht="15" hidden="1" customHeight="1">
      <c r="A4127" s="28">
        <v>23235298</v>
      </c>
      <c r="B4127" s="28" t="s">
        <v>24676</v>
      </c>
      <c r="C4127" s="28" t="s">
        <v>22514</v>
      </c>
      <c r="D4127" s="28" t="s">
        <v>24677</v>
      </c>
      <c r="E4127" s="28" t="s">
        <v>22516</v>
      </c>
      <c r="F4127" s="28" t="s">
        <v>1919</v>
      </c>
      <c r="G4127" s="28">
        <v>2012</v>
      </c>
      <c r="H4127" s="29">
        <v>41257</v>
      </c>
      <c r="I4127" s="28"/>
      <c r="J4127" s="28"/>
      <c r="K4127" s="28"/>
      <c r="L4127" s="28" t="str">
        <f t="shared" si="403"/>
        <v>PreAlerta</v>
      </c>
      <c r="M4127" s="28" t="str">
        <f t="shared" si="404"/>
        <v>S/PalabrasClaves</v>
      </c>
      <c r="N4127" s="30" t="str">
        <f t="shared" si="399"/>
        <v/>
      </c>
      <c r="O4127" s="28"/>
      <c r="P4127" s="28" t="s">
        <v>24678</v>
      </c>
      <c r="Q4127" s="28"/>
      <c r="R4127" s="28" t="str">
        <f t="shared" si="402"/>
        <v>2012</v>
      </c>
      <c r="S4127" s="28" t="s">
        <v>64</v>
      </c>
      <c r="T4127" s="28"/>
      <c r="U4127" s="28"/>
      <c r="V4127" s="28"/>
      <c r="W4127" s="28"/>
      <c r="X4127" s="28"/>
    </row>
    <row r="4128" spans="1:24" ht="15" hidden="1" customHeight="1">
      <c r="A4128" s="25">
        <v>23099331</v>
      </c>
      <c r="B4128" s="25" t="s">
        <v>24679</v>
      </c>
      <c r="C4128" s="25" t="s">
        <v>24680</v>
      </c>
      <c r="D4128" s="25"/>
      <c r="E4128" s="25" t="s">
        <v>24681</v>
      </c>
      <c r="F4128" s="25"/>
      <c r="G4128" s="25"/>
      <c r="H4128" s="25"/>
      <c r="I4128" s="25"/>
      <c r="J4128" s="25"/>
      <c r="K4128" s="25"/>
      <c r="L4128" s="25" t="str">
        <f t="shared" si="403"/>
        <v>Excluido</v>
      </c>
      <c r="M4128" s="25" t="str">
        <f t="shared" si="404"/>
        <v>S/PalabrasClaves</v>
      </c>
      <c r="N4128" s="27" t="str">
        <f t="shared" si="399"/>
        <v/>
      </c>
      <c r="O4128" s="25"/>
      <c r="P4128" s="25"/>
      <c r="Q4128" s="25"/>
      <c r="R4128" s="25" t="str">
        <f t="shared" si="402"/>
        <v/>
      </c>
      <c r="S4128" s="25"/>
      <c r="T4128" s="25"/>
      <c r="U4128" s="25"/>
      <c r="V4128" s="25"/>
      <c r="W4128" s="25"/>
      <c r="X4128" s="25"/>
    </row>
    <row r="4129" spans="1:24" ht="15" hidden="1" customHeight="1">
      <c r="A4129" s="28">
        <v>23099327</v>
      </c>
      <c r="B4129" s="28" t="s">
        <v>24682</v>
      </c>
      <c r="C4129" s="28" t="s">
        <v>24683</v>
      </c>
      <c r="D4129" s="28" t="s">
        <v>24681</v>
      </c>
      <c r="E4129" s="28" t="s">
        <v>24684</v>
      </c>
      <c r="F4129" s="28" t="s">
        <v>1263</v>
      </c>
      <c r="G4129" s="28">
        <v>2012</v>
      </c>
      <c r="H4129" s="29">
        <v>41209</v>
      </c>
      <c r="I4129" s="28"/>
      <c r="J4129" s="28"/>
      <c r="K4129" s="28" t="s">
        <v>24685</v>
      </c>
      <c r="L4129" s="28" t="str">
        <f t="shared" si="403"/>
        <v>PreAlerta</v>
      </c>
      <c r="M4129" s="28" t="str">
        <f t="shared" si="404"/>
        <v>S/PalabrasClaves</v>
      </c>
      <c r="N4129" s="30" t="str">
        <f t="shared" si="399"/>
        <v/>
      </c>
      <c r="O4129" s="28"/>
      <c r="P4129" s="28" t="s">
        <v>24678</v>
      </c>
      <c r="Q4129" s="28"/>
      <c r="R4129" s="28" t="str">
        <f t="shared" si="402"/>
        <v>2012</v>
      </c>
      <c r="S4129" s="28" t="s">
        <v>64</v>
      </c>
      <c r="T4129" s="28"/>
      <c r="U4129" s="28"/>
      <c r="V4129" s="28"/>
      <c r="W4129" s="28"/>
      <c r="X4129" s="28"/>
    </row>
    <row r="4130" spans="1:24" ht="15" hidden="1" customHeight="1">
      <c r="A4130" s="25">
        <v>23228114</v>
      </c>
      <c r="B4130" s="25" t="s">
        <v>24686</v>
      </c>
      <c r="C4130" s="25" t="s">
        <v>24687</v>
      </c>
      <c r="D4130" s="25"/>
      <c r="E4130" s="25" t="s">
        <v>24688</v>
      </c>
      <c r="F4130" s="25"/>
      <c r="G4130" s="25"/>
      <c r="H4130" s="25"/>
      <c r="I4130" s="25"/>
      <c r="J4130" s="25"/>
      <c r="K4130" s="25"/>
      <c r="L4130" s="25" t="str">
        <f t="shared" si="403"/>
        <v>PreAlerta</v>
      </c>
      <c r="M4130" s="25" t="str">
        <f t="shared" si="404"/>
        <v>S/PalabrasClaves</v>
      </c>
      <c r="N4130" s="27" t="str">
        <f t="shared" si="399"/>
        <v/>
      </c>
      <c r="O4130" s="25"/>
      <c r="P4130" s="25"/>
      <c r="Q4130" s="25"/>
      <c r="R4130" s="25" t="str">
        <f t="shared" si="402"/>
        <v/>
      </c>
      <c r="S4130" s="25"/>
      <c r="T4130" s="25"/>
      <c r="U4130" s="25"/>
      <c r="V4130" s="25"/>
      <c r="W4130" s="25"/>
      <c r="X4130" s="25"/>
    </row>
    <row r="4131" spans="1:24" ht="15" hidden="1" customHeight="1">
      <c r="A4131" s="28">
        <v>23844475</v>
      </c>
      <c r="B4131" s="28" t="s">
        <v>24689</v>
      </c>
      <c r="C4131" s="28" t="s">
        <v>24690</v>
      </c>
      <c r="D4131" s="28" t="s">
        <v>24691</v>
      </c>
      <c r="E4131" s="28" t="s">
        <v>21004</v>
      </c>
      <c r="F4131" s="28" t="s">
        <v>20173</v>
      </c>
      <c r="G4131" s="28">
        <v>2012</v>
      </c>
      <c r="H4131" s="29">
        <v>41468</v>
      </c>
      <c r="I4131" s="28"/>
      <c r="J4131" s="28"/>
      <c r="K4131" s="28" t="s">
        <v>24692</v>
      </c>
      <c r="L4131" s="28" t="str">
        <f t="shared" si="403"/>
        <v>Excluido</v>
      </c>
      <c r="M4131" s="28" t="str">
        <f t="shared" si="404"/>
        <v>S/PalabrasClaves</v>
      </c>
      <c r="N4131" s="30" t="str">
        <f t="shared" si="399"/>
        <v/>
      </c>
      <c r="O4131" s="28"/>
      <c r="P4131" s="28" t="s">
        <v>24693</v>
      </c>
      <c r="Q4131" s="28"/>
      <c r="R4131" s="28" t="str">
        <f t="shared" si="402"/>
        <v>2012</v>
      </c>
      <c r="S4131" s="28" t="s">
        <v>64</v>
      </c>
      <c r="T4131" s="28"/>
      <c r="U4131" s="28"/>
      <c r="V4131" s="28"/>
      <c r="W4131" s="28"/>
      <c r="X4131" s="28"/>
    </row>
    <row r="4132" spans="1:24" ht="15" hidden="1" customHeight="1">
      <c r="A4132" s="25">
        <v>23593734</v>
      </c>
      <c r="B4132" s="25" t="s">
        <v>24694</v>
      </c>
      <c r="C4132" s="25" t="s">
        <v>24695</v>
      </c>
      <c r="D4132" s="25" t="s">
        <v>24696</v>
      </c>
      <c r="E4132" s="25" t="s">
        <v>24697</v>
      </c>
      <c r="F4132" s="25" t="s">
        <v>15015</v>
      </c>
      <c r="G4132" s="25">
        <v>2012</v>
      </c>
      <c r="H4132" s="26">
        <v>41383</v>
      </c>
      <c r="I4132" s="25"/>
      <c r="J4132" s="25"/>
      <c r="K4132" s="25"/>
      <c r="L4132" s="25" t="str">
        <f t="shared" si="403"/>
        <v>PreAlerta</v>
      </c>
      <c r="M4132" s="25" t="str">
        <f t="shared" si="404"/>
        <v>S/PalabrasClaves</v>
      </c>
      <c r="N4132" s="27" t="str">
        <f t="shared" si="399"/>
        <v/>
      </c>
      <c r="O4132" s="25"/>
      <c r="P4132" s="25" t="s">
        <v>24693</v>
      </c>
      <c r="Q4132" s="25"/>
      <c r="R4132" s="25" t="str">
        <f t="shared" si="402"/>
        <v>2012</v>
      </c>
      <c r="S4132" s="25" t="s">
        <v>64</v>
      </c>
      <c r="T4132" s="25"/>
      <c r="U4132" s="25"/>
      <c r="V4132" s="25"/>
      <c r="W4132" s="25"/>
      <c r="X4132" s="25"/>
    </row>
    <row r="4133" spans="1:24" ht="15" hidden="1" customHeight="1">
      <c r="A4133" s="28">
        <v>23265751</v>
      </c>
      <c r="B4133" s="28" t="s">
        <v>24698</v>
      </c>
      <c r="C4133" s="28" t="s">
        <v>24699</v>
      </c>
      <c r="D4133" s="28" t="s">
        <v>24700</v>
      </c>
      <c r="E4133" s="28" t="s">
        <v>24701</v>
      </c>
      <c r="F4133" s="28" t="s">
        <v>806</v>
      </c>
      <c r="G4133" s="28">
        <v>2012</v>
      </c>
      <c r="H4133" s="29">
        <v>41269</v>
      </c>
      <c r="I4133" s="28"/>
      <c r="J4133" s="28"/>
      <c r="K4133" s="28" t="s">
        <v>24702</v>
      </c>
      <c r="L4133" s="28" t="str">
        <f t="shared" si="403"/>
        <v>PreAlerta</v>
      </c>
      <c r="M4133" s="28" t="str">
        <f t="shared" si="404"/>
        <v>S/PalabrasClaves</v>
      </c>
      <c r="N4133" s="30" t="str">
        <f t="shared" si="399"/>
        <v/>
      </c>
      <c r="O4133" s="28"/>
      <c r="P4133" s="28" t="s">
        <v>24693</v>
      </c>
      <c r="Q4133" s="28"/>
      <c r="R4133" s="28" t="str">
        <f t="shared" si="402"/>
        <v>2012</v>
      </c>
      <c r="S4133" s="28" t="s">
        <v>64</v>
      </c>
      <c r="T4133" s="28"/>
      <c r="U4133" s="28"/>
      <c r="V4133" s="28"/>
      <c r="W4133" s="28"/>
      <c r="X4133" s="28"/>
    </row>
    <row r="4134" spans="1:24" ht="15" hidden="1" customHeight="1">
      <c r="A4134" s="25">
        <v>23177564</v>
      </c>
      <c r="B4134" s="25" t="s">
        <v>24703</v>
      </c>
      <c r="C4134" s="25" t="s">
        <v>24704</v>
      </c>
      <c r="D4134" s="25" t="s">
        <v>24705</v>
      </c>
      <c r="E4134" s="25" t="s">
        <v>24706</v>
      </c>
      <c r="F4134" s="25" t="s">
        <v>9898</v>
      </c>
      <c r="G4134" s="25">
        <v>2012</v>
      </c>
      <c r="H4134" s="26">
        <v>41240</v>
      </c>
      <c r="I4134" s="25"/>
      <c r="J4134" s="25"/>
      <c r="K4134" s="25" t="s">
        <v>24707</v>
      </c>
      <c r="L4134" s="25" t="str">
        <f t="shared" si="403"/>
        <v>PreAlerta</v>
      </c>
      <c r="M4134" s="25" t="str">
        <f t="shared" si="404"/>
        <v>S/PalabrasClaves</v>
      </c>
      <c r="N4134" s="27"/>
      <c r="O4134" s="25"/>
      <c r="P4134" s="25" t="s">
        <v>24693</v>
      </c>
      <c r="Q4134" s="25"/>
      <c r="R4134" s="25" t="str">
        <f t="shared" si="402"/>
        <v>2012</v>
      </c>
      <c r="S4134" s="25" t="s">
        <v>64</v>
      </c>
      <c r="T4134" s="25"/>
      <c r="U4134" s="25"/>
      <c r="V4134" s="25"/>
      <c r="W4134" s="25"/>
      <c r="X4134" s="25"/>
    </row>
    <row r="4135" spans="1:24" ht="15" hidden="1" customHeight="1">
      <c r="A4135" s="28">
        <v>23099094</v>
      </c>
      <c r="B4135" s="28" t="s">
        <v>24708</v>
      </c>
      <c r="C4135" s="28" t="s">
        <v>24709</v>
      </c>
      <c r="D4135" s="28" t="s">
        <v>24710</v>
      </c>
      <c r="E4135" s="28" t="s">
        <v>24711</v>
      </c>
      <c r="F4135" s="28" t="s">
        <v>7813</v>
      </c>
      <c r="G4135" s="28">
        <v>2012</v>
      </c>
      <c r="H4135" s="29">
        <v>41209</v>
      </c>
      <c r="I4135" s="28"/>
      <c r="J4135" s="28"/>
      <c r="K4135" s="28" t="s">
        <v>24712</v>
      </c>
      <c r="L4135" s="28" t="str">
        <f t="shared" si="403"/>
        <v>PreAlerta</v>
      </c>
      <c r="M4135" s="28" t="str">
        <f t="shared" si="404"/>
        <v>S/PalabrasClaves</v>
      </c>
      <c r="N4135" s="30" t="str">
        <f t="shared" ref="N4135:N4142" si="405">IF(ISNUMBER(SEARCH("TREATMENT", B4135)), "4) Nuevos tratamientos", "")</f>
        <v/>
      </c>
      <c r="O4135" s="28"/>
      <c r="P4135" s="28" t="s">
        <v>24713</v>
      </c>
      <c r="Q4135" s="28"/>
      <c r="R4135" s="28" t="str">
        <f t="shared" si="402"/>
        <v>2012</v>
      </c>
      <c r="S4135" s="28" t="s">
        <v>64</v>
      </c>
      <c r="T4135" s="28"/>
      <c r="U4135" s="28"/>
      <c r="V4135" s="28"/>
      <c r="W4135" s="28"/>
      <c r="X4135" s="28"/>
    </row>
    <row r="4136" spans="1:24" ht="15" hidden="1" customHeight="1">
      <c r="A4136" s="25">
        <v>23085534</v>
      </c>
      <c r="B4136" s="25" t="s">
        <v>24714</v>
      </c>
      <c r="C4136" s="25" t="s">
        <v>24715</v>
      </c>
      <c r="D4136" s="25" t="s">
        <v>24716</v>
      </c>
      <c r="E4136" s="25" t="s">
        <v>6258</v>
      </c>
      <c r="F4136" s="25" t="s">
        <v>972</v>
      </c>
      <c r="G4136" s="25">
        <v>2012</v>
      </c>
      <c r="H4136" s="26">
        <v>41205</v>
      </c>
      <c r="I4136" s="25" t="s">
        <v>24717</v>
      </c>
      <c r="J4136" s="25" t="s">
        <v>24718</v>
      </c>
      <c r="K4136" s="25" t="s">
        <v>24719</v>
      </c>
      <c r="L4136" s="25" t="str">
        <f t="shared" si="403"/>
        <v>PreAlerta</v>
      </c>
      <c r="M4136" s="25" t="str">
        <f t="shared" si="404"/>
        <v>S/PalabrasClaves</v>
      </c>
      <c r="N4136" s="27" t="str">
        <f t="shared" si="405"/>
        <v/>
      </c>
      <c r="O4136" s="25"/>
      <c r="P4136" s="25" t="s">
        <v>24720</v>
      </c>
      <c r="Q4136" s="25"/>
      <c r="R4136" s="25" t="str">
        <f t="shared" si="402"/>
        <v>2012</v>
      </c>
      <c r="S4136" s="25" t="s">
        <v>64</v>
      </c>
      <c r="T4136" s="25"/>
      <c r="U4136" s="25"/>
      <c r="V4136" s="25"/>
      <c r="W4136" s="25"/>
      <c r="X4136" s="25"/>
    </row>
    <row r="4137" spans="1:24" ht="15" hidden="1" customHeight="1">
      <c r="A4137" s="28">
        <v>23059976</v>
      </c>
      <c r="B4137" s="28" t="s">
        <v>24721</v>
      </c>
      <c r="C4137" s="28" t="s">
        <v>24722</v>
      </c>
      <c r="D4137" s="28" t="s">
        <v>24723</v>
      </c>
      <c r="E4137" s="28" t="s">
        <v>24724</v>
      </c>
      <c r="F4137" s="28" t="s">
        <v>7712</v>
      </c>
      <c r="G4137" s="28">
        <v>2012</v>
      </c>
      <c r="H4137" s="29">
        <v>41195</v>
      </c>
      <c r="I4137" s="28"/>
      <c r="J4137" s="28"/>
      <c r="K4137" s="28" t="s">
        <v>24725</v>
      </c>
      <c r="L4137" s="28" t="str">
        <f t="shared" si="403"/>
        <v>PreAlerta</v>
      </c>
      <c r="M4137" s="28" t="str">
        <f t="shared" si="404"/>
        <v>S/PalabrasClaves</v>
      </c>
      <c r="N4137" s="30" t="str">
        <f t="shared" si="405"/>
        <v/>
      </c>
      <c r="O4137" s="28"/>
      <c r="P4137" s="28" t="s">
        <v>24693</v>
      </c>
      <c r="Q4137" s="28"/>
      <c r="R4137" s="28" t="str">
        <f t="shared" si="402"/>
        <v>2012</v>
      </c>
      <c r="S4137" s="28" t="s">
        <v>64</v>
      </c>
      <c r="T4137" s="28"/>
      <c r="U4137" s="28"/>
      <c r="V4137" s="28"/>
      <c r="W4137" s="28"/>
      <c r="X4137" s="28"/>
    </row>
    <row r="4138" spans="1:24" ht="15" hidden="1" customHeight="1">
      <c r="A4138" s="25">
        <v>23052306</v>
      </c>
      <c r="B4138" s="25" t="s">
        <v>24726</v>
      </c>
      <c r="C4138" s="25" t="s">
        <v>24727</v>
      </c>
      <c r="D4138" s="25" t="s">
        <v>24728</v>
      </c>
      <c r="E4138" s="25" t="s">
        <v>15536</v>
      </c>
      <c r="F4138" s="25" t="s">
        <v>1272</v>
      </c>
      <c r="G4138" s="25">
        <v>2012</v>
      </c>
      <c r="H4138" s="26">
        <v>41194</v>
      </c>
      <c r="I4138" s="25" t="s">
        <v>24729</v>
      </c>
      <c r="J4138" s="25"/>
      <c r="K4138" s="25" t="s">
        <v>24730</v>
      </c>
      <c r="L4138" s="25" t="str">
        <f t="shared" si="403"/>
        <v>PreAlerta</v>
      </c>
      <c r="M4138" s="25" t="str">
        <f t="shared" si="404"/>
        <v>S/PalabrasClaves</v>
      </c>
      <c r="N4138" s="27" t="str">
        <f t="shared" si="405"/>
        <v/>
      </c>
      <c r="O4138" s="25"/>
      <c r="P4138" s="25" t="s">
        <v>24693</v>
      </c>
      <c r="Q4138" s="25"/>
      <c r="R4138" s="25" t="str">
        <f t="shared" si="402"/>
        <v>2012</v>
      </c>
      <c r="S4138" s="25" t="s">
        <v>64</v>
      </c>
      <c r="T4138" s="25"/>
      <c r="U4138" s="25"/>
      <c r="V4138" s="25"/>
      <c r="W4138" s="25"/>
      <c r="X4138" s="25"/>
    </row>
    <row r="4139" spans="1:24" ht="15" hidden="1" customHeight="1">
      <c r="A4139" s="28">
        <v>23038806</v>
      </c>
      <c r="B4139" s="28" t="s">
        <v>24731</v>
      </c>
      <c r="C4139" s="28" t="s">
        <v>24732</v>
      </c>
      <c r="D4139" s="28" t="s">
        <v>24723</v>
      </c>
      <c r="E4139" s="28" t="s">
        <v>24733</v>
      </c>
      <c r="F4139" s="28" t="s">
        <v>7712</v>
      </c>
      <c r="G4139" s="28">
        <v>2012</v>
      </c>
      <c r="H4139" s="29">
        <v>41188</v>
      </c>
      <c r="I4139" s="28" t="s">
        <v>24734</v>
      </c>
      <c r="J4139" s="28"/>
      <c r="K4139" s="28" t="s">
        <v>24735</v>
      </c>
      <c r="L4139" s="28" t="str">
        <f t="shared" si="403"/>
        <v>PreAlerta</v>
      </c>
      <c r="M4139" s="28" t="str">
        <f t="shared" si="404"/>
        <v>S/PalabrasClaves</v>
      </c>
      <c r="N4139" s="30" t="str">
        <f t="shared" si="405"/>
        <v/>
      </c>
      <c r="O4139" s="28"/>
      <c r="P4139" s="28" t="s">
        <v>24693</v>
      </c>
      <c r="Q4139" s="28"/>
      <c r="R4139" s="28" t="str">
        <f t="shared" si="402"/>
        <v>2012</v>
      </c>
      <c r="S4139" s="28" t="s">
        <v>64</v>
      </c>
      <c r="T4139" s="28"/>
      <c r="U4139" s="28"/>
      <c r="V4139" s="28"/>
      <c r="W4139" s="28"/>
      <c r="X4139" s="28"/>
    </row>
    <row r="4140" spans="1:24" ht="15" hidden="1" customHeight="1">
      <c r="A4140" s="25">
        <v>23017260</v>
      </c>
      <c r="B4140" s="25" t="s">
        <v>24736</v>
      </c>
      <c r="C4140" s="25" t="s">
        <v>24737</v>
      </c>
      <c r="D4140" s="25" t="s">
        <v>24738</v>
      </c>
      <c r="E4140" s="25" t="s">
        <v>24739</v>
      </c>
      <c r="F4140" s="25" t="s">
        <v>4759</v>
      </c>
      <c r="G4140" s="25">
        <v>2012</v>
      </c>
      <c r="H4140" s="26">
        <v>41181</v>
      </c>
      <c r="I4140" s="25"/>
      <c r="J4140" s="25"/>
      <c r="K4140" s="25" t="s">
        <v>24740</v>
      </c>
      <c r="L4140" s="25" t="str">
        <f t="shared" si="403"/>
        <v>PreAlerta</v>
      </c>
      <c r="M4140" s="25" t="str">
        <f t="shared" si="404"/>
        <v>S/PalabrasClaves</v>
      </c>
      <c r="N4140" s="27" t="str">
        <f t="shared" si="405"/>
        <v/>
      </c>
      <c r="O4140" s="25"/>
      <c r="P4140" s="25" t="s">
        <v>24693</v>
      </c>
      <c r="Q4140" s="25"/>
      <c r="R4140" s="25" t="str">
        <f t="shared" si="402"/>
        <v>2012</v>
      </c>
      <c r="S4140" s="25" t="s">
        <v>64</v>
      </c>
      <c r="T4140" s="25"/>
      <c r="U4140" s="25"/>
      <c r="V4140" s="25"/>
      <c r="W4140" s="25"/>
      <c r="X4140" s="25"/>
    </row>
    <row r="4141" spans="1:24" ht="15" hidden="1" customHeight="1">
      <c r="A4141" s="28">
        <v>22990010</v>
      </c>
      <c r="B4141" s="28" t="s">
        <v>24741</v>
      </c>
      <c r="C4141" s="28" t="s">
        <v>24742</v>
      </c>
      <c r="D4141" s="28" t="s">
        <v>24743</v>
      </c>
      <c r="E4141" s="28" t="s">
        <v>24744</v>
      </c>
      <c r="F4141" s="28" t="s">
        <v>16088</v>
      </c>
      <c r="G4141" s="28">
        <v>2012</v>
      </c>
      <c r="H4141" s="29">
        <v>41172</v>
      </c>
      <c r="I4141" s="28"/>
      <c r="J4141" s="28"/>
      <c r="K4141" s="28" t="s">
        <v>24745</v>
      </c>
      <c r="L4141" s="28" t="str">
        <f t="shared" si="403"/>
        <v>PreAlerta</v>
      </c>
      <c r="M4141" s="28" t="str">
        <f t="shared" si="404"/>
        <v>S/PalabrasClaves</v>
      </c>
      <c r="N4141" s="30" t="str">
        <f t="shared" si="405"/>
        <v/>
      </c>
      <c r="O4141" s="28"/>
      <c r="P4141" s="28" t="s">
        <v>24693</v>
      </c>
      <c r="Q4141" s="28"/>
      <c r="R4141" s="28" t="str">
        <f t="shared" si="402"/>
        <v>2012</v>
      </c>
      <c r="S4141" s="28" t="s">
        <v>64</v>
      </c>
      <c r="T4141" s="28"/>
      <c r="U4141" s="28"/>
      <c r="V4141" s="28"/>
      <c r="W4141" s="28"/>
      <c r="X4141" s="28"/>
    </row>
    <row r="4142" spans="1:24" ht="15" hidden="1" customHeight="1">
      <c r="A4142" s="25">
        <v>22985050</v>
      </c>
      <c r="B4142" s="25" t="s">
        <v>24746</v>
      </c>
      <c r="C4142" s="25" t="s">
        <v>24747</v>
      </c>
      <c r="D4142" s="25" t="s">
        <v>24748</v>
      </c>
      <c r="E4142" s="25" t="s">
        <v>24749</v>
      </c>
      <c r="F4142" s="25" t="s">
        <v>6357</v>
      </c>
      <c r="G4142" s="25">
        <v>2012</v>
      </c>
      <c r="H4142" s="26">
        <v>41171</v>
      </c>
      <c r="I4142" s="25"/>
      <c r="J4142" s="25"/>
      <c r="K4142" s="25" t="s">
        <v>24750</v>
      </c>
      <c r="L4142" s="25" t="str">
        <f t="shared" si="403"/>
        <v>PreAlerta</v>
      </c>
      <c r="M4142" s="25" t="str">
        <f t="shared" si="404"/>
        <v>S/PalabrasClaves</v>
      </c>
      <c r="N4142" s="27" t="str">
        <f t="shared" si="405"/>
        <v/>
      </c>
      <c r="O4142" s="25"/>
      <c r="P4142" s="25" t="s">
        <v>24693</v>
      </c>
      <c r="Q4142" s="25"/>
      <c r="R4142" s="25" t="str">
        <f t="shared" si="402"/>
        <v>2012</v>
      </c>
      <c r="S4142" s="25" t="s">
        <v>64</v>
      </c>
      <c r="T4142" s="25"/>
      <c r="U4142" s="25"/>
      <c r="V4142" s="25"/>
      <c r="W4142" s="25"/>
      <c r="X4142" s="25"/>
    </row>
    <row r="4143" spans="1:24" ht="15" hidden="1" customHeight="1">
      <c r="A4143" s="28">
        <v>22968160</v>
      </c>
      <c r="B4143" s="28" t="s">
        <v>24751</v>
      </c>
      <c r="C4143" s="28" t="s">
        <v>24752</v>
      </c>
      <c r="D4143" s="28" t="s">
        <v>24753</v>
      </c>
      <c r="E4143" s="28" t="s">
        <v>24754</v>
      </c>
      <c r="F4143" s="28" t="s">
        <v>4150</v>
      </c>
      <c r="G4143" s="28">
        <v>2012</v>
      </c>
      <c r="H4143" s="29">
        <v>41165</v>
      </c>
      <c r="I4143" s="28" t="s">
        <v>24755</v>
      </c>
      <c r="J4143" s="28" t="s">
        <v>24756</v>
      </c>
      <c r="K4143" s="28" t="s">
        <v>24757</v>
      </c>
      <c r="L4143" s="28" t="str">
        <f t="shared" si="403"/>
        <v>Excluido</v>
      </c>
      <c r="M4143" s="28" t="str">
        <f t="shared" si="404"/>
        <v>S/PalabrasClaves</v>
      </c>
      <c r="N4143" s="30"/>
      <c r="O4143" s="28"/>
      <c r="P4143" s="28" t="s">
        <v>24693</v>
      </c>
      <c r="Q4143" s="28"/>
      <c r="R4143" s="28" t="str">
        <f t="shared" si="402"/>
        <v>2012</v>
      </c>
      <c r="S4143" s="28" t="s">
        <v>64</v>
      </c>
      <c r="T4143" s="28"/>
      <c r="U4143" s="28"/>
      <c r="V4143" s="28"/>
      <c r="W4143" s="28"/>
      <c r="X4143" s="28"/>
    </row>
    <row r="4144" spans="1:24" ht="15" hidden="1" customHeight="1">
      <c r="A4144" s="25">
        <v>22946506</v>
      </c>
      <c r="B4144" s="25" t="s">
        <v>24758</v>
      </c>
      <c r="C4144" s="25" t="s">
        <v>24759</v>
      </c>
      <c r="D4144" s="25" t="s">
        <v>24760</v>
      </c>
      <c r="E4144" s="25" t="s">
        <v>24761</v>
      </c>
      <c r="F4144" s="25" t="s">
        <v>13521</v>
      </c>
      <c r="G4144" s="25">
        <v>2012</v>
      </c>
      <c r="H4144" s="26">
        <v>41158</v>
      </c>
      <c r="I4144" s="25"/>
      <c r="J4144" s="25"/>
      <c r="K4144" s="25" t="s">
        <v>24762</v>
      </c>
      <c r="L4144" s="25" t="str">
        <f t="shared" si="403"/>
        <v>PreAlerta</v>
      </c>
      <c r="M4144" s="25" t="str">
        <f t="shared" si="404"/>
        <v>S/PalabrasClaves</v>
      </c>
      <c r="N4144" s="27" t="str">
        <f t="shared" ref="N4144:N4193" si="406">IF(ISNUMBER(SEARCH("TREATMENT", B4144)), "4) Nuevos tratamientos", "")</f>
        <v/>
      </c>
      <c r="O4144" s="25"/>
      <c r="P4144" s="25" t="s">
        <v>24720</v>
      </c>
      <c r="Q4144" s="25"/>
      <c r="R4144" s="25" t="str">
        <f t="shared" si="402"/>
        <v>2012</v>
      </c>
      <c r="S4144" s="25" t="s">
        <v>64</v>
      </c>
      <c r="T4144" s="25"/>
      <c r="U4144" s="25"/>
      <c r="V4144" s="25"/>
      <c r="W4144" s="25"/>
      <c r="X4144" s="25"/>
    </row>
    <row r="4145" spans="1:24" ht="15" hidden="1" customHeight="1">
      <c r="A4145" s="28">
        <v>22921757</v>
      </c>
      <c r="B4145" s="28" t="s">
        <v>24763</v>
      </c>
      <c r="C4145" s="28" t="s">
        <v>24764</v>
      </c>
      <c r="D4145" s="28" t="s">
        <v>24765</v>
      </c>
      <c r="E4145" s="28" t="s">
        <v>24766</v>
      </c>
      <c r="F4145" s="28" t="s">
        <v>22206</v>
      </c>
      <c r="G4145" s="28">
        <v>2012</v>
      </c>
      <c r="H4145" s="29">
        <v>41149</v>
      </c>
      <c r="I4145" s="28"/>
      <c r="J4145" s="28"/>
      <c r="K4145" s="28" t="s">
        <v>24767</v>
      </c>
      <c r="L4145" s="28" t="str">
        <f t="shared" si="403"/>
        <v>PreAlerta</v>
      </c>
      <c r="M4145" s="28" t="str">
        <f t="shared" si="404"/>
        <v>S/PalabrasClaves</v>
      </c>
      <c r="N4145" s="30" t="str">
        <f t="shared" si="406"/>
        <v/>
      </c>
      <c r="O4145" s="28"/>
      <c r="P4145" s="28" t="s">
        <v>19666</v>
      </c>
      <c r="Q4145" s="28"/>
      <c r="R4145" s="28" t="str">
        <f t="shared" si="402"/>
        <v>2010</v>
      </c>
      <c r="S4145" s="28" t="s">
        <v>64</v>
      </c>
      <c r="T4145" s="28"/>
      <c r="U4145" s="28"/>
      <c r="V4145" s="28"/>
      <c r="W4145" s="28"/>
      <c r="X4145" s="28"/>
    </row>
    <row r="4146" spans="1:24" ht="15" hidden="1" customHeight="1">
      <c r="A4146" s="25">
        <v>22902945</v>
      </c>
      <c r="B4146" s="25" t="s">
        <v>24768</v>
      </c>
      <c r="C4146" s="25" t="s">
        <v>24769</v>
      </c>
      <c r="D4146" s="25" t="s">
        <v>24770</v>
      </c>
      <c r="E4146" s="25" t="s">
        <v>24771</v>
      </c>
      <c r="F4146" s="25" t="s">
        <v>777</v>
      </c>
      <c r="G4146" s="25">
        <v>2012</v>
      </c>
      <c r="H4146" s="26">
        <v>41142</v>
      </c>
      <c r="I4146" s="25" t="s">
        <v>24772</v>
      </c>
      <c r="J4146" s="25" t="s">
        <v>24773</v>
      </c>
      <c r="K4146" s="25" t="s">
        <v>24774</v>
      </c>
      <c r="L4146" s="25" t="str">
        <f t="shared" si="403"/>
        <v>PreAlerta</v>
      </c>
      <c r="M4146" s="25" t="str">
        <f t="shared" si="404"/>
        <v>S/PalabrasClaves</v>
      </c>
      <c r="N4146" s="27" t="str">
        <f t="shared" si="406"/>
        <v/>
      </c>
      <c r="O4146" s="25"/>
      <c r="P4146" s="25" t="s">
        <v>24693</v>
      </c>
      <c r="Q4146" s="25"/>
      <c r="R4146" s="25" t="str">
        <f t="shared" si="402"/>
        <v>2012</v>
      </c>
      <c r="S4146" s="25" t="s">
        <v>64</v>
      </c>
      <c r="T4146" s="25"/>
      <c r="U4146" s="25"/>
      <c r="V4146" s="25"/>
      <c r="W4146" s="25"/>
      <c r="X4146" s="25"/>
    </row>
    <row r="4147" spans="1:24" ht="15" hidden="1" customHeight="1">
      <c r="A4147" s="28">
        <v>22863758</v>
      </c>
      <c r="B4147" s="28" t="s">
        <v>24775</v>
      </c>
      <c r="C4147" s="28" t="s">
        <v>24776</v>
      </c>
      <c r="D4147" s="28" t="s">
        <v>24777</v>
      </c>
      <c r="E4147" s="28" t="s">
        <v>24778</v>
      </c>
      <c r="F4147" s="28" t="s">
        <v>2837</v>
      </c>
      <c r="G4147" s="28">
        <v>2012</v>
      </c>
      <c r="H4147" s="29">
        <v>41128</v>
      </c>
      <c r="I4147" s="28"/>
      <c r="J4147" s="28"/>
      <c r="K4147" s="28" t="s">
        <v>24779</v>
      </c>
      <c r="L4147" s="28" t="str">
        <f t="shared" si="403"/>
        <v>PreAlerta</v>
      </c>
      <c r="M4147" s="28" t="str">
        <f t="shared" si="404"/>
        <v>S/PalabrasClaves</v>
      </c>
      <c r="N4147" s="30" t="str">
        <f t="shared" si="406"/>
        <v/>
      </c>
      <c r="O4147" s="28"/>
      <c r="P4147" s="28" t="s">
        <v>24693</v>
      </c>
      <c r="Q4147" s="28"/>
      <c r="R4147" s="28" t="str">
        <f t="shared" si="402"/>
        <v>2012</v>
      </c>
      <c r="S4147" s="28" t="s">
        <v>64</v>
      </c>
      <c r="T4147" s="28"/>
      <c r="U4147" s="28"/>
      <c r="V4147" s="28"/>
      <c r="W4147" s="28"/>
      <c r="X4147" s="28"/>
    </row>
    <row r="4148" spans="1:24" ht="15" hidden="1" customHeight="1">
      <c r="A4148" s="25">
        <v>22791086</v>
      </c>
      <c r="B4148" s="25" t="s">
        <v>24780</v>
      </c>
      <c r="C4148" s="25" t="s">
        <v>24781</v>
      </c>
      <c r="D4148" s="25" t="s">
        <v>24782</v>
      </c>
      <c r="E4148" s="25" t="s">
        <v>24783</v>
      </c>
      <c r="F4148" s="25" t="s">
        <v>17854</v>
      </c>
      <c r="G4148" s="25">
        <v>2012</v>
      </c>
      <c r="H4148" s="26">
        <v>41104</v>
      </c>
      <c r="I4148" s="25"/>
      <c r="J4148" s="25"/>
      <c r="K4148" s="25" t="s">
        <v>24784</v>
      </c>
      <c r="L4148" s="25" t="str">
        <f t="shared" si="403"/>
        <v>PreAlerta</v>
      </c>
      <c r="M4148" s="25" t="str">
        <f t="shared" si="404"/>
        <v>S/PalabrasClaves</v>
      </c>
      <c r="N4148" s="27" t="str">
        <f t="shared" si="406"/>
        <v/>
      </c>
      <c r="O4148" s="25"/>
      <c r="P4148" s="25" t="s">
        <v>24693</v>
      </c>
      <c r="Q4148" s="25"/>
      <c r="R4148" s="25" t="str">
        <f t="shared" si="402"/>
        <v>2012</v>
      </c>
      <c r="S4148" s="25" t="s">
        <v>64</v>
      </c>
      <c r="T4148" s="25"/>
      <c r="U4148" s="25"/>
      <c r="V4148" s="25"/>
      <c r="W4148" s="25"/>
      <c r="X4148" s="25"/>
    </row>
    <row r="4149" spans="1:24" ht="15" hidden="1" customHeight="1">
      <c r="A4149" s="28">
        <v>22382779</v>
      </c>
      <c r="B4149" s="28" t="s">
        <v>24785</v>
      </c>
      <c r="C4149" s="28" t="s">
        <v>24786</v>
      </c>
      <c r="D4149" s="28" t="s">
        <v>24787</v>
      </c>
      <c r="E4149" s="28" t="s">
        <v>24788</v>
      </c>
      <c r="F4149" s="28" t="s">
        <v>3492</v>
      </c>
      <c r="G4149" s="28">
        <v>2012</v>
      </c>
      <c r="H4149" s="29">
        <v>40971</v>
      </c>
      <c r="I4149" s="28"/>
      <c r="J4149" s="28"/>
      <c r="K4149" s="28" t="s">
        <v>24789</v>
      </c>
      <c r="L4149" s="28" t="str">
        <f t="shared" si="403"/>
        <v>PreAlerta</v>
      </c>
      <c r="M4149" s="28" t="str">
        <f t="shared" si="404"/>
        <v>S/PalabrasClaves</v>
      </c>
      <c r="N4149" s="30" t="str">
        <f t="shared" si="406"/>
        <v/>
      </c>
      <c r="O4149" s="28"/>
      <c r="P4149" s="28" t="s">
        <v>24693</v>
      </c>
      <c r="Q4149" s="28"/>
      <c r="R4149" s="28" t="str">
        <f t="shared" si="402"/>
        <v>2012</v>
      </c>
      <c r="S4149" s="28" t="s">
        <v>64</v>
      </c>
      <c r="T4149" s="28"/>
      <c r="U4149" s="28"/>
      <c r="V4149" s="28"/>
      <c r="W4149" s="28"/>
      <c r="X4149" s="28"/>
    </row>
    <row r="4150" spans="1:24" ht="15" hidden="1" customHeight="1">
      <c r="A4150" s="25">
        <v>21659836</v>
      </c>
      <c r="B4150" s="25" t="s">
        <v>24790</v>
      </c>
      <c r="C4150" s="25" t="s">
        <v>24791</v>
      </c>
      <c r="D4150" s="25" t="s">
        <v>24792</v>
      </c>
      <c r="E4150" s="25" t="s">
        <v>24793</v>
      </c>
      <c r="F4150" s="25" t="s">
        <v>7698</v>
      </c>
      <c r="G4150" s="25">
        <v>2012</v>
      </c>
      <c r="H4150" s="26">
        <v>40705</v>
      </c>
      <c r="I4150" s="25"/>
      <c r="J4150" s="25"/>
      <c r="K4150" s="25" t="s">
        <v>24794</v>
      </c>
      <c r="L4150" s="25" t="str">
        <f t="shared" si="403"/>
        <v>PreAlerta</v>
      </c>
      <c r="M4150" s="25" t="str">
        <f t="shared" si="404"/>
        <v>S/PalabrasClaves</v>
      </c>
      <c r="N4150" s="27" t="str">
        <f t="shared" si="406"/>
        <v/>
      </c>
      <c r="O4150" s="25"/>
      <c r="P4150" s="25" t="s">
        <v>24693</v>
      </c>
      <c r="Q4150" s="25"/>
      <c r="R4150" s="25" t="str">
        <f t="shared" si="402"/>
        <v>2012</v>
      </c>
      <c r="S4150" s="25" t="s">
        <v>64</v>
      </c>
      <c r="T4150" s="25"/>
      <c r="U4150" s="25"/>
      <c r="V4150" s="25"/>
      <c r="W4150" s="25"/>
      <c r="X4150" s="25"/>
    </row>
    <row r="4151" spans="1:24" ht="15" hidden="1" customHeight="1">
      <c r="A4151" s="28">
        <v>23226683</v>
      </c>
      <c r="B4151" s="28" t="s">
        <v>24795</v>
      </c>
      <c r="C4151" s="28" t="s">
        <v>24796</v>
      </c>
      <c r="D4151" s="28" t="s">
        <v>24797</v>
      </c>
      <c r="E4151" s="28" t="s">
        <v>24798</v>
      </c>
      <c r="F4151" s="28" t="s">
        <v>223</v>
      </c>
      <c r="G4151" s="28">
        <v>2012</v>
      </c>
      <c r="H4151" s="29">
        <v>41254</v>
      </c>
      <c r="I4151" s="28" t="s">
        <v>24799</v>
      </c>
      <c r="J4151" s="28"/>
      <c r="K4151" s="28" t="s">
        <v>24800</v>
      </c>
      <c r="L4151" s="28" t="str">
        <f t="shared" si="403"/>
        <v>PreAlerta</v>
      </c>
      <c r="M4151" s="28" t="str">
        <f t="shared" si="404"/>
        <v>S/PalabrasClaves</v>
      </c>
      <c r="N4151" s="30" t="str">
        <f t="shared" si="406"/>
        <v/>
      </c>
      <c r="O4151" s="28"/>
      <c r="P4151" s="28" t="s">
        <v>24801</v>
      </c>
      <c r="Q4151" s="28"/>
      <c r="R4151" s="28" t="str">
        <f t="shared" si="402"/>
        <v>2012</v>
      </c>
      <c r="S4151" s="28" t="s">
        <v>63</v>
      </c>
      <c r="T4151" s="28"/>
      <c r="U4151" s="28"/>
      <c r="V4151" s="28"/>
      <c r="W4151" s="28"/>
      <c r="X4151" s="28"/>
    </row>
    <row r="4152" spans="1:24" ht="15" hidden="1" customHeight="1">
      <c r="A4152" s="25">
        <v>23176117</v>
      </c>
      <c r="B4152" s="25" t="s">
        <v>24802</v>
      </c>
      <c r="C4152" s="25" t="s">
        <v>24803</v>
      </c>
      <c r="D4152" s="25" t="s">
        <v>24804</v>
      </c>
      <c r="E4152" s="25" t="s">
        <v>24805</v>
      </c>
      <c r="F4152" s="25" t="s">
        <v>875</v>
      </c>
      <c r="G4152" s="25">
        <v>2012</v>
      </c>
      <c r="H4152" s="26">
        <v>41240</v>
      </c>
      <c r="I4152" s="25" t="s">
        <v>24806</v>
      </c>
      <c r="J4152" s="25"/>
      <c r="K4152" s="25" t="s">
        <v>24807</v>
      </c>
      <c r="L4152" s="25" t="str">
        <f t="shared" si="403"/>
        <v>PreAlerta</v>
      </c>
      <c r="M4152" s="25" t="str">
        <f t="shared" si="404"/>
        <v>S/PalabrasClaves</v>
      </c>
      <c r="N4152" s="27" t="str">
        <f t="shared" si="406"/>
        <v/>
      </c>
      <c r="O4152" s="25"/>
      <c r="P4152" s="25" t="s">
        <v>24808</v>
      </c>
      <c r="Q4152" s="25"/>
      <c r="R4152" s="25" t="str">
        <f t="shared" si="402"/>
        <v>2012</v>
      </c>
      <c r="S4152" s="25" t="s">
        <v>63</v>
      </c>
      <c r="T4152" s="25"/>
      <c r="U4152" s="25"/>
      <c r="V4152" s="25"/>
      <c r="W4152" s="25"/>
      <c r="X4152" s="25"/>
    </row>
    <row r="4153" spans="1:24" ht="15" hidden="1" customHeight="1">
      <c r="A4153" s="28">
        <v>23199963</v>
      </c>
      <c r="B4153" s="28" t="s">
        <v>24809</v>
      </c>
      <c r="C4153" s="28" t="s">
        <v>24810</v>
      </c>
      <c r="D4153" s="28" t="s">
        <v>24811</v>
      </c>
      <c r="E4153" s="28" t="s">
        <v>24812</v>
      </c>
      <c r="F4153" s="28" t="s">
        <v>1263</v>
      </c>
      <c r="G4153" s="28">
        <v>2012</v>
      </c>
      <c r="H4153" s="29">
        <v>41247</v>
      </c>
      <c r="I4153" s="28"/>
      <c r="J4153" s="28"/>
      <c r="K4153" s="28" t="s">
        <v>24813</v>
      </c>
      <c r="L4153" s="28" t="str">
        <f t="shared" si="403"/>
        <v>Excluido</v>
      </c>
      <c r="M4153" s="28" t="str">
        <f t="shared" si="404"/>
        <v>S/PalabrasClaves</v>
      </c>
      <c r="N4153" s="30" t="str">
        <f t="shared" si="406"/>
        <v/>
      </c>
      <c r="O4153" s="28"/>
      <c r="P4153" s="28" t="s">
        <v>24814</v>
      </c>
      <c r="Q4153" s="28"/>
      <c r="R4153" s="28" t="str">
        <f t="shared" si="402"/>
        <v>2012</v>
      </c>
      <c r="S4153" s="28" t="s">
        <v>63</v>
      </c>
      <c r="T4153" s="28"/>
      <c r="U4153" s="28"/>
      <c r="V4153" s="28"/>
      <c r="W4153" s="28"/>
      <c r="X4153" s="28"/>
    </row>
    <row r="4154" spans="1:24" ht="15" hidden="1" customHeight="1">
      <c r="A4154" s="25">
        <v>23167692</v>
      </c>
      <c r="B4154" s="25" t="s">
        <v>24815</v>
      </c>
      <c r="C4154" s="25" t="s">
        <v>24816</v>
      </c>
      <c r="D4154" s="25" t="s">
        <v>24817</v>
      </c>
      <c r="E4154" s="25" t="s">
        <v>24818</v>
      </c>
      <c r="F4154" s="25" t="s">
        <v>841</v>
      </c>
      <c r="G4154" s="25">
        <v>2012</v>
      </c>
      <c r="H4154" s="26">
        <v>41235</v>
      </c>
      <c r="I4154" s="25" t="s">
        <v>24819</v>
      </c>
      <c r="J4154" s="25"/>
      <c r="K4154" s="25" t="s">
        <v>24820</v>
      </c>
      <c r="L4154" s="25" t="str">
        <f t="shared" si="403"/>
        <v>PreAlerta</v>
      </c>
      <c r="M4154" s="25" t="str">
        <f t="shared" si="404"/>
        <v>S/PalabrasClaves</v>
      </c>
      <c r="N4154" s="27" t="str">
        <f t="shared" si="406"/>
        <v/>
      </c>
      <c r="O4154" s="25"/>
      <c r="P4154" s="25" t="s">
        <v>24814</v>
      </c>
      <c r="Q4154" s="25"/>
      <c r="R4154" s="25" t="str">
        <f t="shared" si="402"/>
        <v>2012</v>
      </c>
      <c r="S4154" s="25" t="s">
        <v>63</v>
      </c>
      <c r="T4154" s="25"/>
      <c r="U4154" s="25"/>
      <c r="V4154" s="25"/>
      <c r="W4154" s="25"/>
      <c r="X4154" s="25"/>
    </row>
    <row r="4155" spans="1:24" ht="15" hidden="1" customHeight="1">
      <c r="A4155" s="28">
        <v>23157645</v>
      </c>
      <c r="B4155" s="28" t="s">
        <v>24821</v>
      </c>
      <c r="C4155" s="28" t="s">
        <v>24822</v>
      </c>
      <c r="D4155" s="28" t="s">
        <v>24823</v>
      </c>
      <c r="E4155" s="28" t="s">
        <v>7982</v>
      </c>
      <c r="F4155" s="28" t="s">
        <v>875</v>
      </c>
      <c r="G4155" s="28">
        <v>2012</v>
      </c>
      <c r="H4155" s="29">
        <v>41233</v>
      </c>
      <c r="I4155" s="28" t="s">
        <v>24824</v>
      </c>
      <c r="J4155" s="28"/>
      <c r="K4155" s="28" t="s">
        <v>24825</v>
      </c>
      <c r="L4155" s="28" t="str">
        <f t="shared" si="403"/>
        <v>PreAlerta</v>
      </c>
      <c r="M4155" s="28" t="str">
        <f t="shared" si="404"/>
        <v>S/PalabrasClaves</v>
      </c>
      <c r="N4155" s="30" t="str">
        <f t="shared" si="406"/>
        <v/>
      </c>
      <c r="O4155" s="28"/>
      <c r="P4155" s="28" t="s">
        <v>24826</v>
      </c>
      <c r="Q4155" s="28"/>
      <c r="R4155" s="28" t="str">
        <f t="shared" si="402"/>
        <v>2012</v>
      </c>
      <c r="S4155" s="28" t="s">
        <v>63</v>
      </c>
      <c r="T4155" s="28"/>
      <c r="U4155" s="28"/>
      <c r="V4155" s="28"/>
      <c r="W4155" s="28"/>
      <c r="X4155" s="28"/>
    </row>
    <row r="4156" spans="1:24" ht="15" hidden="1" customHeight="1">
      <c r="A4156" s="25">
        <v>23046541</v>
      </c>
      <c r="B4156" s="25" t="s">
        <v>24827</v>
      </c>
      <c r="C4156" s="25" t="s">
        <v>24828</v>
      </c>
      <c r="D4156" s="25" t="s">
        <v>24829</v>
      </c>
      <c r="E4156" s="25" t="s">
        <v>2674</v>
      </c>
      <c r="F4156" s="25" t="s">
        <v>1263</v>
      </c>
      <c r="G4156" s="25">
        <v>2012</v>
      </c>
      <c r="H4156" s="26">
        <v>41193</v>
      </c>
      <c r="I4156" s="25"/>
      <c r="J4156" s="25"/>
      <c r="K4156" s="25" t="s">
        <v>24830</v>
      </c>
      <c r="L4156" s="25" t="str">
        <f t="shared" si="403"/>
        <v>PreAlerta</v>
      </c>
      <c r="M4156" s="25" t="str">
        <f t="shared" si="404"/>
        <v>C/PalabrasClaves</v>
      </c>
      <c r="N4156" s="27" t="str">
        <f t="shared" si="406"/>
        <v/>
      </c>
      <c r="O4156" s="25"/>
      <c r="P4156" s="25" t="s">
        <v>24831</v>
      </c>
      <c r="Q4156" s="25"/>
      <c r="R4156" s="25" t="str">
        <f t="shared" si="402"/>
        <v>2012</v>
      </c>
      <c r="S4156" s="25" t="s">
        <v>63</v>
      </c>
      <c r="T4156" s="25"/>
      <c r="U4156" s="25"/>
      <c r="V4156" s="25"/>
      <c r="W4156" s="25"/>
      <c r="X4156" s="25"/>
    </row>
    <row r="4157" spans="1:24" ht="15" hidden="1" customHeight="1">
      <c r="A4157" s="28">
        <v>23171823</v>
      </c>
      <c r="B4157" s="28" t="s">
        <v>24832</v>
      </c>
      <c r="C4157" s="28" t="s">
        <v>24833</v>
      </c>
      <c r="D4157" s="28" t="s">
        <v>24834</v>
      </c>
      <c r="E4157" s="28" t="s">
        <v>24835</v>
      </c>
      <c r="F4157" s="28" t="s">
        <v>2046</v>
      </c>
      <c r="G4157" s="28">
        <v>2012</v>
      </c>
      <c r="H4157" s="29">
        <v>41236</v>
      </c>
      <c r="I4157" s="28"/>
      <c r="J4157" s="28"/>
      <c r="K4157" s="28" t="s">
        <v>24836</v>
      </c>
      <c r="L4157" s="28" t="str">
        <f t="shared" si="403"/>
        <v>PreAlerta</v>
      </c>
      <c r="M4157" s="28" t="str">
        <f t="shared" si="404"/>
        <v>S/PalabrasClaves</v>
      </c>
      <c r="N4157" s="30" t="str">
        <f t="shared" si="406"/>
        <v/>
      </c>
      <c r="O4157" s="28"/>
      <c r="P4157" s="28" t="s">
        <v>24837</v>
      </c>
      <c r="Q4157" s="28"/>
      <c r="R4157" s="28" t="str">
        <f t="shared" si="402"/>
        <v>2012</v>
      </c>
      <c r="S4157" s="28" t="s">
        <v>63</v>
      </c>
      <c r="T4157" s="28"/>
      <c r="U4157" s="28"/>
      <c r="V4157" s="28"/>
      <c r="W4157" s="28"/>
      <c r="X4157" s="28"/>
    </row>
    <row r="4158" spans="1:24" ht="15" hidden="1" customHeight="1">
      <c r="A4158" s="25">
        <v>23141619</v>
      </c>
      <c r="B4158" s="25" t="s">
        <v>24838</v>
      </c>
      <c r="C4158" s="25" t="s">
        <v>24839</v>
      </c>
      <c r="D4158" s="25" t="s">
        <v>24840</v>
      </c>
      <c r="E4158" s="25" t="s">
        <v>24841</v>
      </c>
      <c r="F4158" s="25" t="s">
        <v>2220</v>
      </c>
      <c r="G4158" s="25">
        <v>2012</v>
      </c>
      <c r="H4158" s="26">
        <v>41226</v>
      </c>
      <c r="I4158" s="25"/>
      <c r="J4158" s="25"/>
      <c r="K4158" s="25" t="s">
        <v>24842</v>
      </c>
      <c r="L4158" s="25" t="str">
        <f t="shared" si="403"/>
        <v>Excluido</v>
      </c>
      <c r="M4158" s="25" t="str">
        <f t="shared" si="404"/>
        <v>S/PalabrasClaves</v>
      </c>
      <c r="N4158" s="27" t="str">
        <f t="shared" si="406"/>
        <v/>
      </c>
      <c r="O4158" s="25"/>
      <c r="P4158" s="25" t="s">
        <v>24843</v>
      </c>
      <c r="Q4158" s="25"/>
      <c r="R4158" s="25" t="str">
        <f t="shared" si="402"/>
        <v>2012</v>
      </c>
      <c r="S4158" s="25" t="s">
        <v>63</v>
      </c>
      <c r="T4158" s="25"/>
      <c r="U4158" s="25"/>
      <c r="V4158" s="25"/>
      <c r="W4158" s="25"/>
      <c r="X4158" s="25"/>
    </row>
    <row r="4159" spans="1:24" ht="15" hidden="1" customHeight="1">
      <c r="A4159" s="28">
        <v>23254497</v>
      </c>
      <c r="B4159" s="28" t="s">
        <v>24844</v>
      </c>
      <c r="C4159" s="28" t="s">
        <v>24845</v>
      </c>
      <c r="D4159" s="28" t="s">
        <v>24846</v>
      </c>
      <c r="E4159" s="28" t="s">
        <v>24847</v>
      </c>
      <c r="F4159" s="28" t="s">
        <v>6295</v>
      </c>
      <c r="G4159" s="28">
        <v>2012</v>
      </c>
      <c r="H4159" s="29">
        <v>41264</v>
      </c>
      <c r="I4159" s="28"/>
      <c r="J4159" s="28"/>
      <c r="K4159" s="28"/>
      <c r="L4159" s="28" t="str">
        <f t="shared" si="403"/>
        <v>PreAlerta</v>
      </c>
      <c r="M4159" s="28" t="str">
        <f t="shared" si="404"/>
        <v>S/PalabrasClaves</v>
      </c>
      <c r="N4159" s="30" t="str">
        <f t="shared" si="406"/>
        <v/>
      </c>
      <c r="O4159" s="28"/>
      <c r="P4159" s="28" t="s">
        <v>24848</v>
      </c>
      <c r="Q4159" s="28"/>
      <c r="R4159" s="28" t="str">
        <f t="shared" si="402"/>
        <v>2012</v>
      </c>
      <c r="S4159" s="28" t="s">
        <v>63</v>
      </c>
      <c r="T4159" s="28"/>
      <c r="U4159" s="28"/>
      <c r="V4159" s="28"/>
      <c r="W4159" s="28"/>
      <c r="X4159" s="28"/>
    </row>
    <row r="4160" spans="1:24" ht="15" hidden="1" customHeight="1">
      <c r="A4160" s="25">
        <v>23137037</v>
      </c>
      <c r="B4160" s="25" t="s">
        <v>24849</v>
      </c>
      <c r="C4160" s="25" t="s">
        <v>24850</v>
      </c>
      <c r="D4160" s="25" t="s">
        <v>24851</v>
      </c>
      <c r="E4160" s="25" t="s">
        <v>24852</v>
      </c>
      <c r="F4160" s="25" t="s">
        <v>8233</v>
      </c>
      <c r="G4160" s="25">
        <v>2012</v>
      </c>
      <c r="H4160" s="26">
        <v>41223</v>
      </c>
      <c r="I4160" s="25" t="s">
        <v>24853</v>
      </c>
      <c r="J4160" s="25"/>
      <c r="K4160" s="25" t="s">
        <v>24854</v>
      </c>
      <c r="L4160" s="25" t="str">
        <f t="shared" si="403"/>
        <v>PreAlerta</v>
      </c>
      <c r="M4160" s="25" t="str">
        <f t="shared" si="404"/>
        <v>S/PalabrasClaves</v>
      </c>
      <c r="N4160" s="27" t="str">
        <f t="shared" si="406"/>
        <v/>
      </c>
      <c r="O4160" s="25"/>
      <c r="P4160" s="25" t="s">
        <v>24848</v>
      </c>
      <c r="Q4160" s="25"/>
      <c r="R4160" s="25" t="str">
        <f t="shared" si="402"/>
        <v>2012</v>
      </c>
      <c r="S4160" s="25" t="s">
        <v>63</v>
      </c>
      <c r="T4160" s="25"/>
      <c r="U4160" s="25"/>
      <c r="V4160" s="25"/>
      <c r="W4160" s="25"/>
      <c r="X4160" s="25"/>
    </row>
    <row r="4161" spans="1:24" ht="15" hidden="1" customHeight="1">
      <c r="A4161" s="28">
        <v>23301370</v>
      </c>
      <c r="B4161" s="28" t="s">
        <v>24855</v>
      </c>
      <c r="C4161" s="28" t="s">
        <v>24856</v>
      </c>
      <c r="D4161" s="28" t="s">
        <v>24857</v>
      </c>
      <c r="E4161" s="28" t="s">
        <v>24858</v>
      </c>
      <c r="F4161" s="28" t="s">
        <v>15578</v>
      </c>
      <c r="G4161" s="28">
        <v>2012</v>
      </c>
      <c r="H4161" s="29">
        <v>41285</v>
      </c>
      <c r="I4161" s="28"/>
      <c r="J4161" s="28"/>
      <c r="K4161" s="28" t="s">
        <v>24859</v>
      </c>
      <c r="L4161" s="28" t="str">
        <f t="shared" si="403"/>
        <v>PreAlerta</v>
      </c>
      <c r="M4161" s="28" t="str">
        <f t="shared" si="404"/>
        <v>C/PalabrasClaves</v>
      </c>
      <c r="N4161" s="30" t="str">
        <f t="shared" si="406"/>
        <v/>
      </c>
      <c r="O4161" s="28"/>
      <c r="P4161" s="28" t="s">
        <v>24860</v>
      </c>
      <c r="Q4161" s="28"/>
      <c r="R4161" s="28" t="str">
        <f t="shared" si="402"/>
        <v>2012</v>
      </c>
      <c r="S4161" s="28" t="s">
        <v>63</v>
      </c>
      <c r="T4161" s="28"/>
      <c r="U4161" s="28"/>
      <c r="V4161" s="28"/>
      <c r="W4161" s="28"/>
      <c r="X4161" s="28"/>
    </row>
    <row r="4162" spans="1:24" ht="15" hidden="1" customHeight="1">
      <c r="A4162" s="25">
        <v>23287138</v>
      </c>
      <c r="B4162" s="25" t="s">
        <v>24861</v>
      </c>
      <c r="C4162" s="25" t="s">
        <v>24862</v>
      </c>
      <c r="D4162" s="25" t="s">
        <v>24863</v>
      </c>
      <c r="E4162" s="25" t="s">
        <v>24864</v>
      </c>
      <c r="F4162" s="25" t="s">
        <v>23789</v>
      </c>
      <c r="G4162" s="25">
        <v>2012</v>
      </c>
      <c r="H4162" s="26">
        <v>41279</v>
      </c>
      <c r="I4162" s="25" t="s">
        <v>24865</v>
      </c>
      <c r="J4162" s="25"/>
      <c r="K4162" s="25"/>
      <c r="L4162" s="25" t="str">
        <f t="shared" ref="L4162:L4225" si="407">IF(ISNUMBER(VLOOKUP(A4162,EXCL,1,FALSE)),"Excluido",IF(ISNUMBER(VLOOKUP(A4162,POST,1,FALSE)),"PostAlerta",IF(ISNUMBER(VLOOKUP(A4162,PRE,1,FALSE)),"PreAlerta","")))</f>
        <v>PreAlerta</v>
      </c>
      <c r="M4162" s="25" t="str">
        <f t="shared" si="404"/>
        <v>C/PalabrasClaves</v>
      </c>
      <c r="N4162" s="27" t="str">
        <f t="shared" si="406"/>
        <v/>
      </c>
      <c r="O4162" s="25"/>
      <c r="P4162" s="25" t="s">
        <v>24860</v>
      </c>
      <c r="Q4162" s="25"/>
      <c r="R4162" s="25" t="str">
        <f t="shared" si="402"/>
        <v>2012</v>
      </c>
      <c r="S4162" s="25" t="s">
        <v>63</v>
      </c>
      <c r="T4162" s="25"/>
      <c r="U4162" s="25"/>
      <c r="V4162" s="25"/>
      <c r="W4162" s="25"/>
      <c r="X4162" s="25"/>
    </row>
    <row r="4163" spans="1:24" ht="15" hidden="1" customHeight="1">
      <c r="A4163" s="28">
        <v>23287135</v>
      </c>
      <c r="B4163" s="28" t="s">
        <v>24866</v>
      </c>
      <c r="C4163" s="28" t="s">
        <v>24867</v>
      </c>
      <c r="D4163" s="28" t="s">
        <v>24863</v>
      </c>
      <c r="E4163" s="28" t="s">
        <v>24868</v>
      </c>
      <c r="F4163" s="28" t="s">
        <v>23789</v>
      </c>
      <c r="G4163" s="28">
        <v>2012</v>
      </c>
      <c r="H4163" s="29">
        <v>41279</v>
      </c>
      <c r="I4163" s="28" t="s">
        <v>24869</v>
      </c>
      <c r="J4163" s="28"/>
      <c r="K4163" s="28"/>
      <c r="L4163" s="28" t="str">
        <f t="shared" si="407"/>
        <v>PreAlerta</v>
      </c>
      <c r="M4163" s="28" t="str">
        <f t="shared" si="404"/>
        <v>C/PalabrasClaves</v>
      </c>
      <c r="N4163" s="30" t="str">
        <f t="shared" si="406"/>
        <v/>
      </c>
      <c r="O4163" s="28"/>
      <c r="P4163" s="28" t="s">
        <v>24860</v>
      </c>
      <c r="Q4163" s="28"/>
      <c r="R4163" s="28" t="str">
        <f t="shared" si="402"/>
        <v>2012</v>
      </c>
      <c r="S4163" s="28" t="s">
        <v>63</v>
      </c>
      <c r="T4163" s="28"/>
      <c r="U4163" s="28"/>
      <c r="V4163" s="28"/>
      <c r="W4163" s="28"/>
      <c r="X4163" s="28"/>
    </row>
    <row r="4164" spans="1:24" ht="15" hidden="1" customHeight="1">
      <c r="A4164" s="25">
        <v>23239436</v>
      </c>
      <c r="B4164" s="25" t="s">
        <v>24870</v>
      </c>
      <c r="C4164" s="25" t="s">
        <v>24871</v>
      </c>
      <c r="D4164" s="25" t="s">
        <v>24872</v>
      </c>
      <c r="E4164" s="25" t="s">
        <v>24873</v>
      </c>
      <c r="F4164" s="25" t="s">
        <v>24874</v>
      </c>
      <c r="G4164" s="25">
        <v>2012</v>
      </c>
      <c r="H4164" s="26">
        <v>41258</v>
      </c>
      <c r="I4164" s="25"/>
      <c r="J4164" s="25"/>
      <c r="K4164" s="25" t="s">
        <v>24875</v>
      </c>
      <c r="L4164" s="25" t="str">
        <f t="shared" si="407"/>
        <v>PreAlerta</v>
      </c>
      <c r="M4164" s="25" t="str">
        <f t="shared" ref="M4164:M4227" si="408">IF(ISNUMBER(A4164),(IF(ISNUMBER(VLOOKUP(A4164,KEYWORDS,1,FALSE)),"C/PalabrasClaves","S/PalabrasClaves")),"")</f>
        <v>S/PalabrasClaves</v>
      </c>
      <c r="N4164" s="27" t="str">
        <f t="shared" si="406"/>
        <v/>
      </c>
      <c r="O4164" s="25"/>
      <c r="P4164" s="25" t="s">
        <v>24860</v>
      </c>
      <c r="Q4164" s="25"/>
      <c r="R4164" s="25" t="str">
        <f t="shared" si="402"/>
        <v>2012</v>
      </c>
      <c r="S4164" s="25" t="s">
        <v>63</v>
      </c>
      <c r="T4164" s="25"/>
      <c r="U4164" s="25"/>
      <c r="V4164" s="25"/>
      <c r="W4164" s="25"/>
      <c r="X4164" s="25"/>
    </row>
    <row r="4165" spans="1:24" ht="15" hidden="1" customHeight="1">
      <c r="A4165" s="28">
        <v>23147304</v>
      </c>
      <c r="B4165" s="28" t="s">
        <v>24876</v>
      </c>
      <c r="C4165" s="28" t="s">
        <v>24877</v>
      </c>
      <c r="D4165" s="28" t="s">
        <v>24878</v>
      </c>
      <c r="E4165" s="28" t="s">
        <v>24879</v>
      </c>
      <c r="F4165" s="28" t="s">
        <v>7450</v>
      </c>
      <c r="G4165" s="28">
        <v>2012</v>
      </c>
      <c r="H4165" s="29">
        <v>41227</v>
      </c>
      <c r="I4165" s="28"/>
      <c r="J4165" s="28"/>
      <c r="K4165" s="28" t="s">
        <v>24880</v>
      </c>
      <c r="L4165" s="28" t="str">
        <f t="shared" si="407"/>
        <v>PreAlerta</v>
      </c>
      <c r="M4165" s="28" t="str">
        <f t="shared" si="408"/>
        <v>S/PalabrasClaves</v>
      </c>
      <c r="N4165" s="30" t="str">
        <f t="shared" si="406"/>
        <v/>
      </c>
      <c r="O4165" s="28"/>
      <c r="P4165" s="28" t="s">
        <v>24860</v>
      </c>
      <c r="Q4165" s="28"/>
      <c r="R4165" s="28" t="str">
        <f t="shared" si="402"/>
        <v>2012</v>
      </c>
      <c r="S4165" s="28" t="s">
        <v>63</v>
      </c>
      <c r="T4165" s="28"/>
      <c r="U4165" s="28"/>
      <c r="V4165" s="28"/>
      <c r="W4165" s="28"/>
      <c r="X4165" s="28"/>
    </row>
    <row r="4166" spans="1:24" ht="15" hidden="1" customHeight="1">
      <c r="A4166" s="25">
        <v>23146796</v>
      </c>
      <c r="B4166" s="25" t="s">
        <v>24881</v>
      </c>
      <c r="C4166" s="25" t="s">
        <v>24882</v>
      </c>
      <c r="D4166" s="25" t="s">
        <v>24883</v>
      </c>
      <c r="E4166" s="25" t="s">
        <v>24884</v>
      </c>
      <c r="F4166" s="25" t="s">
        <v>24885</v>
      </c>
      <c r="G4166" s="25">
        <v>2012</v>
      </c>
      <c r="H4166" s="26">
        <v>41227</v>
      </c>
      <c r="I4166" s="25"/>
      <c r="J4166" s="25"/>
      <c r="K4166" s="25" t="s">
        <v>24886</v>
      </c>
      <c r="L4166" s="25" t="str">
        <f t="shared" si="407"/>
        <v>PreAlerta</v>
      </c>
      <c r="M4166" s="25" t="str">
        <f t="shared" si="408"/>
        <v>C/PalabrasClaves</v>
      </c>
      <c r="N4166" s="27" t="str">
        <f t="shared" si="406"/>
        <v/>
      </c>
      <c r="O4166" s="25"/>
      <c r="P4166" s="25" t="s">
        <v>24860</v>
      </c>
      <c r="Q4166" s="25"/>
      <c r="R4166" s="25" t="str">
        <f t="shared" si="402"/>
        <v>2012</v>
      </c>
      <c r="S4166" s="25" t="s">
        <v>63</v>
      </c>
      <c r="T4166" s="25"/>
      <c r="U4166" s="25"/>
      <c r="V4166" s="25"/>
      <c r="W4166" s="25"/>
      <c r="X4166" s="25"/>
    </row>
    <row r="4167" spans="1:24" ht="15" hidden="1" customHeight="1">
      <c r="A4167" s="28">
        <v>23129686</v>
      </c>
      <c r="B4167" s="28" t="s">
        <v>24887</v>
      </c>
      <c r="C4167" s="28" t="s">
        <v>24888</v>
      </c>
      <c r="D4167" s="28" t="s">
        <v>24889</v>
      </c>
      <c r="E4167" s="28" t="s">
        <v>24890</v>
      </c>
      <c r="F4167" s="28" t="s">
        <v>24891</v>
      </c>
      <c r="G4167" s="28">
        <v>2012</v>
      </c>
      <c r="H4167" s="29">
        <v>41220</v>
      </c>
      <c r="I4167" s="28"/>
      <c r="J4167" s="28"/>
      <c r="K4167" s="28" t="s">
        <v>24892</v>
      </c>
      <c r="L4167" s="28" t="str">
        <f t="shared" si="407"/>
        <v>Excluido</v>
      </c>
      <c r="M4167" s="28" t="str">
        <f t="shared" si="408"/>
        <v>S/PalabrasClaves</v>
      </c>
      <c r="N4167" s="30" t="str">
        <f t="shared" si="406"/>
        <v/>
      </c>
      <c r="O4167" s="28"/>
      <c r="P4167" s="28" t="s">
        <v>14728</v>
      </c>
      <c r="Q4167" s="28"/>
      <c r="R4167" s="28" t="str">
        <f t="shared" si="402"/>
        <v xml:space="preserve">202 </v>
      </c>
      <c r="S4167" s="28" t="s">
        <v>63</v>
      </c>
      <c r="T4167" s="28"/>
      <c r="U4167" s="28"/>
      <c r="V4167" s="28"/>
      <c r="W4167" s="28"/>
      <c r="X4167" s="28"/>
    </row>
    <row r="4168" spans="1:24" ht="15" hidden="1" customHeight="1">
      <c r="A4168" s="25">
        <v>23092680</v>
      </c>
      <c r="B4168" s="25" t="s">
        <v>21687</v>
      </c>
      <c r="C4168" s="25" t="s">
        <v>24893</v>
      </c>
      <c r="D4168" s="25" t="s">
        <v>24894</v>
      </c>
      <c r="E4168" s="25" t="s">
        <v>12847</v>
      </c>
      <c r="F4168" s="25" t="s">
        <v>1582</v>
      </c>
      <c r="G4168" s="25">
        <v>2012</v>
      </c>
      <c r="H4168" s="26">
        <v>41207</v>
      </c>
      <c r="I4168" s="25" t="s">
        <v>24895</v>
      </c>
      <c r="J4168" s="25"/>
      <c r="K4168" s="25" t="s">
        <v>24896</v>
      </c>
      <c r="L4168" s="25" t="str">
        <f t="shared" si="407"/>
        <v>PreAlerta</v>
      </c>
      <c r="M4168" s="25" t="str">
        <f t="shared" si="408"/>
        <v>S/PalabrasClaves</v>
      </c>
      <c r="N4168" s="27" t="str">
        <f t="shared" si="406"/>
        <v/>
      </c>
      <c r="O4168" s="25"/>
      <c r="P4168" s="25" t="s">
        <v>24897</v>
      </c>
      <c r="Q4168" s="25"/>
      <c r="R4168" s="25" t="str">
        <f t="shared" si="402"/>
        <v>2012</v>
      </c>
      <c r="S4168" s="25" t="s">
        <v>63</v>
      </c>
      <c r="T4168" s="25"/>
      <c r="U4168" s="25"/>
      <c r="V4168" s="25"/>
      <c r="W4168" s="25"/>
      <c r="X4168" s="25"/>
    </row>
    <row r="4169" spans="1:24" ht="15" hidden="1" customHeight="1">
      <c r="A4169" s="28">
        <v>23009117</v>
      </c>
      <c r="B4169" s="28" t="s">
        <v>24898</v>
      </c>
      <c r="C4169" s="28" t="s">
        <v>24899</v>
      </c>
      <c r="D4169" s="28" t="s">
        <v>24900</v>
      </c>
      <c r="E4169" s="28" t="s">
        <v>24901</v>
      </c>
      <c r="F4169" s="28" t="s">
        <v>20081</v>
      </c>
      <c r="G4169" s="28">
        <v>2012</v>
      </c>
      <c r="H4169" s="29">
        <v>41179</v>
      </c>
      <c r="I4169" s="28"/>
      <c r="J4169" s="28"/>
      <c r="K4169" s="28" t="s">
        <v>24902</v>
      </c>
      <c r="L4169" s="28" t="str">
        <f t="shared" si="407"/>
        <v>PreAlerta</v>
      </c>
      <c r="M4169" s="28" t="str">
        <f t="shared" si="408"/>
        <v>C/PalabrasClaves</v>
      </c>
      <c r="N4169" s="30" t="str">
        <f t="shared" si="406"/>
        <v/>
      </c>
      <c r="O4169" s="28"/>
      <c r="P4169" s="28" t="s">
        <v>24860</v>
      </c>
      <c r="Q4169" s="28"/>
      <c r="R4169" s="28" t="str">
        <f t="shared" si="402"/>
        <v>2012</v>
      </c>
      <c r="S4169" s="28" t="s">
        <v>63</v>
      </c>
      <c r="T4169" s="28"/>
      <c r="U4169" s="28"/>
      <c r="V4169" s="28"/>
      <c r="W4169" s="28"/>
      <c r="X4169" s="28"/>
    </row>
    <row r="4170" spans="1:24" ht="15" hidden="1" customHeight="1">
      <c r="A4170" s="25">
        <v>22965463</v>
      </c>
      <c r="B4170" s="25" t="s">
        <v>24903</v>
      </c>
      <c r="C4170" s="25" t="s">
        <v>24904</v>
      </c>
      <c r="D4170" s="25" t="s">
        <v>24905</v>
      </c>
      <c r="E4170" s="25" t="s">
        <v>24906</v>
      </c>
      <c r="F4170" s="25" t="s">
        <v>2167</v>
      </c>
      <c r="G4170" s="25">
        <v>2012</v>
      </c>
      <c r="H4170" s="26">
        <v>41164</v>
      </c>
      <c r="I4170" s="25"/>
      <c r="J4170" s="25"/>
      <c r="K4170" s="25" t="s">
        <v>24907</v>
      </c>
      <c r="L4170" s="25" t="str">
        <f t="shared" si="407"/>
        <v>PreAlerta</v>
      </c>
      <c r="M4170" s="25" t="str">
        <f t="shared" si="408"/>
        <v>S/PalabrasClaves</v>
      </c>
      <c r="N4170" s="27" t="str">
        <f t="shared" si="406"/>
        <v/>
      </c>
      <c r="O4170" s="25"/>
      <c r="P4170" s="25" t="s">
        <v>24860</v>
      </c>
      <c r="Q4170" s="25"/>
      <c r="R4170" s="25" t="str">
        <f t="shared" si="402"/>
        <v>2012</v>
      </c>
      <c r="S4170" s="25" t="s">
        <v>63</v>
      </c>
      <c r="T4170" s="25"/>
      <c r="U4170" s="25"/>
      <c r="V4170" s="25"/>
      <c r="W4170" s="25"/>
      <c r="X4170" s="25"/>
    </row>
    <row r="4171" spans="1:24" ht="15" hidden="1" customHeight="1">
      <c r="A4171" s="28">
        <v>22961857</v>
      </c>
      <c r="B4171" s="28" t="s">
        <v>24908</v>
      </c>
      <c r="C4171" s="28" t="s">
        <v>24909</v>
      </c>
      <c r="D4171" s="28" t="s">
        <v>24910</v>
      </c>
      <c r="E4171" s="28" t="s">
        <v>24911</v>
      </c>
      <c r="F4171" s="28" t="s">
        <v>8207</v>
      </c>
      <c r="G4171" s="28">
        <v>2012</v>
      </c>
      <c r="H4171" s="29">
        <v>41163</v>
      </c>
      <c r="I4171" s="28" t="s">
        <v>24912</v>
      </c>
      <c r="J4171" s="28"/>
      <c r="K4171" s="28" t="s">
        <v>24913</v>
      </c>
      <c r="L4171" s="28" t="str">
        <f t="shared" si="407"/>
        <v>PreAlerta</v>
      </c>
      <c r="M4171" s="28" t="str">
        <f t="shared" si="408"/>
        <v>S/PalabrasClaves</v>
      </c>
      <c r="N4171" s="30" t="str">
        <f t="shared" si="406"/>
        <v/>
      </c>
      <c r="O4171" s="28"/>
      <c r="P4171" s="28" t="s">
        <v>24860</v>
      </c>
      <c r="Q4171" s="28"/>
      <c r="R4171" s="28" t="str">
        <f t="shared" si="402"/>
        <v>2012</v>
      </c>
      <c r="S4171" s="28" t="s">
        <v>63</v>
      </c>
      <c r="T4171" s="28"/>
      <c r="U4171" s="28"/>
      <c r="V4171" s="28"/>
      <c r="W4171" s="28"/>
      <c r="X4171" s="28"/>
    </row>
    <row r="4172" spans="1:24" ht="15" hidden="1" customHeight="1">
      <c r="A4172" s="25">
        <v>22954413</v>
      </c>
      <c r="B4172" s="25" t="s">
        <v>24914</v>
      </c>
      <c r="C4172" s="25" t="s">
        <v>24915</v>
      </c>
      <c r="D4172" s="25" t="s">
        <v>24916</v>
      </c>
      <c r="E4172" s="25" t="s">
        <v>24917</v>
      </c>
      <c r="F4172" s="25" t="s">
        <v>9898</v>
      </c>
      <c r="G4172" s="25">
        <v>2012</v>
      </c>
      <c r="H4172" s="26">
        <v>41160</v>
      </c>
      <c r="I4172" s="25"/>
      <c r="J4172" s="25"/>
      <c r="K4172" s="25" t="s">
        <v>24918</v>
      </c>
      <c r="L4172" s="25" t="str">
        <f t="shared" si="407"/>
        <v>PreAlerta</v>
      </c>
      <c r="M4172" s="25" t="str">
        <f t="shared" si="408"/>
        <v>S/PalabrasClaves</v>
      </c>
      <c r="N4172" s="27" t="str">
        <f t="shared" si="406"/>
        <v/>
      </c>
      <c r="O4172" s="25"/>
      <c r="P4172" s="25" t="s">
        <v>24860</v>
      </c>
      <c r="Q4172" s="25"/>
      <c r="R4172" s="25" t="str">
        <f t="shared" si="402"/>
        <v>2012</v>
      </c>
      <c r="S4172" s="25" t="s">
        <v>63</v>
      </c>
      <c r="T4172" s="25"/>
      <c r="U4172" s="25"/>
      <c r="V4172" s="25"/>
      <c r="W4172" s="25"/>
      <c r="X4172" s="25"/>
    </row>
    <row r="4173" spans="1:24" ht="15" hidden="1" customHeight="1">
      <c r="A4173" s="28">
        <v>22850740</v>
      </c>
      <c r="B4173" s="28" t="s">
        <v>24919</v>
      </c>
      <c r="C4173" s="28" t="s">
        <v>24920</v>
      </c>
      <c r="D4173" s="28" t="s">
        <v>24921</v>
      </c>
      <c r="E4173" s="28" t="s">
        <v>24922</v>
      </c>
      <c r="F4173" s="28" t="s">
        <v>1038</v>
      </c>
      <c r="G4173" s="28">
        <v>2012</v>
      </c>
      <c r="H4173" s="29">
        <v>41123</v>
      </c>
      <c r="I4173" s="28"/>
      <c r="J4173" s="28"/>
      <c r="K4173" s="28" t="s">
        <v>24923</v>
      </c>
      <c r="L4173" s="28" t="str">
        <f t="shared" si="407"/>
        <v>PreAlerta</v>
      </c>
      <c r="M4173" s="28" t="str">
        <f t="shared" si="408"/>
        <v>S/PalabrasClaves</v>
      </c>
      <c r="N4173" s="30" t="str">
        <f t="shared" si="406"/>
        <v/>
      </c>
      <c r="O4173" s="28"/>
      <c r="P4173" s="28" t="s">
        <v>24860</v>
      </c>
      <c r="Q4173" s="28"/>
      <c r="R4173" s="28" t="str">
        <f t="shared" si="402"/>
        <v>2012</v>
      </c>
      <c r="S4173" s="28" t="s">
        <v>63</v>
      </c>
      <c r="T4173" s="28"/>
      <c r="U4173" s="28"/>
      <c r="V4173" s="28"/>
      <c r="W4173" s="28"/>
      <c r="X4173" s="28"/>
    </row>
    <row r="4174" spans="1:24" ht="15" hidden="1" customHeight="1">
      <c r="A4174" s="25">
        <v>22806596</v>
      </c>
      <c r="B4174" s="25" t="s">
        <v>24924</v>
      </c>
      <c r="C4174" s="25" t="s">
        <v>24925</v>
      </c>
      <c r="D4174" s="25" t="s">
        <v>24926</v>
      </c>
      <c r="E4174" s="25" t="s">
        <v>24927</v>
      </c>
      <c r="F4174" s="25" t="s">
        <v>1488</v>
      </c>
      <c r="G4174" s="25">
        <v>2012</v>
      </c>
      <c r="H4174" s="26">
        <v>41109</v>
      </c>
      <c r="I4174" s="25" t="s">
        <v>24928</v>
      </c>
      <c r="J4174" s="25"/>
      <c r="K4174" s="25" t="s">
        <v>24929</v>
      </c>
      <c r="L4174" s="25" t="str">
        <f t="shared" si="407"/>
        <v>PreAlerta</v>
      </c>
      <c r="M4174" s="25" t="str">
        <f t="shared" si="408"/>
        <v>S/PalabrasClaves</v>
      </c>
      <c r="N4174" s="27" t="str">
        <f t="shared" si="406"/>
        <v/>
      </c>
      <c r="O4174" s="25"/>
      <c r="P4174" s="25" t="s">
        <v>24897</v>
      </c>
      <c r="Q4174" s="25"/>
      <c r="R4174" s="25" t="str">
        <f t="shared" si="402"/>
        <v>2012</v>
      </c>
      <c r="S4174" s="25" t="s">
        <v>63</v>
      </c>
      <c r="T4174" s="25"/>
      <c r="U4174" s="25"/>
      <c r="V4174" s="25"/>
      <c r="W4174" s="25"/>
      <c r="X4174" s="25"/>
    </row>
    <row r="4175" spans="1:24" ht="15" hidden="1" customHeight="1">
      <c r="A4175" s="28">
        <v>22782486</v>
      </c>
      <c r="B4175" s="28" t="s">
        <v>24930</v>
      </c>
      <c r="C4175" s="28" t="s">
        <v>24931</v>
      </c>
      <c r="D4175" s="28" t="s">
        <v>24932</v>
      </c>
      <c r="E4175" s="28" t="s">
        <v>24933</v>
      </c>
      <c r="F4175" s="28" t="s">
        <v>215</v>
      </c>
      <c r="G4175" s="28">
        <v>2012</v>
      </c>
      <c r="H4175" s="29">
        <v>41102</v>
      </c>
      <c r="I4175" s="28"/>
      <c r="J4175" s="28"/>
      <c r="K4175" s="28" t="s">
        <v>24934</v>
      </c>
      <c r="L4175" s="28" t="str">
        <f t="shared" si="407"/>
        <v>PreAlerta</v>
      </c>
      <c r="M4175" s="28" t="str">
        <f t="shared" si="408"/>
        <v>S/PalabrasClaves</v>
      </c>
      <c r="N4175" s="30" t="str">
        <f t="shared" si="406"/>
        <v/>
      </c>
      <c r="O4175" s="28"/>
      <c r="P4175" s="28">
        <v>45232</v>
      </c>
      <c r="Q4175" s="28"/>
      <c r="R4175" s="28" t="str">
        <f t="shared" si="402"/>
        <v>4523</v>
      </c>
      <c r="S4175" s="28" t="s">
        <v>63</v>
      </c>
      <c r="T4175" s="28"/>
      <c r="U4175" s="28"/>
      <c r="V4175" s="28"/>
      <c r="W4175" s="28"/>
      <c r="X4175" s="28"/>
    </row>
    <row r="4176" spans="1:24" ht="15" hidden="1" customHeight="1">
      <c r="A4176" s="25">
        <v>22668804</v>
      </c>
      <c r="B4176" s="25" t="s">
        <v>24935</v>
      </c>
      <c r="C4176" s="25" t="s">
        <v>24936</v>
      </c>
      <c r="D4176" s="25" t="s">
        <v>24937</v>
      </c>
      <c r="E4176" s="25" t="s">
        <v>23873</v>
      </c>
      <c r="F4176" s="25" t="s">
        <v>979</v>
      </c>
      <c r="G4176" s="25">
        <v>2012</v>
      </c>
      <c r="H4176" s="26">
        <v>41067</v>
      </c>
      <c r="I4176" s="25"/>
      <c r="J4176" s="25"/>
      <c r="K4176" s="25" t="s">
        <v>24938</v>
      </c>
      <c r="L4176" s="25" t="str">
        <f t="shared" si="407"/>
        <v>PreAlerta</v>
      </c>
      <c r="M4176" s="25" t="str">
        <f t="shared" si="408"/>
        <v>S/PalabrasClaves</v>
      </c>
      <c r="N4176" s="27" t="str">
        <f t="shared" si="406"/>
        <v/>
      </c>
      <c r="O4176" s="25"/>
      <c r="P4176" s="25" t="s">
        <v>24860</v>
      </c>
      <c r="Q4176" s="25"/>
      <c r="R4176" s="25" t="str">
        <f t="shared" si="402"/>
        <v>2012</v>
      </c>
      <c r="S4176" s="25" t="s">
        <v>63</v>
      </c>
      <c r="T4176" s="25"/>
      <c r="U4176" s="25"/>
      <c r="V4176" s="25"/>
      <c r="W4176" s="25"/>
      <c r="X4176" s="25"/>
    </row>
    <row r="4177" spans="1:24" ht="15" hidden="1" customHeight="1">
      <c r="A4177" s="28">
        <v>22570015</v>
      </c>
      <c r="B4177" s="28" t="s">
        <v>24939</v>
      </c>
      <c r="C4177" s="28" t="s">
        <v>24940</v>
      </c>
      <c r="D4177" s="28" t="s">
        <v>24941</v>
      </c>
      <c r="E4177" s="28" t="s">
        <v>24942</v>
      </c>
      <c r="F4177" s="28" t="s">
        <v>8562</v>
      </c>
      <c r="G4177" s="28">
        <v>2012</v>
      </c>
      <c r="H4177" s="29">
        <v>41039</v>
      </c>
      <c r="I4177" s="28"/>
      <c r="J4177" s="28"/>
      <c r="K4177" s="28" t="s">
        <v>24943</v>
      </c>
      <c r="L4177" s="28" t="str">
        <f t="shared" si="407"/>
        <v>PreAlerta</v>
      </c>
      <c r="M4177" s="28" t="str">
        <f t="shared" si="408"/>
        <v>S/PalabrasClaves</v>
      </c>
      <c r="N4177" s="30" t="str">
        <f t="shared" si="406"/>
        <v/>
      </c>
      <c r="O4177" s="28"/>
      <c r="P4177" s="28" t="s">
        <v>24860</v>
      </c>
      <c r="Q4177" s="28"/>
      <c r="R4177" s="28" t="str">
        <f t="shared" si="402"/>
        <v>2012</v>
      </c>
      <c r="S4177" s="28" t="s">
        <v>63</v>
      </c>
      <c r="T4177" s="28"/>
      <c r="U4177" s="28"/>
      <c r="V4177" s="28"/>
      <c r="W4177" s="28"/>
      <c r="X4177" s="28"/>
    </row>
    <row r="4178" spans="1:24" ht="15" hidden="1" customHeight="1">
      <c r="A4178" s="25">
        <v>22203584</v>
      </c>
      <c r="B4178" s="25" t="s">
        <v>24944</v>
      </c>
      <c r="C4178" s="25" t="s">
        <v>24945</v>
      </c>
      <c r="D4178" s="25" t="s">
        <v>24946</v>
      </c>
      <c r="E4178" s="25" t="s">
        <v>5608</v>
      </c>
      <c r="F4178" s="25" t="s">
        <v>24947</v>
      </c>
      <c r="G4178" s="25">
        <v>2012</v>
      </c>
      <c r="H4178" s="26">
        <v>40906</v>
      </c>
      <c r="I4178" s="25"/>
      <c r="J4178" s="25"/>
      <c r="K4178" s="25" t="s">
        <v>24948</v>
      </c>
      <c r="L4178" s="25" t="str">
        <f t="shared" si="407"/>
        <v>PreAlerta</v>
      </c>
      <c r="M4178" s="25" t="str">
        <f t="shared" si="408"/>
        <v>C/PalabrasClaves</v>
      </c>
      <c r="N4178" s="27" t="str">
        <f t="shared" si="406"/>
        <v/>
      </c>
      <c r="O4178" s="25"/>
      <c r="P4178" s="25" t="s">
        <v>24860</v>
      </c>
      <c r="Q4178" s="25"/>
      <c r="R4178" s="25" t="str">
        <f t="shared" si="402"/>
        <v>2012</v>
      </c>
      <c r="S4178" s="25" t="s">
        <v>63</v>
      </c>
      <c r="T4178" s="25"/>
      <c r="U4178" s="25"/>
      <c r="V4178" s="25"/>
      <c r="W4178" s="25"/>
      <c r="X4178" s="25"/>
    </row>
    <row r="4179" spans="1:24" ht="15" hidden="1" customHeight="1">
      <c r="A4179" s="28">
        <v>23097578</v>
      </c>
      <c r="B4179" s="28" t="s">
        <v>24949</v>
      </c>
      <c r="C4179" s="28" t="s">
        <v>24950</v>
      </c>
      <c r="D4179" s="28" t="s">
        <v>24951</v>
      </c>
      <c r="E4179" s="28" t="s">
        <v>24952</v>
      </c>
      <c r="F4179" s="28" t="s">
        <v>956</v>
      </c>
      <c r="G4179" s="28">
        <v>2012</v>
      </c>
      <c r="H4179" s="29">
        <v>41208</v>
      </c>
      <c r="I4179" s="28" t="s">
        <v>24953</v>
      </c>
      <c r="J4179" s="28"/>
      <c r="K4179" s="28" t="s">
        <v>24954</v>
      </c>
      <c r="L4179" s="28" t="str">
        <f t="shared" si="407"/>
        <v>PreAlerta</v>
      </c>
      <c r="M4179" s="28" t="str">
        <f t="shared" si="408"/>
        <v>S/PalabrasClaves</v>
      </c>
      <c r="N4179" s="30" t="str">
        <f t="shared" si="406"/>
        <v/>
      </c>
      <c r="O4179" s="28"/>
      <c r="P4179" s="28" t="s">
        <v>24955</v>
      </c>
      <c r="Q4179" s="28"/>
      <c r="R4179" s="28" t="str">
        <f t="shared" si="402"/>
        <v>2012</v>
      </c>
      <c r="S4179" s="28" t="s">
        <v>62</v>
      </c>
      <c r="T4179" s="28"/>
      <c r="U4179" s="28"/>
      <c r="V4179" s="28"/>
      <c r="W4179" s="28"/>
      <c r="X4179" s="28"/>
    </row>
    <row r="4180" spans="1:24" ht="15" hidden="1" customHeight="1">
      <c r="A4180" s="25">
        <v>23092190</v>
      </c>
      <c r="B4180" s="25" t="s">
        <v>24956</v>
      </c>
      <c r="C4180" s="25" t="s">
        <v>24957</v>
      </c>
      <c r="D4180" s="25" t="s">
        <v>24958</v>
      </c>
      <c r="E4180" s="25" t="s">
        <v>24959</v>
      </c>
      <c r="F4180" s="25" t="s">
        <v>841</v>
      </c>
      <c r="G4180" s="25">
        <v>2012</v>
      </c>
      <c r="H4180" s="26">
        <v>41207</v>
      </c>
      <c r="I4180" s="25" t="s">
        <v>24960</v>
      </c>
      <c r="J4180" s="25"/>
      <c r="K4180" s="25" t="s">
        <v>24961</v>
      </c>
      <c r="L4180" s="25" t="str">
        <f t="shared" si="407"/>
        <v>PreAlerta</v>
      </c>
      <c r="M4180" s="25" t="str">
        <f t="shared" si="408"/>
        <v>S/PalabrasClaves</v>
      </c>
      <c r="N4180" s="27" t="str">
        <f t="shared" si="406"/>
        <v/>
      </c>
      <c r="O4180" s="25"/>
      <c r="P4180" s="25" t="s">
        <v>24962</v>
      </c>
      <c r="Q4180" s="25"/>
      <c r="R4180" s="25" t="str">
        <f t="shared" si="402"/>
        <v>2012</v>
      </c>
      <c r="S4180" s="25" t="s">
        <v>62</v>
      </c>
      <c r="T4180" s="25"/>
      <c r="U4180" s="25"/>
      <c r="V4180" s="25"/>
      <c r="W4180" s="25"/>
      <c r="X4180" s="25"/>
    </row>
    <row r="4181" spans="1:24" ht="15" hidden="1" customHeight="1">
      <c r="A4181" s="28">
        <v>29062732</v>
      </c>
      <c r="B4181" s="28" t="s">
        <v>24963</v>
      </c>
      <c r="C4181" s="28" t="s">
        <v>24964</v>
      </c>
      <c r="D4181" s="28" t="s">
        <v>24965</v>
      </c>
      <c r="E4181" s="28" t="s">
        <v>24966</v>
      </c>
      <c r="F4181" s="28" t="s">
        <v>24967</v>
      </c>
      <c r="G4181" s="28">
        <v>2012</v>
      </c>
      <c r="H4181" s="29">
        <v>43033</v>
      </c>
      <c r="I4181" s="28" t="s">
        <v>24968</v>
      </c>
      <c r="J4181" s="28"/>
      <c r="K4181" s="28" t="s">
        <v>24969</v>
      </c>
      <c r="L4181" s="28" t="str">
        <f t="shared" si="407"/>
        <v>PreAlerta</v>
      </c>
      <c r="M4181" s="28" t="str">
        <f t="shared" si="408"/>
        <v>S/PalabrasClaves</v>
      </c>
      <c r="N4181" s="30" t="str">
        <f t="shared" si="406"/>
        <v/>
      </c>
      <c r="O4181" s="28"/>
      <c r="P4181" s="28" t="s">
        <v>24970</v>
      </c>
      <c r="Q4181" s="28"/>
      <c r="R4181" s="28" t="str">
        <f t="shared" si="402"/>
        <v>2012</v>
      </c>
      <c r="S4181" s="28" t="s">
        <v>62</v>
      </c>
      <c r="T4181" s="28"/>
      <c r="U4181" s="28"/>
      <c r="V4181" s="28"/>
      <c r="W4181" s="28"/>
      <c r="X4181" s="28"/>
    </row>
    <row r="4182" spans="1:24" ht="15" hidden="1" customHeight="1">
      <c r="A4182" s="25">
        <v>22940378</v>
      </c>
      <c r="B4182" s="25" t="s">
        <v>24971</v>
      </c>
      <c r="C4182" s="25" t="s">
        <v>24972</v>
      </c>
      <c r="D4182" s="25"/>
      <c r="E4182" s="25" t="s">
        <v>24973</v>
      </c>
      <c r="F4182" s="25"/>
      <c r="G4182" s="25"/>
      <c r="H4182" s="25"/>
      <c r="I4182" s="25"/>
      <c r="J4182" s="25"/>
      <c r="K4182" s="25"/>
      <c r="L4182" s="25" t="str">
        <f t="shared" si="407"/>
        <v>Excluido</v>
      </c>
      <c r="M4182" s="25" t="str">
        <f t="shared" si="408"/>
        <v>S/PalabrasClaves</v>
      </c>
      <c r="N4182" s="27" t="str">
        <f t="shared" si="406"/>
        <v/>
      </c>
      <c r="O4182" s="25"/>
      <c r="P4182" s="25"/>
      <c r="Q4182" s="25"/>
      <c r="R4182" s="25" t="str">
        <f t="shared" si="402"/>
        <v/>
      </c>
      <c r="S4182" s="25"/>
      <c r="T4182" s="25"/>
      <c r="U4182" s="25"/>
      <c r="V4182" s="25"/>
      <c r="W4182" s="25"/>
      <c r="X4182" s="25"/>
    </row>
    <row r="4183" spans="1:24" ht="15" hidden="1" customHeight="1">
      <c r="A4183" s="28">
        <v>22863658</v>
      </c>
      <c r="B4183" s="28" t="s">
        <v>24974</v>
      </c>
      <c r="C4183" s="28" t="s">
        <v>24975</v>
      </c>
      <c r="D4183" s="28" t="s">
        <v>24973</v>
      </c>
      <c r="E4183" s="28" t="s">
        <v>24976</v>
      </c>
      <c r="F4183" s="28" t="s">
        <v>1263</v>
      </c>
      <c r="G4183" s="28">
        <v>2012</v>
      </c>
      <c r="H4183" s="29">
        <v>41128</v>
      </c>
      <c r="I4183" s="28"/>
      <c r="J4183" s="28"/>
      <c r="K4183" s="28" t="s">
        <v>24977</v>
      </c>
      <c r="L4183" s="28" t="str">
        <f t="shared" si="407"/>
        <v>Excluido</v>
      </c>
      <c r="M4183" s="28" t="str">
        <f t="shared" si="408"/>
        <v>S/PalabrasClaves</v>
      </c>
      <c r="N4183" s="30" t="str">
        <f t="shared" si="406"/>
        <v/>
      </c>
      <c r="O4183" s="28"/>
      <c r="P4183" s="28" t="s">
        <v>24978</v>
      </c>
      <c r="Q4183" s="28"/>
      <c r="R4183" s="28" t="str">
        <f t="shared" si="402"/>
        <v>2012</v>
      </c>
      <c r="S4183" s="28" t="s">
        <v>62</v>
      </c>
      <c r="T4183" s="28"/>
      <c r="U4183" s="28"/>
      <c r="V4183" s="28"/>
      <c r="W4183" s="28"/>
      <c r="X4183" s="28"/>
    </row>
    <row r="4184" spans="1:24" ht="15" hidden="1" customHeight="1">
      <c r="A4184" s="25">
        <v>23033913</v>
      </c>
      <c r="B4184" s="25" t="s">
        <v>24979</v>
      </c>
      <c r="C4184" s="25" t="s">
        <v>24980</v>
      </c>
      <c r="D4184" s="25" t="s">
        <v>24981</v>
      </c>
      <c r="E4184" s="25" t="s">
        <v>24982</v>
      </c>
      <c r="F4184" s="25" t="s">
        <v>22503</v>
      </c>
      <c r="G4184" s="25">
        <v>2012</v>
      </c>
      <c r="H4184" s="26">
        <v>41187</v>
      </c>
      <c r="I4184" s="25" t="s">
        <v>24983</v>
      </c>
      <c r="J4184" s="25"/>
      <c r="K4184" s="25" t="s">
        <v>24984</v>
      </c>
      <c r="L4184" s="25" t="str">
        <f t="shared" si="407"/>
        <v>PreAlerta</v>
      </c>
      <c r="M4184" s="25" t="str">
        <f t="shared" si="408"/>
        <v>C/PalabrasClaves</v>
      </c>
      <c r="N4184" s="27" t="str">
        <f t="shared" si="406"/>
        <v/>
      </c>
      <c r="O4184" s="25"/>
      <c r="P4184" s="25" t="s">
        <v>24985</v>
      </c>
      <c r="Q4184" s="25"/>
      <c r="R4184" s="25" t="str">
        <f t="shared" si="402"/>
        <v>2012</v>
      </c>
      <c r="S4184" s="25" t="s">
        <v>62</v>
      </c>
      <c r="T4184" s="25"/>
      <c r="U4184" s="25"/>
      <c r="V4184" s="25"/>
      <c r="W4184" s="25"/>
      <c r="X4184" s="25"/>
    </row>
    <row r="4185" spans="1:24" ht="15" hidden="1" customHeight="1">
      <c r="A4185" s="28">
        <v>23383434</v>
      </c>
      <c r="B4185" s="28" t="s">
        <v>24986</v>
      </c>
      <c r="C4185" s="28" t="s">
        <v>24987</v>
      </c>
      <c r="D4185" s="28" t="s">
        <v>24988</v>
      </c>
      <c r="E4185" s="28" t="s">
        <v>24989</v>
      </c>
      <c r="F4185" s="28" t="s">
        <v>15015</v>
      </c>
      <c r="G4185" s="28">
        <v>2012</v>
      </c>
      <c r="H4185" s="29">
        <v>41312</v>
      </c>
      <c r="I4185" s="28"/>
      <c r="J4185" s="28"/>
      <c r="K4185" s="28"/>
      <c r="L4185" s="28" t="str">
        <f t="shared" si="407"/>
        <v>PreAlerta</v>
      </c>
      <c r="M4185" s="28" t="str">
        <f t="shared" si="408"/>
        <v>C/PalabrasClaves</v>
      </c>
      <c r="N4185" s="30" t="str">
        <f t="shared" si="406"/>
        <v/>
      </c>
      <c r="O4185" s="28"/>
      <c r="P4185" s="28" t="s">
        <v>24990</v>
      </c>
      <c r="Q4185" s="28"/>
      <c r="R4185" s="28" t="str">
        <f t="shared" si="402"/>
        <v>2012</v>
      </c>
      <c r="S4185" s="28" t="s">
        <v>62</v>
      </c>
      <c r="T4185" s="28"/>
      <c r="U4185" s="28"/>
      <c r="V4185" s="28"/>
      <c r="W4185" s="28"/>
      <c r="X4185" s="28"/>
    </row>
    <row r="4186" spans="1:24" ht="15" hidden="1" customHeight="1">
      <c r="A4186" s="25">
        <v>23383433</v>
      </c>
      <c r="B4186" s="25" t="s">
        <v>24991</v>
      </c>
      <c r="C4186" s="25" t="s">
        <v>24992</v>
      </c>
      <c r="D4186" s="25"/>
      <c r="E4186" s="25" t="s">
        <v>24988</v>
      </c>
      <c r="F4186" s="25"/>
      <c r="G4186" s="25"/>
      <c r="H4186" s="25"/>
      <c r="I4186" s="25"/>
      <c r="J4186" s="25"/>
      <c r="K4186" s="25"/>
      <c r="L4186" s="25" t="str">
        <f t="shared" si="407"/>
        <v>PreAlerta</v>
      </c>
      <c r="M4186" s="25" t="str">
        <f t="shared" si="408"/>
        <v>C/PalabrasClaves</v>
      </c>
      <c r="N4186" s="27" t="str">
        <f t="shared" si="406"/>
        <v/>
      </c>
      <c r="O4186" s="25"/>
      <c r="P4186" s="25"/>
      <c r="Q4186" s="25"/>
      <c r="R4186" s="25" t="str">
        <f t="shared" si="402"/>
        <v/>
      </c>
      <c r="S4186" s="25"/>
      <c r="T4186" s="25"/>
      <c r="U4186" s="25"/>
      <c r="V4186" s="25"/>
      <c r="W4186" s="25"/>
      <c r="X4186" s="25"/>
    </row>
    <row r="4187" spans="1:24" ht="15" hidden="1" customHeight="1">
      <c r="A4187" s="28">
        <v>23360620</v>
      </c>
      <c r="B4187" s="28" t="s">
        <v>24993</v>
      </c>
      <c r="C4187" s="28" t="s">
        <v>24994</v>
      </c>
      <c r="D4187" s="28" t="s">
        <v>24995</v>
      </c>
      <c r="E4187" s="28" t="s">
        <v>24996</v>
      </c>
      <c r="F4187" s="28" t="s">
        <v>7175</v>
      </c>
      <c r="G4187" s="28">
        <v>2012</v>
      </c>
      <c r="H4187" s="29">
        <v>41305</v>
      </c>
      <c r="I4187" s="28"/>
      <c r="J4187" s="28"/>
      <c r="K4187" s="28" t="s">
        <v>24997</v>
      </c>
      <c r="L4187" s="28" t="str">
        <f t="shared" si="407"/>
        <v>PreAlerta</v>
      </c>
      <c r="M4187" s="28" t="str">
        <f t="shared" si="408"/>
        <v>S/PalabrasClaves</v>
      </c>
      <c r="N4187" s="30" t="str">
        <f t="shared" si="406"/>
        <v/>
      </c>
      <c r="O4187" s="28"/>
      <c r="P4187" s="28" t="s">
        <v>24998</v>
      </c>
      <c r="Q4187" s="28"/>
      <c r="R4187" s="28" t="str">
        <f t="shared" si="402"/>
        <v>2012</v>
      </c>
      <c r="S4187" s="28" t="s">
        <v>64</v>
      </c>
      <c r="T4187" s="28"/>
      <c r="U4187" s="28"/>
      <c r="V4187" s="28"/>
      <c r="W4187" s="28"/>
      <c r="X4187" s="28"/>
    </row>
    <row r="4188" spans="1:24" ht="15" hidden="1" customHeight="1">
      <c r="A4188" s="25">
        <v>23188581</v>
      </c>
      <c r="B4188" s="25" t="s">
        <v>24999</v>
      </c>
      <c r="C4188" s="25" t="s">
        <v>25000</v>
      </c>
      <c r="D4188" s="25" t="s">
        <v>25001</v>
      </c>
      <c r="E4188" s="25" t="s">
        <v>25002</v>
      </c>
      <c r="F4188" s="25" t="s">
        <v>7388</v>
      </c>
      <c r="G4188" s="25">
        <v>2012</v>
      </c>
      <c r="H4188" s="26">
        <v>41242</v>
      </c>
      <c r="I4188" s="25"/>
      <c r="J4188" s="25"/>
      <c r="K4188" s="25"/>
      <c r="L4188" s="25" t="str">
        <f t="shared" si="407"/>
        <v>PreAlerta</v>
      </c>
      <c r="M4188" s="25" t="str">
        <f t="shared" si="408"/>
        <v>S/PalabrasClaves</v>
      </c>
      <c r="N4188" s="27" t="str">
        <f t="shared" si="406"/>
        <v/>
      </c>
      <c r="O4188" s="25"/>
      <c r="P4188" s="25" t="s">
        <v>24990</v>
      </c>
      <c r="Q4188" s="25"/>
      <c r="R4188" s="25" t="str">
        <f t="shared" si="402"/>
        <v>2012</v>
      </c>
      <c r="S4188" s="25" t="s">
        <v>62</v>
      </c>
      <c r="T4188" s="25"/>
      <c r="U4188" s="25"/>
      <c r="V4188" s="25"/>
      <c r="W4188" s="25"/>
      <c r="X4188" s="25"/>
    </row>
    <row r="4189" spans="1:24" ht="15" hidden="1" customHeight="1">
      <c r="A4189" s="28">
        <v>23188566</v>
      </c>
      <c r="B4189" s="28" t="s">
        <v>25003</v>
      </c>
      <c r="C4189" s="28" t="s">
        <v>25004</v>
      </c>
      <c r="D4189" s="28" t="s">
        <v>25001</v>
      </c>
      <c r="E4189" s="28" t="s">
        <v>25005</v>
      </c>
      <c r="F4189" s="28" t="s">
        <v>7388</v>
      </c>
      <c r="G4189" s="28">
        <v>2012</v>
      </c>
      <c r="H4189" s="29">
        <v>41242</v>
      </c>
      <c r="I4189" s="28"/>
      <c r="J4189" s="28"/>
      <c r="K4189" s="28"/>
      <c r="L4189" s="28" t="str">
        <f t="shared" si="407"/>
        <v>PreAlerta</v>
      </c>
      <c r="M4189" s="28" t="str">
        <f t="shared" si="408"/>
        <v>S/PalabrasClaves</v>
      </c>
      <c r="N4189" s="30" t="str">
        <f t="shared" si="406"/>
        <v/>
      </c>
      <c r="O4189" s="28"/>
      <c r="P4189" s="28" t="s">
        <v>24990</v>
      </c>
      <c r="Q4189" s="28"/>
      <c r="R4189" s="28" t="str">
        <f t="shared" si="402"/>
        <v>2012</v>
      </c>
      <c r="S4189" s="28" t="s">
        <v>62</v>
      </c>
      <c r="T4189" s="28"/>
      <c r="U4189" s="28"/>
      <c r="V4189" s="28"/>
      <c r="W4189" s="28"/>
      <c r="X4189" s="28"/>
    </row>
    <row r="4190" spans="1:24" ht="15" hidden="1" customHeight="1">
      <c r="A4190" s="25">
        <v>23101646</v>
      </c>
      <c r="B4190" s="25" t="s">
        <v>25006</v>
      </c>
      <c r="C4190" s="25" t="s">
        <v>25007</v>
      </c>
      <c r="D4190" s="25" t="s">
        <v>25008</v>
      </c>
      <c r="E4190" s="25" t="s">
        <v>25009</v>
      </c>
      <c r="F4190" s="25" t="s">
        <v>11717</v>
      </c>
      <c r="G4190" s="25">
        <v>2012</v>
      </c>
      <c r="H4190" s="26">
        <v>41212</v>
      </c>
      <c r="I4190" s="25"/>
      <c r="J4190" s="25"/>
      <c r="K4190" s="25" t="s">
        <v>25010</v>
      </c>
      <c r="L4190" s="25" t="str">
        <f t="shared" si="407"/>
        <v>PreAlerta</v>
      </c>
      <c r="M4190" s="25" t="str">
        <f t="shared" si="408"/>
        <v>S/PalabrasClaves</v>
      </c>
      <c r="N4190" s="27" t="str">
        <f t="shared" si="406"/>
        <v/>
      </c>
      <c r="O4190" s="25"/>
      <c r="P4190" s="25" t="s">
        <v>24990</v>
      </c>
      <c r="Q4190" s="25"/>
      <c r="R4190" s="25" t="str">
        <f t="shared" si="402"/>
        <v>2012</v>
      </c>
      <c r="S4190" s="25" t="s">
        <v>62</v>
      </c>
      <c r="T4190" s="25"/>
      <c r="U4190" s="25"/>
      <c r="V4190" s="25"/>
      <c r="W4190" s="25"/>
      <c r="X4190" s="25"/>
    </row>
    <row r="4191" spans="1:24" ht="15" hidden="1" customHeight="1">
      <c r="A4191" s="28">
        <v>23089688</v>
      </c>
      <c r="B4191" s="28" t="s">
        <v>25011</v>
      </c>
      <c r="C4191" s="28" t="s">
        <v>25012</v>
      </c>
      <c r="D4191" s="28" t="s">
        <v>25013</v>
      </c>
      <c r="E4191" s="28" t="s">
        <v>10904</v>
      </c>
      <c r="F4191" s="28" t="s">
        <v>806</v>
      </c>
      <c r="G4191" s="28">
        <v>2012</v>
      </c>
      <c r="H4191" s="29">
        <v>41206</v>
      </c>
      <c r="I4191" s="28"/>
      <c r="J4191" s="28"/>
      <c r="K4191" s="28" t="s">
        <v>25014</v>
      </c>
      <c r="L4191" s="28" t="str">
        <f t="shared" si="407"/>
        <v>PreAlerta</v>
      </c>
      <c r="M4191" s="28" t="str">
        <f t="shared" si="408"/>
        <v>C/PalabrasClaves</v>
      </c>
      <c r="N4191" s="30" t="str">
        <f t="shared" si="406"/>
        <v/>
      </c>
      <c r="O4191" s="28"/>
      <c r="P4191" s="28" t="s">
        <v>24990</v>
      </c>
      <c r="Q4191" s="28"/>
      <c r="R4191" s="28" t="str">
        <f t="shared" si="402"/>
        <v>2012</v>
      </c>
      <c r="S4191" s="28" t="s">
        <v>62</v>
      </c>
      <c r="T4191" s="28"/>
      <c r="U4191" s="28"/>
      <c r="V4191" s="28"/>
      <c r="W4191" s="28"/>
      <c r="X4191" s="28"/>
    </row>
    <row r="4192" spans="1:24" ht="15" hidden="1" customHeight="1">
      <c r="A4192" s="25">
        <v>23051059</v>
      </c>
      <c r="B4192" s="25" t="s">
        <v>25015</v>
      </c>
      <c r="C4192" s="25" t="s">
        <v>25016</v>
      </c>
      <c r="D4192" s="25" t="s">
        <v>25017</v>
      </c>
      <c r="E4192" s="25" t="s">
        <v>25018</v>
      </c>
      <c r="F4192" s="25" t="s">
        <v>2416</v>
      </c>
      <c r="G4192" s="25">
        <v>2012</v>
      </c>
      <c r="H4192" s="26">
        <v>41194</v>
      </c>
      <c r="I4192" s="25"/>
      <c r="J4192" s="25"/>
      <c r="K4192" s="25" t="s">
        <v>25019</v>
      </c>
      <c r="L4192" s="25" t="str">
        <f t="shared" si="407"/>
        <v>Excluido</v>
      </c>
      <c r="M4192" s="25" t="str">
        <f t="shared" si="408"/>
        <v>S/PalabrasClaves</v>
      </c>
      <c r="N4192" s="27" t="str">
        <f t="shared" si="406"/>
        <v/>
      </c>
      <c r="O4192" s="25"/>
      <c r="P4192" s="25" t="s">
        <v>25020</v>
      </c>
      <c r="Q4192" s="25"/>
      <c r="R4192" s="25" t="str">
        <f t="shared" si="402"/>
        <v xml:space="preserve">202 </v>
      </c>
      <c r="S4192" s="25" t="s">
        <v>62</v>
      </c>
      <c r="T4192" s="25"/>
      <c r="U4192" s="25"/>
      <c r="V4192" s="25"/>
      <c r="W4192" s="25"/>
      <c r="X4192" s="25"/>
    </row>
    <row r="4193" spans="1:24" ht="15" hidden="1" customHeight="1">
      <c r="A4193" s="28">
        <v>23007248</v>
      </c>
      <c r="B4193" s="28" t="s">
        <v>25021</v>
      </c>
      <c r="C4193" s="28" t="s">
        <v>25022</v>
      </c>
      <c r="D4193" s="28" t="s">
        <v>25023</v>
      </c>
      <c r="E4193" s="28" t="s">
        <v>25024</v>
      </c>
      <c r="F4193" s="28" t="s">
        <v>25025</v>
      </c>
      <c r="G4193" s="28">
        <v>2012</v>
      </c>
      <c r="H4193" s="29">
        <v>41178</v>
      </c>
      <c r="I4193" s="28"/>
      <c r="J4193" s="28"/>
      <c r="K4193" s="28"/>
      <c r="L4193" s="28" t="str">
        <f t="shared" si="407"/>
        <v>PreAlerta</v>
      </c>
      <c r="M4193" s="28" t="str">
        <f t="shared" si="408"/>
        <v>S/PalabrasClaves</v>
      </c>
      <c r="N4193" s="30" t="str">
        <f t="shared" si="406"/>
        <v/>
      </c>
      <c r="O4193" s="28"/>
      <c r="P4193" s="28" t="s">
        <v>24990</v>
      </c>
      <c r="Q4193" s="28"/>
      <c r="R4193" s="28" t="str">
        <f t="shared" si="402"/>
        <v>2012</v>
      </c>
      <c r="S4193" s="28" t="s">
        <v>62</v>
      </c>
      <c r="T4193" s="28"/>
      <c r="U4193" s="28"/>
      <c r="V4193" s="28"/>
      <c r="W4193" s="28"/>
      <c r="X4193" s="28"/>
    </row>
    <row r="4194" spans="1:24" ht="15" hidden="1" customHeight="1">
      <c r="A4194" s="25">
        <v>22984938</v>
      </c>
      <c r="B4194" s="25" t="s">
        <v>25026</v>
      </c>
      <c r="C4194" s="25" t="s">
        <v>25027</v>
      </c>
      <c r="D4194" s="25" t="s">
        <v>25028</v>
      </c>
      <c r="E4194" s="25" t="s">
        <v>25029</v>
      </c>
      <c r="F4194" s="25" t="s">
        <v>19123</v>
      </c>
      <c r="G4194" s="25">
        <v>2012</v>
      </c>
      <c r="H4194" s="26">
        <v>41171</v>
      </c>
      <c r="I4194" s="25"/>
      <c r="J4194" s="25"/>
      <c r="K4194" s="25" t="s">
        <v>25030</v>
      </c>
      <c r="L4194" s="25" t="str">
        <f t="shared" si="407"/>
        <v>Excluido</v>
      </c>
      <c r="M4194" s="25" t="str">
        <f t="shared" si="408"/>
        <v>C/PalabrasClaves</v>
      </c>
      <c r="N4194" s="27"/>
      <c r="O4194" s="25"/>
      <c r="P4194" s="25" t="s">
        <v>24990</v>
      </c>
      <c r="Q4194" s="25"/>
      <c r="R4194" s="25" t="str">
        <f t="shared" si="402"/>
        <v>2012</v>
      </c>
      <c r="S4194" s="25" t="s">
        <v>62</v>
      </c>
      <c r="T4194" s="25"/>
      <c r="U4194" s="25"/>
      <c r="V4194" s="25"/>
      <c r="W4194" s="25"/>
      <c r="X4194" s="25"/>
    </row>
    <row r="4195" spans="1:24" ht="15" hidden="1" customHeight="1">
      <c r="A4195" s="28">
        <v>22925540</v>
      </c>
      <c r="B4195" s="28" t="s">
        <v>25031</v>
      </c>
      <c r="C4195" s="28" t="s">
        <v>25032</v>
      </c>
      <c r="D4195" s="28" t="s">
        <v>25033</v>
      </c>
      <c r="E4195" s="28" t="s">
        <v>1043</v>
      </c>
      <c r="F4195" s="28" t="s">
        <v>685</v>
      </c>
      <c r="G4195" s="28">
        <v>2012</v>
      </c>
      <c r="H4195" s="29">
        <v>41150</v>
      </c>
      <c r="I4195" s="28"/>
      <c r="J4195" s="28"/>
      <c r="K4195" s="28" t="s">
        <v>25034</v>
      </c>
      <c r="L4195" s="28" t="str">
        <f t="shared" si="407"/>
        <v>PreAlerta</v>
      </c>
      <c r="M4195" s="28" t="str">
        <f t="shared" si="408"/>
        <v>S/PalabrasClaves</v>
      </c>
      <c r="N4195" s="30" t="str">
        <f t="shared" ref="N4195:N4239" si="409">IF(ISNUMBER(SEARCH("TREATMENT", B4195)), "4) Nuevos tratamientos", "")</f>
        <v/>
      </c>
      <c r="O4195" s="28"/>
      <c r="P4195" s="28" t="s">
        <v>24990</v>
      </c>
      <c r="Q4195" s="28"/>
      <c r="R4195" s="28" t="str">
        <f t="shared" si="402"/>
        <v>2012</v>
      </c>
      <c r="S4195" s="28" t="s">
        <v>62</v>
      </c>
      <c r="T4195" s="28"/>
      <c r="U4195" s="28"/>
      <c r="V4195" s="28"/>
      <c r="W4195" s="28"/>
      <c r="X4195" s="28"/>
    </row>
    <row r="4196" spans="1:24" ht="15" hidden="1" customHeight="1">
      <c r="A4196" s="25">
        <v>22873778</v>
      </c>
      <c r="B4196" s="25" t="s">
        <v>25035</v>
      </c>
      <c r="C4196" s="25" t="s">
        <v>25036</v>
      </c>
      <c r="D4196" s="25" t="s">
        <v>25037</v>
      </c>
      <c r="E4196" s="25" t="s">
        <v>25038</v>
      </c>
      <c r="F4196" s="25" t="s">
        <v>7417</v>
      </c>
      <c r="G4196" s="25">
        <v>2012</v>
      </c>
      <c r="H4196" s="26">
        <v>41131</v>
      </c>
      <c r="I4196" s="25"/>
      <c r="J4196" s="25"/>
      <c r="K4196" s="25" t="s">
        <v>25039</v>
      </c>
      <c r="L4196" s="25" t="str">
        <f t="shared" si="407"/>
        <v>PreAlerta</v>
      </c>
      <c r="M4196" s="25" t="str">
        <f t="shared" si="408"/>
        <v>S/PalabrasClaves</v>
      </c>
      <c r="N4196" s="27" t="str">
        <f t="shared" si="409"/>
        <v/>
      </c>
      <c r="O4196" s="25"/>
      <c r="P4196" s="25" t="s">
        <v>25040</v>
      </c>
      <c r="Q4196" s="25"/>
      <c r="R4196" s="25" t="str">
        <f t="shared" si="402"/>
        <v>2012</v>
      </c>
      <c r="S4196" s="25" t="s">
        <v>62</v>
      </c>
      <c r="T4196" s="25"/>
      <c r="U4196" s="25"/>
      <c r="V4196" s="25"/>
      <c r="W4196" s="25"/>
      <c r="X4196" s="25"/>
    </row>
    <row r="4197" spans="1:24" ht="15" hidden="1" customHeight="1">
      <c r="A4197" s="28">
        <v>22862749</v>
      </c>
      <c r="B4197" s="28" t="s">
        <v>25041</v>
      </c>
      <c r="C4197" s="28" t="s">
        <v>25042</v>
      </c>
      <c r="D4197" s="28" t="s">
        <v>25017</v>
      </c>
      <c r="E4197" s="28" t="s">
        <v>21131</v>
      </c>
      <c r="F4197" s="28" t="s">
        <v>2416</v>
      </c>
      <c r="G4197" s="28">
        <v>2012</v>
      </c>
      <c r="H4197" s="29">
        <v>41128</v>
      </c>
      <c r="I4197" s="28"/>
      <c r="J4197" s="28"/>
      <c r="K4197" s="28" t="s">
        <v>25043</v>
      </c>
      <c r="L4197" s="28" t="str">
        <f t="shared" si="407"/>
        <v>Excluido</v>
      </c>
      <c r="M4197" s="28" t="str">
        <f t="shared" si="408"/>
        <v>S/PalabrasClaves</v>
      </c>
      <c r="N4197" s="30" t="str">
        <f t="shared" si="409"/>
        <v/>
      </c>
      <c r="O4197" s="28"/>
      <c r="P4197" s="28" t="s">
        <v>25020</v>
      </c>
      <c r="Q4197" s="28"/>
      <c r="R4197" s="28" t="str">
        <f t="shared" si="402"/>
        <v xml:space="preserve">202 </v>
      </c>
      <c r="S4197" s="28" t="s">
        <v>62</v>
      </c>
      <c r="T4197" s="28"/>
      <c r="U4197" s="28"/>
      <c r="V4197" s="28"/>
      <c r="W4197" s="28"/>
      <c r="X4197" s="28"/>
    </row>
    <row r="4198" spans="1:24" ht="15" hidden="1" customHeight="1">
      <c r="A4198" s="25">
        <v>22843845</v>
      </c>
      <c r="B4198" s="25" t="s">
        <v>25044</v>
      </c>
      <c r="C4198" s="25" t="s">
        <v>25045</v>
      </c>
      <c r="D4198" s="25" t="s">
        <v>25046</v>
      </c>
      <c r="E4198" s="25" t="s">
        <v>25047</v>
      </c>
      <c r="F4198" s="25" t="s">
        <v>8207</v>
      </c>
      <c r="G4198" s="25">
        <v>2012</v>
      </c>
      <c r="H4198" s="26">
        <v>41121</v>
      </c>
      <c r="I4198" s="25" t="s">
        <v>25048</v>
      </c>
      <c r="J4198" s="25"/>
      <c r="K4198" s="25" t="s">
        <v>25049</v>
      </c>
      <c r="L4198" s="25" t="str">
        <f t="shared" si="407"/>
        <v>PreAlerta</v>
      </c>
      <c r="M4198" s="25" t="str">
        <f t="shared" si="408"/>
        <v>C/PalabrasClaves</v>
      </c>
      <c r="N4198" s="27" t="str">
        <f t="shared" si="409"/>
        <v/>
      </c>
      <c r="O4198" s="25"/>
      <c r="P4198" s="25" t="s">
        <v>24990</v>
      </c>
      <c r="Q4198" s="25"/>
      <c r="R4198" s="25" t="str">
        <f t="shared" si="402"/>
        <v>2012</v>
      </c>
      <c r="S4198" s="25" t="s">
        <v>62</v>
      </c>
      <c r="T4198" s="25"/>
      <c r="U4198" s="25"/>
      <c r="V4198" s="25"/>
      <c r="W4198" s="25"/>
      <c r="X4198" s="25"/>
    </row>
    <row r="4199" spans="1:24" ht="15" hidden="1" customHeight="1">
      <c r="A4199" s="28">
        <v>22842707</v>
      </c>
      <c r="B4199" s="28" t="s">
        <v>25050</v>
      </c>
      <c r="C4199" s="28" t="s">
        <v>25051</v>
      </c>
      <c r="D4199" s="28" t="s">
        <v>25052</v>
      </c>
      <c r="E4199" s="28" t="s">
        <v>25053</v>
      </c>
      <c r="F4199" s="28" t="s">
        <v>18790</v>
      </c>
      <c r="G4199" s="28">
        <v>2012</v>
      </c>
      <c r="H4199" s="29">
        <v>41121</v>
      </c>
      <c r="I4199" s="28"/>
      <c r="J4199" s="28"/>
      <c r="K4199" s="28" t="s">
        <v>25054</v>
      </c>
      <c r="L4199" s="28" t="str">
        <f t="shared" si="407"/>
        <v>PreAlerta</v>
      </c>
      <c r="M4199" s="28" t="str">
        <f t="shared" si="408"/>
        <v>S/PalabrasClaves</v>
      </c>
      <c r="N4199" s="30" t="str">
        <f t="shared" si="409"/>
        <v/>
      </c>
      <c r="O4199" s="28"/>
      <c r="P4199" s="28" t="s">
        <v>24990</v>
      </c>
      <c r="Q4199" s="28"/>
      <c r="R4199" s="28" t="str">
        <f t="shared" si="402"/>
        <v>2012</v>
      </c>
      <c r="S4199" s="28" t="s">
        <v>62</v>
      </c>
      <c r="T4199" s="28"/>
      <c r="U4199" s="28"/>
      <c r="V4199" s="28"/>
      <c r="W4199" s="28"/>
      <c r="X4199" s="28"/>
    </row>
    <row r="4200" spans="1:24" ht="15" hidden="1" customHeight="1">
      <c r="A4200" s="25">
        <v>22828645</v>
      </c>
      <c r="B4200" s="25" t="s">
        <v>25055</v>
      </c>
      <c r="C4200" s="25" t="s">
        <v>25056</v>
      </c>
      <c r="D4200" s="25" t="s">
        <v>25057</v>
      </c>
      <c r="E4200" s="25" t="s">
        <v>15467</v>
      </c>
      <c r="F4200" s="25" t="s">
        <v>979</v>
      </c>
      <c r="G4200" s="25">
        <v>2012</v>
      </c>
      <c r="H4200" s="26">
        <v>41116</v>
      </c>
      <c r="I4200" s="25"/>
      <c r="J4200" s="25"/>
      <c r="K4200" s="25" t="s">
        <v>25058</v>
      </c>
      <c r="L4200" s="25" t="str">
        <f t="shared" si="407"/>
        <v>Excluido</v>
      </c>
      <c r="M4200" s="25" t="str">
        <f t="shared" si="408"/>
        <v>S/PalabrasClaves</v>
      </c>
      <c r="N4200" s="27" t="str">
        <f t="shared" si="409"/>
        <v/>
      </c>
      <c r="O4200" s="25"/>
      <c r="P4200" s="25" t="s">
        <v>24990</v>
      </c>
      <c r="Q4200" s="25"/>
      <c r="R4200" s="25" t="str">
        <f t="shared" si="402"/>
        <v>2012</v>
      </c>
      <c r="S4200" s="25" t="s">
        <v>62</v>
      </c>
      <c r="T4200" s="25"/>
      <c r="U4200" s="25"/>
      <c r="V4200" s="25"/>
      <c r="W4200" s="25"/>
      <c r="X4200" s="25"/>
    </row>
    <row r="4201" spans="1:24" ht="15" hidden="1" customHeight="1">
      <c r="A4201" s="28">
        <v>22821979</v>
      </c>
      <c r="B4201" s="28" t="s">
        <v>25059</v>
      </c>
      <c r="C4201" s="28" t="s">
        <v>25060</v>
      </c>
      <c r="D4201" s="28" t="s">
        <v>25046</v>
      </c>
      <c r="E4201" s="28" t="s">
        <v>23373</v>
      </c>
      <c r="F4201" s="28" t="s">
        <v>8207</v>
      </c>
      <c r="G4201" s="28">
        <v>2012</v>
      </c>
      <c r="H4201" s="29">
        <v>41114</v>
      </c>
      <c r="I4201" s="28" t="s">
        <v>25061</v>
      </c>
      <c r="J4201" s="28"/>
      <c r="K4201" s="28" t="s">
        <v>25062</v>
      </c>
      <c r="L4201" s="28" t="str">
        <f t="shared" si="407"/>
        <v>PreAlerta</v>
      </c>
      <c r="M4201" s="28" t="str">
        <f t="shared" si="408"/>
        <v>S/PalabrasClaves</v>
      </c>
      <c r="N4201" s="30" t="str">
        <f t="shared" si="409"/>
        <v/>
      </c>
      <c r="O4201" s="28"/>
      <c r="P4201" s="28" t="s">
        <v>24990</v>
      </c>
      <c r="Q4201" s="28"/>
      <c r="R4201" s="28" t="str">
        <f t="shared" si="402"/>
        <v>2012</v>
      </c>
      <c r="S4201" s="28" t="s">
        <v>62</v>
      </c>
      <c r="T4201" s="28"/>
      <c r="U4201" s="28"/>
      <c r="V4201" s="28"/>
      <c r="W4201" s="28"/>
      <c r="X4201" s="28"/>
    </row>
    <row r="4202" spans="1:24" ht="15" hidden="1" customHeight="1">
      <c r="A4202" s="25">
        <v>22819151</v>
      </c>
      <c r="B4202" s="25" t="s">
        <v>25063</v>
      </c>
      <c r="C4202" s="25" t="s">
        <v>25064</v>
      </c>
      <c r="D4202" s="25" t="s">
        <v>25065</v>
      </c>
      <c r="E4202" s="25" t="s">
        <v>8311</v>
      </c>
      <c r="F4202" s="25" t="s">
        <v>1805</v>
      </c>
      <c r="G4202" s="25">
        <v>2012</v>
      </c>
      <c r="H4202" s="26">
        <v>41114</v>
      </c>
      <c r="I4202" s="25"/>
      <c r="J4202" s="25"/>
      <c r="K4202" s="25" t="s">
        <v>25066</v>
      </c>
      <c r="L4202" s="25" t="str">
        <f t="shared" si="407"/>
        <v>PreAlerta</v>
      </c>
      <c r="M4202" s="25" t="str">
        <f t="shared" si="408"/>
        <v>C/PalabrasClaves</v>
      </c>
      <c r="N4202" s="27" t="str">
        <f t="shared" si="409"/>
        <v/>
      </c>
      <c r="O4202" s="25"/>
      <c r="P4202" s="25" t="s">
        <v>24990</v>
      </c>
      <c r="Q4202" s="25"/>
      <c r="R4202" s="25" t="str">
        <f t="shared" si="402"/>
        <v>2012</v>
      </c>
      <c r="S4202" s="25" t="s">
        <v>62</v>
      </c>
      <c r="T4202" s="25"/>
      <c r="U4202" s="25"/>
      <c r="V4202" s="25"/>
      <c r="W4202" s="25"/>
      <c r="X4202" s="25"/>
    </row>
    <row r="4203" spans="1:24" ht="15" hidden="1" customHeight="1">
      <c r="A4203" s="28">
        <v>22814462</v>
      </c>
      <c r="B4203" s="28" t="s">
        <v>25067</v>
      </c>
      <c r="C4203" s="28" t="s">
        <v>25068</v>
      </c>
      <c r="D4203" s="28" t="s">
        <v>25069</v>
      </c>
      <c r="E4203" s="28" t="s">
        <v>20706</v>
      </c>
      <c r="F4203" s="28" t="s">
        <v>1272</v>
      </c>
      <c r="G4203" s="28">
        <v>2012</v>
      </c>
      <c r="H4203" s="29">
        <v>41111</v>
      </c>
      <c r="I4203" s="28" t="s">
        <v>25070</v>
      </c>
      <c r="J4203" s="28"/>
      <c r="K4203" s="28" t="s">
        <v>25071</v>
      </c>
      <c r="L4203" s="28" t="str">
        <f t="shared" si="407"/>
        <v>PreAlerta</v>
      </c>
      <c r="M4203" s="28" t="str">
        <f t="shared" si="408"/>
        <v>C/PalabrasClaves</v>
      </c>
      <c r="N4203" s="30" t="str">
        <f t="shared" si="409"/>
        <v/>
      </c>
      <c r="O4203" s="28"/>
      <c r="P4203" s="28" t="s">
        <v>25072</v>
      </c>
      <c r="Q4203" s="28"/>
      <c r="R4203" s="28" t="str">
        <f t="shared" si="402"/>
        <v>2012</v>
      </c>
      <c r="S4203" s="28" t="s">
        <v>62</v>
      </c>
      <c r="T4203" s="28"/>
      <c r="U4203" s="28"/>
      <c r="V4203" s="28"/>
      <c r="W4203" s="28"/>
      <c r="X4203" s="28"/>
    </row>
    <row r="4204" spans="1:24" ht="15" hidden="1" customHeight="1">
      <c r="A4204" s="25">
        <v>22784508</v>
      </c>
      <c r="B4204" s="25" t="s">
        <v>25073</v>
      </c>
      <c r="C4204" s="25" t="s">
        <v>25074</v>
      </c>
      <c r="D4204" s="25" t="s">
        <v>25075</v>
      </c>
      <c r="E4204" s="25" t="s">
        <v>25076</v>
      </c>
      <c r="F4204" s="25" t="s">
        <v>1290</v>
      </c>
      <c r="G4204" s="25">
        <v>2012</v>
      </c>
      <c r="H4204" s="26">
        <v>41103</v>
      </c>
      <c r="I4204" s="25"/>
      <c r="J4204" s="25"/>
      <c r="K4204" s="25" t="s">
        <v>25077</v>
      </c>
      <c r="L4204" s="25" t="str">
        <f t="shared" si="407"/>
        <v>PreAlerta</v>
      </c>
      <c r="M4204" s="25" t="str">
        <f t="shared" si="408"/>
        <v>C/PalabrasClaves</v>
      </c>
      <c r="N4204" s="27" t="str">
        <f t="shared" si="409"/>
        <v/>
      </c>
      <c r="O4204" s="25"/>
      <c r="P4204" s="25" t="s">
        <v>24990</v>
      </c>
      <c r="Q4204" s="25"/>
      <c r="R4204" s="25" t="str">
        <f t="shared" si="402"/>
        <v>2012</v>
      </c>
      <c r="S4204" s="25" t="s">
        <v>62</v>
      </c>
      <c r="T4204" s="25"/>
      <c r="U4204" s="25"/>
      <c r="V4204" s="25"/>
      <c r="W4204" s="25"/>
      <c r="X4204" s="25"/>
    </row>
    <row r="4205" spans="1:24" ht="15" hidden="1" customHeight="1">
      <c r="A4205" s="28">
        <v>22766652</v>
      </c>
      <c r="B4205" s="28" t="s">
        <v>25078</v>
      </c>
      <c r="C4205" s="28" t="s">
        <v>25079</v>
      </c>
      <c r="D4205" s="28" t="s">
        <v>25080</v>
      </c>
      <c r="E4205" s="28" t="s">
        <v>25081</v>
      </c>
      <c r="F4205" s="28" t="s">
        <v>1636</v>
      </c>
      <c r="G4205" s="28">
        <v>2012</v>
      </c>
      <c r="H4205" s="29">
        <v>41097</v>
      </c>
      <c r="I4205" s="28"/>
      <c r="J4205" s="28"/>
      <c r="K4205" s="28" t="s">
        <v>25082</v>
      </c>
      <c r="L4205" s="28" t="str">
        <f t="shared" si="407"/>
        <v>PreAlerta</v>
      </c>
      <c r="M4205" s="28" t="str">
        <f t="shared" si="408"/>
        <v>C/PalabrasClaves</v>
      </c>
      <c r="N4205" s="30" t="str">
        <f t="shared" si="409"/>
        <v/>
      </c>
      <c r="O4205" s="28"/>
      <c r="P4205" s="28" t="s">
        <v>25083</v>
      </c>
      <c r="Q4205" s="28"/>
      <c r="R4205" s="28" t="str">
        <f t="shared" si="402"/>
        <v>2012</v>
      </c>
      <c r="S4205" s="28" t="s">
        <v>62</v>
      </c>
      <c r="T4205" s="28"/>
      <c r="U4205" s="28"/>
      <c r="V4205" s="28"/>
      <c r="W4205" s="28"/>
      <c r="X4205" s="28"/>
    </row>
    <row r="4206" spans="1:24" ht="15" hidden="1" customHeight="1">
      <c r="A4206" s="25">
        <v>22673139</v>
      </c>
      <c r="B4206" s="25" t="s">
        <v>25084</v>
      </c>
      <c r="C4206" s="25" t="s">
        <v>25085</v>
      </c>
      <c r="D4206" s="25" t="s">
        <v>25057</v>
      </c>
      <c r="E4206" s="25" t="s">
        <v>14010</v>
      </c>
      <c r="F4206" s="25" t="s">
        <v>979</v>
      </c>
      <c r="G4206" s="25">
        <v>2012</v>
      </c>
      <c r="H4206" s="26">
        <v>41068</v>
      </c>
      <c r="I4206" s="25"/>
      <c r="J4206" s="25"/>
      <c r="K4206" s="25" t="s">
        <v>25086</v>
      </c>
      <c r="L4206" s="25" t="str">
        <f t="shared" si="407"/>
        <v>Excluido</v>
      </c>
      <c r="M4206" s="25" t="str">
        <f t="shared" si="408"/>
        <v>S/PalabrasClaves</v>
      </c>
      <c r="N4206" s="27" t="str">
        <f t="shared" si="409"/>
        <v/>
      </c>
      <c r="O4206" s="25"/>
      <c r="P4206" s="25" t="s">
        <v>24990</v>
      </c>
      <c r="Q4206" s="25"/>
      <c r="R4206" s="25" t="str">
        <f t="shared" si="402"/>
        <v>2012</v>
      </c>
      <c r="S4206" s="25" t="s">
        <v>62</v>
      </c>
      <c r="T4206" s="25"/>
      <c r="U4206" s="25"/>
      <c r="V4206" s="25"/>
      <c r="W4206" s="25"/>
      <c r="X4206" s="25"/>
    </row>
    <row r="4207" spans="1:24" ht="15" hidden="1" customHeight="1">
      <c r="A4207" s="28">
        <v>22578647</v>
      </c>
      <c r="B4207" s="28" t="s">
        <v>25087</v>
      </c>
      <c r="C4207" s="28" t="s">
        <v>25088</v>
      </c>
      <c r="D4207" s="28" t="s">
        <v>25089</v>
      </c>
      <c r="E4207" s="28" t="s">
        <v>25090</v>
      </c>
      <c r="F4207" s="28" t="s">
        <v>128</v>
      </c>
      <c r="G4207" s="28">
        <v>2012</v>
      </c>
      <c r="H4207" s="29">
        <v>41044</v>
      </c>
      <c r="I4207" s="28"/>
      <c r="J4207" s="28"/>
      <c r="K4207" s="28" t="s">
        <v>25091</v>
      </c>
      <c r="L4207" s="28" t="str">
        <f t="shared" si="407"/>
        <v>PreAlerta</v>
      </c>
      <c r="M4207" s="28" t="str">
        <f t="shared" si="408"/>
        <v>S/PalabrasClaves</v>
      </c>
      <c r="N4207" s="30" t="str">
        <f t="shared" si="409"/>
        <v/>
      </c>
      <c r="O4207" s="28"/>
      <c r="P4207" s="28" t="s">
        <v>24990</v>
      </c>
      <c r="Q4207" s="28"/>
      <c r="R4207" s="28" t="str">
        <f t="shared" si="402"/>
        <v>2012</v>
      </c>
      <c r="S4207" s="28" t="s">
        <v>62</v>
      </c>
      <c r="T4207" s="28"/>
      <c r="U4207" s="28"/>
      <c r="V4207" s="28"/>
      <c r="W4207" s="28"/>
      <c r="X4207" s="28"/>
    </row>
    <row r="4208" spans="1:24" ht="15" hidden="1" customHeight="1">
      <c r="A4208" s="25">
        <v>22538797</v>
      </c>
      <c r="B4208" s="25" t="s">
        <v>25092</v>
      </c>
      <c r="C4208" s="25" t="s">
        <v>25093</v>
      </c>
      <c r="D4208" s="25" t="s">
        <v>25094</v>
      </c>
      <c r="E4208" s="25" t="s">
        <v>25095</v>
      </c>
      <c r="F4208" s="25" t="s">
        <v>1038</v>
      </c>
      <c r="G4208" s="25">
        <v>2012</v>
      </c>
      <c r="H4208" s="26">
        <v>41027</v>
      </c>
      <c r="I4208" s="25"/>
      <c r="J4208" s="25"/>
      <c r="K4208" s="25" t="s">
        <v>25096</v>
      </c>
      <c r="L4208" s="25" t="str">
        <f t="shared" si="407"/>
        <v>PreAlerta</v>
      </c>
      <c r="M4208" s="25" t="str">
        <f t="shared" si="408"/>
        <v>C/PalabrasClaves</v>
      </c>
      <c r="N4208" s="27" t="str">
        <f t="shared" si="409"/>
        <v/>
      </c>
      <c r="O4208" s="25"/>
      <c r="P4208" s="25" t="s">
        <v>24990</v>
      </c>
      <c r="Q4208" s="25"/>
      <c r="R4208" s="25" t="str">
        <f t="shared" si="402"/>
        <v>2012</v>
      </c>
      <c r="S4208" s="25" t="s">
        <v>62</v>
      </c>
      <c r="T4208" s="25"/>
      <c r="U4208" s="25"/>
      <c r="V4208" s="25"/>
      <c r="W4208" s="25"/>
      <c r="X4208" s="25"/>
    </row>
    <row r="4209" spans="1:24" ht="15" hidden="1" customHeight="1">
      <c r="A4209" s="28">
        <v>22153762</v>
      </c>
      <c r="B4209" s="28" t="s">
        <v>25097</v>
      </c>
      <c r="C4209" s="28" t="s">
        <v>25098</v>
      </c>
      <c r="D4209" s="28" t="s">
        <v>25089</v>
      </c>
      <c r="E4209" s="28" t="s">
        <v>25099</v>
      </c>
      <c r="F4209" s="28" t="s">
        <v>128</v>
      </c>
      <c r="G4209" s="28">
        <v>2012</v>
      </c>
      <c r="H4209" s="29">
        <v>40891</v>
      </c>
      <c r="I4209" s="28"/>
      <c r="J4209" s="28"/>
      <c r="K4209" s="28" t="s">
        <v>25100</v>
      </c>
      <c r="L4209" s="28" t="str">
        <f t="shared" si="407"/>
        <v>PreAlerta</v>
      </c>
      <c r="M4209" s="28" t="str">
        <f t="shared" si="408"/>
        <v>S/PalabrasClaves</v>
      </c>
      <c r="N4209" s="30" t="str">
        <f t="shared" si="409"/>
        <v/>
      </c>
      <c r="O4209" s="28"/>
      <c r="P4209" s="28" t="s">
        <v>24990</v>
      </c>
      <c r="Q4209" s="28"/>
      <c r="R4209" s="28" t="str">
        <f t="shared" si="402"/>
        <v>2012</v>
      </c>
      <c r="S4209" s="28" t="s">
        <v>62</v>
      </c>
      <c r="T4209" s="28"/>
      <c r="U4209" s="28"/>
      <c r="V4209" s="28"/>
      <c r="W4209" s="28"/>
      <c r="X4209" s="28"/>
    </row>
    <row r="4210" spans="1:24" ht="15" hidden="1" customHeight="1">
      <c r="A4210" s="25">
        <v>20655161</v>
      </c>
      <c r="B4210" s="25" t="s">
        <v>25101</v>
      </c>
      <c r="C4210" s="25" t="s">
        <v>25102</v>
      </c>
      <c r="D4210" s="25" t="s">
        <v>25103</v>
      </c>
      <c r="E4210" s="25" t="s">
        <v>25104</v>
      </c>
      <c r="F4210" s="25" t="s">
        <v>21978</v>
      </c>
      <c r="G4210" s="25">
        <v>2012</v>
      </c>
      <c r="H4210" s="26">
        <v>40386</v>
      </c>
      <c r="I4210" s="25"/>
      <c r="J4210" s="25"/>
      <c r="K4210" s="25" t="s">
        <v>25105</v>
      </c>
      <c r="L4210" s="25" t="str">
        <f t="shared" si="407"/>
        <v>PreAlerta</v>
      </c>
      <c r="M4210" s="25" t="str">
        <f t="shared" si="408"/>
        <v>S/PalabrasClaves</v>
      </c>
      <c r="N4210" s="27" t="str">
        <f t="shared" si="409"/>
        <v/>
      </c>
      <c r="O4210" s="25"/>
      <c r="P4210" s="25" t="s">
        <v>24990</v>
      </c>
      <c r="Q4210" s="25"/>
      <c r="R4210" s="25" t="str">
        <f t="shared" si="402"/>
        <v>2012</v>
      </c>
      <c r="S4210" s="25" t="s">
        <v>62</v>
      </c>
      <c r="T4210" s="25"/>
      <c r="U4210" s="25"/>
      <c r="V4210" s="25"/>
      <c r="W4210" s="25"/>
      <c r="X4210" s="25"/>
    </row>
    <row r="4211" spans="1:24" ht="15" hidden="1" customHeight="1">
      <c r="A4211" s="28">
        <v>22889824</v>
      </c>
      <c r="B4211" s="28" t="s">
        <v>25106</v>
      </c>
      <c r="C4211" s="28" t="s">
        <v>25107</v>
      </c>
      <c r="D4211" s="28" t="s">
        <v>25108</v>
      </c>
      <c r="E4211" s="28" t="s">
        <v>25109</v>
      </c>
      <c r="F4211" s="28" t="s">
        <v>1263</v>
      </c>
      <c r="G4211" s="28">
        <v>2012</v>
      </c>
      <c r="H4211" s="29">
        <v>41136</v>
      </c>
      <c r="I4211" s="28"/>
      <c r="J4211" s="28"/>
      <c r="K4211" s="28" t="s">
        <v>25110</v>
      </c>
      <c r="L4211" s="28" t="str">
        <f t="shared" si="407"/>
        <v>Excluido</v>
      </c>
      <c r="M4211" s="28" t="str">
        <f t="shared" si="408"/>
        <v>S/PalabrasClaves</v>
      </c>
      <c r="N4211" s="30" t="str">
        <f t="shared" si="409"/>
        <v/>
      </c>
      <c r="O4211" s="28"/>
      <c r="P4211" s="28" t="s">
        <v>25111</v>
      </c>
      <c r="Q4211" s="28"/>
      <c r="R4211" s="28" t="str">
        <f t="shared" si="402"/>
        <v>2012</v>
      </c>
      <c r="S4211" s="28" t="s">
        <v>61</v>
      </c>
      <c r="T4211" s="28"/>
      <c r="U4211" s="28"/>
      <c r="V4211" s="28"/>
      <c r="W4211" s="28"/>
      <c r="X4211" s="28"/>
    </row>
    <row r="4212" spans="1:24" ht="15" hidden="1" customHeight="1">
      <c r="A4212" s="25">
        <v>22874850</v>
      </c>
      <c r="B4212" s="25" t="s">
        <v>25112</v>
      </c>
      <c r="C4212" s="25" t="s">
        <v>25113</v>
      </c>
      <c r="D4212" s="25" t="s">
        <v>25114</v>
      </c>
      <c r="E4212" s="25" t="s">
        <v>24317</v>
      </c>
      <c r="F4212" s="25" t="s">
        <v>1263</v>
      </c>
      <c r="G4212" s="25">
        <v>2012</v>
      </c>
      <c r="H4212" s="26">
        <v>41131</v>
      </c>
      <c r="I4212" s="25"/>
      <c r="J4212" s="25"/>
      <c r="K4212" s="25" t="s">
        <v>25115</v>
      </c>
      <c r="L4212" s="25" t="str">
        <f t="shared" si="407"/>
        <v>Excluido</v>
      </c>
      <c r="M4212" s="25" t="str">
        <f t="shared" si="408"/>
        <v>S/PalabrasClaves</v>
      </c>
      <c r="N4212" s="27" t="str">
        <f t="shared" si="409"/>
        <v/>
      </c>
      <c r="O4212" s="25"/>
      <c r="P4212" s="25" t="s">
        <v>25116</v>
      </c>
      <c r="Q4212" s="25"/>
      <c r="R4212" s="25" t="str">
        <f t="shared" si="402"/>
        <v>2012</v>
      </c>
      <c r="S4212" s="25" t="s">
        <v>61</v>
      </c>
      <c r="T4212" s="25"/>
      <c r="U4212" s="25"/>
      <c r="V4212" s="25"/>
      <c r="W4212" s="25"/>
      <c r="X4212" s="25"/>
    </row>
    <row r="4213" spans="1:24" ht="15" hidden="1" customHeight="1">
      <c r="A4213" s="28">
        <v>22721802</v>
      </c>
      <c r="B4213" s="28" t="s">
        <v>25117</v>
      </c>
      <c r="C4213" s="28" t="s">
        <v>25118</v>
      </c>
      <c r="D4213" s="28" t="s">
        <v>25119</v>
      </c>
      <c r="E4213" s="28" t="s">
        <v>25120</v>
      </c>
      <c r="F4213" s="28" t="s">
        <v>3301</v>
      </c>
      <c r="G4213" s="28">
        <v>2012</v>
      </c>
      <c r="H4213" s="29">
        <v>41083</v>
      </c>
      <c r="I4213" s="28"/>
      <c r="J4213" s="28"/>
      <c r="K4213" s="28" t="s">
        <v>25121</v>
      </c>
      <c r="L4213" s="28" t="str">
        <f t="shared" si="407"/>
        <v>PreAlerta</v>
      </c>
      <c r="M4213" s="28" t="str">
        <f t="shared" si="408"/>
        <v>S/PalabrasClaves</v>
      </c>
      <c r="N4213" s="30" t="str">
        <f t="shared" si="409"/>
        <v/>
      </c>
      <c r="O4213" s="28"/>
      <c r="P4213" s="28" t="s">
        <v>25122</v>
      </c>
      <c r="Q4213" s="28"/>
      <c r="R4213" s="28" t="str">
        <f t="shared" si="402"/>
        <v>2012</v>
      </c>
      <c r="S4213" s="28" t="s">
        <v>61</v>
      </c>
      <c r="T4213" s="28"/>
      <c r="U4213" s="28"/>
      <c r="V4213" s="28"/>
      <c r="W4213" s="28"/>
      <c r="X4213" s="28"/>
    </row>
    <row r="4214" spans="1:24" ht="15" hidden="1" customHeight="1">
      <c r="A4214" s="25">
        <v>22951450</v>
      </c>
      <c r="B4214" s="25" t="s">
        <v>25123</v>
      </c>
      <c r="C4214" s="25" t="s">
        <v>22514</v>
      </c>
      <c r="D4214" s="25" t="s">
        <v>25124</v>
      </c>
      <c r="E4214" s="25" t="s">
        <v>22516</v>
      </c>
      <c r="F4214" s="25" t="s">
        <v>1919</v>
      </c>
      <c r="G4214" s="25">
        <v>2012</v>
      </c>
      <c r="H4214" s="26">
        <v>41159</v>
      </c>
      <c r="I4214" s="25"/>
      <c r="J4214" s="25"/>
      <c r="K4214" s="25"/>
      <c r="L4214" s="25" t="str">
        <f t="shared" si="407"/>
        <v>PreAlerta</v>
      </c>
      <c r="M4214" s="25" t="str">
        <f t="shared" si="408"/>
        <v>S/PalabrasClaves</v>
      </c>
      <c r="N4214" s="27" t="str">
        <f t="shared" si="409"/>
        <v/>
      </c>
      <c r="O4214" s="25"/>
      <c r="P4214" s="25" t="s">
        <v>25125</v>
      </c>
      <c r="Q4214" s="25"/>
      <c r="R4214" s="25" t="str">
        <f t="shared" si="402"/>
        <v>2012</v>
      </c>
      <c r="S4214" s="25" t="s">
        <v>61</v>
      </c>
      <c r="T4214" s="25"/>
      <c r="U4214" s="25"/>
      <c r="V4214" s="25"/>
      <c r="W4214" s="25"/>
      <c r="X4214" s="25"/>
    </row>
    <row r="4215" spans="1:24" ht="15" hidden="1" customHeight="1">
      <c r="A4215" s="28">
        <v>22939028</v>
      </c>
      <c r="B4215" s="28" t="s">
        <v>25126</v>
      </c>
      <c r="C4215" s="28" t="s">
        <v>25127</v>
      </c>
      <c r="D4215" s="28" t="s">
        <v>25128</v>
      </c>
      <c r="E4215" s="28" t="s">
        <v>25129</v>
      </c>
      <c r="F4215" s="28" t="s">
        <v>1263</v>
      </c>
      <c r="G4215" s="28">
        <v>2012</v>
      </c>
      <c r="H4215" s="29">
        <v>41156</v>
      </c>
      <c r="I4215" s="28"/>
      <c r="J4215" s="28"/>
      <c r="K4215" s="28" t="s">
        <v>25130</v>
      </c>
      <c r="L4215" s="28" t="str">
        <f t="shared" si="407"/>
        <v>Excluido</v>
      </c>
      <c r="M4215" s="28" t="str">
        <f t="shared" si="408"/>
        <v>S/PalabrasClaves</v>
      </c>
      <c r="N4215" s="30" t="str">
        <f t="shared" si="409"/>
        <v/>
      </c>
      <c r="O4215" s="28"/>
      <c r="P4215" s="28" t="s">
        <v>25125</v>
      </c>
      <c r="Q4215" s="28"/>
      <c r="R4215" s="28" t="str">
        <f t="shared" si="402"/>
        <v>2012</v>
      </c>
      <c r="S4215" s="28" t="s">
        <v>61</v>
      </c>
      <c r="T4215" s="28"/>
      <c r="U4215" s="28"/>
      <c r="V4215" s="28"/>
      <c r="W4215" s="28"/>
      <c r="X4215" s="28"/>
    </row>
    <row r="4216" spans="1:24" ht="15" hidden="1" customHeight="1">
      <c r="A4216" s="25">
        <v>22939022</v>
      </c>
      <c r="B4216" s="25" t="s">
        <v>25131</v>
      </c>
      <c r="C4216" s="25" t="s">
        <v>25132</v>
      </c>
      <c r="D4216" s="25" t="s">
        <v>25128</v>
      </c>
      <c r="E4216" s="25" t="s">
        <v>25133</v>
      </c>
      <c r="F4216" s="25" t="s">
        <v>1263</v>
      </c>
      <c r="G4216" s="25">
        <v>2012</v>
      </c>
      <c r="H4216" s="26">
        <v>41156</v>
      </c>
      <c r="I4216" s="25"/>
      <c r="J4216" s="25"/>
      <c r="K4216" s="25" t="s">
        <v>25134</v>
      </c>
      <c r="L4216" s="25" t="str">
        <f t="shared" si="407"/>
        <v>Excluido</v>
      </c>
      <c r="M4216" s="25" t="str">
        <f t="shared" si="408"/>
        <v>S/PalabrasClaves</v>
      </c>
      <c r="N4216" s="27" t="str">
        <f t="shared" si="409"/>
        <v/>
      </c>
      <c r="O4216" s="25"/>
      <c r="P4216" s="25" t="s">
        <v>25125</v>
      </c>
      <c r="Q4216" s="25"/>
      <c r="R4216" s="25" t="str">
        <f t="shared" si="402"/>
        <v>2012</v>
      </c>
      <c r="S4216" s="25" t="s">
        <v>61</v>
      </c>
      <c r="T4216" s="25"/>
      <c r="U4216" s="25"/>
      <c r="V4216" s="25"/>
      <c r="W4216" s="25"/>
      <c r="X4216" s="25"/>
    </row>
    <row r="4217" spans="1:24" ht="15" hidden="1" customHeight="1">
      <c r="A4217" s="28">
        <v>22939020</v>
      </c>
      <c r="B4217" s="28" t="s">
        <v>25135</v>
      </c>
      <c r="C4217" s="28" t="s">
        <v>25132</v>
      </c>
      <c r="D4217" s="28" t="s">
        <v>25128</v>
      </c>
      <c r="E4217" s="28" t="s">
        <v>25133</v>
      </c>
      <c r="F4217" s="28" t="s">
        <v>1263</v>
      </c>
      <c r="G4217" s="28">
        <v>2012</v>
      </c>
      <c r="H4217" s="29">
        <v>41156</v>
      </c>
      <c r="I4217" s="28"/>
      <c r="J4217" s="28"/>
      <c r="K4217" s="28" t="s">
        <v>25136</v>
      </c>
      <c r="L4217" s="28" t="str">
        <f t="shared" si="407"/>
        <v>Excluido</v>
      </c>
      <c r="M4217" s="28" t="str">
        <f t="shared" si="408"/>
        <v>S/PalabrasClaves</v>
      </c>
      <c r="N4217" s="30" t="str">
        <f t="shared" si="409"/>
        <v/>
      </c>
      <c r="O4217" s="28"/>
      <c r="P4217" s="28" t="s">
        <v>25125</v>
      </c>
      <c r="Q4217" s="28"/>
      <c r="R4217" s="28" t="str">
        <f t="shared" si="402"/>
        <v>2012</v>
      </c>
      <c r="S4217" s="28" t="s">
        <v>61</v>
      </c>
      <c r="T4217" s="28"/>
      <c r="U4217" s="28"/>
      <c r="V4217" s="28"/>
      <c r="W4217" s="28"/>
      <c r="X4217" s="28"/>
    </row>
    <row r="4218" spans="1:24" ht="15" hidden="1" customHeight="1">
      <c r="A4218" s="25">
        <v>23997558</v>
      </c>
      <c r="B4218" s="25" t="s">
        <v>25137</v>
      </c>
      <c r="C4218" s="25" t="s">
        <v>25138</v>
      </c>
      <c r="D4218" s="25" t="s">
        <v>25139</v>
      </c>
      <c r="E4218" s="25" t="s">
        <v>25140</v>
      </c>
      <c r="F4218" s="25" t="s">
        <v>25141</v>
      </c>
      <c r="G4218" s="25">
        <v>2012</v>
      </c>
      <c r="H4218" s="26">
        <v>41520</v>
      </c>
      <c r="I4218" s="25" t="s">
        <v>25142</v>
      </c>
      <c r="J4218" s="25"/>
      <c r="K4218" s="25" t="s">
        <v>25143</v>
      </c>
      <c r="L4218" s="25" t="str">
        <f t="shared" si="407"/>
        <v>PreAlerta</v>
      </c>
      <c r="M4218" s="25" t="str">
        <f t="shared" si="408"/>
        <v>S/PalabrasClaves</v>
      </c>
      <c r="N4218" s="27" t="str">
        <f t="shared" si="409"/>
        <v/>
      </c>
      <c r="O4218" s="25"/>
      <c r="P4218" s="25" t="s">
        <v>25144</v>
      </c>
      <c r="Q4218" s="25"/>
      <c r="R4218" s="25" t="str">
        <f t="shared" si="402"/>
        <v>2012</v>
      </c>
      <c r="S4218" s="25" t="s">
        <v>61</v>
      </c>
      <c r="T4218" s="25"/>
      <c r="U4218" s="25"/>
      <c r="V4218" s="25"/>
      <c r="W4218" s="25"/>
      <c r="X4218" s="25"/>
    </row>
    <row r="4219" spans="1:24" ht="15" hidden="1" customHeight="1">
      <c r="A4219" s="28">
        <v>23198578</v>
      </c>
      <c r="B4219" s="28" t="s">
        <v>25145</v>
      </c>
      <c r="C4219" s="28" t="s">
        <v>25146</v>
      </c>
      <c r="D4219" s="28" t="s">
        <v>25147</v>
      </c>
      <c r="E4219" s="28" t="s">
        <v>4818</v>
      </c>
      <c r="F4219" s="28" t="s">
        <v>18000</v>
      </c>
      <c r="G4219" s="28">
        <v>2012</v>
      </c>
      <c r="H4219" s="29">
        <v>41247</v>
      </c>
      <c r="I4219" s="28"/>
      <c r="J4219" s="28"/>
      <c r="K4219" s="28" t="s">
        <v>25148</v>
      </c>
      <c r="L4219" s="28" t="str">
        <f t="shared" si="407"/>
        <v>PreAlerta</v>
      </c>
      <c r="M4219" s="28" t="str">
        <f t="shared" si="408"/>
        <v>S/PalabrasClaves</v>
      </c>
      <c r="N4219" s="30" t="str">
        <f t="shared" si="409"/>
        <v/>
      </c>
      <c r="O4219" s="28"/>
      <c r="P4219" s="28" t="s">
        <v>25144</v>
      </c>
      <c r="Q4219" s="28"/>
      <c r="R4219" s="28" t="str">
        <f t="shared" si="402"/>
        <v>2012</v>
      </c>
      <c r="S4219" s="28" t="s">
        <v>61</v>
      </c>
      <c r="T4219" s="28"/>
      <c r="U4219" s="28"/>
      <c r="V4219" s="28"/>
      <c r="W4219" s="28"/>
      <c r="X4219" s="28"/>
    </row>
    <row r="4220" spans="1:24" ht="15" hidden="1" customHeight="1">
      <c r="A4220" s="25">
        <v>23094812</v>
      </c>
      <c r="B4220" s="25" t="s">
        <v>25149</v>
      </c>
      <c r="C4220" s="25" t="s">
        <v>25150</v>
      </c>
      <c r="D4220" s="25" t="s">
        <v>25151</v>
      </c>
      <c r="E4220" s="25" t="s">
        <v>25152</v>
      </c>
      <c r="F4220" s="25" t="s">
        <v>5488</v>
      </c>
      <c r="G4220" s="25">
        <v>2012</v>
      </c>
      <c r="H4220" s="26">
        <v>41208</v>
      </c>
      <c r="I4220" s="25"/>
      <c r="J4220" s="25"/>
      <c r="K4220" s="25"/>
      <c r="L4220" s="25" t="str">
        <f t="shared" si="407"/>
        <v>PreAlerta</v>
      </c>
      <c r="M4220" s="25" t="str">
        <f t="shared" si="408"/>
        <v>S/PalabrasClaves</v>
      </c>
      <c r="N4220" s="27" t="str">
        <f t="shared" si="409"/>
        <v/>
      </c>
      <c r="O4220" s="25"/>
      <c r="P4220" s="25" t="s">
        <v>25144</v>
      </c>
      <c r="Q4220" s="25"/>
      <c r="R4220" s="25" t="str">
        <f t="shared" si="402"/>
        <v>2012</v>
      </c>
      <c r="S4220" s="25" t="s">
        <v>61</v>
      </c>
      <c r="T4220" s="25"/>
      <c r="U4220" s="25"/>
      <c r="V4220" s="25"/>
      <c r="W4220" s="25"/>
      <c r="X4220" s="25"/>
    </row>
    <row r="4221" spans="1:24" ht="15" hidden="1" customHeight="1">
      <c r="A4221" s="28">
        <v>23024078</v>
      </c>
      <c r="B4221" s="28" t="s">
        <v>25153</v>
      </c>
      <c r="C4221" s="28" t="s">
        <v>25154</v>
      </c>
      <c r="D4221" s="28" t="s">
        <v>25155</v>
      </c>
      <c r="E4221" s="28" t="s">
        <v>25156</v>
      </c>
      <c r="F4221" s="28" t="s">
        <v>1425</v>
      </c>
      <c r="G4221" s="28">
        <v>2012</v>
      </c>
      <c r="H4221" s="29">
        <v>41184</v>
      </c>
      <c r="I4221" s="28"/>
      <c r="J4221" s="28"/>
      <c r="K4221" s="28" t="s">
        <v>25157</v>
      </c>
      <c r="L4221" s="28" t="str">
        <f t="shared" si="407"/>
        <v>Excluido</v>
      </c>
      <c r="M4221" s="28" t="str">
        <f t="shared" si="408"/>
        <v>S/PalabrasClaves</v>
      </c>
      <c r="N4221" s="30" t="str">
        <f t="shared" si="409"/>
        <v/>
      </c>
      <c r="O4221" s="28"/>
      <c r="P4221" s="28" t="s">
        <v>25144</v>
      </c>
      <c r="Q4221" s="28"/>
      <c r="R4221" s="28" t="str">
        <f t="shared" si="402"/>
        <v>2012</v>
      </c>
      <c r="S4221" s="28" t="s">
        <v>61</v>
      </c>
      <c r="T4221" s="28"/>
      <c r="U4221" s="28"/>
      <c r="V4221" s="28"/>
      <c r="W4221" s="28"/>
      <c r="X4221" s="28"/>
    </row>
    <row r="4222" spans="1:24" ht="15" hidden="1" customHeight="1">
      <c r="A4222" s="25">
        <v>23021506</v>
      </c>
      <c r="B4222" s="25" t="s">
        <v>25158</v>
      </c>
      <c r="C4222" s="25" t="s">
        <v>25159</v>
      </c>
      <c r="D4222" s="25" t="s">
        <v>25160</v>
      </c>
      <c r="E4222" s="25" t="s">
        <v>23884</v>
      </c>
      <c r="F4222" s="25" t="s">
        <v>806</v>
      </c>
      <c r="G4222" s="25">
        <v>2012</v>
      </c>
      <c r="H4222" s="26">
        <v>41184</v>
      </c>
      <c r="I4222" s="25"/>
      <c r="J4222" s="25"/>
      <c r="K4222" s="25" t="s">
        <v>25161</v>
      </c>
      <c r="L4222" s="25" t="str">
        <f t="shared" si="407"/>
        <v>Excluido</v>
      </c>
      <c r="M4222" s="25" t="str">
        <f t="shared" si="408"/>
        <v>S/PalabrasClaves</v>
      </c>
      <c r="N4222" s="27" t="str">
        <f t="shared" si="409"/>
        <v/>
      </c>
      <c r="O4222" s="25"/>
      <c r="P4222" s="25" t="s">
        <v>25144</v>
      </c>
      <c r="Q4222" s="25"/>
      <c r="R4222" s="25" t="str">
        <f t="shared" si="402"/>
        <v>2012</v>
      </c>
      <c r="S4222" s="25" t="s">
        <v>61</v>
      </c>
      <c r="T4222" s="25"/>
      <c r="U4222" s="25"/>
      <c r="V4222" s="25"/>
      <c r="W4222" s="25"/>
      <c r="X4222" s="25"/>
    </row>
    <row r="4223" spans="1:24" ht="15" hidden="1" customHeight="1">
      <c r="A4223" s="28">
        <v>23018505</v>
      </c>
      <c r="B4223" s="28" t="s">
        <v>25162</v>
      </c>
      <c r="C4223" s="28" t="s">
        <v>25163</v>
      </c>
      <c r="D4223" s="28" t="s">
        <v>25164</v>
      </c>
      <c r="E4223" s="28" t="s">
        <v>25165</v>
      </c>
      <c r="F4223" s="28" t="s">
        <v>4353</v>
      </c>
      <c r="G4223" s="28">
        <v>2012</v>
      </c>
      <c r="H4223" s="29">
        <v>41181</v>
      </c>
      <c r="I4223" s="28"/>
      <c r="J4223" s="28"/>
      <c r="K4223" s="28"/>
      <c r="L4223" s="28" t="str">
        <f t="shared" si="407"/>
        <v>PreAlerta</v>
      </c>
      <c r="M4223" s="28" t="str">
        <f t="shared" si="408"/>
        <v>S/PalabrasClaves</v>
      </c>
      <c r="N4223" s="30" t="str">
        <f t="shared" si="409"/>
        <v/>
      </c>
      <c r="O4223" s="28"/>
      <c r="P4223" s="28" t="s">
        <v>25144</v>
      </c>
      <c r="Q4223" s="28"/>
      <c r="R4223" s="28" t="str">
        <f t="shared" si="402"/>
        <v>2012</v>
      </c>
      <c r="S4223" s="28" t="s">
        <v>61</v>
      </c>
      <c r="T4223" s="28"/>
      <c r="U4223" s="28"/>
      <c r="V4223" s="28"/>
      <c r="W4223" s="28"/>
      <c r="X4223" s="28"/>
    </row>
    <row r="4224" spans="1:24" ht="15" hidden="1" customHeight="1">
      <c r="A4224" s="25">
        <v>23018500</v>
      </c>
      <c r="B4224" s="25" t="s">
        <v>25166</v>
      </c>
      <c r="C4224" s="25" t="s">
        <v>25167</v>
      </c>
      <c r="D4224" s="25" t="s">
        <v>25164</v>
      </c>
      <c r="E4224" s="25" t="s">
        <v>17069</v>
      </c>
      <c r="F4224" s="25" t="s">
        <v>4353</v>
      </c>
      <c r="G4224" s="25">
        <v>2012</v>
      </c>
      <c r="H4224" s="26">
        <v>41181</v>
      </c>
      <c r="I4224" s="25"/>
      <c r="J4224" s="25"/>
      <c r="K4224" s="25"/>
      <c r="L4224" s="25" t="str">
        <f t="shared" si="407"/>
        <v>PreAlerta</v>
      </c>
      <c r="M4224" s="25" t="str">
        <f t="shared" si="408"/>
        <v>C/PalabrasClaves</v>
      </c>
      <c r="N4224" s="27" t="str">
        <f t="shared" si="409"/>
        <v/>
      </c>
      <c r="O4224" s="25"/>
      <c r="P4224" s="25" t="s">
        <v>25144</v>
      </c>
      <c r="Q4224" s="25"/>
      <c r="R4224" s="25" t="str">
        <f t="shared" si="402"/>
        <v>2012</v>
      </c>
      <c r="S4224" s="25" t="s">
        <v>61</v>
      </c>
      <c r="T4224" s="25"/>
      <c r="U4224" s="25"/>
      <c r="V4224" s="25"/>
      <c r="W4224" s="25"/>
      <c r="X4224" s="25"/>
    </row>
    <row r="4225" spans="1:24" ht="15" hidden="1" customHeight="1">
      <c r="A4225" s="28">
        <v>22996713</v>
      </c>
      <c r="B4225" s="28" t="s">
        <v>25168</v>
      </c>
      <c r="C4225" s="28" t="s">
        <v>25169</v>
      </c>
      <c r="D4225" s="28" t="s">
        <v>25170</v>
      </c>
      <c r="E4225" s="28" t="s">
        <v>25171</v>
      </c>
      <c r="F4225" s="28" t="s">
        <v>25172</v>
      </c>
      <c r="G4225" s="28">
        <v>2012</v>
      </c>
      <c r="H4225" s="29">
        <v>41174</v>
      </c>
      <c r="I4225" s="28"/>
      <c r="J4225" s="28"/>
      <c r="K4225" s="28"/>
      <c r="L4225" s="28" t="str">
        <f t="shared" si="407"/>
        <v>PreAlerta</v>
      </c>
      <c r="M4225" s="28" t="str">
        <f t="shared" si="408"/>
        <v>S/PalabrasClaves</v>
      </c>
      <c r="N4225" s="30" t="str">
        <f t="shared" si="409"/>
        <v/>
      </c>
      <c r="O4225" s="28"/>
      <c r="P4225" s="28" t="s">
        <v>25144</v>
      </c>
      <c r="Q4225" s="28"/>
      <c r="R4225" s="28" t="str">
        <f t="shared" si="402"/>
        <v>2012</v>
      </c>
      <c r="S4225" s="28" t="s">
        <v>61</v>
      </c>
      <c r="T4225" s="28"/>
      <c r="U4225" s="28"/>
      <c r="V4225" s="28"/>
      <c r="W4225" s="28"/>
      <c r="X4225" s="28"/>
    </row>
    <row r="4226" spans="1:24" ht="15" hidden="1" customHeight="1">
      <c r="A4226" s="25">
        <v>22987268</v>
      </c>
      <c r="B4226" s="25" t="s">
        <v>25173</v>
      </c>
      <c r="C4226" s="25" t="s">
        <v>25174</v>
      </c>
      <c r="D4226" s="25" t="s">
        <v>25175</v>
      </c>
      <c r="E4226" s="25" t="s">
        <v>25176</v>
      </c>
      <c r="F4226" s="25" t="s">
        <v>2304</v>
      </c>
      <c r="G4226" s="25">
        <v>2012</v>
      </c>
      <c r="H4226" s="26">
        <v>41171</v>
      </c>
      <c r="I4226" s="25"/>
      <c r="J4226" s="25"/>
      <c r="K4226" s="25"/>
      <c r="L4226" s="25" t="str">
        <f t="shared" ref="L4226:L4289" si="410">IF(ISNUMBER(VLOOKUP(A4226,EXCL,1,FALSE)),"Excluido",IF(ISNUMBER(VLOOKUP(A4226,POST,1,FALSE)),"PostAlerta",IF(ISNUMBER(VLOOKUP(A4226,PRE,1,FALSE)),"PreAlerta","")))</f>
        <v>PreAlerta</v>
      </c>
      <c r="M4226" s="25" t="str">
        <f t="shared" si="408"/>
        <v>S/PalabrasClaves</v>
      </c>
      <c r="N4226" s="27" t="str">
        <f t="shared" si="409"/>
        <v/>
      </c>
      <c r="O4226" s="25"/>
      <c r="P4226" s="25" t="s">
        <v>25177</v>
      </c>
      <c r="Q4226" s="25"/>
      <c r="R4226" s="25" t="str">
        <f t="shared" si="402"/>
        <v>2012</v>
      </c>
      <c r="S4226" s="25" t="s">
        <v>61</v>
      </c>
      <c r="T4226" s="25"/>
      <c r="U4226" s="25"/>
      <c r="V4226" s="25"/>
      <c r="W4226" s="25"/>
      <c r="X4226" s="25"/>
    </row>
    <row r="4227" spans="1:24" ht="15" hidden="1" customHeight="1">
      <c r="A4227" s="28">
        <v>22935624</v>
      </c>
      <c r="B4227" s="28" t="s">
        <v>25178</v>
      </c>
      <c r="C4227" s="28" t="s">
        <v>25179</v>
      </c>
      <c r="D4227" s="28" t="s">
        <v>25180</v>
      </c>
      <c r="E4227" s="28" t="s">
        <v>25181</v>
      </c>
      <c r="F4227" s="28" t="s">
        <v>7945</v>
      </c>
      <c r="G4227" s="28">
        <v>2012</v>
      </c>
      <c r="H4227" s="29">
        <v>41153</v>
      </c>
      <c r="I4227" s="28"/>
      <c r="J4227" s="28"/>
      <c r="K4227" s="28" t="s">
        <v>25182</v>
      </c>
      <c r="L4227" s="28" t="str">
        <f t="shared" si="410"/>
        <v>PreAlerta</v>
      </c>
      <c r="M4227" s="28" t="str">
        <f t="shared" si="408"/>
        <v>S/PalabrasClaves</v>
      </c>
      <c r="N4227" s="30" t="str">
        <f t="shared" si="409"/>
        <v/>
      </c>
      <c r="O4227" s="28"/>
      <c r="P4227" s="28" t="s">
        <v>25144</v>
      </c>
      <c r="Q4227" s="28"/>
      <c r="R4227" s="28" t="str">
        <f t="shared" si="402"/>
        <v>2012</v>
      </c>
      <c r="S4227" s="28" t="s">
        <v>61</v>
      </c>
      <c r="T4227" s="28"/>
      <c r="U4227" s="28"/>
      <c r="V4227" s="28"/>
      <c r="W4227" s="28"/>
      <c r="X4227" s="28"/>
    </row>
    <row r="4228" spans="1:24" ht="15" hidden="1" customHeight="1">
      <c r="A4228" s="25">
        <v>22932165</v>
      </c>
      <c r="B4228" s="25" t="s">
        <v>25183</v>
      </c>
      <c r="C4228" s="25" t="s">
        <v>25184</v>
      </c>
      <c r="D4228" s="25" t="s">
        <v>25185</v>
      </c>
      <c r="E4228" s="25" t="s">
        <v>25186</v>
      </c>
      <c r="F4228" s="25" t="s">
        <v>13607</v>
      </c>
      <c r="G4228" s="25">
        <v>2012</v>
      </c>
      <c r="H4228" s="26">
        <v>41152</v>
      </c>
      <c r="I4228" s="25"/>
      <c r="J4228" s="25"/>
      <c r="K4228" s="25"/>
      <c r="L4228" s="25" t="str">
        <f t="shared" si="410"/>
        <v>PreAlerta</v>
      </c>
      <c r="M4228" s="25" t="str">
        <f t="shared" ref="M4228:M4291" si="411">IF(ISNUMBER(A4228),(IF(ISNUMBER(VLOOKUP(A4228,KEYWORDS,1,FALSE)),"C/PalabrasClaves","S/PalabrasClaves")),"")</f>
        <v>C/PalabrasClaves</v>
      </c>
      <c r="N4228" s="27" t="str">
        <f t="shared" si="409"/>
        <v/>
      </c>
      <c r="O4228" s="25"/>
      <c r="P4228" s="25" t="s">
        <v>25144</v>
      </c>
      <c r="Q4228" s="25"/>
      <c r="R4228" s="25" t="str">
        <f t="shared" si="402"/>
        <v>2012</v>
      </c>
      <c r="S4228" s="25" t="s">
        <v>61</v>
      </c>
      <c r="T4228" s="25"/>
      <c r="U4228" s="25"/>
      <c r="V4228" s="25"/>
      <c r="W4228" s="25"/>
      <c r="X4228" s="25"/>
    </row>
    <row r="4229" spans="1:24" ht="15" hidden="1" customHeight="1">
      <c r="A4229" s="28">
        <v>22903951</v>
      </c>
      <c r="B4229" s="28" t="s">
        <v>25187</v>
      </c>
      <c r="C4229" s="28" t="s">
        <v>25188</v>
      </c>
      <c r="D4229" s="28" t="s">
        <v>25189</v>
      </c>
      <c r="E4229" s="28" t="s">
        <v>1577</v>
      </c>
      <c r="F4229" s="28" t="s">
        <v>1488</v>
      </c>
      <c r="G4229" s="28">
        <v>2012</v>
      </c>
      <c r="H4229" s="29">
        <v>41142</v>
      </c>
      <c r="I4229" s="28"/>
      <c r="J4229" s="28"/>
      <c r="K4229" s="28" t="s">
        <v>25190</v>
      </c>
      <c r="L4229" s="28" t="str">
        <f t="shared" si="410"/>
        <v>PreAlerta</v>
      </c>
      <c r="M4229" s="28" t="str">
        <f t="shared" si="411"/>
        <v>C/PalabrasClaves</v>
      </c>
      <c r="N4229" s="30" t="str">
        <f t="shared" si="409"/>
        <v/>
      </c>
      <c r="O4229" s="28"/>
      <c r="P4229" s="28" t="s">
        <v>25191</v>
      </c>
      <c r="Q4229" s="28"/>
      <c r="R4229" s="28" t="str">
        <f t="shared" si="402"/>
        <v>2012</v>
      </c>
      <c r="S4229" s="28" t="s">
        <v>61</v>
      </c>
      <c r="T4229" s="28"/>
      <c r="U4229" s="28"/>
      <c r="V4229" s="28"/>
      <c r="W4229" s="28"/>
      <c r="X4229" s="28"/>
    </row>
    <row r="4230" spans="1:24" ht="15" hidden="1" customHeight="1">
      <c r="A4230" s="25">
        <v>22894968</v>
      </c>
      <c r="B4230" s="25" t="s">
        <v>25192</v>
      </c>
      <c r="C4230" s="25" t="s">
        <v>25193</v>
      </c>
      <c r="D4230" s="25" t="s">
        <v>25194</v>
      </c>
      <c r="E4230" s="25" t="s">
        <v>25195</v>
      </c>
      <c r="F4230" s="25" t="s">
        <v>147</v>
      </c>
      <c r="G4230" s="25">
        <v>2012</v>
      </c>
      <c r="H4230" s="26">
        <v>41138</v>
      </c>
      <c r="I4230" s="25" t="s">
        <v>25196</v>
      </c>
      <c r="J4230" s="25"/>
      <c r="K4230" s="25" t="s">
        <v>25197</v>
      </c>
      <c r="L4230" s="25" t="str">
        <f t="shared" si="410"/>
        <v>PreAlerta</v>
      </c>
      <c r="M4230" s="25" t="str">
        <f t="shared" si="411"/>
        <v>S/PalabrasClaves</v>
      </c>
      <c r="N4230" s="27" t="str">
        <f t="shared" si="409"/>
        <v/>
      </c>
      <c r="O4230" s="25"/>
      <c r="P4230" s="25" t="s">
        <v>2419</v>
      </c>
      <c r="Q4230" s="25"/>
      <c r="R4230" s="25" t="str">
        <f t="shared" si="402"/>
        <v xml:space="preserve">202 </v>
      </c>
      <c r="S4230" s="25" t="s">
        <v>61</v>
      </c>
      <c r="T4230" s="25"/>
      <c r="U4230" s="25"/>
      <c r="V4230" s="25"/>
      <c r="W4230" s="25"/>
      <c r="X4230" s="25"/>
    </row>
    <row r="4231" spans="1:24" ht="15" hidden="1" customHeight="1">
      <c r="A4231" s="28">
        <v>22869828</v>
      </c>
      <c r="B4231" s="28" t="s">
        <v>25198</v>
      </c>
      <c r="C4231" s="28" t="s">
        <v>25199</v>
      </c>
      <c r="D4231" s="28" t="s">
        <v>25200</v>
      </c>
      <c r="E4231" s="28" t="s">
        <v>16064</v>
      </c>
      <c r="F4231" s="28" t="s">
        <v>1281</v>
      </c>
      <c r="G4231" s="28">
        <v>2012</v>
      </c>
      <c r="H4231" s="29">
        <v>41129</v>
      </c>
      <c r="I4231" s="28" t="s">
        <v>25201</v>
      </c>
      <c r="J4231" s="28" t="s">
        <v>25202</v>
      </c>
      <c r="K4231" s="28" t="s">
        <v>25203</v>
      </c>
      <c r="L4231" s="28" t="str">
        <f t="shared" si="410"/>
        <v>PreAlerta</v>
      </c>
      <c r="M4231" s="28" t="str">
        <f t="shared" si="411"/>
        <v>S/PalabrasClaves</v>
      </c>
      <c r="N4231" s="30" t="str">
        <f t="shared" si="409"/>
        <v/>
      </c>
      <c r="O4231" s="28"/>
      <c r="P4231" s="28" t="s">
        <v>25144</v>
      </c>
      <c r="Q4231" s="28"/>
      <c r="R4231" s="28" t="str">
        <f t="shared" si="402"/>
        <v>2012</v>
      </c>
      <c r="S4231" s="28" t="s">
        <v>61</v>
      </c>
      <c r="T4231" s="28"/>
      <c r="U4231" s="28"/>
      <c r="V4231" s="28"/>
      <c r="W4231" s="28"/>
      <c r="X4231" s="28"/>
    </row>
    <row r="4232" spans="1:24" ht="15" hidden="1" customHeight="1">
      <c r="A4232" s="25">
        <v>22858102</v>
      </c>
      <c r="B4232" s="25" t="s">
        <v>25204</v>
      </c>
      <c r="C4232" s="25" t="s">
        <v>25205</v>
      </c>
      <c r="D4232" s="25" t="s">
        <v>25206</v>
      </c>
      <c r="E4232" s="25" t="s">
        <v>25207</v>
      </c>
      <c r="F4232" s="25" t="s">
        <v>7813</v>
      </c>
      <c r="G4232" s="25">
        <v>2012</v>
      </c>
      <c r="H4232" s="26">
        <v>41125</v>
      </c>
      <c r="I4232" s="25"/>
      <c r="J4232" s="25"/>
      <c r="K4232" s="25" t="s">
        <v>25208</v>
      </c>
      <c r="L4232" s="25" t="str">
        <f t="shared" si="410"/>
        <v>PreAlerta</v>
      </c>
      <c r="M4232" s="25" t="str">
        <f t="shared" si="411"/>
        <v>C/PalabrasClaves</v>
      </c>
      <c r="N4232" s="27" t="str">
        <f t="shared" si="409"/>
        <v/>
      </c>
      <c r="O4232" s="25"/>
      <c r="P4232" s="25" t="s">
        <v>25209</v>
      </c>
      <c r="Q4232" s="25"/>
      <c r="R4232" s="25" t="str">
        <f t="shared" si="402"/>
        <v>2012</v>
      </c>
      <c r="S4232" s="25" t="s">
        <v>61</v>
      </c>
      <c r="T4232" s="25"/>
      <c r="U4232" s="25"/>
      <c r="V4232" s="25"/>
      <c r="W4232" s="25"/>
      <c r="X4232" s="25"/>
    </row>
    <row r="4233" spans="1:24" ht="15" hidden="1" customHeight="1">
      <c r="A4233" s="28">
        <v>22855707</v>
      </c>
      <c r="B4233" s="28" t="s">
        <v>25210</v>
      </c>
      <c r="C4233" s="28" t="s">
        <v>25211</v>
      </c>
      <c r="D4233" s="28" t="s">
        <v>25212</v>
      </c>
      <c r="E4233" s="28" t="s">
        <v>6478</v>
      </c>
      <c r="F4233" s="28" t="s">
        <v>2261</v>
      </c>
      <c r="G4233" s="28">
        <v>2012</v>
      </c>
      <c r="H4233" s="29">
        <v>41124</v>
      </c>
      <c r="I4233" s="28"/>
      <c r="J4233" s="28"/>
      <c r="K4233" s="28" t="s">
        <v>25213</v>
      </c>
      <c r="L4233" s="28" t="str">
        <f t="shared" si="410"/>
        <v>PreAlerta</v>
      </c>
      <c r="M4233" s="28" t="str">
        <f t="shared" si="411"/>
        <v>S/PalabrasClaves</v>
      </c>
      <c r="N4233" s="30" t="str">
        <f t="shared" si="409"/>
        <v/>
      </c>
      <c r="O4233" s="28"/>
      <c r="P4233" s="28" t="s">
        <v>25209</v>
      </c>
      <c r="Q4233" s="28"/>
      <c r="R4233" s="28" t="str">
        <f t="shared" si="402"/>
        <v>2012</v>
      </c>
      <c r="S4233" s="28" t="s">
        <v>61</v>
      </c>
      <c r="T4233" s="28"/>
      <c r="U4233" s="28"/>
      <c r="V4233" s="28"/>
      <c r="W4233" s="28"/>
      <c r="X4233" s="28"/>
    </row>
    <row r="4234" spans="1:24" ht="15" hidden="1" customHeight="1">
      <c r="A4234" s="25">
        <v>22842196</v>
      </c>
      <c r="B4234" s="25" t="s">
        <v>25214</v>
      </c>
      <c r="C4234" s="25" t="s">
        <v>25215</v>
      </c>
      <c r="D4234" s="25" t="s">
        <v>25216</v>
      </c>
      <c r="E4234" s="25" t="s">
        <v>3798</v>
      </c>
      <c r="F4234" s="25" t="s">
        <v>25217</v>
      </c>
      <c r="G4234" s="25">
        <v>2012</v>
      </c>
      <c r="H4234" s="26">
        <v>41121</v>
      </c>
      <c r="I4234" s="25"/>
      <c r="J4234" s="25"/>
      <c r="K4234" s="25" t="s">
        <v>25218</v>
      </c>
      <c r="L4234" s="25" t="str">
        <f t="shared" si="410"/>
        <v>PreAlerta</v>
      </c>
      <c r="M4234" s="25" t="str">
        <f t="shared" si="411"/>
        <v>S/PalabrasClaves</v>
      </c>
      <c r="N4234" s="27" t="str">
        <f t="shared" si="409"/>
        <v/>
      </c>
      <c r="O4234" s="25"/>
      <c r="P4234" s="25" t="s">
        <v>25144</v>
      </c>
      <c r="Q4234" s="25"/>
      <c r="R4234" s="25" t="str">
        <f t="shared" si="402"/>
        <v>2012</v>
      </c>
      <c r="S4234" s="25" t="s">
        <v>61</v>
      </c>
      <c r="T4234" s="25"/>
      <c r="U4234" s="25"/>
      <c r="V4234" s="25"/>
      <c r="W4234" s="25"/>
      <c r="X4234" s="25"/>
    </row>
    <row r="4235" spans="1:24" ht="15" hidden="1" customHeight="1">
      <c r="A4235" s="28">
        <v>22809694</v>
      </c>
      <c r="B4235" s="28" t="s">
        <v>25219</v>
      </c>
      <c r="C4235" s="28" t="s">
        <v>25220</v>
      </c>
      <c r="D4235" s="28" t="s">
        <v>25221</v>
      </c>
      <c r="E4235" s="28" t="s">
        <v>25222</v>
      </c>
      <c r="F4235" s="28" t="s">
        <v>4759</v>
      </c>
      <c r="G4235" s="28">
        <v>2012</v>
      </c>
      <c r="H4235" s="29">
        <v>41110</v>
      </c>
      <c r="I4235" s="28" t="s">
        <v>25223</v>
      </c>
      <c r="J4235" s="28" t="s">
        <v>25224</v>
      </c>
      <c r="K4235" s="28" t="s">
        <v>25225</v>
      </c>
      <c r="L4235" s="28" t="str">
        <f t="shared" si="410"/>
        <v>PreAlerta</v>
      </c>
      <c r="M4235" s="28" t="str">
        <f t="shared" si="411"/>
        <v>S/PalabrasClaves</v>
      </c>
      <c r="N4235" s="30" t="str">
        <f t="shared" si="409"/>
        <v/>
      </c>
      <c r="O4235" s="28"/>
      <c r="P4235" s="28" t="s">
        <v>25144</v>
      </c>
      <c r="Q4235" s="28"/>
      <c r="R4235" s="28" t="str">
        <f t="shared" si="402"/>
        <v>2012</v>
      </c>
      <c r="S4235" s="28" t="s">
        <v>61</v>
      </c>
      <c r="T4235" s="28"/>
      <c r="U4235" s="28"/>
      <c r="V4235" s="28"/>
      <c r="W4235" s="28"/>
      <c r="X4235" s="28"/>
    </row>
    <row r="4236" spans="1:24" ht="15" hidden="1" customHeight="1">
      <c r="A4236" s="25">
        <v>22778095</v>
      </c>
      <c r="B4236" s="25" t="s">
        <v>25226</v>
      </c>
      <c r="C4236" s="25" t="s">
        <v>25227</v>
      </c>
      <c r="D4236" s="25" t="s">
        <v>25228</v>
      </c>
      <c r="E4236" s="25" t="s">
        <v>25229</v>
      </c>
      <c r="F4236" s="25" t="s">
        <v>1110</v>
      </c>
      <c r="G4236" s="25">
        <v>2012</v>
      </c>
      <c r="H4236" s="26">
        <v>41101</v>
      </c>
      <c r="I4236" s="25" t="s">
        <v>25230</v>
      </c>
      <c r="J4236" s="25"/>
      <c r="K4236" s="25" t="s">
        <v>25231</v>
      </c>
      <c r="L4236" s="25" t="str">
        <f t="shared" si="410"/>
        <v>PreAlerta</v>
      </c>
      <c r="M4236" s="25" t="str">
        <f t="shared" si="411"/>
        <v>S/PalabrasClaves</v>
      </c>
      <c r="N4236" s="27" t="str">
        <f t="shared" si="409"/>
        <v/>
      </c>
      <c r="O4236" s="25"/>
      <c r="P4236" s="25" t="s">
        <v>25144</v>
      </c>
      <c r="Q4236" s="25"/>
      <c r="R4236" s="25" t="str">
        <f t="shared" si="402"/>
        <v>2012</v>
      </c>
      <c r="S4236" s="25" t="s">
        <v>61</v>
      </c>
      <c r="T4236" s="25"/>
      <c r="U4236" s="25"/>
      <c r="V4236" s="25"/>
      <c r="W4236" s="25"/>
      <c r="X4236" s="25"/>
    </row>
    <row r="4237" spans="1:24" ht="15" hidden="1" customHeight="1">
      <c r="A4237" s="28">
        <v>22753031</v>
      </c>
      <c r="B4237" s="28" t="s">
        <v>25232</v>
      </c>
      <c r="C4237" s="28" t="s">
        <v>25233</v>
      </c>
      <c r="D4237" s="28" t="s">
        <v>25234</v>
      </c>
      <c r="E4237" s="28" t="s">
        <v>16081</v>
      </c>
      <c r="F4237" s="28" t="s">
        <v>1784</v>
      </c>
      <c r="G4237" s="28">
        <v>2012</v>
      </c>
      <c r="H4237" s="29">
        <v>41094</v>
      </c>
      <c r="I4237" s="28" t="s">
        <v>25235</v>
      </c>
      <c r="J4237" s="28"/>
      <c r="K4237" s="28" t="s">
        <v>25236</v>
      </c>
      <c r="L4237" s="28" t="str">
        <f t="shared" si="410"/>
        <v>PreAlerta</v>
      </c>
      <c r="M4237" s="28" t="str">
        <f t="shared" si="411"/>
        <v>S/PalabrasClaves</v>
      </c>
      <c r="N4237" s="30" t="str">
        <f t="shared" si="409"/>
        <v/>
      </c>
      <c r="O4237" s="28"/>
      <c r="P4237" s="28" t="s">
        <v>25209</v>
      </c>
      <c r="Q4237" s="28"/>
      <c r="R4237" s="28" t="str">
        <f t="shared" si="402"/>
        <v>2012</v>
      </c>
      <c r="S4237" s="28" t="s">
        <v>61</v>
      </c>
      <c r="T4237" s="28"/>
      <c r="U4237" s="28"/>
      <c r="V4237" s="28"/>
      <c r="W4237" s="28"/>
      <c r="X4237" s="28"/>
    </row>
    <row r="4238" spans="1:24" ht="15" hidden="1" customHeight="1">
      <c r="A4238" s="25">
        <v>22752171</v>
      </c>
      <c r="B4238" s="25" t="s">
        <v>25237</v>
      </c>
      <c r="C4238" s="25" t="s">
        <v>25238</v>
      </c>
      <c r="D4238" s="25" t="s">
        <v>25239</v>
      </c>
      <c r="E4238" s="25" t="s">
        <v>11080</v>
      </c>
      <c r="F4238" s="25" t="s">
        <v>18592</v>
      </c>
      <c r="G4238" s="25">
        <v>2012</v>
      </c>
      <c r="H4238" s="26">
        <v>41094</v>
      </c>
      <c r="I4238" s="25" t="s">
        <v>25240</v>
      </c>
      <c r="J4238" s="25"/>
      <c r="K4238" s="25" t="s">
        <v>25241</v>
      </c>
      <c r="L4238" s="25" t="str">
        <f t="shared" si="410"/>
        <v>PreAlerta</v>
      </c>
      <c r="M4238" s="25" t="str">
        <f t="shared" si="411"/>
        <v>C/PalabrasClaves</v>
      </c>
      <c r="N4238" s="27" t="str">
        <f t="shared" si="409"/>
        <v/>
      </c>
      <c r="O4238" s="25"/>
      <c r="P4238" s="25">
        <v>45171</v>
      </c>
      <c r="Q4238" s="25"/>
      <c r="R4238" s="25" t="str">
        <f t="shared" si="402"/>
        <v>4517</v>
      </c>
      <c r="S4238" s="25" t="s">
        <v>61</v>
      </c>
      <c r="T4238" s="25"/>
      <c r="U4238" s="25"/>
      <c r="V4238" s="25"/>
      <c r="W4238" s="25"/>
      <c r="X4238" s="25"/>
    </row>
    <row r="4239" spans="1:24" ht="15" hidden="1" customHeight="1">
      <c r="A4239" s="28">
        <v>22733069</v>
      </c>
      <c r="B4239" s="28" t="s">
        <v>25242</v>
      </c>
      <c r="C4239" s="28" t="s">
        <v>25243</v>
      </c>
      <c r="D4239" s="28" t="s">
        <v>25244</v>
      </c>
      <c r="E4239" s="28" t="s">
        <v>15939</v>
      </c>
      <c r="F4239" s="28" t="s">
        <v>1125</v>
      </c>
      <c r="G4239" s="28">
        <v>2012</v>
      </c>
      <c r="H4239" s="29">
        <v>41087</v>
      </c>
      <c r="I4239" s="28" t="s">
        <v>25245</v>
      </c>
      <c r="J4239" s="28"/>
      <c r="K4239" s="28" t="s">
        <v>25246</v>
      </c>
      <c r="L4239" s="28" t="str">
        <f t="shared" si="410"/>
        <v>PreAlerta</v>
      </c>
      <c r="M4239" s="28" t="str">
        <f t="shared" si="411"/>
        <v>C/PalabrasClaves</v>
      </c>
      <c r="N4239" s="30" t="str">
        <f t="shared" si="409"/>
        <v/>
      </c>
      <c r="O4239" s="28"/>
      <c r="P4239" s="28" t="s">
        <v>25144</v>
      </c>
      <c r="Q4239" s="28"/>
      <c r="R4239" s="28" t="str">
        <f t="shared" si="402"/>
        <v>2012</v>
      </c>
      <c r="S4239" s="28" t="s">
        <v>61</v>
      </c>
      <c r="T4239" s="28"/>
      <c r="U4239" s="28"/>
      <c r="V4239" s="28"/>
      <c r="W4239" s="28"/>
      <c r="X4239" s="28"/>
    </row>
    <row r="4240" spans="1:24" ht="15" hidden="1" customHeight="1">
      <c r="A4240" s="25">
        <v>22726871</v>
      </c>
      <c r="B4240" s="25" t="s">
        <v>25247</v>
      </c>
      <c r="C4240" s="25" t="s">
        <v>25248</v>
      </c>
      <c r="D4240" s="25" t="s">
        <v>25249</v>
      </c>
      <c r="E4240" s="25" t="s">
        <v>10287</v>
      </c>
      <c r="F4240" s="25" t="s">
        <v>7242</v>
      </c>
      <c r="G4240" s="25">
        <v>2012</v>
      </c>
      <c r="H4240" s="26">
        <v>41086</v>
      </c>
      <c r="I4240" s="25" t="s">
        <v>25250</v>
      </c>
      <c r="J4240" s="25" t="s">
        <v>25251</v>
      </c>
      <c r="K4240" s="25" t="s">
        <v>25252</v>
      </c>
      <c r="L4240" s="25" t="str">
        <f t="shared" si="410"/>
        <v>Excluido</v>
      </c>
      <c r="M4240" s="25" t="str">
        <f t="shared" si="411"/>
        <v>C/PalabrasClaves</v>
      </c>
      <c r="N4240" s="27"/>
      <c r="O4240" s="25"/>
      <c r="P4240" s="25" t="s">
        <v>25253</v>
      </c>
      <c r="Q4240" s="25"/>
      <c r="R4240" s="25" t="str">
        <f t="shared" si="402"/>
        <v>2012</v>
      </c>
      <c r="S4240" s="25" t="s">
        <v>61</v>
      </c>
      <c r="T4240" s="25"/>
      <c r="U4240" s="25"/>
      <c r="V4240" s="25"/>
      <c r="W4240" s="25"/>
      <c r="X4240" s="25"/>
    </row>
    <row r="4241" spans="1:24" ht="15" hidden="1" customHeight="1">
      <c r="A4241" s="28">
        <v>22723286</v>
      </c>
      <c r="B4241" s="28" t="s">
        <v>25254</v>
      </c>
      <c r="C4241" s="28" t="s">
        <v>25255</v>
      </c>
      <c r="D4241" s="28" t="s">
        <v>25256</v>
      </c>
      <c r="E4241" s="28" t="s">
        <v>25257</v>
      </c>
      <c r="F4241" s="28" t="s">
        <v>7712</v>
      </c>
      <c r="G4241" s="28">
        <v>2012</v>
      </c>
      <c r="H4241" s="29">
        <v>41083</v>
      </c>
      <c r="I4241" s="28"/>
      <c r="J4241" s="28"/>
      <c r="K4241" s="28" t="s">
        <v>25258</v>
      </c>
      <c r="L4241" s="28" t="str">
        <f t="shared" si="410"/>
        <v>PreAlerta</v>
      </c>
      <c r="M4241" s="28" t="str">
        <f t="shared" si="411"/>
        <v>S/PalabrasClaves</v>
      </c>
      <c r="N4241" s="30" t="str">
        <f t="shared" ref="N4241:N4280" si="412">IF(ISNUMBER(SEARCH("TREATMENT", B4241)), "4) Nuevos tratamientos", "")</f>
        <v/>
      </c>
      <c r="O4241" s="28"/>
      <c r="P4241" s="28" t="s">
        <v>25144</v>
      </c>
      <c r="Q4241" s="28"/>
      <c r="R4241" s="28" t="str">
        <f t="shared" si="402"/>
        <v>2012</v>
      </c>
      <c r="S4241" s="28" t="s">
        <v>61</v>
      </c>
      <c r="T4241" s="28"/>
      <c r="U4241" s="28"/>
      <c r="V4241" s="28"/>
      <c r="W4241" s="28"/>
      <c r="X4241" s="28"/>
    </row>
    <row r="4242" spans="1:24" ht="15" hidden="1" customHeight="1">
      <c r="A4242" s="25">
        <v>22700553</v>
      </c>
      <c r="B4242" s="25" t="s">
        <v>25259</v>
      </c>
      <c r="C4242" s="25" t="s">
        <v>25260</v>
      </c>
      <c r="D4242" s="25" t="s">
        <v>25261</v>
      </c>
      <c r="E4242" s="25" t="s">
        <v>25262</v>
      </c>
      <c r="F4242" s="25" t="s">
        <v>2053</v>
      </c>
      <c r="G4242" s="25">
        <v>2012</v>
      </c>
      <c r="H4242" s="26">
        <v>41076</v>
      </c>
      <c r="I4242" s="25"/>
      <c r="J4242" s="25"/>
      <c r="K4242" s="25" t="s">
        <v>25263</v>
      </c>
      <c r="L4242" s="25" t="str">
        <f t="shared" si="410"/>
        <v>PreAlerta</v>
      </c>
      <c r="M4242" s="25" t="str">
        <f t="shared" si="411"/>
        <v>C/PalabrasClaves</v>
      </c>
      <c r="N4242" s="27" t="str">
        <f t="shared" si="412"/>
        <v/>
      </c>
      <c r="O4242" s="25"/>
      <c r="P4242" s="25" t="s">
        <v>25191</v>
      </c>
      <c r="Q4242" s="25"/>
      <c r="R4242" s="25" t="str">
        <f t="shared" si="402"/>
        <v>2012</v>
      </c>
      <c r="S4242" s="25" t="s">
        <v>61</v>
      </c>
      <c r="T4242" s="25"/>
      <c r="U4242" s="25"/>
      <c r="V4242" s="25"/>
      <c r="W4242" s="25"/>
      <c r="X4242" s="25"/>
    </row>
    <row r="4243" spans="1:24" ht="15" hidden="1" customHeight="1">
      <c r="A4243" s="28">
        <v>22642794</v>
      </c>
      <c r="B4243" s="28" t="s">
        <v>25264</v>
      </c>
      <c r="C4243" s="28" t="s">
        <v>25265</v>
      </c>
      <c r="D4243" s="28" t="s">
        <v>25266</v>
      </c>
      <c r="E4243" s="28" t="s">
        <v>25267</v>
      </c>
      <c r="F4243" s="28" t="s">
        <v>972</v>
      </c>
      <c r="G4243" s="28">
        <v>2012</v>
      </c>
      <c r="H4243" s="29">
        <v>41060</v>
      </c>
      <c r="I4243" s="28"/>
      <c r="J4243" s="28"/>
      <c r="K4243" s="28" t="s">
        <v>25268</v>
      </c>
      <c r="L4243" s="28" t="str">
        <f t="shared" si="410"/>
        <v>PreAlerta</v>
      </c>
      <c r="M4243" s="28" t="str">
        <f t="shared" si="411"/>
        <v>C/PalabrasClaves</v>
      </c>
      <c r="N4243" s="30" t="str">
        <f t="shared" si="412"/>
        <v/>
      </c>
      <c r="O4243" s="28"/>
      <c r="P4243" s="28" t="s">
        <v>25253</v>
      </c>
      <c r="Q4243" s="28"/>
      <c r="R4243" s="28" t="str">
        <f t="shared" si="402"/>
        <v>2012</v>
      </c>
      <c r="S4243" s="28" t="s">
        <v>61</v>
      </c>
      <c r="T4243" s="28"/>
      <c r="U4243" s="28"/>
      <c r="V4243" s="28"/>
      <c r="W4243" s="28"/>
      <c r="X4243" s="28"/>
    </row>
    <row r="4244" spans="1:24" ht="15" hidden="1" customHeight="1">
      <c r="A4244" s="25">
        <v>22568753</v>
      </c>
      <c r="B4244" s="25" t="s">
        <v>25269</v>
      </c>
      <c r="C4244" s="25" t="s">
        <v>22753</v>
      </c>
      <c r="D4244" s="25" t="s">
        <v>25270</v>
      </c>
      <c r="E4244" s="25" t="s">
        <v>22755</v>
      </c>
      <c r="F4244" s="25" t="s">
        <v>20288</v>
      </c>
      <c r="G4244" s="25">
        <v>2012</v>
      </c>
      <c r="H4244" s="26">
        <v>41039</v>
      </c>
      <c r="I4244" s="25"/>
      <c r="J4244" s="25"/>
      <c r="K4244" s="25" t="s">
        <v>25271</v>
      </c>
      <c r="L4244" s="25" t="str">
        <f t="shared" si="410"/>
        <v>Excluido</v>
      </c>
      <c r="M4244" s="25" t="str">
        <f t="shared" si="411"/>
        <v>S/PalabrasClaves</v>
      </c>
      <c r="N4244" s="27" t="str">
        <f t="shared" si="412"/>
        <v/>
      </c>
      <c r="O4244" s="25"/>
      <c r="P4244" s="25" t="s">
        <v>25144</v>
      </c>
      <c r="Q4244" s="25"/>
      <c r="R4244" s="25" t="str">
        <f t="shared" si="402"/>
        <v>2012</v>
      </c>
      <c r="S4244" s="25" t="s">
        <v>61</v>
      </c>
      <c r="T4244" s="25"/>
      <c r="U4244" s="25"/>
      <c r="V4244" s="25"/>
      <c r="W4244" s="25"/>
      <c r="X4244" s="25"/>
    </row>
    <row r="4245" spans="1:24" ht="15" hidden="1" customHeight="1">
      <c r="A4245" s="28">
        <v>22551927</v>
      </c>
      <c r="B4245" s="28" t="s">
        <v>25272</v>
      </c>
      <c r="C4245" s="28" t="s">
        <v>25273</v>
      </c>
      <c r="D4245" s="28" t="s">
        <v>25274</v>
      </c>
      <c r="E4245" s="28" t="s">
        <v>25275</v>
      </c>
      <c r="F4245" s="28" t="s">
        <v>7746</v>
      </c>
      <c r="G4245" s="28">
        <v>2012</v>
      </c>
      <c r="H4245" s="29">
        <v>41033</v>
      </c>
      <c r="I4245" s="28"/>
      <c r="J4245" s="28"/>
      <c r="K4245" s="28" t="s">
        <v>25276</v>
      </c>
      <c r="L4245" s="28" t="str">
        <f t="shared" si="410"/>
        <v>PreAlerta</v>
      </c>
      <c r="M4245" s="28" t="str">
        <f t="shared" si="411"/>
        <v>S/PalabrasClaves</v>
      </c>
      <c r="N4245" s="30" t="str">
        <f t="shared" si="412"/>
        <v/>
      </c>
      <c r="O4245" s="28"/>
      <c r="P4245" s="28" t="s">
        <v>25144</v>
      </c>
      <c r="Q4245" s="28"/>
      <c r="R4245" s="28" t="str">
        <f t="shared" si="402"/>
        <v>2012</v>
      </c>
      <c r="S4245" s="28" t="s">
        <v>61</v>
      </c>
      <c r="T4245" s="28"/>
      <c r="U4245" s="28"/>
      <c r="V4245" s="28"/>
      <c r="W4245" s="28"/>
      <c r="X4245" s="28"/>
    </row>
    <row r="4246" spans="1:24" ht="15" hidden="1" customHeight="1">
      <c r="A4246" s="25">
        <v>22070637</v>
      </c>
      <c r="B4246" s="25" t="s">
        <v>25277</v>
      </c>
      <c r="C4246" s="25" t="s">
        <v>25278</v>
      </c>
      <c r="D4246" s="25" t="s">
        <v>25279</v>
      </c>
      <c r="E4246" s="25" t="s">
        <v>25280</v>
      </c>
      <c r="F4246" s="25" t="s">
        <v>2416</v>
      </c>
      <c r="G4246" s="25">
        <v>2012</v>
      </c>
      <c r="H4246" s="26">
        <v>40858</v>
      </c>
      <c r="I4246" s="25"/>
      <c r="J4246" s="25"/>
      <c r="K4246" s="25" t="s">
        <v>25281</v>
      </c>
      <c r="L4246" s="25" t="str">
        <f t="shared" si="410"/>
        <v>PreAlerta</v>
      </c>
      <c r="M4246" s="25" t="str">
        <f t="shared" si="411"/>
        <v>S/PalabrasClaves</v>
      </c>
      <c r="N4246" s="27" t="str">
        <f t="shared" si="412"/>
        <v/>
      </c>
      <c r="O4246" s="25"/>
      <c r="P4246" s="25" t="s">
        <v>2419</v>
      </c>
      <c r="Q4246" s="25"/>
      <c r="R4246" s="25" t="str">
        <f t="shared" si="402"/>
        <v xml:space="preserve">202 </v>
      </c>
      <c r="S4246" s="25" t="s">
        <v>61</v>
      </c>
      <c r="T4246" s="25"/>
      <c r="U4246" s="25"/>
      <c r="V4246" s="25"/>
      <c r="W4246" s="25"/>
      <c r="X4246" s="25"/>
    </row>
    <row r="4247" spans="1:24" ht="15" hidden="1" customHeight="1">
      <c r="A4247" s="28">
        <v>22791716</v>
      </c>
      <c r="B4247" s="28" t="s">
        <v>25282</v>
      </c>
      <c r="C4247" s="28" t="s">
        <v>25283</v>
      </c>
      <c r="D4247" s="28" t="s">
        <v>25284</v>
      </c>
      <c r="E4247" s="28" t="s">
        <v>25285</v>
      </c>
      <c r="F4247" s="28" t="s">
        <v>4165</v>
      </c>
      <c r="G4247" s="28">
        <v>2012</v>
      </c>
      <c r="H4247" s="29">
        <v>41104</v>
      </c>
      <c r="I4247" s="28" t="s">
        <v>25286</v>
      </c>
      <c r="J4247" s="28"/>
      <c r="K4247" s="28" t="s">
        <v>25287</v>
      </c>
      <c r="L4247" s="28" t="str">
        <f t="shared" si="410"/>
        <v>PreAlerta</v>
      </c>
      <c r="M4247" s="28" t="str">
        <f t="shared" si="411"/>
        <v>S/PalabrasClaves</v>
      </c>
      <c r="N4247" s="30" t="str">
        <f t="shared" si="412"/>
        <v/>
      </c>
      <c r="O4247" s="28"/>
      <c r="P4247" s="28" t="s">
        <v>25288</v>
      </c>
      <c r="Q4247" s="28"/>
      <c r="R4247" s="28" t="str">
        <f t="shared" si="402"/>
        <v>2012</v>
      </c>
      <c r="S4247" s="28" t="s">
        <v>59</v>
      </c>
      <c r="T4247" s="28"/>
      <c r="U4247" s="28"/>
      <c r="V4247" s="28"/>
      <c r="W4247" s="28"/>
      <c r="X4247" s="28"/>
    </row>
    <row r="4248" spans="1:24" ht="15" hidden="1" customHeight="1">
      <c r="A4248" s="25">
        <v>24900527</v>
      </c>
      <c r="B4248" s="25" t="s">
        <v>25289</v>
      </c>
      <c r="C4248" s="25" t="s">
        <v>25290</v>
      </c>
      <c r="D4248" s="25" t="s">
        <v>25291</v>
      </c>
      <c r="E4248" s="25" t="s">
        <v>25047</v>
      </c>
      <c r="F4248" s="25" t="s">
        <v>25292</v>
      </c>
      <c r="G4248" s="25">
        <v>2012</v>
      </c>
      <c r="H4248" s="26">
        <v>41796</v>
      </c>
      <c r="I4248" s="25" t="s">
        <v>25293</v>
      </c>
      <c r="J4248" s="25"/>
      <c r="K4248" s="25" t="s">
        <v>25294</v>
      </c>
      <c r="L4248" s="25" t="str">
        <f t="shared" si="410"/>
        <v>PreAlerta</v>
      </c>
      <c r="M4248" s="25" t="str">
        <f t="shared" si="411"/>
        <v>S/PalabrasClaves</v>
      </c>
      <c r="N4248" s="27" t="str">
        <f t="shared" si="412"/>
        <v/>
      </c>
      <c r="O4248" s="25"/>
      <c r="P4248" s="25" t="s">
        <v>25295</v>
      </c>
      <c r="Q4248" s="25"/>
      <c r="R4248" s="25" t="str">
        <f t="shared" si="402"/>
        <v>2012</v>
      </c>
      <c r="S4248" s="25" t="s">
        <v>58</v>
      </c>
      <c r="T4248" s="25"/>
      <c r="U4248" s="25"/>
      <c r="V4248" s="25"/>
      <c r="W4248" s="25"/>
      <c r="X4248" s="25"/>
    </row>
    <row r="4249" spans="1:24" ht="15" hidden="1" customHeight="1">
      <c r="A4249" s="28">
        <v>22736616</v>
      </c>
      <c r="B4249" s="28" t="s">
        <v>25296</v>
      </c>
      <c r="C4249" s="28" t="s">
        <v>25297</v>
      </c>
      <c r="D4249" s="28" t="s">
        <v>25298</v>
      </c>
      <c r="E4249" s="28" t="s">
        <v>25299</v>
      </c>
      <c r="F4249" s="28" t="s">
        <v>25300</v>
      </c>
      <c r="G4249" s="28">
        <v>2012</v>
      </c>
      <c r="H4249" s="29">
        <v>41088</v>
      </c>
      <c r="I4249" s="28" t="s">
        <v>25301</v>
      </c>
      <c r="J4249" s="28"/>
      <c r="K4249" s="28" t="s">
        <v>25302</v>
      </c>
      <c r="L4249" s="28" t="str">
        <f t="shared" si="410"/>
        <v>PreAlerta</v>
      </c>
      <c r="M4249" s="28" t="str">
        <f t="shared" si="411"/>
        <v>S/PalabrasClaves</v>
      </c>
      <c r="N4249" s="30" t="str">
        <f t="shared" si="412"/>
        <v/>
      </c>
      <c r="O4249" s="28"/>
      <c r="P4249" s="28" t="s">
        <v>25303</v>
      </c>
      <c r="Q4249" s="28"/>
      <c r="R4249" s="28" t="str">
        <f t="shared" si="402"/>
        <v>2012</v>
      </c>
      <c r="S4249" s="28" t="s">
        <v>59</v>
      </c>
      <c r="T4249" s="28"/>
      <c r="U4249" s="28"/>
      <c r="V4249" s="28"/>
      <c r="W4249" s="28"/>
      <c r="X4249" s="28"/>
    </row>
    <row r="4250" spans="1:24" ht="15" hidden="1" customHeight="1">
      <c r="A4250" s="25">
        <v>23040683</v>
      </c>
      <c r="B4250" s="25" t="s">
        <v>25304</v>
      </c>
      <c r="C4250" s="25" t="s">
        <v>25305</v>
      </c>
      <c r="D4250" s="25" t="s">
        <v>25306</v>
      </c>
      <c r="E4250" s="25" t="s">
        <v>25307</v>
      </c>
      <c r="F4250" s="25" t="s">
        <v>10560</v>
      </c>
      <c r="G4250" s="25">
        <v>2012</v>
      </c>
      <c r="H4250" s="26">
        <v>41191</v>
      </c>
      <c r="I4250" s="25"/>
      <c r="J4250" s="25"/>
      <c r="K4250" s="25" t="s">
        <v>25308</v>
      </c>
      <c r="L4250" s="25" t="str">
        <f t="shared" si="410"/>
        <v>PreAlerta</v>
      </c>
      <c r="M4250" s="25" t="str">
        <f t="shared" si="411"/>
        <v>C/PalabrasClaves</v>
      </c>
      <c r="N4250" s="27" t="str">
        <f t="shared" si="412"/>
        <v/>
      </c>
      <c r="O4250" s="25"/>
      <c r="P4250" s="25" t="s">
        <v>25309</v>
      </c>
      <c r="Q4250" s="25"/>
      <c r="R4250" s="25" t="str">
        <f t="shared" si="402"/>
        <v>2012</v>
      </c>
      <c r="S4250" s="25" t="s">
        <v>59</v>
      </c>
      <c r="T4250" s="25"/>
      <c r="U4250" s="25"/>
      <c r="V4250" s="25"/>
      <c r="W4250" s="25"/>
      <c r="X4250" s="25"/>
    </row>
    <row r="4251" spans="1:24" ht="15" hidden="1" customHeight="1">
      <c r="A4251" s="28">
        <v>22935180</v>
      </c>
      <c r="B4251" s="28" t="s">
        <v>25310</v>
      </c>
      <c r="C4251" s="28" t="s">
        <v>25311</v>
      </c>
      <c r="D4251" s="28" t="s">
        <v>25312</v>
      </c>
      <c r="E4251" s="28" t="s">
        <v>25313</v>
      </c>
      <c r="F4251" s="28" t="s">
        <v>5933</v>
      </c>
      <c r="G4251" s="28">
        <v>2012</v>
      </c>
      <c r="H4251" s="29">
        <v>41153</v>
      </c>
      <c r="I4251" s="28"/>
      <c r="J4251" s="28"/>
      <c r="K4251" s="28"/>
      <c r="L4251" s="28" t="str">
        <f t="shared" si="410"/>
        <v>PreAlerta</v>
      </c>
      <c r="M4251" s="28" t="str">
        <f t="shared" si="411"/>
        <v>S/PalabrasClaves</v>
      </c>
      <c r="N4251" s="30" t="str">
        <f t="shared" si="412"/>
        <v/>
      </c>
      <c r="O4251" s="28"/>
      <c r="P4251" s="28" t="s">
        <v>25309</v>
      </c>
      <c r="Q4251" s="28"/>
      <c r="R4251" s="28" t="str">
        <f t="shared" si="402"/>
        <v>2012</v>
      </c>
      <c r="S4251" s="28" t="s">
        <v>59</v>
      </c>
      <c r="T4251" s="28"/>
      <c r="U4251" s="28"/>
      <c r="V4251" s="28"/>
      <c r="W4251" s="28"/>
      <c r="X4251" s="28"/>
    </row>
    <row r="4252" spans="1:24" ht="15" hidden="1" customHeight="1">
      <c r="A4252" s="25">
        <v>22914446</v>
      </c>
      <c r="B4252" s="25" t="s">
        <v>25314</v>
      </c>
      <c r="C4252" s="25" t="s">
        <v>25315</v>
      </c>
      <c r="D4252" s="25" t="s">
        <v>25316</v>
      </c>
      <c r="E4252" s="25" t="s">
        <v>25317</v>
      </c>
      <c r="F4252" s="25" t="s">
        <v>147</v>
      </c>
      <c r="G4252" s="25">
        <v>2012</v>
      </c>
      <c r="H4252" s="26">
        <v>41145</v>
      </c>
      <c r="I4252" s="25" t="s">
        <v>25318</v>
      </c>
      <c r="J4252" s="25"/>
      <c r="K4252" s="25" t="s">
        <v>25319</v>
      </c>
      <c r="L4252" s="25" t="str">
        <f t="shared" si="410"/>
        <v>PreAlerta</v>
      </c>
      <c r="M4252" s="25" t="str">
        <f t="shared" si="411"/>
        <v>C/PalabrasClaves</v>
      </c>
      <c r="N4252" s="27" t="str">
        <f t="shared" si="412"/>
        <v/>
      </c>
      <c r="O4252" s="25"/>
      <c r="P4252" s="25" t="s">
        <v>12635</v>
      </c>
      <c r="Q4252" s="25"/>
      <c r="R4252" s="25" t="str">
        <f t="shared" si="402"/>
        <v xml:space="preserve">202 </v>
      </c>
      <c r="S4252" s="25" t="s">
        <v>59</v>
      </c>
      <c r="T4252" s="25"/>
      <c r="U4252" s="25"/>
      <c r="V4252" s="25"/>
      <c r="W4252" s="25"/>
      <c r="X4252" s="25"/>
    </row>
    <row r="4253" spans="1:24" ht="15" hidden="1" customHeight="1">
      <c r="A4253" s="28">
        <v>22795780</v>
      </c>
      <c r="B4253" s="28" t="s">
        <v>25320</v>
      </c>
      <c r="C4253" s="28" t="s">
        <v>25321</v>
      </c>
      <c r="D4253" s="28" t="s">
        <v>25322</v>
      </c>
      <c r="E4253" s="28" t="s">
        <v>25323</v>
      </c>
      <c r="F4253" s="28" t="s">
        <v>685</v>
      </c>
      <c r="G4253" s="28">
        <v>2012</v>
      </c>
      <c r="H4253" s="29">
        <v>41107</v>
      </c>
      <c r="I4253" s="28"/>
      <c r="J4253" s="28"/>
      <c r="K4253" s="28" t="s">
        <v>25324</v>
      </c>
      <c r="L4253" s="28" t="str">
        <f t="shared" si="410"/>
        <v>PreAlerta</v>
      </c>
      <c r="M4253" s="28" t="str">
        <f t="shared" si="411"/>
        <v>S/PalabrasClaves</v>
      </c>
      <c r="N4253" s="30" t="str">
        <f t="shared" si="412"/>
        <v/>
      </c>
      <c r="O4253" s="28"/>
      <c r="P4253" s="28" t="s">
        <v>25309</v>
      </c>
      <c r="Q4253" s="28"/>
      <c r="R4253" s="28" t="str">
        <f t="shared" si="402"/>
        <v>2012</v>
      </c>
      <c r="S4253" s="28" t="s">
        <v>59</v>
      </c>
      <c r="T4253" s="28"/>
      <c r="U4253" s="28"/>
      <c r="V4253" s="28"/>
      <c r="W4253" s="28"/>
      <c r="X4253" s="28"/>
    </row>
    <row r="4254" spans="1:24" ht="15" hidden="1" customHeight="1">
      <c r="A4254" s="25">
        <v>22705099</v>
      </c>
      <c r="B4254" s="25" t="s">
        <v>25325</v>
      </c>
      <c r="C4254" s="25" t="s">
        <v>25326</v>
      </c>
      <c r="D4254" s="25" t="s">
        <v>25327</v>
      </c>
      <c r="E4254" s="25" t="s">
        <v>22876</v>
      </c>
      <c r="F4254" s="25" t="s">
        <v>22871</v>
      </c>
      <c r="G4254" s="25">
        <v>2012</v>
      </c>
      <c r="H4254" s="26">
        <v>41079</v>
      </c>
      <c r="I4254" s="25"/>
      <c r="J4254" s="25"/>
      <c r="K4254" s="25" t="s">
        <v>25328</v>
      </c>
      <c r="L4254" s="25" t="str">
        <f t="shared" si="410"/>
        <v>PreAlerta</v>
      </c>
      <c r="M4254" s="25" t="str">
        <f t="shared" si="411"/>
        <v>S/PalabrasClaves</v>
      </c>
      <c r="N4254" s="27" t="str">
        <f t="shared" si="412"/>
        <v/>
      </c>
      <c r="O4254" s="25"/>
      <c r="P4254" s="25" t="s">
        <v>25329</v>
      </c>
      <c r="Q4254" s="25"/>
      <c r="R4254" s="25" t="str">
        <f t="shared" si="402"/>
        <v>2012</v>
      </c>
      <c r="S4254" s="25" t="s">
        <v>59</v>
      </c>
      <c r="T4254" s="25"/>
      <c r="U4254" s="25"/>
      <c r="V4254" s="25"/>
      <c r="W4254" s="25"/>
      <c r="X4254" s="25"/>
    </row>
    <row r="4255" spans="1:24" ht="15" hidden="1" customHeight="1">
      <c r="A4255" s="28">
        <v>22687505</v>
      </c>
      <c r="B4255" s="28" t="s">
        <v>25330</v>
      </c>
      <c r="C4255" s="28" t="s">
        <v>25331</v>
      </c>
      <c r="D4255" s="28" t="s">
        <v>25332</v>
      </c>
      <c r="E4255" s="28" t="s">
        <v>9565</v>
      </c>
      <c r="F4255" s="28" t="s">
        <v>1125</v>
      </c>
      <c r="G4255" s="28">
        <v>2012</v>
      </c>
      <c r="H4255" s="29">
        <v>41073</v>
      </c>
      <c r="I4255" s="28" t="s">
        <v>25333</v>
      </c>
      <c r="J4255" s="28"/>
      <c r="K4255" s="28" t="s">
        <v>25334</v>
      </c>
      <c r="L4255" s="28" t="str">
        <f t="shared" si="410"/>
        <v>PreAlerta</v>
      </c>
      <c r="M4255" s="28" t="str">
        <f t="shared" si="411"/>
        <v>C/PalabrasClaves</v>
      </c>
      <c r="N4255" s="30" t="str">
        <f t="shared" si="412"/>
        <v/>
      </c>
      <c r="O4255" s="28"/>
      <c r="P4255" s="28" t="s">
        <v>25309</v>
      </c>
      <c r="Q4255" s="28"/>
      <c r="R4255" s="28" t="str">
        <f t="shared" si="402"/>
        <v>2012</v>
      </c>
      <c r="S4255" s="28" t="s">
        <v>59</v>
      </c>
      <c r="T4255" s="28"/>
      <c r="U4255" s="28"/>
      <c r="V4255" s="28"/>
      <c r="W4255" s="28"/>
      <c r="X4255" s="28"/>
    </row>
    <row r="4256" spans="1:24" ht="15" hidden="1" customHeight="1">
      <c r="A4256" s="25">
        <v>22665219</v>
      </c>
      <c r="B4256" s="25" t="s">
        <v>25335</v>
      </c>
      <c r="C4256" s="25" t="s">
        <v>25336</v>
      </c>
      <c r="D4256" s="25" t="s">
        <v>25337</v>
      </c>
      <c r="E4256" s="25" t="s">
        <v>18985</v>
      </c>
      <c r="F4256" s="25" t="s">
        <v>18900</v>
      </c>
      <c r="G4256" s="25">
        <v>2012</v>
      </c>
      <c r="H4256" s="26">
        <v>41066</v>
      </c>
      <c r="I4256" s="25"/>
      <c r="J4256" s="25"/>
      <c r="K4256" s="25" t="s">
        <v>25338</v>
      </c>
      <c r="L4256" s="25" t="str">
        <f t="shared" si="410"/>
        <v>PreAlerta</v>
      </c>
      <c r="M4256" s="25" t="str">
        <f t="shared" si="411"/>
        <v>C/PalabrasClaves</v>
      </c>
      <c r="N4256" s="27" t="str">
        <f t="shared" si="412"/>
        <v/>
      </c>
      <c r="O4256" s="25"/>
      <c r="P4256" s="25" t="s">
        <v>25309</v>
      </c>
      <c r="Q4256" s="25"/>
      <c r="R4256" s="25" t="str">
        <f t="shared" si="402"/>
        <v>2012</v>
      </c>
      <c r="S4256" s="25" t="s">
        <v>59</v>
      </c>
      <c r="T4256" s="25"/>
      <c r="U4256" s="25"/>
      <c r="V4256" s="25"/>
      <c r="W4256" s="25"/>
      <c r="X4256" s="25"/>
    </row>
    <row r="4257" spans="1:24" ht="15" hidden="1" customHeight="1">
      <c r="A4257" s="28">
        <v>22658762</v>
      </c>
      <c r="B4257" s="28" t="s">
        <v>25339</v>
      </c>
      <c r="C4257" s="28" t="s">
        <v>25340</v>
      </c>
      <c r="D4257" s="28" t="s">
        <v>25341</v>
      </c>
      <c r="E4257" s="28" t="s">
        <v>25342</v>
      </c>
      <c r="F4257" s="28" t="s">
        <v>5304</v>
      </c>
      <c r="G4257" s="28">
        <v>2012</v>
      </c>
      <c r="H4257" s="29">
        <v>41065</v>
      </c>
      <c r="I4257" s="28" t="s">
        <v>25343</v>
      </c>
      <c r="J4257" s="28" t="s">
        <v>25344</v>
      </c>
      <c r="K4257" s="28" t="s">
        <v>25345</v>
      </c>
      <c r="L4257" s="28" t="str">
        <f t="shared" si="410"/>
        <v>Excluido</v>
      </c>
      <c r="M4257" s="28" t="str">
        <f t="shared" si="411"/>
        <v>S/PalabrasClaves</v>
      </c>
      <c r="N4257" s="30" t="str">
        <f t="shared" si="412"/>
        <v/>
      </c>
      <c r="O4257" s="28"/>
      <c r="P4257" s="28" t="s">
        <v>25309</v>
      </c>
      <c r="Q4257" s="28"/>
      <c r="R4257" s="28" t="str">
        <f t="shared" si="402"/>
        <v>2012</v>
      </c>
      <c r="S4257" s="28" t="s">
        <v>59</v>
      </c>
      <c r="T4257" s="28"/>
      <c r="U4257" s="28"/>
      <c r="V4257" s="28"/>
      <c r="W4257" s="28"/>
      <c r="X4257" s="28"/>
    </row>
    <row r="4258" spans="1:24" ht="15" hidden="1" customHeight="1">
      <c r="A4258" s="25">
        <v>22618270</v>
      </c>
      <c r="B4258" s="25" t="s">
        <v>25346</v>
      </c>
      <c r="C4258" s="25" t="s">
        <v>25347</v>
      </c>
      <c r="D4258" s="25" t="s">
        <v>25348</v>
      </c>
      <c r="E4258" s="25" t="s">
        <v>25349</v>
      </c>
      <c r="F4258" s="25" t="s">
        <v>1636</v>
      </c>
      <c r="G4258" s="25">
        <v>2012</v>
      </c>
      <c r="H4258" s="26">
        <v>41053</v>
      </c>
      <c r="I4258" s="25"/>
      <c r="J4258" s="25"/>
      <c r="K4258" s="25" t="s">
        <v>25350</v>
      </c>
      <c r="L4258" s="25" t="str">
        <f t="shared" si="410"/>
        <v>PreAlerta</v>
      </c>
      <c r="M4258" s="25" t="str">
        <f t="shared" si="411"/>
        <v>S/PalabrasClaves</v>
      </c>
      <c r="N4258" s="27" t="str">
        <f t="shared" si="412"/>
        <v/>
      </c>
      <c r="O4258" s="25"/>
      <c r="P4258" s="25" t="s">
        <v>25351</v>
      </c>
      <c r="Q4258" s="25"/>
      <c r="R4258" s="25" t="str">
        <f t="shared" si="402"/>
        <v>2012</v>
      </c>
      <c r="S4258" s="25" t="s">
        <v>59</v>
      </c>
      <c r="T4258" s="25"/>
      <c r="U4258" s="25"/>
      <c r="V4258" s="25"/>
      <c r="W4258" s="25"/>
      <c r="X4258" s="25"/>
    </row>
    <row r="4259" spans="1:24" ht="15" hidden="1" customHeight="1">
      <c r="A4259" s="28">
        <v>22617844</v>
      </c>
      <c r="B4259" s="28" t="s">
        <v>25352</v>
      </c>
      <c r="C4259" s="28" t="s">
        <v>25353</v>
      </c>
      <c r="D4259" s="28" t="s">
        <v>25316</v>
      </c>
      <c r="E4259" s="28" t="s">
        <v>25354</v>
      </c>
      <c r="F4259" s="28" t="s">
        <v>147</v>
      </c>
      <c r="G4259" s="28">
        <v>2012</v>
      </c>
      <c r="H4259" s="29">
        <v>41053</v>
      </c>
      <c r="I4259" s="28" t="s">
        <v>25355</v>
      </c>
      <c r="J4259" s="28"/>
      <c r="K4259" s="28" t="s">
        <v>25356</v>
      </c>
      <c r="L4259" s="28" t="str">
        <f t="shared" si="410"/>
        <v>Excluido</v>
      </c>
      <c r="M4259" s="28" t="str">
        <f t="shared" si="411"/>
        <v>S/PalabrasClaves</v>
      </c>
      <c r="N4259" s="30" t="str">
        <f t="shared" si="412"/>
        <v/>
      </c>
      <c r="O4259" s="28"/>
      <c r="P4259" s="28" t="s">
        <v>12635</v>
      </c>
      <c r="Q4259" s="28"/>
      <c r="R4259" s="28" t="str">
        <f t="shared" si="402"/>
        <v xml:space="preserve">202 </v>
      </c>
      <c r="S4259" s="28" t="s">
        <v>59</v>
      </c>
      <c r="T4259" s="28"/>
      <c r="U4259" s="28"/>
      <c r="V4259" s="28"/>
      <c r="W4259" s="28"/>
      <c r="X4259" s="28"/>
    </row>
    <row r="4260" spans="1:24" ht="15" hidden="1" customHeight="1">
      <c r="A4260" s="25">
        <v>22583474</v>
      </c>
      <c r="B4260" s="25" t="s">
        <v>25357</v>
      </c>
      <c r="C4260" s="25" t="s">
        <v>25358</v>
      </c>
      <c r="D4260" s="25" t="s">
        <v>25359</v>
      </c>
      <c r="E4260" s="25" t="s">
        <v>23154</v>
      </c>
      <c r="F4260" s="25" t="s">
        <v>3419</v>
      </c>
      <c r="G4260" s="25">
        <v>2012</v>
      </c>
      <c r="H4260" s="26">
        <v>41045</v>
      </c>
      <c r="I4260" s="25" t="s">
        <v>25360</v>
      </c>
      <c r="J4260" s="25"/>
      <c r="K4260" s="25" t="s">
        <v>25361</v>
      </c>
      <c r="L4260" s="25" t="str">
        <f t="shared" si="410"/>
        <v>Excluido</v>
      </c>
      <c r="M4260" s="25" t="str">
        <f t="shared" si="411"/>
        <v>S/PalabrasClaves</v>
      </c>
      <c r="N4260" s="27" t="str">
        <f t="shared" si="412"/>
        <v/>
      </c>
      <c r="O4260" s="25"/>
      <c r="P4260" s="25" t="s">
        <v>25309</v>
      </c>
      <c r="Q4260" s="25"/>
      <c r="R4260" s="25" t="str">
        <f t="shared" si="402"/>
        <v>2012</v>
      </c>
      <c r="S4260" s="25" t="s">
        <v>59</v>
      </c>
      <c r="T4260" s="25"/>
      <c r="U4260" s="25"/>
      <c r="V4260" s="25"/>
      <c r="W4260" s="25"/>
      <c r="X4260" s="25"/>
    </row>
    <row r="4261" spans="1:24" ht="15" hidden="1" customHeight="1">
      <c r="A4261" s="28">
        <v>22549435</v>
      </c>
      <c r="B4261" s="28" t="s">
        <v>25362</v>
      </c>
      <c r="C4261" s="28" t="s">
        <v>25363</v>
      </c>
      <c r="D4261" s="28" t="s">
        <v>25364</v>
      </c>
      <c r="E4261" s="28" t="s">
        <v>25365</v>
      </c>
      <c r="F4261" s="28" t="s">
        <v>979</v>
      </c>
      <c r="G4261" s="28">
        <v>2012</v>
      </c>
      <c r="H4261" s="29">
        <v>41032</v>
      </c>
      <c r="I4261" s="28" t="s">
        <v>25366</v>
      </c>
      <c r="J4261" s="28" t="s">
        <v>25367</v>
      </c>
      <c r="K4261" s="28" t="s">
        <v>25368</v>
      </c>
      <c r="L4261" s="28" t="str">
        <f t="shared" si="410"/>
        <v>PreAlerta</v>
      </c>
      <c r="M4261" s="28" t="str">
        <f t="shared" si="411"/>
        <v>S/PalabrasClaves</v>
      </c>
      <c r="N4261" s="30" t="str">
        <f t="shared" si="412"/>
        <v/>
      </c>
      <c r="O4261" s="28"/>
      <c r="P4261" s="28" t="s">
        <v>25309</v>
      </c>
      <c r="Q4261" s="28"/>
      <c r="R4261" s="28" t="str">
        <f t="shared" si="402"/>
        <v>2012</v>
      </c>
      <c r="S4261" s="28" t="s">
        <v>59</v>
      </c>
      <c r="T4261" s="28"/>
      <c r="U4261" s="28"/>
      <c r="V4261" s="28"/>
      <c r="W4261" s="28"/>
      <c r="X4261" s="28"/>
    </row>
    <row r="4262" spans="1:24" ht="15" hidden="1" customHeight="1">
      <c r="A4262" s="25">
        <v>22543595</v>
      </c>
      <c r="B4262" s="25" t="s">
        <v>25369</v>
      </c>
      <c r="C4262" s="25" t="s">
        <v>25370</v>
      </c>
      <c r="D4262" s="25" t="s">
        <v>25371</v>
      </c>
      <c r="E4262" s="25" t="s">
        <v>25372</v>
      </c>
      <c r="F4262" s="25" t="s">
        <v>25373</v>
      </c>
      <c r="G4262" s="25">
        <v>2012</v>
      </c>
      <c r="H4262" s="26">
        <v>41030</v>
      </c>
      <c r="I4262" s="25"/>
      <c r="J4262" s="25"/>
      <c r="K4262" s="25" t="s">
        <v>25374</v>
      </c>
      <c r="L4262" s="25" t="str">
        <f t="shared" si="410"/>
        <v>PreAlerta</v>
      </c>
      <c r="M4262" s="25" t="str">
        <f t="shared" si="411"/>
        <v>S/PalabrasClaves</v>
      </c>
      <c r="N4262" s="27" t="str">
        <f t="shared" si="412"/>
        <v/>
      </c>
      <c r="O4262" s="25"/>
      <c r="P4262" s="25" t="s">
        <v>25309</v>
      </c>
      <c r="Q4262" s="25"/>
      <c r="R4262" s="25" t="str">
        <f t="shared" si="402"/>
        <v>2012</v>
      </c>
      <c r="S4262" s="25" t="s">
        <v>59</v>
      </c>
      <c r="T4262" s="25"/>
      <c r="U4262" s="25"/>
      <c r="V4262" s="25"/>
      <c r="W4262" s="25"/>
      <c r="X4262" s="25"/>
    </row>
    <row r="4263" spans="1:24" ht="15" hidden="1" customHeight="1">
      <c r="A4263" s="28">
        <v>22537137</v>
      </c>
      <c r="B4263" s="28" t="s">
        <v>25375</v>
      </c>
      <c r="C4263" s="28" t="s">
        <v>25376</v>
      </c>
      <c r="D4263" s="28" t="s">
        <v>25377</v>
      </c>
      <c r="E4263" s="28" t="s">
        <v>25378</v>
      </c>
      <c r="F4263" s="28" t="s">
        <v>6600</v>
      </c>
      <c r="G4263" s="28">
        <v>2012</v>
      </c>
      <c r="H4263" s="29">
        <v>41027</v>
      </c>
      <c r="I4263" s="28"/>
      <c r="J4263" s="28"/>
      <c r="K4263" s="28" t="s">
        <v>25379</v>
      </c>
      <c r="L4263" s="28" t="str">
        <f t="shared" si="410"/>
        <v>Excluido</v>
      </c>
      <c r="M4263" s="28" t="str">
        <f t="shared" si="411"/>
        <v>S/PalabrasClaves</v>
      </c>
      <c r="N4263" s="30" t="str">
        <f t="shared" si="412"/>
        <v/>
      </c>
      <c r="O4263" s="28"/>
      <c r="P4263" s="28" t="s">
        <v>25309</v>
      </c>
      <c r="Q4263" s="28"/>
      <c r="R4263" s="28" t="str">
        <f t="shared" si="402"/>
        <v>2012</v>
      </c>
      <c r="S4263" s="28" t="s">
        <v>59</v>
      </c>
      <c r="T4263" s="28"/>
      <c r="U4263" s="28"/>
      <c r="V4263" s="28"/>
      <c r="W4263" s="28"/>
      <c r="X4263" s="28"/>
    </row>
    <row r="4264" spans="1:24" ht="15" hidden="1" customHeight="1">
      <c r="A4264" s="25">
        <v>22463053</v>
      </c>
      <c r="B4264" s="25" t="s">
        <v>25380</v>
      </c>
      <c r="C4264" s="25" t="s">
        <v>25381</v>
      </c>
      <c r="D4264" s="25" t="s">
        <v>25382</v>
      </c>
      <c r="E4264" s="25" t="s">
        <v>15557</v>
      </c>
      <c r="F4264" s="25" t="s">
        <v>25383</v>
      </c>
      <c r="G4264" s="25">
        <v>2012</v>
      </c>
      <c r="H4264" s="26">
        <v>41002</v>
      </c>
      <c r="I4264" s="25"/>
      <c r="J4264" s="25"/>
      <c r="K4264" s="25" t="s">
        <v>25384</v>
      </c>
      <c r="L4264" s="25" t="str">
        <f t="shared" si="410"/>
        <v>PreAlerta</v>
      </c>
      <c r="M4264" s="25" t="str">
        <f t="shared" si="411"/>
        <v>S/PalabrasClaves</v>
      </c>
      <c r="N4264" s="27" t="str">
        <f t="shared" si="412"/>
        <v/>
      </c>
      <c r="O4264" s="25"/>
      <c r="P4264" s="25" t="s">
        <v>25309</v>
      </c>
      <c r="Q4264" s="25"/>
      <c r="R4264" s="25" t="str">
        <f t="shared" si="402"/>
        <v>2012</v>
      </c>
      <c r="S4264" s="25" t="s">
        <v>59</v>
      </c>
      <c r="T4264" s="25"/>
      <c r="U4264" s="25"/>
      <c r="V4264" s="25"/>
      <c r="W4264" s="25"/>
      <c r="X4264" s="25"/>
    </row>
    <row r="4265" spans="1:24" ht="15" hidden="1" customHeight="1">
      <c r="A4265" s="28">
        <v>22383074</v>
      </c>
      <c r="B4265" s="28" t="s">
        <v>25385</v>
      </c>
      <c r="C4265" s="28" t="s">
        <v>25386</v>
      </c>
      <c r="D4265" s="28" t="s">
        <v>25387</v>
      </c>
      <c r="E4265" s="28" t="s">
        <v>25388</v>
      </c>
      <c r="F4265" s="28" t="s">
        <v>13104</v>
      </c>
      <c r="G4265" s="28">
        <v>2012</v>
      </c>
      <c r="H4265" s="29">
        <v>40971</v>
      </c>
      <c r="I4265" s="28"/>
      <c r="J4265" s="28"/>
      <c r="K4265" s="28" t="s">
        <v>25389</v>
      </c>
      <c r="L4265" s="28" t="str">
        <f t="shared" si="410"/>
        <v>PreAlerta</v>
      </c>
      <c r="M4265" s="28" t="str">
        <f t="shared" si="411"/>
        <v>S/PalabrasClaves</v>
      </c>
      <c r="N4265" s="30" t="str">
        <f t="shared" si="412"/>
        <v/>
      </c>
      <c r="O4265" s="28"/>
      <c r="P4265" s="28" t="s">
        <v>25309</v>
      </c>
      <c r="Q4265" s="28"/>
      <c r="R4265" s="28" t="str">
        <f t="shared" si="402"/>
        <v>2012</v>
      </c>
      <c r="S4265" s="28" t="s">
        <v>59</v>
      </c>
      <c r="T4265" s="28"/>
      <c r="U4265" s="28"/>
      <c r="V4265" s="28"/>
      <c r="W4265" s="28"/>
      <c r="X4265" s="28"/>
    </row>
    <row r="4266" spans="1:24" ht="15" hidden="1" customHeight="1">
      <c r="A4266" s="25">
        <v>22302696</v>
      </c>
      <c r="B4266" s="25" t="s">
        <v>25390</v>
      </c>
      <c r="C4266" s="25" t="s">
        <v>25391</v>
      </c>
      <c r="D4266" s="25" t="s">
        <v>25348</v>
      </c>
      <c r="E4266" s="25" t="s">
        <v>21475</v>
      </c>
      <c r="F4266" s="25" t="s">
        <v>1636</v>
      </c>
      <c r="G4266" s="25">
        <v>2012</v>
      </c>
      <c r="H4266" s="26">
        <v>40943</v>
      </c>
      <c r="I4266" s="25"/>
      <c r="J4266" s="25"/>
      <c r="K4266" s="25" t="s">
        <v>25392</v>
      </c>
      <c r="L4266" s="25" t="str">
        <f t="shared" si="410"/>
        <v>PreAlerta</v>
      </c>
      <c r="M4266" s="25" t="str">
        <f t="shared" si="411"/>
        <v>C/PalabrasClaves</v>
      </c>
      <c r="N4266" s="27" t="str">
        <f t="shared" si="412"/>
        <v/>
      </c>
      <c r="O4266" s="25"/>
      <c r="P4266" s="25" t="s">
        <v>25351</v>
      </c>
      <c r="Q4266" s="25"/>
      <c r="R4266" s="25" t="str">
        <f t="shared" si="402"/>
        <v>2012</v>
      </c>
      <c r="S4266" s="25" t="s">
        <v>59</v>
      </c>
      <c r="T4266" s="25"/>
      <c r="U4266" s="25"/>
      <c r="V4266" s="25"/>
      <c r="W4266" s="25"/>
      <c r="X4266" s="25"/>
    </row>
    <row r="4267" spans="1:24" ht="15" hidden="1" customHeight="1">
      <c r="A4267" s="28">
        <v>22292706</v>
      </c>
      <c r="B4267" s="28" t="s">
        <v>25393</v>
      </c>
      <c r="C4267" s="28" t="s">
        <v>25394</v>
      </c>
      <c r="D4267" s="28" t="s">
        <v>25395</v>
      </c>
      <c r="E4267" s="28" t="s">
        <v>25396</v>
      </c>
      <c r="F4267" s="28" t="s">
        <v>20288</v>
      </c>
      <c r="G4267" s="28">
        <v>2012</v>
      </c>
      <c r="H4267" s="29">
        <v>40941</v>
      </c>
      <c r="I4267" s="28"/>
      <c r="J4267" s="28"/>
      <c r="K4267" s="28" t="s">
        <v>25397</v>
      </c>
      <c r="L4267" s="28" t="str">
        <f t="shared" si="410"/>
        <v>PreAlerta</v>
      </c>
      <c r="M4267" s="28" t="str">
        <f t="shared" si="411"/>
        <v>S/PalabrasClaves</v>
      </c>
      <c r="N4267" s="30" t="str">
        <f t="shared" si="412"/>
        <v/>
      </c>
      <c r="O4267" s="28"/>
      <c r="P4267" s="28" t="s">
        <v>25309</v>
      </c>
      <c r="Q4267" s="28"/>
      <c r="R4267" s="28" t="str">
        <f t="shared" si="402"/>
        <v>2012</v>
      </c>
      <c r="S4267" s="28" t="s">
        <v>59</v>
      </c>
      <c r="T4267" s="28"/>
      <c r="U4267" s="28"/>
      <c r="V4267" s="28"/>
      <c r="W4267" s="28"/>
      <c r="X4267" s="28"/>
    </row>
    <row r="4268" spans="1:24" ht="15" hidden="1" customHeight="1">
      <c r="A4268" s="25">
        <v>22215884</v>
      </c>
      <c r="B4268" s="25" t="s">
        <v>25398</v>
      </c>
      <c r="C4268" s="25" t="s">
        <v>25399</v>
      </c>
      <c r="D4268" s="25" t="s">
        <v>25400</v>
      </c>
      <c r="E4268" s="25" t="s">
        <v>25401</v>
      </c>
      <c r="F4268" s="25" t="s">
        <v>25402</v>
      </c>
      <c r="G4268" s="25">
        <v>2012</v>
      </c>
      <c r="H4268" s="26">
        <v>40913</v>
      </c>
      <c r="I4268" s="25" t="s">
        <v>25403</v>
      </c>
      <c r="J4268" s="25"/>
      <c r="K4268" s="25" t="s">
        <v>25404</v>
      </c>
      <c r="L4268" s="25" t="str">
        <f t="shared" si="410"/>
        <v>PreAlerta</v>
      </c>
      <c r="M4268" s="25" t="str">
        <f t="shared" si="411"/>
        <v>S/PalabrasClaves</v>
      </c>
      <c r="N4268" s="27" t="str">
        <f t="shared" si="412"/>
        <v/>
      </c>
      <c r="O4268" s="25"/>
      <c r="P4268" s="25" t="s">
        <v>25309</v>
      </c>
      <c r="Q4268" s="25"/>
      <c r="R4268" s="25" t="str">
        <f t="shared" si="402"/>
        <v>2012</v>
      </c>
      <c r="S4268" s="25" t="s">
        <v>59</v>
      </c>
      <c r="T4268" s="25"/>
      <c r="U4268" s="25"/>
      <c r="V4268" s="25"/>
      <c r="W4268" s="25"/>
      <c r="X4268" s="25"/>
    </row>
    <row r="4269" spans="1:24" ht="15" hidden="1" customHeight="1">
      <c r="A4269" s="28">
        <v>22203122</v>
      </c>
      <c r="B4269" s="28" t="s">
        <v>25405</v>
      </c>
      <c r="C4269" s="28" t="s">
        <v>22630</v>
      </c>
      <c r="D4269" s="28" t="s">
        <v>25348</v>
      </c>
      <c r="E4269" s="28" t="s">
        <v>20921</v>
      </c>
      <c r="F4269" s="28" t="s">
        <v>1636</v>
      </c>
      <c r="G4269" s="28">
        <v>2012</v>
      </c>
      <c r="H4269" s="29">
        <v>40906</v>
      </c>
      <c r="I4269" s="28"/>
      <c r="J4269" s="28"/>
      <c r="K4269" s="28" t="s">
        <v>25406</v>
      </c>
      <c r="L4269" s="28" t="str">
        <f t="shared" si="410"/>
        <v>PreAlerta</v>
      </c>
      <c r="M4269" s="28" t="str">
        <f t="shared" si="411"/>
        <v>C/PalabrasClaves</v>
      </c>
      <c r="N4269" s="30" t="str">
        <f t="shared" si="412"/>
        <v/>
      </c>
      <c r="O4269" s="28"/>
      <c r="P4269" s="28" t="s">
        <v>25351</v>
      </c>
      <c r="Q4269" s="28"/>
      <c r="R4269" s="28" t="str">
        <f t="shared" si="402"/>
        <v>2012</v>
      </c>
      <c r="S4269" s="28" t="s">
        <v>59</v>
      </c>
      <c r="T4269" s="28"/>
      <c r="U4269" s="28"/>
      <c r="V4269" s="28"/>
      <c r="W4269" s="28"/>
      <c r="X4269" s="28"/>
    </row>
    <row r="4270" spans="1:24" ht="15" hidden="1" customHeight="1">
      <c r="A4270" s="25">
        <v>22147274</v>
      </c>
      <c r="B4270" s="25" t="s">
        <v>25407</v>
      </c>
      <c r="C4270" s="25" t="s">
        <v>25408</v>
      </c>
      <c r="D4270" s="25" t="s">
        <v>25348</v>
      </c>
      <c r="E4270" s="25" t="s">
        <v>25409</v>
      </c>
      <c r="F4270" s="25" t="s">
        <v>1636</v>
      </c>
      <c r="G4270" s="25">
        <v>2012</v>
      </c>
      <c r="H4270" s="26">
        <v>40885</v>
      </c>
      <c r="I4270" s="25"/>
      <c r="J4270" s="25"/>
      <c r="K4270" s="25" t="s">
        <v>25410</v>
      </c>
      <c r="L4270" s="25" t="str">
        <f t="shared" si="410"/>
        <v>PreAlerta</v>
      </c>
      <c r="M4270" s="25" t="str">
        <f t="shared" si="411"/>
        <v>C/PalabrasClaves</v>
      </c>
      <c r="N4270" s="27" t="str">
        <f t="shared" si="412"/>
        <v/>
      </c>
      <c r="O4270" s="25"/>
      <c r="P4270" s="25" t="s">
        <v>25351</v>
      </c>
      <c r="Q4270" s="25"/>
      <c r="R4270" s="25" t="str">
        <f t="shared" si="402"/>
        <v>2012</v>
      </c>
      <c r="S4270" s="25" t="s">
        <v>59</v>
      </c>
      <c r="T4270" s="25"/>
      <c r="U4270" s="25"/>
      <c r="V4270" s="25"/>
      <c r="W4270" s="25"/>
      <c r="X4270" s="25"/>
    </row>
    <row r="4271" spans="1:24" ht="15" hidden="1" customHeight="1">
      <c r="A4271" s="28">
        <v>21868180</v>
      </c>
      <c r="B4271" s="28" t="s">
        <v>25411</v>
      </c>
      <c r="C4271" s="28" t="s">
        <v>25412</v>
      </c>
      <c r="D4271" s="28" t="s">
        <v>25413</v>
      </c>
      <c r="E4271" s="28" t="s">
        <v>25414</v>
      </c>
      <c r="F4271" s="28" t="s">
        <v>1057</v>
      </c>
      <c r="G4271" s="28">
        <v>2012</v>
      </c>
      <c r="H4271" s="29">
        <v>40782</v>
      </c>
      <c r="I4271" s="28"/>
      <c r="J4271" s="28"/>
      <c r="K4271" s="28" t="s">
        <v>25415</v>
      </c>
      <c r="L4271" s="28" t="str">
        <f t="shared" si="410"/>
        <v>PreAlerta</v>
      </c>
      <c r="M4271" s="28" t="str">
        <f t="shared" si="411"/>
        <v>S/PalabrasClaves</v>
      </c>
      <c r="N4271" s="30" t="str">
        <f t="shared" si="412"/>
        <v/>
      </c>
      <c r="O4271" s="28"/>
      <c r="P4271" s="28" t="s">
        <v>25351</v>
      </c>
      <c r="Q4271" s="28"/>
      <c r="R4271" s="28" t="str">
        <f t="shared" si="402"/>
        <v>2012</v>
      </c>
      <c r="S4271" s="28" t="s">
        <v>59</v>
      </c>
      <c r="T4271" s="28"/>
      <c r="U4271" s="28"/>
      <c r="V4271" s="28"/>
      <c r="W4271" s="28"/>
      <c r="X4271" s="28"/>
    </row>
    <row r="4272" spans="1:24" ht="15" hidden="1" customHeight="1">
      <c r="A4272" s="25">
        <v>22849540</v>
      </c>
      <c r="B4272" s="25" t="s">
        <v>25416</v>
      </c>
      <c r="C4272" s="25" t="s">
        <v>25417</v>
      </c>
      <c r="D4272" s="25" t="s">
        <v>25418</v>
      </c>
      <c r="E4272" s="25" t="s">
        <v>25419</v>
      </c>
      <c r="F4272" s="25" t="s">
        <v>875</v>
      </c>
      <c r="G4272" s="25">
        <v>2012</v>
      </c>
      <c r="H4272" s="26">
        <v>41123</v>
      </c>
      <c r="I4272" s="25" t="s">
        <v>25420</v>
      </c>
      <c r="J4272" s="25"/>
      <c r="K4272" s="25" t="s">
        <v>25421</v>
      </c>
      <c r="L4272" s="25" t="str">
        <f t="shared" si="410"/>
        <v>PreAlerta</v>
      </c>
      <c r="M4272" s="25" t="str">
        <f t="shared" si="411"/>
        <v>S/PalabrasClaves</v>
      </c>
      <c r="N4272" s="27" t="str">
        <f t="shared" si="412"/>
        <v/>
      </c>
      <c r="O4272" s="25"/>
      <c r="P4272" s="25" t="s">
        <v>25422</v>
      </c>
      <c r="Q4272" s="25"/>
      <c r="R4272" s="25" t="str">
        <f t="shared" si="402"/>
        <v>2012</v>
      </c>
      <c r="S4272" s="25" t="s">
        <v>58</v>
      </c>
      <c r="T4272" s="25"/>
      <c r="U4272" s="25"/>
      <c r="V4272" s="25"/>
      <c r="W4272" s="25"/>
      <c r="X4272" s="25"/>
    </row>
    <row r="4273" spans="1:24" ht="15" hidden="1" customHeight="1">
      <c r="A4273" s="28">
        <v>22849333</v>
      </c>
      <c r="B4273" s="28" t="s">
        <v>25423</v>
      </c>
      <c r="C4273" s="28" t="s">
        <v>25424</v>
      </c>
      <c r="D4273" s="28" t="s">
        <v>25425</v>
      </c>
      <c r="E4273" s="28" t="s">
        <v>25426</v>
      </c>
      <c r="F4273" s="28" t="s">
        <v>5097</v>
      </c>
      <c r="G4273" s="28">
        <v>2012</v>
      </c>
      <c r="H4273" s="29">
        <v>41123</v>
      </c>
      <c r="I4273" s="28" t="s">
        <v>25427</v>
      </c>
      <c r="J4273" s="28"/>
      <c r="K4273" s="28" t="s">
        <v>25428</v>
      </c>
      <c r="L4273" s="28" t="str">
        <f t="shared" si="410"/>
        <v>PreAlerta</v>
      </c>
      <c r="M4273" s="28" t="str">
        <f t="shared" si="411"/>
        <v>S/PalabrasClaves</v>
      </c>
      <c r="N4273" s="30" t="str">
        <f t="shared" si="412"/>
        <v/>
      </c>
      <c r="O4273" s="28"/>
      <c r="P4273" s="28" t="s">
        <v>25422</v>
      </c>
      <c r="Q4273" s="28"/>
      <c r="R4273" s="28" t="str">
        <f t="shared" si="402"/>
        <v>2012</v>
      </c>
      <c r="S4273" s="28" t="s">
        <v>58</v>
      </c>
      <c r="T4273" s="28"/>
      <c r="U4273" s="28"/>
      <c r="V4273" s="28"/>
      <c r="W4273" s="28"/>
      <c r="X4273" s="28"/>
    </row>
    <row r="4274" spans="1:24" ht="15" hidden="1" customHeight="1">
      <c r="A4274" s="25">
        <v>22852140</v>
      </c>
      <c r="B4274" s="25" t="s">
        <v>25429</v>
      </c>
      <c r="C4274" s="25" t="s">
        <v>25430</v>
      </c>
      <c r="D4274" s="25" t="s">
        <v>25431</v>
      </c>
      <c r="E4274" s="25" t="s">
        <v>25432</v>
      </c>
      <c r="F4274" s="25" t="s">
        <v>2220</v>
      </c>
      <c r="G4274" s="25">
        <v>2012</v>
      </c>
      <c r="H4274" s="26">
        <v>41123</v>
      </c>
      <c r="I4274" s="25"/>
      <c r="J4274" s="25"/>
      <c r="K4274" s="25" t="s">
        <v>25433</v>
      </c>
      <c r="L4274" s="25" t="str">
        <f t="shared" si="410"/>
        <v>PreAlerta</v>
      </c>
      <c r="M4274" s="25" t="str">
        <f t="shared" si="411"/>
        <v>S/PalabrasClaves</v>
      </c>
      <c r="N4274" s="27" t="str">
        <f t="shared" si="412"/>
        <v/>
      </c>
      <c r="O4274" s="25"/>
      <c r="P4274" s="25" t="s">
        <v>25434</v>
      </c>
      <c r="Q4274" s="25"/>
      <c r="R4274" s="25" t="str">
        <f t="shared" si="402"/>
        <v>2012</v>
      </c>
      <c r="S4274" s="25" t="s">
        <v>58</v>
      </c>
      <c r="T4274" s="25"/>
      <c r="U4274" s="25"/>
      <c r="V4274" s="25"/>
      <c r="W4274" s="25"/>
      <c r="X4274" s="25"/>
    </row>
    <row r="4275" spans="1:24" ht="15" hidden="1" customHeight="1">
      <c r="A4275" s="28">
        <v>22691430</v>
      </c>
      <c r="B4275" s="28" t="s">
        <v>25435</v>
      </c>
      <c r="C4275" s="28" t="s">
        <v>25436</v>
      </c>
      <c r="D4275" s="28" t="s">
        <v>25437</v>
      </c>
      <c r="E4275" s="28" t="s">
        <v>25438</v>
      </c>
      <c r="F4275" s="28" t="s">
        <v>1263</v>
      </c>
      <c r="G4275" s="28">
        <v>2012</v>
      </c>
      <c r="H4275" s="29">
        <v>41074</v>
      </c>
      <c r="I4275" s="28"/>
      <c r="J4275" s="28"/>
      <c r="K4275" s="28" t="s">
        <v>25439</v>
      </c>
      <c r="L4275" s="28" t="str">
        <f t="shared" si="410"/>
        <v>Excluido</v>
      </c>
      <c r="M4275" s="28" t="str">
        <f t="shared" si="411"/>
        <v>S/PalabrasClaves</v>
      </c>
      <c r="N4275" s="30" t="str">
        <f t="shared" si="412"/>
        <v/>
      </c>
      <c r="O4275" s="28"/>
      <c r="P4275" s="28" t="s">
        <v>25440</v>
      </c>
      <c r="Q4275" s="28"/>
      <c r="R4275" s="28" t="str">
        <f t="shared" si="402"/>
        <v>2012</v>
      </c>
      <c r="S4275" s="28" t="s">
        <v>58</v>
      </c>
      <c r="T4275" s="28"/>
      <c r="U4275" s="28"/>
      <c r="V4275" s="28"/>
      <c r="W4275" s="28"/>
      <c r="X4275" s="28"/>
    </row>
    <row r="4276" spans="1:24" ht="15" hidden="1" customHeight="1">
      <c r="A4276" s="25">
        <v>22919686</v>
      </c>
      <c r="B4276" s="25" t="s">
        <v>25441</v>
      </c>
      <c r="C4276" s="25" t="s">
        <v>25442</v>
      </c>
      <c r="D4276" s="25" t="s">
        <v>25443</v>
      </c>
      <c r="E4276" s="25" t="s">
        <v>25444</v>
      </c>
      <c r="F4276" s="25" t="s">
        <v>223</v>
      </c>
      <c r="G4276" s="25">
        <v>2012</v>
      </c>
      <c r="H4276" s="26">
        <v>41146</v>
      </c>
      <c r="I4276" s="25" t="s">
        <v>25445</v>
      </c>
      <c r="J4276" s="25"/>
      <c r="K4276" s="25" t="s">
        <v>25446</v>
      </c>
      <c r="L4276" s="25" t="str">
        <f t="shared" si="410"/>
        <v>Excluido</v>
      </c>
      <c r="M4276" s="25" t="str">
        <f t="shared" si="411"/>
        <v>S/PalabrasClaves</v>
      </c>
      <c r="N4276" s="27" t="str">
        <f t="shared" si="412"/>
        <v/>
      </c>
      <c r="O4276" s="25"/>
      <c r="P4276" s="25" t="s">
        <v>25447</v>
      </c>
      <c r="Q4276" s="25"/>
      <c r="R4276" s="25" t="str">
        <f t="shared" si="402"/>
        <v>2012</v>
      </c>
      <c r="S4276" s="25" t="s">
        <v>58</v>
      </c>
      <c r="T4276" s="25"/>
      <c r="U4276" s="25"/>
      <c r="V4276" s="25"/>
      <c r="W4276" s="25"/>
      <c r="X4276" s="25"/>
    </row>
    <row r="4277" spans="1:24" ht="15" hidden="1" customHeight="1">
      <c r="A4277" s="28">
        <v>31463178</v>
      </c>
      <c r="B4277" s="28" t="s">
        <v>25448</v>
      </c>
      <c r="C4277" s="28" t="s">
        <v>25449</v>
      </c>
      <c r="D4277" s="28" t="s">
        <v>25450</v>
      </c>
      <c r="E4277" s="28" t="s">
        <v>25451</v>
      </c>
      <c r="F4277" s="28" t="s">
        <v>4718</v>
      </c>
      <c r="G4277" s="28">
        <v>2012</v>
      </c>
      <c r="H4277" s="29">
        <v>43707</v>
      </c>
      <c r="I4277" s="28" t="s">
        <v>25452</v>
      </c>
      <c r="J4277" s="28"/>
      <c r="K4277" s="28" t="s">
        <v>25453</v>
      </c>
      <c r="L4277" s="28" t="str">
        <f t="shared" si="410"/>
        <v>PreAlerta</v>
      </c>
      <c r="M4277" s="28" t="str">
        <f t="shared" si="411"/>
        <v>S/PalabrasClaves</v>
      </c>
      <c r="N4277" s="30" t="str">
        <f t="shared" si="412"/>
        <v/>
      </c>
      <c r="O4277" s="28"/>
      <c r="P4277" s="28" t="s">
        <v>25454</v>
      </c>
      <c r="Q4277" s="28"/>
      <c r="R4277" s="28" t="str">
        <f t="shared" si="402"/>
        <v>2012</v>
      </c>
      <c r="S4277" s="28" t="s">
        <v>58</v>
      </c>
      <c r="T4277" s="28"/>
      <c r="U4277" s="28"/>
      <c r="V4277" s="28"/>
      <c r="W4277" s="28"/>
      <c r="X4277" s="28"/>
    </row>
    <row r="4278" spans="1:24" ht="15" hidden="1" customHeight="1">
      <c r="A4278" s="25">
        <v>22919689</v>
      </c>
      <c r="B4278" s="25" t="s">
        <v>25455</v>
      </c>
      <c r="C4278" s="25" t="s">
        <v>25442</v>
      </c>
      <c r="D4278" s="25" t="s">
        <v>25456</v>
      </c>
      <c r="E4278" s="25" t="s">
        <v>25444</v>
      </c>
      <c r="F4278" s="25" t="s">
        <v>223</v>
      </c>
      <c r="G4278" s="25">
        <v>2012</v>
      </c>
      <c r="H4278" s="26">
        <v>41146</v>
      </c>
      <c r="I4278" s="25" t="s">
        <v>25457</v>
      </c>
      <c r="J4278" s="25"/>
      <c r="K4278" s="25" t="s">
        <v>25458</v>
      </c>
      <c r="L4278" s="25" t="str">
        <f t="shared" si="410"/>
        <v>Excluido</v>
      </c>
      <c r="M4278" s="25" t="str">
        <f t="shared" si="411"/>
        <v>S/PalabrasClaves</v>
      </c>
      <c r="N4278" s="27" t="str">
        <f t="shared" si="412"/>
        <v/>
      </c>
      <c r="O4278" s="25"/>
      <c r="P4278" s="25" t="s">
        <v>25459</v>
      </c>
      <c r="Q4278" s="25"/>
      <c r="R4278" s="25" t="str">
        <f t="shared" si="402"/>
        <v>2012</v>
      </c>
      <c r="S4278" s="25" t="s">
        <v>58</v>
      </c>
      <c r="T4278" s="25"/>
      <c r="U4278" s="25"/>
      <c r="V4278" s="25"/>
      <c r="W4278" s="25"/>
      <c r="X4278" s="25"/>
    </row>
    <row r="4279" spans="1:24" ht="15" hidden="1" customHeight="1">
      <c r="A4279" s="28">
        <v>22683521</v>
      </c>
      <c r="B4279" s="28" t="s">
        <v>25460</v>
      </c>
      <c r="C4279" s="28" t="s">
        <v>25461</v>
      </c>
      <c r="D4279" s="28" t="s">
        <v>25462</v>
      </c>
      <c r="E4279" s="28" t="s">
        <v>25463</v>
      </c>
      <c r="F4279" s="28" t="s">
        <v>1263</v>
      </c>
      <c r="G4279" s="28">
        <v>2012</v>
      </c>
      <c r="H4279" s="29">
        <v>41072</v>
      </c>
      <c r="I4279" s="28"/>
      <c r="J4279" s="28"/>
      <c r="K4279" s="28" t="s">
        <v>25464</v>
      </c>
      <c r="L4279" s="28" t="str">
        <f t="shared" si="410"/>
        <v>Excluido</v>
      </c>
      <c r="M4279" s="28" t="str">
        <f t="shared" si="411"/>
        <v>S/PalabrasClaves</v>
      </c>
      <c r="N4279" s="30" t="str">
        <f t="shared" si="412"/>
        <v/>
      </c>
      <c r="O4279" s="28"/>
      <c r="P4279" s="28" t="s">
        <v>25465</v>
      </c>
      <c r="Q4279" s="28"/>
      <c r="R4279" s="28" t="str">
        <f t="shared" si="402"/>
        <v>2012</v>
      </c>
      <c r="S4279" s="28" t="s">
        <v>58</v>
      </c>
      <c r="T4279" s="28"/>
      <c r="U4279" s="28"/>
      <c r="V4279" s="28"/>
      <c r="W4279" s="28"/>
      <c r="X4279" s="28"/>
    </row>
    <row r="4280" spans="1:24" ht="15" hidden="1" customHeight="1">
      <c r="A4280" s="25">
        <v>22697905</v>
      </c>
      <c r="B4280" s="25" t="s">
        <v>25466</v>
      </c>
      <c r="C4280" s="25" t="s">
        <v>25467</v>
      </c>
      <c r="D4280" s="25" t="s">
        <v>25468</v>
      </c>
      <c r="E4280" s="25" t="s">
        <v>25469</v>
      </c>
      <c r="F4280" s="25" t="s">
        <v>18563</v>
      </c>
      <c r="G4280" s="25">
        <v>2012</v>
      </c>
      <c r="H4280" s="26">
        <v>41076</v>
      </c>
      <c r="I4280" s="25"/>
      <c r="J4280" s="25"/>
      <c r="K4280" s="25" t="s">
        <v>25470</v>
      </c>
      <c r="L4280" s="25" t="str">
        <f t="shared" si="410"/>
        <v>PreAlerta</v>
      </c>
      <c r="M4280" s="25" t="str">
        <f t="shared" si="411"/>
        <v>C/PalabrasClaves</v>
      </c>
      <c r="N4280" s="27" t="str">
        <f t="shared" si="412"/>
        <v/>
      </c>
      <c r="O4280" s="25"/>
      <c r="P4280" s="25" t="s">
        <v>25295</v>
      </c>
      <c r="Q4280" s="25"/>
      <c r="R4280" s="25" t="str">
        <f t="shared" si="402"/>
        <v>2012</v>
      </c>
      <c r="S4280" s="25" t="s">
        <v>58</v>
      </c>
      <c r="T4280" s="25"/>
      <c r="U4280" s="25"/>
      <c r="V4280" s="25"/>
      <c r="W4280" s="25"/>
      <c r="X4280" s="25"/>
    </row>
    <row r="4281" spans="1:24" ht="15" hidden="1" customHeight="1">
      <c r="A4281" s="28">
        <v>22775981</v>
      </c>
      <c r="B4281" s="28" t="s">
        <v>25471</v>
      </c>
      <c r="C4281" s="28" t="s">
        <v>25472</v>
      </c>
      <c r="D4281" s="28" t="s">
        <v>25473</v>
      </c>
      <c r="E4281" s="28" t="s">
        <v>25474</v>
      </c>
      <c r="F4281" s="28" t="s">
        <v>841</v>
      </c>
      <c r="G4281" s="28">
        <v>2012</v>
      </c>
      <c r="H4281" s="29">
        <v>41101</v>
      </c>
      <c r="I4281" s="28" t="s">
        <v>25475</v>
      </c>
      <c r="J4281" s="28"/>
      <c r="K4281" s="28" t="s">
        <v>25476</v>
      </c>
      <c r="L4281" s="28" t="str">
        <f t="shared" si="410"/>
        <v>PreAlerta</v>
      </c>
      <c r="M4281" s="28" t="str">
        <f t="shared" si="411"/>
        <v>C/PalabrasClaves</v>
      </c>
      <c r="N4281" s="30"/>
      <c r="O4281" s="28"/>
      <c r="P4281" s="28" t="s">
        <v>25477</v>
      </c>
      <c r="Q4281" s="28"/>
      <c r="R4281" s="28" t="str">
        <f t="shared" si="402"/>
        <v>2012</v>
      </c>
      <c r="S4281" s="28" t="s">
        <v>58</v>
      </c>
      <c r="T4281" s="28"/>
      <c r="U4281" s="28"/>
      <c r="V4281" s="28"/>
      <c r="W4281" s="28"/>
      <c r="X4281" s="28"/>
    </row>
    <row r="4282" spans="1:24" ht="15" hidden="1" customHeight="1">
      <c r="A4282" s="25">
        <v>22761391</v>
      </c>
      <c r="B4282" s="25" t="s">
        <v>25478</v>
      </c>
      <c r="C4282" s="25" t="s">
        <v>25479</v>
      </c>
      <c r="D4282" s="25" t="s">
        <v>25480</v>
      </c>
      <c r="E4282" s="25" t="s">
        <v>3426</v>
      </c>
      <c r="F4282" s="25" t="s">
        <v>2861</v>
      </c>
      <c r="G4282" s="25">
        <v>2012</v>
      </c>
      <c r="H4282" s="26">
        <v>41095</v>
      </c>
      <c r="I4282" s="25" t="s">
        <v>25481</v>
      </c>
      <c r="J4282" s="25"/>
      <c r="K4282" s="25" t="s">
        <v>25482</v>
      </c>
      <c r="L4282" s="25" t="str">
        <f t="shared" si="410"/>
        <v>PreAlerta</v>
      </c>
      <c r="M4282" s="25" t="str">
        <f t="shared" si="411"/>
        <v>S/PalabrasClaves</v>
      </c>
      <c r="N4282" s="27" t="str">
        <f t="shared" ref="N4282:N4379" si="413">IF(ISNUMBER(SEARCH("TREATMENT", B4282)), "4) Nuevos tratamientos", "")</f>
        <v/>
      </c>
      <c r="O4282" s="25"/>
      <c r="P4282" s="25" t="s">
        <v>25483</v>
      </c>
      <c r="Q4282" s="25"/>
      <c r="R4282" s="25" t="str">
        <f t="shared" si="402"/>
        <v>2012</v>
      </c>
      <c r="S4282" s="25" t="s">
        <v>58</v>
      </c>
      <c r="T4282" s="25"/>
      <c r="U4282" s="25"/>
      <c r="V4282" s="25"/>
      <c r="W4282" s="25"/>
      <c r="X4282" s="25"/>
    </row>
    <row r="4283" spans="1:24" ht="15" hidden="1" customHeight="1">
      <c r="A4283" s="28">
        <v>23866508</v>
      </c>
      <c r="B4283" s="28" t="s">
        <v>25484</v>
      </c>
      <c r="C4283" s="28" t="s">
        <v>25485</v>
      </c>
      <c r="D4283" s="28" t="s">
        <v>25486</v>
      </c>
      <c r="E4283" s="28" t="s">
        <v>25487</v>
      </c>
      <c r="F4283" s="28" t="s">
        <v>21240</v>
      </c>
      <c r="G4283" s="28">
        <v>2012</v>
      </c>
      <c r="H4283" s="29">
        <v>41478</v>
      </c>
      <c r="I4283" s="28"/>
      <c r="J4283" s="28"/>
      <c r="K4283" s="28"/>
      <c r="L4283" s="28" t="str">
        <f t="shared" si="410"/>
        <v>PreAlerta</v>
      </c>
      <c r="M4283" s="28" t="str">
        <f t="shared" si="411"/>
        <v>S/PalabrasClaves</v>
      </c>
      <c r="N4283" s="30" t="str">
        <f t="shared" si="413"/>
        <v/>
      </c>
      <c r="O4283" s="28"/>
      <c r="P4283" s="28" t="s">
        <v>25488</v>
      </c>
      <c r="Q4283" s="28"/>
      <c r="R4283" s="28" t="str">
        <f t="shared" si="402"/>
        <v>2012</v>
      </c>
      <c r="S4283" s="28" t="s">
        <v>58</v>
      </c>
      <c r="T4283" s="28"/>
      <c r="U4283" s="28"/>
      <c r="V4283" s="28"/>
      <c r="W4283" s="28"/>
      <c r="X4283" s="28"/>
    </row>
    <row r="4284" spans="1:24" ht="15" hidden="1" customHeight="1">
      <c r="A4284" s="25">
        <v>23229207</v>
      </c>
      <c r="B4284" s="25" t="s">
        <v>25489</v>
      </c>
      <c r="C4284" s="25" t="s">
        <v>25490</v>
      </c>
      <c r="D4284" s="25" t="s">
        <v>25491</v>
      </c>
      <c r="E4284" s="25" t="s">
        <v>25492</v>
      </c>
      <c r="F4284" s="25" t="s">
        <v>25493</v>
      </c>
      <c r="G4284" s="25">
        <v>2012</v>
      </c>
      <c r="H4284" s="26">
        <v>41255</v>
      </c>
      <c r="I4284" s="25"/>
      <c r="J4284" s="25"/>
      <c r="K4284" s="25" t="s">
        <v>25494</v>
      </c>
      <c r="L4284" s="25" t="str">
        <f t="shared" si="410"/>
        <v>PreAlerta</v>
      </c>
      <c r="M4284" s="25" t="str">
        <f t="shared" si="411"/>
        <v>S/PalabrasClaves</v>
      </c>
      <c r="N4284" s="27" t="str">
        <f t="shared" si="413"/>
        <v/>
      </c>
      <c r="O4284" s="25"/>
      <c r="P4284" s="25" t="s">
        <v>25495</v>
      </c>
      <c r="Q4284" s="25"/>
      <c r="R4284" s="25" t="str">
        <f t="shared" si="402"/>
        <v>2012</v>
      </c>
      <c r="S4284" s="25" t="s">
        <v>61</v>
      </c>
      <c r="T4284" s="25"/>
      <c r="U4284" s="25"/>
      <c r="V4284" s="25"/>
      <c r="W4284" s="25"/>
      <c r="X4284" s="25"/>
    </row>
    <row r="4285" spans="1:24" ht="15" hidden="1" customHeight="1">
      <c r="A4285" s="28">
        <v>23198452</v>
      </c>
      <c r="B4285" s="28" t="s">
        <v>25496</v>
      </c>
      <c r="C4285" s="28" t="s">
        <v>25497</v>
      </c>
      <c r="D4285" s="28" t="s">
        <v>25498</v>
      </c>
      <c r="E4285" s="28" t="s">
        <v>25499</v>
      </c>
      <c r="F4285" s="28" t="s">
        <v>25500</v>
      </c>
      <c r="G4285" s="28">
        <v>2012</v>
      </c>
      <c r="H4285" s="29">
        <v>41247</v>
      </c>
      <c r="I4285" s="28"/>
      <c r="J4285" s="28"/>
      <c r="K4285" s="28"/>
      <c r="L4285" s="28" t="str">
        <f t="shared" si="410"/>
        <v>PreAlerta</v>
      </c>
      <c r="M4285" s="28" t="str">
        <f t="shared" si="411"/>
        <v>C/PalabrasClaves</v>
      </c>
      <c r="N4285" s="30" t="str">
        <f t="shared" si="413"/>
        <v/>
      </c>
      <c r="O4285" s="28"/>
      <c r="P4285" s="28" t="s">
        <v>25495</v>
      </c>
      <c r="Q4285" s="28"/>
      <c r="R4285" s="28" t="str">
        <f t="shared" si="402"/>
        <v>2012</v>
      </c>
      <c r="S4285" s="28" t="s">
        <v>61</v>
      </c>
      <c r="T4285" s="28"/>
      <c r="U4285" s="28"/>
      <c r="V4285" s="28"/>
      <c r="W4285" s="28"/>
      <c r="X4285" s="28"/>
    </row>
    <row r="4286" spans="1:24" ht="15" hidden="1" customHeight="1">
      <c r="A4286" s="25">
        <v>22953620</v>
      </c>
      <c r="B4286" s="25" t="s">
        <v>25501</v>
      </c>
      <c r="C4286" s="25" t="s">
        <v>25502</v>
      </c>
      <c r="D4286" s="25" t="s">
        <v>25503</v>
      </c>
      <c r="E4286" s="25" t="s">
        <v>25504</v>
      </c>
      <c r="F4286" s="25" t="s">
        <v>14684</v>
      </c>
      <c r="G4286" s="25">
        <v>2012</v>
      </c>
      <c r="H4286" s="26">
        <v>41160</v>
      </c>
      <c r="I4286" s="25"/>
      <c r="J4286" s="25"/>
      <c r="K4286" s="25"/>
      <c r="L4286" s="25" t="str">
        <f t="shared" si="410"/>
        <v>PreAlerta</v>
      </c>
      <c r="M4286" s="25" t="str">
        <f t="shared" si="411"/>
        <v>S/PalabrasClaves</v>
      </c>
      <c r="N4286" s="27" t="str">
        <f t="shared" si="413"/>
        <v/>
      </c>
      <c r="O4286" s="25"/>
      <c r="P4286" s="25" t="s">
        <v>25488</v>
      </c>
      <c r="Q4286" s="25"/>
      <c r="R4286" s="25" t="str">
        <f t="shared" si="402"/>
        <v>2012</v>
      </c>
      <c r="S4286" s="25" t="s">
        <v>58</v>
      </c>
      <c r="T4286" s="25"/>
      <c r="U4286" s="25"/>
      <c r="V4286" s="25"/>
      <c r="W4286" s="25"/>
      <c r="X4286" s="25"/>
    </row>
    <row r="4287" spans="1:24" ht="15" hidden="1" customHeight="1">
      <c r="A4287" s="28">
        <v>22953615</v>
      </c>
      <c r="B4287" s="28" t="s">
        <v>25505</v>
      </c>
      <c r="C4287" s="28" t="s">
        <v>25506</v>
      </c>
      <c r="D4287" s="28" t="s">
        <v>25503</v>
      </c>
      <c r="E4287" s="28" t="s">
        <v>25507</v>
      </c>
      <c r="F4287" s="28" t="s">
        <v>14684</v>
      </c>
      <c r="G4287" s="28">
        <v>2012</v>
      </c>
      <c r="H4287" s="29">
        <v>41160</v>
      </c>
      <c r="I4287" s="28"/>
      <c r="J4287" s="28"/>
      <c r="K4287" s="28"/>
      <c r="L4287" s="28" t="str">
        <f t="shared" si="410"/>
        <v>PreAlerta</v>
      </c>
      <c r="M4287" s="28" t="str">
        <f t="shared" si="411"/>
        <v>S/PalabrasClaves</v>
      </c>
      <c r="N4287" s="30" t="str">
        <f t="shared" si="413"/>
        <v/>
      </c>
      <c r="O4287" s="28"/>
      <c r="P4287" s="28" t="s">
        <v>25488</v>
      </c>
      <c r="Q4287" s="28"/>
      <c r="R4287" s="28" t="str">
        <f t="shared" si="402"/>
        <v>2012</v>
      </c>
      <c r="S4287" s="28" t="s">
        <v>58</v>
      </c>
      <c r="T4287" s="28"/>
      <c r="U4287" s="28"/>
      <c r="V4287" s="28"/>
      <c r="W4287" s="28"/>
      <c r="X4287" s="28"/>
    </row>
    <row r="4288" spans="1:24" ht="15" hidden="1" customHeight="1">
      <c r="A4288" s="25">
        <v>22817817</v>
      </c>
      <c r="B4288" s="25" t="s">
        <v>25508</v>
      </c>
      <c r="C4288" s="25" t="s">
        <v>25509</v>
      </c>
      <c r="D4288" s="25" t="s">
        <v>25510</v>
      </c>
      <c r="E4288" s="25" t="s">
        <v>25511</v>
      </c>
      <c r="F4288" s="25" t="s">
        <v>806</v>
      </c>
      <c r="G4288" s="25">
        <v>2012</v>
      </c>
      <c r="H4288" s="26">
        <v>41114</v>
      </c>
      <c r="I4288" s="25"/>
      <c r="J4288" s="25"/>
      <c r="K4288" s="25" t="s">
        <v>25512</v>
      </c>
      <c r="L4288" s="25" t="str">
        <f t="shared" si="410"/>
        <v>PreAlerta</v>
      </c>
      <c r="M4288" s="25" t="str">
        <f t="shared" si="411"/>
        <v>S/PalabrasClaves</v>
      </c>
      <c r="N4288" s="27" t="str">
        <f t="shared" si="413"/>
        <v/>
      </c>
      <c r="O4288" s="25"/>
      <c r="P4288" s="25" t="s">
        <v>25488</v>
      </c>
      <c r="Q4288" s="25"/>
      <c r="R4288" s="25" t="str">
        <f t="shared" si="402"/>
        <v>2012</v>
      </c>
      <c r="S4288" s="25" t="s">
        <v>58</v>
      </c>
      <c r="T4288" s="25"/>
      <c r="U4288" s="25"/>
      <c r="V4288" s="25"/>
      <c r="W4288" s="25"/>
      <c r="X4288" s="25"/>
    </row>
    <row r="4289" spans="1:24" ht="15" hidden="1" customHeight="1">
      <c r="A4289" s="28">
        <v>22751663</v>
      </c>
      <c r="B4289" s="28" t="s">
        <v>25513</v>
      </c>
      <c r="C4289" s="28" t="s">
        <v>25514</v>
      </c>
      <c r="D4289" s="28" t="s">
        <v>25515</v>
      </c>
      <c r="E4289" s="28" t="s">
        <v>25516</v>
      </c>
      <c r="F4289" s="28" t="s">
        <v>17001</v>
      </c>
      <c r="G4289" s="28">
        <v>2012</v>
      </c>
      <c r="H4289" s="29">
        <v>41094</v>
      </c>
      <c r="I4289" s="28"/>
      <c r="J4289" s="28"/>
      <c r="K4289" s="28" t="s">
        <v>25517</v>
      </c>
      <c r="L4289" s="28" t="str">
        <f t="shared" si="410"/>
        <v>PreAlerta</v>
      </c>
      <c r="M4289" s="28" t="str">
        <f t="shared" si="411"/>
        <v>C/PalabrasClaves</v>
      </c>
      <c r="N4289" s="30" t="str">
        <f t="shared" si="413"/>
        <v/>
      </c>
      <c r="O4289" s="28"/>
      <c r="P4289" s="28" t="s">
        <v>25488</v>
      </c>
      <c r="Q4289" s="28"/>
      <c r="R4289" s="28" t="str">
        <f t="shared" si="402"/>
        <v>2012</v>
      </c>
      <c r="S4289" s="28" t="s">
        <v>58</v>
      </c>
      <c r="T4289" s="28"/>
      <c r="U4289" s="28"/>
      <c r="V4289" s="28"/>
      <c r="W4289" s="28"/>
      <c r="X4289" s="28"/>
    </row>
    <row r="4290" spans="1:24" ht="15" hidden="1" customHeight="1">
      <c r="A4290" s="25">
        <v>22743750</v>
      </c>
      <c r="B4290" s="25" t="s">
        <v>25518</v>
      </c>
      <c r="C4290" s="25" t="s">
        <v>25519</v>
      </c>
      <c r="D4290" s="25" t="s">
        <v>25520</v>
      </c>
      <c r="E4290" s="25" t="s">
        <v>25521</v>
      </c>
      <c r="F4290" s="25" t="s">
        <v>6194</v>
      </c>
      <c r="G4290" s="25">
        <v>2012</v>
      </c>
      <c r="H4290" s="26">
        <v>41090</v>
      </c>
      <c r="I4290" s="25"/>
      <c r="J4290" s="25"/>
      <c r="K4290" s="25" t="s">
        <v>25522</v>
      </c>
      <c r="L4290" s="25" t="str">
        <f t="shared" ref="L4290:L4353" si="414">IF(ISNUMBER(VLOOKUP(A4290,EXCL,1,FALSE)),"Excluido",IF(ISNUMBER(VLOOKUP(A4290,POST,1,FALSE)),"PostAlerta",IF(ISNUMBER(VLOOKUP(A4290,PRE,1,FALSE)),"PreAlerta","")))</f>
        <v>PreAlerta</v>
      </c>
      <c r="M4290" s="25" t="str">
        <f t="shared" si="411"/>
        <v>S/PalabrasClaves</v>
      </c>
      <c r="N4290" s="27" t="str">
        <f t="shared" si="413"/>
        <v/>
      </c>
      <c r="O4290" s="25"/>
      <c r="P4290" s="25" t="s">
        <v>25523</v>
      </c>
      <c r="Q4290" s="25"/>
      <c r="R4290" s="25" t="str">
        <f t="shared" si="402"/>
        <v>2012</v>
      </c>
      <c r="S4290" s="25" t="s">
        <v>58</v>
      </c>
      <c r="T4290" s="25"/>
      <c r="U4290" s="25"/>
      <c r="V4290" s="25"/>
      <c r="W4290" s="25"/>
      <c r="X4290" s="25"/>
    </row>
    <row r="4291" spans="1:24" ht="15" hidden="1" customHeight="1">
      <c r="A4291" s="28">
        <v>22732174</v>
      </c>
      <c r="B4291" s="28" t="s">
        <v>25524</v>
      </c>
      <c r="C4291" s="28" t="s">
        <v>25525</v>
      </c>
      <c r="D4291" s="28" t="s">
        <v>25526</v>
      </c>
      <c r="E4291" s="28" t="s">
        <v>25527</v>
      </c>
      <c r="F4291" s="28" t="s">
        <v>1281</v>
      </c>
      <c r="G4291" s="28">
        <v>2012</v>
      </c>
      <c r="H4291" s="29">
        <v>41087</v>
      </c>
      <c r="I4291" s="28"/>
      <c r="J4291" s="28"/>
      <c r="K4291" s="28" t="s">
        <v>25528</v>
      </c>
      <c r="L4291" s="28" t="str">
        <f t="shared" si="414"/>
        <v>PreAlerta</v>
      </c>
      <c r="M4291" s="28" t="str">
        <f t="shared" si="411"/>
        <v>S/PalabrasClaves</v>
      </c>
      <c r="N4291" s="30" t="str">
        <f t="shared" si="413"/>
        <v/>
      </c>
      <c r="O4291" s="28"/>
      <c r="P4291" s="28" t="s">
        <v>25488</v>
      </c>
      <c r="Q4291" s="28"/>
      <c r="R4291" s="28" t="str">
        <f t="shared" si="402"/>
        <v>2012</v>
      </c>
      <c r="S4291" s="28" t="s">
        <v>58</v>
      </c>
      <c r="T4291" s="28"/>
      <c r="U4291" s="28"/>
      <c r="V4291" s="28"/>
      <c r="W4291" s="28"/>
      <c r="X4291" s="28"/>
    </row>
    <row r="4292" spans="1:24" ht="15" hidden="1" customHeight="1">
      <c r="A4292" s="25">
        <v>22711719</v>
      </c>
      <c r="B4292" s="25" t="s">
        <v>25529</v>
      </c>
      <c r="C4292" s="25" t="s">
        <v>25530</v>
      </c>
      <c r="D4292" s="25" t="s">
        <v>25526</v>
      </c>
      <c r="E4292" s="25" t="s">
        <v>25531</v>
      </c>
      <c r="F4292" s="25" t="s">
        <v>1281</v>
      </c>
      <c r="G4292" s="25">
        <v>2012</v>
      </c>
      <c r="H4292" s="26">
        <v>41080</v>
      </c>
      <c r="I4292" s="25"/>
      <c r="J4292" s="25"/>
      <c r="K4292" s="25" t="s">
        <v>25532</v>
      </c>
      <c r="L4292" s="25" t="str">
        <f t="shared" si="414"/>
        <v>PreAlerta</v>
      </c>
      <c r="M4292" s="25" t="str">
        <f t="shared" ref="M4292:M4355" si="415">IF(ISNUMBER(A4292),(IF(ISNUMBER(VLOOKUP(A4292,KEYWORDS,1,FALSE)),"C/PalabrasClaves","S/PalabrasClaves")),"")</f>
        <v>S/PalabrasClaves</v>
      </c>
      <c r="N4292" s="27" t="str">
        <f t="shared" si="413"/>
        <v/>
      </c>
      <c r="O4292" s="25"/>
      <c r="P4292" s="25" t="s">
        <v>25488</v>
      </c>
      <c r="Q4292" s="25"/>
      <c r="R4292" s="25" t="str">
        <f t="shared" si="402"/>
        <v>2012</v>
      </c>
      <c r="S4292" s="25" t="s">
        <v>58</v>
      </c>
      <c r="T4292" s="25"/>
      <c r="U4292" s="25"/>
      <c r="V4292" s="25"/>
      <c r="W4292" s="25"/>
      <c r="X4292" s="25"/>
    </row>
    <row r="4293" spans="1:24" ht="15" hidden="1" customHeight="1">
      <c r="A4293" s="28">
        <v>22585725</v>
      </c>
      <c r="B4293" s="28" t="s">
        <v>25533</v>
      </c>
      <c r="C4293" s="28" t="s">
        <v>25534</v>
      </c>
      <c r="D4293" s="28" t="s">
        <v>25535</v>
      </c>
      <c r="E4293" s="28" t="s">
        <v>25396</v>
      </c>
      <c r="F4293" s="28" t="s">
        <v>17705</v>
      </c>
      <c r="G4293" s="28">
        <v>2012</v>
      </c>
      <c r="H4293" s="29">
        <v>41045</v>
      </c>
      <c r="I4293" s="28"/>
      <c r="J4293" s="28"/>
      <c r="K4293" s="28" t="s">
        <v>25536</v>
      </c>
      <c r="L4293" s="28" t="str">
        <f t="shared" si="414"/>
        <v>PreAlerta</v>
      </c>
      <c r="M4293" s="28" t="str">
        <f t="shared" si="415"/>
        <v>S/PalabrasClaves</v>
      </c>
      <c r="N4293" s="30" t="str">
        <f t="shared" si="413"/>
        <v/>
      </c>
      <c r="O4293" s="28"/>
      <c r="P4293" s="28" t="s">
        <v>25488</v>
      </c>
      <c r="Q4293" s="28"/>
      <c r="R4293" s="28" t="str">
        <f t="shared" si="402"/>
        <v>2012</v>
      </c>
      <c r="S4293" s="28" t="s">
        <v>58</v>
      </c>
      <c r="T4293" s="28"/>
      <c r="U4293" s="28"/>
      <c r="V4293" s="28"/>
      <c r="W4293" s="28"/>
      <c r="X4293" s="28"/>
    </row>
    <row r="4294" spans="1:24" ht="15" hidden="1" customHeight="1">
      <c r="A4294" s="25">
        <v>22582057</v>
      </c>
      <c r="B4294" s="25" t="s">
        <v>25537</v>
      </c>
      <c r="C4294" s="25" t="s">
        <v>25538</v>
      </c>
      <c r="D4294" s="25" t="s">
        <v>25539</v>
      </c>
      <c r="E4294" s="25" t="s">
        <v>25540</v>
      </c>
      <c r="F4294" s="25" t="s">
        <v>18592</v>
      </c>
      <c r="G4294" s="25">
        <v>2012</v>
      </c>
      <c r="H4294" s="26">
        <v>41044</v>
      </c>
      <c r="I4294" s="25" t="s">
        <v>25541</v>
      </c>
      <c r="J4294" s="25"/>
      <c r="K4294" s="25" t="s">
        <v>25542</v>
      </c>
      <c r="L4294" s="25" t="str">
        <f t="shared" si="414"/>
        <v>PreAlerta</v>
      </c>
      <c r="M4294" s="25" t="str">
        <f t="shared" si="415"/>
        <v>S/PalabrasClaves</v>
      </c>
      <c r="N4294" s="27" t="str">
        <f t="shared" si="413"/>
        <v/>
      </c>
      <c r="O4294" s="25"/>
      <c r="P4294" s="25" t="s">
        <v>25488</v>
      </c>
      <c r="Q4294" s="25"/>
      <c r="R4294" s="25" t="str">
        <f t="shared" si="402"/>
        <v>2012</v>
      </c>
      <c r="S4294" s="25" t="s">
        <v>58</v>
      </c>
      <c r="T4294" s="25"/>
      <c r="U4294" s="25"/>
      <c r="V4294" s="25"/>
      <c r="W4294" s="25"/>
      <c r="X4294" s="25"/>
    </row>
    <row r="4295" spans="1:24" ht="15" hidden="1" customHeight="1">
      <c r="A4295" s="28">
        <v>22573587</v>
      </c>
      <c r="B4295" s="28" t="s">
        <v>25543</v>
      </c>
      <c r="C4295" s="28" t="s">
        <v>25544</v>
      </c>
      <c r="D4295" s="28" t="s">
        <v>25545</v>
      </c>
      <c r="E4295" s="28" t="s">
        <v>25546</v>
      </c>
      <c r="F4295" s="28" t="s">
        <v>1272</v>
      </c>
      <c r="G4295" s="28">
        <v>2012</v>
      </c>
      <c r="H4295" s="29">
        <v>41040</v>
      </c>
      <c r="I4295" s="28" t="s">
        <v>25547</v>
      </c>
      <c r="J4295" s="28"/>
      <c r="K4295" s="28" t="s">
        <v>25548</v>
      </c>
      <c r="L4295" s="28" t="str">
        <f t="shared" si="414"/>
        <v>PreAlerta</v>
      </c>
      <c r="M4295" s="28" t="str">
        <f t="shared" si="415"/>
        <v>S/PalabrasClaves</v>
      </c>
      <c r="N4295" s="30" t="str">
        <f t="shared" si="413"/>
        <v/>
      </c>
      <c r="O4295" s="28"/>
      <c r="P4295" s="28" t="s">
        <v>25488</v>
      </c>
      <c r="Q4295" s="28"/>
      <c r="R4295" s="28" t="str">
        <f t="shared" si="402"/>
        <v>2012</v>
      </c>
      <c r="S4295" s="28" t="s">
        <v>58</v>
      </c>
      <c r="T4295" s="28"/>
      <c r="U4295" s="28"/>
      <c r="V4295" s="28"/>
      <c r="W4295" s="28"/>
      <c r="X4295" s="28"/>
    </row>
    <row r="4296" spans="1:24" ht="15" hidden="1" customHeight="1">
      <c r="A4296" s="25">
        <v>22553240</v>
      </c>
      <c r="B4296" s="25" t="s">
        <v>25549</v>
      </c>
      <c r="C4296" s="25" t="s">
        <v>25550</v>
      </c>
      <c r="D4296" s="25" t="s">
        <v>25545</v>
      </c>
      <c r="E4296" s="25" t="s">
        <v>8311</v>
      </c>
      <c r="F4296" s="25" t="s">
        <v>1272</v>
      </c>
      <c r="G4296" s="25">
        <v>2012</v>
      </c>
      <c r="H4296" s="26">
        <v>41033</v>
      </c>
      <c r="I4296" s="25" t="s">
        <v>25551</v>
      </c>
      <c r="J4296" s="25"/>
      <c r="K4296" s="25" t="s">
        <v>25552</v>
      </c>
      <c r="L4296" s="25" t="str">
        <f t="shared" si="414"/>
        <v>PreAlerta</v>
      </c>
      <c r="M4296" s="25" t="str">
        <f t="shared" si="415"/>
        <v>S/PalabrasClaves</v>
      </c>
      <c r="N4296" s="27" t="str">
        <f t="shared" si="413"/>
        <v/>
      </c>
      <c r="O4296" s="25"/>
      <c r="P4296" s="25" t="s">
        <v>25488</v>
      </c>
      <c r="Q4296" s="25"/>
      <c r="R4296" s="25" t="str">
        <f t="shared" si="402"/>
        <v>2012</v>
      </c>
      <c r="S4296" s="25" t="s">
        <v>58</v>
      </c>
      <c r="T4296" s="25"/>
      <c r="U4296" s="25"/>
      <c r="V4296" s="25"/>
      <c r="W4296" s="25"/>
      <c r="X4296" s="25"/>
    </row>
    <row r="4297" spans="1:24" ht="15" hidden="1" customHeight="1">
      <c r="A4297" s="28">
        <v>22525211</v>
      </c>
      <c r="B4297" s="28" t="s">
        <v>25553</v>
      </c>
      <c r="C4297" s="28" t="s">
        <v>25554</v>
      </c>
      <c r="D4297" s="28" t="s">
        <v>25555</v>
      </c>
      <c r="E4297" s="28" t="s">
        <v>25556</v>
      </c>
      <c r="F4297" s="28" t="s">
        <v>25557</v>
      </c>
      <c r="G4297" s="28">
        <v>2012</v>
      </c>
      <c r="H4297" s="29">
        <v>41024</v>
      </c>
      <c r="I4297" s="28"/>
      <c r="J4297" s="28"/>
      <c r="K4297" s="28" t="s">
        <v>25558</v>
      </c>
      <c r="L4297" s="28" t="str">
        <f t="shared" si="414"/>
        <v>PreAlerta</v>
      </c>
      <c r="M4297" s="28" t="str">
        <f t="shared" si="415"/>
        <v>S/PalabrasClaves</v>
      </c>
      <c r="N4297" s="30" t="str">
        <f t="shared" si="413"/>
        <v/>
      </c>
      <c r="O4297" s="28"/>
      <c r="P4297" s="28" t="s">
        <v>25488</v>
      </c>
      <c r="Q4297" s="28"/>
      <c r="R4297" s="28" t="str">
        <f t="shared" si="402"/>
        <v>2012</v>
      </c>
      <c r="S4297" s="28" t="s">
        <v>58</v>
      </c>
      <c r="T4297" s="28"/>
      <c r="U4297" s="28"/>
      <c r="V4297" s="28"/>
      <c r="W4297" s="28"/>
      <c r="X4297" s="28"/>
    </row>
    <row r="4298" spans="1:24" ht="15" hidden="1" customHeight="1">
      <c r="A4298" s="25">
        <v>22513080</v>
      </c>
      <c r="B4298" s="25" t="s">
        <v>25559</v>
      </c>
      <c r="C4298" s="25" t="s">
        <v>25560</v>
      </c>
      <c r="D4298" s="25" t="s">
        <v>25561</v>
      </c>
      <c r="E4298" s="25" t="s">
        <v>25562</v>
      </c>
      <c r="F4298" s="25" t="s">
        <v>1290</v>
      </c>
      <c r="G4298" s="25">
        <v>2012</v>
      </c>
      <c r="H4298" s="26">
        <v>41019</v>
      </c>
      <c r="I4298" s="25"/>
      <c r="J4298" s="25"/>
      <c r="K4298" s="25" t="s">
        <v>25563</v>
      </c>
      <c r="L4298" s="25" t="str">
        <f t="shared" si="414"/>
        <v>PreAlerta</v>
      </c>
      <c r="M4298" s="25" t="str">
        <f t="shared" si="415"/>
        <v>C/PalabrasClaves</v>
      </c>
      <c r="N4298" s="27" t="str">
        <f t="shared" si="413"/>
        <v/>
      </c>
      <c r="O4298" s="25"/>
      <c r="P4298" s="25" t="s">
        <v>25488</v>
      </c>
      <c r="Q4298" s="25"/>
      <c r="R4298" s="25" t="str">
        <f t="shared" si="402"/>
        <v>2012</v>
      </c>
      <c r="S4298" s="25" t="s">
        <v>58</v>
      </c>
      <c r="T4298" s="25"/>
      <c r="U4298" s="25"/>
      <c r="V4298" s="25"/>
      <c r="W4298" s="25"/>
      <c r="X4298" s="25"/>
    </row>
    <row r="4299" spans="1:24" ht="15" hidden="1" customHeight="1">
      <c r="A4299" s="28">
        <v>22387445</v>
      </c>
      <c r="B4299" s="28" t="s">
        <v>25564</v>
      </c>
      <c r="C4299" s="28" t="s">
        <v>25565</v>
      </c>
      <c r="D4299" s="28" t="s">
        <v>25566</v>
      </c>
      <c r="E4299" s="28" t="s">
        <v>18455</v>
      </c>
      <c r="F4299" s="28" t="s">
        <v>2837</v>
      </c>
      <c r="G4299" s="28">
        <v>2012</v>
      </c>
      <c r="H4299" s="29">
        <v>40974</v>
      </c>
      <c r="I4299" s="28"/>
      <c r="J4299" s="28"/>
      <c r="K4299" s="28" t="s">
        <v>25567</v>
      </c>
      <c r="L4299" s="28" t="str">
        <f t="shared" si="414"/>
        <v>PreAlerta</v>
      </c>
      <c r="M4299" s="28" t="str">
        <f t="shared" si="415"/>
        <v>S/PalabrasClaves</v>
      </c>
      <c r="N4299" s="30" t="str">
        <f t="shared" si="413"/>
        <v/>
      </c>
      <c r="O4299" s="28"/>
      <c r="P4299" s="28" t="s">
        <v>25488</v>
      </c>
      <c r="Q4299" s="28"/>
      <c r="R4299" s="28" t="str">
        <f t="shared" si="402"/>
        <v>2012</v>
      </c>
      <c r="S4299" s="28" t="s">
        <v>58</v>
      </c>
      <c r="T4299" s="28"/>
      <c r="U4299" s="28"/>
      <c r="V4299" s="28"/>
      <c r="W4299" s="28"/>
      <c r="X4299" s="28"/>
    </row>
    <row r="4300" spans="1:24" ht="15" hidden="1" customHeight="1">
      <c r="A4300" s="25">
        <v>22353308</v>
      </c>
      <c r="B4300" s="25" t="s">
        <v>25568</v>
      </c>
      <c r="C4300" s="25" t="s">
        <v>25569</v>
      </c>
      <c r="D4300" s="25" t="s">
        <v>25570</v>
      </c>
      <c r="E4300" s="25" t="s">
        <v>25571</v>
      </c>
      <c r="F4300" s="25" t="s">
        <v>25572</v>
      </c>
      <c r="G4300" s="25">
        <v>2012</v>
      </c>
      <c r="H4300" s="26">
        <v>40962</v>
      </c>
      <c r="I4300" s="25"/>
      <c r="J4300" s="25"/>
      <c r="K4300" s="25" t="s">
        <v>25573</v>
      </c>
      <c r="L4300" s="25" t="str">
        <f t="shared" si="414"/>
        <v>PreAlerta</v>
      </c>
      <c r="M4300" s="25" t="str">
        <f t="shared" si="415"/>
        <v>S/PalabrasClaves</v>
      </c>
      <c r="N4300" s="27" t="str">
        <f t="shared" si="413"/>
        <v/>
      </c>
      <c r="O4300" s="25"/>
      <c r="P4300" s="25" t="s">
        <v>25488</v>
      </c>
      <c r="Q4300" s="25"/>
      <c r="R4300" s="25" t="str">
        <f t="shared" si="402"/>
        <v>2012</v>
      </c>
      <c r="S4300" s="25" t="s">
        <v>58</v>
      </c>
      <c r="T4300" s="25"/>
      <c r="U4300" s="25"/>
      <c r="V4300" s="25"/>
      <c r="W4300" s="25"/>
      <c r="X4300" s="25"/>
    </row>
    <row r="4301" spans="1:24" ht="15" hidden="1" customHeight="1">
      <c r="A4301" s="28">
        <v>22293406</v>
      </c>
      <c r="B4301" s="28" t="s">
        <v>25574</v>
      </c>
      <c r="C4301" s="28" t="s">
        <v>25575</v>
      </c>
      <c r="D4301" s="28" t="s">
        <v>25576</v>
      </c>
      <c r="E4301" s="28" t="s">
        <v>25577</v>
      </c>
      <c r="F4301" s="28" t="s">
        <v>8570</v>
      </c>
      <c r="G4301" s="28">
        <v>2012</v>
      </c>
      <c r="H4301" s="29">
        <v>40941</v>
      </c>
      <c r="I4301" s="28"/>
      <c r="J4301" s="28"/>
      <c r="K4301" s="28" t="s">
        <v>25578</v>
      </c>
      <c r="L4301" s="28" t="str">
        <f t="shared" si="414"/>
        <v>PreAlerta</v>
      </c>
      <c r="M4301" s="28" t="str">
        <f t="shared" si="415"/>
        <v>S/PalabrasClaves</v>
      </c>
      <c r="N4301" s="30" t="str">
        <f t="shared" si="413"/>
        <v/>
      </c>
      <c r="O4301" s="28"/>
      <c r="P4301" s="28" t="s">
        <v>25488</v>
      </c>
      <c r="Q4301" s="28"/>
      <c r="R4301" s="28" t="str">
        <f t="shared" si="402"/>
        <v>2012</v>
      </c>
      <c r="S4301" s="28" t="s">
        <v>58</v>
      </c>
      <c r="T4301" s="28"/>
      <c r="U4301" s="28"/>
      <c r="V4301" s="28"/>
      <c r="W4301" s="28"/>
      <c r="X4301" s="28"/>
    </row>
    <row r="4302" spans="1:24" ht="15" hidden="1" customHeight="1">
      <c r="A4302" s="25">
        <v>21985083</v>
      </c>
      <c r="B4302" s="25" t="s">
        <v>25579</v>
      </c>
      <c r="C4302" s="25" t="s">
        <v>25580</v>
      </c>
      <c r="D4302" s="25" t="s">
        <v>25581</v>
      </c>
      <c r="E4302" s="25" t="s">
        <v>25582</v>
      </c>
      <c r="F4302" s="25" t="s">
        <v>6379</v>
      </c>
      <c r="G4302" s="25">
        <v>2012</v>
      </c>
      <c r="H4302" s="26">
        <v>40828</v>
      </c>
      <c r="I4302" s="25" t="s">
        <v>25583</v>
      </c>
      <c r="J4302" s="25"/>
      <c r="K4302" s="25" t="s">
        <v>25584</v>
      </c>
      <c r="L4302" s="25" t="str">
        <f t="shared" si="414"/>
        <v>PreAlerta</v>
      </c>
      <c r="M4302" s="25" t="str">
        <f t="shared" si="415"/>
        <v>S/PalabrasClaves</v>
      </c>
      <c r="N4302" s="27" t="str">
        <f t="shared" si="413"/>
        <v/>
      </c>
      <c r="O4302" s="25"/>
      <c r="P4302" s="25" t="s">
        <v>25488</v>
      </c>
      <c r="Q4302" s="25"/>
      <c r="R4302" s="25" t="str">
        <f t="shared" si="402"/>
        <v>2012</v>
      </c>
      <c r="S4302" s="25" t="s">
        <v>58</v>
      </c>
      <c r="T4302" s="25"/>
      <c r="U4302" s="25"/>
      <c r="V4302" s="25"/>
      <c r="W4302" s="25"/>
      <c r="X4302" s="25"/>
    </row>
    <row r="4303" spans="1:24" ht="15" hidden="1" customHeight="1">
      <c r="A4303" s="28">
        <v>21981384</v>
      </c>
      <c r="B4303" s="28" t="s">
        <v>25585</v>
      </c>
      <c r="C4303" s="28" t="s">
        <v>25586</v>
      </c>
      <c r="D4303" s="28" t="s">
        <v>25587</v>
      </c>
      <c r="E4303" s="28" t="s">
        <v>25588</v>
      </c>
      <c r="F4303" s="28" t="s">
        <v>15765</v>
      </c>
      <c r="G4303" s="28">
        <v>2012</v>
      </c>
      <c r="H4303" s="29">
        <v>40827</v>
      </c>
      <c r="I4303" s="28"/>
      <c r="J4303" s="28"/>
      <c r="K4303" s="28" t="s">
        <v>25589</v>
      </c>
      <c r="L4303" s="28" t="str">
        <f t="shared" si="414"/>
        <v>PreAlerta</v>
      </c>
      <c r="M4303" s="28" t="str">
        <f t="shared" si="415"/>
        <v>S/PalabrasClaves</v>
      </c>
      <c r="N4303" s="30" t="str">
        <f t="shared" si="413"/>
        <v/>
      </c>
      <c r="O4303" s="28"/>
      <c r="P4303" s="28" t="s">
        <v>25488</v>
      </c>
      <c r="Q4303" s="28"/>
      <c r="R4303" s="28" t="str">
        <f t="shared" si="402"/>
        <v>2012</v>
      </c>
      <c r="S4303" s="28" t="s">
        <v>58</v>
      </c>
      <c r="T4303" s="28"/>
      <c r="U4303" s="28"/>
      <c r="V4303" s="28"/>
      <c r="W4303" s="28"/>
      <c r="X4303" s="28"/>
    </row>
    <row r="4304" spans="1:24" ht="15" hidden="1" customHeight="1">
      <c r="A4304" s="25">
        <v>22580354</v>
      </c>
      <c r="B4304" s="25" t="s">
        <v>25590</v>
      </c>
      <c r="C4304" s="25" t="s">
        <v>25591</v>
      </c>
      <c r="D4304" s="25" t="s">
        <v>25592</v>
      </c>
      <c r="E4304" s="25" t="s">
        <v>25593</v>
      </c>
      <c r="F4304" s="25" t="s">
        <v>1263</v>
      </c>
      <c r="G4304" s="25">
        <v>2012</v>
      </c>
      <c r="H4304" s="26">
        <v>41044</v>
      </c>
      <c r="I4304" s="25"/>
      <c r="J4304" s="25"/>
      <c r="K4304" s="25" t="s">
        <v>25594</v>
      </c>
      <c r="L4304" s="25" t="str">
        <f t="shared" si="414"/>
        <v>PreAlerta</v>
      </c>
      <c r="M4304" s="25" t="str">
        <f t="shared" si="415"/>
        <v>S/PalabrasClaves</v>
      </c>
      <c r="N4304" s="27" t="str">
        <f t="shared" si="413"/>
        <v/>
      </c>
      <c r="O4304" s="25"/>
      <c r="P4304" s="25" t="s">
        <v>25595</v>
      </c>
      <c r="Q4304" s="25"/>
      <c r="R4304" s="25" t="str">
        <f t="shared" si="402"/>
        <v>2012</v>
      </c>
      <c r="S4304" s="25" t="s">
        <v>56</v>
      </c>
      <c r="T4304" s="25"/>
      <c r="U4304" s="25"/>
      <c r="V4304" s="25"/>
      <c r="W4304" s="25"/>
      <c r="X4304" s="25"/>
    </row>
    <row r="4305" spans="1:24" ht="15" hidden="1" customHeight="1">
      <c r="A4305" s="28">
        <v>22742534</v>
      </c>
      <c r="B4305" s="28" t="s">
        <v>25596</v>
      </c>
      <c r="C4305" s="28" t="s">
        <v>25597</v>
      </c>
      <c r="D4305" s="28" t="s">
        <v>25598</v>
      </c>
      <c r="E4305" s="28" t="s">
        <v>25599</v>
      </c>
      <c r="F4305" s="28" t="s">
        <v>10373</v>
      </c>
      <c r="G4305" s="28">
        <v>2012</v>
      </c>
      <c r="H4305" s="29">
        <v>41090</v>
      </c>
      <c r="I4305" s="28" t="s">
        <v>25600</v>
      </c>
      <c r="J4305" s="28"/>
      <c r="K4305" s="28" t="s">
        <v>25601</v>
      </c>
      <c r="L4305" s="28" t="str">
        <f t="shared" si="414"/>
        <v>PreAlerta</v>
      </c>
      <c r="M4305" s="28" t="str">
        <f t="shared" si="415"/>
        <v>S/PalabrasClaves</v>
      </c>
      <c r="N4305" s="30" t="str">
        <f t="shared" si="413"/>
        <v/>
      </c>
      <c r="O4305" s="28"/>
      <c r="P4305" s="28" t="s">
        <v>25602</v>
      </c>
      <c r="Q4305" s="28"/>
      <c r="R4305" s="28" t="str">
        <f t="shared" si="402"/>
        <v>2012</v>
      </c>
      <c r="S4305" s="28" t="s">
        <v>56</v>
      </c>
      <c r="T4305" s="28"/>
      <c r="U4305" s="28"/>
      <c r="V4305" s="28"/>
      <c r="W4305" s="28"/>
      <c r="X4305" s="28"/>
    </row>
    <row r="4306" spans="1:24" ht="15" hidden="1" customHeight="1">
      <c r="A4306" s="25">
        <v>22741759</v>
      </c>
      <c r="B4306" s="25" t="s">
        <v>25603</v>
      </c>
      <c r="C4306" s="25" t="s">
        <v>25604</v>
      </c>
      <c r="D4306" s="25" t="s">
        <v>25605</v>
      </c>
      <c r="E4306" s="25" t="s">
        <v>18154</v>
      </c>
      <c r="F4306" s="25" t="s">
        <v>2978</v>
      </c>
      <c r="G4306" s="25">
        <v>2012</v>
      </c>
      <c r="H4306" s="26">
        <v>41090</v>
      </c>
      <c r="I4306" s="25" t="s">
        <v>25606</v>
      </c>
      <c r="J4306" s="25"/>
      <c r="K4306" s="25" t="s">
        <v>25607</v>
      </c>
      <c r="L4306" s="25" t="str">
        <f t="shared" si="414"/>
        <v>PreAlerta</v>
      </c>
      <c r="M4306" s="25" t="str">
        <f t="shared" si="415"/>
        <v>S/PalabrasClaves</v>
      </c>
      <c r="N4306" s="27" t="str">
        <f t="shared" si="413"/>
        <v/>
      </c>
      <c r="O4306" s="25"/>
      <c r="P4306" s="25" t="s">
        <v>25602</v>
      </c>
      <c r="Q4306" s="25"/>
      <c r="R4306" s="25" t="str">
        <f t="shared" si="402"/>
        <v>2012</v>
      </c>
      <c r="S4306" s="25" t="s">
        <v>56</v>
      </c>
      <c r="T4306" s="25"/>
      <c r="U4306" s="25"/>
      <c r="V4306" s="25"/>
      <c r="W4306" s="25"/>
      <c r="X4306" s="25"/>
    </row>
    <row r="4307" spans="1:24" ht="15" hidden="1" customHeight="1">
      <c r="A4307" s="28">
        <v>22731867</v>
      </c>
      <c r="B4307" s="28" t="s">
        <v>25608</v>
      </c>
      <c r="C4307" s="28" t="s">
        <v>25609</v>
      </c>
      <c r="D4307" s="28" t="s">
        <v>25610</v>
      </c>
      <c r="E4307" s="28" t="s">
        <v>25611</v>
      </c>
      <c r="F4307" s="28" t="s">
        <v>3463</v>
      </c>
      <c r="G4307" s="28">
        <v>2012</v>
      </c>
      <c r="H4307" s="29">
        <v>41087</v>
      </c>
      <c r="I4307" s="28" t="s">
        <v>25612</v>
      </c>
      <c r="J4307" s="28"/>
      <c r="K4307" s="28" t="s">
        <v>25613</v>
      </c>
      <c r="L4307" s="28" t="str">
        <f t="shared" si="414"/>
        <v>PreAlerta</v>
      </c>
      <c r="M4307" s="28" t="str">
        <f t="shared" si="415"/>
        <v>C/PalabrasClaves</v>
      </c>
      <c r="N4307" s="30" t="str">
        <f t="shared" si="413"/>
        <v/>
      </c>
      <c r="O4307" s="28"/>
      <c r="P4307" s="28" t="s">
        <v>25614</v>
      </c>
      <c r="Q4307" s="28"/>
      <c r="R4307" s="28" t="str">
        <f t="shared" si="402"/>
        <v>2012</v>
      </c>
      <c r="S4307" s="28" t="s">
        <v>56</v>
      </c>
      <c r="T4307" s="28"/>
      <c r="U4307" s="28"/>
      <c r="V4307" s="28"/>
      <c r="W4307" s="28"/>
      <c r="X4307" s="28"/>
    </row>
    <row r="4308" spans="1:24" ht="15" hidden="1" customHeight="1">
      <c r="A4308" s="25">
        <v>22726254</v>
      </c>
      <c r="B4308" s="25" t="s">
        <v>25615</v>
      </c>
      <c r="C4308" s="25" t="s">
        <v>25616</v>
      </c>
      <c r="D4308" s="25" t="s">
        <v>25617</v>
      </c>
      <c r="E4308" s="25" t="s">
        <v>25618</v>
      </c>
      <c r="F4308" s="25" t="s">
        <v>2978</v>
      </c>
      <c r="G4308" s="25">
        <v>2012</v>
      </c>
      <c r="H4308" s="26">
        <v>41086</v>
      </c>
      <c r="I4308" s="25" t="s">
        <v>25619</v>
      </c>
      <c r="J4308" s="25"/>
      <c r="K4308" s="25" t="s">
        <v>25620</v>
      </c>
      <c r="L4308" s="25" t="str">
        <f t="shared" si="414"/>
        <v>PreAlerta</v>
      </c>
      <c r="M4308" s="25" t="str">
        <f t="shared" si="415"/>
        <v>S/PalabrasClaves</v>
      </c>
      <c r="N4308" s="27" t="str">
        <f t="shared" si="413"/>
        <v/>
      </c>
      <c r="O4308" s="25"/>
      <c r="P4308" s="25" t="s">
        <v>25621</v>
      </c>
      <c r="Q4308" s="25"/>
      <c r="R4308" s="25" t="str">
        <f t="shared" si="402"/>
        <v>2012</v>
      </c>
      <c r="S4308" s="25" t="s">
        <v>56</v>
      </c>
      <c r="T4308" s="25"/>
      <c r="U4308" s="25"/>
      <c r="V4308" s="25"/>
      <c r="W4308" s="25"/>
      <c r="X4308" s="25"/>
    </row>
    <row r="4309" spans="1:24" ht="15" hidden="1" customHeight="1">
      <c r="A4309" s="28">
        <v>22712879</v>
      </c>
      <c r="B4309" s="28" t="s">
        <v>25622</v>
      </c>
      <c r="C4309" s="28" t="s">
        <v>25623</v>
      </c>
      <c r="D4309" s="28" t="s">
        <v>25624</v>
      </c>
      <c r="E4309" s="28" t="s">
        <v>25625</v>
      </c>
      <c r="F4309" s="28" t="s">
        <v>1356</v>
      </c>
      <c r="G4309" s="28">
        <v>2012</v>
      </c>
      <c r="H4309" s="29">
        <v>41081</v>
      </c>
      <c r="I4309" s="28" t="s">
        <v>25626</v>
      </c>
      <c r="J4309" s="28"/>
      <c r="K4309" s="28" t="s">
        <v>25627</v>
      </c>
      <c r="L4309" s="28" t="str">
        <f t="shared" si="414"/>
        <v>PreAlerta</v>
      </c>
      <c r="M4309" s="28" t="str">
        <f t="shared" si="415"/>
        <v>S/PalabrasClaves</v>
      </c>
      <c r="N4309" s="30" t="str">
        <f t="shared" si="413"/>
        <v/>
      </c>
      <c r="O4309" s="28"/>
      <c r="P4309" s="28" t="s">
        <v>25628</v>
      </c>
      <c r="Q4309" s="28"/>
      <c r="R4309" s="28" t="str">
        <f t="shared" si="402"/>
        <v>2012</v>
      </c>
      <c r="S4309" s="28" t="s">
        <v>56</v>
      </c>
      <c r="T4309" s="28"/>
      <c r="U4309" s="28"/>
      <c r="V4309" s="28"/>
      <c r="W4309" s="28"/>
      <c r="X4309" s="28"/>
    </row>
    <row r="4310" spans="1:24" ht="15" hidden="1" customHeight="1">
      <c r="A4310" s="25">
        <v>22581859</v>
      </c>
      <c r="B4310" s="25" t="s">
        <v>25629</v>
      </c>
      <c r="C4310" s="25" t="s">
        <v>25630</v>
      </c>
      <c r="D4310" s="25" t="s">
        <v>25631</v>
      </c>
      <c r="E4310" s="25" t="s">
        <v>25632</v>
      </c>
      <c r="F4310" s="25" t="s">
        <v>2261</v>
      </c>
      <c r="G4310" s="25">
        <v>2012</v>
      </c>
      <c r="H4310" s="26">
        <v>41044</v>
      </c>
      <c r="I4310" s="25" t="s">
        <v>25633</v>
      </c>
      <c r="J4310" s="25" t="s">
        <v>25634</v>
      </c>
      <c r="K4310" s="25" t="s">
        <v>25635</v>
      </c>
      <c r="L4310" s="25" t="str">
        <f t="shared" si="414"/>
        <v>PreAlerta</v>
      </c>
      <c r="M4310" s="25" t="str">
        <f t="shared" si="415"/>
        <v>S/PalabrasClaves</v>
      </c>
      <c r="N4310" s="27" t="str">
        <f t="shared" si="413"/>
        <v/>
      </c>
      <c r="O4310" s="25"/>
      <c r="P4310" s="25" t="s">
        <v>25636</v>
      </c>
      <c r="Q4310" s="25"/>
      <c r="R4310" s="25" t="str">
        <f t="shared" si="402"/>
        <v>2012</v>
      </c>
      <c r="S4310" s="25" t="s">
        <v>56</v>
      </c>
      <c r="T4310" s="25"/>
      <c r="U4310" s="25"/>
      <c r="V4310" s="25"/>
      <c r="W4310" s="25"/>
      <c r="X4310" s="25"/>
    </row>
    <row r="4311" spans="1:24" ht="15" hidden="1" customHeight="1">
      <c r="A4311" s="28">
        <v>22579486</v>
      </c>
      <c r="B4311" s="28" t="s">
        <v>25637</v>
      </c>
      <c r="C4311" s="28" t="s">
        <v>25638</v>
      </c>
      <c r="D4311" s="28" t="s">
        <v>25639</v>
      </c>
      <c r="E4311" s="28" t="s">
        <v>25640</v>
      </c>
      <c r="F4311" s="28" t="s">
        <v>7813</v>
      </c>
      <c r="G4311" s="28">
        <v>2012</v>
      </c>
      <c r="H4311" s="29">
        <v>41044</v>
      </c>
      <c r="I4311" s="28"/>
      <c r="J4311" s="28"/>
      <c r="K4311" s="28" t="s">
        <v>25641</v>
      </c>
      <c r="L4311" s="28" t="str">
        <f t="shared" si="414"/>
        <v>PreAlerta</v>
      </c>
      <c r="M4311" s="28" t="str">
        <f t="shared" si="415"/>
        <v>C/PalabrasClaves</v>
      </c>
      <c r="N4311" s="30" t="str">
        <f t="shared" si="413"/>
        <v/>
      </c>
      <c r="O4311" s="28"/>
      <c r="P4311" s="28" t="s">
        <v>25636</v>
      </c>
      <c r="Q4311" s="28"/>
      <c r="R4311" s="28" t="str">
        <f t="shared" si="402"/>
        <v>2012</v>
      </c>
      <c r="S4311" s="28" t="s">
        <v>56</v>
      </c>
      <c r="T4311" s="28"/>
      <c r="U4311" s="28"/>
      <c r="V4311" s="28"/>
      <c r="W4311" s="28"/>
      <c r="X4311" s="28"/>
    </row>
    <row r="4312" spans="1:24" ht="15" hidden="1" customHeight="1">
      <c r="A4312" s="25">
        <v>23369277</v>
      </c>
      <c r="B4312" s="25" t="s">
        <v>25642</v>
      </c>
      <c r="C4312" s="25" t="s">
        <v>25643</v>
      </c>
      <c r="D4312" s="25" t="s">
        <v>25644</v>
      </c>
      <c r="E4312" s="25" t="s">
        <v>25645</v>
      </c>
      <c r="F4312" s="25" t="s">
        <v>25646</v>
      </c>
      <c r="G4312" s="25">
        <v>2012</v>
      </c>
      <c r="H4312" s="26">
        <v>41307</v>
      </c>
      <c r="I4312" s="25" t="s">
        <v>25647</v>
      </c>
      <c r="J4312" s="25"/>
      <c r="K4312" s="25" t="s">
        <v>25648</v>
      </c>
      <c r="L4312" s="25" t="str">
        <f t="shared" si="414"/>
        <v>PreAlerta</v>
      </c>
      <c r="M4312" s="25" t="str">
        <f t="shared" si="415"/>
        <v>S/PalabrasClaves</v>
      </c>
      <c r="N4312" s="27" t="str">
        <f t="shared" si="413"/>
        <v/>
      </c>
      <c r="O4312" s="25"/>
      <c r="P4312" s="25" t="s">
        <v>25649</v>
      </c>
      <c r="Q4312" s="25"/>
      <c r="R4312" s="25" t="str">
        <f t="shared" si="402"/>
        <v>2012</v>
      </c>
      <c r="S4312" s="25" t="s">
        <v>56</v>
      </c>
      <c r="T4312" s="25"/>
      <c r="U4312" s="25"/>
      <c r="V4312" s="25"/>
      <c r="W4312" s="25"/>
      <c r="X4312" s="25"/>
    </row>
    <row r="4313" spans="1:24" ht="15" hidden="1" customHeight="1">
      <c r="A4313" s="28">
        <v>22676226</v>
      </c>
      <c r="B4313" s="28" t="s">
        <v>25650</v>
      </c>
      <c r="C4313" s="28" t="s">
        <v>25651</v>
      </c>
      <c r="D4313" s="28" t="s">
        <v>25652</v>
      </c>
      <c r="E4313" s="28" t="s">
        <v>25653</v>
      </c>
      <c r="F4313" s="28" t="s">
        <v>25654</v>
      </c>
      <c r="G4313" s="28">
        <v>2012</v>
      </c>
      <c r="H4313" s="29">
        <v>41069</v>
      </c>
      <c r="I4313" s="28" t="s">
        <v>25655</v>
      </c>
      <c r="J4313" s="28"/>
      <c r="K4313" s="28" t="s">
        <v>25656</v>
      </c>
      <c r="L4313" s="28" t="str">
        <f t="shared" si="414"/>
        <v>PreAlerta</v>
      </c>
      <c r="M4313" s="28" t="str">
        <f t="shared" si="415"/>
        <v>S/PalabrasClaves</v>
      </c>
      <c r="N4313" s="30" t="str">
        <f t="shared" si="413"/>
        <v/>
      </c>
      <c r="O4313" s="28"/>
      <c r="P4313" s="28" t="s">
        <v>25657</v>
      </c>
      <c r="Q4313" s="28"/>
      <c r="R4313" s="28" t="str">
        <f t="shared" si="402"/>
        <v>2012</v>
      </c>
      <c r="S4313" s="28" t="s">
        <v>56</v>
      </c>
      <c r="T4313" s="28"/>
      <c r="U4313" s="28"/>
      <c r="V4313" s="28"/>
      <c r="W4313" s="28"/>
      <c r="X4313" s="28"/>
    </row>
    <row r="4314" spans="1:24" ht="15" hidden="1" customHeight="1">
      <c r="A4314" s="25">
        <v>22386822</v>
      </c>
      <c r="B4314" s="25" t="s">
        <v>25658</v>
      </c>
      <c r="C4314" s="25" t="s">
        <v>25659</v>
      </c>
      <c r="D4314" s="25" t="s">
        <v>25660</v>
      </c>
      <c r="E4314" s="25" t="s">
        <v>25661</v>
      </c>
      <c r="F4314" s="25" t="s">
        <v>14738</v>
      </c>
      <c r="G4314" s="25">
        <v>2012</v>
      </c>
      <c r="H4314" s="26">
        <v>40974</v>
      </c>
      <c r="I4314" s="25" t="s">
        <v>25662</v>
      </c>
      <c r="J4314" s="25" t="s">
        <v>25663</v>
      </c>
      <c r="K4314" s="25" t="s">
        <v>25664</v>
      </c>
      <c r="L4314" s="25" t="str">
        <f t="shared" si="414"/>
        <v>PreAlerta</v>
      </c>
      <c r="M4314" s="25" t="str">
        <f t="shared" si="415"/>
        <v>S/PalabrasClaves</v>
      </c>
      <c r="N4314" s="27" t="str">
        <f t="shared" si="413"/>
        <v/>
      </c>
      <c r="O4314" s="25"/>
      <c r="P4314" s="25" t="s">
        <v>25665</v>
      </c>
      <c r="Q4314" s="25"/>
      <c r="R4314" s="25" t="str">
        <f t="shared" si="402"/>
        <v>2012</v>
      </c>
      <c r="S4314" s="25" t="s">
        <v>56</v>
      </c>
      <c r="T4314" s="25"/>
      <c r="U4314" s="25"/>
      <c r="V4314" s="25"/>
      <c r="W4314" s="25"/>
      <c r="X4314" s="25"/>
    </row>
    <row r="4315" spans="1:24" ht="15" hidden="1" customHeight="1">
      <c r="A4315" s="28">
        <v>23240175</v>
      </c>
      <c r="B4315" s="28" t="s">
        <v>25666</v>
      </c>
      <c r="C4315" s="28" t="s">
        <v>25667</v>
      </c>
      <c r="D4315" s="28" t="s">
        <v>25668</v>
      </c>
      <c r="E4315" s="28" t="s">
        <v>25669</v>
      </c>
      <c r="F4315" s="28" t="s">
        <v>4711</v>
      </c>
      <c r="G4315" s="28">
        <v>2012</v>
      </c>
      <c r="H4315" s="29">
        <v>41261</v>
      </c>
      <c r="I4315" s="28"/>
      <c r="J4315" s="28"/>
      <c r="K4315" s="28"/>
      <c r="L4315" s="28" t="str">
        <f t="shared" si="414"/>
        <v>PreAlerta</v>
      </c>
      <c r="M4315" s="28" t="str">
        <f t="shared" si="415"/>
        <v>S/PalabrasClaves</v>
      </c>
      <c r="N4315" s="30" t="str">
        <f t="shared" si="413"/>
        <v/>
      </c>
      <c r="O4315" s="28"/>
      <c r="P4315" s="28" t="s">
        <v>25670</v>
      </c>
      <c r="Q4315" s="28"/>
      <c r="R4315" s="28" t="str">
        <f t="shared" si="402"/>
        <v>2012</v>
      </c>
      <c r="S4315" s="28" t="s">
        <v>56</v>
      </c>
      <c r="T4315" s="28"/>
      <c r="U4315" s="28"/>
      <c r="V4315" s="28"/>
      <c r="W4315" s="28"/>
      <c r="X4315" s="28"/>
    </row>
    <row r="4316" spans="1:24" ht="15" hidden="1" customHeight="1">
      <c r="A4316" s="25">
        <v>23240174</v>
      </c>
      <c r="B4316" s="25" t="s">
        <v>25671</v>
      </c>
      <c r="C4316" s="25" t="s">
        <v>25672</v>
      </c>
      <c r="D4316" s="25" t="s">
        <v>25668</v>
      </c>
      <c r="E4316" s="25" t="s">
        <v>25673</v>
      </c>
      <c r="F4316" s="25" t="s">
        <v>4711</v>
      </c>
      <c r="G4316" s="25">
        <v>2012</v>
      </c>
      <c r="H4316" s="26">
        <v>41261</v>
      </c>
      <c r="I4316" s="25"/>
      <c r="J4316" s="25"/>
      <c r="K4316" s="25"/>
      <c r="L4316" s="25" t="str">
        <f t="shared" si="414"/>
        <v>PreAlerta</v>
      </c>
      <c r="M4316" s="25" t="str">
        <f t="shared" si="415"/>
        <v>S/PalabrasClaves</v>
      </c>
      <c r="N4316" s="27" t="str">
        <f t="shared" si="413"/>
        <v/>
      </c>
      <c r="O4316" s="25"/>
      <c r="P4316" s="25" t="s">
        <v>25670</v>
      </c>
      <c r="Q4316" s="25"/>
      <c r="R4316" s="25" t="str">
        <f t="shared" si="402"/>
        <v>2012</v>
      </c>
      <c r="S4316" s="25" t="s">
        <v>56</v>
      </c>
      <c r="T4316" s="25"/>
      <c r="U4316" s="25"/>
      <c r="V4316" s="25"/>
      <c r="W4316" s="25"/>
      <c r="X4316" s="25"/>
    </row>
    <row r="4317" spans="1:24" ht="15" hidden="1" customHeight="1">
      <c r="A4317" s="28">
        <v>23240172</v>
      </c>
      <c r="B4317" s="28" t="s">
        <v>25674</v>
      </c>
      <c r="C4317" s="28" t="s">
        <v>25675</v>
      </c>
      <c r="D4317" s="28" t="s">
        <v>25668</v>
      </c>
      <c r="E4317" s="28" t="s">
        <v>25676</v>
      </c>
      <c r="F4317" s="28" t="s">
        <v>4711</v>
      </c>
      <c r="G4317" s="28">
        <v>2012</v>
      </c>
      <c r="H4317" s="29">
        <v>41261</v>
      </c>
      <c r="I4317" s="28"/>
      <c r="J4317" s="28"/>
      <c r="K4317" s="28"/>
      <c r="L4317" s="28" t="str">
        <f t="shared" si="414"/>
        <v>PreAlerta</v>
      </c>
      <c r="M4317" s="28" t="str">
        <f t="shared" si="415"/>
        <v>S/PalabrasClaves</v>
      </c>
      <c r="N4317" s="30" t="str">
        <f t="shared" si="413"/>
        <v/>
      </c>
      <c r="O4317" s="28"/>
      <c r="P4317" s="28" t="s">
        <v>25670</v>
      </c>
      <c r="Q4317" s="28"/>
      <c r="R4317" s="28" t="str">
        <f t="shared" si="402"/>
        <v>2012</v>
      </c>
      <c r="S4317" s="28" t="s">
        <v>56</v>
      </c>
      <c r="T4317" s="28"/>
      <c r="U4317" s="28"/>
      <c r="V4317" s="28"/>
      <c r="W4317" s="28"/>
      <c r="X4317" s="28"/>
    </row>
    <row r="4318" spans="1:24" ht="15" hidden="1" customHeight="1">
      <c r="A4318" s="25">
        <v>23173294</v>
      </c>
      <c r="B4318" s="25" t="s">
        <v>25677</v>
      </c>
      <c r="C4318" s="25" t="s">
        <v>25678</v>
      </c>
      <c r="D4318" s="25"/>
      <c r="E4318" s="25" t="s">
        <v>25679</v>
      </c>
      <c r="F4318" s="25"/>
      <c r="G4318" s="25"/>
      <c r="H4318" s="25"/>
      <c r="I4318" s="25"/>
      <c r="J4318" s="25"/>
      <c r="K4318" s="25"/>
      <c r="L4318" s="25" t="str">
        <f t="shared" si="414"/>
        <v>PreAlerta</v>
      </c>
      <c r="M4318" s="25" t="str">
        <f t="shared" si="415"/>
        <v>C/PalabrasClaves</v>
      </c>
      <c r="N4318" s="27" t="str">
        <f t="shared" si="413"/>
        <v/>
      </c>
      <c r="O4318" s="25"/>
      <c r="P4318" s="25"/>
      <c r="Q4318" s="25"/>
      <c r="R4318" s="25" t="str">
        <f t="shared" si="402"/>
        <v/>
      </c>
      <c r="S4318" s="25"/>
      <c r="T4318" s="25"/>
      <c r="U4318" s="25"/>
      <c r="V4318" s="25"/>
      <c r="W4318" s="25"/>
      <c r="X4318" s="25"/>
    </row>
    <row r="4319" spans="1:24" ht="15" hidden="1" customHeight="1">
      <c r="A4319" s="28">
        <v>22840589</v>
      </c>
      <c r="B4319" s="28" t="s">
        <v>25680</v>
      </c>
      <c r="C4319" s="28" t="s">
        <v>25681</v>
      </c>
      <c r="D4319" s="28" t="s">
        <v>25682</v>
      </c>
      <c r="E4319" s="28" t="s">
        <v>25683</v>
      </c>
      <c r="F4319" s="28" t="s">
        <v>5149</v>
      </c>
      <c r="G4319" s="28">
        <v>2012</v>
      </c>
      <c r="H4319" s="29">
        <v>41121</v>
      </c>
      <c r="I4319" s="28"/>
      <c r="J4319" s="28"/>
      <c r="K4319" s="28" t="s">
        <v>25684</v>
      </c>
      <c r="L4319" s="28" t="str">
        <f t="shared" si="414"/>
        <v>PreAlerta</v>
      </c>
      <c r="M4319" s="28" t="str">
        <f t="shared" si="415"/>
        <v>S/PalabrasClaves</v>
      </c>
      <c r="N4319" s="30" t="str">
        <f t="shared" si="413"/>
        <v/>
      </c>
      <c r="O4319" s="28"/>
      <c r="P4319" s="28" t="s">
        <v>25685</v>
      </c>
      <c r="Q4319" s="28"/>
      <c r="R4319" s="28" t="str">
        <f t="shared" si="402"/>
        <v>2012</v>
      </c>
      <c r="S4319" s="28" t="s">
        <v>56</v>
      </c>
      <c r="T4319" s="28"/>
      <c r="U4319" s="28"/>
      <c r="V4319" s="28"/>
      <c r="W4319" s="28"/>
      <c r="X4319" s="28"/>
    </row>
    <row r="4320" spans="1:24" ht="15" hidden="1" customHeight="1">
      <c r="A4320" s="25">
        <v>22737288</v>
      </c>
      <c r="B4320" s="25" t="s">
        <v>25686</v>
      </c>
      <c r="C4320" s="25" t="s">
        <v>25687</v>
      </c>
      <c r="D4320" s="25" t="s">
        <v>25688</v>
      </c>
      <c r="E4320" s="25" t="s">
        <v>25689</v>
      </c>
      <c r="F4320" s="25" t="s">
        <v>5088</v>
      </c>
      <c r="G4320" s="25">
        <v>2012</v>
      </c>
      <c r="H4320" s="26">
        <v>41088</v>
      </c>
      <c r="I4320" s="25" t="s">
        <v>25690</v>
      </c>
      <c r="J4320" s="25"/>
      <c r="K4320" s="25" t="s">
        <v>25691</v>
      </c>
      <c r="L4320" s="25" t="str">
        <f t="shared" si="414"/>
        <v>PreAlerta</v>
      </c>
      <c r="M4320" s="25" t="str">
        <f t="shared" si="415"/>
        <v>S/PalabrasClaves</v>
      </c>
      <c r="N4320" s="27" t="str">
        <f t="shared" si="413"/>
        <v/>
      </c>
      <c r="O4320" s="25"/>
      <c r="P4320" s="25" t="s">
        <v>25670</v>
      </c>
      <c r="Q4320" s="25"/>
      <c r="R4320" s="25" t="str">
        <f t="shared" si="402"/>
        <v>2012</v>
      </c>
      <c r="S4320" s="25" t="s">
        <v>56</v>
      </c>
      <c r="T4320" s="25"/>
      <c r="U4320" s="25"/>
      <c r="V4320" s="25"/>
      <c r="W4320" s="25"/>
      <c r="X4320" s="25"/>
    </row>
    <row r="4321" spans="1:24" ht="15" hidden="1" customHeight="1">
      <c r="A4321" s="28">
        <v>22665612</v>
      </c>
      <c r="B4321" s="28" t="s">
        <v>25692</v>
      </c>
      <c r="C4321" s="28" t="s">
        <v>25693</v>
      </c>
      <c r="D4321" s="28" t="s">
        <v>25694</v>
      </c>
      <c r="E4321" s="28" t="s">
        <v>25695</v>
      </c>
      <c r="F4321" s="28" t="s">
        <v>5258</v>
      </c>
      <c r="G4321" s="28">
        <v>2012</v>
      </c>
      <c r="H4321" s="29">
        <v>41066</v>
      </c>
      <c r="I4321" s="28" t="s">
        <v>25696</v>
      </c>
      <c r="J4321" s="28"/>
      <c r="K4321" s="28" t="s">
        <v>25697</v>
      </c>
      <c r="L4321" s="28" t="str">
        <f t="shared" si="414"/>
        <v>PreAlerta</v>
      </c>
      <c r="M4321" s="28" t="str">
        <f t="shared" si="415"/>
        <v>S/PalabrasClaves</v>
      </c>
      <c r="N4321" s="30" t="str">
        <f t="shared" si="413"/>
        <v/>
      </c>
      <c r="O4321" s="28"/>
      <c r="P4321" s="28" t="s">
        <v>25670</v>
      </c>
      <c r="Q4321" s="28"/>
      <c r="R4321" s="28" t="str">
        <f t="shared" si="402"/>
        <v>2012</v>
      </c>
      <c r="S4321" s="28" t="s">
        <v>56</v>
      </c>
      <c r="T4321" s="28"/>
      <c r="U4321" s="28"/>
      <c r="V4321" s="28"/>
      <c r="W4321" s="28"/>
      <c r="X4321" s="28"/>
    </row>
    <row r="4322" spans="1:24" ht="15" hidden="1" customHeight="1">
      <c r="A4322" s="25">
        <v>22632186</v>
      </c>
      <c r="B4322" s="25" t="s">
        <v>25698</v>
      </c>
      <c r="C4322" s="25" t="s">
        <v>25699</v>
      </c>
      <c r="D4322" s="25" t="s">
        <v>25700</v>
      </c>
      <c r="E4322" s="25" t="s">
        <v>25701</v>
      </c>
      <c r="F4322" s="25" t="s">
        <v>1026</v>
      </c>
      <c r="G4322" s="25">
        <v>2012</v>
      </c>
      <c r="H4322" s="26">
        <v>41058</v>
      </c>
      <c r="I4322" s="25"/>
      <c r="J4322" s="25"/>
      <c r="K4322" s="25" t="s">
        <v>25702</v>
      </c>
      <c r="L4322" s="25" t="str">
        <f t="shared" si="414"/>
        <v>Excluido</v>
      </c>
      <c r="M4322" s="25" t="str">
        <f t="shared" si="415"/>
        <v>S/PalabrasClaves</v>
      </c>
      <c r="N4322" s="27" t="str">
        <f t="shared" si="413"/>
        <v/>
      </c>
      <c r="O4322" s="25"/>
      <c r="P4322" s="25" t="s">
        <v>25703</v>
      </c>
      <c r="Q4322" s="25"/>
      <c r="R4322" s="25" t="str">
        <f t="shared" si="402"/>
        <v>2012</v>
      </c>
      <c r="S4322" s="25" t="s">
        <v>56</v>
      </c>
      <c r="T4322" s="25"/>
      <c r="U4322" s="25"/>
      <c r="V4322" s="25"/>
      <c r="W4322" s="25"/>
      <c r="X4322" s="25"/>
    </row>
    <row r="4323" spans="1:24" ht="15" hidden="1" customHeight="1">
      <c r="A4323" s="28">
        <v>22594846</v>
      </c>
      <c r="B4323" s="28" t="s">
        <v>25704</v>
      </c>
      <c r="C4323" s="28" t="s">
        <v>25705</v>
      </c>
      <c r="D4323" s="28" t="s">
        <v>25706</v>
      </c>
      <c r="E4323" s="28" t="s">
        <v>25707</v>
      </c>
      <c r="F4323" s="28" t="s">
        <v>19123</v>
      </c>
      <c r="G4323" s="28">
        <v>2012</v>
      </c>
      <c r="H4323" s="29">
        <v>41048</v>
      </c>
      <c r="I4323" s="28"/>
      <c r="J4323" s="28"/>
      <c r="K4323" s="28" t="s">
        <v>25708</v>
      </c>
      <c r="L4323" s="28" t="str">
        <f t="shared" si="414"/>
        <v>Excluido</v>
      </c>
      <c r="M4323" s="28" t="str">
        <f t="shared" si="415"/>
        <v>C/PalabrasClaves</v>
      </c>
      <c r="N4323" s="30" t="str">
        <f t="shared" si="413"/>
        <v/>
      </c>
      <c r="O4323" s="28"/>
      <c r="P4323" s="28" t="s">
        <v>25670</v>
      </c>
      <c r="Q4323" s="28"/>
      <c r="R4323" s="28" t="str">
        <f t="shared" si="402"/>
        <v>2012</v>
      </c>
      <c r="S4323" s="28" t="s">
        <v>56</v>
      </c>
      <c r="T4323" s="28"/>
      <c r="U4323" s="28"/>
      <c r="V4323" s="28"/>
      <c r="W4323" s="28"/>
      <c r="X4323" s="28"/>
    </row>
    <row r="4324" spans="1:24" ht="15" hidden="1" customHeight="1">
      <c r="A4324" s="25">
        <v>22561999</v>
      </c>
      <c r="B4324" s="25" t="s">
        <v>25709</v>
      </c>
      <c r="C4324" s="25" t="s">
        <v>25710</v>
      </c>
      <c r="D4324" s="25" t="s">
        <v>25711</v>
      </c>
      <c r="E4324" s="25" t="s">
        <v>22423</v>
      </c>
      <c r="F4324" s="25" t="s">
        <v>3099</v>
      </c>
      <c r="G4324" s="25">
        <v>2012</v>
      </c>
      <c r="H4324" s="26">
        <v>41037</v>
      </c>
      <c r="I4324" s="25"/>
      <c r="J4324" s="25"/>
      <c r="K4324" s="25" t="s">
        <v>25712</v>
      </c>
      <c r="L4324" s="25" t="str">
        <f t="shared" si="414"/>
        <v>Excluido</v>
      </c>
      <c r="M4324" s="25" t="str">
        <f t="shared" si="415"/>
        <v>S/PalabrasClaves</v>
      </c>
      <c r="N4324" s="27" t="str">
        <f t="shared" si="413"/>
        <v/>
      </c>
      <c r="O4324" s="25"/>
      <c r="P4324" s="25" t="s">
        <v>25670</v>
      </c>
      <c r="Q4324" s="25"/>
      <c r="R4324" s="25" t="str">
        <f t="shared" si="402"/>
        <v>2012</v>
      </c>
      <c r="S4324" s="25" t="s">
        <v>56</v>
      </c>
      <c r="T4324" s="25"/>
      <c r="U4324" s="25"/>
      <c r="V4324" s="25"/>
      <c r="W4324" s="25"/>
      <c r="X4324" s="25"/>
    </row>
    <row r="4325" spans="1:24" ht="15" hidden="1" customHeight="1">
      <c r="A4325" s="28">
        <v>22561998</v>
      </c>
      <c r="B4325" s="28" t="s">
        <v>25713</v>
      </c>
      <c r="C4325" s="28" t="s">
        <v>25714</v>
      </c>
      <c r="D4325" s="28" t="s">
        <v>25711</v>
      </c>
      <c r="E4325" s="28" t="s">
        <v>25715</v>
      </c>
      <c r="F4325" s="28" t="s">
        <v>3099</v>
      </c>
      <c r="G4325" s="28">
        <v>2012</v>
      </c>
      <c r="H4325" s="29">
        <v>41037</v>
      </c>
      <c r="I4325" s="28"/>
      <c r="J4325" s="28"/>
      <c r="K4325" s="28" t="s">
        <v>25716</v>
      </c>
      <c r="L4325" s="28" t="str">
        <f t="shared" si="414"/>
        <v>Excluido</v>
      </c>
      <c r="M4325" s="28" t="str">
        <f t="shared" si="415"/>
        <v>S/PalabrasClaves</v>
      </c>
      <c r="N4325" s="30" t="str">
        <f t="shared" si="413"/>
        <v/>
      </c>
      <c r="O4325" s="28"/>
      <c r="P4325" s="28" t="s">
        <v>25670</v>
      </c>
      <c r="Q4325" s="28"/>
      <c r="R4325" s="28" t="str">
        <f t="shared" si="402"/>
        <v>2012</v>
      </c>
      <c r="S4325" s="28" t="s">
        <v>56</v>
      </c>
      <c r="T4325" s="28"/>
      <c r="U4325" s="28"/>
      <c r="V4325" s="28"/>
      <c r="W4325" s="28"/>
      <c r="X4325" s="28"/>
    </row>
    <row r="4326" spans="1:24" ht="15" hidden="1" customHeight="1">
      <c r="A4326" s="25">
        <v>22544844</v>
      </c>
      <c r="B4326" s="25" t="s">
        <v>25717</v>
      </c>
      <c r="C4326" s="25" t="s">
        <v>25718</v>
      </c>
      <c r="D4326" s="25" t="s">
        <v>25719</v>
      </c>
      <c r="E4326" s="25" t="s">
        <v>25720</v>
      </c>
      <c r="F4326" s="25" t="s">
        <v>7050</v>
      </c>
      <c r="G4326" s="25">
        <v>2012</v>
      </c>
      <c r="H4326" s="26">
        <v>41030</v>
      </c>
      <c r="I4326" s="25" t="s">
        <v>25721</v>
      </c>
      <c r="J4326" s="25"/>
      <c r="K4326" s="25" t="s">
        <v>25722</v>
      </c>
      <c r="L4326" s="25" t="str">
        <f t="shared" si="414"/>
        <v>PreAlerta</v>
      </c>
      <c r="M4326" s="25" t="str">
        <f t="shared" si="415"/>
        <v>S/PalabrasClaves</v>
      </c>
      <c r="N4326" s="27" t="str">
        <f t="shared" si="413"/>
        <v/>
      </c>
      <c r="O4326" s="25"/>
      <c r="P4326" s="25" t="s">
        <v>25670</v>
      </c>
      <c r="Q4326" s="25"/>
      <c r="R4326" s="25" t="str">
        <f t="shared" si="402"/>
        <v>2012</v>
      </c>
      <c r="S4326" s="25" t="s">
        <v>56</v>
      </c>
      <c r="T4326" s="25"/>
      <c r="U4326" s="25"/>
      <c r="V4326" s="25"/>
      <c r="W4326" s="25"/>
      <c r="X4326" s="25"/>
    </row>
    <row r="4327" spans="1:24" ht="15" hidden="1" customHeight="1">
      <c r="A4327" s="28">
        <v>22539472</v>
      </c>
      <c r="B4327" s="28" t="s">
        <v>25723</v>
      </c>
      <c r="C4327" s="28" t="s">
        <v>25724</v>
      </c>
      <c r="D4327" s="28" t="s">
        <v>25725</v>
      </c>
      <c r="E4327" s="28" t="s">
        <v>25726</v>
      </c>
      <c r="F4327" s="28" t="s">
        <v>12192</v>
      </c>
      <c r="G4327" s="28">
        <v>2012</v>
      </c>
      <c r="H4327" s="29">
        <v>41027</v>
      </c>
      <c r="I4327" s="28" t="s">
        <v>25727</v>
      </c>
      <c r="J4327" s="28"/>
      <c r="K4327" s="28" t="s">
        <v>25728</v>
      </c>
      <c r="L4327" s="28" t="str">
        <f t="shared" si="414"/>
        <v>PreAlerta</v>
      </c>
      <c r="M4327" s="28" t="str">
        <f t="shared" si="415"/>
        <v>S/PalabrasClaves</v>
      </c>
      <c r="N4327" s="30" t="str">
        <f t="shared" si="413"/>
        <v/>
      </c>
      <c r="O4327" s="28"/>
      <c r="P4327" s="28" t="s">
        <v>8370</v>
      </c>
      <c r="Q4327" s="28"/>
      <c r="R4327" s="28" t="str">
        <f t="shared" si="402"/>
        <v>2010</v>
      </c>
      <c r="S4327" s="28" t="s">
        <v>56</v>
      </c>
      <c r="T4327" s="28"/>
      <c r="U4327" s="28"/>
      <c r="V4327" s="28"/>
      <c r="W4327" s="28"/>
      <c r="X4327" s="28"/>
    </row>
    <row r="4328" spans="1:24" ht="15" hidden="1" customHeight="1">
      <c r="A4328" s="25">
        <v>22521692</v>
      </c>
      <c r="B4328" s="25" t="s">
        <v>25729</v>
      </c>
      <c r="C4328" s="25" t="s">
        <v>25730</v>
      </c>
      <c r="D4328" s="25" t="s">
        <v>25731</v>
      </c>
      <c r="E4328" s="25" t="s">
        <v>25732</v>
      </c>
      <c r="F4328" s="25" t="s">
        <v>4759</v>
      </c>
      <c r="G4328" s="25">
        <v>2012</v>
      </c>
      <c r="H4328" s="26">
        <v>41023</v>
      </c>
      <c r="I4328" s="25"/>
      <c r="J4328" s="25"/>
      <c r="K4328" s="25" t="s">
        <v>25733</v>
      </c>
      <c r="L4328" s="25" t="str">
        <f t="shared" si="414"/>
        <v>PreAlerta</v>
      </c>
      <c r="M4328" s="25" t="str">
        <f t="shared" si="415"/>
        <v>C/PalabrasClaves</v>
      </c>
      <c r="N4328" s="27" t="str">
        <f t="shared" si="413"/>
        <v/>
      </c>
      <c r="O4328" s="25"/>
      <c r="P4328" s="25" t="s">
        <v>25670</v>
      </c>
      <c r="Q4328" s="25"/>
      <c r="R4328" s="25" t="str">
        <f t="shared" si="402"/>
        <v>2012</v>
      </c>
      <c r="S4328" s="25" t="s">
        <v>56</v>
      </c>
      <c r="T4328" s="25"/>
      <c r="U4328" s="25"/>
      <c r="V4328" s="25"/>
      <c r="W4328" s="25"/>
      <c r="X4328" s="25"/>
    </row>
    <row r="4329" spans="1:24" ht="15" hidden="1" customHeight="1">
      <c r="A4329" s="28">
        <v>22508416</v>
      </c>
      <c r="B4329" s="28" t="s">
        <v>25734</v>
      </c>
      <c r="C4329" s="28" t="s">
        <v>25735</v>
      </c>
      <c r="D4329" s="28" t="s">
        <v>25736</v>
      </c>
      <c r="E4329" s="28" t="s">
        <v>25737</v>
      </c>
      <c r="F4329" s="28" t="s">
        <v>147</v>
      </c>
      <c r="G4329" s="28">
        <v>2012</v>
      </c>
      <c r="H4329" s="29">
        <v>41017</v>
      </c>
      <c r="I4329" s="28"/>
      <c r="J4329" s="28"/>
      <c r="K4329" s="28" t="s">
        <v>25738</v>
      </c>
      <c r="L4329" s="28" t="str">
        <f t="shared" si="414"/>
        <v>PreAlerta</v>
      </c>
      <c r="M4329" s="28" t="str">
        <f t="shared" si="415"/>
        <v>S/PalabrasClaves</v>
      </c>
      <c r="N4329" s="30" t="str">
        <f t="shared" si="413"/>
        <v/>
      </c>
      <c r="O4329" s="28"/>
      <c r="P4329" s="28" t="s">
        <v>5762</v>
      </c>
      <c r="Q4329" s="28"/>
      <c r="R4329" s="28" t="str">
        <f t="shared" si="402"/>
        <v xml:space="preserve">202 </v>
      </c>
      <c r="S4329" s="28" t="s">
        <v>56</v>
      </c>
      <c r="T4329" s="28"/>
      <c r="U4329" s="28"/>
      <c r="V4329" s="28"/>
      <c r="W4329" s="28"/>
      <c r="X4329" s="28"/>
    </row>
    <row r="4330" spans="1:24" ht="15" hidden="1" customHeight="1">
      <c r="A4330" s="25">
        <v>22500516</v>
      </c>
      <c r="B4330" s="25" t="s">
        <v>25739</v>
      </c>
      <c r="C4330" s="25" t="s">
        <v>25740</v>
      </c>
      <c r="D4330" s="25" t="s">
        <v>25741</v>
      </c>
      <c r="E4330" s="25" t="s">
        <v>16186</v>
      </c>
      <c r="F4330" s="25" t="s">
        <v>17695</v>
      </c>
      <c r="G4330" s="25">
        <v>2012</v>
      </c>
      <c r="H4330" s="26">
        <v>41016</v>
      </c>
      <c r="I4330" s="25"/>
      <c r="J4330" s="25"/>
      <c r="K4330" s="25" t="s">
        <v>25742</v>
      </c>
      <c r="L4330" s="25" t="str">
        <f t="shared" si="414"/>
        <v>PreAlerta</v>
      </c>
      <c r="M4330" s="25" t="str">
        <f t="shared" si="415"/>
        <v>S/PalabrasClaves</v>
      </c>
      <c r="N4330" s="27" t="str">
        <f t="shared" si="413"/>
        <v/>
      </c>
      <c r="O4330" s="25"/>
      <c r="P4330" s="25" t="s">
        <v>25670</v>
      </c>
      <c r="Q4330" s="25"/>
      <c r="R4330" s="25" t="str">
        <f t="shared" si="402"/>
        <v>2012</v>
      </c>
      <c r="S4330" s="25" t="s">
        <v>56</v>
      </c>
      <c r="T4330" s="25"/>
      <c r="U4330" s="25"/>
      <c r="V4330" s="25"/>
      <c r="W4330" s="25"/>
      <c r="X4330" s="25"/>
    </row>
    <row r="4331" spans="1:24" ht="15" hidden="1" customHeight="1">
      <c r="A4331" s="28">
        <v>22470115</v>
      </c>
      <c r="B4331" s="28" t="s">
        <v>25743</v>
      </c>
      <c r="C4331" s="28" t="s">
        <v>25744</v>
      </c>
      <c r="D4331" s="28" t="s">
        <v>25745</v>
      </c>
      <c r="E4331" s="28" t="s">
        <v>11885</v>
      </c>
      <c r="F4331" s="28" t="s">
        <v>1125</v>
      </c>
      <c r="G4331" s="28">
        <v>2012</v>
      </c>
      <c r="H4331" s="29">
        <v>41003</v>
      </c>
      <c r="I4331" s="28" t="s">
        <v>25746</v>
      </c>
      <c r="J4331" s="28"/>
      <c r="K4331" s="28" t="s">
        <v>25747</v>
      </c>
      <c r="L4331" s="28" t="str">
        <f t="shared" si="414"/>
        <v>PreAlerta</v>
      </c>
      <c r="M4331" s="28" t="str">
        <f t="shared" si="415"/>
        <v>C/PalabrasClaves</v>
      </c>
      <c r="N4331" s="30" t="str">
        <f t="shared" si="413"/>
        <v/>
      </c>
      <c r="O4331" s="28"/>
      <c r="P4331" s="28" t="s">
        <v>25670</v>
      </c>
      <c r="Q4331" s="28"/>
      <c r="R4331" s="28" t="str">
        <f t="shared" si="402"/>
        <v>2012</v>
      </c>
      <c r="S4331" s="28" t="s">
        <v>56</v>
      </c>
      <c r="T4331" s="28"/>
      <c r="U4331" s="28"/>
      <c r="V4331" s="28"/>
      <c r="W4331" s="28"/>
      <c r="X4331" s="28"/>
    </row>
    <row r="4332" spans="1:24" ht="15" hidden="1" customHeight="1">
      <c r="A4332" s="25">
        <v>22460782</v>
      </c>
      <c r="B4332" s="25" t="s">
        <v>25748</v>
      </c>
      <c r="C4332" s="25" t="s">
        <v>25749</v>
      </c>
      <c r="D4332" s="25" t="s">
        <v>25750</v>
      </c>
      <c r="E4332" s="25" t="s">
        <v>25751</v>
      </c>
      <c r="F4332" s="25" t="s">
        <v>492</v>
      </c>
      <c r="G4332" s="25">
        <v>2012</v>
      </c>
      <c r="H4332" s="26">
        <v>40999</v>
      </c>
      <c r="I4332" s="25"/>
      <c r="J4332" s="25"/>
      <c r="K4332" s="25" t="s">
        <v>25752</v>
      </c>
      <c r="L4332" s="25" t="str">
        <f t="shared" si="414"/>
        <v>Excluido</v>
      </c>
      <c r="M4332" s="25" t="str">
        <f t="shared" si="415"/>
        <v>C/PalabrasClaves</v>
      </c>
      <c r="N4332" s="27" t="str">
        <f t="shared" si="413"/>
        <v/>
      </c>
      <c r="O4332" s="25"/>
      <c r="P4332" s="25" t="s">
        <v>25670</v>
      </c>
      <c r="Q4332" s="25"/>
      <c r="R4332" s="25" t="str">
        <f t="shared" si="402"/>
        <v>2012</v>
      </c>
      <c r="S4332" s="25" t="s">
        <v>56</v>
      </c>
      <c r="T4332" s="25"/>
      <c r="U4332" s="25"/>
      <c r="V4332" s="25"/>
      <c r="W4332" s="25"/>
      <c r="X4332" s="25"/>
    </row>
    <row r="4333" spans="1:24" ht="15" hidden="1" customHeight="1">
      <c r="A4333" s="28">
        <v>22389455</v>
      </c>
      <c r="B4333" s="28" t="s">
        <v>25753</v>
      </c>
      <c r="C4333" s="28" t="s">
        <v>25754</v>
      </c>
      <c r="D4333" s="28" t="s">
        <v>25755</v>
      </c>
      <c r="E4333" s="28" t="s">
        <v>15939</v>
      </c>
      <c r="F4333" s="28" t="s">
        <v>215</v>
      </c>
      <c r="G4333" s="28">
        <v>2012</v>
      </c>
      <c r="H4333" s="29">
        <v>40974</v>
      </c>
      <c r="I4333" s="28"/>
      <c r="J4333" s="28"/>
      <c r="K4333" s="28" t="s">
        <v>25756</v>
      </c>
      <c r="L4333" s="28" t="str">
        <f t="shared" si="414"/>
        <v>PreAlerta</v>
      </c>
      <c r="M4333" s="28" t="str">
        <f t="shared" si="415"/>
        <v>C/PalabrasClaves</v>
      </c>
      <c r="N4333" s="30" t="str">
        <f t="shared" si="413"/>
        <v/>
      </c>
      <c r="O4333" s="28"/>
      <c r="P4333" s="28" t="s">
        <v>25670</v>
      </c>
      <c r="Q4333" s="28"/>
      <c r="R4333" s="28" t="str">
        <f t="shared" si="402"/>
        <v>2012</v>
      </c>
      <c r="S4333" s="28" t="s">
        <v>56</v>
      </c>
      <c r="T4333" s="28"/>
      <c r="U4333" s="28"/>
      <c r="V4333" s="28"/>
      <c r="W4333" s="28"/>
      <c r="X4333" s="28"/>
    </row>
    <row r="4334" spans="1:24" ht="15" hidden="1" customHeight="1">
      <c r="A4334" s="25">
        <v>22372964</v>
      </c>
      <c r="B4334" s="25" t="s">
        <v>25757</v>
      </c>
      <c r="C4334" s="25" t="s">
        <v>25758</v>
      </c>
      <c r="D4334" s="25" t="s">
        <v>25759</v>
      </c>
      <c r="E4334" s="25" t="s">
        <v>7295</v>
      </c>
      <c r="F4334" s="25" t="s">
        <v>15765</v>
      </c>
      <c r="G4334" s="25">
        <v>2012</v>
      </c>
      <c r="H4334" s="26">
        <v>40969</v>
      </c>
      <c r="I4334" s="25"/>
      <c r="J4334" s="25"/>
      <c r="K4334" s="25" t="s">
        <v>25760</v>
      </c>
      <c r="L4334" s="25" t="str">
        <f t="shared" si="414"/>
        <v>Excluido</v>
      </c>
      <c r="M4334" s="25" t="str">
        <f t="shared" si="415"/>
        <v>S/PalabrasClaves</v>
      </c>
      <c r="N4334" s="27" t="str">
        <f t="shared" si="413"/>
        <v/>
      </c>
      <c r="O4334" s="25"/>
      <c r="P4334" s="25" t="s">
        <v>25670</v>
      </c>
      <c r="Q4334" s="25"/>
      <c r="R4334" s="25" t="str">
        <f t="shared" si="402"/>
        <v>2012</v>
      </c>
      <c r="S4334" s="25" t="s">
        <v>56</v>
      </c>
      <c r="T4334" s="25"/>
      <c r="U4334" s="25"/>
      <c r="V4334" s="25"/>
      <c r="W4334" s="25"/>
      <c r="X4334" s="25"/>
    </row>
    <row r="4335" spans="1:24" ht="15" hidden="1" customHeight="1">
      <c r="A4335" s="28">
        <v>22357644</v>
      </c>
      <c r="B4335" s="28" t="s">
        <v>25761</v>
      </c>
      <c r="C4335" s="28" t="s">
        <v>25762</v>
      </c>
      <c r="D4335" s="28" t="s">
        <v>25763</v>
      </c>
      <c r="E4335" s="28" t="s">
        <v>25764</v>
      </c>
      <c r="F4335" s="28" t="s">
        <v>3946</v>
      </c>
      <c r="G4335" s="28">
        <v>2012</v>
      </c>
      <c r="H4335" s="29">
        <v>40963</v>
      </c>
      <c r="I4335" s="28"/>
      <c r="J4335" s="28"/>
      <c r="K4335" s="28" t="s">
        <v>25765</v>
      </c>
      <c r="L4335" s="28" t="str">
        <f t="shared" si="414"/>
        <v>PreAlerta</v>
      </c>
      <c r="M4335" s="28" t="str">
        <f t="shared" si="415"/>
        <v>S/PalabrasClaves</v>
      </c>
      <c r="N4335" s="30" t="str">
        <f t="shared" si="413"/>
        <v/>
      </c>
      <c r="O4335" s="28"/>
      <c r="P4335" s="28" t="s">
        <v>25670</v>
      </c>
      <c r="Q4335" s="28"/>
      <c r="R4335" s="28" t="str">
        <f t="shared" si="402"/>
        <v>2012</v>
      </c>
      <c r="S4335" s="28" t="s">
        <v>56</v>
      </c>
      <c r="T4335" s="28"/>
      <c r="U4335" s="28"/>
      <c r="V4335" s="28"/>
      <c r="W4335" s="28"/>
      <c r="X4335" s="28"/>
    </row>
    <row r="4336" spans="1:24" ht="15" hidden="1" customHeight="1">
      <c r="A4336" s="25">
        <v>22333698</v>
      </c>
      <c r="B4336" s="25" t="s">
        <v>25766</v>
      </c>
      <c r="C4336" s="25" t="s">
        <v>25767</v>
      </c>
      <c r="D4336" s="25" t="s">
        <v>25768</v>
      </c>
      <c r="E4336" s="25" t="s">
        <v>16770</v>
      </c>
      <c r="F4336" s="25" t="s">
        <v>979</v>
      </c>
      <c r="G4336" s="25">
        <v>2012</v>
      </c>
      <c r="H4336" s="26">
        <v>40955</v>
      </c>
      <c r="I4336" s="25"/>
      <c r="J4336" s="25"/>
      <c r="K4336" s="25" t="s">
        <v>25769</v>
      </c>
      <c r="L4336" s="25" t="str">
        <f t="shared" si="414"/>
        <v>Excluido</v>
      </c>
      <c r="M4336" s="25" t="str">
        <f t="shared" si="415"/>
        <v>S/PalabrasClaves</v>
      </c>
      <c r="N4336" s="27" t="str">
        <f t="shared" si="413"/>
        <v/>
      </c>
      <c r="O4336" s="25"/>
      <c r="P4336" s="25" t="s">
        <v>25670</v>
      </c>
      <c r="Q4336" s="25"/>
      <c r="R4336" s="25" t="str">
        <f t="shared" si="402"/>
        <v>2012</v>
      </c>
      <c r="S4336" s="25" t="s">
        <v>56</v>
      </c>
      <c r="T4336" s="25"/>
      <c r="U4336" s="25"/>
      <c r="V4336" s="25"/>
      <c r="W4336" s="25"/>
      <c r="X4336" s="25"/>
    </row>
    <row r="4337" spans="1:24" ht="15" hidden="1" customHeight="1">
      <c r="A4337" s="28">
        <v>22324935</v>
      </c>
      <c r="B4337" s="28" t="s">
        <v>25770</v>
      </c>
      <c r="C4337" s="28" t="s">
        <v>25771</v>
      </c>
      <c r="D4337" s="28" t="s">
        <v>25772</v>
      </c>
      <c r="E4337" s="28" t="s">
        <v>25773</v>
      </c>
      <c r="F4337" s="28" t="s">
        <v>20288</v>
      </c>
      <c r="G4337" s="28">
        <v>2012</v>
      </c>
      <c r="H4337" s="29">
        <v>40953</v>
      </c>
      <c r="I4337" s="28"/>
      <c r="J4337" s="28"/>
      <c r="K4337" s="28" t="s">
        <v>25774</v>
      </c>
      <c r="L4337" s="28" t="str">
        <f t="shared" si="414"/>
        <v>PreAlerta</v>
      </c>
      <c r="M4337" s="28" t="str">
        <f t="shared" si="415"/>
        <v>C/PalabrasClaves</v>
      </c>
      <c r="N4337" s="30" t="str">
        <f t="shared" si="413"/>
        <v/>
      </c>
      <c r="O4337" s="28"/>
      <c r="P4337" s="28" t="s">
        <v>25670</v>
      </c>
      <c r="Q4337" s="28"/>
      <c r="R4337" s="28" t="str">
        <f t="shared" ref="R4337:R4444" si="416">LEFT(P4337,4)</f>
        <v>2012</v>
      </c>
      <c r="S4337" s="28" t="s">
        <v>56</v>
      </c>
      <c r="T4337" s="28"/>
      <c r="U4337" s="28"/>
      <c r="V4337" s="28"/>
      <c r="W4337" s="28"/>
      <c r="X4337" s="28"/>
    </row>
    <row r="4338" spans="1:24" ht="15" hidden="1" customHeight="1">
      <c r="A4338" s="25">
        <v>22301480</v>
      </c>
      <c r="B4338" s="25" t="s">
        <v>25775</v>
      </c>
      <c r="C4338" s="25" t="s">
        <v>25776</v>
      </c>
      <c r="D4338" s="25" t="s">
        <v>25768</v>
      </c>
      <c r="E4338" s="25" t="s">
        <v>12847</v>
      </c>
      <c r="F4338" s="25" t="s">
        <v>979</v>
      </c>
      <c r="G4338" s="25">
        <v>2012</v>
      </c>
      <c r="H4338" s="26">
        <v>40943</v>
      </c>
      <c r="I4338" s="25" t="s">
        <v>25777</v>
      </c>
      <c r="J4338" s="25" t="s">
        <v>25778</v>
      </c>
      <c r="K4338" s="25" t="s">
        <v>25779</v>
      </c>
      <c r="L4338" s="25" t="str">
        <f t="shared" si="414"/>
        <v>PreAlerta</v>
      </c>
      <c r="M4338" s="25" t="str">
        <f t="shared" si="415"/>
        <v>S/PalabrasClaves</v>
      </c>
      <c r="N4338" s="27" t="str">
        <f t="shared" si="413"/>
        <v/>
      </c>
      <c r="O4338" s="25"/>
      <c r="P4338" s="25" t="s">
        <v>25670</v>
      </c>
      <c r="Q4338" s="25"/>
      <c r="R4338" s="25" t="str">
        <f t="shared" si="416"/>
        <v>2012</v>
      </c>
      <c r="S4338" s="25" t="s">
        <v>56</v>
      </c>
      <c r="T4338" s="25"/>
      <c r="U4338" s="25"/>
      <c r="V4338" s="25"/>
      <c r="W4338" s="25"/>
      <c r="X4338" s="25"/>
    </row>
    <row r="4339" spans="1:24" ht="15" hidden="1" customHeight="1">
      <c r="A4339" s="28">
        <v>22222846</v>
      </c>
      <c r="B4339" s="28" t="s">
        <v>25780</v>
      </c>
      <c r="C4339" s="28" t="s">
        <v>25781</v>
      </c>
      <c r="D4339" s="28" t="s">
        <v>25782</v>
      </c>
      <c r="E4339" s="28" t="s">
        <v>25783</v>
      </c>
      <c r="F4339" s="28" t="s">
        <v>2424</v>
      </c>
      <c r="G4339" s="28">
        <v>2012</v>
      </c>
      <c r="H4339" s="29">
        <v>40915</v>
      </c>
      <c r="I4339" s="28" t="s">
        <v>25784</v>
      </c>
      <c r="J4339" s="28" t="s">
        <v>25785</v>
      </c>
      <c r="K4339" s="28" t="s">
        <v>25786</v>
      </c>
      <c r="L4339" s="28" t="str">
        <f t="shared" si="414"/>
        <v>PreAlerta</v>
      </c>
      <c r="M4339" s="28" t="str">
        <f t="shared" si="415"/>
        <v>S/PalabrasClaves</v>
      </c>
      <c r="N4339" s="30" t="str">
        <f t="shared" si="413"/>
        <v/>
      </c>
      <c r="O4339" s="28"/>
      <c r="P4339" s="28" t="s">
        <v>25670</v>
      </c>
      <c r="Q4339" s="28"/>
      <c r="R4339" s="28" t="str">
        <f t="shared" si="416"/>
        <v>2012</v>
      </c>
      <c r="S4339" s="28" t="s">
        <v>56</v>
      </c>
      <c r="T4339" s="28"/>
      <c r="U4339" s="28"/>
      <c r="V4339" s="28"/>
      <c r="W4339" s="28"/>
      <c r="X4339" s="28"/>
    </row>
    <row r="4340" spans="1:24" ht="15" hidden="1" customHeight="1">
      <c r="A4340" s="25">
        <v>21621347</v>
      </c>
      <c r="B4340" s="25" t="s">
        <v>25787</v>
      </c>
      <c r="C4340" s="25" t="s">
        <v>25788</v>
      </c>
      <c r="D4340" s="25" t="s">
        <v>25789</v>
      </c>
      <c r="E4340" s="25" t="s">
        <v>25790</v>
      </c>
      <c r="F4340" s="25" t="s">
        <v>21760</v>
      </c>
      <c r="G4340" s="25">
        <v>2012</v>
      </c>
      <c r="H4340" s="26">
        <v>40694</v>
      </c>
      <c r="I4340" s="25"/>
      <c r="J4340" s="25"/>
      <c r="K4340" s="25" t="s">
        <v>25791</v>
      </c>
      <c r="L4340" s="25" t="str">
        <f t="shared" si="414"/>
        <v>PreAlerta</v>
      </c>
      <c r="M4340" s="25" t="str">
        <f t="shared" si="415"/>
        <v>S/PalabrasClaves</v>
      </c>
      <c r="N4340" s="27" t="str">
        <f t="shared" si="413"/>
        <v/>
      </c>
      <c r="O4340" s="25"/>
      <c r="P4340" s="25" t="s">
        <v>25792</v>
      </c>
      <c r="Q4340" s="25"/>
      <c r="R4340" s="25" t="str">
        <f t="shared" si="416"/>
        <v>2012</v>
      </c>
      <c r="S4340" s="25" t="s">
        <v>56</v>
      </c>
      <c r="T4340" s="25"/>
      <c r="U4340" s="25"/>
      <c r="V4340" s="25"/>
      <c r="W4340" s="25"/>
      <c r="X4340" s="25"/>
    </row>
    <row r="4341" spans="1:24" ht="15" hidden="1" customHeight="1">
      <c r="A4341" s="28">
        <v>21083745</v>
      </c>
      <c r="B4341" s="28" t="s">
        <v>25793</v>
      </c>
      <c r="C4341" s="28" t="s">
        <v>25794</v>
      </c>
      <c r="D4341" s="28" t="s">
        <v>25795</v>
      </c>
      <c r="E4341" s="28" t="s">
        <v>25796</v>
      </c>
      <c r="F4341" s="28" t="s">
        <v>25797</v>
      </c>
      <c r="G4341" s="28">
        <v>2012</v>
      </c>
      <c r="H4341" s="29">
        <v>40501</v>
      </c>
      <c r="I4341" s="28"/>
      <c r="J4341" s="28"/>
      <c r="K4341" s="28" t="s">
        <v>25798</v>
      </c>
      <c r="L4341" s="28" t="str">
        <f t="shared" si="414"/>
        <v>PreAlerta</v>
      </c>
      <c r="M4341" s="28" t="str">
        <f t="shared" si="415"/>
        <v>S/PalabrasClaves</v>
      </c>
      <c r="N4341" s="30" t="str">
        <f t="shared" si="413"/>
        <v/>
      </c>
      <c r="O4341" s="28"/>
      <c r="P4341" s="28" t="s">
        <v>25670</v>
      </c>
      <c r="Q4341" s="28"/>
      <c r="R4341" s="28" t="str">
        <f t="shared" si="416"/>
        <v>2012</v>
      </c>
      <c r="S4341" s="28" t="s">
        <v>56</v>
      </c>
      <c r="T4341" s="28"/>
      <c r="U4341" s="28"/>
      <c r="V4341" s="28"/>
      <c r="W4341" s="28"/>
      <c r="X4341" s="28"/>
    </row>
    <row r="4342" spans="1:24" ht="15" hidden="1" customHeight="1">
      <c r="A4342" s="25">
        <v>22607903</v>
      </c>
      <c r="B4342" s="25" t="s">
        <v>25799</v>
      </c>
      <c r="C4342" s="25" t="s">
        <v>25800</v>
      </c>
      <c r="D4342" s="25" t="s">
        <v>25801</v>
      </c>
      <c r="E4342" s="25" t="s">
        <v>25802</v>
      </c>
      <c r="F4342" s="25" t="s">
        <v>1263</v>
      </c>
      <c r="G4342" s="25">
        <v>2012</v>
      </c>
      <c r="H4342" s="26">
        <v>41051</v>
      </c>
      <c r="I4342" s="25"/>
      <c r="J4342" s="25"/>
      <c r="K4342" s="25" t="s">
        <v>25803</v>
      </c>
      <c r="L4342" s="25" t="str">
        <f t="shared" si="414"/>
        <v>Excluido</v>
      </c>
      <c r="M4342" s="25" t="str">
        <f t="shared" si="415"/>
        <v>S/PalabrasClaves</v>
      </c>
      <c r="N4342" s="27" t="str">
        <f t="shared" si="413"/>
        <v/>
      </c>
      <c r="O4342" s="25"/>
      <c r="P4342" s="25" t="s">
        <v>25804</v>
      </c>
      <c r="Q4342" s="25"/>
      <c r="R4342" s="25" t="str">
        <f t="shared" si="416"/>
        <v>2012</v>
      </c>
      <c r="S4342" s="25" t="s">
        <v>53</v>
      </c>
      <c r="T4342" s="25"/>
      <c r="U4342" s="25"/>
      <c r="V4342" s="25"/>
      <c r="W4342" s="25"/>
      <c r="X4342" s="25"/>
    </row>
    <row r="4343" spans="1:24" ht="15" hidden="1" customHeight="1">
      <c r="A4343" s="28">
        <v>22669386</v>
      </c>
      <c r="B4343" s="28" t="s">
        <v>25805</v>
      </c>
      <c r="C4343" s="28" t="s">
        <v>25806</v>
      </c>
      <c r="D4343" s="28" t="s">
        <v>25807</v>
      </c>
      <c r="E4343" s="28" t="s">
        <v>25808</v>
      </c>
      <c r="F4343" s="28" t="s">
        <v>180</v>
      </c>
      <c r="G4343" s="28">
        <v>2012</v>
      </c>
      <c r="H4343" s="29">
        <v>41067</v>
      </c>
      <c r="I4343" s="28"/>
      <c r="J4343" s="28"/>
      <c r="K4343" s="28" t="s">
        <v>25809</v>
      </c>
      <c r="L4343" s="28" t="str">
        <f t="shared" si="414"/>
        <v>PreAlerta</v>
      </c>
      <c r="M4343" s="28" t="str">
        <f t="shared" si="415"/>
        <v>S/PalabrasClaves</v>
      </c>
      <c r="N4343" s="30" t="str">
        <f t="shared" si="413"/>
        <v/>
      </c>
      <c r="O4343" s="28"/>
      <c r="P4343" s="28" t="s">
        <v>25810</v>
      </c>
      <c r="Q4343" s="28"/>
      <c r="R4343" s="28" t="str">
        <f t="shared" si="416"/>
        <v>2012</v>
      </c>
      <c r="S4343" s="28" t="s">
        <v>53</v>
      </c>
      <c r="T4343" s="28"/>
      <c r="U4343" s="28"/>
      <c r="V4343" s="28"/>
      <c r="W4343" s="28"/>
      <c r="X4343" s="28"/>
    </row>
    <row r="4344" spans="1:24" ht="15" hidden="1" customHeight="1">
      <c r="A4344" s="25">
        <v>22475859</v>
      </c>
      <c r="B4344" s="25" t="s">
        <v>25811</v>
      </c>
      <c r="C4344" s="25" t="s">
        <v>25812</v>
      </c>
      <c r="D4344" s="25" t="s">
        <v>25813</v>
      </c>
      <c r="E4344" s="25" t="s">
        <v>14110</v>
      </c>
      <c r="F4344" s="25" t="s">
        <v>1263</v>
      </c>
      <c r="G4344" s="25">
        <v>2012</v>
      </c>
      <c r="H4344" s="26">
        <v>41005</v>
      </c>
      <c r="I4344" s="25"/>
      <c r="J4344" s="25"/>
      <c r="K4344" s="25" t="s">
        <v>25814</v>
      </c>
      <c r="L4344" s="25" t="str">
        <f t="shared" si="414"/>
        <v>PreAlerta</v>
      </c>
      <c r="M4344" s="25" t="str">
        <f t="shared" si="415"/>
        <v>S/PalabrasClaves</v>
      </c>
      <c r="N4344" s="27" t="str">
        <f t="shared" si="413"/>
        <v/>
      </c>
      <c r="O4344" s="25"/>
      <c r="P4344" s="25" t="s">
        <v>25815</v>
      </c>
      <c r="Q4344" s="25"/>
      <c r="R4344" s="25" t="str">
        <f t="shared" si="416"/>
        <v>2012</v>
      </c>
      <c r="S4344" s="25" t="s">
        <v>53</v>
      </c>
      <c r="T4344" s="25"/>
      <c r="U4344" s="25"/>
      <c r="V4344" s="25"/>
      <c r="W4344" s="25"/>
      <c r="X4344" s="25"/>
    </row>
    <row r="4345" spans="1:24" ht="15" hidden="1" customHeight="1">
      <c r="A4345" s="28">
        <v>22595928</v>
      </c>
      <c r="B4345" s="28" t="s">
        <v>25816</v>
      </c>
      <c r="C4345" s="28" t="s">
        <v>25817</v>
      </c>
      <c r="D4345" s="28" t="s">
        <v>25818</v>
      </c>
      <c r="E4345" s="28" t="s">
        <v>25819</v>
      </c>
      <c r="F4345" s="28" t="s">
        <v>6295</v>
      </c>
      <c r="G4345" s="28">
        <v>2012</v>
      </c>
      <c r="H4345" s="29">
        <v>41048</v>
      </c>
      <c r="I4345" s="28"/>
      <c r="J4345" s="28"/>
      <c r="K4345" s="28"/>
      <c r="L4345" s="28" t="str">
        <f t="shared" si="414"/>
        <v>PreAlerta</v>
      </c>
      <c r="M4345" s="28" t="str">
        <f t="shared" si="415"/>
        <v>S/PalabrasClaves</v>
      </c>
      <c r="N4345" s="30" t="str">
        <f t="shared" si="413"/>
        <v/>
      </c>
      <c r="O4345" s="28"/>
      <c r="P4345" s="28" t="s">
        <v>25820</v>
      </c>
      <c r="Q4345" s="28"/>
      <c r="R4345" s="28" t="str">
        <f t="shared" si="416"/>
        <v>2012</v>
      </c>
      <c r="S4345" s="28" t="s">
        <v>53</v>
      </c>
      <c r="T4345" s="28"/>
      <c r="U4345" s="28"/>
      <c r="V4345" s="28"/>
      <c r="W4345" s="28"/>
      <c r="X4345" s="28"/>
    </row>
    <row r="4346" spans="1:24" ht="15" hidden="1" customHeight="1">
      <c r="A4346" s="25">
        <v>22427662</v>
      </c>
      <c r="B4346" s="25" t="s">
        <v>25821</v>
      </c>
      <c r="C4346" s="25" t="s">
        <v>25822</v>
      </c>
      <c r="D4346" s="25" t="s">
        <v>25823</v>
      </c>
      <c r="E4346" s="25" t="s">
        <v>25824</v>
      </c>
      <c r="F4346" s="25" t="s">
        <v>4165</v>
      </c>
      <c r="G4346" s="25">
        <v>2012</v>
      </c>
      <c r="H4346" s="26">
        <v>40988</v>
      </c>
      <c r="I4346" s="25" t="s">
        <v>25825</v>
      </c>
      <c r="J4346" s="25"/>
      <c r="K4346" s="25" t="s">
        <v>25826</v>
      </c>
      <c r="L4346" s="25" t="str">
        <f t="shared" si="414"/>
        <v>PreAlerta</v>
      </c>
      <c r="M4346" s="25" t="str">
        <f t="shared" si="415"/>
        <v>S/PalabrasClaves</v>
      </c>
      <c r="N4346" s="27" t="str">
        <f t="shared" si="413"/>
        <v/>
      </c>
      <c r="O4346" s="25"/>
      <c r="P4346" s="25" t="s">
        <v>25827</v>
      </c>
      <c r="Q4346" s="25"/>
      <c r="R4346" s="25" t="str">
        <f t="shared" si="416"/>
        <v>2012</v>
      </c>
      <c r="S4346" s="25" t="s">
        <v>53</v>
      </c>
      <c r="T4346" s="25"/>
      <c r="U4346" s="25"/>
      <c r="V4346" s="25"/>
      <c r="W4346" s="25"/>
      <c r="X4346" s="25"/>
    </row>
    <row r="4347" spans="1:24" ht="15" hidden="1" customHeight="1">
      <c r="A4347" s="28">
        <v>22919649</v>
      </c>
      <c r="B4347" s="28" t="s">
        <v>25828</v>
      </c>
      <c r="C4347" s="28" t="s">
        <v>25829</v>
      </c>
      <c r="D4347" s="28" t="s">
        <v>25830</v>
      </c>
      <c r="E4347" s="28" t="s">
        <v>9489</v>
      </c>
      <c r="F4347" s="28" t="s">
        <v>223</v>
      </c>
      <c r="G4347" s="28">
        <v>2012</v>
      </c>
      <c r="H4347" s="29">
        <v>41146</v>
      </c>
      <c r="I4347" s="28" t="s">
        <v>25831</v>
      </c>
      <c r="J4347" s="28"/>
      <c r="K4347" s="28" t="s">
        <v>25832</v>
      </c>
      <c r="L4347" s="28" t="str">
        <f t="shared" si="414"/>
        <v>PreAlerta</v>
      </c>
      <c r="M4347" s="28" t="str">
        <f t="shared" si="415"/>
        <v>S/PalabrasClaves</v>
      </c>
      <c r="N4347" s="30" t="str">
        <f t="shared" si="413"/>
        <v/>
      </c>
      <c r="O4347" s="28"/>
      <c r="P4347" s="28" t="s">
        <v>25833</v>
      </c>
      <c r="Q4347" s="28"/>
      <c r="R4347" s="28" t="str">
        <f t="shared" si="416"/>
        <v>2012</v>
      </c>
      <c r="S4347" s="28" t="s">
        <v>53</v>
      </c>
      <c r="T4347" s="28"/>
      <c r="U4347" s="28"/>
      <c r="V4347" s="28"/>
      <c r="W4347" s="28"/>
      <c r="X4347" s="28"/>
    </row>
    <row r="4348" spans="1:24" ht="15" hidden="1" customHeight="1">
      <c r="A4348" s="25">
        <v>22551165</v>
      </c>
      <c r="B4348" s="25" t="s">
        <v>25834</v>
      </c>
      <c r="C4348" s="25" t="s">
        <v>25835</v>
      </c>
      <c r="D4348" s="25" t="s">
        <v>25836</v>
      </c>
      <c r="E4348" s="25" t="s">
        <v>25837</v>
      </c>
      <c r="F4348" s="25" t="s">
        <v>8188</v>
      </c>
      <c r="G4348" s="25">
        <v>2012</v>
      </c>
      <c r="H4348" s="26">
        <v>41033</v>
      </c>
      <c r="I4348" s="25" t="s">
        <v>25838</v>
      </c>
      <c r="J4348" s="25"/>
      <c r="K4348" s="25" t="s">
        <v>25839</v>
      </c>
      <c r="L4348" s="25" t="str">
        <f t="shared" si="414"/>
        <v>PreAlerta</v>
      </c>
      <c r="M4348" s="25" t="str">
        <f t="shared" si="415"/>
        <v>S/PalabrasClaves</v>
      </c>
      <c r="N4348" s="27" t="str">
        <f t="shared" si="413"/>
        <v/>
      </c>
      <c r="O4348" s="25"/>
      <c r="P4348" s="25" t="s">
        <v>25840</v>
      </c>
      <c r="Q4348" s="25"/>
      <c r="R4348" s="25" t="str">
        <f t="shared" si="416"/>
        <v>2012</v>
      </c>
      <c r="S4348" s="25" t="s">
        <v>53</v>
      </c>
      <c r="T4348" s="25"/>
      <c r="U4348" s="25"/>
      <c r="V4348" s="25"/>
      <c r="W4348" s="25"/>
      <c r="X4348" s="25"/>
    </row>
    <row r="4349" spans="1:24" ht="15" hidden="1" customHeight="1">
      <c r="A4349" s="28">
        <v>23077849</v>
      </c>
      <c r="B4349" s="28" t="s">
        <v>25841</v>
      </c>
      <c r="C4349" s="28" t="s">
        <v>25842</v>
      </c>
      <c r="D4349" s="28" t="s">
        <v>25843</v>
      </c>
      <c r="E4349" s="28" t="s">
        <v>25844</v>
      </c>
      <c r="F4349" s="28" t="s">
        <v>13687</v>
      </c>
      <c r="G4349" s="28">
        <v>2012</v>
      </c>
      <c r="H4349" s="29">
        <v>41202</v>
      </c>
      <c r="I4349" s="28"/>
      <c r="J4349" s="28"/>
      <c r="K4349" s="28"/>
      <c r="L4349" s="28" t="str">
        <f t="shared" si="414"/>
        <v>Excluido</v>
      </c>
      <c r="M4349" s="28" t="str">
        <f t="shared" si="415"/>
        <v>S/PalabrasClaves</v>
      </c>
      <c r="N4349" s="30" t="str">
        <f t="shared" si="413"/>
        <v/>
      </c>
      <c r="O4349" s="28"/>
      <c r="P4349" s="28" t="s">
        <v>25845</v>
      </c>
      <c r="Q4349" s="28"/>
      <c r="R4349" s="28" t="str">
        <f t="shared" si="416"/>
        <v>2012</v>
      </c>
      <c r="S4349" s="28" t="s">
        <v>53</v>
      </c>
      <c r="T4349" s="28"/>
      <c r="U4349" s="28"/>
      <c r="V4349" s="28"/>
      <c r="W4349" s="28"/>
      <c r="X4349" s="28"/>
    </row>
    <row r="4350" spans="1:24" ht="15" hidden="1" customHeight="1">
      <c r="A4350" s="25">
        <v>22708030</v>
      </c>
      <c r="B4350" s="25" t="s">
        <v>25846</v>
      </c>
      <c r="C4350" s="25"/>
      <c r="D4350" s="25"/>
      <c r="E4350" s="25" t="s">
        <v>25847</v>
      </c>
      <c r="F4350" s="25" t="s">
        <v>25848</v>
      </c>
      <c r="G4350" s="25"/>
      <c r="H4350" s="25"/>
      <c r="I4350" s="25"/>
      <c r="J4350" s="25"/>
      <c r="K4350" s="25"/>
      <c r="L4350" s="25" t="str">
        <f t="shared" si="414"/>
        <v>PreAlerta</v>
      </c>
      <c r="M4350" s="25" t="str">
        <f t="shared" si="415"/>
        <v>S/PalabrasClaves</v>
      </c>
      <c r="N4350" s="27" t="str">
        <f t="shared" si="413"/>
        <v/>
      </c>
      <c r="O4350" s="25"/>
      <c r="P4350" s="25"/>
      <c r="Q4350" s="25"/>
      <c r="R4350" s="25" t="str">
        <f t="shared" si="416"/>
        <v/>
      </c>
      <c r="S4350" s="25"/>
      <c r="T4350" s="25"/>
      <c r="U4350" s="25"/>
      <c r="V4350" s="25"/>
      <c r="W4350" s="25"/>
      <c r="X4350" s="25"/>
    </row>
    <row r="4351" spans="1:24" ht="15" hidden="1" customHeight="1">
      <c r="A4351" s="28">
        <v>22691787</v>
      </c>
      <c r="B4351" s="28" t="s">
        <v>25849</v>
      </c>
      <c r="C4351" s="28" t="s">
        <v>25850</v>
      </c>
      <c r="D4351" s="28" t="s">
        <v>25851</v>
      </c>
      <c r="E4351" s="28" t="s">
        <v>25852</v>
      </c>
      <c r="F4351" s="28" t="s">
        <v>22185</v>
      </c>
      <c r="G4351" s="28">
        <v>2012</v>
      </c>
      <c r="H4351" s="29">
        <v>41074</v>
      </c>
      <c r="I4351" s="28" t="s">
        <v>25853</v>
      </c>
      <c r="J4351" s="28"/>
      <c r="K4351" s="28" t="s">
        <v>25854</v>
      </c>
      <c r="L4351" s="28" t="str">
        <f t="shared" si="414"/>
        <v>PreAlerta</v>
      </c>
      <c r="M4351" s="28" t="str">
        <f t="shared" si="415"/>
        <v>S/PalabrasClaves</v>
      </c>
      <c r="N4351" s="30" t="str">
        <f t="shared" si="413"/>
        <v/>
      </c>
      <c r="O4351" s="28"/>
      <c r="P4351" s="28" t="s">
        <v>25855</v>
      </c>
      <c r="Q4351" s="28"/>
      <c r="R4351" s="28" t="str">
        <f t="shared" si="416"/>
        <v>2012</v>
      </c>
      <c r="S4351" s="28" t="s">
        <v>53</v>
      </c>
      <c r="T4351" s="28"/>
      <c r="U4351" s="28"/>
      <c r="V4351" s="28"/>
      <c r="W4351" s="28"/>
      <c r="X4351" s="28"/>
    </row>
    <row r="4352" spans="1:24" ht="15" hidden="1" customHeight="1">
      <c r="A4352" s="25">
        <v>22667193</v>
      </c>
      <c r="B4352" s="25" t="s">
        <v>25856</v>
      </c>
      <c r="C4352" s="25" t="s">
        <v>11533</v>
      </c>
      <c r="D4352" s="25" t="s">
        <v>25857</v>
      </c>
      <c r="E4352" s="25" t="s">
        <v>11535</v>
      </c>
      <c r="F4352" s="25" t="s">
        <v>25858</v>
      </c>
      <c r="G4352" s="25">
        <v>2012</v>
      </c>
      <c r="H4352" s="26">
        <v>41067</v>
      </c>
      <c r="I4352" s="25"/>
      <c r="J4352" s="25"/>
      <c r="K4352" s="25" t="s">
        <v>25859</v>
      </c>
      <c r="L4352" s="25" t="str">
        <f t="shared" si="414"/>
        <v>Excluido</v>
      </c>
      <c r="M4352" s="25" t="str">
        <f t="shared" si="415"/>
        <v>S/PalabrasClaves</v>
      </c>
      <c r="N4352" s="27" t="str">
        <f t="shared" si="413"/>
        <v/>
      </c>
      <c r="O4352" s="25"/>
      <c r="P4352" s="25" t="s">
        <v>25845</v>
      </c>
      <c r="Q4352" s="25"/>
      <c r="R4352" s="25" t="str">
        <f t="shared" si="416"/>
        <v>2012</v>
      </c>
      <c r="S4352" s="25" t="s">
        <v>53</v>
      </c>
      <c r="T4352" s="25"/>
      <c r="U4352" s="25"/>
      <c r="V4352" s="25"/>
      <c r="W4352" s="25"/>
      <c r="X4352" s="25"/>
    </row>
    <row r="4353" spans="1:24" ht="15" hidden="1" customHeight="1">
      <c r="A4353" s="28">
        <v>22644963</v>
      </c>
      <c r="B4353" s="28" t="s">
        <v>25860</v>
      </c>
      <c r="C4353" s="28" t="s">
        <v>25861</v>
      </c>
      <c r="D4353" s="28" t="s">
        <v>25862</v>
      </c>
      <c r="E4353" s="28" t="s">
        <v>25863</v>
      </c>
      <c r="F4353" s="28" t="s">
        <v>23572</v>
      </c>
      <c r="G4353" s="28">
        <v>2012</v>
      </c>
      <c r="H4353" s="29">
        <v>41060</v>
      </c>
      <c r="I4353" s="28"/>
      <c r="J4353" s="28"/>
      <c r="K4353" s="28" t="s">
        <v>25864</v>
      </c>
      <c r="L4353" s="28" t="str">
        <f t="shared" si="414"/>
        <v>Excluido</v>
      </c>
      <c r="M4353" s="28" t="str">
        <f t="shared" si="415"/>
        <v>C/PalabrasClaves</v>
      </c>
      <c r="N4353" s="30" t="str">
        <f t="shared" si="413"/>
        <v/>
      </c>
      <c r="O4353" s="28"/>
      <c r="P4353" s="28" t="s">
        <v>25845</v>
      </c>
      <c r="Q4353" s="28"/>
      <c r="R4353" s="28" t="str">
        <f t="shared" si="416"/>
        <v>2012</v>
      </c>
      <c r="S4353" s="28" t="s">
        <v>53</v>
      </c>
      <c r="T4353" s="28"/>
      <c r="U4353" s="28"/>
      <c r="V4353" s="28"/>
      <c r="W4353" s="28"/>
      <c r="X4353" s="28"/>
    </row>
    <row r="4354" spans="1:24" ht="15" hidden="1" customHeight="1">
      <c r="A4354" s="25">
        <v>22634448</v>
      </c>
      <c r="B4354" s="25" t="s">
        <v>25865</v>
      </c>
      <c r="C4354" s="25" t="s">
        <v>25866</v>
      </c>
      <c r="D4354" s="25" t="s">
        <v>25867</v>
      </c>
      <c r="E4354" s="25" t="s">
        <v>20256</v>
      </c>
      <c r="F4354" s="25" t="s">
        <v>147</v>
      </c>
      <c r="G4354" s="25">
        <v>2012</v>
      </c>
      <c r="H4354" s="26">
        <v>41058</v>
      </c>
      <c r="I4354" s="25"/>
      <c r="J4354" s="25"/>
      <c r="K4354" s="25" t="s">
        <v>25868</v>
      </c>
      <c r="L4354" s="25" t="str">
        <f t="shared" ref="L4354:L4417" si="417">IF(ISNUMBER(VLOOKUP(A4354,EXCL,1,FALSE)),"Excluido",IF(ISNUMBER(VLOOKUP(A4354,POST,1,FALSE)),"PostAlerta",IF(ISNUMBER(VLOOKUP(A4354,PRE,1,FALSE)),"PreAlerta","")))</f>
        <v>Excluido</v>
      </c>
      <c r="M4354" s="25" t="str">
        <f t="shared" si="415"/>
        <v>S/PalabrasClaves</v>
      </c>
      <c r="N4354" s="27" t="str">
        <f t="shared" si="413"/>
        <v/>
      </c>
      <c r="O4354" s="25"/>
      <c r="P4354" s="25" t="s">
        <v>13329</v>
      </c>
      <c r="Q4354" s="25"/>
      <c r="R4354" s="25" t="str">
        <f t="shared" si="416"/>
        <v xml:space="preserve">202 </v>
      </c>
      <c r="S4354" s="25" t="s">
        <v>53</v>
      </c>
      <c r="T4354" s="25"/>
      <c r="U4354" s="25"/>
      <c r="V4354" s="25"/>
      <c r="W4354" s="25"/>
      <c r="X4354" s="25"/>
    </row>
    <row r="4355" spans="1:24" ht="15" hidden="1" customHeight="1">
      <c r="A4355" s="28">
        <v>22569032</v>
      </c>
      <c r="B4355" s="28" t="s">
        <v>25869</v>
      </c>
      <c r="C4355" s="28" t="s">
        <v>25870</v>
      </c>
      <c r="D4355" s="28" t="s">
        <v>25871</v>
      </c>
      <c r="E4355" s="28" t="s">
        <v>7982</v>
      </c>
      <c r="F4355" s="28" t="s">
        <v>24874</v>
      </c>
      <c r="G4355" s="28">
        <v>2012</v>
      </c>
      <c r="H4355" s="29">
        <v>41039</v>
      </c>
      <c r="I4355" s="28" t="s">
        <v>25872</v>
      </c>
      <c r="J4355" s="28"/>
      <c r="K4355" s="28" t="s">
        <v>25873</v>
      </c>
      <c r="L4355" s="28" t="str">
        <f t="shared" si="417"/>
        <v>PreAlerta</v>
      </c>
      <c r="M4355" s="28" t="str">
        <f t="shared" si="415"/>
        <v>S/PalabrasClaves</v>
      </c>
      <c r="N4355" s="30" t="str">
        <f t="shared" si="413"/>
        <v/>
      </c>
      <c r="O4355" s="28"/>
      <c r="P4355" s="28" t="s">
        <v>25845</v>
      </c>
      <c r="Q4355" s="28"/>
      <c r="R4355" s="28" t="str">
        <f t="shared" si="416"/>
        <v>2012</v>
      </c>
      <c r="S4355" s="28" t="s">
        <v>53</v>
      </c>
      <c r="T4355" s="28"/>
      <c r="U4355" s="28"/>
      <c r="V4355" s="28"/>
      <c r="W4355" s="28"/>
      <c r="X4355" s="28"/>
    </row>
    <row r="4356" spans="1:24" ht="15" hidden="1" customHeight="1">
      <c r="A4356" s="25">
        <v>22515912</v>
      </c>
      <c r="B4356" s="25" t="s">
        <v>25874</v>
      </c>
      <c r="C4356" s="25" t="s">
        <v>25875</v>
      </c>
      <c r="D4356" s="25" t="s">
        <v>25876</v>
      </c>
      <c r="E4356" s="25" t="s">
        <v>17087</v>
      </c>
      <c r="F4356" s="25" t="s">
        <v>1582</v>
      </c>
      <c r="G4356" s="25">
        <v>2012</v>
      </c>
      <c r="H4356" s="26">
        <v>41020</v>
      </c>
      <c r="I4356" s="25" t="s">
        <v>25877</v>
      </c>
      <c r="J4356" s="25"/>
      <c r="K4356" s="25" t="s">
        <v>25878</v>
      </c>
      <c r="L4356" s="25" t="str">
        <f t="shared" si="417"/>
        <v>PreAlerta</v>
      </c>
      <c r="M4356" s="25" t="str">
        <f t="shared" ref="M4356:M4419" si="418">IF(ISNUMBER(A4356),(IF(ISNUMBER(VLOOKUP(A4356,KEYWORDS,1,FALSE)),"C/PalabrasClaves","S/PalabrasClaves")),"")</f>
        <v>S/PalabrasClaves</v>
      </c>
      <c r="N4356" s="27" t="str">
        <f t="shared" si="413"/>
        <v/>
      </c>
      <c r="O4356" s="25"/>
      <c r="P4356" s="25" t="s">
        <v>25845</v>
      </c>
      <c r="Q4356" s="25"/>
      <c r="R4356" s="25" t="str">
        <f t="shared" si="416"/>
        <v>2012</v>
      </c>
      <c r="S4356" s="25" t="s">
        <v>53</v>
      </c>
      <c r="T4356" s="25"/>
      <c r="U4356" s="25"/>
      <c r="V4356" s="25"/>
      <c r="W4356" s="25"/>
      <c r="X4356" s="25"/>
    </row>
    <row r="4357" spans="1:24" ht="15" hidden="1" customHeight="1">
      <c r="A4357" s="28">
        <v>22515296</v>
      </c>
      <c r="B4357" s="28" t="s">
        <v>25879</v>
      </c>
      <c r="C4357" s="28" t="s">
        <v>25880</v>
      </c>
      <c r="D4357" s="28" t="s">
        <v>25881</v>
      </c>
      <c r="E4357" s="28" t="s">
        <v>20080</v>
      </c>
      <c r="F4357" s="28" t="s">
        <v>20081</v>
      </c>
      <c r="G4357" s="28">
        <v>2012</v>
      </c>
      <c r="H4357" s="29">
        <v>41020</v>
      </c>
      <c r="I4357" s="28"/>
      <c r="J4357" s="28"/>
      <c r="K4357" s="28" t="s">
        <v>25882</v>
      </c>
      <c r="L4357" s="28" t="str">
        <f t="shared" si="417"/>
        <v>PreAlerta</v>
      </c>
      <c r="M4357" s="28" t="str">
        <f t="shared" si="418"/>
        <v>S/PalabrasClaves</v>
      </c>
      <c r="N4357" s="30" t="str">
        <f t="shared" si="413"/>
        <v/>
      </c>
      <c r="O4357" s="28"/>
      <c r="P4357" s="28" t="s">
        <v>25845</v>
      </c>
      <c r="Q4357" s="28"/>
      <c r="R4357" s="28" t="str">
        <f t="shared" si="416"/>
        <v>2012</v>
      </c>
      <c r="S4357" s="28" t="s">
        <v>53</v>
      </c>
      <c r="T4357" s="28"/>
      <c r="U4357" s="28"/>
      <c r="V4357" s="28"/>
      <c r="W4357" s="28"/>
      <c r="X4357" s="28"/>
    </row>
    <row r="4358" spans="1:24" ht="15" hidden="1" customHeight="1">
      <c r="A4358" s="25">
        <v>22509045</v>
      </c>
      <c r="B4358" s="25" t="s">
        <v>25883</v>
      </c>
      <c r="C4358" s="25" t="s">
        <v>25884</v>
      </c>
      <c r="D4358" s="25" t="s">
        <v>25885</v>
      </c>
      <c r="E4358" s="25" t="s">
        <v>25886</v>
      </c>
      <c r="F4358" s="25" t="s">
        <v>2504</v>
      </c>
      <c r="G4358" s="25">
        <v>2012</v>
      </c>
      <c r="H4358" s="26">
        <v>41017</v>
      </c>
      <c r="I4358" s="25" t="s">
        <v>25887</v>
      </c>
      <c r="J4358" s="25"/>
      <c r="K4358" s="25" t="s">
        <v>25888</v>
      </c>
      <c r="L4358" s="25" t="str">
        <f t="shared" si="417"/>
        <v>PreAlerta</v>
      </c>
      <c r="M4358" s="25" t="str">
        <f t="shared" si="418"/>
        <v>S/PalabrasClaves</v>
      </c>
      <c r="N4358" s="27" t="str">
        <f t="shared" si="413"/>
        <v/>
      </c>
      <c r="O4358" s="25"/>
      <c r="P4358" s="25" t="s">
        <v>25855</v>
      </c>
      <c r="Q4358" s="25"/>
      <c r="R4358" s="25" t="str">
        <f t="shared" si="416"/>
        <v>2012</v>
      </c>
      <c r="S4358" s="25" t="s">
        <v>53</v>
      </c>
      <c r="T4358" s="25"/>
      <c r="U4358" s="25"/>
      <c r="V4358" s="25"/>
      <c r="W4358" s="25"/>
      <c r="X4358" s="25"/>
    </row>
    <row r="4359" spans="1:24" ht="15" hidden="1" customHeight="1">
      <c r="A4359" s="28">
        <v>22473128</v>
      </c>
      <c r="B4359" s="28" t="s">
        <v>25889</v>
      </c>
      <c r="C4359" s="28" t="s">
        <v>25890</v>
      </c>
      <c r="D4359" s="28" t="s">
        <v>25891</v>
      </c>
      <c r="E4359" s="28" t="s">
        <v>25892</v>
      </c>
      <c r="F4359" s="28" t="s">
        <v>25893</v>
      </c>
      <c r="G4359" s="28">
        <v>2012</v>
      </c>
      <c r="H4359" s="29">
        <v>41004</v>
      </c>
      <c r="I4359" s="28"/>
      <c r="J4359" s="28"/>
      <c r="K4359" s="28" t="s">
        <v>25894</v>
      </c>
      <c r="L4359" s="28" t="str">
        <f t="shared" si="417"/>
        <v>PreAlerta</v>
      </c>
      <c r="M4359" s="28" t="str">
        <f t="shared" si="418"/>
        <v>S/PalabrasClaves</v>
      </c>
      <c r="N4359" s="30" t="str">
        <f t="shared" si="413"/>
        <v/>
      </c>
      <c r="O4359" s="28"/>
      <c r="P4359" s="28" t="s">
        <v>25895</v>
      </c>
      <c r="Q4359" s="28"/>
      <c r="R4359" s="28" t="str">
        <f t="shared" si="416"/>
        <v>2012</v>
      </c>
      <c r="S4359" s="28" t="s">
        <v>56</v>
      </c>
      <c r="T4359" s="28"/>
      <c r="U4359" s="28"/>
      <c r="V4359" s="28"/>
      <c r="W4359" s="28"/>
      <c r="X4359" s="28"/>
    </row>
    <row r="4360" spans="1:24" ht="15" hidden="1" customHeight="1">
      <c r="A4360" s="25">
        <v>22428584</v>
      </c>
      <c r="B4360" s="25" t="s">
        <v>25896</v>
      </c>
      <c r="C4360" s="25" t="s">
        <v>25260</v>
      </c>
      <c r="D4360" s="25" t="s">
        <v>25897</v>
      </c>
      <c r="E4360" s="25" t="s">
        <v>25262</v>
      </c>
      <c r="F4360" s="25" t="s">
        <v>13521</v>
      </c>
      <c r="G4360" s="25">
        <v>2012</v>
      </c>
      <c r="H4360" s="26">
        <v>40989</v>
      </c>
      <c r="I4360" s="25"/>
      <c r="J4360" s="25"/>
      <c r="K4360" s="25" t="s">
        <v>25898</v>
      </c>
      <c r="L4360" s="25" t="str">
        <f t="shared" si="417"/>
        <v>PreAlerta</v>
      </c>
      <c r="M4360" s="25" t="str">
        <f t="shared" si="418"/>
        <v>C/PalabrasClaves</v>
      </c>
      <c r="N4360" s="27" t="str">
        <f t="shared" si="413"/>
        <v/>
      </c>
      <c r="O4360" s="25"/>
      <c r="P4360" s="25" t="s">
        <v>25899</v>
      </c>
      <c r="Q4360" s="25"/>
      <c r="R4360" s="25" t="str">
        <f t="shared" si="416"/>
        <v>2012</v>
      </c>
      <c r="S4360" s="25" t="s">
        <v>53</v>
      </c>
      <c r="T4360" s="25"/>
      <c r="U4360" s="25"/>
      <c r="V4360" s="25"/>
      <c r="W4360" s="25"/>
      <c r="X4360" s="25"/>
    </row>
    <row r="4361" spans="1:24" ht="15" hidden="1" customHeight="1">
      <c r="A4361" s="28">
        <v>22404948</v>
      </c>
      <c r="B4361" s="28" t="s">
        <v>25900</v>
      </c>
      <c r="C4361" s="28" t="s">
        <v>25901</v>
      </c>
      <c r="D4361" s="28" t="s">
        <v>25902</v>
      </c>
      <c r="E4361" s="28" t="s">
        <v>25903</v>
      </c>
      <c r="F4361" s="28" t="s">
        <v>1290</v>
      </c>
      <c r="G4361" s="28">
        <v>2012</v>
      </c>
      <c r="H4361" s="29">
        <v>40981</v>
      </c>
      <c r="I4361" s="28"/>
      <c r="J4361" s="28"/>
      <c r="K4361" s="28" t="s">
        <v>25904</v>
      </c>
      <c r="L4361" s="28" t="str">
        <f t="shared" si="417"/>
        <v>Excluido</v>
      </c>
      <c r="M4361" s="28" t="str">
        <f t="shared" si="418"/>
        <v>S/PalabrasClaves</v>
      </c>
      <c r="N4361" s="30" t="str">
        <f t="shared" si="413"/>
        <v/>
      </c>
      <c r="O4361" s="28"/>
      <c r="P4361" s="28" t="s">
        <v>25845</v>
      </c>
      <c r="Q4361" s="28"/>
      <c r="R4361" s="28" t="str">
        <f t="shared" si="416"/>
        <v>2012</v>
      </c>
      <c r="S4361" s="28" t="s">
        <v>53</v>
      </c>
      <c r="T4361" s="28"/>
      <c r="U4361" s="28"/>
      <c r="V4361" s="28"/>
      <c r="W4361" s="28"/>
      <c r="X4361" s="28"/>
    </row>
    <row r="4362" spans="1:24" ht="15" hidden="1" customHeight="1">
      <c r="A4362" s="25">
        <v>22398246</v>
      </c>
      <c r="B4362" s="25" t="s">
        <v>25905</v>
      </c>
      <c r="C4362" s="25" t="s">
        <v>25906</v>
      </c>
      <c r="D4362" s="25" t="s">
        <v>25907</v>
      </c>
      <c r="E4362" s="25" t="s">
        <v>10223</v>
      </c>
      <c r="F4362" s="25" t="s">
        <v>12192</v>
      </c>
      <c r="G4362" s="25">
        <v>2012</v>
      </c>
      <c r="H4362" s="26">
        <v>40977</v>
      </c>
      <c r="I4362" s="25" t="s">
        <v>25908</v>
      </c>
      <c r="J4362" s="25"/>
      <c r="K4362" s="25" t="s">
        <v>25909</v>
      </c>
      <c r="L4362" s="25" t="str">
        <f t="shared" si="417"/>
        <v>PreAlerta</v>
      </c>
      <c r="M4362" s="25" t="str">
        <f t="shared" si="418"/>
        <v>S/PalabrasClaves</v>
      </c>
      <c r="N4362" s="27" t="str">
        <f t="shared" si="413"/>
        <v/>
      </c>
      <c r="O4362" s="25"/>
      <c r="P4362" s="25" t="s">
        <v>18422</v>
      </c>
      <c r="Q4362" s="25"/>
      <c r="R4362" s="25" t="str">
        <f t="shared" si="416"/>
        <v>2010</v>
      </c>
      <c r="S4362" s="25" t="s">
        <v>53</v>
      </c>
      <c r="T4362" s="25"/>
      <c r="U4362" s="25"/>
      <c r="V4362" s="25"/>
      <c r="W4362" s="25"/>
      <c r="X4362" s="25"/>
    </row>
    <row r="4363" spans="1:24" ht="15" hidden="1" customHeight="1">
      <c r="A4363" s="28">
        <v>22387144</v>
      </c>
      <c r="B4363" s="28" t="s">
        <v>25910</v>
      </c>
      <c r="C4363" s="28" t="s">
        <v>25911</v>
      </c>
      <c r="D4363" s="28" t="s">
        <v>25912</v>
      </c>
      <c r="E4363" s="28" t="s">
        <v>25913</v>
      </c>
      <c r="F4363" s="28" t="s">
        <v>2095</v>
      </c>
      <c r="G4363" s="28">
        <v>2012</v>
      </c>
      <c r="H4363" s="29">
        <v>40974</v>
      </c>
      <c r="I4363" s="28"/>
      <c r="J4363" s="28"/>
      <c r="K4363" s="28" t="s">
        <v>25914</v>
      </c>
      <c r="L4363" s="28" t="str">
        <f t="shared" si="417"/>
        <v>PreAlerta</v>
      </c>
      <c r="M4363" s="28" t="str">
        <f t="shared" si="418"/>
        <v>S/PalabrasClaves</v>
      </c>
      <c r="N4363" s="30" t="str">
        <f t="shared" si="413"/>
        <v/>
      </c>
      <c r="O4363" s="28"/>
      <c r="P4363" s="28" t="s">
        <v>25845</v>
      </c>
      <c r="Q4363" s="28"/>
      <c r="R4363" s="28" t="str">
        <f t="shared" si="416"/>
        <v>2012</v>
      </c>
      <c r="S4363" s="28" t="s">
        <v>53</v>
      </c>
      <c r="T4363" s="28"/>
      <c r="U4363" s="28"/>
      <c r="V4363" s="28"/>
      <c r="W4363" s="28"/>
      <c r="X4363" s="28"/>
    </row>
    <row r="4364" spans="1:24" ht="15" hidden="1" customHeight="1">
      <c r="A4364" s="25">
        <v>22371343</v>
      </c>
      <c r="B4364" s="25" t="s">
        <v>25915</v>
      </c>
      <c r="C4364" s="25" t="s">
        <v>25916</v>
      </c>
      <c r="D4364" s="25" t="s">
        <v>25917</v>
      </c>
      <c r="E4364" s="25" t="s">
        <v>25918</v>
      </c>
      <c r="F4364" s="25" t="s">
        <v>3946</v>
      </c>
      <c r="G4364" s="25">
        <v>2012</v>
      </c>
      <c r="H4364" s="26">
        <v>40968</v>
      </c>
      <c r="I4364" s="25"/>
      <c r="J4364" s="25"/>
      <c r="K4364" s="25" t="s">
        <v>25919</v>
      </c>
      <c r="L4364" s="25" t="str">
        <f t="shared" si="417"/>
        <v>PreAlerta</v>
      </c>
      <c r="M4364" s="25" t="str">
        <f t="shared" si="418"/>
        <v>S/PalabrasClaves</v>
      </c>
      <c r="N4364" s="27" t="str">
        <f t="shared" si="413"/>
        <v/>
      </c>
      <c r="O4364" s="25"/>
      <c r="P4364" s="25" t="s">
        <v>25845</v>
      </c>
      <c r="Q4364" s="25"/>
      <c r="R4364" s="25" t="str">
        <f t="shared" si="416"/>
        <v>2012</v>
      </c>
      <c r="S4364" s="25" t="s">
        <v>53</v>
      </c>
      <c r="T4364" s="25"/>
      <c r="U4364" s="25"/>
      <c r="V4364" s="25"/>
      <c r="W4364" s="25"/>
      <c r="X4364" s="25"/>
    </row>
    <row r="4365" spans="1:24" ht="15" hidden="1" customHeight="1">
      <c r="A4365" s="28">
        <v>22287234</v>
      </c>
      <c r="B4365" s="28" t="s">
        <v>25920</v>
      </c>
      <c r="C4365" s="28" t="s">
        <v>25921</v>
      </c>
      <c r="D4365" s="28" t="s">
        <v>25922</v>
      </c>
      <c r="E4365" s="28" t="s">
        <v>6101</v>
      </c>
      <c r="F4365" s="28" t="s">
        <v>215</v>
      </c>
      <c r="G4365" s="28">
        <v>2012</v>
      </c>
      <c r="H4365" s="29">
        <v>40939</v>
      </c>
      <c r="I4365" s="28"/>
      <c r="J4365" s="28"/>
      <c r="K4365" s="28" t="s">
        <v>25923</v>
      </c>
      <c r="L4365" s="28" t="str">
        <f t="shared" si="417"/>
        <v>PreAlerta</v>
      </c>
      <c r="M4365" s="28" t="str">
        <f t="shared" si="418"/>
        <v>C/PalabrasClaves</v>
      </c>
      <c r="N4365" s="30" t="str">
        <f t="shared" si="413"/>
        <v/>
      </c>
      <c r="O4365" s="28"/>
      <c r="P4365" s="28" t="s">
        <v>25845</v>
      </c>
      <c r="Q4365" s="28"/>
      <c r="R4365" s="28" t="str">
        <f t="shared" si="416"/>
        <v>2012</v>
      </c>
      <c r="S4365" s="28" t="s">
        <v>53</v>
      </c>
      <c r="T4365" s="28"/>
      <c r="U4365" s="28"/>
      <c r="V4365" s="28"/>
      <c r="W4365" s="28"/>
      <c r="X4365" s="28"/>
    </row>
    <row r="4366" spans="1:24" ht="15" hidden="1" customHeight="1">
      <c r="A4366" s="25">
        <v>22282460</v>
      </c>
      <c r="B4366" s="25" t="s">
        <v>25924</v>
      </c>
      <c r="C4366" s="25" t="s">
        <v>25925</v>
      </c>
      <c r="D4366" s="25" t="s">
        <v>25926</v>
      </c>
      <c r="E4366" s="25" t="s">
        <v>25927</v>
      </c>
      <c r="F4366" s="25" t="s">
        <v>2053</v>
      </c>
      <c r="G4366" s="25">
        <v>2012</v>
      </c>
      <c r="H4366" s="26">
        <v>40936</v>
      </c>
      <c r="I4366" s="25"/>
      <c r="J4366" s="25"/>
      <c r="K4366" s="25" t="s">
        <v>25928</v>
      </c>
      <c r="L4366" s="25" t="str">
        <f t="shared" si="417"/>
        <v>PreAlerta</v>
      </c>
      <c r="M4366" s="25" t="str">
        <f t="shared" si="418"/>
        <v>S/PalabrasClaves</v>
      </c>
      <c r="N4366" s="27" t="str">
        <f t="shared" si="413"/>
        <v/>
      </c>
      <c r="O4366" s="25"/>
      <c r="P4366" s="25" t="s">
        <v>25845</v>
      </c>
      <c r="Q4366" s="25"/>
      <c r="R4366" s="25" t="str">
        <f t="shared" si="416"/>
        <v>2012</v>
      </c>
      <c r="S4366" s="25" t="s">
        <v>53</v>
      </c>
      <c r="T4366" s="25"/>
      <c r="U4366" s="25"/>
      <c r="V4366" s="25"/>
      <c r="W4366" s="25"/>
      <c r="X4366" s="25"/>
    </row>
    <row r="4367" spans="1:24" ht="15" hidden="1" customHeight="1">
      <c r="A4367" s="28">
        <v>22189524</v>
      </c>
      <c r="B4367" s="28" t="s">
        <v>25929</v>
      </c>
      <c r="C4367" s="28" t="s">
        <v>25930</v>
      </c>
      <c r="D4367" s="28" t="s">
        <v>25931</v>
      </c>
      <c r="E4367" s="28" t="s">
        <v>22755</v>
      </c>
      <c r="F4367" s="28" t="s">
        <v>979</v>
      </c>
      <c r="G4367" s="28">
        <v>2012</v>
      </c>
      <c r="H4367" s="29">
        <v>40900</v>
      </c>
      <c r="I4367" s="28"/>
      <c r="J4367" s="28"/>
      <c r="K4367" s="28" t="s">
        <v>25932</v>
      </c>
      <c r="L4367" s="28" t="str">
        <f t="shared" si="417"/>
        <v>Excluido</v>
      </c>
      <c r="M4367" s="28" t="str">
        <f t="shared" si="418"/>
        <v>C/PalabrasClaves</v>
      </c>
      <c r="N4367" s="30" t="str">
        <f t="shared" si="413"/>
        <v/>
      </c>
      <c r="O4367" s="28"/>
      <c r="P4367" s="28" t="s">
        <v>25845</v>
      </c>
      <c r="Q4367" s="28"/>
      <c r="R4367" s="28" t="str">
        <f t="shared" si="416"/>
        <v>2012</v>
      </c>
      <c r="S4367" s="28" t="s">
        <v>53</v>
      </c>
      <c r="T4367" s="28"/>
      <c r="U4367" s="28"/>
      <c r="V4367" s="28"/>
      <c r="W4367" s="28"/>
      <c r="X4367" s="28"/>
    </row>
    <row r="4368" spans="1:24" ht="15" hidden="1" customHeight="1">
      <c r="A4368" s="25">
        <v>21987082</v>
      </c>
      <c r="B4368" s="25" t="s">
        <v>25933</v>
      </c>
      <c r="C4368" s="25" t="s">
        <v>25934</v>
      </c>
      <c r="D4368" s="25" t="s">
        <v>25935</v>
      </c>
      <c r="E4368" s="25" t="s">
        <v>25936</v>
      </c>
      <c r="F4368" s="25" t="s">
        <v>13104</v>
      </c>
      <c r="G4368" s="25">
        <v>2012</v>
      </c>
      <c r="H4368" s="26">
        <v>40828</v>
      </c>
      <c r="I4368" s="25"/>
      <c r="J4368" s="25"/>
      <c r="K4368" s="25" t="s">
        <v>25937</v>
      </c>
      <c r="L4368" s="25" t="str">
        <f t="shared" si="417"/>
        <v>Excluido</v>
      </c>
      <c r="M4368" s="25" t="str">
        <f t="shared" si="418"/>
        <v>C/PalabrasClaves</v>
      </c>
      <c r="N4368" s="27" t="str">
        <f t="shared" si="413"/>
        <v/>
      </c>
      <c r="O4368" s="25"/>
      <c r="P4368" s="25" t="s">
        <v>25845</v>
      </c>
      <c r="Q4368" s="25"/>
      <c r="R4368" s="25" t="str">
        <f t="shared" si="416"/>
        <v>2012</v>
      </c>
      <c r="S4368" s="25" t="s">
        <v>53</v>
      </c>
      <c r="T4368" s="25"/>
      <c r="U4368" s="25"/>
      <c r="V4368" s="25"/>
      <c r="W4368" s="25"/>
      <c r="X4368" s="25"/>
    </row>
    <row r="4369" spans="1:24" ht="15" hidden="1" customHeight="1">
      <c r="A4369" s="28">
        <v>21874399</v>
      </c>
      <c r="B4369" s="28" t="s">
        <v>25938</v>
      </c>
      <c r="C4369" s="28" t="s">
        <v>25939</v>
      </c>
      <c r="D4369" s="28" t="s">
        <v>25940</v>
      </c>
      <c r="E4369" s="28" t="s">
        <v>25941</v>
      </c>
      <c r="F4369" s="28" t="s">
        <v>1038</v>
      </c>
      <c r="G4369" s="28">
        <v>2012</v>
      </c>
      <c r="H4369" s="29">
        <v>40785</v>
      </c>
      <c r="I4369" s="28" t="s">
        <v>25942</v>
      </c>
      <c r="J4369" s="28"/>
      <c r="K4369" s="28" t="s">
        <v>25943</v>
      </c>
      <c r="L4369" s="28" t="str">
        <f t="shared" si="417"/>
        <v>PreAlerta</v>
      </c>
      <c r="M4369" s="28" t="str">
        <f t="shared" si="418"/>
        <v>S/PalabrasClaves</v>
      </c>
      <c r="N4369" s="30" t="str">
        <f t="shared" si="413"/>
        <v/>
      </c>
      <c r="O4369" s="28"/>
      <c r="P4369" s="28" t="s">
        <v>25845</v>
      </c>
      <c r="Q4369" s="28"/>
      <c r="R4369" s="28" t="str">
        <f t="shared" si="416"/>
        <v>2012</v>
      </c>
      <c r="S4369" s="28" t="s">
        <v>53</v>
      </c>
      <c r="T4369" s="28"/>
      <c r="U4369" s="28"/>
      <c r="V4369" s="28"/>
      <c r="W4369" s="28"/>
      <c r="X4369" s="28"/>
    </row>
    <row r="4370" spans="1:24" ht="15" hidden="1" customHeight="1">
      <c r="A4370" s="25">
        <v>22513932</v>
      </c>
      <c r="B4370" s="25" t="s">
        <v>25944</v>
      </c>
      <c r="C4370" s="25" t="s">
        <v>25945</v>
      </c>
      <c r="D4370" s="25" t="s">
        <v>25946</v>
      </c>
      <c r="E4370" s="25" t="s">
        <v>25947</v>
      </c>
      <c r="F4370" s="25" t="s">
        <v>4467</v>
      </c>
      <c r="G4370" s="25">
        <v>2012</v>
      </c>
      <c r="H4370" s="26">
        <v>41019</v>
      </c>
      <c r="I4370" s="25"/>
      <c r="J4370" s="25"/>
      <c r="K4370" s="25" t="s">
        <v>25948</v>
      </c>
      <c r="L4370" s="25" t="str">
        <f t="shared" si="417"/>
        <v>Excluido</v>
      </c>
      <c r="M4370" s="25" t="str">
        <f t="shared" si="418"/>
        <v>S/PalabrasClaves</v>
      </c>
      <c r="N4370" s="27" t="str">
        <f t="shared" si="413"/>
        <v/>
      </c>
      <c r="O4370" s="25"/>
      <c r="P4370" s="25" t="s">
        <v>25949</v>
      </c>
      <c r="Q4370" s="25"/>
      <c r="R4370" s="25" t="str">
        <f t="shared" si="416"/>
        <v>2012</v>
      </c>
      <c r="S4370" s="25" t="s">
        <v>50</v>
      </c>
      <c r="T4370" s="25"/>
      <c r="U4370" s="25"/>
      <c r="V4370" s="25"/>
      <c r="W4370" s="25"/>
      <c r="X4370" s="25"/>
    </row>
    <row r="4371" spans="1:24" ht="15" hidden="1" customHeight="1">
      <c r="A4371" s="28">
        <v>22513083</v>
      </c>
      <c r="B4371" s="28" t="s">
        <v>25950</v>
      </c>
      <c r="C4371" s="28" t="s">
        <v>25951</v>
      </c>
      <c r="D4371" s="28" t="s">
        <v>25952</v>
      </c>
      <c r="E4371" s="28" t="s">
        <v>25953</v>
      </c>
      <c r="F4371" s="28" t="s">
        <v>1356</v>
      </c>
      <c r="G4371" s="28">
        <v>2012</v>
      </c>
      <c r="H4371" s="29">
        <v>41019</v>
      </c>
      <c r="I4371" s="28" t="s">
        <v>25954</v>
      </c>
      <c r="J4371" s="28"/>
      <c r="K4371" s="28" t="s">
        <v>25955</v>
      </c>
      <c r="L4371" s="28" t="str">
        <f t="shared" si="417"/>
        <v>PreAlerta</v>
      </c>
      <c r="M4371" s="28" t="str">
        <f t="shared" si="418"/>
        <v>S/PalabrasClaves</v>
      </c>
      <c r="N4371" s="30" t="str">
        <f t="shared" si="413"/>
        <v/>
      </c>
      <c r="O4371" s="28"/>
      <c r="P4371" s="28" t="s">
        <v>25949</v>
      </c>
      <c r="Q4371" s="28"/>
      <c r="R4371" s="28" t="str">
        <f t="shared" si="416"/>
        <v>2012</v>
      </c>
      <c r="S4371" s="28" t="s">
        <v>50</v>
      </c>
      <c r="T4371" s="28"/>
      <c r="U4371" s="28"/>
      <c r="V4371" s="28"/>
      <c r="W4371" s="28"/>
      <c r="X4371" s="28"/>
    </row>
    <row r="4372" spans="1:24" ht="15" hidden="1" customHeight="1">
      <c r="A4372" s="25">
        <v>22444877</v>
      </c>
      <c r="B4372" s="25" t="s">
        <v>25956</v>
      </c>
      <c r="C4372" s="25" t="s">
        <v>25957</v>
      </c>
      <c r="D4372" s="25" t="s">
        <v>25958</v>
      </c>
      <c r="E4372" s="25" t="s">
        <v>25959</v>
      </c>
      <c r="F4372" s="25" t="s">
        <v>10414</v>
      </c>
      <c r="G4372" s="25">
        <v>2012</v>
      </c>
      <c r="H4372" s="26">
        <v>40995</v>
      </c>
      <c r="I4372" s="25"/>
      <c r="J4372" s="25"/>
      <c r="K4372" s="25" t="s">
        <v>25960</v>
      </c>
      <c r="L4372" s="25" t="str">
        <f t="shared" si="417"/>
        <v>PreAlerta</v>
      </c>
      <c r="M4372" s="25" t="str">
        <f t="shared" si="418"/>
        <v>C/PalabrasClaves</v>
      </c>
      <c r="N4372" s="27" t="str">
        <f t="shared" si="413"/>
        <v/>
      </c>
      <c r="O4372" s="25"/>
      <c r="P4372" s="25" t="s">
        <v>25961</v>
      </c>
      <c r="Q4372" s="25"/>
      <c r="R4372" s="25" t="str">
        <f t="shared" si="416"/>
        <v>2012</v>
      </c>
      <c r="S4372" s="25" t="s">
        <v>50</v>
      </c>
      <c r="T4372" s="25"/>
      <c r="U4372" s="25"/>
      <c r="V4372" s="25"/>
      <c r="W4372" s="25"/>
      <c r="X4372" s="25"/>
    </row>
    <row r="4373" spans="1:24" ht="15" hidden="1" customHeight="1">
      <c r="A4373" s="28">
        <v>22430930</v>
      </c>
      <c r="B4373" s="28" t="s">
        <v>25962</v>
      </c>
      <c r="C4373" s="28" t="s">
        <v>25963</v>
      </c>
      <c r="D4373" s="28" t="s">
        <v>25964</v>
      </c>
      <c r="E4373" s="28" t="s">
        <v>25965</v>
      </c>
      <c r="F4373" s="28" t="s">
        <v>25966</v>
      </c>
      <c r="G4373" s="28">
        <v>2012</v>
      </c>
      <c r="H4373" s="29">
        <v>40989</v>
      </c>
      <c r="I4373" s="28"/>
      <c r="J4373" s="28"/>
      <c r="K4373" s="28" t="s">
        <v>25967</v>
      </c>
      <c r="L4373" s="28" t="str">
        <f t="shared" si="417"/>
        <v>Excluido</v>
      </c>
      <c r="M4373" s="28" t="str">
        <f t="shared" si="418"/>
        <v>S/PalabrasClaves</v>
      </c>
      <c r="N4373" s="30" t="str">
        <f t="shared" si="413"/>
        <v/>
      </c>
      <c r="O4373" s="28"/>
      <c r="P4373" s="28" t="s">
        <v>25961</v>
      </c>
      <c r="Q4373" s="28"/>
      <c r="R4373" s="28" t="str">
        <f t="shared" si="416"/>
        <v>2012</v>
      </c>
      <c r="S4373" s="28" t="s">
        <v>50</v>
      </c>
      <c r="T4373" s="28"/>
      <c r="U4373" s="28"/>
      <c r="V4373" s="28"/>
      <c r="W4373" s="28"/>
      <c r="X4373" s="28"/>
    </row>
    <row r="4374" spans="1:24" ht="15" hidden="1" customHeight="1">
      <c r="A4374" s="25">
        <v>22919633</v>
      </c>
      <c r="B4374" s="25" t="s">
        <v>25968</v>
      </c>
      <c r="C4374" s="25" t="s">
        <v>25969</v>
      </c>
      <c r="D4374" s="25" t="s">
        <v>25970</v>
      </c>
      <c r="E4374" s="25" t="s">
        <v>25971</v>
      </c>
      <c r="F4374" s="25" t="s">
        <v>223</v>
      </c>
      <c r="G4374" s="25">
        <v>2012</v>
      </c>
      <c r="H4374" s="26">
        <v>41146</v>
      </c>
      <c r="I4374" s="25" t="s">
        <v>25972</v>
      </c>
      <c r="J4374" s="25"/>
      <c r="K4374" s="25" t="s">
        <v>25973</v>
      </c>
      <c r="L4374" s="25" t="str">
        <f t="shared" si="417"/>
        <v>PreAlerta</v>
      </c>
      <c r="M4374" s="25" t="str">
        <f t="shared" si="418"/>
        <v>C/PalabrasClaves</v>
      </c>
      <c r="N4374" s="27" t="str">
        <f t="shared" si="413"/>
        <v/>
      </c>
      <c r="O4374" s="25"/>
      <c r="P4374" s="25" t="s">
        <v>25974</v>
      </c>
      <c r="Q4374" s="25"/>
      <c r="R4374" s="25" t="str">
        <f t="shared" si="416"/>
        <v>2012</v>
      </c>
      <c r="S4374" s="25" t="s">
        <v>50</v>
      </c>
      <c r="T4374" s="25"/>
      <c r="U4374" s="25"/>
      <c r="V4374" s="25"/>
      <c r="W4374" s="25"/>
      <c r="X4374" s="25"/>
    </row>
    <row r="4375" spans="1:24" ht="15" hidden="1" customHeight="1">
      <c r="A4375" s="28">
        <v>22431623</v>
      </c>
      <c r="B4375" s="28" t="s">
        <v>25975</v>
      </c>
      <c r="C4375" s="28" t="s">
        <v>25976</v>
      </c>
      <c r="D4375" s="28" t="s">
        <v>25977</v>
      </c>
      <c r="E4375" s="28" t="s">
        <v>25978</v>
      </c>
      <c r="F4375" s="28" t="s">
        <v>2504</v>
      </c>
      <c r="G4375" s="28">
        <v>2012</v>
      </c>
      <c r="H4375" s="29">
        <v>40989</v>
      </c>
      <c r="I4375" s="28" t="s">
        <v>25979</v>
      </c>
      <c r="J4375" s="28"/>
      <c r="K4375" s="28" t="s">
        <v>25980</v>
      </c>
      <c r="L4375" s="28" t="str">
        <f t="shared" si="417"/>
        <v>PreAlerta</v>
      </c>
      <c r="M4375" s="28" t="str">
        <f t="shared" si="418"/>
        <v>S/PalabrasClaves</v>
      </c>
      <c r="N4375" s="30" t="str">
        <f t="shared" si="413"/>
        <v/>
      </c>
      <c r="O4375" s="28"/>
      <c r="P4375" s="28" t="s">
        <v>25974</v>
      </c>
      <c r="Q4375" s="28"/>
      <c r="R4375" s="28" t="str">
        <f t="shared" si="416"/>
        <v>2012</v>
      </c>
      <c r="S4375" s="28" t="s">
        <v>50</v>
      </c>
      <c r="T4375" s="28"/>
      <c r="U4375" s="28"/>
      <c r="V4375" s="28"/>
      <c r="W4375" s="28"/>
      <c r="X4375" s="28"/>
    </row>
    <row r="4376" spans="1:24" ht="15" hidden="1" customHeight="1">
      <c r="A4376" s="25">
        <v>23960996</v>
      </c>
      <c r="B4376" s="25" t="s">
        <v>25981</v>
      </c>
      <c r="C4376" s="25" t="s">
        <v>25982</v>
      </c>
      <c r="D4376" s="25" t="s">
        <v>25983</v>
      </c>
      <c r="E4376" s="25" t="s">
        <v>25984</v>
      </c>
      <c r="F4376" s="25" t="s">
        <v>903</v>
      </c>
      <c r="G4376" s="25">
        <v>2012</v>
      </c>
      <c r="H4376" s="26">
        <v>41507</v>
      </c>
      <c r="I4376" s="25" t="s">
        <v>25985</v>
      </c>
      <c r="J4376" s="25"/>
      <c r="K4376" s="25" t="s">
        <v>25986</v>
      </c>
      <c r="L4376" s="25" t="str">
        <f t="shared" si="417"/>
        <v>PreAlerta</v>
      </c>
      <c r="M4376" s="25" t="str">
        <f t="shared" si="418"/>
        <v>S/PalabrasClaves</v>
      </c>
      <c r="N4376" s="27" t="str">
        <f t="shared" si="413"/>
        <v/>
      </c>
      <c r="O4376" s="25"/>
      <c r="P4376" s="25" t="s">
        <v>25987</v>
      </c>
      <c r="Q4376" s="25"/>
      <c r="R4376" s="25" t="str">
        <f t="shared" si="416"/>
        <v>2012</v>
      </c>
      <c r="S4376" s="25" t="s">
        <v>50</v>
      </c>
      <c r="T4376" s="25"/>
      <c r="U4376" s="25"/>
      <c r="V4376" s="25"/>
      <c r="W4376" s="25"/>
      <c r="X4376" s="25"/>
    </row>
    <row r="4377" spans="1:24" ht="15" hidden="1" customHeight="1">
      <c r="A4377" s="28">
        <v>22973139</v>
      </c>
      <c r="B4377" s="28" t="s">
        <v>25988</v>
      </c>
      <c r="C4377" s="28" t="s">
        <v>25989</v>
      </c>
      <c r="D4377" s="28" t="s">
        <v>25990</v>
      </c>
      <c r="E4377" s="28" t="s">
        <v>25991</v>
      </c>
      <c r="F4377" s="28" t="s">
        <v>25992</v>
      </c>
      <c r="G4377" s="28">
        <v>2012</v>
      </c>
      <c r="H4377" s="29">
        <v>41166</v>
      </c>
      <c r="I4377" s="28" t="s">
        <v>25993</v>
      </c>
      <c r="J4377" s="28"/>
      <c r="K4377" s="28"/>
      <c r="L4377" s="28" t="str">
        <f t="shared" si="417"/>
        <v>PreAlerta</v>
      </c>
      <c r="M4377" s="28" t="str">
        <f t="shared" si="418"/>
        <v>S/PalabrasClaves</v>
      </c>
      <c r="N4377" s="30" t="str">
        <f t="shared" si="413"/>
        <v/>
      </c>
      <c r="O4377" s="28"/>
      <c r="P4377" s="28" t="s">
        <v>25994</v>
      </c>
      <c r="Q4377" s="28"/>
      <c r="R4377" s="28" t="str">
        <f t="shared" si="416"/>
        <v>2012</v>
      </c>
      <c r="S4377" s="28" t="s">
        <v>50</v>
      </c>
      <c r="T4377" s="28"/>
      <c r="U4377" s="28"/>
      <c r="V4377" s="28"/>
      <c r="W4377" s="28"/>
      <c r="X4377" s="28"/>
    </row>
    <row r="4378" spans="1:24" ht="15" hidden="1" customHeight="1">
      <c r="A4378" s="25">
        <v>22654279</v>
      </c>
      <c r="B4378" s="25" t="s">
        <v>25995</v>
      </c>
      <c r="C4378" s="25" t="s">
        <v>25996</v>
      </c>
      <c r="D4378" s="25" t="s">
        <v>25997</v>
      </c>
      <c r="E4378" s="25" t="s">
        <v>25998</v>
      </c>
      <c r="F4378" s="25" t="s">
        <v>25999</v>
      </c>
      <c r="G4378" s="25">
        <v>2012</v>
      </c>
      <c r="H4378" s="26">
        <v>41062</v>
      </c>
      <c r="I4378" s="25" t="s">
        <v>26000</v>
      </c>
      <c r="J4378" s="25"/>
      <c r="K4378" s="25" t="s">
        <v>26001</v>
      </c>
      <c r="L4378" s="25" t="str">
        <f t="shared" si="417"/>
        <v>PreAlerta</v>
      </c>
      <c r="M4378" s="25" t="str">
        <f t="shared" si="418"/>
        <v>S/PalabrasClaves</v>
      </c>
      <c r="N4378" s="27" t="str">
        <f t="shared" si="413"/>
        <v/>
      </c>
      <c r="O4378" s="25"/>
      <c r="P4378" s="25" t="s">
        <v>25994</v>
      </c>
      <c r="Q4378" s="25"/>
      <c r="R4378" s="25" t="str">
        <f t="shared" si="416"/>
        <v>2012</v>
      </c>
      <c r="S4378" s="25" t="s">
        <v>50</v>
      </c>
      <c r="T4378" s="25"/>
      <c r="U4378" s="25"/>
      <c r="V4378" s="25"/>
      <c r="W4378" s="25"/>
      <c r="X4378" s="25"/>
    </row>
    <row r="4379" spans="1:24" ht="15" hidden="1" customHeight="1">
      <c r="A4379" s="28">
        <v>22541259</v>
      </c>
      <c r="B4379" s="28" t="s">
        <v>26002</v>
      </c>
      <c r="C4379" s="28" t="s">
        <v>26003</v>
      </c>
      <c r="D4379" s="28" t="s">
        <v>26004</v>
      </c>
      <c r="E4379" s="28" t="s">
        <v>26005</v>
      </c>
      <c r="F4379" s="28" t="s">
        <v>5527</v>
      </c>
      <c r="G4379" s="28">
        <v>2012</v>
      </c>
      <c r="H4379" s="29">
        <v>41030</v>
      </c>
      <c r="I4379" s="28"/>
      <c r="J4379" s="28"/>
      <c r="K4379" s="28" t="s">
        <v>26006</v>
      </c>
      <c r="L4379" s="28" t="str">
        <f t="shared" si="417"/>
        <v>PreAlerta</v>
      </c>
      <c r="M4379" s="28" t="str">
        <f t="shared" si="418"/>
        <v>S/PalabrasClaves</v>
      </c>
      <c r="N4379" s="30" t="str">
        <f t="shared" si="413"/>
        <v/>
      </c>
      <c r="O4379" s="28"/>
      <c r="P4379" s="28" t="s">
        <v>25994</v>
      </c>
      <c r="Q4379" s="28"/>
      <c r="R4379" s="28" t="str">
        <f t="shared" si="416"/>
        <v>2012</v>
      </c>
      <c r="S4379" s="28" t="s">
        <v>50</v>
      </c>
      <c r="T4379" s="28"/>
      <c r="U4379" s="28"/>
      <c r="V4379" s="28"/>
      <c r="W4379" s="28"/>
      <c r="X4379" s="28"/>
    </row>
    <row r="4380" spans="1:24" ht="15" hidden="1" customHeight="1">
      <c r="A4380" s="25">
        <v>22511825</v>
      </c>
      <c r="B4380" s="25" t="s">
        <v>26007</v>
      </c>
      <c r="C4380" s="25" t="s">
        <v>26008</v>
      </c>
      <c r="D4380" s="25" t="s">
        <v>26009</v>
      </c>
      <c r="E4380" s="25" t="s">
        <v>26010</v>
      </c>
      <c r="F4380" s="25" t="s">
        <v>12426</v>
      </c>
      <c r="G4380" s="25">
        <v>2012</v>
      </c>
      <c r="H4380" s="26">
        <v>41018</v>
      </c>
      <c r="I4380" s="25" t="s">
        <v>26011</v>
      </c>
      <c r="J4380" s="25"/>
      <c r="K4380" s="25" t="s">
        <v>26012</v>
      </c>
      <c r="L4380" s="25" t="str">
        <f t="shared" si="417"/>
        <v>PreAlerta</v>
      </c>
      <c r="M4380" s="25" t="str">
        <f t="shared" si="418"/>
        <v>S/PalabrasClaves</v>
      </c>
      <c r="N4380" s="27"/>
      <c r="O4380" s="25"/>
      <c r="P4380" s="25" t="s">
        <v>26013</v>
      </c>
      <c r="Q4380" s="25"/>
      <c r="R4380" s="25" t="str">
        <f t="shared" si="416"/>
        <v>2012</v>
      </c>
      <c r="S4380" s="25" t="s">
        <v>50</v>
      </c>
      <c r="T4380" s="25"/>
      <c r="U4380" s="25"/>
      <c r="V4380" s="25"/>
      <c r="W4380" s="25"/>
      <c r="X4380" s="25"/>
    </row>
    <row r="4381" spans="1:24" ht="15" hidden="1" customHeight="1">
      <c r="A4381" s="28">
        <v>22505403</v>
      </c>
      <c r="B4381" s="28" t="s">
        <v>26014</v>
      </c>
      <c r="C4381" s="28" t="s">
        <v>26015</v>
      </c>
      <c r="D4381" s="28" t="s">
        <v>26016</v>
      </c>
      <c r="E4381" s="28" t="s">
        <v>26017</v>
      </c>
      <c r="F4381" s="28" t="s">
        <v>22185</v>
      </c>
      <c r="G4381" s="28">
        <v>2012</v>
      </c>
      <c r="H4381" s="29">
        <v>41016</v>
      </c>
      <c r="I4381" s="28" t="s">
        <v>26018</v>
      </c>
      <c r="J4381" s="28"/>
      <c r="K4381" s="28" t="s">
        <v>26019</v>
      </c>
      <c r="L4381" s="28" t="str">
        <f t="shared" si="417"/>
        <v>PreAlerta</v>
      </c>
      <c r="M4381" s="28" t="str">
        <f t="shared" si="418"/>
        <v>C/PalabrasClaves</v>
      </c>
      <c r="N4381" s="30" t="str">
        <f t="shared" ref="N4381:N4382" si="419">IF(ISNUMBER(SEARCH("TREATMENT", B4381)), "4) Nuevos tratamientos", "")</f>
        <v/>
      </c>
      <c r="O4381" s="28"/>
      <c r="P4381" s="28" t="s">
        <v>26013</v>
      </c>
      <c r="Q4381" s="28"/>
      <c r="R4381" s="28" t="str">
        <f t="shared" si="416"/>
        <v>2012</v>
      </c>
      <c r="S4381" s="28" t="s">
        <v>50</v>
      </c>
      <c r="T4381" s="28"/>
      <c r="U4381" s="28"/>
      <c r="V4381" s="28"/>
      <c r="W4381" s="28"/>
      <c r="X4381" s="28"/>
    </row>
    <row r="4382" spans="1:24" ht="15" hidden="1" customHeight="1">
      <c r="A4382" s="25">
        <v>22458940</v>
      </c>
      <c r="B4382" s="25" t="s">
        <v>26020</v>
      </c>
      <c r="C4382" s="25" t="s">
        <v>26021</v>
      </c>
      <c r="D4382" s="25"/>
      <c r="E4382" s="25" t="s">
        <v>26022</v>
      </c>
      <c r="F4382" s="25"/>
      <c r="G4382" s="25"/>
      <c r="H4382" s="25"/>
      <c r="I4382" s="25"/>
      <c r="J4382" s="25"/>
      <c r="K4382" s="25"/>
      <c r="L4382" s="25" t="str">
        <f t="shared" si="417"/>
        <v>PreAlerta</v>
      </c>
      <c r="M4382" s="25" t="str">
        <f t="shared" si="418"/>
        <v>S/PalabrasClaves</v>
      </c>
      <c r="N4382" s="27" t="str">
        <f t="shared" si="419"/>
        <v/>
      </c>
      <c r="O4382" s="25"/>
      <c r="P4382" s="25"/>
      <c r="Q4382" s="25"/>
      <c r="R4382" s="25" t="str">
        <f t="shared" si="416"/>
        <v/>
      </c>
      <c r="S4382" s="25"/>
      <c r="T4382" s="25"/>
      <c r="U4382" s="25"/>
      <c r="V4382" s="25"/>
      <c r="W4382" s="25"/>
      <c r="X4382" s="25"/>
    </row>
    <row r="4383" spans="1:24" ht="15" hidden="1" customHeight="1">
      <c r="A4383" s="28">
        <v>22434337</v>
      </c>
      <c r="B4383" s="28" t="s">
        <v>26023</v>
      </c>
      <c r="C4383" s="28" t="s">
        <v>26024</v>
      </c>
      <c r="D4383" s="28" t="s">
        <v>26025</v>
      </c>
      <c r="E4383" s="28" t="s">
        <v>26026</v>
      </c>
      <c r="F4383" s="28" t="s">
        <v>26027</v>
      </c>
      <c r="G4383" s="28">
        <v>2012</v>
      </c>
      <c r="H4383" s="29">
        <v>40990</v>
      </c>
      <c r="I4383" s="28"/>
      <c r="J4383" s="28"/>
      <c r="K4383" s="28" t="s">
        <v>26028</v>
      </c>
      <c r="L4383" s="28" t="str">
        <f t="shared" si="417"/>
        <v>PreAlerta</v>
      </c>
      <c r="M4383" s="28" t="str">
        <f t="shared" si="418"/>
        <v>C/PalabrasClaves</v>
      </c>
      <c r="N4383" s="30"/>
      <c r="O4383" s="28"/>
      <c r="P4383" s="28" t="s">
        <v>25994</v>
      </c>
      <c r="Q4383" s="28"/>
      <c r="R4383" s="28" t="str">
        <f t="shared" si="416"/>
        <v>2012</v>
      </c>
      <c r="S4383" s="28" t="s">
        <v>50</v>
      </c>
      <c r="T4383" s="28"/>
      <c r="U4383" s="28"/>
      <c r="V4383" s="28"/>
      <c r="W4383" s="28"/>
      <c r="X4383" s="28"/>
    </row>
    <row r="4384" spans="1:24" ht="15" hidden="1" customHeight="1">
      <c r="A4384" s="25">
        <v>22418662</v>
      </c>
      <c r="B4384" s="25" t="s">
        <v>26029</v>
      </c>
      <c r="C4384" s="25" t="s">
        <v>26030</v>
      </c>
      <c r="D4384" s="25" t="s">
        <v>26031</v>
      </c>
      <c r="E4384" s="25" t="s">
        <v>26032</v>
      </c>
      <c r="F4384" s="25" t="s">
        <v>979</v>
      </c>
      <c r="G4384" s="25">
        <v>2012</v>
      </c>
      <c r="H4384" s="26">
        <v>40984</v>
      </c>
      <c r="I4384" s="25"/>
      <c r="J4384" s="25"/>
      <c r="K4384" s="25" t="s">
        <v>26033</v>
      </c>
      <c r="L4384" s="25" t="str">
        <f t="shared" si="417"/>
        <v>Excluido</v>
      </c>
      <c r="M4384" s="25" t="str">
        <f t="shared" si="418"/>
        <v>S/PalabrasClaves</v>
      </c>
      <c r="N4384" s="27" t="str">
        <f t="shared" ref="N4384:N4426" si="420">IF(ISNUMBER(SEARCH("TREATMENT", B4384)), "4) Nuevos tratamientos", "")</f>
        <v/>
      </c>
      <c r="O4384" s="25"/>
      <c r="P4384" s="25" t="s">
        <v>25994</v>
      </c>
      <c r="Q4384" s="25"/>
      <c r="R4384" s="25" t="str">
        <f t="shared" si="416"/>
        <v>2012</v>
      </c>
      <c r="S4384" s="25" t="s">
        <v>50</v>
      </c>
      <c r="T4384" s="25"/>
      <c r="U4384" s="25"/>
      <c r="V4384" s="25"/>
      <c r="W4384" s="25"/>
      <c r="X4384" s="25"/>
    </row>
    <row r="4385" spans="1:24" ht="15" hidden="1" customHeight="1">
      <c r="A4385" s="28">
        <v>22415331</v>
      </c>
      <c r="B4385" s="28" t="s">
        <v>26034</v>
      </c>
      <c r="C4385" s="28" t="s">
        <v>26035</v>
      </c>
      <c r="D4385" s="28" t="s">
        <v>26036</v>
      </c>
      <c r="E4385" s="28" t="s">
        <v>26037</v>
      </c>
      <c r="F4385" s="28" t="s">
        <v>26038</v>
      </c>
      <c r="G4385" s="28">
        <v>2012</v>
      </c>
      <c r="H4385" s="29">
        <v>40983</v>
      </c>
      <c r="I4385" s="28"/>
      <c r="J4385" s="28"/>
      <c r="K4385" s="28" t="s">
        <v>26039</v>
      </c>
      <c r="L4385" s="28" t="str">
        <f t="shared" si="417"/>
        <v>PreAlerta</v>
      </c>
      <c r="M4385" s="28" t="str">
        <f t="shared" si="418"/>
        <v>S/PalabrasClaves</v>
      </c>
      <c r="N4385" s="30" t="str">
        <f t="shared" si="420"/>
        <v/>
      </c>
      <c r="O4385" s="28"/>
      <c r="P4385" s="28" t="s">
        <v>25994</v>
      </c>
      <c r="Q4385" s="28"/>
      <c r="R4385" s="28" t="str">
        <f t="shared" si="416"/>
        <v>2012</v>
      </c>
      <c r="S4385" s="28" t="s">
        <v>50</v>
      </c>
      <c r="T4385" s="28"/>
      <c r="U4385" s="28"/>
      <c r="V4385" s="28"/>
      <c r="W4385" s="28"/>
      <c r="X4385" s="28"/>
    </row>
    <row r="4386" spans="1:24" ht="15" hidden="1" customHeight="1">
      <c r="A4386" s="25">
        <v>22403238</v>
      </c>
      <c r="B4386" s="25" t="s">
        <v>26040</v>
      </c>
      <c r="C4386" s="25" t="s">
        <v>26041</v>
      </c>
      <c r="D4386" s="25" t="s">
        <v>26042</v>
      </c>
      <c r="E4386" s="25" t="s">
        <v>26043</v>
      </c>
      <c r="F4386" s="25" t="s">
        <v>1488</v>
      </c>
      <c r="G4386" s="25">
        <v>2012</v>
      </c>
      <c r="H4386" s="26">
        <v>40978</v>
      </c>
      <c r="I4386" s="25" t="s">
        <v>26044</v>
      </c>
      <c r="J4386" s="25"/>
      <c r="K4386" s="25" t="s">
        <v>26045</v>
      </c>
      <c r="L4386" s="25" t="str">
        <f t="shared" si="417"/>
        <v>PreAlerta</v>
      </c>
      <c r="M4386" s="25" t="str">
        <f t="shared" si="418"/>
        <v>S/PalabrasClaves</v>
      </c>
      <c r="N4386" s="27" t="str">
        <f t="shared" si="420"/>
        <v/>
      </c>
      <c r="O4386" s="25"/>
      <c r="P4386" s="25" t="s">
        <v>25994</v>
      </c>
      <c r="Q4386" s="25"/>
      <c r="R4386" s="25" t="str">
        <f t="shared" si="416"/>
        <v>2012</v>
      </c>
      <c r="S4386" s="25" t="s">
        <v>50</v>
      </c>
      <c r="T4386" s="25"/>
      <c r="U4386" s="25"/>
      <c r="V4386" s="25"/>
      <c r="W4386" s="25"/>
      <c r="X4386" s="25"/>
    </row>
    <row r="4387" spans="1:24" ht="15" hidden="1" customHeight="1">
      <c r="A4387" s="28">
        <v>22403237</v>
      </c>
      <c r="B4387" s="28" t="s">
        <v>26046</v>
      </c>
      <c r="C4387" s="28" t="s">
        <v>26047</v>
      </c>
      <c r="D4387" s="28" t="s">
        <v>26042</v>
      </c>
      <c r="E4387" s="28" t="s">
        <v>20413</v>
      </c>
      <c r="F4387" s="28" t="s">
        <v>1488</v>
      </c>
      <c r="G4387" s="28">
        <v>2012</v>
      </c>
      <c r="H4387" s="29">
        <v>40978</v>
      </c>
      <c r="I4387" s="28"/>
      <c r="J4387" s="28"/>
      <c r="K4387" s="28" t="s">
        <v>26048</v>
      </c>
      <c r="L4387" s="28" t="str">
        <f t="shared" si="417"/>
        <v>PreAlerta</v>
      </c>
      <c r="M4387" s="28" t="str">
        <f t="shared" si="418"/>
        <v>S/PalabrasClaves</v>
      </c>
      <c r="N4387" s="30" t="str">
        <f t="shared" si="420"/>
        <v/>
      </c>
      <c r="O4387" s="28"/>
      <c r="P4387" s="28" t="s">
        <v>26049</v>
      </c>
      <c r="Q4387" s="28"/>
      <c r="R4387" s="28" t="str">
        <f t="shared" si="416"/>
        <v>2012</v>
      </c>
      <c r="S4387" s="28" t="s">
        <v>50</v>
      </c>
      <c r="T4387" s="28"/>
      <c r="U4387" s="28"/>
      <c r="V4387" s="28"/>
      <c r="W4387" s="28"/>
      <c r="X4387" s="28"/>
    </row>
    <row r="4388" spans="1:24" ht="15" hidden="1" customHeight="1">
      <c r="A4388" s="25">
        <v>22385407</v>
      </c>
      <c r="B4388" s="25" t="s">
        <v>26050</v>
      </c>
      <c r="C4388" s="25" t="s">
        <v>23127</v>
      </c>
      <c r="D4388" s="25" t="s">
        <v>26051</v>
      </c>
      <c r="E4388" s="25" t="s">
        <v>23129</v>
      </c>
      <c r="F4388" s="25" t="s">
        <v>26052</v>
      </c>
      <c r="G4388" s="25">
        <v>2012</v>
      </c>
      <c r="H4388" s="26">
        <v>40974</v>
      </c>
      <c r="I4388" s="25"/>
      <c r="J4388" s="25"/>
      <c r="K4388" s="25" t="s">
        <v>26053</v>
      </c>
      <c r="L4388" s="25" t="str">
        <f t="shared" si="417"/>
        <v>PreAlerta</v>
      </c>
      <c r="M4388" s="25" t="str">
        <f t="shared" si="418"/>
        <v>S/PalabrasClaves</v>
      </c>
      <c r="N4388" s="27" t="str">
        <f t="shared" si="420"/>
        <v/>
      </c>
      <c r="O4388" s="25"/>
      <c r="P4388" s="25" t="s">
        <v>26013</v>
      </c>
      <c r="Q4388" s="25"/>
      <c r="R4388" s="25" t="str">
        <f t="shared" si="416"/>
        <v>2012</v>
      </c>
      <c r="S4388" s="25" t="s">
        <v>50</v>
      </c>
      <c r="T4388" s="25"/>
      <c r="U4388" s="25"/>
      <c r="V4388" s="25"/>
      <c r="W4388" s="25"/>
      <c r="X4388" s="25"/>
    </row>
    <row r="4389" spans="1:24" ht="15" hidden="1" customHeight="1">
      <c r="A4389" s="28">
        <v>22379036</v>
      </c>
      <c r="B4389" s="28" t="s">
        <v>26054</v>
      </c>
      <c r="C4389" s="28" t="s">
        <v>26055</v>
      </c>
      <c r="D4389" s="28" t="s">
        <v>26056</v>
      </c>
      <c r="E4389" s="28" t="s">
        <v>26057</v>
      </c>
      <c r="F4389" s="28" t="s">
        <v>2261</v>
      </c>
      <c r="G4389" s="28">
        <v>2012</v>
      </c>
      <c r="H4389" s="29">
        <v>40970</v>
      </c>
      <c r="I4389" s="28" t="s">
        <v>26058</v>
      </c>
      <c r="J4389" s="28" t="s">
        <v>26059</v>
      </c>
      <c r="K4389" s="28" t="s">
        <v>26060</v>
      </c>
      <c r="L4389" s="28" t="str">
        <f t="shared" si="417"/>
        <v>PreAlerta</v>
      </c>
      <c r="M4389" s="28" t="str">
        <f t="shared" si="418"/>
        <v>S/PalabrasClaves</v>
      </c>
      <c r="N4389" s="30" t="str">
        <f t="shared" si="420"/>
        <v/>
      </c>
      <c r="O4389" s="28"/>
      <c r="P4389" s="28" t="s">
        <v>26013</v>
      </c>
      <c r="Q4389" s="28"/>
      <c r="R4389" s="28" t="str">
        <f t="shared" si="416"/>
        <v>2012</v>
      </c>
      <c r="S4389" s="28" t="s">
        <v>50</v>
      </c>
      <c r="T4389" s="28"/>
      <c r="U4389" s="28"/>
      <c r="V4389" s="28"/>
      <c r="W4389" s="28"/>
      <c r="X4389" s="28"/>
    </row>
    <row r="4390" spans="1:24" ht="15" hidden="1" customHeight="1">
      <c r="A4390" s="25">
        <v>22365181</v>
      </c>
      <c r="B4390" s="25" t="s">
        <v>26061</v>
      </c>
      <c r="C4390" s="25" t="s">
        <v>26062</v>
      </c>
      <c r="D4390" s="25" t="s">
        <v>26063</v>
      </c>
      <c r="E4390" s="25" t="s">
        <v>26064</v>
      </c>
      <c r="F4390" s="25" t="s">
        <v>13351</v>
      </c>
      <c r="G4390" s="25">
        <v>2012</v>
      </c>
      <c r="H4390" s="26">
        <v>40967</v>
      </c>
      <c r="I4390" s="25"/>
      <c r="J4390" s="25"/>
      <c r="K4390" s="25" t="s">
        <v>26065</v>
      </c>
      <c r="L4390" s="25" t="str">
        <f t="shared" si="417"/>
        <v>PreAlerta</v>
      </c>
      <c r="M4390" s="25" t="str">
        <f t="shared" si="418"/>
        <v>S/PalabrasClaves</v>
      </c>
      <c r="N4390" s="27" t="str">
        <f t="shared" si="420"/>
        <v/>
      </c>
      <c r="O4390" s="25"/>
      <c r="P4390" s="25" t="s">
        <v>25994</v>
      </c>
      <c r="Q4390" s="25"/>
      <c r="R4390" s="25" t="str">
        <f t="shared" si="416"/>
        <v>2012</v>
      </c>
      <c r="S4390" s="25" t="s">
        <v>50</v>
      </c>
      <c r="T4390" s="25"/>
      <c r="U4390" s="25"/>
      <c r="V4390" s="25"/>
      <c r="W4390" s="25"/>
      <c r="X4390" s="25"/>
    </row>
    <row r="4391" spans="1:24" ht="15" hidden="1" customHeight="1">
      <c r="A4391" s="28">
        <v>22350402</v>
      </c>
      <c r="B4391" s="28" t="s">
        <v>26066</v>
      </c>
      <c r="C4391" s="28" t="s">
        <v>26067</v>
      </c>
      <c r="D4391" s="28" t="s">
        <v>26068</v>
      </c>
      <c r="E4391" s="28" t="s">
        <v>26069</v>
      </c>
      <c r="F4391" s="28" t="s">
        <v>1636</v>
      </c>
      <c r="G4391" s="28">
        <v>2012</v>
      </c>
      <c r="H4391" s="29">
        <v>40961</v>
      </c>
      <c r="I4391" s="28"/>
      <c r="J4391" s="28"/>
      <c r="K4391" s="28" t="s">
        <v>26070</v>
      </c>
      <c r="L4391" s="28" t="str">
        <f t="shared" si="417"/>
        <v>PreAlerta</v>
      </c>
      <c r="M4391" s="28" t="str">
        <f t="shared" si="418"/>
        <v>C/PalabrasClaves</v>
      </c>
      <c r="N4391" s="30" t="str">
        <f t="shared" si="420"/>
        <v/>
      </c>
      <c r="O4391" s="28"/>
      <c r="P4391" s="28" t="s">
        <v>25987</v>
      </c>
      <c r="Q4391" s="28"/>
      <c r="R4391" s="28" t="str">
        <f t="shared" si="416"/>
        <v>2012</v>
      </c>
      <c r="S4391" s="28" t="s">
        <v>50</v>
      </c>
      <c r="T4391" s="28"/>
      <c r="U4391" s="28"/>
      <c r="V4391" s="28"/>
      <c r="W4391" s="28"/>
      <c r="X4391" s="28"/>
    </row>
    <row r="4392" spans="1:24" ht="15" hidden="1" customHeight="1">
      <c r="A4392" s="25">
        <v>22342257</v>
      </c>
      <c r="B4392" s="25" t="s">
        <v>26071</v>
      </c>
      <c r="C4392" s="25" t="s">
        <v>26072</v>
      </c>
      <c r="D4392" s="25" t="s">
        <v>26073</v>
      </c>
      <c r="E4392" s="25" t="s">
        <v>26074</v>
      </c>
      <c r="F4392" s="25" t="s">
        <v>2095</v>
      </c>
      <c r="G4392" s="25">
        <v>2012</v>
      </c>
      <c r="H4392" s="26">
        <v>40960</v>
      </c>
      <c r="I4392" s="25"/>
      <c r="J4392" s="25"/>
      <c r="K4392" s="25" t="s">
        <v>26075</v>
      </c>
      <c r="L4392" s="25" t="str">
        <f t="shared" si="417"/>
        <v>PreAlerta</v>
      </c>
      <c r="M4392" s="25" t="str">
        <f t="shared" si="418"/>
        <v>S/PalabrasClaves</v>
      </c>
      <c r="N4392" s="27" t="str">
        <f t="shared" si="420"/>
        <v/>
      </c>
      <c r="O4392" s="25"/>
      <c r="P4392" s="25" t="s">
        <v>25994</v>
      </c>
      <c r="Q4392" s="25"/>
      <c r="R4392" s="25" t="str">
        <f t="shared" si="416"/>
        <v>2012</v>
      </c>
      <c r="S4392" s="25" t="s">
        <v>50</v>
      </c>
      <c r="T4392" s="25"/>
      <c r="U4392" s="25"/>
      <c r="V4392" s="25"/>
      <c r="W4392" s="25"/>
      <c r="X4392" s="25"/>
    </row>
    <row r="4393" spans="1:24" ht="15" hidden="1" customHeight="1">
      <c r="A4393" s="28">
        <v>22336285</v>
      </c>
      <c r="B4393" s="28" t="s">
        <v>26076</v>
      </c>
      <c r="C4393" s="28" t="s">
        <v>26077</v>
      </c>
      <c r="D4393" s="28" t="s">
        <v>26078</v>
      </c>
      <c r="E4393" s="28" t="s">
        <v>26079</v>
      </c>
      <c r="F4393" s="28" t="s">
        <v>12192</v>
      </c>
      <c r="G4393" s="28">
        <v>2012</v>
      </c>
      <c r="H4393" s="29">
        <v>40956</v>
      </c>
      <c r="I4393" s="28" t="s">
        <v>26080</v>
      </c>
      <c r="J4393" s="28"/>
      <c r="K4393" s="28" t="s">
        <v>26081</v>
      </c>
      <c r="L4393" s="28" t="str">
        <f t="shared" si="417"/>
        <v>PreAlerta</v>
      </c>
      <c r="M4393" s="28" t="str">
        <f t="shared" si="418"/>
        <v>S/PalabrasClaves</v>
      </c>
      <c r="N4393" s="30" t="str">
        <f t="shared" si="420"/>
        <v/>
      </c>
      <c r="O4393" s="28"/>
      <c r="P4393" s="28" t="s">
        <v>8727</v>
      </c>
      <c r="Q4393" s="28"/>
      <c r="R4393" s="28" t="str">
        <f t="shared" si="416"/>
        <v>2010</v>
      </c>
      <c r="S4393" s="28" t="s">
        <v>50</v>
      </c>
      <c r="T4393" s="28"/>
      <c r="U4393" s="28"/>
      <c r="V4393" s="28"/>
      <c r="W4393" s="28"/>
      <c r="X4393" s="28"/>
    </row>
    <row r="4394" spans="1:24" ht="15" hidden="1" customHeight="1">
      <c r="A4394" s="25">
        <v>22328674</v>
      </c>
      <c r="B4394" s="25" t="s">
        <v>26082</v>
      </c>
      <c r="C4394" s="25" t="s">
        <v>26083</v>
      </c>
      <c r="D4394" s="25" t="s">
        <v>26084</v>
      </c>
      <c r="E4394" s="25" t="s">
        <v>26085</v>
      </c>
      <c r="F4394" s="25" t="s">
        <v>8207</v>
      </c>
      <c r="G4394" s="25">
        <v>2012</v>
      </c>
      <c r="H4394" s="26">
        <v>40953</v>
      </c>
      <c r="I4394" s="25" t="s">
        <v>26086</v>
      </c>
      <c r="J4394" s="25"/>
      <c r="K4394" s="25" t="s">
        <v>26087</v>
      </c>
      <c r="L4394" s="25" t="str">
        <f t="shared" si="417"/>
        <v>PreAlerta</v>
      </c>
      <c r="M4394" s="25" t="str">
        <f t="shared" si="418"/>
        <v>S/PalabrasClaves</v>
      </c>
      <c r="N4394" s="27" t="str">
        <f t="shared" si="420"/>
        <v/>
      </c>
      <c r="O4394" s="25"/>
      <c r="P4394" s="25" t="s">
        <v>25994</v>
      </c>
      <c r="Q4394" s="25"/>
      <c r="R4394" s="25" t="str">
        <f t="shared" si="416"/>
        <v>2012</v>
      </c>
      <c r="S4394" s="25" t="s">
        <v>50</v>
      </c>
      <c r="T4394" s="25"/>
      <c r="U4394" s="25"/>
      <c r="V4394" s="25"/>
      <c r="W4394" s="25"/>
      <c r="X4394" s="25"/>
    </row>
    <row r="4395" spans="1:24" ht="15" hidden="1" customHeight="1">
      <c r="A4395" s="28">
        <v>22327951</v>
      </c>
      <c r="B4395" s="28" t="s">
        <v>26088</v>
      </c>
      <c r="C4395" s="28" t="s">
        <v>26089</v>
      </c>
      <c r="D4395" s="28" t="s">
        <v>26090</v>
      </c>
      <c r="E4395" s="28" t="s">
        <v>26091</v>
      </c>
      <c r="F4395" s="28" t="s">
        <v>26092</v>
      </c>
      <c r="G4395" s="28">
        <v>2012</v>
      </c>
      <c r="H4395" s="29">
        <v>40953</v>
      </c>
      <c r="I4395" s="28"/>
      <c r="J4395" s="28"/>
      <c r="K4395" s="28" t="s">
        <v>26093</v>
      </c>
      <c r="L4395" s="28" t="str">
        <f t="shared" si="417"/>
        <v>Excluido</v>
      </c>
      <c r="M4395" s="28" t="str">
        <f t="shared" si="418"/>
        <v>S/PalabrasClaves</v>
      </c>
      <c r="N4395" s="30" t="str">
        <f t="shared" si="420"/>
        <v/>
      </c>
      <c r="O4395" s="28"/>
      <c r="P4395" s="28" t="s">
        <v>25994</v>
      </c>
      <c r="Q4395" s="28"/>
      <c r="R4395" s="28" t="str">
        <f t="shared" si="416"/>
        <v>2012</v>
      </c>
      <c r="S4395" s="28" t="s">
        <v>50</v>
      </c>
      <c r="T4395" s="28"/>
      <c r="U4395" s="28"/>
      <c r="V4395" s="28"/>
      <c r="W4395" s="28"/>
      <c r="X4395" s="28"/>
    </row>
    <row r="4396" spans="1:24" ht="15" hidden="1" customHeight="1">
      <c r="A4396" s="25">
        <v>22306239</v>
      </c>
      <c r="B4396" s="25" t="s">
        <v>26094</v>
      </c>
      <c r="C4396" s="25" t="s">
        <v>26095</v>
      </c>
      <c r="D4396" s="25" t="s">
        <v>26096</v>
      </c>
      <c r="E4396" s="25" t="s">
        <v>14563</v>
      </c>
      <c r="F4396" s="25" t="s">
        <v>1805</v>
      </c>
      <c r="G4396" s="25">
        <v>2012</v>
      </c>
      <c r="H4396" s="26">
        <v>40946</v>
      </c>
      <c r="I4396" s="25"/>
      <c r="J4396" s="25"/>
      <c r="K4396" s="25" t="s">
        <v>26097</v>
      </c>
      <c r="L4396" s="25" t="str">
        <f t="shared" si="417"/>
        <v>PreAlerta</v>
      </c>
      <c r="M4396" s="25" t="str">
        <f t="shared" si="418"/>
        <v>C/PalabrasClaves</v>
      </c>
      <c r="N4396" s="27" t="str">
        <f t="shared" si="420"/>
        <v/>
      </c>
      <c r="O4396" s="25"/>
      <c r="P4396" s="25" t="s">
        <v>25994</v>
      </c>
      <c r="Q4396" s="25"/>
      <c r="R4396" s="25" t="str">
        <f t="shared" si="416"/>
        <v>2012</v>
      </c>
      <c r="S4396" s="25" t="s">
        <v>50</v>
      </c>
      <c r="T4396" s="25"/>
      <c r="U4396" s="25"/>
      <c r="V4396" s="25"/>
      <c r="W4396" s="25"/>
      <c r="X4396" s="25"/>
    </row>
    <row r="4397" spans="1:24" ht="15" hidden="1" customHeight="1">
      <c r="A4397" s="28">
        <v>22301472</v>
      </c>
      <c r="B4397" s="28" t="s">
        <v>26098</v>
      </c>
      <c r="C4397" s="28" t="s">
        <v>26099</v>
      </c>
      <c r="D4397" s="28"/>
      <c r="E4397" s="28" t="s">
        <v>26031</v>
      </c>
      <c r="F4397" s="28"/>
      <c r="G4397" s="28"/>
      <c r="H4397" s="28"/>
      <c r="I4397" s="28"/>
      <c r="J4397" s="28"/>
      <c r="K4397" s="28"/>
      <c r="L4397" s="28" t="str">
        <f t="shared" si="417"/>
        <v>Excluido</v>
      </c>
      <c r="M4397" s="28" t="str">
        <f t="shared" si="418"/>
        <v>S/PalabrasClaves</v>
      </c>
      <c r="N4397" s="30" t="str">
        <f t="shared" si="420"/>
        <v/>
      </c>
      <c r="O4397" s="28"/>
      <c r="P4397" s="28"/>
      <c r="Q4397" s="28"/>
      <c r="R4397" s="28" t="str">
        <f t="shared" si="416"/>
        <v/>
      </c>
      <c r="S4397" s="28"/>
      <c r="T4397" s="28"/>
      <c r="U4397" s="28"/>
      <c r="V4397" s="28"/>
      <c r="W4397" s="28"/>
      <c r="X4397" s="28"/>
    </row>
    <row r="4398" spans="1:24" ht="15" hidden="1" customHeight="1">
      <c r="A4398" s="25">
        <v>22301020</v>
      </c>
      <c r="B4398" s="25" t="s">
        <v>26100</v>
      </c>
      <c r="C4398" s="25" t="s">
        <v>26101</v>
      </c>
      <c r="D4398" s="25" t="s">
        <v>26102</v>
      </c>
      <c r="E4398" s="25" t="s">
        <v>26103</v>
      </c>
      <c r="F4398" s="25" t="s">
        <v>1272</v>
      </c>
      <c r="G4398" s="25">
        <v>2012</v>
      </c>
      <c r="H4398" s="26">
        <v>40943</v>
      </c>
      <c r="I4398" s="25" t="s">
        <v>26104</v>
      </c>
      <c r="J4398" s="25"/>
      <c r="K4398" s="25" t="s">
        <v>26105</v>
      </c>
      <c r="L4398" s="25" t="str">
        <f t="shared" si="417"/>
        <v>PreAlerta</v>
      </c>
      <c r="M4398" s="25" t="str">
        <f t="shared" si="418"/>
        <v>S/PalabrasClaves</v>
      </c>
      <c r="N4398" s="27" t="str">
        <f t="shared" si="420"/>
        <v/>
      </c>
      <c r="O4398" s="25"/>
      <c r="P4398" s="25" t="s">
        <v>26049</v>
      </c>
      <c r="Q4398" s="25"/>
      <c r="R4398" s="25" t="str">
        <f t="shared" si="416"/>
        <v>2012</v>
      </c>
      <c r="S4398" s="25" t="s">
        <v>50</v>
      </c>
      <c r="T4398" s="25"/>
      <c r="U4398" s="25"/>
      <c r="V4398" s="25"/>
      <c r="W4398" s="25"/>
      <c r="X4398" s="25"/>
    </row>
    <row r="4399" spans="1:24" ht="15" hidden="1" customHeight="1">
      <c r="A4399" s="28">
        <v>22287523</v>
      </c>
      <c r="B4399" s="28" t="s">
        <v>26106</v>
      </c>
      <c r="C4399" s="28" t="s">
        <v>26107</v>
      </c>
      <c r="D4399" s="28" t="s">
        <v>26084</v>
      </c>
      <c r="E4399" s="28" t="s">
        <v>20892</v>
      </c>
      <c r="F4399" s="28" t="s">
        <v>8207</v>
      </c>
      <c r="G4399" s="28">
        <v>2012</v>
      </c>
      <c r="H4399" s="29">
        <v>40939</v>
      </c>
      <c r="I4399" s="28" t="s">
        <v>26108</v>
      </c>
      <c r="J4399" s="28"/>
      <c r="K4399" s="28" t="s">
        <v>26109</v>
      </c>
      <c r="L4399" s="28" t="str">
        <f t="shared" si="417"/>
        <v>PreAlerta</v>
      </c>
      <c r="M4399" s="28" t="str">
        <f t="shared" si="418"/>
        <v>S/PalabrasClaves</v>
      </c>
      <c r="N4399" s="30" t="str">
        <f t="shared" si="420"/>
        <v/>
      </c>
      <c r="O4399" s="28"/>
      <c r="P4399" s="28" t="s">
        <v>25994</v>
      </c>
      <c r="Q4399" s="28"/>
      <c r="R4399" s="28" t="str">
        <f t="shared" si="416"/>
        <v>2012</v>
      </c>
      <c r="S4399" s="28" t="s">
        <v>50</v>
      </c>
      <c r="T4399" s="28"/>
      <c r="U4399" s="28"/>
      <c r="V4399" s="28"/>
      <c r="W4399" s="28"/>
      <c r="X4399" s="28"/>
    </row>
    <row r="4400" spans="1:24" ht="15" hidden="1" customHeight="1">
      <c r="A4400" s="25">
        <v>22192625</v>
      </c>
      <c r="B4400" s="25" t="s">
        <v>26110</v>
      </c>
      <c r="C4400" s="25" t="s">
        <v>26111</v>
      </c>
      <c r="D4400" s="25" t="s">
        <v>26112</v>
      </c>
      <c r="E4400" s="25" t="s">
        <v>26113</v>
      </c>
      <c r="F4400" s="25" t="s">
        <v>26114</v>
      </c>
      <c r="G4400" s="25">
        <v>2012</v>
      </c>
      <c r="H4400" s="26">
        <v>40901</v>
      </c>
      <c r="I4400" s="25"/>
      <c r="J4400" s="25"/>
      <c r="K4400" s="25" t="s">
        <v>26115</v>
      </c>
      <c r="L4400" s="25" t="str">
        <f t="shared" si="417"/>
        <v>PreAlerta</v>
      </c>
      <c r="M4400" s="25" t="str">
        <f t="shared" si="418"/>
        <v>S/PalabrasClaves</v>
      </c>
      <c r="N4400" s="27" t="str">
        <f t="shared" si="420"/>
        <v/>
      </c>
      <c r="O4400" s="25"/>
      <c r="P4400" s="25" t="s">
        <v>25994</v>
      </c>
      <c r="Q4400" s="25"/>
      <c r="R4400" s="25" t="str">
        <f t="shared" si="416"/>
        <v>2012</v>
      </c>
      <c r="S4400" s="25" t="s">
        <v>50</v>
      </c>
      <c r="T4400" s="25"/>
      <c r="U4400" s="25"/>
      <c r="V4400" s="25"/>
      <c r="W4400" s="25"/>
      <c r="X4400" s="25"/>
    </row>
    <row r="4401" spans="1:24" ht="15" hidden="1" customHeight="1">
      <c r="A4401" s="28">
        <v>22106019</v>
      </c>
      <c r="B4401" s="28" t="s">
        <v>26116</v>
      </c>
      <c r="C4401" s="28" t="s">
        <v>26117</v>
      </c>
      <c r="D4401" s="28" t="s">
        <v>26118</v>
      </c>
      <c r="E4401" s="28" t="s">
        <v>26119</v>
      </c>
      <c r="F4401" s="28" t="s">
        <v>2837</v>
      </c>
      <c r="G4401" s="28">
        <v>2012</v>
      </c>
      <c r="H4401" s="29">
        <v>40870</v>
      </c>
      <c r="I4401" s="28"/>
      <c r="J4401" s="28"/>
      <c r="K4401" s="28" t="s">
        <v>26120</v>
      </c>
      <c r="L4401" s="28" t="str">
        <f t="shared" si="417"/>
        <v>PreAlerta</v>
      </c>
      <c r="M4401" s="28" t="str">
        <f t="shared" si="418"/>
        <v>S/PalabrasClaves</v>
      </c>
      <c r="N4401" s="30" t="str">
        <f t="shared" si="420"/>
        <v/>
      </c>
      <c r="O4401" s="28"/>
      <c r="P4401" s="28" t="s">
        <v>25994</v>
      </c>
      <c r="Q4401" s="28"/>
      <c r="R4401" s="28" t="str">
        <f t="shared" si="416"/>
        <v>2012</v>
      </c>
      <c r="S4401" s="28" t="s">
        <v>50</v>
      </c>
      <c r="T4401" s="28"/>
      <c r="U4401" s="28"/>
      <c r="V4401" s="28"/>
      <c r="W4401" s="28"/>
      <c r="X4401" s="28"/>
    </row>
    <row r="4402" spans="1:24" ht="15" hidden="1" customHeight="1">
      <c r="A4402" s="25">
        <v>22077853</v>
      </c>
      <c r="B4402" s="25" t="s">
        <v>26121</v>
      </c>
      <c r="C4402" s="25" t="s">
        <v>26122</v>
      </c>
      <c r="D4402" s="25" t="s">
        <v>26123</v>
      </c>
      <c r="E4402" s="25" t="s">
        <v>26124</v>
      </c>
      <c r="F4402" s="25" t="s">
        <v>499</v>
      </c>
      <c r="G4402" s="25">
        <v>2012</v>
      </c>
      <c r="H4402" s="26">
        <v>40862</v>
      </c>
      <c r="I4402" s="25"/>
      <c r="J4402" s="25"/>
      <c r="K4402" s="25" t="s">
        <v>26125</v>
      </c>
      <c r="L4402" s="25" t="str">
        <f t="shared" si="417"/>
        <v>PreAlerta</v>
      </c>
      <c r="M4402" s="25" t="str">
        <f t="shared" si="418"/>
        <v>S/PalabrasClaves</v>
      </c>
      <c r="N4402" s="27" t="str">
        <f t="shared" si="420"/>
        <v/>
      </c>
      <c r="O4402" s="25"/>
      <c r="P4402" s="25" t="s">
        <v>25994</v>
      </c>
      <c r="Q4402" s="25"/>
      <c r="R4402" s="25" t="str">
        <f t="shared" si="416"/>
        <v>2012</v>
      </c>
      <c r="S4402" s="25" t="s">
        <v>50</v>
      </c>
      <c r="T4402" s="25"/>
      <c r="U4402" s="25"/>
      <c r="V4402" s="25"/>
      <c r="W4402" s="25"/>
      <c r="X4402" s="25"/>
    </row>
    <row r="4403" spans="1:24" ht="15" hidden="1" customHeight="1">
      <c r="A4403" s="28">
        <v>22038124</v>
      </c>
      <c r="B4403" s="28" t="s">
        <v>26126</v>
      </c>
      <c r="C4403" s="28" t="s">
        <v>26127</v>
      </c>
      <c r="D4403" s="28" t="s">
        <v>26068</v>
      </c>
      <c r="E4403" s="28" t="s">
        <v>12974</v>
      </c>
      <c r="F4403" s="28" t="s">
        <v>1636</v>
      </c>
      <c r="G4403" s="28">
        <v>2012</v>
      </c>
      <c r="H4403" s="29">
        <v>40848</v>
      </c>
      <c r="I4403" s="28"/>
      <c r="J4403" s="28"/>
      <c r="K4403" s="28" t="s">
        <v>26128</v>
      </c>
      <c r="L4403" s="28" t="str">
        <f t="shared" si="417"/>
        <v>PreAlerta</v>
      </c>
      <c r="M4403" s="28" t="str">
        <f t="shared" si="418"/>
        <v>S/PalabrasClaves</v>
      </c>
      <c r="N4403" s="30" t="str">
        <f t="shared" si="420"/>
        <v/>
      </c>
      <c r="O4403" s="28"/>
      <c r="P4403" s="28" t="s">
        <v>25987</v>
      </c>
      <c r="Q4403" s="28"/>
      <c r="R4403" s="28" t="str">
        <f t="shared" si="416"/>
        <v>2012</v>
      </c>
      <c r="S4403" s="28" t="s">
        <v>50</v>
      </c>
      <c r="T4403" s="28"/>
      <c r="U4403" s="28"/>
      <c r="V4403" s="28"/>
      <c r="W4403" s="28"/>
      <c r="X4403" s="28"/>
    </row>
    <row r="4404" spans="1:24" ht="15" hidden="1" customHeight="1">
      <c r="A4404" s="25">
        <v>22033573</v>
      </c>
      <c r="B4404" s="25" t="s">
        <v>26129</v>
      </c>
      <c r="C4404" s="25" t="s">
        <v>26130</v>
      </c>
      <c r="D4404" s="25" t="s">
        <v>26131</v>
      </c>
      <c r="E4404" s="25" t="s">
        <v>26132</v>
      </c>
      <c r="F4404" s="25" t="s">
        <v>10093</v>
      </c>
      <c r="G4404" s="25">
        <v>2012</v>
      </c>
      <c r="H4404" s="26">
        <v>40845</v>
      </c>
      <c r="I4404" s="25"/>
      <c r="J4404" s="25"/>
      <c r="K4404" s="25" t="s">
        <v>26133</v>
      </c>
      <c r="L4404" s="25" t="str">
        <f t="shared" si="417"/>
        <v>PreAlerta</v>
      </c>
      <c r="M4404" s="25" t="str">
        <f t="shared" si="418"/>
        <v>S/PalabrasClaves</v>
      </c>
      <c r="N4404" s="27" t="str">
        <f t="shared" si="420"/>
        <v/>
      </c>
      <c r="O4404" s="25"/>
      <c r="P4404" s="25" t="s">
        <v>25994</v>
      </c>
      <c r="Q4404" s="25"/>
      <c r="R4404" s="25" t="str">
        <f t="shared" si="416"/>
        <v>2012</v>
      </c>
      <c r="S4404" s="25" t="s">
        <v>50</v>
      </c>
      <c r="T4404" s="25"/>
      <c r="U4404" s="25"/>
      <c r="V4404" s="25"/>
      <c r="W4404" s="25"/>
      <c r="X4404" s="25"/>
    </row>
    <row r="4405" spans="1:24" ht="15" hidden="1" customHeight="1">
      <c r="A4405" s="28">
        <v>22293629</v>
      </c>
      <c r="B4405" s="28" t="s">
        <v>26134</v>
      </c>
      <c r="C4405" s="28" t="s">
        <v>26135</v>
      </c>
      <c r="D4405" s="28" t="s">
        <v>26136</v>
      </c>
      <c r="E4405" s="28" t="s">
        <v>26137</v>
      </c>
      <c r="F4405" s="28" t="s">
        <v>16452</v>
      </c>
      <c r="G4405" s="28">
        <v>2012</v>
      </c>
      <c r="H4405" s="29">
        <v>40941</v>
      </c>
      <c r="I4405" s="28"/>
      <c r="J4405" s="28"/>
      <c r="K4405" s="28" t="s">
        <v>26138</v>
      </c>
      <c r="L4405" s="28" t="str">
        <f t="shared" si="417"/>
        <v>PreAlerta</v>
      </c>
      <c r="M4405" s="28" t="str">
        <f t="shared" si="418"/>
        <v>S/PalabrasClaves</v>
      </c>
      <c r="N4405" s="30" t="str">
        <f t="shared" si="420"/>
        <v/>
      </c>
      <c r="O4405" s="28"/>
      <c r="P4405" s="28" t="s">
        <v>26139</v>
      </c>
      <c r="Q4405" s="28"/>
      <c r="R4405" s="28" t="str">
        <f t="shared" si="416"/>
        <v>2012</v>
      </c>
      <c r="S4405" s="28" t="s">
        <v>47</v>
      </c>
      <c r="T4405" s="28"/>
      <c r="U4405" s="28"/>
      <c r="V4405" s="28"/>
      <c r="W4405" s="28"/>
      <c r="X4405" s="28"/>
    </row>
    <row r="4406" spans="1:24" ht="15" hidden="1" customHeight="1">
      <c r="A4406" s="25">
        <v>22919631</v>
      </c>
      <c r="B4406" s="25" t="s">
        <v>26140</v>
      </c>
      <c r="C4406" s="25" t="s">
        <v>26141</v>
      </c>
      <c r="D4406" s="25" t="s">
        <v>26142</v>
      </c>
      <c r="E4406" s="25" t="s">
        <v>6329</v>
      </c>
      <c r="F4406" s="25" t="s">
        <v>223</v>
      </c>
      <c r="G4406" s="25">
        <v>2012</v>
      </c>
      <c r="H4406" s="26">
        <v>41146</v>
      </c>
      <c r="I4406" s="25" t="s">
        <v>26143</v>
      </c>
      <c r="J4406" s="25"/>
      <c r="K4406" s="25" t="s">
        <v>26144</v>
      </c>
      <c r="L4406" s="25" t="str">
        <f t="shared" si="417"/>
        <v>Excluido</v>
      </c>
      <c r="M4406" s="25" t="str">
        <f t="shared" si="418"/>
        <v>S/PalabrasClaves</v>
      </c>
      <c r="N4406" s="27" t="str">
        <f t="shared" si="420"/>
        <v/>
      </c>
      <c r="O4406" s="25"/>
      <c r="P4406" s="25" t="s">
        <v>26145</v>
      </c>
      <c r="Q4406" s="25"/>
      <c r="R4406" s="25" t="str">
        <f t="shared" si="416"/>
        <v>2012</v>
      </c>
      <c r="S4406" s="25" t="s">
        <v>47</v>
      </c>
      <c r="T4406" s="25"/>
      <c r="U4406" s="25"/>
      <c r="V4406" s="25"/>
      <c r="W4406" s="25"/>
      <c r="X4406" s="25"/>
    </row>
    <row r="4407" spans="1:24" ht="15" hidden="1" customHeight="1">
      <c r="A4407" s="28">
        <v>22306854</v>
      </c>
      <c r="B4407" s="28" t="s">
        <v>26146</v>
      </c>
      <c r="C4407" s="28" t="s">
        <v>26147</v>
      </c>
      <c r="D4407" s="28" t="s">
        <v>26148</v>
      </c>
      <c r="E4407" s="28" t="s">
        <v>26149</v>
      </c>
      <c r="F4407" s="28" t="s">
        <v>1263</v>
      </c>
      <c r="G4407" s="28">
        <v>2012</v>
      </c>
      <c r="H4407" s="29">
        <v>40946</v>
      </c>
      <c r="I4407" s="28"/>
      <c r="J4407" s="28"/>
      <c r="K4407" s="28" t="s">
        <v>26150</v>
      </c>
      <c r="L4407" s="28" t="str">
        <f t="shared" si="417"/>
        <v>PreAlerta</v>
      </c>
      <c r="M4407" s="28" t="str">
        <f t="shared" si="418"/>
        <v>S/PalabrasClaves</v>
      </c>
      <c r="N4407" s="30" t="str">
        <f t="shared" si="420"/>
        <v/>
      </c>
      <c r="O4407" s="28"/>
      <c r="P4407" s="28" t="s">
        <v>26145</v>
      </c>
      <c r="Q4407" s="28"/>
      <c r="R4407" s="28" t="str">
        <f t="shared" si="416"/>
        <v>2012</v>
      </c>
      <c r="S4407" s="28" t="s">
        <v>47</v>
      </c>
      <c r="T4407" s="28"/>
      <c r="U4407" s="28"/>
      <c r="V4407" s="28"/>
      <c r="W4407" s="28"/>
      <c r="X4407" s="28"/>
    </row>
    <row r="4408" spans="1:24" ht="15" hidden="1" customHeight="1">
      <c r="A4408" s="25">
        <v>22288374</v>
      </c>
      <c r="B4408" s="25" t="s">
        <v>26151</v>
      </c>
      <c r="C4408" s="25" t="s">
        <v>26152</v>
      </c>
      <c r="D4408" s="25" t="s">
        <v>26153</v>
      </c>
      <c r="E4408" s="25" t="s">
        <v>26154</v>
      </c>
      <c r="F4408" s="25" t="s">
        <v>7498</v>
      </c>
      <c r="G4408" s="25">
        <v>2012</v>
      </c>
      <c r="H4408" s="26">
        <v>40940</v>
      </c>
      <c r="I4408" s="25"/>
      <c r="J4408" s="25"/>
      <c r="K4408" s="25" t="s">
        <v>26155</v>
      </c>
      <c r="L4408" s="25" t="str">
        <f t="shared" si="417"/>
        <v>PreAlerta</v>
      </c>
      <c r="M4408" s="25" t="str">
        <f t="shared" si="418"/>
        <v>S/PalabrasClaves</v>
      </c>
      <c r="N4408" s="27" t="str">
        <f t="shared" si="420"/>
        <v/>
      </c>
      <c r="O4408" s="25"/>
      <c r="P4408" s="25" t="s">
        <v>26156</v>
      </c>
      <c r="Q4408" s="25"/>
      <c r="R4408" s="25" t="str">
        <f t="shared" si="416"/>
        <v>2012</v>
      </c>
      <c r="S4408" s="25" t="s">
        <v>47</v>
      </c>
      <c r="T4408" s="25"/>
      <c r="U4408" s="25"/>
      <c r="V4408" s="25"/>
      <c r="W4408" s="25"/>
      <c r="X4408" s="25"/>
    </row>
    <row r="4409" spans="1:24" ht="15" hidden="1" customHeight="1">
      <c r="A4409" s="28">
        <v>22224562</v>
      </c>
      <c r="B4409" s="28" t="s">
        <v>26157</v>
      </c>
      <c r="C4409" s="28" t="s">
        <v>26158</v>
      </c>
      <c r="D4409" s="28" t="s">
        <v>26159</v>
      </c>
      <c r="E4409" s="28" t="s">
        <v>26160</v>
      </c>
      <c r="F4409" s="28" t="s">
        <v>18563</v>
      </c>
      <c r="G4409" s="28">
        <v>2012</v>
      </c>
      <c r="H4409" s="29">
        <v>40918</v>
      </c>
      <c r="I4409" s="28"/>
      <c r="J4409" s="28"/>
      <c r="K4409" s="28" t="s">
        <v>26161</v>
      </c>
      <c r="L4409" s="28" t="str">
        <f t="shared" si="417"/>
        <v>PreAlerta</v>
      </c>
      <c r="M4409" s="28" t="str">
        <f t="shared" si="418"/>
        <v>C/PalabrasClaves</v>
      </c>
      <c r="N4409" s="30" t="str">
        <f t="shared" si="420"/>
        <v/>
      </c>
      <c r="O4409" s="28"/>
      <c r="P4409" s="28" t="s">
        <v>26162</v>
      </c>
      <c r="Q4409" s="28"/>
      <c r="R4409" s="28" t="str">
        <f t="shared" si="416"/>
        <v>2012</v>
      </c>
      <c r="S4409" s="28" t="s">
        <v>47</v>
      </c>
      <c r="T4409" s="28"/>
      <c r="U4409" s="28"/>
      <c r="V4409" s="28"/>
      <c r="W4409" s="28"/>
      <c r="X4409" s="28"/>
    </row>
    <row r="4410" spans="1:24" ht="15" hidden="1" customHeight="1">
      <c r="A4410" s="25">
        <v>22436174</v>
      </c>
      <c r="B4410" s="25" t="s">
        <v>26163</v>
      </c>
      <c r="C4410" s="25" t="s">
        <v>26164</v>
      </c>
      <c r="D4410" s="25" t="s">
        <v>26165</v>
      </c>
      <c r="E4410" s="25" t="s">
        <v>26166</v>
      </c>
      <c r="F4410" s="25" t="s">
        <v>841</v>
      </c>
      <c r="G4410" s="25">
        <v>2012</v>
      </c>
      <c r="H4410" s="26">
        <v>40991</v>
      </c>
      <c r="I4410" s="25" t="s">
        <v>26167</v>
      </c>
      <c r="J4410" s="25"/>
      <c r="K4410" s="25" t="s">
        <v>26168</v>
      </c>
      <c r="L4410" s="25" t="str">
        <f t="shared" si="417"/>
        <v>PreAlerta</v>
      </c>
      <c r="M4410" s="25" t="str">
        <f t="shared" si="418"/>
        <v>C/PalabrasClaves</v>
      </c>
      <c r="N4410" s="27" t="str">
        <f t="shared" si="420"/>
        <v/>
      </c>
      <c r="O4410" s="25"/>
      <c r="P4410" s="25" t="s">
        <v>26169</v>
      </c>
      <c r="Q4410" s="25"/>
      <c r="R4410" s="25" t="str">
        <f t="shared" si="416"/>
        <v>2012</v>
      </c>
      <c r="S4410" s="25" t="s">
        <v>47</v>
      </c>
      <c r="T4410" s="25"/>
      <c r="U4410" s="25"/>
      <c r="V4410" s="25"/>
      <c r="W4410" s="25"/>
      <c r="X4410" s="25"/>
    </row>
    <row r="4411" spans="1:24" ht="15" hidden="1" customHeight="1">
      <c r="A4411" s="28">
        <v>22230472</v>
      </c>
      <c r="B4411" s="28" t="s">
        <v>26170</v>
      </c>
      <c r="C4411" s="28" t="s">
        <v>26171</v>
      </c>
      <c r="D4411" s="28" t="s">
        <v>26172</v>
      </c>
      <c r="E4411" s="28" t="s">
        <v>26173</v>
      </c>
      <c r="F4411" s="28" t="s">
        <v>4060</v>
      </c>
      <c r="G4411" s="28">
        <v>2012</v>
      </c>
      <c r="H4411" s="29">
        <v>40919</v>
      </c>
      <c r="I4411" s="28"/>
      <c r="J4411" s="28"/>
      <c r="K4411" s="28" t="s">
        <v>26174</v>
      </c>
      <c r="L4411" s="28" t="str">
        <f t="shared" si="417"/>
        <v>PreAlerta</v>
      </c>
      <c r="M4411" s="28" t="str">
        <f t="shared" si="418"/>
        <v>S/PalabrasClaves</v>
      </c>
      <c r="N4411" s="30" t="str">
        <f t="shared" si="420"/>
        <v/>
      </c>
      <c r="O4411" s="28"/>
      <c r="P4411" s="28" t="s">
        <v>26175</v>
      </c>
      <c r="Q4411" s="28"/>
      <c r="R4411" s="28" t="str">
        <f t="shared" si="416"/>
        <v>2012</v>
      </c>
      <c r="S4411" s="28" t="s">
        <v>47</v>
      </c>
      <c r="T4411" s="28"/>
      <c r="U4411" s="28"/>
      <c r="V4411" s="28"/>
      <c r="W4411" s="28"/>
      <c r="X4411" s="28"/>
    </row>
    <row r="4412" spans="1:24" ht="15" hidden="1" customHeight="1">
      <c r="A4412" s="25">
        <v>22919611</v>
      </c>
      <c r="B4412" s="25" t="s">
        <v>26176</v>
      </c>
      <c r="C4412" s="25" t="s">
        <v>26177</v>
      </c>
      <c r="D4412" s="25" t="s">
        <v>26178</v>
      </c>
      <c r="E4412" s="25" t="s">
        <v>10351</v>
      </c>
      <c r="F4412" s="25" t="s">
        <v>223</v>
      </c>
      <c r="G4412" s="25">
        <v>2012</v>
      </c>
      <c r="H4412" s="26">
        <v>41146</v>
      </c>
      <c r="I4412" s="25" t="s">
        <v>26179</v>
      </c>
      <c r="J4412" s="25"/>
      <c r="K4412" s="25" t="s">
        <v>26180</v>
      </c>
      <c r="L4412" s="25" t="str">
        <f t="shared" si="417"/>
        <v>Excluido</v>
      </c>
      <c r="M4412" s="25" t="str">
        <f t="shared" si="418"/>
        <v>S/PalabrasClaves</v>
      </c>
      <c r="N4412" s="27" t="str">
        <f t="shared" si="420"/>
        <v/>
      </c>
      <c r="O4412" s="25"/>
      <c r="P4412" s="25" t="s">
        <v>26181</v>
      </c>
      <c r="Q4412" s="25"/>
      <c r="R4412" s="25" t="str">
        <f t="shared" si="416"/>
        <v>2012</v>
      </c>
      <c r="S4412" s="25" t="s">
        <v>47</v>
      </c>
      <c r="T4412" s="25"/>
      <c r="U4412" s="25"/>
      <c r="V4412" s="25"/>
      <c r="W4412" s="25"/>
      <c r="X4412" s="25"/>
    </row>
    <row r="4413" spans="1:24" ht="15" hidden="1" customHeight="1">
      <c r="A4413" s="28">
        <v>22397629</v>
      </c>
      <c r="B4413" s="28" t="s">
        <v>26182</v>
      </c>
      <c r="C4413" s="28" t="s">
        <v>26183</v>
      </c>
      <c r="D4413" s="28" t="s">
        <v>26184</v>
      </c>
      <c r="E4413" s="28" t="s">
        <v>1043</v>
      </c>
      <c r="F4413" s="28" t="s">
        <v>841</v>
      </c>
      <c r="G4413" s="28">
        <v>2012</v>
      </c>
      <c r="H4413" s="29">
        <v>40977</v>
      </c>
      <c r="I4413" s="28" t="s">
        <v>26185</v>
      </c>
      <c r="J4413" s="28"/>
      <c r="K4413" s="28" t="s">
        <v>26186</v>
      </c>
      <c r="L4413" s="28" t="str">
        <f t="shared" si="417"/>
        <v>Excluido</v>
      </c>
      <c r="M4413" s="28" t="str">
        <f t="shared" si="418"/>
        <v>S/PalabrasClaves</v>
      </c>
      <c r="N4413" s="30" t="str">
        <f t="shared" si="420"/>
        <v/>
      </c>
      <c r="O4413" s="28"/>
      <c r="P4413" s="28" t="s">
        <v>26187</v>
      </c>
      <c r="Q4413" s="28"/>
      <c r="R4413" s="28" t="str">
        <f t="shared" si="416"/>
        <v>2012</v>
      </c>
      <c r="S4413" s="28" t="s">
        <v>47</v>
      </c>
      <c r="T4413" s="28"/>
      <c r="U4413" s="28"/>
      <c r="V4413" s="28"/>
      <c r="W4413" s="28"/>
      <c r="X4413" s="28"/>
    </row>
    <row r="4414" spans="1:24" ht="15" hidden="1" customHeight="1">
      <c r="A4414" s="25">
        <v>22355120</v>
      </c>
      <c r="B4414" s="25" t="s">
        <v>26188</v>
      </c>
      <c r="C4414" s="25" t="s">
        <v>26189</v>
      </c>
      <c r="D4414" s="25" t="s">
        <v>26190</v>
      </c>
      <c r="E4414" s="25" t="s">
        <v>26191</v>
      </c>
      <c r="F4414" s="25" t="s">
        <v>2504</v>
      </c>
      <c r="G4414" s="25">
        <v>2012</v>
      </c>
      <c r="H4414" s="26">
        <v>40962</v>
      </c>
      <c r="I4414" s="25" t="s">
        <v>26192</v>
      </c>
      <c r="J4414" s="25"/>
      <c r="K4414" s="25" t="s">
        <v>26193</v>
      </c>
      <c r="L4414" s="25" t="str">
        <f t="shared" si="417"/>
        <v>PreAlerta</v>
      </c>
      <c r="M4414" s="25" t="str">
        <f t="shared" si="418"/>
        <v>S/PalabrasClaves</v>
      </c>
      <c r="N4414" s="27" t="str">
        <f t="shared" si="420"/>
        <v/>
      </c>
      <c r="O4414" s="25"/>
      <c r="P4414" s="25" t="s">
        <v>26194</v>
      </c>
      <c r="Q4414" s="25"/>
      <c r="R4414" s="25" t="str">
        <f t="shared" si="416"/>
        <v>2012</v>
      </c>
      <c r="S4414" s="25" t="s">
        <v>47</v>
      </c>
      <c r="T4414" s="25"/>
      <c r="U4414" s="25"/>
      <c r="V4414" s="25"/>
      <c r="W4414" s="25"/>
      <c r="X4414" s="25"/>
    </row>
    <row r="4415" spans="1:24" ht="15" hidden="1" customHeight="1">
      <c r="A4415" s="28">
        <v>22919615</v>
      </c>
      <c r="B4415" s="28" t="s">
        <v>26195</v>
      </c>
      <c r="C4415" s="28" t="s">
        <v>26196</v>
      </c>
      <c r="D4415" s="28" t="s">
        <v>26197</v>
      </c>
      <c r="E4415" s="28" t="s">
        <v>8446</v>
      </c>
      <c r="F4415" s="28" t="s">
        <v>223</v>
      </c>
      <c r="G4415" s="28">
        <v>2012</v>
      </c>
      <c r="H4415" s="29">
        <v>41146</v>
      </c>
      <c r="I4415" s="28" t="s">
        <v>26198</v>
      </c>
      <c r="J4415" s="28"/>
      <c r="K4415" s="28" t="s">
        <v>26199</v>
      </c>
      <c r="L4415" s="28" t="str">
        <f t="shared" si="417"/>
        <v>Excluido</v>
      </c>
      <c r="M4415" s="28" t="str">
        <f t="shared" si="418"/>
        <v>S/PalabrasClaves</v>
      </c>
      <c r="N4415" s="30" t="str">
        <f t="shared" si="420"/>
        <v/>
      </c>
      <c r="O4415" s="28"/>
      <c r="P4415" s="28" t="s">
        <v>26200</v>
      </c>
      <c r="Q4415" s="28"/>
      <c r="R4415" s="28" t="str">
        <f t="shared" si="416"/>
        <v>2012</v>
      </c>
      <c r="S4415" s="28" t="s">
        <v>47</v>
      </c>
      <c r="T4415" s="28"/>
      <c r="U4415" s="28"/>
      <c r="V4415" s="28"/>
      <c r="W4415" s="28"/>
      <c r="X4415" s="28"/>
    </row>
    <row r="4416" spans="1:24" ht="15" hidden="1" customHeight="1">
      <c r="A4416" s="25">
        <v>22198515</v>
      </c>
      <c r="B4416" s="25" t="s">
        <v>26201</v>
      </c>
      <c r="C4416" s="25" t="s">
        <v>26202</v>
      </c>
      <c r="D4416" s="25" t="s">
        <v>26203</v>
      </c>
      <c r="E4416" s="25" t="s">
        <v>26204</v>
      </c>
      <c r="F4416" s="25" t="s">
        <v>1263</v>
      </c>
      <c r="G4416" s="25">
        <v>2012</v>
      </c>
      <c r="H4416" s="26">
        <v>40904</v>
      </c>
      <c r="I4416" s="25"/>
      <c r="J4416" s="25"/>
      <c r="K4416" s="25" t="s">
        <v>26205</v>
      </c>
      <c r="L4416" s="25" t="str">
        <f t="shared" si="417"/>
        <v>PreAlerta</v>
      </c>
      <c r="M4416" s="25" t="str">
        <f t="shared" si="418"/>
        <v>S/PalabrasClaves</v>
      </c>
      <c r="N4416" s="27" t="str">
        <f t="shared" si="420"/>
        <v/>
      </c>
      <c r="O4416" s="25"/>
      <c r="P4416" s="25" t="s">
        <v>26206</v>
      </c>
      <c r="Q4416" s="25"/>
      <c r="R4416" s="25" t="str">
        <f t="shared" si="416"/>
        <v>2012</v>
      </c>
      <c r="S4416" s="25" t="s">
        <v>47</v>
      </c>
      <c r="T4416" s="25"/>
      <c r="U4416" s="25"/>
      <c r="V4416" s="25"/>
      <c r="W4416" s="25"/>
      <c r="X4416" s="25"/>
    </row>
    <row r="4417" spans="1:24" ht="15" hidden="1" customHeight="1">
      <c r="A4417" s="28">
        <v>23477202</v>
      </c>
      <c r="B4417" s="28" t="s">
        <v>26207</v>
      </c>
      <c r="C4417" s="28" t="s">
        <v>26208</v>
      </c>
      <c r="D4417" s="28" t="s">
        <v>26209</v>
      </c>
      <c r="E4417" s="28" t="s">
        <v>26210</v>
      </c>
      <c r="F4417" s="28" t="s">
        <v>26211</v>
      </c>
      <c r="G4417" s="28">
        <v>2012</v>
      </c>
      <c r="H4417" s="29">
        <v>41346</v>
      </c>
      <c r="I4417" s="28"/>
      <c r="J4417" s="28"/>
      <c r="K4417" s="28"/>
      <c r="L4417" s="28" t="str">
        <f t="shared" si="417"/>
        <v>Excluido</v>
      </c>
      <c r="M4417" s="28" t="str">
        <f t="shared" si="418"/>
        <v>S/PalabrasClaves</v>
      </c>
      <c r="N4417" s="30" t="str">
        <f t="shared" si="420"/>
        <v/>
      </c>
      <c r="O4417" s="28"/>
      <c r="P4417" s="28" t="s">
        <v>26212</v>
      </c>
      <c r="Q4417" s="28"/>
      <c r="R4417" s="28" t="str">
        <f t="shared" si="416"/>
        <v>2012</v>
      </c>
      <c r="S4417" s="28" t="s">
        <v>47</v>
      </c>
      <c r="T4417" s="28"/>
      <c r="U4417" s="28"/>
      <c r="V4417" s="28"/>
      <c r="W4417" s="28"/>
      <c r="X4417" s="28"/>
    </row>
    <row r="4418" spans="1:24" ht="15" hidden="1" customHeight="1">
      <c r="A4418" s="25">
        <v>23450975</v>
      </c>
      <c r="B4418" s="25" t="s">
        <v>26213</v>
      </c>
      <c r="C4418" s="25" t="s">
        <v>26214</v>
      </c>
      <c r="D4418" s="25" t="s">
        <v>26215</v>
      </c>
      <c r="E4418" s="25" t="s">
        <v>26216</v>
      </c>
      <c r="F4418" s="25" t="s">
        <v>26217</v>
      </c>
      <c r="G4418" s="25">
        <v>2012</v>
      </c>
      <c r="H4418" s="26">
        <v>41335</v>
      </c>
      <c r="I4418" s="25" t="s">
        <v>26218</v>
      </c>
      <c r="J4418" s="25"/>
      <c r="K4418" s="25" t="s">
        <v>26219</v>
      </c>
      <c r="L4418" s="25" t="str">
        <f t="shared" ref="L4418:L4444" si="421">IF(ISNUMBER(VLOOKUP(A4418,EXCL,1,FALSE)),"Excluido",IF(ISNUMBER(VLOOKUP(A4418,POST,1,FALSE)),"PostAlerta",IF(ISNUMBER(VLOOKUP(A4418,PRE,1,FALSE)),"PreAlerta","")))</f>
        <v>PreAlerta</v>
      </c>
      <c r="M4418" s="25" t="str">
        <f t="shared" si="418"/>
        <v>S/PalabrasClaves</v>
      </c>
      <c r="N4418" s="27" t="str">
        <f t="shared" si="420"/>
        <v/>
      </c>
      <c r="O4418" s="25"/>
      <c r="P4418" s="25" t="s">
        <v>26220</v>
      </c>
      <c r="Q4418" s="25"/>
      <c r="R4418" s="25" t="str">
        <f t="shared" si="416"/>
        <v>2012</v>
      </c>
      <c r="S4418" s="25" t="s">
        <v>47</v>
      </c>
      <c r="T4418" s="25"/>
      <c r="U4418" s="25"/>
      <c r="V4418" s="25"/>
      <c r="W4418" s="25"/>
      <c r="X4418" s="25"/>
    </row>
    <row r="4419" spans="1:24" ht="15" hidden="1" customHeight="1">
      <c r="A4419" s="28">
        <v>23082595</v>
      </c>
      <c r="B4419" s="28" t="s">
        <v>26221</v>
      </c>
      <c r="C4419" s="28" t="s">
        <v>26222</v>
      </c>
      <c r="D4419" s="28" t="s">
        <v>26223</v>
      </c>
      <c r="E4419" s="28" t="s">
        <v>26224</v>
      </c>
      <c r="F4419" s="28" t="s">
        <v>13687</v>
      </c>
      <c r="G4419" s="28">
        <v>2012</v>
      </c>
      <c r="H4419" s="29">
        <v>41205</v>
      </c>
      <c r="I4419" s="28"/>
      <c r="J4419" s="28"/>
      <c r="K4419" s="28"/>
      <c r="L4419" s="28" t="str">
        <f t="shared" si="421"/>
        <v>Excluido</v>
      </c>
      <c r="M4419" s="28" t="str">
        <f t="shared" si="418"/>
        <v>S/PalabrasClaves</v>
      </c>
      <c r="N4419" s="30" t="str">
        <f t="shared" si="420"/>
        <v/>
      </c>
      <c r="O4419" s="28"/>
      <c r="P4419" s="28" t="s">
        <v>26220</v>
      </c>
      <c r="Q4419" s="28"/>
      <c r="R4419" s="28" t="str">
        <f t="shared" si="416"/>
        <v>2012</v>
      </c>
      <c r="S4419" s="28" t="s">
        <v>47</v>
      </c>
      <c r="T4419" s="28"/>
      <c r="U4419" s="28"/>
      <c r="V4419" s="28"/>
      <c r="W4419" s="28"/>
      <c r="X4419" s="28"/>
    </row>
    <row r="4420" spans="1:24" ht="15" hidden="1" customHeight="1">
      <c r="A4420" s="25">
        <v>22685975</v>
      </c>
      <c r="B4420" s="25" t="s">
        <v>26225</v>
      </c>
      <c r="C4420" s="25" t="s">
        <v>26226</v>
      </c>
      <c r="D4420" s="25" t="s">
        <v>26227</v>
      </c>
      <c r="E4420" s="25" t="s">
        <v>26228</v>
      </c>
      <c r="F4420" s="25" t="s">
        <v>26229</v>
      </c>
      <c r="G4420" s="25">
        <v>2012</v>
      </c>
      <c r="H4420" s="26">
        <v>41073</v>
      </c>
      <c r="I4420" s="25"/>
      <c r="J4420" s="25"/>
      <c r="K4420" s="25"/>
      <c r="L4420" s="25" t="str">
        <f t="shared" si="421"/>
        <v>PreAlerta</v>
      </c>
      <c r="M4420" s="25" t="str">
        <f t="shared" ref="M4420:M4444" si="422">IF(ISNUMBER(A4420),(IF(ISNUMBER(VLOOKUP(A4420,KEYWORDS,1,FALSE)),"C/PalabrasClaves","S/PalabrasClaves")),"")</f>
        <v>S/PalabrasClaves</v>
      </c>
      <c r="N4420" s="27" t="str">
        <f t="shared" si="420"/>
        <v/>
      </c>
      <c r="O4420" s="25"/>
      <c r="P4420" s="25" t="s">
        <v>26230</v>
      </c>
      <c r="Q4420" s="25"/>
      <c r="R4420" s="25" t="str">
        <f t="shared" si="416"/>
        <v>2012</v>
      </c>
      <c r="S4420" s="25" t="s">
        <v>50</v>
      </c>
      <c r="T4420" s="25"/>
      <c r="U4420" s="25"/>
      <c r="V4420" s="25"/>
      <c r="W4420" s="25"/>
      <c r="X4420" s="25"/>
    </row>
    <row r="4421" spans="1:24" ht="15" hidden="1" customHeight="1">
      <c r="A4421" s="28">
        <v>22606876</v>
      </c>
      <c r="B4421" s="28" t="s">
        <v>26231</v>
      </c>
      <c r="C4421" s="28" t="s">
        <v>26232</v>
      </c>
      <c r="D4421" s="28" t="s">
        <v>26233</v>
      </c>
      <c r="E4421" s="28" t="s">
        <v>12974</v>
      </c>
      <c r="F4421" s="28" t="s">
        <v>18000</v>
      </c>
      <c r="G4421" s="28">
        <v>2012</v>
      </c>
      <c r="H4421" s="29">
        <v>41051</v>
      </c>
      <c r="I4421" s="28"/>
      <c r="J4421" s="28"/>
      <c r="K4421" s="28" t="s">
        <v>26234</v>
      </c>
      <c r="L4421" s="28" t="str">
        <f t="shared" si="421"/>
        <v>Excluido</v>
      </c>
      <c r="M4421" s="28" t="str">
        <f t="shared" si="422"/>
        <v>C/PalabrasClaves</v>
      </c>
      <c r="N4421" s="30" t="str">
        <f t="shared" si="420"/>
        <v/>
      </c>
      <c r="O4421" s="28"/>
      <c r="P4421" s="28" t="s">
        <v>26220</v>
      </c>
      <c r="Q4421" s="28"/>
      <c r="R4421" s="28" t="str">
        <f t="shared" si="416"/>
        <v>2012</v>
      </c>
      <c r="S4421" s="28" t="s">
        <v>47</v>
      </c>
      <c r="T4421" s="28"/>
      <c r="U4421" s="28"/>
      <c r="V4421" s="28"/>
      <c r="W4421" s="28"/>
      <c r="X4421" s="28"/>
    </row>
    <row r="4422" spans="1:24" ht="15" hidden="1" customHeight="1">
      <c r="A4422" s="25">
        <v>22442223</v>
      </c>
      <c r="B4422" s="25" t="s">
        <v>26235</v>
      </c>
      <c r="C4422" s="25" t="s">
        <v>26236</v>
      </c>
      <c r="D4422" s="25" t="s">
        <v>26237</v>
      </c>
      <c r="E4422" s="25" t="s">
        <v>26238</v>
      </c>
      <c r="F4422" s="25" t="s">
        <v>22185</v>
      </c>
      <c r="G4422" s="25">
        <v>2012</v>
      </c>
      <c r="H4422" s="26">
        <v>40992</v>
      </c>
      <c r="I4422" s="25" t="s">
        <v>26239</v>
      </c>
      <c r="J4422" s="25"/>
      <c r="K4422" s="25" t="s">
        <v>26240</v>
      </c>
      <c r="L4422" s="25" t="str">
        <f t="shared" si="421"/>
        <v>PreAlerta</v>
      </c>
      <c r="M4422" s="25" t="str">
        <f t="shared" si="422"/>
        <v>S/PalabrasClaves</v>
      </c>
      <c r="N4422" s="27" t="str">
        <f t="shared" si="420"/>
        <v/>
      </c>
      <c r="O4422" s="25"/>
      <c r="P4422" s="25" t="s">
        <v>26241</v>
      </c>
      <c r="Q4422" s="25"/>
      <c r="R4422" s="25" t="str">
        <f t="shared" si="416"/>
        <v>2012</v>
      </c>
      <c r="S4422" s="25" t="s">
        <v>47</v>
      </c>
      <c r="T4422" s="25"/>
      <c r="U4422" s="25"/>
      <c r="V4422" s="25"/>
      <c r="W4422" s="25"/>
      <c r="X4422" s="25"/>
    </row>
    <row r="4423" spans="1:24" ht="15" hidden="1" customHeight="1">
      <c r="A4423" s="28">
        <v>22377449</v>
      </c>
      <c r="B4423" s="28" t="s">
        <v>26242</v>
      </c>
      <c r="C4423" s="28" t="s">
        <v>26243</v>
      </c>
      <c r="D4423" s="28" t="s">
        <v>26244</v>
      </c>
      <c r="E4423" s="28" t="s">
        <v>26245</v>
      </c>
      <c r="F4423" s="28" t="s">
        <v>1582</v>
      </c>
      <c r="G4423" s="28">
        <v>2012</v>
      </c>
      <c r="H4423" s="29">
        <v>40970</v>
      </c>
      <c r="I4423" s="28" t="s">
        <v>26246</v>
      </c>
      <c r="J4423" s="28"/>
      <c r="K4423" s="28" t="s">
        <v>26247</v>
      </c>
      <c r="L4423" s="28" t="str">
        <f t="shared" si="421"/>
        <v>PreAlerta</v>
      </c>
      <c r="M4423" s="28" t="str">
        <f t="shared" si="422"/>
        <v>S/PalabrasClaves</v>
      </c>
      <c r="N4423" s="30" t="str">
        <f t="shared" si="420"/>
        <v/>
      </c>
      <c r="O4423" s="28"/>
      <c r="P4423" s="28" t="s">
        <v>26220</v>
      </c>
      <c r="Q4423" s="28"/>
      <c r="R4423" s="28" t="str">
        <f t="shared" si="416"/>
        <v>2012</v>
      </c>
      <c r="S4423" s="28" t="s">
        <v>47</v>
      </c>
      <c r="T4423" s="28"/>
      <c r="U4423" s="28"/>
      <c r="V4423" s="28"/>
      <c r="W4423" s="28"/>
      <c r="X4423" s="28"/>
    </row>
    <row r="4424" spans="1:24" ht="15" hidden="1" customHeight="1">
      <c r="A4424" s="25">
        <v>22330958</v>
      </c>
      <c r="B4424" s="25" t="s">
        <v>26248</v>
      </c>
      <c r="C4424" s="25" t="s">
        <v>26249</v>
      </c>
      <c r="D4424" s="25" t="s">
        <v>26250</v>
      </c>
      <c r="E4424" s="25" t="s">
        <v>26251</v>
      </c>
      <c r="F4424" s="25" t="s">
        <v>147</v>
      </c>
      <c r="G4424" s="25">
        <v>2012</v>
      </c>
      <c r="H4424" s="26">
        <v>40954</v>
      </c>
      <c r="I4424" s="25" t="s">
        <v>26252</v>
      </c>
      <c r="J4424" s="25"/>
      <c r="K4424" s="25" t="s">
        <v>26253</v>
      </c>
      <c r="L4424" s="25" t="str">
        <f t="shared" si="421"/>
        <v>Excluido</v>
      </c>
      <c r="M4424" s="25" t="str">
        <f t="shared" si="422"/>
        <v>S/PalabrasClaves</v>
      </c>
      <c r="N4424" s="27" t="str">
        <f t="shared" si="420"/>
        <v/>
      </c>
      <c r="O4424" s="25"/>
      <c r="P4424" s="25" t="s">
        <v>8852</v>
      </c>
      <c r="Q4424" s="25"/>
      <c r="R4424" s="25" t="str">
        <f t="shared" si="416"/>
        <v xml:space="preserve">202 </v>
      </c>
      <c r="S4424" s="25" t="s">
        <v>47</v>
      </c>
      <c r="T4424" s="25"/>
      <c r="U4424" s="25"/>
      <c r="V4424" s="25"/>
      <c r="W4424" s="25"/>
      <c r="X4424" s="25"/>
    </row>
    <row r="4425" spans="1:24" ht="15" hidden="1" customHeight="1">
      <c r="A4425" s="28">
        <v>22327493</v>
      </c>
      <c r="B4425" s="28" t="s">
        <v>26254</v>
      </c>
      <c r="C4425" s="28" t="s">
        <v>26255</v>
      </c>
      <c r="D4425" s="28" t="s">
        <v>26250</v>
      </c>
      <c r="E4425" s="28" t="s">
        <v>26256</v>
      </c>
      <c r="F4425" s="28" t="s">
        <v>147</v>
      </c>
      <c r="G4425" s="28">
        <v>2012</v>
      </c>
      <c r="H4425" s="29">
        <v>40953</v>
      </c>
      <c r="I4425" s="28" t="s">
        <v>26257</v>
      </c>
      <c r="J4425" s="28"/>
      <c r="K4425" s="28" t="s">
        <v>26258</v>
      </c>
      <c r="L4425" s="28" t="str">
        <f t="shared" si="421"/>
        <v>PreAlerta</v>
      </c>
      <c r="M4425" s="28" t="str">
        <f t="shared" si="422"/>
        <v>S/PalabrasClaves</v>
      </c>
      <c r="N4425" s="30" t="str">
        <f t="shared" si="420"/>
        <v/>
      </c>
      <c r="O4425" s="28"/>
      <c r="P4425" s="28" t="s">
        <v>8852</v>
      </c>
      <c r="Q4425" s="28"/>
      <c r="R4425" s="28" t="str">
        <f t="shared" si="416"/>
        <v xml:space="preserve">202 </v>
      </c>
      <c r="S4425" s="28" t="s">
        <v>47</v>
      </c>
      <c r="T4425" s="28"/>
      <c r="U4425" s="28"/>
      <c r="V4425" s="28"/>
      <c r="W4425" s="28"/>
      <c r="X4425" s="28"/>
    </row>
    <row r="4426" spans="1:24" ht="15" hidden="1" customHeight="1">
      <c r="A4426" s="25">
        <v>22307042</v>
      </c>
      <c r="B4426" s="25" t="s">
        <v>26259</v>
      </c>
      <c r="C4426" s="25" t="s">
        <v>26260</v>
      </c>
      <c r="D4426" s="25" t="s">
        <v>26261</v>
      </c>
      <c r="E4426" s="25" t="s">
        <v>19756</v>
      </c>
      <c r="F4426" s="25" t="s">
        <v>26262</v>
      </c>
      <c r="G4426" s="25">
        <v>2012</v>
      </c>
      <c r="H4426" s="26">
        <v>40946</v>
      </c>
      <c r="I4426" s="25" t="s">
        <v>26263</v>
      </c>
      <c r="J4426" s="25"/>
      <c r="K4426" s="25" t="s">
        <v>26264</v>
      </c>
      <c r="L4426" s="25" t="str">
        <f t="shared" si="421"/>
        <v>Excluido</v>
      </c>
      <c r="M4426" s="25" t="str">
        <f t="shared" si="422"/>
        <v>S/PalabrasClaves</v>
      </c>
      <c r="N4426" s="27" t="str">
        <f t="shared" si="420"/>
        <v/>
      </c>
      <c r="O4426" s="25"/>
      <c r="P4426" s="25" t="s">
        <v>26265</v>
      </c>
      <c r="Q4426" s="25"/>
      <c r="R4426" s="25" t="str">
        <f t="shared" si="416"/>
        <v>2012</v>
      </c>
      <c r="S4426" s="25" t="s">
        <v>47</v>
      </c>
      <c r="T4426" s="25"/>
      <c r="U4426" s="25"/>
      <c r="V4426" s="25"/>
      <c r="W4426" s="25"/>
      <c r="X4426" s="25"/>
    </row>
    <row r="4427" spans="1:24" ht="15" hidden="1" customHeight="1">
      <c r="A4427" s="28">
        <v>22292783</v>
      </c>
      <c r="B4427" s="28" t="s">
        <v>26266</v>
      </c>
      <c r="C4427" s="28" t="s">
        <v>26267</v>
      </c>
      <c r="D4427" s="28" t="s">
        <v>26268</v>
      </c>
      <c r="E4427" s="28" t="s">
        <v>26269</v>
      </c>
      <c r="F4427" s="28" t="s">
        <v>19123</v>
      </c>
      <c r="G4427" s="28">
        <v>2012</v>
      </c>
      <c r="H4427" s="29">
        <v>40941</v>
      </c>
      <c r="I4427" s="28"/>
      <c r="J4427" s="28"/>
      <c r="K4427" s="28" t="s">
        <v>26270</v>
      </c>
      <c r="L4427" s="28" t="str">
        <f t="shared" si="421"/>
        <v>Excluido</v>
      </c>
      <c r="M4427" s="28" t="str">
        <f t="shared" si="422"/>
        <v>S/PalabrasClaves</v>
      </c>
      <c r="N4427" s="30"/>
      <c r="O4427" s="28"/>
      <c r="P4427" s="28" t="s">
        <v>26220</v>
      </c>
      <c r="Q4427" s="28"/>
      <c r="R4427" s="28" t="str">
        <f t="shared" si="416"/>
        <v>2012</v>
      </c>
      <c r="S4427" s="28" t="s">
        <v>47</v>
      </c>
      <c r="T4427" s="28"/>
      <c r="U4427" s="28"/>
      <c r="V4427" s="28"/>
      <c r="W4427" s="28"/>
      <c r="X4427" s="28"/>
    </row>
    <row r="4428" spans="1:24" ht="15" hidden="1" customHeight="1">
      <c r="A4428" s="25">
        <v>22285045</v>
      </c>
      <c r="B4428" s="25" t="s">
        <v>26271</v>
      </c>
      <c r="C4428" s="25" t="s">
        <v>26272</v>
      </c>
      <c r="D4428" s="25" t="s">
        <v>26273</v>
      </c>
      <c r="E4428" s="25" t="s">
        <v>26274</v>
      </c>
      <c r="F4428" s="25" t="s">
        <v>1805</v>
      </c>
      <c r="G4428" s="25">
        <v>2012</v>
      </c>
      <c r="H4428" s="26">
        <v>40939</v>
      </c>
      <c r="I4428" s="25" t="s">
        <v>26275</v>
      </c>
      <c r="J4428" s="25"/>
      <c r="K4428" s="25" t="s">
        <v>26276</v>
      </c>
      <c r="L4428" s="25" t="str">
        <f t="shared" si="421"/>
        <v>Excluido</v>
      </c>
      <c r="M4428" s="25" t="str">
        <f t="shared" si="422"/>
        <v>C/PalabrasClaves</v>
      </c>
      <c r="N4428" s="27"/>
      <c r="O4428" s="25"/>
      <c r="P4428" s="25" t="s">
        <v>26220</v>
      </c>
      <c r="Q4428" s="25"/>
      <c r="R4428" s="25" t="str">
        <f t="shared" si="416"/>
        <v>2012</v>
      </c>
      <c r="S4428" s="25" t="s">
        <v>47</v>
      </c>
      <c r="T4428" s="25"/>
      <c r="U4428" s="25"/>
      <c r="V4428" s="25"/>
      <c r="W4428" s="25"/>
      <c r="X4428" s="25"/>
    </row>
    <row r="4429" spans="1:24" ht="15" hidden="1" customHeight="1">
      <c r="A4429" s="28">
        <v>22230331</v>
      </c>
      <c r="B4429" s="28" t="s">
        <v>26277</v>
      </c>
      <c r="C4429" s="28" t="s">
        <v>26278</v>
      </c>
      <c r="D4429" s="28" t="s">
        <v>26273</v>
      </c>
      <c r="E4429" s="28" t="s">
        <v>26279</v>
      </c>
      <c r="F4429" s="28" t="s">
        <v>1805</v>
      </c>
      <c r="G4429" s="28">
        <v>2012</v>
      </c>
      <c r="H4429" s="29">
        <v>40919</v>
      </c>
      <c r="I4429" s="28"/>
      <c r="J4429" s="28"/>
      <c r="K4429" s="28" t="s">
        <v>26280</v>
      </c>
      <c r="L4429" s="28" t="str">
        <f t="shared" si="421"/>
        <v>Excluido</v>
      </c>
      <c r="M4429" s="28" t="str">
        <f t="shared" si="422"/>
        <v>S/PalabrasClaves</v>
      </c>
      <c r="N4429" s="30"/>
      <c r="O4429" s="28"/>
      <c r="P4429" s="28" t="s">
        <v>26220</v>
      </c>
      <c r="Q4429" s="28"/>
      <c r="R4429" s="28" t="str">
        <f t="shared" si="416"/>
        <v>2012</v>
      </c>
      <c r="S4429" s="28" t="s">
        <v>47</v>
      </c>
      <c r="T4429" s="28"/>
      <c r="U4429" s="28"/>
      <c r="V4429" s="28"/>
      <c r="W4429" s="28"/>
      <c r="X4429" s="28"/>
    </row>
    <row r="4430" spans="1:24" ht="15" hidden="1" customHeight="1">
      <c r="A4430" s="25">
        <v>22226013</v>
      </c>
      <c r="B4430" s="25" t="s">
        <v>26281</v>
      </c>
      <c r="C4430" s="25" t="s">
        <v>26282</v>
      </c>
      <c r="D4430" s="25" t="s">
        <v>26283</v>
      </c>
      <c r="E4430" s="25" t="s">
        <v>26284</v>
      </c>
      <c r="F4430" s="25" t="s">
        <v>685</v>
      </c>
      <c r="G4430" s="25">
        <v>2012</v>
      </c>
      <c r="H4430" s="26">
        <v>40918</v>
      </c>
      <c r="I4430" s="25"/>
      <c r="J4430" s="25"/>
      <c r="K4430" s="25" t="s">
        <v>26285</v>
      </c>
      <c r="L4430" s="25" t="str">
        <f t="shared" si="421"/>
        <v>PreAlerta</v>
      </c>
      <c r="M4430" s="25" t="str">
        <f t="shared" si="422"/>
        <v>S/PalabrasClaves</v>
      </c>
      <c r="N4430" s="27" t="str">
        <f t="shared" ref="N4430:N4444" si="423">IF(ISNUMBER(SEARCH("TREATMENT", B4430)), "4) Nuevos tratamientos", "")</f>
        <v/>
      </c>
      <c r="O4430" s="25"/>
      <c r="P4430" s="25" t="s">
        <v>26220</v>
      </c>
      <c r="Q4430" s="25"/>
      <c r="R4430" s="25" t="str">
        <f t="shared" si="416"/>
        <v>2012</v>
      </c>
      <c r="S4430" s="25" t="s">
        <v>47</v>
      </c>
      <c r="T4430" s="25"/>
      <c r="U4430" s="25"/>
      <c r="V4430" s="25"/>
      <c r="W4430" s="25"/>
      <c r="X4430" s="25"/>
    </row>
    <row r="4431" spans="1:24" ht="15" hidden="1" customHeight="1">
      <c r="A4431" s="28">
        <v>22209299</v>
      </c>
      <c r="B4431" s="28" t="s">
        <v>26286</v>
      </c>
      <c r="C4431" s="28" t="s">
        <v>26287</v>
      </c>
      <c r="D4431" s="28" t="s">
        <v>26288</v>
      </c>
      <c r="E4431" s="28" t="s">
        <v>26289</v>
      </c>
      <c r="F4431" s="28" t="s">
        <v>26290</v>
      </c>
      <c r="G4431" s="28">
        <v>2012</v>
      </c>
      <c r="H4431" s="29">
        <v>40911</v>
      </c>
      <c r="I4431" s="28"/>
      <c r="J4431" s="28"/>
      <c r="K4431" s="28" t="s">
        <v>26291</v>
      </c>
      <c r="L4431" s="28" t="str">
        <f t="shared" si="421"/>
        <v>PreAlerta</v>
      </c>
      <c r="M4431" s="28" t="str">
        <f t="shared" si="422"/>
        <v>S/PalabrasClaves</v>
      </c>
      <c r="N4431" s="30" t="str">
        <f t="shared" si="423"/>
        <v/>
      </c>
      <c r="O4431" s="28"/>
      <c r="P4431" s="28" t="s">
        <v>26220</v>
      </c>
      <c r="Q4431" s="28"/>
      <c r="R4431" s="28" t="str">
        <f t="shared" si="416"/>
        <v>2012</v>
      </c>
      <c r="S4431" s="28" t="s">
        <v>47</v>
      </c>
      <c r="T4431" s="28"/>
      <c r="U4431" s="28"/>
      <c r="V4431" s="28"/>
      <c r="W4431" s="28"/>
      <c r="X4431" s="28"/>
    </row>
    <row r="4432" spans="1:24" ht="15" hidden="1" customHeight="1">
      <c r="A4432" s="25">
        <v>22198825</v>
      </c>
      <c r="B4432" s="25" t="s">
        <v>26292</v>
      </c>
      <c r="C4432" s="25" t="s">
        <v>26293</v>
      </c>
      <c r="D4432" s="25" t="s">
        <v>26294</v>
      </c>
      <c r="E4432" s="25" t="s">
        <v>23445</v>
      </c>
      <c r="F4432" s="25" t="s">
        <v>979</v>
      </c>
      <c r="G4432" s="25">
        <v>2012</v>
      </c>
      <c r="H4432" s="26">
        <v>40904</v>
      </c>
      <c r="I4432" s="25" t="s">
        <v>26295</v>
      </c>
      <c r="J4432" s="25" t="s">
        <v>26296</v>
      </c>
      <c r="K4432" s="25" t="s">
        <v>26297</v>
      </c>
      <c r="L4432" s="25" t="str">
        <f t="shared" si="421"/>
        <v>PreAlerta</v>
      </c>
      <c r="M4432" s="25" t="str">
        <f t="shared" si="422"/>
        <v>S/PalabrasClaves</v>
      </c>
      <c r="N4432" s="27" t="str">
        <f t="shared" si="423"/>
        <v/>
      </c>
      <c r="O4432" s="25"/>
      <c r="P4432" s="25" t="s">
        <v>26220</v>
      </c>
      <c r="Q4432" s="25"/>
      <c r="R4432" s="25" t="str">
        <f t="shared" si="416"/>
        <v>2012</v>
      </c>
      <c r="S4432" s="25" t="s">
        <v>47</v>
      </c>
      <c r="T4432" s="25"/>
      <c r="U4432" s="25"/>
      <c r="V4432" s="25"/>
      <c r="W4432" s="25"/>
      <c r="X4432" s="25"/>
    </row>
    <row r="4433" spans="1:24" ht="15" hidden="1" customHeight="1">
      <c r="A4433" s="28">
        <v>22198792</v>
      </c>
      <c r="B4433" s="28" t="s">
        <v>26298</v>
      </c>
      <c r="C4433" s="28" t="s">
        <v>26299</v>
      </c>
      <c r="D4433" s="28" t="s">
        <v>26300</v>
      </c>
      <c r="E4433" s="28" t="s">
        <v>26301</v>
      </c>
      <c r="F4433" s="28" t="s">
        <v>1488</v>
      </c>
      <c r="G4433" s="28">
        <v>2012</v>
      </c>
      <c r="H4433" s="29">
        <v>40904</v>
      </c>
      <c r="I4433" s="28"/>
      <c r="J4433" s="28"/>
      <c r="K4433" s="28" t="s">
        <v>26302</v>
      </c>
      <c r="L4433" s="28" t="str">
        <f t="shared" si="421"/>
        <v>PreAlerta</v>
      </c>
      <c r="M4433" s="28" t="str">
        <f t="shared" si="422"/>
        <v>S/PalabrasClaves</v>
      </c>
      <c r="N4433" s="30" t="str">
        <f t="shared" si="423"/>
        <v/>
      </c>
      <c r="O4433" s="28"/>
      <c r="P4433" s="28" t="s">
        <v>26265</v>
      </c>
      <c r="Q4433" s="28"/>
      <c r="R4433" s="28" t="str">
        <f t="shared" si="416"/>
        <v>2012</v>
      </c>
      <c r="S4433" s="28" t="s">
        <v>47</v>
      </c>
      <c r="T4433" s="28"/>
      <c r="U4433" s="28"/>
      <c r="V4433" s="28"/>
      <c r="W4433" s="28"/>
      <c r="X4433" s="28"/>
    </row>
    <row r="4434" spans="1:24" ht="15" hidden="1" customHeight="1">
      <c r="A4434" s="25">
        <v>22170933</v>
      </c>
      <c r="B4434" s="25" t="s">
        <v>26303</v>
      </c>
      <c r="C4434" s="25" t="s">
        <v>26304</v>
      </c>
      <c r="D4434" s="25" t="s">
        <v>26305</v>
      </c>
      <c r="E4434" s="25" t="s">
        <v>16590</v>
      </c>
      <c r="F4434" s="25" t="s">
        <v>1272</v>
      </c>
      <c r="G4434" s="25">
        <v>2012</v>
      </c>
      <c r="H4434" s="26">
        <v>40893</v>
      </c>
      <c r="I4434" s="25" t="s">
        <v>26306</v>
      </c>
      <c r="J4434" s="25"/>
      <c r="K4434" s="25" t="s">
        <v>26307</v>
      </c>
      <c r="L4434" s="25" t="str">
        <f t="shared" si="421"/>
        <v>PreAlerta</v>
      </c>
      <c r="M4434" s="25" t="str">
        <f t="shared" si="422"/>
        <v>S/PalabrasClaves</v>
      </c>
      <c r="N4434" s="27" t="str">
        <f t="shared" si="423"/>
        <v/>
      </c>
      <c r="O4434" s="25"/>
      <c r="P4434" s="25" t="s">
        <v>26220</v>
      </c>
      <c r="Q4434" s="25"/>
      <c r="R4434" s="25" t="str">
        <f t="shared" si="416"/>
        <v>2012</v>
      </c>
      <c r="S4434" s="25" t="s">
        <v>47</v>
      </c>
      <c r="T4434" s="25"/>
      <c r="U4434" s="25"/>
      <c r="V4434" s="25"/>
      <c r="W4434" s="25"/>
      <c r="X4434" s="25"/>
    </row>
    <row r="4435" spans="1:24" ht="15" hidden="1" customHeight="1">
      <c r="A4435" s="28">
        <v>22170924</v>
      </c>
      <c r="B4435" s="28" t="s">
        <v>26308</v>
      </c>
      <c r="C4435" s="28" t="s">
        <v>26309</v>
      </c>
      <c r="D4435" s="28" t="s">
        <v>26305</v>
      </c>
      <c r="E4435" s="28" t="s">
        <v>11046</v>
      </c>
      <c r="F4435" s="28" t="s">
        <v>1272</v>
      </c>
      <c r="G4435" s="28">
        <v>2012</v>
      </c>
      <c r="H4435" s="29">
        <v>40893</v>
      </c>
      <c r="I4435" s="28" t="s">
        <v>26310</v>
      </c>
      <c r="J4435" s="28"/>
      <c r="K4435" s="28" t="s">
        <v>26311</v>
      </c>
      <c r="L4435" s="28" t="str">
        <f t="shared" si="421"/>
        <v>PreAlerta</v>
      </c>
      <c r="M4435" s="28" t="str">
        <f t="shared" si="422"/>
        <v>S/PalabrasClaves</v>
      </c>
      <c r="N4435" s="30" t="str">
        <f t="shared" si="423"/>
        <v/>
      </c>
      <c r="O4435" s="28"/>
      <c r="P4435" s="28" t="s">
        <v>26265</v>
      </c>
      <c r="Q4435" s="28"/>
      <c r="R4435" s="28" t="str">
        <f t="shared" si="416"/>
        <v>2012</v>
      </c>
      <c r="S4435" s="28" t="s">
        <v>47</v>
      </c>
      <c r="T4435" s="28"/>
      <c r="U4435" s="28"/>
      <c r="V4435" s="28"/>
      <c r="W4435" s="28"/>
      <c r="X4435" s="28"/>
    </row>
    <row r="4436" spans="1:24" ht="15" hidden="1" customHeight="1">
      <c r="A4436" s="25">
        <v>22170919</v>
      </c>
      <c r="B4436" s="25" t="s">
        <v>26312</v>
      </c>
      <c r="C4436" s="25" t="s">
        <v>26313</v>
      </c>
      <c r="D4436" s="25" t="s">
        <v>26305</v>
      </c>
      <c r="E4436" s="25" t="s">
        <v>397</v>
      </c>
      <c r="F4436" s="25" t="s">
        <v>1272</v>
      </c>
      <c r="G4436" s="25">
        <v>2012</v>
      </c>
      <c r="H4436" s="26">
        <v>40893</v>
      </c>
      <c r="I4436" s="25" t="s">
        <v>26314</v>
      </c>
      <c r="J4436" s="25"/>
      <c r="K4436" s="25" t="s">
        <v>26315</v>
      </c>
      <c r="L4436" s="25" t="str">
        <f t="shared" si="421"/>
        <v>PreAlerta</v>
      </c>
      <c r="M4436" s="25" t="str">
        <f t="shared" si="422"/>
        <v>S/PalabrasClaves</v>
      </c>
      <c r="N4436" s="27" t="str">
        <f t="shared" si="423"/>
        <v/>
      </c>
      <c r="O4436" s="25"/>
      <c r="P4436" s="25" t="s">
        <v>26265</v>
      </c>
      <c r="Q4436" s="25"/>
      <c r="R4436" s="25" t="str">
        <f t="shared" si="416"/>
        <v>2012</v>
      </c>
      <c r="S4436" s="25" t="s">
        <v>47</v>
      </c>
      <c r="T4436" s="25"/>
      <c r="U4436" s="25"/>
      <c r="V4436" s="25"/>
      <c r="W4436" s="25"/>
      <c r="X4436" s="25"/>
    </row>
    <row r="4437" spans="1:24" ht="15" hidden="1" customHeight="1">
      <c r="A4437" s="28">
        <v>22153772</v>
      </c>
      <c r="B4437" s="28" t="s">
        <v>26316</v>
      </c>
      <c r="C4437" s="28" t="s">
        <v>26317</v>
      </c>
      <c r="D4437" s="28" t="s">
        <v>26318</v>
      </c>
      <c r="E4437" s="28" t="s">
        <v>26319</v>
      </c>
      <c r="F4437" s="28" t="s">
        <v>7945</v>
      </c>
      <c r="G4437" s="28">
        <v>2012</v>
      </c>
      <c r="H4437" s="29">
        <v>40891</v>
      </c>
      <c r="I4437" s="28"/>
      <c r="J4437" s="28"/>
      <c r="K4437" s="28" t="s">
        <v>26320</v>
      </c>
      <c r="L4437" s="28" t="str">
        <f t="shared" si="421"/>
        <v>PreAlerta</v>
      </c>
      <c r="M4437" s="28" t="str">
        <f t="shared" si="422"/>
        <v>S/PalabrasClaves</v>
      </c>
      <c r="N4437" s="30" t="str">
        <f t="shared" si="423"/>
        <v/>
      </c>
      <c r="O4437" s="28"/>
      <c r="P4437" s="28" t="s">
        <v>26220</v>
      </c>
      <c r="Q4437" s="28"/>
      <c r="R4437" s="28" t="str">
        <f t="shared" si="416"/>
        <v>2012</v>
      </c>
      <c r="S4437" s="28" t="s">
        <v>47</v>
      </c>
      <c r="T4437" s="28"/>
      <c r="U4437" s="28"/>
      <c r="V4437" s="28"/>
      <c r="W4437" s="28"/>
      <c r="X4437" s="28"/>
    </row>
    <row r="4438" spans="1:24" ht="15" hidden="1" customHeight="1">
      <c r="A4438" s="25">
        <v>22102579</v>
      </c>
      <c r="B4438" s="25" t="s">
        <v>26321</v>
      </c>
      <c r="C4438" s="25" t="s">
        <v>26322</v>
      </c>
      <c r="D4438" s="25" t="s">
        <v>26323</v>
      </c>
      <c r="E4438" s="25" t="s">
        <v>26324</v>
      </c>
      <c r="F4438" s="25" t="s">
        <v>1784</v>
      </c>
      <c r="G4438" s="25">
        <v>2012</v>
      </c>
      <c r="H4438" s="26">
        <v>40869</v>
      </c>
      <c r="I4438" s="25" t="s">
        <v>26325</v>
      </c>
      <c r="J4438" s="25"/>
      <c r="K4438" s="25" t="s">
        <v>26326</v>
      </c>
      <c r="L4438" s="25" t="str">
        <f t="shared" si="421"/>
        <v>PreAlerta</v>
      </c>
      <c r="M4438" s="25" t="str">
        <f t="shared" si="422"/>
        <v>S/PalabrasClaves</v>
      </c>
      <c r="N4438" s="27" t="str">
        <f t="shared" si="423"/>
        <v/>
      </c>
      <c r="O4438" s="25"/>
      <c r="P4438" s="25" t="s">
        <v>26220</v>
      </c>
      <c r="Q4438" s="25"/>
      <c r="R4438" s="25" t="str">
        <f t="shared" si="416"/>
        <v>2012</v>
      </c>
      <c r="S4438" s="25" t="s">
        <v>47</v>
      </c>
      <c r="T4438" s="25"/>
      <c r="U4438" s="25"/>
      <c r="V4438" s="25"/>
      <c r="W4438" s="25"/>
      <c r="X4438" s="25"/>
    </row>
    <row r="4439" spans="1:24" ht="15" hidden="1" customHeight="1">
      <c r="A4439" s="28">
        <v>22074357</v>
      </c>
      <c r="B4439" s="28" t="s">
        <v>26327</v>
      </c>
      <c r="C4439" s="28" t="s">
        <v>26328</v>
      </c>
      <c r="D4439" s="28" t="s">
        <v>26329</v>
      </c>
      <c r="E4439" s="28" t="s">
        <v>26330</v>
      </c>
      <c r="F4439" s="28" t="s">
        <v>21042</v>
      </c>
      <c r="G4439" s="28">
        <v>2012</v>
      </c>
      <c r="H4439" s="29">
        <v>40862</v>
      </c>
      <c r="I4439" s="28"/>
      <c r="J4439" s="28"/>
      <c r="K4439" s="28" t="s">
        <v>26331</v>
      </c>
      <c r="L4439" s="28" t="str">
        <f t="shared" si="421"/>
        <v>PreAlerta</v>
      </c>
      <c r="M4439" s="28" t="str">
        <f t="shared" si="422"/>
        <v>C/PalabrasClaves</v>
      </c>
      <c r="N4439" s="30" t="str">
        <f t="shared" si="423"/>
        <v/>
      </c>
      <c r="O4439" s="28"/>
      <c r="P4439" s="28" t="s">
        <v>26230</v>
      </c>
      <c r="Q4439" s="28"/>
      <c r="R4439" s="28" t="str">
        <f t="shared" si="416"/>
        <v>2012</v>
      </c>
      <c r="S4439" s="28" t="s">
        <v>50</v>
      </c>
      <c r="T4439" s="28"/>
      <c r="U4439" s="28"/>
      <c r="V4439" s="28"/>
      <c r="W4439" s="28"/>
      <c r="X4439" s="28"/>
    </row>
    <row r="4440" spans="1:24" ht="15" hidden="1" customHeight="1">
      <c r="A4440" s="25">
        <v>21933698</v>
      </c>
      <c r="B4440" s="25" t="s">
        <v>26332</v>
      </c>
      <c r="C4440" s="25" t="s">
        <v>26333</v>
      </c>
      <c r="D4440" s="25" t="s">
        <v>26334</v>
      </c>
      <c r="E4440" s="25" t="s">
        <v>26335</v>
      </c>
      <c r="F4440" s="25" t="s">
        <v>22206</v>
      </c>
      <c r="G4440" s="25">
        <v>2012</v>
      </c>
      <c r="H4440" s="26">
        <v>40808</v>
      </c>
      <c r="I4440" s="25"/>
      <c r="J4440" s="25"/>
      <c r="K4440" s="25" t="s">
        <v>26336</v>
      </c>
      <c r="L4440" s="25" t="str">
        <f t="shared" si="421"/>
        <v>Excluido</v>
      </c>
      <c r="M4440" s="25" t="str">
        <f t="shared" si="422"/>
        <v>S/PalabrasClaves</v>
      </c>
      <c r="N4440" s="27" t="str">
        <f t="shared" si="423"/>
        <v/>
      </c>
      <c r="O4440" s="25"/>
      <c r="P4440" s="25" t="s">
        <v>26337</v>
      </c>
      <c r="Q4440" s="25"/>
      <c r="R4440" s="25" t="str">
        <f t="shared" si="416"/>
        <v>2010</v>
      </c>
      <c r="S4440" s="25" t="s">
        <v>47</v>
      </c>
      <c r="T4440" s="25"/>
      <c r="U4440" s="25"/>
      <c r="V4440" s="25"/>
      <c r="W4440" s="25"/>
      <c r="X4440" s="25"/>
    </row>
    <row r="4441" spans="1:24" ht="15" hidden="1" customHeight="1">
      <c r="A4441" s="28">
        <v>21901858</v>
      </c>
      <c r="B4441" s="28" t="s">
        <v>26338</v>
      </c>
      <c r="C4441" s="28" t="s">
        <v>26339</v>
      </c>
      <c r="D4441" s="28" t="s">
        <v>26340</v>
      </c>
      <c r="E4441" s="28" t="s">
        <v>26341</v>
      </c>
      <c r="F4441" s="28" t="s">
        <v>1604</v>
      </c>
      <c r="G4441" s="28">
        <v>2012</v>
      </c>
      <c r="H4441" s="29">
        <v>40795</v>
      </c>
      <c r="I4441" s="28"/>
      <c r="J4441" s="28"/>
      <c r="K4441" s="28" t="s">
        <v>26342</v>
      </c>
      <c r="L4441" s="28" t="str">
        <f t="shared" si="421"/>
        <v>PreAlerta</v>
      </c>
      <c r="M4441" s="28" t="str">
        <f t="shared" si="422"/>
        <v>S/PalabrasClaves</v>
      </c>
      <c r="N4441" s="30" t="str">
        <f t="shared" si="423"/>
        <v/>
      </c>
      <c r="O4441" s="28"/>
      <c r="P4441" s="28" t="s">
        <v>26220</v>
      </c>
      <c r="Q4441" s="28"/>
      <c r="R4441" s="28" t="str">
        <f t="shared" si="416"/>
        <v>2012</v>
      </c>
      <c r="S4441" s="28" t="s">
        <v>47</v>
      </c>
      <c r="T4441" s="28"/>
      <c r="U4441" s="28"/>
      <c r="V4441" s="28"/>
      <c r="W4441" s="28"/>
      <c r="X4441" s="28"/>
    </row>
    <row r="4442" spans="1:24" ht="15" hidden="1" customHeight="1">
      <c r="A4442" s="25">
        <v>21851481</v>
      </c>
      <c r="B4442" s="25" t="s">
        <v>26343</v>
      </c>
      <c r="C4442" s="25" t="s">
        <v>26344</v>
      </c>
      <c r="D4442" s="25" t="s">
        <v>26345</v>
      </c>
      <c r="E4442" s="25" t="s">
        <v>26346</v>
      </c>
      <c r="F4442" s="25" t="s">
        <v>2416</v>
      </c>
      <c r="G4442" s="25">
        <v>2012</v>
      </c>
      <c r="H4442" s="26">
        <v>40775</v>
      </c>
      <c r="I4442" s="25" t="s">
        <v>26347</v>
      </c>
      <c r="J4442" s="25"/>
      <c r="K4442" s="25" t="s">
        <v>26348</v>
      </c>
      <c r="L4442" s="25" t="str">
        <f t="shared" si="421"/>
        <v>PreAlerta</v>
      </c>
      <c r="M4442" s="25" t="str">
        <f t="shared" si="422"/>
        <v>S/PalabrasClaves</v>
      </c>
      <c r="N4442" s="27" t="str">
        <f t="shared" si="423"/>
        <v/>
      </c>
      <c r="O4442" s="25"/>
      <c r="P4442" s="25" t="s">
        <v>8852</v>
      </c>
      <c r="Q4442" s="25"/>
      <c r="R4442" s="25" t="str">
        <f t="shared" si="416"/>
        <v xml:space="preserve">202 </v>
      </c>
      <c r="S4442" s="25" t="s">
        <v>47</v>
      </c>
      <c r="T4442" s="25"/>
      <c r="U4442" s="25"/>
      <c r="V4442" s="25"/>
      <c r="W4442" s="25"/>
      <c r="X4442" s="25"/>
    </row>
    <row r="4443" spans="1:24" ht="15" hidden="1" customHeight="1">
      <c r="A4443" s="28">
        <v>21676359</v>
      </c>
      <c r="B4443" s="28" t="s">
        <v>26349</v>
      </c>
      <c r="C4443" s="28" t="s">
        <v>26350</v>
      </c>
      <c r="D4443" s="28"/>
      <c r="E4443" s="28" t="s">
        <v>26351</v>
      </c>
      <c r="F4443" s="28"/>
      <c r="G4443" s="28"/>
      <c r="H4443" s="28"/>
      <c r="I4443" s="28"/>
      <c r="J4443" s="28"/>
      <c r="K4443" s="28"/>
      <c r="L4443" s="28" t="str">
        <f t="shared" si="421"/>
        <v>PreAlerta</v>
      </c>
      <c r="M4443" s="28" t="str">
        <f t="shared" si="422"/>
        <v>S/PalabrasClaves</v>
      </c>
      <c r="N4443" s="30" t="str">
        <f t="shared" si="423"/>
        <v/>
      </c>
      <c r="O4443" s="28"/>
      <c r="P4443" s="28"/>
      <c r="Q4443" s="28"/>
      <c r="R4443" s="28" t="str">
        <f t="shared" si="416"/>
        <v/>
      </c>
      <c r="S4443" s="28"/>
      <c r="T4443" s="28"/>
      <c r="U4443" s="28"/>
      <c r="V4443" s="28"/>
      <c r="W4443" s="28"/>
      <c r="X4443" s="28"/>
    </row>
    <row r="4444" spans="1:24" ht="15" hidden="1" customHeight="1">
      <c r="A4444" s="25">
        <v>22245607</v>
      </c>
      <c r="B4444" s="25" t="s">
        <v>26352</v>
      </c>
      <c r="C4444" s="25" t="s">
        <v>26353</v>
      </c>
      <c r="D4444" s="25" t="s">
        <v>26354</v>
      </c>
      <c r="E4444" s="25" t="s">
        <v>9328</v>
      </c>
      <c r="F4444" s="25" t="s">
        <v>1263</v>
      </c>
      <c r="G4444" s="25">
        <v>2012</v>
      </c>
      <c r="H4444" s="26">
        <v>40925</v>
      </c>
      <c r="I4444" s="25"/>
      <c r="J4444" s="25"/>
      <c r="K4444" s="25" t="s">
        <v>26355</v>
      </c>
      <c r="L4444" s="25" t="str">
        <f t="shared" si="421"/>
        <v>Excluido</v>
      </c>
      <c r="M4444" s="25" t="str">
        <f t="shared" si="422"/>
        <v>S/PalabrasClaves</v>
      </c>
      <c r="N4444" s="27" t="str">
        <f t="shared" si="423"/>
        <v/>
      </c>
      <c r="O4444" s="25"/>
      <c r="P4444" s="25" t="s">
        <v>26356</v>
      </c>
      <c r="Q4444" s="25"/>
      <c r="R4444" s="25" t="str">
        <f t="shared" si="416"/>
        <v>2012</v>
      </c>
      <c r="S4444" s="25" t="s">
        <v>43</v>
      </c>
      <c r="T4444" s="25"/>
      <c r="U4444" s="25"/>
      <c r="V4444" s="25"/>
      <c r="W4444" s="25"/>
      <c r="X4444" s="25"/>
    </row>
  </sheetData>
  <autoFilter ref="A1:X4444" xr:uid="{00000000-0009-0000-0000-000003000000}">
    <filterColumn colId="13">
      <filters>
        <filter val="1) Reporte de cepas resistentes"/>
        <filter val="2) Nuevos tratamientos"/>
        <filter val="3) Inmunización"/>
      </filters>
    </filterColumn>
    <filterColumn colId="16">
      <filters blank="1">
        <filter val="Listo"/>
        <filter val="Revisar"/>
      </filters>
    </filterColumn>
  </autoFilter>
  <conditionalFormatting sqref="L2:L4444">
    <cfRule type="containsText" dxfId="9" priority="1" stopIfTrue="1" operator="containsText" text="Post">
      <formula>NOT(ISERROR(SEARCH(("Post"),(L2))))</formula>
    </cfRule>
    <cfRule type="containsText" dxfId="8" priority="2" stopIfTrue="1" operator="containsText" text="Excluido">
      <formula>NOT(ISERROR(SEARCH(("Excluido"),(L2))))</formula>
    </cfRule>
    <cfRule type="containsText" dxfId="7" priority="3" stopIfTrue="1" operator="containsText" text="Pre">
      <formula>NOT(ISERROR(SEARCH(("Pre"),(L2))))</formula>
    </cfRule>
  </conditionalFormatting>
  <conditionalFormatting sqref="M1:M4444">
    <cfRule type="beginsWith" dxfId="6" priority="4" operator="beginsWith" text="s/">
      <formula>LEFT((M1),LEN("s/"))=("s/")</formula>
    </cfRule>
    <cfRule type="beginsWith" dxfId="5" priority="5" stopIfTrue="1" operator="beginsWith" text="c/">
      <formula>LEFT((M1),LEN("c/"))=("c/")</formula>
    </cfRule>
  </conditionalFormatting>
  <conditionalFormatting sqref="U1:W4444">
    <cfRule type="containsText" dxfId="4" priority="6" operator="containsText" text="yes">
      <formula>NOT(ISERROR(SEARCH(("yes"),(U1))))</formula>
    </cfRule>
  </conditionalFormatting>
  <dataValidations count="4">
    <dataValidation type="list" allowBlank="1" showErrorMessage="1" sqref="O1:O4444" xr:uid="{00000000-0002-0000-0300-000000000000}">
      <formula1>subcategoria</formula1>
    </dataValidation>
    <dataValidation type="list" allowBlank="1" showErrorMessage="1" sqref="U2:W4444" xr:uid="{00000000-0002-0000-0300-000001000000}">
      <formula1>"Yes,No"</formula1>
    </dataValidation>
    <dataValidation type="list" allowBlank="1" showErrorMessage="1" sqref="Q2:Q4444" xr:uid="{00000000-0002-0000-0300-000002000000}">
      <formula1>Estado</formula1>
    </dataValidation>
    <dataValidation type="list" allowBlank="1" showErrorMessage="1" sqref="N1:N4444" xr:uid="{00000000-0002-0000-0300-000003000000}">
      <formula1>categoria</formula1>
    </dataValidation>
  </dataValidation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642CE-B384-44EA-82D5-B178C1FB22D6}">
  <dimension ref="A1:J304"/>
  <sheetViews>
    <sheetView tabSelected="1" workbookViewId="0">
      <selection sqref="A1:J1044436"/>
    </sheetView>
  </sheetViews>
  <sheetFormatPr baseColWidth="10" defaultRowHeight="15"/>
  <sheetData>
    <row r="1" spans="1:10">
      <c r="A1" t="s">
        <v>73</v>
      </c>
      <c r="B1" t="s">
        <v>74</v>
      </c>
      <c r="C1" t="s">
        <v>29</v>
      </c>
      <c r="D1" t="s">
        <v>30</v>
      </c>
      <c r="E1" t="s">
        <v>87</v>
      </c>
      <c r="F1" t="s">
        <v>89</v>
      </c>
      <c r="G1" t="s">
        <v>90</v>
      </c>
      <c r="H1" t="s">
        <v>91</v>
      </c>
      <c r="I1" t="s">
        <v>92</v>
      </c>
      <c r="J1" t="s">
        <v>93</v>
      </c>
    </row>
    <row r="2" spans="1:10">
      <c r="A2">
        <v>34362705</v>
      </c>
      <c r="B2" t="s">
        <v>133</v>
      </c>
      <c r="C2" t="s">
        <v>130</v>
      </c>
      <c r="E2" t="s">
        <v>14</v>
      </c>
      <c r="F2" t="s">
        <v>133</v>
      </c>
      <c r="G2" t="s">
        <v>140</v>
      </c>
      <c r="H2" t="s">
        <v>140</v>
      </c>
      <c r="I2" t="s">
        <v>141</v>
      </c>
      <c r="J2" t="s">
        <v>142</v>
      </c>
    </row>
    <row r="3" spans="1:10">
      <c r="A3">
        <v>28506825</v>
      </c>
      <c r="B3" t="s">
        <v>151</v>
      </c>
      <c r="C3" t="s">
        <v>35</v>
      </c>
      <c r="E3" t="s">
        <v>14</v>
      </c>
      <c r="F3" t="s">
        <v>151</v>
      </c>
      <c r="G3" t="s">
        <v>141</v>
      </c>
      <c r="H3" t="s">
        <v>140</v>
      </c>
      <c r="I3" t="s">
        <v>140</v>
      </c>
      <c r="J3" t="s">
        <v>158</v>
      </c>
    </row>
    <row r="4" spans="1:10">
      <c r="A4">
        <v>27289531</v>
      </c>
      <c r="B4" t="s">
        <v>169</v>
      </c>
      <c r="C4" t="s">
        <v>35</v>
      </c>
      <c r="E4" t="s">
        <v>14</v>
      </c>
      <c r="F4" t="s">
        <v>169</v>
      </c>
      <c r="G4" t="s">
        <v>141</v>
      </c>
      <c r="H4" t="s">
        <v>140</v>
      </c>
      <c r="I4" t="s">
        <v>140</v>
      </c>
      <c r="J4" t="s">
        <v>175</v>
      </c>
    </row>
    <row r="5" spans="1:10">
      <c r="A5">
        <v>28332810</v>
      </c>
      <c r="B5" t="s">
        <v>176</v>
      </c>
      <c r="C5" t="s">
        <v>35</v>
      </c>
      <c r="E5" t="s">
        <v>14</v>
      </c>
      <c r="F5" t="s">
        <v>176</v>
      </c>
      <c r="G5" t="s">
        <v>141</v>
      </c>
      <c r="H5" t="s">
        <v>140</v>
      </c>
      <c r="I5" t="s">
        <v>140</v>
      </c>
      <c r="J5" t="s">
        <v>183</v>
      </c>
    </row>
    <row r="6" spans="1:10">
      <c r="A6">
        <v>27181174</v>
      </c>
      <c r="B6" t="s">
        <v>184</v>
      </c>
      <c r="C6" t="s">
        <v>35</v>
      </c>
      <c r="F6" t="s">
        <v>184</v>
      </c>
      <c r="G6" t="s">
        <v>141</v>
      </c>
      <c r="H6" t="s">
        <v>140</v>
      </c>
      <c r="I6" t="s">
        <v>140</v>
      </c>
      <c r="J6" t="s">
        <v>191</v>
      </c>
    </row>
    <row r="7" spans="1:10">
      <c r="A7">
        <v>26369355</v>
      </c>
      <c r="B7" t="s">
        <v>212</v>
      </c>
      <c r="C7" t="s">
        <v>35</v>
      </c>
      <c r="F7" t="s">
        <v>212</v>
      </c>
      <c r="G7" t="s">
        <v>141</v>
      </c>
      <c r="H7" t="s">
        <v>140</v>
      </c>
      <c r="I7" t="s">
        <v>140</v>
      </c>
      <c r="J7" t="s">
        <v>218</v>
      </c>
    </row>
    <row r="8" spans="1:10">
      <c r="A8">
        <v>26318192</v>
      </c>
      <c r="B8" t="s">
        <v>249</v>
      </c>
      <c r="C8" t="s">
        <v>35</v>
      </c>
      <c r="F8" t="s">
        <v>249</v>
      </c>
      <c r="G8" t="s">
        <v>141</v>
      </c>
      <c r="H8" t="s">
        <v>140</v>
      </c>
      <c r="I8" t="s">
        <v>140</v>
      </c>
      <c r="J8" t="s">
        <v>253</v>
      </c>
    </row>
    <row r="9" spans="1:10">
      <c r="A9">
        <v>24826882</v>
      </c>
      <c r="B9" t="s">
        <v>268</v>
      </c>
      <c r="C9" t="s">
        <v>35</v>
      </c>
      <c r="F9" t="s">
        <v>268</v>
      </c>
      <c r="G9" t="s">
        <v>141</v>
      </c>
      <c r="H9" t="s">
        <v>140</v>
      </c>
      <c r="I9" t="s">
        <v>140</v>
      </c>
      <c r="J9" t="s">
        <v>274</v>
      </c>
    </row>
    <row r="10" spans="1:10">
      <c r="A10">
        <v>35192786</v>
      </c>
      <c r="B10" t="s">
        <v>275</v>
      </c>
      <c r="C10" t="s">
        <v>130</v>
      </c>
      <c r="E10" t="s">
        <v>14</v>
      </c>
      <c r="F10" t="s">
        <v>280</v>
      </c>
      <c r="G10" t="s">
        <v>140</v>
      </c>
      <c r="H10" t="s">
        <v>140</v>
      </c>
      <c r="I10" t="s">
        <v>141</v>
      </c>
      <c r="J10" t="s">
        <v>281</v>
      </c>
    </row>
    <row r="11" spans="1:10">
      <c r="A11">
        <v>35108152</v>
      </c>
      <c r="B11" t="s">
        <v>282</v>
      </c>
      <c r="C11" t="s">
        <v>130</v>
      </c>
      <c r="E11" t="s">
        <v>11</v>
      </c>
      <c r="F11" t="s">
        <v>287</v>
      </c>
      <c r="G11" t="s">
        <v>140</v>
      </c>
      <c r="H11" t="s">
        <v>140</v>
      </c>
      <c r="I11" t="s">
        <v>141</v>
      </c>
      <c r="J11" t="s">
        <v>288</v>
      </c>
    </row>
    <row r="12" spans="1:10">
      <c r="A12">
        <v>34319865</v>
      </c>
      <c r="B12" t="s">
        <v>289</v>
      </c>
      <c r="C12" t="s">
        <v>130</v>
      </c>
      <c r="E12" t="s">
        <v>14</v>
      </c>
      <c r="F12" t="s">
        <v>294</v>
      </c>
      <c r="G12" t="s">
        <v>140</v>
      </c>
      <c r="H12" t="s">
        <v>140</v>
      </c>
      <c r="I12" t="s">
        <v>141</v>
      </c>
      <c r="J12" t="s">
        <v>295</v>
      </c>
    </row>
    <row r="13" spans="1:10">
      <c r="A13">
        <v>33605846</v>
      </c>
      <c r="B13" t="s">
        <v>296</v>
      </c>
      <c r="C13" t="s">
        <v>130</v>
      </c>
      <c r="E13" t="s">
        <v>14</v>
      </c>
      <c r="F13" t="s">
        <v>300</v>
      </c>
      <c r="G13" t="s">
        <v>140</v>
      </c>
      <c r="H13" t="s">
        <v>140</v>
      </c>
      <c r="I13" t="s">
        <v>141</v>
      </c>
      <c r="J13" t="s">
        <v>301</v>
      </c>
    </row>
    <row r="14" spans="1:10">
      <c r="A14">
        <v>36578495</v>
      </c>
      <c r="B14" t="s">
        <v>367</v>
      </c>
      <c r="C14" t="s">
        <v>130</v>
      </c>
      <c r="E14" t="s">
        <v>11</v>
      </c>
      <c r="F14" t="s">
        <v>374</v>
      </c>
      <c r="G14" t="s">
        <v>140</v>
      </c>
      <c r="H14" t="s">
        <v>140</v>
      </c>
      <c r="I14" t="s">
        <v>141</v>
      </c>
      <c r="J14" t="s">
        <v>375</v>
      </c>
    </row>
    <row r="15" spans="1:10">
      <c r="A15">
        <v>36530676</v>
      </c>
      <c r="B15" t="s">
        <v>384</v>
      </c>
      <c r="C15" t="s">
        <v>35</v>
      </c>
      <c r="E15" t="s">
        <v>14</v>
      </c>
      <c r="F15" t="s">
        <v>392</v>
      </c>
      <c r="G15" t="s">
        <v>141</v>
      </c>
      <c r="H15" t="s">
        <v>140</v>
      </c>
      <c r="I15" t="s">
        <v>140</v>
      </c>
      <c r="J15" t="s">
        <v>393</v>
      </c>
    </row>
    <row r="16" spans="1:10">
      <c r="A16">
        <v>36466507</v>
      </c>
      <c r="B16" t="s">
        <v>394</v>
      </c>
      <c r="C16" t="s">
        <v>130</v>
      </c>
      <c r="E16" t="s">
        <v>14</v>
      </c>
      <c r="F16" t="s">
        <v>401</v>
      </c>
      <c r="G16" t="s">
        <v>140</v>
      </c>
      <c r="H16" t="s">
        <v>140</v>
      </c>
      <c r="I16" t="s">
        <v>141</v>
      </c>
      <c r="J16" t="s">
        <v>402</v>
      </c>
    </row>
    <row r="17" spans="1:10">
      <c r="A17">
        <v>36170255</v>
      </c>
      <c r="B17" t="s">
        <v>403</v>
      </c>
      <c r="C17" t="s">
        <v>35</v>
      </c>
      <c r="E17" t="s">
        <v>14</v>
      </c>
      <c r="F17" t="s">
        <v>410</v>
      </c>
      <c r="G17" t="s">
        <v>140</v>
      </c>
      <c r="H17" t="s">
        <v>140</v>
      </c>
      <c r="I17" t="s">
        <v>140</v>
      </c>
      <c r="J17" t="s">
        <v>411</v>
      </c>
    </row>
    <row r="18" spans="1:10">
      <c r="A18">
        <v>36107979</v>
      </c>
      <c r="B18" t="s">
        <v>420</v>
      </c>
      <c r="C18" t="s">
        <v>130</v>
      </c>
      <c r="E18" t="s">
        <v>14</v>
      </c>
      <c r="F18" t="s">
        <v>427</v>
      </c>
      <c r="G18" t="s">
        <v>140</v>
      </c>
      <c r="H18" t="s">
        <v>140</v>
      </c>
      <c r="I18" t="s">
        <v>141</v>
      </c>
      <c r="J18" t="s">
        <v>428</v>
      </c>
    </row>
    <row r="19" spans="1:10">
      <c r="A19">
        <v>36159837</v>
      </c>
      <c r="B19" t="s">
        <v>456</v>
      </c>
      <c r="C19" t="s">
        <v>12</v>
      </c>
      <c r="E19" t="s">
        <v>14</v>
      </c>
      <c r="F19" t="s">
        <v>463</v>
      </c>
      <c r="G19" t="s">
        <v>140</v>
      </c>
      <c r="H19" t="s">
        <v>141</v>
      </c>
      <c r="I19" t="s">
        <v>140</v>
      </c>
      <c r="J19" t="s">
        <v>464</v>
      </c>
    </row>
    <row r="20" spans="1:10">
      <c r="A20">
        <v>33358259</v>
      </c>
      <c r="B20" t="s">
        <v>465</v>
      </c>
      <c r="C20" t="s">
        <v>35</v>
      </c>
      <c r="E20" t="s">
        <v>11</v>
      </c>
      <c r="F20" t="s">
        <v>472</v>
      </c>
      <c r="G20" t="s">
        <v>140</v>
      </c>
      <c r="H20" t="s">
        <v>140</v>
      </c>
      <c r="I20" t="s">
        <v>140</v>
      </c>
      <c r="J20" t="s">
        <v>473</v>
      </c>
    </row>
    <row r="21" spans="1:10">
      <c r="A21">
        <v>36071818</v>
      </c>
      <c r="B21" t="s">
        <v>507</v>
      </c>
      <c r="C21" t="s">
        <v>35</v>
      </c>
      <c r="E21" t="s">
        <v>11</v>
      </c>
      <c r="F21" t="s">
        <v>515</v>
      </c>
      <c r="G21" t="s">
        <v>140</v>
      </c>
      <c r="H21" t="s">
        <v>140</v>
      </c>
      <c r="I21" t="s">
        <v>140</v>
      </c>
      <c r="J21" t="s">
        <v>516</v>
      </c>
    </row>
    <row r="22" spans="1:10">
      <c r="A22">
        <v>36106084</v>
      </c>
      <c r="B22" t="s">
        <v>517</v>
      </c>
      <c r="C22" t="s">
        <v>35</v>
      </c>
      <c r="E22" t="s">
        <v>14</v>
      </c>
      <c r="F22" t="s">
        <v>523</v>
      </c>
      <c r="G22" t="s">
        <v>141</v>
      </c>
      <c r="H22" t="s">
        <v>140</v>
      </c>
      <c r="I22" t="s">
        <v>140</v>
      </c>
      <c r="J22" t="s">
        <v>524</v>
      </c>
    </row>
    <row r="23" spans="1:10">
      <c r="A23">
        <v>35877653</v>
      </c>
      <c r="B23" t="s">
        <v>525</v>
      </c>
      <c r="C23" t="s">
        <v>35</v>
      </c>
      <c r="E23" t="s">
        <v>11</v>
      </c>
      <c r="F23" t="s">
        <v>532</v>
      </c>
      <c r="G23" t="s">
        <v>140</v>
      </c>
      <c r="H23" t="s">
        <v>141</v>
      </c>
      <c r="I23" t="s">
        <v>140</v>
      </c>
      <c r="J23" t="s">
        <v>533</v>
      </c>
    </row>
    <row r="24" spans="1:10">
      <c r="A24">
        <v>35935209</v>
      </c>
      <c r="B24" t="s">
        <v>562</v>
      </c>
      <c r="C24" t="s">
        <v>35</v>
      </c>
      <c r="E24" t="s">
        <v>14</v>
      </c>
      <c r="F24" t="s">
        <v>568</v>
      </c>
      <c r="G24" t="s">
        <v>141</v>
      </c>
      <c r="H24" t="s">
        <v>140</v>
      </c>
      <c r="I24" t="s">
        <v>140</v>
      </c>
      <c r="J24" t="s">
        <v>569</v>
      </c>
    </row>
    <row r="25" spans="1:10">
      <c r="A25">
        <v>36845237</v>
      </c>
      <c r="B25" t="s">
        <v>577</v>
      </c>
      <c r="C25" t="s">
        <v>130</v>
      </c>
      <c r="E25" t="s">
        <v>14</v>
      </c>
      <c r="F25" t="s">
        <v>585</v>
      </c>
      <c r="G25" t="s">
        <v>140</v>
      </c>
      <c r="H25" t="s">
        <v>140</v>
      </c>
      <c r="I25" t="s">
        <v>141</v>
      </c>
      <c r="J25" t="s">
        <v>585</v>
      </c>
    </row>
    <row r="26" spans="1:10">
      <c r="A26">
        <v>35847562</v>
      </c>
      <c r="B26" t="s">
        <v>609</v>
      </c>
      <c r="C26" t="s">
        <v>130</v>
      </c>
      <c r="E26" t="s">
        <v>11</v>
      </c>
      <c r="F26" t="s">
        <v>617</v>
      </c>
      <c r="G26" t="s">
        <v>140</v>
      </c>
      <c r="H26" t="s">
        <v>140</v>
      </c>
      <c r="I26" t="s">
        <v>141</v>
      </c>
      <c r="J26" t="s">
        <v>618</v>
      </c>
    </row>
    <row r="27" spans="1:10">
      <c r="A27">
        <v>35874779</v>
      </c>
      <c r="B27" t="s">
        <v>640</v>
      </c>
      <c r="C27" t="s">
        <v>12</v>
      </c>
      <c r="E27" t="s">
        <v>14</v>
      </c>
      <c r="F27" t="s">
        <v>647</v>
      </c>
      <c r="G27" t="s">
        <v>140</v>
      </c>
      <c r="H27" t="s">
        <v>141</v>
      </c>
      <c r="I27" t="s">
        <v>141</v>
      </c>
      <c r="J27" t="s">
        <v>648</v>
      </c>
    </row>
    <row r="28" spans="1:10">
      <c r="A28">
        <v>35167935</v>
      </c>
      <c r="B28" t="s">
        <v>649</v>
      </c>
      <c r="C28" t="s">
        <v>12</v>
      </c>
      <c r="E28" t="s">
        <v>14</v>
      </c>
      <c r="F28" t="s">
        <v>656</v>
      </c>
      <c r="G28" t="s">
        <v>140</v>
      </c>
      <c r="H28" t="s">
        <v>141</v>
      </c>
      <c r="I28" t="s">
        <v>140</v>
      </c>
      <c r="J28" t="s">
        <v>657</v>
      </c>
    </row>
    <row r="29" spans="1:10">
      <c r="A29">
        <v>35687548</v>
      </c>
      <c r="B29" t="s">
        <v>718</v>
      </c>
      <c r="C29" t="s">
        <v>12</v>
      </c>
      <c r="E29" t="s">
        <v>14</v>
      </c>
      <c r="F29" t="s">
        <v>725</v>
      </c>
      <c r="G29" t="s">
        <v>140</v>
      </c>
      <c r="H29" t="s">
        <v>141</v>
      </c>
      <c r="I29" t="s">
        <v>141</v>
      </c>
      <c r="J29" t="s">
        <v>726</v>
      </c>
    </row>
    <row r="30" spans="1:10">
      <c r="A30">
        <v>35613138</v>
      </c>
      <c r="B30" t="s">
        <v>781</v>
      </c>
      <c r="C30" t="s">
        <v>130</v>
      </c>
      <c r="E30" t="s">
        <v>14</v>
      </c>
      <c r="F30" t="s">
        <v>788</v>
      </c>
      <c r="G30" t="s">
        <v>140</v>
      </c>
      <c r="H30" t="s">
        <v>140</v>
      </c>
      <c r="I30" t="s">
        <v>141</v>
      </c>
      <c r="J30" t="s">
        <v>789</v>
      </c>
    </row>
    <row r="31" spans="1:10">
      <c r="A31">
        <v>35655653</v>
      </c>
      <c r="B31" t="s">
        <v>845</v>
      </c>
      <c r="C31" t="s">
        <v>130</v>
      </c>
      <c r="E31" t="s">
        <v>11</v>
      </c>
      <c r="F31" t="s">
        <v>853</v>
      </c>
      <c r="G31" t="s">
        <v>141</v>
      </c>
      <c r="H31" t="s">
        <v>140</v>
      </c>
      <c r="I31" t="s">
        <v>140</v>
      </c>
      <c r="J31" t="s">
        <v>854</v>
      </c>
    </row>
    <row r="32" spans="1:10">
      <c r="A32">
        <v>35573224</v>
      </c>
      <c r="B32" t="s">
        <v>881</v>
      </c>
      <c r="C32" t="s">
        <v>12</v>
      </c>
      <c r="E32" t="s">
        <v>14</v>
      </c>
      <c r="F32" t="s">
        <v>888</v>
      </c>
      <c r="G32" t="s">
        <v>140</v>
      </c>
      <c r="H32" t="s">
        <v>141</v>
      </c>
      <c r="I32" t="s">
        <v>140</v>
      </c>
      <c r="J32" t="s">
        <v>889</v>
      </c>
    </row>
    <row r="33" spans="1:10">
      <c r="A33">
        <v>35509958</v>
      </c>
      <c r="B33" t="s">
        <v>890</v>
      </c>
      <c r="C33" t="s">
        <v>35</v>
      </c>
      <c r="E33" t="s">
        <v>14</v>
      </c>
      <c r="F33" t="s">
        <v>897</v>
      </c>
      <c r="G33" t="s">
        <v>140</v>
      </c>
      <c r="H33" t="s">
        <v>140</v>
      </c>
      <c r="I33" t="s">
        <v>140</v>
      </c>
      <c r="J33" t="s">
        <v>898</v>
      </c>
    </row>
    <row r="34" spans="1:10">
      <c r="A34">
        <v>35601864</v>
      </c>
      <c r="B34" t="s">
        <v>899</v>
      </c>
      <c r="C34" t="s">
        <v>130</v>
      </c>
      <c r="E34" t="s">
        <v>14</v>
      </c>
      <c r="F34" t="s">
        <v>907</v>
      </c>
      <c r="G34" t="s">
        <v>140</v>
      </c>
      <c r="H34" t="s">
        <v>140</v>
      </c>
      <c r="I34" t="s">
        <v>141</v>
      </c>
      <c r="J34" t="s">
        <v>908</v>
      </c>
    </row>
    <row r="35" spans="1:10">
      <c r="A35">
        <v>35463651</v>
      </c>
      <c r="B35" t="s">
        <v>1003</v>
      </c>
      <c r="C35" t="s">
        <v>130</v>
      </c>
      <c r="E35" t="s">
        <v>14</v>
      </c>
      <c r="F35" t="s">
        <v>1010</v>
      </c>
      <c r="G35" t="s">
        <v>140</v>
      </c>
      <c r="H35" t="s">
        <v>141</v>
      </c>
      <c r="I35" t="s">
        <v>141</v>
      </c>
      <c r="J35" t="s">
        <v>1011</v>
      </c>
    </row>
    <row r="36" spans="1:10">
      <c r="A36">
        <v>35441146</v>
      </c>
      <c r="B36" t="s">
        <v>1012</v>
      </c>
      <c r="C36" t="s">
        <v>35</v>
      </c>
      <c r="E36" t="s">
        <v>14</v>
      </c>
      <c r="F36" t="s">
        <v>1020</v>
      </c>
      <c r="G36" t="s">
        <v>140</v>
      </c>
      <c r="H36" t="s">
        <v>141</v>
      </c>
      <c r="I36" t="s">
        <v>140</v>
      </c>
      <c r="J36" t="s">
        <v>1021</v>
      </c>
    </row>
    <row r="37" spans="1:10">
      <c r="A37">
        <v>35401483</v>
      </c>
      <c r="B37" t="s">
        <v>1076</v>
      </c>
      <c r="C37" t="s">
        <v>35</v>
      </c>
      <c r="E37" t="s">
        <v>14</v>
      </c>
      <c r="F37" t="s">
        <v>1083</v>
      </c>
      <c r="G37" t="s">
        <v>141</v>
      </c>
      <c r="H37" t="s">
        <v>140</v>
      </c>
      <c r="I37" t="s">
        <v>140</v>
      </c>
      <c r="J37" t="s">
        <v>1084</v>
      </c>
    </row>
    <row r="38" spans="1:10">
      <c r="A38">
        <v>34787955</v>
      </c>
      <c r="B38" t="s">
        <v>1085</v>
      </c>
      <c r="C38" t="s">
        <v>12</v>
      </c>
      <c r="E38" t="s">
        <v>14</v>
      </c>
      <c r="F38" t="s">
        <v>1089</v>
      </c>
      <c r="G38" t="s">
        <v>140</v>
      </c>
      <c r="H38" t="s">
        <v>141</v>
      </c>
      <c r="I38" t="s">
        <v>140</v>
      </c>
      <c r="J38" t="s">
        <v>1090</v>
      </c>
    </row>
    <row r="39" spans="1:10">
      <c r="A39">
        <v>35044805</v>
      </c>
      <c r="B39" t="s">
        <v>1091</v>
      </c>
      <c r="C39" t="s">
        <v>35</v>
      </c>
      <c r="E39" t="s">
        <v>14</v>
      </c>
      <c r="F39" t="s">
        <v>1098</v>
      </c>
      <c r="G39" t="s">
        <v>140</v>
      </c>
      <c r="H39" t="s">
        <v>141</v>
      </c>
      <c r="I39" t="s">
        <v>140</v>
      </c>
      <c r="J39" t="s">
        <v>1099</v>
      </c>
    </row>
    <row r="40" spans="1:10">
      <c r="A40">
        <v>34780275</v>
      </c>
      <c r="B40" t="s">
        <v>1106</v>
      </c>
      <c r="C40" t="s">
        <v>35</v>
      </c>
      <c r="E40" t="s">
        <v>11</v>
      </c>
      <c r="F40" t="s">
        <v>1114</v>
      </c>
      <c r="G40" t="s">
        <v>140</v>
      </c>
      <c r="H40" t="s">
        <v>141</v>
      </c>
      <c r="I40" t="s">
        <v>140</v>
      </c>
      <c r="J40" t="s">
        <v>1115</v>
      </c>
    </row>
    <row r="41" spans="1:10">
      <c r="A41">
        <v>35078664</v>
      </c>
      <c r="B41" t="s">
        <v>1116</v>
      </c>
      <c r="C41" t="s">
        <v>130</v>
      </c>
      <c r="E41" t="s">
        <v>14</v>
      </c>
      <c r="F41" t="s">
        <v>1119</v>
      </c>
      <c r="G41" t="s">
        <v>140</v>
      </c>
      <c r="H41" t="s">
        <v>140</v>
      </c>
      <c r="I41" t="s">
        <v>141</v>
      </c>
      <c r="J41" t="s">
        <v>1120</v>
      </c>
    </row>
    <row r="42" spans="1:10">
      <c r="A42">
        <v>34930025</v>
      </c>
      <c r="B42" t="s">
        <v>1121</v>
      </c>
      <c r="C42" t="s">
        <v>35</v>
      </c>
      <c r="E42" t="s">
        <v>14</v>
      </c>
      <c r="F42" t="s">
        <v>1129</v>
      </c>
      <c r="G42" t="s">
        <v>141</v>
      </c>
      <c r="H42" t="s">
        <v>140</v>
      </c>
      <c r="I42" t="s">
        <v>140</v>
      </c>
      <c r="J42" t="s">
        <v>1130</v>
      </c>
    </row>
    <row r="43" spans="1:10">
      <c r="A43">
        <v>34838814</v>
      </c>
      <c r="B43" t="s">
        <v>1131</v>
      </c>
      <c r="C43" t="s">
        <v>130</v>
      </c>
      <c r="E43" t="s">
        <v>11</v>
      </c>
      <c r="F43" t="s">
        <v>1136</v>
      </c>
      <c r="G43" t="s">
        <v>140</v>
      </c>
      <c r="H43" t="s">
        <v>140</v>
      </c>
      <c r="I43" t="s">
        <v>141</v>
      </c>
      <c r="J43" t="s">
        <v>1137</v>
      </c>
    </row>
    <row r="44" spans="1:10">
      <c r="A44">
        <v>34737041</v>
      </c>
      <c r="B44" t="s">
        <v>1214</v>
      </c>
      <c r="C44" t="s">
        <v>35</v>
      </c>
      <c r="E44" t="s">
        <v>11</v>
      </c>
      <c r="F44" t="s">
        <v>1220</v>
      </c>
      <c r="G44" t="s">
        <v>140</v>
      </c>
      <c r="H44" t="s">
        <v>140</v>
      </c>
      <c r="I44" t="s">
        <v>140</v>
      </c>
      <c r="J44" t="s">
        <v>1221</v>
      </c>
    </row>
    <row r="45" spans="1:10">
      <c r="A45">
        <v>35085362</v>
      </c>
      <c r="B45" t="s">
        <v>1228</v>
      </c>
      <c r="C45" t="s">
        <v>12</v>
      </c>
      <c r="E45" t="s">
        <v>11</v>
      </c>
      <c r="F45" t="s">
        <v>1236</v>
      </c>
      <c r="G45" t="s">
        <v>140</v>
      </c>
      <c r="H45" t="s">
        <v>141</v>
      </c>
      <c r="I45" t="s">
        <v>140</v>
      </c>
      <c r="J45" t="s">
        <v>1237</v>
      </c>
    </row>
    <row r="46" spans="1:10">
      <c r="A46">
        <v>35203763</v>
      </c>
      <c r="B46" t="s">
        <v>1249</v>
      </c>
      <c r="C46" t="s">
        <v>12</v>
      </c>
      <c r="E46" t="s">
        <v>14</v>
      </c>
      <c r="F46" t="s">
        <v>1257</v>
      </c>
      <c r="G46" t="s">
        <v>140</v>
      </c>
      <c r="H46" t="s">
        <v>141</v>
      </c>
      <c r="I46" t="s">
        <v>140</v>
      </c>
      <c r="J46" t="s">
        <v>1258</v>
      </c>
    </row>
    <row r="47" spans="1:10">
      <c r="A47">
        <v>34893342</v>
      </c>
      <c r="B47" t="s">
        <v>1259</v>
      </c>
      <c r="C47" t="s">
        <v>12</v>
      </c>
      <c r="E47" t="s">
        <v>14</v>
      </c>
      <c r="F47" t="s">
        <v>1266</v>
      </c>
      <c r="G47" t="s">
        <v>140</v>
      </c>
      <c r="H47" t="s">
        <v>141</v>
      </c>
      <c r="I47" t="s">
        <v>140</v>
      </c>
      <c r="J47" t="s">
        <v>1267</v>
      </c>
    </row>
    <row r="48" spans="1:10">
      <c r="A48">
        <v>34613800</v>
      </c>
      <c r="B48" t="s">
        <v>1268</v>
      </c>
      <c r="C48" t="s">
        <v>12</v>
      </c>
      <c r="E48" t="s">
        <v>11</v>
      </c>
      <c r="F48" t="s">
        <v>1275</v>
      </c>
      <c r="G48" t="s">
        <v>140</v>
      </c>
      <c r="H48" t="s">
        <v>141</v>
      </c>
      <c r="I48" t="s">
        <v>140</v>
      </c>
      <c r="J48" t="s">
        <v>1276</v>
      </c>
    </row>
    <row r="49" spans="1:10">
      <c r="A49">
        <v>34633850</v>
      </c>
      <c r="B49" t="s">
        <v>1400</v>
      </c>
      <c r="C49" t="s">
        <v>12</v>
      </c>
      <c r="E49" t="s">
        <v>11</v>
      </c>
      <c r="F49" t="s">
        <v>1407</v>
      </c>
      <c r="G49" t="s">
        <v>140</v>
      </c>
      <c r="H49" t="s">
        <v>141</v>
      </c>
      <c r="I49" t="s">
        <v>140</v>
      </c>
      <c r="J49" t="s">
        <v>1408</v>
      </c>
    </row>
    <row r="50" spans="1:10">
      <c r="A50">
        <v>35111703</v>
      </c>
      <c r="B50" t="s">
        <v>1434</v>
      </c>
      <c r="C50" t="s">
        <v>130</v>
      </c>
      <c r="E50" t="s">
        <v>14</v>
      </c>
      <c r="F50" t="s">
        <v>1441</v>
      </c>
      <c r="G50" t="s">
        <v>140</v>
      </c>
      <c r="H50" t="s">
        <v>140</v>
      </c>
      <c r="I50" t="s">
        <v>141</v>
      </c>
      <c r="J50" t="s">
        <v>1442</v>
      </c>
    </row>
    <row r="51" spans="1:10">
      <c r="A51">
        <v>35052998</v>
      </c>
      <c r="B51" t="s">
        <v>1451</v>
      </c>
      <c r="C51" t="s">
        <v>12</v>
      </c>
      <c r="E51" t="s">
        <v>14</v>
      </c>
      <c r="F51" t="s">
        <v>1458</v>
      </c>
      <c r="G51" t="s">
        <v>140</v>
      </c>
      <c r="H51" t="s">
        <v>141</v>
      </c>
      <c r="I51" t="s">
        <v>140</v>
      </c>
      <c r="J51" t="s">
        <v>1459</v>
      </c>
    </row>
    <row r="52" spans="1:10">
      <c r="A52">
        <v>35507782</v>
      </c>
      <c r="B52" t="s">
        <v>1468</v>
      </c>
      <c r="C52" t="s">
        <v>12</v>
      </c>
      <c r="E52" t="s">
        <v>14</v>
      </c>
      <c r="F52" t="s">
        <v>1474</v>
      </c>
      <c r="G52" t="s">
        <v>140</v>
      </c>
      <c r="H52" t="s">
        <v>141</v>
      </c>
      <c r="I52" t="s">
        <v>140</v>
      </c>
      <c r="J52" t="s">
        <v>1475</v>
      </c>
    </row>
    <row r="53" spans="1:10">
      <c r="A53">
        <v>35141318</v>
      </c>
      <c r="B53" t="s">
        <v>1513</v>
      </c>
      <c r="C53" t="s">
        <v>35</v>
      </c>
      <c r="E53" t="s">
        <v>11</v>
      </c>
      <c r="F53" t="s">
        <v>1521</v>
      </c>
      <c r="G53" t="s">
        <v>141</v>
      </c>
      <c r="H53" t="s">
        <v>140</v>
      </c>
      <c r="I53" t="s">
        <v>140</v>
      </c>
      <c r="J53" t="s">
        <v>1522</v>
      </c>
    </row>
    <row r="54" spans="1:10">
      <c r="A54">
        <v>35078580</v>
      </c>
      <c r="B54" t="s">
        <v>1535</v>
      </c>
      <c r="C54" t="s">
        <v>35</v>
      </c>
      <c r="E54" t="s">
        <v>11</v>
      </c>
      <c r="F54" t="s">
        <v>1540</v>
      </c>
      <c r="G54" t="s">
        <v>140</v>
      </c>
      <c r="H54" t="s">
        <v>140</v>
      </c>
      <c r="I54" t="s">
        <v>140</v>
      </c>
      <c r="J54" t="s">
        <v>1541</v>
      </c>
    </row>
    <row r="55" spans="1:10">
      <c r="A55">
        <v>34958740</v>
      </c>
      <c r="B55" t="s">
        <v>1550</v>
      </c>
      <c r="C55" t="s">
        <v>35</v>
      </c>
      <c r="E55" t="s">
        <v>14</v>
      </c>
      <c r="F55" t="s">
        <v>1558</v>
      </c>
      <c r="G55" t="s">
        <v>141</v>
      </c>
      <c r="H55" t="s">
        <v>140</v>
      </c>
      <c r="I55" t="s">
        <v>140</v>
      </c>
      <c r="J55" t="s">
        <v>1559</v>
      </c>
    </row>
    <row r="56" spans="1:10">
      <c r="A56">
        <v>34932443</v>
      </c>
      <c r="B56" t="s">
        <v>1579</v>
      </c>
      <c r="C56" t="s">
        <v>35</v>
      </c>
      <c r="E56" t="s">
        <v>14</v>
      </c>
      <c r="F56" t="s">
        <v>1585</v>
      </c>
      <c r="G56" t="s">
        <v>141</v>
      </c>
      <c r="H56" t="s">
        <v>140</v>
      </c>
      <c r="I56" t="s">
        <v>140</v>
      </c>
      <c r="J56" t="s">
        <v>1586</v>
      </c>
    </row>
    <row r="57" spans="1:10">
      <c r="A57">
        <v>34803081</v>
      </c>
      <c r="B57" t="s">
        <v>1606</v>
      </c>
      <c r="C57" t="s">
        <v>35</v>
      </c>
      <c r="E57" t="s">
        <v>11</v>
      </c>
      <c r="F57" t="s">
        <v>1613</v>
      </c>
      <c r="G57" t="s">
        <v>141</v>
      </c>
      <c r="H57" t="s">
        <v>140</v>
      </c>
      <c r="I57" t="s">
        <v>140</v>
      </c>
      <c r="J57" t="s">
        <v>1614</v>
      </c>
    </row>
    <row r="58" spans="1:10">
      <c r="A58">
        <v>34959569</v>
      </c>
      <c r="B58" t="s">
        <v>1615</v>
      </c>
      <c r="C58" t="s">
        <v>12</v>
      </c>
      <c r="E58" t="s">
        <v>11</v>
      </c>
      <c r="F58" t="s">
        <v>1623</v>
      </c>
      <c r="G58" t="s">
        <v>140</v>
      </c>
      <c r="H58" t="s">
        <v>141</v>
      </c>
      <c r="I58" t="s">
        <v>140</v>
      </c>
      <c r="J58" t="s">
        <v>1624</v>
      </c>
    </row>
    <row r="59" spans="1:10">
      <c r="A59">
        <v>34959557</v>
      </c>
      <c r="B59" t="s">
        <v>1646</v>
      </c>
      <c r="C59" t="s">
        <v>35</v>
      </c>
      <c r="E59" t="s">
        <v>14</v>
      </c>
      <c r="F59" t="s">
        <v>1653</v>
      </c>
      <c r="G59" t="s">
        <v>141</v>
      </c>
      <c r="H59" t="s">
        <v>140</v>
      </c>
      <c r="I59" t="s">
        <v>140</v>
      </c>
      <c r="J59" t="s">
        <v>1654</v>
      </c>
    </row>
    <row r="60" spans="1:10">
      <c r="A60">
        <v>36479234</v>
      </c>
      <c r="B60" t="s">
        <v>1661</v>
      </c>
      <c r="C60" t="s">
        <v>12</v>
      </c>
      <c r="E60" t="s">
        <v>14</v>
      </c>
      <c r="F60" t="s">
        <v>1668</v>
      </c>
      <c r="G60" t="s">
        <v>140</v>
      </c>
      <c r="H60" t="s">
        <v>141</v>
      </c>
      <c r="I60" t="s">
        <v>140</v>
      </c>
      <c r="J60" t="s">
        <v>1669</v>
      </c>
    </row>
    <row r="61" spans="1:10">
      <c r="A61">
        <v>35450419</v>
      </c>
      <c r="B61" t="s">
        <v>1701</v>
      </c>
      <c r="C61" t="s">
        <v>12</v>
      </c>
      <c r="E61" t="s">
        <v>14</v>
      </c>
      <c r="F61" t="s">
        <v>1709</v>
      </c>
      <c r="G61" t="s">
        <v>140</v>
      </c>
      <c r="H61" t="s">
        <v>141</v>
      </c>
      <c r="I61" t="s">
        <v>140</v>
      </c>
      <c r="J61" t="s">
        <v>1710</v>
      </c>
    </row>
    <row r="62" spans="1:10">
      <c r="A62">
        <v>34903146</v>
      </c>
      <c r="B62" t="s">
        <v>1723</v>
      </c>
      <c r="C62" t="s">
        <v>12</v>
      </c>
      <c r="E62" t="s">
        <v>14</v>
      </c>
      <c r="F62" t="s">
        <v>1728</v>
      </c>
      <c r="G62" t="s">
        <v>140</v>
      </c>
      <c r="H62" t="s">
        <v>141</v>
      </c>
      <c r="I62" t="s">
        <v>140</v>
      </c>
      <c r="J62" t="s">
        <v>1729</v>
      </c>
    </row>
    <row r="63" spans="1:10">
      <c r="A63">
        <v>34880636</v>
      </c>
      <c r="B63" t="s">
        <v>1730</v>
      </c>
      <c r="C63" t="s">
        <v>35</v>
      </c>
      <c r="E63" t="s">
        <v>14</v>
      </c>
      <c r="F63" t="s">
        <v>1736</v>
      </c>
      <c r="G63" t="s">
        <v>141</v>
      </c>
      <c r="H63" t="s">
        <v>140</v>
      </c>
      <c r="I63" t="s">
        <v>140</v>
      </c>
      <c r="J63" t="s">
        <v>1737</v>
      </c>
    </row>
    <row r="64" spans="1:10">
      <c r="A64">
        <v>34695564</v>
      </c>
      <c r="B64" t="s">
        <v>1801</v>
      </c>
      <c r="C64" t="s">
        <v>12</v>
      </c>
      <c r="E64" t="s">
        <v>11</v>
      </c>
      <c r="F64" t="s">
        <v>1807</v>
      </c>
      <c r="G64" t="s">
        <v>140</v>
      </c>
      <c r="H64" t="s">
        <v>141</v>
      </c>
      <c r="I64" t="s">
        <v>140</v>
      </c>
      <c r="J64" t="s">
        <v>1808</v>
      </c>
    </row>
    <row r="65" spans="1:10">
      <c r="A65">
        <v>34491462</v>
      </c>
      <c r="B65" t="s">
        <v>1844</v>
      </c>
      <c r="C65" t="s">
        <v>130</v>
      </c>
      <c r="E65" t="s">
        <v>11</v>
      </c>
      <c r="F65" t="s">
        <v>1850</v>
      </c>
      <c r="G65" t="s">
        <v>140</v>
      </c>
      <c r="H65" t="s">
        <v>140</v>
      </c>
      <c r="I65" t="s">
        <v>141</v>
      </c>
      <c r="J65" t="s">
        <v>1851</v>
      </c>
    </row>
    <row r="66" spans="1:10">
      <c r="A66">
        <v>34474265</v>
      </c>
      <c r="B66" t="s">
        <v>1950</v>
      </c>
      <c r="C66" t="s">
        <v>130</v>
      </c>
      <c r="E66" t="s">
        <v>14</v>
      </c>
      <c r="F66" t="s">
        <v>1954</v>
      </c>
      <c r="G66" t="s">
        <v>140</v>
      </c>
      <c r="H66" t="s">
        <v>140</v>
      </c>
      <c r="I66" t="s">
        <v>141</v>
      </c>
      <c r="J66" t="s">
        <v>1955</v>
      </c>
    </row>
    <row r="67" spans="1:10">
      <c r="A67">
        <v>34212399</v>
      </c>
      <c r="B67" t="s">
        <v>1971</v>
      </c>
      <c r="C67" t="s">
        <v>12</v>
      </c>
      <c r="E67" t="s">
        <v>11</v>
      </c>
      <c r="F67" t="s">
        <v>1977</v>
      </c>
      <c r="G67" t="s">
        <v>140</v>
      </c>
      <c r="H67" t="s">
        <v>140</v>
      </c>
      <c r="I67" t="s">
        <v>140</v>
      </c>
      <c r="J67" t="s">
        <v>1978</v>
      </c>
    </row>
    <row r="68" spans="1:10">
      <c r="A68">
        <v>34098627</v>
      </c>
      <c r="B68" t="s">
        <v>2037</v>
      </c>
      <c r="C68" t="s">
        <v>130</v>
      </c>
      <c r="E68" t="s">
        <v>14</v>
      </c>
      <c r="F68" t="s">
        <v>2040</v>
      </c>
      <c r="G68" t="s">
        <v>140</v>
      </c>
      <c r="H68" t="s">
        <v>140</v>
      </c>
      <c r="I68" t="s">
        <v>141</v>
      </c>
      <c r="J68" t="s">
        <v>2041</v>
      </c>
    </row>
    <row r="69" spans="1:10">
      <c r="A69">
        <v>33124213</v>
      </c>
      <c r="B69" t="s">
        <v>2069</v>
      </c>
      <c r="C69" t="s">
        <v>35</v>
      </c>
      <c r="E69" t="s">
        <v>14</v>
      </c>
      <c r="F69" t="s">
        <v>2076</v>
      </c>
      <c r="G69" t="s">
        <v>141</v>
      </c>
      <c r="H69" t="s">
        <v>140</v>
      </c>
      <c r="I69" t="s">
        <v>140</v>
      </c>
      <c r="J69" t="s">
        <v>2077</v>
      </c>
    </row>
    <row r="70" spans="1:10">
      <c r="A70">
        <v>34881190</v>
      </c>
      <c r="B70" t="s">
        <v>2109</v>
      </c>
      <c r="C70" t="s">
        <v>12</v>
      </c>
      <c r="E70" t="s">
        <v>14</v>
      </c>
      <c r="F70" t="s">
        <v>2116</v>
      </c>
      <c r="G70" t="s">
        <v>140</v>
      </c>
      <c r="H70" t="s">
        <v>141</v>
      </c>
      <c r="I70" t="s">
        <v>140</v>
      </c>
      <c r="J70" t="s">
        <v>2117</v>
      </c>
    </row>
    <row r="71" spans="1:10">
      <c r="A71">
        <v>34833138</v>
      </c>
      <c r="B71" t="s">
        <v>2128</v>
      </c>
      <c r="C71" t="s">
        <v>35</v>
      </c>
      <c r="E71" t="s">
        <v>14</v>
      </c>
      <c r="F71" t="s">
        <v>2136</v>
      </c>
      <c r="G71" t="s">
        <v>141</v>
      </c>
      <c r="H71" t="s">
        <v>140</v>
      </c>
      <c r="I71" t="s">
        <v>140</v>
      </c>
      <c r="J71" t="s">
        <v>2137</v>
      </c>
    </row>
    <row r="72" spans="1:10">
      <c r="A72">
        <v>34765679</v>
      </c>
      <c r="B72" t="s">
        <v>2342</v>
      </c>
      <c r="C72" t="s">
        <v>12</v>
      </c>
      <c r="E72" t="s">
        <v>11</v>
      </c>
      <c r="F72" t="s">
        <v>2349</v>
      </c>
      <c r="G72" t="s">
        <v>140</v>
      </c>
      <c r="H72" t="s">
        <v>141</v>
      </c>
      <c r="I72" t="s">
        <v>140</v>
      </c>
      <c r="J72" t="s">
        <v>2350</v>
      </c>
    </row>
    <row r="73" spans="1:10">
      <c r="A73">
        <v>34547422</v>
      </c>
      <c r="B73" t="s">
        <v>4479</v>
      </c>
      <c r="C73" t="s">
        <v>35</v>
      </c>
      <c r="E73" t="s">
        <v>14</v>
      </c>
      <c r="F73" t="s">
        <v>4484</v>
      </c>
      <c r="G73" t="s">
        <v>141</v>
      </c>
      <c r="H73" t="s">
        <v>140</v>
      </c>
      <c r="I73" t="s">
        <v>140</v>
      </c>
      <c r="J73" t="s">
        <v>4485</v>
      </c>
    </row>
    <row r="74" spans="1:10">
      <c r="A74">
        <v>34388671</v>
      </c>
      <c r="B74" t="s">
        <v>4486</v>
      </c>
      <c r="C74" t="s">
        <v>130</v>
      </c>
      <c r="E74" t="s">
        <v>14</v>
      </c>
      <c r="F74" t="s">
        <v>4493</v>
      </c>
      <c r="G74" t="s">
        <v>140</v>
      </c>
      <c r="H74" t="s">
        <v>140</v>
      </c>
      <c r="I74" t="s">
        <v>141</v>
      </c>
      <c r="J74" t="s">
        <v>4494</v>
      </c>
    </row>
    <row r="75" spans="1:10">
      <c r="A75">
        <v>34744743</v>
      </c>
      <c r="B75" t="s">
        <v>4570</v>
      </c>
      <c r="C75" t="s">
        <v>130</v>
      </c>
      <c r="E75" t="s">
        <v>14</v>
      </c>
      <c r="F75" t="s">
        <v>4577</v>
      </c>
      <c r="G75" t="s">
        <v>140</v>
      </c>
      <c r="H75" t="s">
        <v>140</v>
      </c>
      <c r="I75" t="s">
        <v>141</v>
      </c>
      <c r="J75" t="s">
        <v>4578</v>
      </c>
    </row>
    <row r="76" spans="1:10">
      <c r="A76">
        <v>34106809</v>
      </c>
      <c r="B76" t="s">
        <v>4623</v>
      </c>
      <c r="C76" t="s">
        <v>35</v>
      </c>
      <c r="E76" t="s">
        <v>11</v>
      </c>
      <c r="F76" t="s">
        <v>4630</v>
      </c>
      <c r="G76" t="s">
        <v>140</v>
      </c>
      <c r="H76" t="s">
        <v>140</v>
      </c>
      <c r="I76" t="s">
        <v>141</v>
      </c>
      <c r="J76" t="s">
        <v>4631</v>
      </c>
    </row>
    <row r="77" spans="1:10">
      <c r="A77">
        <v>34556347</v>
      </c>
      <c r="B77" t="s">
        <v>4829</v>
      </c>
      <c r="C77" t="s">
        <v>35</v>
      </c>
      <c r="E77" t="s">
        <v>14</v>
      </c>
      <c r="F77" t="s">
        <v>4835</v>
      </c>
      <c r="G77" t="s">
        <v>141</v>
      </c>
      <c r="H77" t="s">
        <v>140</v>
      </c>
      <c r="I77" t="s">
        <v>140</v>
      </c>
      <c r="J77" t="s">
        <v>4836</v>
      </c>
    </row>
    <row r="78" spans="1:10">
      <c r="A78">
        <v>34244054</v>
      </c>
      <c r="B78" t="s">
        <v>4856</v>
      </c>
      <c r="C78" t="s">
        <v>130</v>
      </c>
      <c r="E78" t="s">
        <v>14</v>
      </c>
      <c r="F78" t="s">
        <v>4862</v>
      </c>
      <c r="G78" t="s">
        <v>140</v>
      </c>
      <c r="H78" t="s">
        <v>140</v>
      </c>
      <c r="I78" t="s">
        <v>141</v>
      </c>
      <c r="J78" t="s">
        <v>4863</v>
      </c>
    </row>
    <row r="79" spans="1:10">
      <c r="A79">
        <v>34469555</v>
      </c>
      <c r="B79" t="s">
        <v>4904</v>
      </c>
      <c r="C79" t="s">
        <v>130</v>
      </c>
      <c r="E79" t="s">
        <v>14</v>
      </c>
      <c r="F79" t="s">
        <v>4909</v>
      </c>
      <c r="G79" t="s">
        <v>140</v>
      </c>
      <c r="H79" t="s">
        <v>140</v>
      </c>
      <c r="I79" t="s">
        <v>141</v>
      </c>
      <c r="J79" t="s">
        <v>4910</v>
      </c>
    </row>
    <row r="80" spans="1:10">
      <c r="A80">
        <v>33262614</v>
      </c>
      <c r="B80" t="s">
        <v>5015</v>
      </c>
      <c r="C80" t="s">
        <v>35</v>
      </c>
      <c r="F80" t="s">
        <v>5021</v>
      </c>
      <c r="G80" t="s">
        <v>141</v>
      </c>
      <c r="H80" t="s">
        <v>140</v>
      </c>
      <c r="I80" t="s">
        <v>140</v>
      </c>
      <c r="J80" t="s">
        <v>5022</v>
      </c>
    </row>
    <row r="81" spans="1:10">
      <c r="A81">
        <v>33221736</v>
      </c>
      <c r="B81" t="s">
        <v>5023</v>
      </c>
      <c r="C81" t="s">
        <v>35</v>
      </c>
      <c r="F81" t="s">
        <v>5028</v>
      </c>
      <c r="G81" t="s">
        <v>140</v>
      </c>
      <c r="H81" t="s">
        <v>140</v>
      </c>
      <c r="I81" t="s">
        <v>141</v>
      </c>
      <c r="J81" t="s">
        <v>5029</v>
      </c>
    </row>
    <row r="82" spans="1:10">
      <c r="A82">
        <v>33134136</v>
      </c>
      <c r="B82" t="s">
        <v>5036</v>
      </c>
      <c r="C82" t="s">
        <v>12</v>
      </c>
      <c r="F82" t="s">
        <v>5044</v>
      </c>
      <c r="G82" t="s">
        <v>140</v>
      </c>
      <c r="H82" t="s">
        <v>141</v>
      </c>
      <c r="I82" t="s">
        <v>140</v>
      </c>
      <c r="J82" t="s">
        <v>5045</v>
      </c>
    </row>
    <row r="83" spans="1:10">
      <c r="A83">
        <v>32279472</v>
      </c>
      <c r="B83" t="s">
        <v>5084</v>
      </c>
      <c r="C83" t="s">
        <v>12</v>
      </c>
      <c r="F83" t="s">
        <v>5091</v>
      </c>
      <c r="G83" t="s">
        <v>140</v>
      </c>
      <c r="H83" t="s">
        <v>141</v>
      </c>
      <c r="I83" t="s">
        <v>140</v>
      </c>
      <c r="J83" t="s">
        <v>5092</v>
      </c>
    </row>
    <row r="84" spans="1:10">
      <c r="A84">
        <v>32456442</v>
      </c>
      <c r="B84" t="s">
        <v>5138</v>
      </c>
      <c r="C84" t="s">
        <v>12</v>
      </c>
      <c r="F84" t="s">
        <v>5143</v>
      </c>
      <c r="G84" t="s">
        <v>140</v>
      </c>
      <c r="H84" t="s">
        <v>141</v>
      </c>
      <c r="I84" t="s">
        <v>140</v>
      </c>
      <c r="J84" t="s">
        <v>5144</v>
      </c>
    </row>
    <row r="85" spans="1:10">
      <c r="A85">
        <v>33014369</v>
      </c>
      <c r="B85" t="s">
        <v>5287</v>
      </c>
      <c r="C85" t="s">
        <v>12</v>
      </c>
      <c r="F85" t="s">
        <v>5293</v>
      </c>
      <c r="G85" t="s">
        <v>140</v>
      </c>
      <c r="H85" t="s">
        <v>141</v>
      </c>
      <c r="I85" t="s">
        <v>140</v>
      </c>
      <c r="J85" t="s">
        <v>5294</v>
      </c>
    </row>
    <row r="86" spans="1:10">
      <c r="A86">
        <v>33042095</v>
      </c>
      <c r="B86" t="s">
        <v>5307</v>
      </c>
      <c r="C86" t="s">
        <v>12</v>
      </c>
      <c r="F86" t="s">
        <v>5313</v>
      </c>
      <c r="G86" t="s">
        <v>140</v>
      </c>
      <c r="H86" t="s">
        <v>141</v>
      </c>
      <c r="I86" t="s">
        <v>140</v>
      </c>
      <c r="J86" t="s">
        <v>5314</v>
      </c>
    </row>
    <row r="87" spans="1:10">
      <c r="A87">
        <v>32653727</v>
      </c>
      <c r="B87" t="s">
        <v>5326</v>
      </c>
      <c r="C87" t="s">
        <v>35</v>
      </c>
      <c r="F87" t="s">
        <v>5330</v>
      </c>
      <c r="G87" t="s">
        <v>141</v>
      </c>
      <c r="H87" t="s">
        <v>140</v>
      </c>
      <c r="I87" t="s">
        <v>140</v>
      </c>
      <c r="J87" t="s">
        <v>5331</v>
      </c>
    </row>
    <row r="88" spans="1:10">
      <c r="A88">
        <v>32651162</v>
      </c>
      <c r="B88" t="s">
        <v>5367</v>
      </c>
      <c r="C88" t="s">
        <v>12</v>
      </c>
      <c r="F88" t="s">
        <v>5372</v>
      </c>
      <c r="G88" t="s">
        <v>140</v>
      </c>
      <c r="H88" t="s">
        <v>141</v>
      </c>
      <c r="I88" t="s">
        <v>141</v>
      </c>
      <c r="J88" t="s">
        <v>5373</v>
      </c>
    </row>
    <row r="89" spans="1:10">
      <c r="A89">
        <v>32585694</v>
      </c>
      <c r="B89" t="s">
        <v>5402</v>
      </c>
      <c r="C89" t="s">
        <v>35</v>
      </c>
      <c r="F89" t="s">
        <v>5407</v>
      </c>
      <c r="G89" t="s">
        <v>141</v>
      </c>
      <c r="H89" t="s">
        <v>140</v>
      </c>
      <c r="I89" t="s">
        <v>140</v>
      </c>
      <c r="J89" t="s">
        <v>5408</v>
      </c>
    </row>
    <row r="90" spans="1:10">
      <c r="A90">
        <v>32983076</v>
      </c>
      <c r="B90" t="s">
        <v>5508</v>
      </c>
      <c r="C90" t="s">
        <v>12</v>
      </c>
      <c r="F90" t="s">
        <v>5515</v>
      </c>
      <c r="G90" t="s">
        <v>140</v>
      </c>
      <c r="H90" t="s">
        <v>141</v>
      </c>
      <c r="I90" t="s">
        <v>140</v>
      </c>
      <c r="J90" t="s">
        <v>5516</v>
      </c>
    </row>
    <row r="91" spans="1:10">
      <c r="A91">
        <v>33062198</v>
      </c>
      <c r="B91" t="s">
        <v>5533</v>
      </c>
      <c r="C91" t="s">
        <v>12</v>
      </c>
      <c r="F91" t="s">
        <v>5539</v>
      </c>
      <c r="G91" t="s">
        <v>140</v>
      </c>
      <c r="H91" t="s">
        <v>141</v>
      </c>
      <c r="I91" t="s">
        <v>140</v>
      </c>
      <c r="J91" t="s">
        <v>5540</v>
      </c>
    </row>
    <row r="92" spans="1:10">
      <c r="A92">
        <v>32449913</v>
      </c>
      <c r="B92" t="s">
        <v>5605</v>
      </c>
      <c r="C92" t="s">
        <v>35</v>
      </c>
      <c r="F92" t="s">
        <v>5611</v>
      </c>
      <c r="G92" t="s">
        <v>141</v>
      </c>
      <c r="H92" t="s">
        <v>140</v>
      </c>
      <c r="I92" t="s">
        <v>140</v>
      </c>
      <c r="J92" t="s">
        <v>5612</v>
      </c>
    </row>
    <row r="93" spans="1:10">
      <c r="A93">
        <v>32356026</v>
      </c>
      <c r="B93" t="s">
        <v>5670</v>
      </c>
      <c r="C93" t="s">
        <v>12</v>
      </c>
      <c r="F93" t="s">
        <v>5674</v>
      </c>
      <c r="G93" t="s">
        <v>140</v>
      </c>
      <c r="H93" t="s">
        <v>141</v>
      </c>
      <c r="I93" t="s">
        <v>140</v>
      </c>
      <c r="J93" t="s">
        <v>5675</v>
      </c>
    </row>
    <row r="94" spans="1:10">
      <c r="A94">
        <v>32053211</v>
      </c>
      <c r="B94" t="s">
        <v>5705</v>
      </c>
      <c r="C94" t="s">
        <v>35</v>
      </c>
      <c r="F94" t="s">
        <v>5711</v>
      </c>
      <c r="G94" t="s">
        <v>140</v>
      </c>
      <c r="H94" t="s">
        <v>140</v>
      </c>
      <c r="I94" t="s">
        <v>141</v>
      </c>
      <c r="J94" t="s">
        <v>5712</v>
      </c>
    </row>
    <row r="95" spans="1:10">
      <c r="A95">
        <v>32849365</v>
      </c>
      <c r="B95" t="s">
        <v>5746</v>
      </c>
      <c r="C95" t="s">
        <v>12</v>
      </c>
      <c r="F95" t="s">
        <v>5753</v>
      </c>
      <c r="G95" t="s">
        <v>140</v>
      </c>
      <c r="H95" t="s">
        <v>141</v>
      </c>
      <c r="I95" t="s">
        <v>140</v>
      </c>
      <c r="J95" t="s">
        <v>5754</v>
      </c>
    </row>
    <row r="96" spans="1:10">
      <c r="A96">
        <v>32669474</v>
      </c>
      <c r="B96" t="s">
        <v>5763</v>
      </c>
      <c r="C96" t="s">
        <v>12</v>
      </c>
      <c r="F96" t="s">
        <v>5769</v>
      </c>
      <c r="G96" t="s">
        <v>140</v>
      </c>
      <c r="H96" t="s">
        <v>141</v>
      </c>
      <c r="I96" t="s">
        <v>140</v>
      </c>
      <c r="J96" t="s">
        <v>5770</v>
      </c>
    </row>
    <row r="97" spans="1:10">
      <c r="A97">
        <v>32489667</v>
      </c>
      <c r="B97" t="s">
        <v>5774</v>
      </c>
      <c r="C97" t="s">
        <v>35</v>
      </c>
      <c r="F97" t="s">
        <v>5781</v>
      </c>
      <c r="G97" t="s">
        <v>141</v>
      </c>
      <c r="H97" t="s">
        <v>140</v>
      </c>
      <c r="I97" t="s">
        <v>140</v>
      </c>
      <c r="J97" t="s">
        <v>5782</v>
      </c>
    </row>
    <row r="98" spans="1:10">
      <c r="A98">
        <v>31811916</v>
      </c>
      <c r="B98" t="s">
        <v>5783</v>
      </c>
      <c r="C98" t="s">
        <v>35</v>
      </c>
      <c r="F98" t="s">
        <v>5788</v>
      </c>
      <c r="G98" t="s">
        <v>141</v>
      </c>
      <c r="H98" t="s">
        <v>140</v>
      </c>
      <c r="I98" t="s">
        <v>140</v>
      </c>
      <c r="J98" t="s">
        <v>5789</v>
      </c>
    </row>
    <row r="99" spans="1:10">
      <c r="A99">
        <v>32581530</v>
      </c>
      <c r="B99" t="s">
        <v>5801</v>
      </c>
      <c r="C99" t="s">
        <v>35</v>
      </c>
      <c r="F99" t="s">
        <v>5807</v>
      </c>
      <c r="G99" t="s">
        <v>140</v>
      </c>
      <c r="H99" t="s">
        <v>141</v>
      </c>
      <c r="I99" t="s">
        <v>140</v>
      </c>
      <c r="J99" t="s">
        <v>5808</v>
      </c>
    </row>
    <row r="100" spans="1:10">
      <c r="A100">
        <v>32525135</v>
      </c>
      <c r="B100" t="s">
        <v>5866</v>
      </c>
      <c r="C100" t="s">
        <v>12</v>
      </c>
      <c r="F100" t="s">
        <v>5873</v>
      </c>
      <c r="G100" t="s">
        <v>140</v>
      </c>
      <c r="H100" t="s">
        <v>141</v>
      </c>
      <c r="I100" t="s">
        <v>140</v>
      </c>
      <c r="J100" t="s">
        <v>5874</v>
      </c>
    </row>
    <row r="101" spans="1:10">
      <c r="A101">
        <v>32278128</v>
      </c>
      <c r="B101" t="s">
        <v>5880</v>
      </c>
      <c r="C101" t="s">
        <v>12</v>
      </c>
      <c r="F101" t="s">
        <v>5886</v>
      </c>
      <c r="G101" t="s">
        <v>140</v>
      </c>
      <c r="H101" t="s">
        <v>141</v>
      </c>
      <c r="I101" t="s">
        <v>140</v>
      </c>
      <c r="J101" t="s">
        <v>5887</v>
      </c>
    </row>
    <row r="102" spans="1:10">
      <c r="A102">
        <v>31951091</v>
      </c>
      <c r="B102" t="s">
        <v>5937</v>
      </c>
      <c r="C102" t="s">
        <v>35</v>
      </c>
      <c r="F102" t="s">
        <v>5942</v>
      </c>
      <c r="G102" t="s">
        <v>141</v>
      </c>
      <c r="H102" t="s">
        <v>140</v>
      </c>
      <c r="I102" t="s">
        <v>140</v>
      </c>
      <c r="J102" t="s">
        <v>5943</v>
      </c>
    </row>
    <row r="103" spans="1:10">
      <c r="A103">
        <v>31704169</v>
      </c>
      <c r="B103" t="s">
        <v>5965</v>
      </c>
      <c r="C103" t="s">
        <v>35</v>
      </c>
      <c r="F103" t="s">
        <v>5970</v>
      </c>
      <c r="G103" t="s">
        <v>141</v>
      </c>
      <c r="H103" t="s">
        <v>140</v>
      </c>
      <c r="I103" t="s">
        <v>140</v>
      </c>
      <c r="J103" t="s">
        <v>5971</v>
      </c>
    </row>
    <row r="104" spans="1:10">
      <c r="A104">
        <v>31314141</v>
      </c>
      <c r="B104" t="s">
        <v>5972</v>
      </c>
      <c r="C104" t="s">
        <v>12</v>
      </c>
      <c r="F104" t="s">
        <v>5979</v>
      </c>
      <c r="G104" t="s">
        <v>140</v>
      </c>
      <c r="H104" t="s">
        <v>141</v>
      </c>
      <c r="I104" t="s">
        <v>140</v>
      </c>
      <c r="J104" t="s">
        <v>5980</v>
      </c>
    </row>
    <row r="105" spans="1:10">
      <c r="A105">
        <v>32461275</v>
      </c>
      <c r="B105" t="s">
        <v>6003</v>
      </c>
      <c r="C105" t="s">
        <v>12</v>
      </c>
      <c r="F105" t="s">
        <v>6009</v>
      </c>
      <c r="G105" t="s">
        <v>140</v>
      </c>
      <c r="H105" t="s">
        <v>140</v>
      </c>
      <c r="I105" t="s">
        <v>141</v>
      </c>
      <c r="J105" t="s">
        <v>6010</v>
      </c>
    </row>
    <row r="106" spans="1:10">
      <c r="A106">
        <v>32284378</v>
      </c>
      <c r="B106" t="s">
        <v>6061</v>
      </c>
      <c r="C106" t="s">
        <v>12</v>
      </c>
      <c r="F106" t="s">
        <v>6068</v>
      </c>
      <c r="G106" t="s">
        <v>140</v>
      </c>
      <c r="H106" t="s">
        <v>141</v>
      </c>
      <c r="I106" t="s">
        <v>140</v>
      </c>
      <c r="J106" t="s">
        <v>6069</v>
      </c>
    </row>
    <row r="107" spans="1:10">
      <c r="A107">
        <v>32327794</v>
      </c>
      <c r="B107" t="s">
        <v>6070</v>
      </c>
      <c r="C107" t="s">
        <v>12</v>
      </c>
      <c r="F107" t="s">
        <v>6077</v>
      </c>
      <c r="G107" t="s">
        <v>140</v>
      </c>
      <c r="H107" t="s">
        <v>141</v>
      </c>
      <c r="I107" t="s">
        <v>140</v>
      </c>
      <c r="J107" t="s">
        <v>6078</v>
      </c>
    </row>
    <row r="108" spans="1:10">
      <c r="A108">
        <v>32271355</v>
      </c>
      <c r="B108" t="s">
        <v>6079</v>
      </c>
      <c r="C108" t="s">
        <v>35</v>
      </c>
      <c r="F108" t="s">
        <v>6087</v>
      </c>
      <c r="G108" t="s">
        <v>141</v>
      </c>
      <c r="H108" t="s">
        <v>140</v>
      </c>
      <c r="I108" t="s">
        <v>140</v>
      </c>
      <c r="J108" t="s">
        <v>6088</v>
      </c>
    </row>
    <row r="109" spans="1:10">
      <c r="A109">
        <v>32345232</v>
      </c>
      <c r="B109" t="s">
        <v>6089</v>
      </c>
      <c r="C109" t="s">
        <v>35</v>
      </c>
      <c r="F109" t="s">
        <v>6096</v>
      </c>
      <c r="G109" t="s">
        <v>141</v>
      </c>
      <c r="H109" t="s">
        <v>140</v>
      </c>
      <c r="I109" t="s">
        <v>140</v>
      </c>
      <c r="J109" t="s">
        <v>6097</v>
      </c>
    </row>
    <row r="110" spans="1:10">
      <c r="A110">
        <v>32094135</v>
      </c>
      <c r="B110" t="s">
        <v>6098</v>
      </c>
      <c r="C110" t="s">
        <v>35</v>
      </c>
      <c r="F110" t="s">
        <v>6104</v>
      </c>
      <c r="G110" t="s">
        <v>141</v>
      </c>
      <c r="H110" t="s">
        <v>140</v>
      </c>
      <c r="I110" t="s">
        <v>140</v>
      </c>
      <c r="J110" t="s">
        <v>6105</v>
      </c>
    </row>
    <row r="111" spans="1:10">
      <c r="A111">
        <v>32071045</v>
      </c>
      <c r="B111" t="s">
        <v>6106</v>
      </c>
      <c r="C111" t="s">
        <v>12</v>
      </c>
      <c r="F111" t="s">
        <v>6109</v>
      </c>
      <c r="G111" t="s">
        <v>140</v>
      </c>
      <c r="H111" t="s">
        <v>141</v>
      </c>
      <c r="I111" t="s">
        <v>140</v>
      </c>
      <c r="J111" t="s">
        <v>6110</v>
      </c>
    </row>
    <row r="112" spans="1:10">
      <c r="A112">
        <v>32059844</v>
      </c>
      <c r="B112" t="s">
        <v>6111</v>
      </c>
      <c r="C112" t="s">
        <v>12</v>
      </c>
      <c r="F112" t="s">
        <v>6117</v>
      </c>
      <c r="G112" t="s">
        <v>140</v>
      </c>
      <c r="H112" t="s">
        <v>141</v>
      </c>
      <c r="I112" t="s">
        <v>140</v>
      </c>
      <c r="J112" t="s">
        <v>6118</v>
      </c>
    </row>
    <row r="113" spans="1:10">
      <c r="A113">
        <v>32337598</v>
      </c>
      <c r="B113" t="s">
        <v>6131</v>
      </c>
      <c r="C113" t="s">
        <v>35</v>
      </c>
      <c r="F113" t="s">
        <v>6136</v>
      </c>
      <c r="G113" t="s">
        <v>141</v>
      </c>
      <c r="H113" t="s">
        <v>140</v>
      </c>
      <c r="I113" t="s">
        <v>140</v>
      </c>
      <c r="J113" t="s">
        <v>6137</v>
      </c>
    </row>
    <row r="114" spans="1:10">
      <c r="A114">
        <v>32337597</v>
      </c>
      <c r="B114" t="s">
        <v>6152</v>
      </c>
      <c r="C114" t="s">
        <v>35</v>
      </c>
      <c r="F114" t="s">
        <v>6155</v>
      </c>
      <c r="G114" t="s">
        <v>141</v>
      </c>
      <c r="H114" t="s">
        <v>140</v>
      </c>
      <c r="I114" t="s">
        <v>140</v>
      </c>
      <c r="J114" t="s">
        <v>6156</v>
      </c>
    </row>
    <row r="115" spans="1:10">
      <c r="A115">
        <v>32337596</v>
      </c>
      <c r="B115" t="s">
        <v>6164</v>
      </c>
      <c r="C115" t="s">
        <v>35</v>
      </c>
      <c r="F115" t="s">
        <v>6167</v>
      </c>
      <c r="G115" t="s">
        <v>141</v>
      </c>
      <c r="H115" t="s">
        <v>140</v>
      </c>
      <c r="I115" t="s">
        <v>140</v>
      </c>
      <c r="J115" t="s">
        <v>6168</v>
      </c>
    </row>
    <row r="116" spans="1:10">
      <c r="A116">
        <v>32337595</v>
      </c>
      <c r="B116" t="s">
        <v>6211</v>
      </c>
      <c r="C116" t="s">
        <v>35</v>
      </c>
      <c r="F116" t="s">
        <v>6214</v>
      </c>
      <c r="G116" t="s">
        <v>141</v>
      </c>
      <c r="H116" t="s">
        <v>140</v>
      </c>
      <c r="I116" t="s">
        <v>140</v>
      </c>
      <c r="J116" t="s">
        <v>6168</v>
      </c>
    </row>
    <row r="117" spans="1:10">
      <c r="A117">
        <v>32337594</v>
      </c>
      <c r="B117" t="s">
        <v>6230</v>
      </c>
      <c r="C117" t="s">
        <v>35</v>
      </c>
      <c r="F117" t="s">
        <v>6233</v>
      </c>
      <c r="G117" t="s">
        <v>141</v>
      </c>
      <c r="H117" t="s">
        <v>140</v>
      </c>
      <c r="I117" t="s">
        <v>140</v>
      </c>
      <c r="J117" t="s">
        <v>6234</v>
      </c>
    </row>
    <row r="118" spans="1:10">
      <c r="A118">
        <v>32337593</v>
      </c>
      <c r="B118" t="s">
        <v>6261</v>
      </c>
      <c r="C118" t="s">
        <v>35</v>
      </c>
      <c r="F118" t="s">
        <v>6264</v>
      </c>
      <c r="G118" t="s">
        <v>141</v>
      </c>
      <c r="H118" t="s">
        <v>140</v>
      </c>
      <c r="I118" t="s">
        <v>140</v>
      </c>
      <c r="J118" t="s">
        <v>6265</v>
      </c>
    </row>
    <row r="119" spans="1:10">
      <c r="A119">
        <v>32337592</v>
      </c>
      <c r="B119" t="s">
        <v>6280</v>
      </c>
      <c r="C119" t="s">
        <v>35</v>
      </c>
      <c r="F119" t="s">
        <v>6283</v>
      </c>
      <c r="G119" t="s">
        <v>141</v>
      </c>
      <c r="H119" t="s">
        <v>140</v>
      </c>
      <c r="I119" t="s">
        <v>140</v>
      </c>
      <c r="J119" t="s">
        <v>6284</v>
      </c>
    </row>
    <row r="120" spans="1:10">
      <c r="A120">
        <v>32068266</v>
      </c>
      <c r="B120" t="s">
        <v>6353</v>
      </c>
      <c r="C120" t="s">
        <v>35</v>
      </c>
      <c r="F120" t="s">
        <v>6359</v>
      </c>
      <c r="G120" t="s">
        <v>141</v>
      </c>
      <c r="H120" t="s">
        <v>140</v>
      </c>
      <c r="I120" t="s">
        <v>140</v>
      </c>
      <c r="J120" t="s">
        <v>6360</v>
      </c>
    </row>
    <row r="121" spans="1:10">
      <c r="A121">
        <v>31968224</v>
      </c>
      <c r="B121" t="s">
        <v>6427</v>
      </c>
      <c r="C121" t="s">
        <v>35</v>
      </c>
      <c r="F121" t="s">
        <v>6432</v>
      </c>
      <c r="G121" t="s">
        <v>140</v>
      </c>
      <c r="H121" t="s">
        <v>141</v>
      </c>
      <c r="I121" t="s">
        <v>140</v>
      </c>
      <c r="J121" t="s">
        <v>6433</v>
      </c>
    </row>
    <row r="122" spans="1:10">
      <c r="A122">
        <v>31839585</v>
      </c>
      <c r="B122" t="s">
        <v>6512</v>
      </c>
      <c r="C122" t="s">
        <v>35</v>
      </c>
      <c r="F122" t="s">
        <v>6517</v>
      </c>
      <c r="G122" t="s">
        <v>141</v>
      </c>
      <c r="H122" t="s">
        <v>140</v>
      </c>
      <c r="I122" t="s">
        <v>140</v>
      </c>
      <c r="J122" t="s">
        <v>6518</v>
      </c>
    </row>
    <row r="123" spans="1:10">
      <c r="A123">
        <v>32292774</v>
      </c>
      <c r="B123" t="s">
        <v>6545</v>
      </c>
      <c r="C123" t="s">
        <v>35</v>
      </c>
      <c r="F123" t="s">
        <v>6551</v>
      </c>
      <c r="G123" t="s">
        <v>141</v>
      </c>
      <c r="H123" t="s">
        <v>140</v>
      </c>
      <c r="I123" t="s">
        <v>140</v>
      </c>
      <c r="J123" t="s">
        <v>6552</v>
      </c>
    </row>
    <row r="124" spans="1:10">
      <c r="A124">
        <v>32218184</v>
      </c>
      <c r="B124" t="s">
        <v>6574</v>
      </c>
      <c r="C124" t="s">
        <v>12</v>
      </c>
      <c r="F124" t="s">
        <v>6579</v>
      </c>
      <c r="G124" t="s">
        <v>140</v>
      </c>
      <c r="H124" t="s">
        <v>141</v>
      </c>
      <c r="I124" t="s">
        <v>140</v>
      </c>
      <c r="J124" t="s">
        <v>6580</v>
      </c>
    </row>
    <row r="125" spans="1:10">
      <c r="A125">
        <v>31964748</v>
      </c>
      <c r="B125" t="s">
        <v>6631</v>
      </c>
      <c r="C125" t="s">
        <v>12</v>
      </c>
      <c r="F125" t="s">
        <v>6638</v>
      </c>
      <c r="G125" t="s">
        <v>140</v>
      </c>
      <c r="H125" t="s">
        <v>141</v>
      </c>
      <c r="I125" t="s">
        <v>140</v>
      </c>
      <c r="J125" t="s">
        <v>6639</v>
      </c>
    </row>
    <row r="126" spans="1:10">
      <c r="A126">
        <v>32178659</v>
      </c>
      <c r="B126" t="s">
        <v>6660</v>
      </c>
      <c r="C126" t="s">
        <v>12</v>
      </c>
      <c r="F126" t="s">
        <v>6667</v>
      </c>
      <c r="G126" t="s">
        <v>140</v>
      </c>
      <c r="H126" t="s">
        <v>141</v>
      </c>
      <c r="I126" t="s">
        <v>140</v>
      </c>
      <c r="J126" t="s">
        <v>6668</v>
      </c>
    </row>
    <row r="127" spans="1:10">
      <c r="A127">
        <v>32049553</v>
      </c>
      <c r="B127" t="s">
        <v>6732</v>
      </c>
      <c r="C127" t="s">
        <v>35</v>
      </c>
      <c r="F127" t="s">
        <v>6738</v>
      </c>
      <c r="G127" t="s">
        <v>140</v>
      </c>
      <c r="H127" t="s">
        <v>140</v>
      </c>
      <c r="I127" t="s">
        <v>140</v>
      </c>
      <c r="J127" t="s">
        <v>6739</v>
      </c>
    </row>
    <row r="128" spans="1:10">
      <c r="A128">
        <v>32093784</v>
      </c>
      <c r="B128" t="s">
        <v>6740</v>
      </c>
      <c r="C128" t="s">
        <v>12</v>
      </c>
      <c r="F128" t="s">
        <v>6746</v>
      </c>
      <c r="G128" t="s">
        <v>140</v>
      </c>
      <c r="H128" t="s">
        <v>141</v>
      </c>
      <c r="I128" t="s">
        <v>140</v>
      </c>
      <c r="J128" t="s">
        <v>6747</v>
      </c>
    </row>
    <row r="129" spans="1:10">
      <c r="A129">
        <v>35517915</v>
      </c>
      <c r="B129" t="s">
        <v>6754</v>
      </c>
      <c r="C129" t="s">
        <v>12</v>
      </c>
      <c r="F129" t="s">
        <v>6763</v>
      </c>
      <c r="G129" t="s">
        <v>140</v>
      </c>
      <c r="H129" t="s">
        <v>141</v>
      </c>
      <c r="I129" t="s">
        <v>140</v>
      </c>
      <c r="J129" t="s">
        <v>6764</v>
      </c>
    </row>
    <row r="130" spans="1:10">
      <c r="A130">
        <v>31961789</v>
      </c>
      <c r="B130" t="s">
        <v>6765</v>
      </c>
      <c r="C130" t="s">
        <v>35</v>
      </c>
      <c r="F130" t="s">
        <v>6769</v>
      </c>
      <c r="G130" t="s">
        <v>141</v>
      </c>
      <c r="H130" t="s">
        <v>140</v>
      </c>
      <c r="I130" t="s">
        <v>140</v>
      </c>
      <c r="J130" t="s">
        <v>6770</v>
      </c>
    </row>
    <row r="131" spans="1:10">
      <c r="A131">
        <v>31742788</v>
      </c>
      <c r="B131" t="s">
        <v>6777</v>
      </c>
      <c r="C131" t="s">
        <v>12</v>
      </c>
      <c r="F131" t="s">
        <v>6783</v>
      </c>
      <c r="G131" t="s">
        <v>140</v>
      </c>
      <c r="H131" t="s">
        <v>141</v>
      </c>
      <c r="I131" t="s">
        <v>140</v>
      </c>
      <c r="J131" t="s">
        <v>6784</v>
      </c>
    </row>
    <row r="132" spans="1:10">
      <c r="A132">
        <v>31996416</v>
      </c>
      <c r="B132" t="s">
        <v>6872</v>
      </c>
      <c r="C132" t="s">
        <v>35</v>
      </c>
      <c r="F132" t="s">
        <v>6878</v>
      </c>
      <c r="G132" t="s">
        <v>141</v>
      </c>
      <c r="H132" t="s">
        <v>140</v>
      </c>
      <c r="I132" t="s">
        <v>140</v>
      </c>
      <c r="J132" t="s">
        <v>6879</v>
      </c>
    </row>
    <row r="133" spans="1:10">
      <c r="A133">
        <v>31740553</v>
      </c>
      <c r="B133" t="s">
        <v>6911</v>
      </c>
      <c r="C133" t="s">
        <v>35</v>
      </c>
      <c r="F133" t="s">
        <v>6917</v>
      </c>
      <c r="G133" t="s">
        <v>141</v>
      </c>
      <c r="H133" t="s">
        <v>140</v>
      </c>
      <c r="I133" t="s">
        <v>140</v>
      </c>
      <c r="J133" t="s">
        <v>6918</v>
      </c>
    </row>
    <row r="134" spans="1:10">
      <c r="A134">
        <v>32881444</v>
      </c>
      <c r="B134" t="s">
        <v>6938</v>
      </c>
      <c r="C134" t="s">
        <v>35</v>
      </c>
      <c r="F134" t="s">
        <v>6944</v>
      </c>
      <c r="G134" t="s">
        <v>140</v>
      </c>
      <c r="H134" t="s">
        <v>140</v>
      </c>
      <c r="I134" t="s">
        <v>141</v>
      </c>
      <c r="J134" t="s">
        <v>6945</v>
      </c>
    </row>
    <row r="135" spans="1:10">
      <c r="A135">
        <v>32834786</v>
      </c>
      <c r="B135" t="s">
        <v>6959</v>
      </c>
      <c r="C135" t="s">
        <v>12</v>
      </c>
      <c r="F135" t="s">
        <v>6966</v>
      </c>
      <c r="G135" t="s">
        <v>140</v>
      </c>
      <c r="H135" t="s">
        <v>141</v>
      </c>
      <c r="I135" t="s">
        <v>140</v>
      </c>
      <c r="J135" t="s">
        <v>6967</v>
      </c>
    </row>
    <row r="136" spans="1:10">
      <c r="A136">
        <v>32696731</v>
      </c>
      <c r="B136" t="s">
        <v>6992</v>
      </c>
      <c r="C136" t="s">
        <v>35</v>
      </c>
      <c r="F136" t="s">
        <v>6997</v>
      </c>
      <c r="G136" t="s">
        <v>141</v>
      </c>
      <c r="H136" t="s">
        <v>140</v>
      </c>
      <c r="I136" t="s">
        <v>140</v>
      </c>
      <c r="J136" t="s">
        <v>6998</v>
      </c>
    </row>
    <row r="137" spans="1:10">
      <c r="A137">
        <v>32574140</v>
      </c>
      <c r="B137" t="s">
        <v>7068</v>
      </c>
      <c r="C137" t="s">
        <v>12</v>
      </c>
      <c r="F137" t="s">
        <v>7074</v>
      </c>
      <c r="G137" t="s">
        <v>140</v>
      </c>
      <c r="H137" t="s">
        <v>141</v>
      </c>
      <c r="I137" t="s">
        <v>140</v>
      </c>
      <c r="J137" t="s">
        <v>7075</v>
      </c>
    </row>
    <row r="138" spans="1:10">
      <c r="A138">
        <v>32227731</v>
      </c>
      <c r="B138" t="s">
        <v>7101</v>
      </c>
      <c r="C138" t="s">
        <v>12</v>
      </c>
      <c r="F138" t="s">
        <v>7106</v>
      </c>
      <c r="G138" t="s">
        <v>140</v>
      </c>
      <c r="H138" t="s">
        <v>141</v>
      </c>
      <c r="I138" t="s">
        <v>140</v>
      </c>
      <c r="J138" t="s">
        <v>7107</v>
      </c>
    </row>
    <row r="139" spans="1:10">
      <c r="A139">
        <v>31920285</v>
      </c>
      <c r="B139" t="s">
        <v>7142</v>
      </c>
      <c r="C139" t="s">
        <v>12</v>
      </c>
      <c r="F139" t="s">
        <v>7149</v>
      </c>
      <c r="G139" t="s">
        <v>140</v>
      </c>
      <c r="H139" t="s">
        <v>141</v>
      </c>
      <c r="I139" t="s">
        <v>140</v>
      </c>
      <c r="J139" t="s">
        <v>7150</v>
      </c>
    </row>
    <row r="140" spans="1:10">
      <c r="A140">
        <v>31861238</v>
      </c>
      <c r="B140" t="s">
        <v>7178</v>
      </c>
      <c r="C140" t="s">
        <v>12</v>
      </c>
      <c r="F140" t="s">
        <v>7184</v>
      </c>
      <c r="G140" t="s">
        <v>140</v>
      </c>
      <c r="H140" t="s">
        <v>141</v>
      </c>
      <c r="I140" t="s">
        <v>140</v>
      </c>
      <c r="J140" t="s">
        <v>7185</v>
      </c>
    </row>
    <row r="141" spans="1:10">
      <c r="A141">
        <v>31767757</v>
      </c>
      <c r="B141" t="s">
        <v>12393</v>
      </c>
      <c r="C141" t="s">
        <v>35</v>
      </c>
      <c r="F141" t="s">
        <v>12398</v>
      </c>
      <c r="G141" t="s">
        <v>140</v>
      </c>
      <c r="H141" t="s">
        <v>141</v>
      </c>
      <c r="I141" t="s">
        <v>140</v>
      </c>
      <c r="J141" t="s">
        <v>12399</v>
      </c>
    </row>
    <row r="142" spans="1:10">
      <c r="A142">
        <v>31874656</v>
      </c>
      <c r="B142" t="s">
        <v>12400</v>
      </c>
      <c r="C142" t="s">
        <v>35</v>
      </c>
      <c r="F142" t="s">
        <v>12406</v>
      </c>
      <c r="G142" t="s">
        <v>141</v>
      </c>
      <c r="H142" t="s">
        <v>140</v>
      </c>
      <c r="I142" t="s">
        <v>140</v>
      </c>
      <c r="J142" t="s">
        <v>12407</v>
      </c>
    </row>
    <row r="143" spans="1:10">
      <c r="A143">
        <v>31668192</v>
      </c>
      <c r="B143" t="s">
        <v>12465</v>
      </c>
      <c r="C143" t="s">
        <v>35</v>
      </c>
      <c r="F143" t="s">
        <v>12470</v>
      </c>
      <c r="G143" t="s">
        <v>141</v>
      </c>
      <c r="H143" t="s">
        <v>140</v>
      </c>
      <c r="I143" t="s">
        <v>140</v>
      </c>
      <c r="J143" t="s">
        <v>12471</v>
      </c>
    </row>
    <row r="144" spans="1:10">
      <c r="A144">
        <v>30825698</v>
      </c>
      <c r="B144" t="s">
        <v>12472</v>
      </c>
      <c r="C144" t="s">
        <v>12</v>
      </c>
      <c r="F144" t="s">
        <v>12476</v>
      </c>
      <c r="G144" t="s">
        <v>141</v>
      </c>
      <c r="H144" t="s">
        <v>140</v>
      </c>
      <c r="I144" t="s">
        <v>140</v>
      </c>
      <c r="J144" t="s">
        <v>12477</v>
      </c>
    </row>
    <row r="145" spans="1:10">
      <c r="A145">
        <v>31819417</v>
      </c>
      <c r="B145" t="s">
        <v>12513</v>
      </c>
      <c r="C145" t="s">
        <v>12</v>
      </c>
      <c r="F145" t="s">
        <v>12520</v>
      </c>
      <c r="G145" t="s">
        <v>140</v>
      </c>
      <c r="H145" t="s">
        <v>141</v>
      </c>
      <c r="I145" t="s">
        <v>140</v>
      </c>
      <c r="J145" t="s">
        <v>12521</v>
      </c>
    </row>
    <row r="146" spans="1:10">
      <c r="A146">
        <v>31700653</v>
      </c>
      <c r="B146" t="s">
        <v>12564</v>
      </c>
      <c r="C146" t="s">
        <v>35</v>
      </c>
      <c r="F146" t="s">
        <v>12570</v>
      </c>
      <c r="G146" t="s">
        <v>141</v>
      </c>
      <c r="H146" t="s">
        <v>140</v>
      </c>
      <c r="I146" t="s">
        <v>140</v>
      </c>
      <c r="J146" t="s">
        <v>12571</v>
      </c>
    </row>
    <row r="147" spans="1:10">
      <c r="A147">
        <v>31857979</v>
      </c>
      <c r="B147" t="s">
        <v>12642</v>
      </c>
      <c r="C147" t="s">
        <v>35</v>
      </c>
      <c r="F147" t="s">
        <v>12650</v>
      </c>
      <c r="G147" t="s">
        <v>141</v>
      </c>
      <c r="H147" t="s">
        <v>140</v>
      </c>
      <c r="I147" t="s">
        <v>140</v>
      </c>
      <c r="J147" t="s">
        <v>12651</v>
      </c>
    </row>
    <row r="148" spans="1:10">
      <c r="A148">
        <v>28700282</v>
      </c>
      <c r="B148" t="s">
        <v>12652</v>
      </c>
      <c r="C148" t="s">
        <v>130</v>
      </c>
      <c r="E148" t="s">
        <v>14</v>
      </c>
      <c r="F148" t="s">
        <v>12658</v>
      </c>
      <c r="G148" t="s">
        <v>140</v>
      </c>
      <c r="H148" t="s">
        <v>140</v>
      </c>
      <c r="I148" t="s">
        <v>141</v>
      </c>
      <c r="J148" t="s">
        <v>12659</v>
      </c>
    </row>
    <row r="149" spans="1:10">
      <c r="A149">
        <v>28696824</v>
      </c>
      <c r="B149" t="s">
        <v>12673</v>
      </c>
      <c r="C149" t="s">
        <v>130</v>
      </c>
      <c r="E149" t="s">
        <v>14</v>
      </c>
      <c r="F149" t="s">
        <v>12676</v>
      </c>
      <c r="G149" t="s">
        <v>140</v>
      </c>
      <c r="H149" t="s">
        <v>140</v>
      </c>
      <c r="I149" t="s">
        <v>141</v>
      </c>
      <c r="J149" t="s">
        <v>12677</v>
      </c>
    </row>
    <row r="150" spans="1:10">
      <c r="A150">
        <v>28735080</v>
      </c>
      <c r="B150" t="s">
        <v>12723</v>
      </c>
      <c r="C150" t="s">
        <v>130</v>
      </c>
      <c r="E150" t="s">
        <v>14</v>
      </c>
      <c r="F150" t="s">
        <v>12727</v>
      </c>
      <c r="G150" t="s">
        <v>140</v>
      </c>
      <c r="H150" t="s">
        <v>140</v>
      </c>
      <c r="I150" t="s">
        <v>141</v>
      </c>
      <c r="J150" t="s">
        <v>12728</v>
      </c>
    </row>
    <row r="151" spans="1:10">
      <c r="A151">
        <v>28696231</v>
      </c>
      <c r="B151" t="s">
        <v>12762</v>
      </c>
      <c r="C151" t="s">
        <v>12</v>
      </c>
      <c r="E151" t="s">
        <v>14</v>
      </c>
      <c r="F151" t="s">
        <v>12768</v>
      </c>
      <c r="G151" t="s">
        <v>140</v>
      </c>
      <c r="H151" t="s">
        <v>141</v>
      </c>
      <c r="I151" t="s">
        <v>140</v>
      </c>
      <c r="J151" t="s">
        <v>12769</v>
      </c>
    </row>
    <row r="152" spans="1:10">
      <c r="A152">
        <v>28429163</v>
      </c>
      <c r="B152" t="s">
        <v>12782</v>
      </c>
      <c r="C152" t="s">
        <v>35</v>
      </c>
      <c r="E152" t="s">
        <v>11</v>
      </c>
      <c r="F152" t="s">
        <v>12785</v>
      </c>
      <c r="G152" t="s">
        <v>141</v>
      </c>
      <c r="H152" t="s">
        <v>140</v>
      </c>
      <c r="I152" t="s">
        <v>140</v>
      </c>
      <c r="J152" t="s">
        <v>12786</v>
      </c>
    </row>
    <row r="153" spans="1:10">
      <c r="A153">
        <v>28931240</v>
      </c>
      <c r="B153" t="s">
        <v>12787</v>
      </c>
      <c r="C153" t="s">
        <v>130</v>
      </c>
      <c r="E153" t="s">
        <v>14</v>
      </c>
      <c r="F153" t="s">
        <v>12794</v>
      </c>
      <c r="G153" t="s">
        <v>140</v>
      </c>
      <c r="H153" t="s">
        <v>140</v>
      </c>
      <c r="I153" t="s">
        <v>141</v>
      </c>
      <c r="J153" t="s">
        <v>12795</v>
      </c>
    </row>
    <row r="154" spans="1:10">
      <c r="A154">
        <v>28668567</v>
      </c>
      <c r="B154" t="s">
        <v>12806</v>
      </c>
      <c r="C154" t="s">
        <v>130</v>
      </c>
      <c r="E154" t="s">
        <v>14</v>
      </c>
      <c r="F154" t="s">
        <v>12811</v>
      </c>
      <c r="G154" t="s">
        <v>140</v>
      </c>
      <c r="H154" t="s">
        <v>140</v>
      </c>
      <c r="I154" t="s">
        <v>141</v>
      </c>
      <c r="J154" t="s">
        <v>12812</v>
      </c>
    </row>
    <row r="155" spans="1:10">
      <c r="A155">
        <v>28666758</v>
      </c>
      <c r="B155" t="s">
        <v>12899</v>
      </c>
      <c r="C155" t="s">
        <v>130</v>
      </c>
      <c r="E155" t="s">
        <v>14</v>
      </c>
      <c r="F155" t="s">
        <v>12902</v>
      </c>
      <c r="G155" t="s">
        <v>141</v>
      </c>
      <c r="H155" t="s">
        <v>140</v>
      </c>
      <c r="I155" t="s">
        <v>140</v>
      </c>
      <c r="J155" t="s">
        <v>12903</v>
      </c>
    </row>
    <row r="156" spans="1:10">
      <c r="A156">
        <v>28744482</v>
      </c>
      <c r="B156" t="s">
        <v>12926</v>
      </c>
      <c r="C156" t="s">
        <v>35</v>
      </c>
      <c r="E156" t="s">
        <v>14</v>
      </c>
      <c r="F156" t="s">
        <v>12933</v>
      </c>
      <c r="G156" t="s">
        <v>141</v>
      </c>
      <c r="H156" t="s">
        <v>140</v>
      </c>
      <c r="I156" t="s">
        <v>140</v>
      </c>
      <c r="J156" t="s">
        <v>12934</v>
      </c>
    </row>
    <row r="157" spans="1:10">
      <c r="A157">
        <v>28676716</v>
      </c>
      <c r="B157" t="s">
        <v>13022</v>
      </c>
      <c r="C157" t="s">
        <v>12</v>
      </c>
      <c r="E157" t="s">
        <v>14</v>
      </c>
      <c r="F157" t="s">
        <v>13025</v>
      </c>
      <c r="G157" t="s">
        <v>140</v>
      </c>
      <c r="H157" t="s">
        <v>141</v>
      </c>
      <c r="I157" t="s">
        <v>140</v>
      </c>
      <c r="J157" t="s">
        <v>13026</v>
      </c>
    </row>
    <row r="158" spans="1:10">
      <c r="A158">
        <v>28699879</v>
      </c>
      <c r="B158" t="s">
        <v>13061</v>
      </c>
      <c r="C158" t="s">
        <v>12</v>
      </c>
      <c r="E158" t="s">
        <v>14</v>
      </c>
      <c r="F158" t="s">
        <v>13066</v>
      </c>
      <c r="G158" t="s">
        <v>140</v>
      </c>
      <c r="H158" t="s">
        <v>141</v>
      </c>
      <c r="I158" t="s">
        <v>140</v>
      </c>
      <c r="J158" t="s">
        <v>13067</v>
      </c>
    </row>
    <row r="159" spans="1:10">
      <c r="A159">
        <v>28571504</v>
      </c>
      <c r="B159" t="s">
        <v>13068</v>
      </c>
      <c r="C159" t="s">
        <v>130</v>
      </c>
      <c r="E159" t="s">
        <v>14</v>
      </c>
      <c r="F159" t="s">
        <v>13074</v>
      </c>
      <c r="G159" t="s">
        <v>140</v>
      </c>
      <c r="H159" t="s">
        <v>140</v>
      </c>
      <c r="I159" t="s">
        <v>141</v>
      </c>
      <c r="J159" t="s">
        <v>13075</v>
      </c>
    </row>
    <row r="160" spans="1:10">
      <c r="A160">
        <v>28513815</v>
      </c>
      <c r="B160" t="s">
        <v>13083</v>
      </c>
      <c r="C160" t="s">
        <v>130</v>
      </c>
      <c r="E160" t="s">
        <v>14</v>
      </c>
      <c r="F160" t="s">
        <v>13087</v>
      </c>
      <c r="G160" t="s">
        <v>140</v>
      </c>
      <c r="H160" t="s">
        <v>140</v>
      </c>
      <c r="I160" t="s">
        <v>141</v>
      </c>
      <c r="J160" t="s">
        <v>13088</v>
      </c>
    </row>
    <row r="161" spans="1:10">
      <c r="A161">
        <v>28483717</v>
      </c>
      <c r="B161" t="s">
        <v>13204</v>
      </c>
      <c r="C161" t="s">
        <v>12</v>
      </c>
      <c r="E161" t="s">
        <v>14</v>
      </c>
      <c r="F161" t="s">
        <v>13209</v>
      </c>
      <c r="G161" t="s">
        <v>140</v>
      </c>
      <c r="H161" t="s">
        <v>141</v>
      </c>
      <c r="I161" t="s">
        <v>140</v>
      </c>
      <c r="J161" t="s">
        <v>13210</v>
      </c>
    </row>
    <row r="162" spans="1:10">
      <c r="A162">
        <v>28721014</v>
      </c>
      <c r="B162" t="s">
        <v>13245</v>
      </c>
      <c r="C162" t="s">
        <v>12</v>
      </c>
      <c r="E162" t="s">
        <v>14</v>
      </c>
      <c r="F162" t="s">
        <v>13252</v>
      </c>
      <c r="G162" t="s">
        <v>140</v>
      </c>
      <c r="H162" t="s">
        <v>141</v>
      </c>
      <c r="I162" t="s">
        <v>140</v>
      </c>
      <c r="J162" t="s">
        <v>13253</v>
      </c>
    </row>
    <row r="163" spans="1:10">
      <c r="A163">
        <v>28676846</v>
      </c>
      <c r="B163" t="s">
        <v>13266</v>
      </c>
      <c r="C163" t="s">
        <v>35</v>
      </c>
      <c r="E163" t="s">
        <v>14</v>
      </c>
      <c r="F163" t="s">
        <v>13272</v>
      </c>
      <c r="G163" t="s">
        <v>141</v>
      </c>
      <c r="H163" t="s">
        <v>140</v>
      </c>
      <c r="I163" t="s">
        <v>140</v>
      </c>
      <c r="J163" t="s">
        <v>13273</v>
      </c>
    </row>
    <row r="164" spans="1:10">
      <c r="A164">
        <v>28381402</v>
      </c>
      <c r="B164" t="s">
        <v>13317</v>
      </c>
      <c r="C164" t="s">
        <v>130</v>
      </c>
      <c r="E164" t="s">
        <v>14</v>
      </c>
      <c r="F164" t="s">
        <v>13321</v>
      </c>
      <c r="G164" t="s">
        <v>140</v>
      </c>
      <c r="H164" t="s">
        <v>140</v>
      </c>
      <c r="I164" t="s">
        <v>141</v>
      </c>
      <c r="J164" t="s">
        <v>13322</v>
      </c>
    </row>
    <row r="165" spans="1:10">
      <c r="A165">
        <v>28504487</v>
      </c>
      <c r="B165" t="s">
        <v>13469</v>
      </c>
      <c r="C165" t="s">
        <v>130</v>
      </c>
      <c r="E165" t="s">
        <v>14</v>
      </c>
      <c r="F165" t="s">
        <v>13474</v>
      </c>
      <c r="G165" t="s">
        <v>140</v>
      </c>
      <c r="H165" t="s">
        <v>140</v>
      </c>
      <c r="I165" t="s">
        <v>141</v>
      </c>
      <c r="J165" t="s">
        <v>13475</v>
      </c>
    </row>
    <row r="166" spans="1:10">
      <c r="A166">
        <v>28483250</v>
      </c>
      <c r="B166" t="s">
        <v>13488</v>
      </c>
      <c r="C166" t="s">
        <v>130</v>
      </c>
      <c r="E166" t="s">
        <v>14</v>
      </c>
      <c r="F166" t="s">
        <v>13492</v>
      </c>
      <c r="G166" t="s">
        <v>140</v>
      </c>
      <c r="H166" t="s">
        <v>140</v>
      </c>
      <c r="I166" t="s">
        <v>141</v>
      </c>
      <c r="J166" t="s">
        <v>13493</v>
      </c>
    </row>
    <row r="167" spans="1:10">
      <c r="A167">
        <v>28579769</v>
      </c>
      <c r="B167" t="s">
        <v>13494</v>
      </c>
      <c r="C167" t="s">
        <v>35</v>
      </c>
      <c r="E167" t="s">
        <v>14</v>
      </c>
      <c r="F167" t="s">
        <v>13501</v>
      </c>
      <c r="G167" t="s">
        <v>141</v>
      </c>
      <c r="H167" t="s">
        <v>140</v>
      </c>
      <c r="I167" t="s">
        <v>140</v>
      </c>
      <c r="J167" t="s">
        <v>13502</v>
      </c>
    </row>
    <row r="168" spans="1:10">
      <c r="A168">
        <v>28444395</v>
      </c>
      <c r="B168" t="s">
        <v>13518</v>
      </c>
      <c r="C168" t="s">
        <v>12</v>
      </c>
      <c r="E168" t="s">
        <v>14</v>
      </c>
      <c r="F168" t="s">
        <v>13523</v>
      </c>
      <c r="G168" t="s">
        <v>140</v>
      </c>
      <c r="H168" t="s">
        <v>140</v>
      </c>
      <c r="I168" t="s">
        <v>141</v>
      </c>
      <c r="J168" t="s">
        <v>13524</v>
      </c>
    </row>
    <row r="169" spans="1:10">
      <c r="A169">
        <v>28403050</v>
      </c>
      <c r="B169" t="s">
        <v>13591</v>
      </c>
      <c r="C169" t="s">
        <v>12</v>
      </c>
      <c r="E169" t="s">
        <v>11</v>
      </c>
      <c r="F169" t="s">
        <v>13594</v>
      </c>
      <c r="G169" t="s">
        <v>140</v>
      </c>
      <c r="H169" t="s">
        <v>141</v>
      </c>
      <c r="I169" t="s">
        <v>140</v>
      </c>
      <c r="J169" t="s">
        <v>13595</v>
      </c>
    </row>
    <row r="170" spans="1:10">
      <c r="A170">
        <v>28258107</v>
      </c>
      <c r="B170" t="s">
        <v>13951</v>
      </c>
      <c r="C170" t="s">
        <v>12</v>
      </c>
      <c r="E170" t="s">
        <v>14</v>
      </c>
      <c r="F170" t="s">
        <v>13955</v>
      </c>
      <c r="G170" t="s">
        <v>140</v>
      </c>
      <c r="H170" t="s">
        <v>141</v>
      </c>
      <c r="I170" t="s">
        <v>140</v>
      </c>
      <c r="J170" t="s">
        <v>13956</v>
      </c>
    </row>
    <row r="171" spans="1:10">
      <c r="A171">
        <v>28242259</v>
      </c>
      <c r="B171" t="s">
        <v>13964</v>
      </c>
      <c r="C171" t="s">
        <v>12</v>
      </c>
      <c r="E171" t="s">
        <v>14</v>
      </c>
      <c r="F171" t="s">
        <v>13968</v>
      </c>
      <c r="G171" t="s">
        <v>140</v>
      </c>
      <c r="H171" t="s">
        <v>141</v>
      </c>
      <c r="I171" t="s">
        <v>140</v>
      </c>
      <c r="J171" t="s">
        <v>13969</v>
      </c>
    </row>
    <row r="172" spans="1:10">
      <c r="A172">
        <v>28223069</v>
      </c>
      <c r="B172" t="s">
        <v>13970</v>
      </c>
      <c r="C172" t="s">
        <v>12</v>
      </c>
      <c r="E172" t="s">
        <v>14</v>
      </c>
      <c r="F172" t="s">
        <v>13975</v>
      </c>
      <c r="G172" t="s">
        <v>140</v>
      </c>
      <c r="H172" t="s">
        <v>141</v>
      </c>
      <c r="I172" t="s">
        <v>140</v>
      </c>
      <c r="J172" t="s">
        <v>13976</v>
      </c>
    </row>
    <row r="173" spans="1:10">
      <c r="A173">
        <v>28159338</v>
      </c>
      <c r="B173" t="s">
        <v>13994</v>
      </c>
      <c r="C173" t="s">
        <v>35</v>
      </c>
      <c r="E173" t="s">
        <v>14</v>
      </c>
      <c r="F173" t="s">
        <v>13999</v>
      </c>
      <c r="G173" t="s">
        <v>141</v>
      </c>
      <c r="H173" t="s">
        <v>140</v>
      </c>
      <c r="I173" t="s">
        <v>140</v>
      </c>
      <c r="J173" t="s">
        <v>14000</v>
      </c>
    </row>
    <row r="174" spans="1:10">
      <c r="A174">
        <v>27956464</v>
      </c>
      <c r="B174" t="s">
        <v>14311</v>
      </c>
      <c r="C174" t="s">
        <v>35</v>
      </c>
      <c r="E174" t="s">
        <v>14</v>
      </c>
      <c r="F174" t="s">
        <v>14317</v>
      </c>
      <c r="G174" t="s">
        <v>141</v>
      </c>
      <c r="H174" t="s">
        <v>140</v>
      </c>
      <c r="I174" t="s">
        <v>140</v>
      </c>
      <c r="J174" t="s">
        <v>14318</v>
      </c>
    </row>
    <row r="175" spans="1:10">
      <c r="A175">
        <v>27919896</v>
      </c>
      <c r="B175" t="s">
        <v>14448</v>
      </c>
      <c r="C175" t="s">
        <v>12</v>
      </c>
      <c r="E175" t="s">
        <v>14</v>
      </c>
      <c r="F175" t="s">
        <v>14453</v>
      </c>
      <c r="G175" t="s">
        <v>140</v>
      </c>
      <c r="H175" t="s">
        <v>141</v>
      </c>
      <c r="I175" t="s">
        <v>140</v>
      </c>
      <c r="J175" t="s">
        <v>14454</v>
      </c>
    </row>
    <row r="176" spans="1:10">
      <c r="A176">
        <v>27895020</v>
      </c>
      <c r="B176" t="s">
        <v>14499</v>
      </c>
      <c r="C176" t="s">
        <v>35</v>
      </c>
      <c r="E176" t="s">
        <v>14</v>
      </c>
      <c r="F176" t="s">
        <v>14504</v>
      </c>
      <c r="G176" t="s">
        <v>141</v>
      </c>
      <c r="H176" t="s">
        <v>140</v>
      </c>
      <c r="I176" t="s">
        <v>140</v>
      </c>
      <c r="J176" t="s">
        <v>14505</v>
      </c>
    </row>
    <row r="177" spans="1:10">
      <c r="A177">
        <v>27756711</v>
      </c>
      <c r="B177" t="s">
        <v>14506</v>
      </c>
      <c r="C177" t="s">
        <v>35</v>
      </c>
      <c r="E177" t="s">
        <v>14</v>
      </c>
      <c r="F177" t="s">
        <v>14510</v>
      </c>
      <c r="G177" t="s">
        <v>141</v>
      </c>
      <c r="H177" t="s">
        <v>140</v>
      </c>
      <c r="I177" t="s">
        <v>140</v>
      </c>
      <c r="J177" t="s">
        <v>14511</v>
      </c>
    </row>
    <row r="178" spans="1:10">
      <c r="A178">
        <v>27986898</v>
      </c>
      <c r="B178" t="s">
        <v>14576</v>
      </c>
      <c r="C178" t="s">
        <v>35</v>
      </c>
      <c r="E178" t="s">
        <v>14</v>
      </c>
      <c r="F178" t="s">
        <v>14582</v>
      </c>
      <c r="G178" t="s">
        <v>140</v>
      </c>
      <c r="H178" t="s">
        <v>141</v>
      </c>
      <c r="I178" t="s">
        <v>140</v>
      </c>
      <c r="J178" t="s">
        <v>14583</v>
      </c>
    </row>
    <row r="179" spans="1:10">
      <c r="A179">
        <v>28330238</v>
      </c>
      <c r="B179" t="s">
        <v>14590</v>
      </c>
      <c r="C179" t="s">
        <v>35</v>
      </c>
      <c r="F179" t="s">
        <v>14597</v>
      </c>
      <c r="G179" t="s">
        <v>141</v>
      </c>
      <c r="H179" t="s">
        <v>140</v>
      </c>
      <c r="I179" t="s">
        <v>140</v>
      </c>
      <c r="J179" t="s">
        <v>14598</v>
      </c>
    </row>
    <row r="180" spans="1:10">
      <c r="A180">
        <v>27902411</v>
      </c>
      <c r="B180" t="s">
        <v>14636</v>
      </c>
      <c r="C180" t="s">
        <v>35</v>
      </c>
      <c r="F180" t="s">
        <v>14642</v>
      </c>
      <c r="G180" t="s">
        <v>141</v>
      </c>
      <c r="H180" t="s">
        <v>140</v>
      </c>
      <c r="I180" t="s">
        <v>140</v>
      </c>
      <c r="J180" t="s">
        <v>14643</v>
      </c>
    </row>
    <row r="181" spans="1:10">
      <c r="A181">
        <v>27763775</v>
      </c>
      <c r="B181" t="s">
        <v>14673</v>
      </c>
      <c r="C181" t="s">
        <v>35</v>
      </c>
      <c r="F181" t="s">
        <v>14678</v>
      </c>
      <c r="G181" t="s">
        <v>141</v>
      </c>
      <c r="H181" t="s">
        <v>140</v>
      </c>
      <c r="I181" t="s">
        <v>140</v>
      </c>
      <c r="J181" t="s">
        <v>14679</v>
      </c>
    </row>
    <row r="182" spans="1:10">
      <c r="A182">
        <v>27902758</v>
      </c>
      <c r="B182" t="s">
        <v>14784</v>
      </c>
      <c r="C182" t="s">
        <v>12</v>
      </c>
      <c r="F182" t="s">
        <v>14789</v>
      </c>
      <c r="G182" t="s">
        <v>140</v>
      </c>
      <c r="H182" t="s">
        <v>141</v>
      </c>
      <c r="I182" t="s">
        <v>140</v>
      </c>
      <c r="J182" t="s">
        <v>14790</v>
      </c>
    </row>
    <row r="183" spans="1:10">
      <c r="A183">
        <v>27639362</v>
      </c>
      <c r="B183" t="s">
        <v>14803</v>
      </c>
      <c r="C183" t="s">
        <v>12</v>
      </c>
      <c r="F183" t="s">
        <v>14808</v>
      </c>
      <c r="G183" t="s">
        <v>140</v>
      </c>
      <c r="H183" t="s">
        <v>141</v>
      </c>
      <c r="I183" t="s">
        <v>140</v>
      </c>
      <c r="J183" t="s">
        <v>14809</v>
      </c>
    </row>
    <row r="184" spans="1:10">
      <c r="A184">
        <v>27842538</v>
      </c>
      <c r="B184" t="s">
        <v>14890</v>
      </c>
      <c r="C184" t="s">
        <v>12</v>
      </c>
      <c r="F184" t="s">
        <v>14896</v>
      </c>
      <c r="G184" t="s">
        <v>140</v>
      </c>
      <c r="H184" t="s">
        <v>141</v>
      </c>
      <c r="I184" t="s">
        <v>140</v>
      </c>
      <c r="J184" t="s">
        <v>14897</v>
      </c>
    </row>
    <row r="185" spans="1:10">
      <c r="A185">
        <v>27805043</v>
      </c>
      <c r="B185" t="s">
        <v>14944</v>
      </c>
      <c r="C185" t="s">
        <v>35</v>
      </c>
      <c r="F185" t="s">
        <v>14950</v>
      </c>
      <c r="G185" t="s">
        <v>140</v>
      </c>
      <c r="H185" t="s">
        <v>141</v>
      </c>
      <c r="I185" t="s">
        <v>140</v>
      </c>
      <c r="J185" t="s">
        <v>14951</v>
      </c>
    </row>
    <row r="186" spans="1:10">
      <c r="A186">
        <v>27118243</v>
      </c>
      <c r="B186" t="s">
        <v>14964</v>
      </c>
      <c r="C186" t="s">
        <v>12</v>
      </c>
      <c r="F186" t="s">
        <v>14971</v>
      </c>
      <c r="G186" t="s">
        <v>140</v>
      </c>
      <c r="H186" t="s">
        <v>141</v>
      </c>
      <c r="I186" t="s">
        <v>140</v>
      </c>
      <c r="J186" t="s">
        <v>14972</v>
      </c>
    </row>
    <row r="187" spans="1:10">
      <c r="A187">
        <v>26946303</v>
      </c>
      <c r="B187" t="s">
        <v>14981</v>
      </c>
      <c r="C187" t="s">
        <v>35</v>
      </c>
      <c r="F187" t="s">
        <v>14986</v>
      </c>
      <c r="G187" t="s">
        <v>141</v>
      </c>
      <c r="H187" t="s">
        <v>140</v>
      </c>
      <c r="I187" t="s">
        <v>140</v>
      </c>
      <c r="J187" t="s">
        <v>14987</v>
      </c>
    </row>
    <row r="188" spans="1:10">
      <c r="A188">
        <v>30226944</v>
      </c>
      <c r="B188" t="s">
        <v>15011</v>
      </c>
      <c r="C188" t="s">
        <v>12</v>
      </c>
      <c r="F188" t="s">
        <v>15016</v>
      </c>
      <c r="G188" t="s">
        <v>140</v>
      </c>
      <c r="H188" t="s">
        <v>141</v>
      </c>
      <c r="I188" t="s">
        <v>140</v>
      </c>
      <c r="J188" t="s">
        <v>15017</v>
      </c>
    </row>
    <row r="189" spans="1:10">
      <c r="A189">
        <v>27458220</v>
      </c>
      <c r="B189" t="s">
        <v>15074</v>
      </c>
      <c r="C189" t="s">
        <v>12</v>
      </c>
      <c r="F189" t="s">
        <v>15080</v>
      </c>
      <c r="G189" t="s">
        <v>140</v>
      </c>
      <c r="H189" t="s">
        <v>141</v>
      </c>
      <c r="I189" t="s">
        <v>140</v>
      </c>
      <c r="J189" t="s">
        <v>15081</v>
      </c>
    </row>
    <row r="190" spans="1:10">
      <c r="A190">
        <v>27292570</v>
      </c>
      <c r="B190" t="s">
        <v>15115</v>
      </c>
      <c r="C190" t="s">
        <v>12</v>
      </c>
      <c r="F190" t="s">
        <v>15121</v>
      </c>
      <c r="G190" t="s">
        <v>140</v>
      </c>
      <c r="H190" t="s">
        <v>141</v>
      </c>
      <c r="I190" t="s">
        <v>140</v>
      </c>
      <c r="J190" t="s">
        <v>15122</v>
      </c>
    </row>
    <row r="191" spans="1:10">
      <c r="A191">
        <v>27044626</v>
      </c>
      <c r="B191" t="s">
        <v>15128</v>
      </c>
      <c r="C191" t="s">
        <v>35</v>
      </c>
      <c r="F191" t="s">
        <v>15134</v>
      </c>
      <c r="G191" t="s">
        <v>140</v>
      </c>
      <c r="H191" t="s">
        <v>140</v>
      </c>
      <c r="I191" t="s">
        <v>141</v>
      </c>
      <c r="J191" t="s">
        <v>15135</v>
      </c>
    </row>
    <row r="192" spans="1:10">
      <c r="A192">
        <v>27677845</v>
      </c>
      <c r="B192" t="s">
        <v>15192</v>
      </c>
      <c r="C192" t="s">
        <v>12</v>
      </c>
      <c r="F192" t="s">
        <v>15199</v>
      </c>
      <c r="G192" t="s">
        <v>140</v>
      </c>
      <c r="H192" t="s">
        <v>141</v>
      </c>
      <c r="I192" t="s">
        <v>140</v>
      </c>
      <c r="J192" t="s">
        <v>15200</v>
      </c>
    </row>
    <row r="193" spans="1:10">
      <c r="A193">
        <v>27530834</v>
      </c>
      <c r="B193" t="s">
        <v>15201</v>
      </c>
      <c r="C193" t="s">
        <v>35</v>
      </c>
      <c r="F193" t="s">
        <v>15205</v>
      </c>
      <c r="G193" t="s">
        <v>141</v>
      </c>
      <c r="H193" t="s">
        <v>140</v>
      </c>
      <c r="I193" t="s">
        <v>140</v>
      </c>
      <c r="J193" t="s">
        <v>15206</v>
      </c>
    </row>
    <row r="194" spans="1:10">
      <c r="A194">
        <v>27401563</v>
      </c>
      <c r="B194" t="s">
        <v>15207</v>
      </c>
      <c r="C194" t="s">
        <v>12</v>
      </c>
      <c r="F194" t="s">
        <v>15214</v>
      </c>
      <c r="G194" t="s">
        <v>140</v>
      </c>
      <c r="H194" t="s">
        <v>141</v>
      </c>
      <c r="I194" t="s">
        <v>140</v>
      </c>
      <c r="J194" t="s">
        <v>15215</v>
      </c>
    </row>
    <row r="195" spans="1:10">
      <c r="A195">
        <v>27353268</v>
      </c>
      <c r="B195" t="s">
        <v>15222</v>
      </c>
      <c r="C195" t="s">
        <v>12</v>
      </c>
      <c r="F195" t="s">
        <v>15227</v>
      </c>
      <c r="G195" t="s">
        <v>140</v>
      </c>
      <c r="H195" t="s">
        <v>140</v>
      </c>
      <c r="I195" t="s">
        <v>140</v>
      </c>
      <c r="J195" t="s">
        <v>15228</v>
      </c>
    </row>
    <row r="196" spans="1:10">
      <c r="A196">
        <v>27562460</v>
      </c>
      <c r="B196" t="s">
        <v>15255</v>
      </c>
      <c r="C196" t="s">
        <v>35</v>
      </c>
      <c r="F196" t="s">
        <v>15261</v>
      </c>
      <c r="G196" t="s">
        <v>141</v>
      </c>
      <c r="H196" t="s">
        <v>140</v>
      </c>
      <c r="I196" t="s">
        <v>140</v>
      </c>
      <c r="J196" t="s">
        <v>15262</v>
      </c>
    </row>
    <row r="197" spans="1:10">
      <c r="A197">
        <v>27538525</v>
      </c>
      <c r="B197" t="s">
        <v>15323</v>
      </c>
      <c r="C197" t="s">
        <v>12</v>
      </c>
      <c r="F197" t="s">
        <v>15329</v>
      </c>
      <c r="G197" t="s">
        <v>140</v>
      </c>
      <c r="H197" t="s">
        <v>141</v>
      </c>
      <c r="I197" t="s">
        <v>140</v>
      </c>
      <c r="J197" t="s">
        <v>15330</v>
      </c>
    </row>
    <row r="198" spans="1:10">
      <c r="A198">
        <v>27307602</v>
      </c>
      <c r="B198" t="s">
        <v>15356</v>
      </c>
      <c r="C198" t="s">
        <v>12</v>
      </c>
      <c r="F198" t="s">
        <v>15362</v>
      </c>
      <c r="G198" t="s">
        <v>140</v>
      </c>
      <c r="H198" t="s">
        <v>141</v>
      </c>
      <c r="I198" t="s">
        <v>140</v>
      </c>
      <c r="J198" t="s">
        <v>15363</v>
      </c>
    </row>
    <row r="199" spans="1:10">
      <c r="A199">
        <v>27780190</v>
      </c>
      <c r="B199" t="s">
        <v>15439</v>
      </c>
      <c r="C199" t="s">
        <v>35</v>
      </c>
      <c r="F199" t="s">
        <v>15447</v>
      </c>
      <c r="G199" t="s">
        <v>140</v>
      </c>
      <c r="H199" t="s">
        <v>141</v>
      </c>
      <c r="I199" t="s">
        <v>140</v>
      </c>
      <c r="J199" t="s">
        <v>15448</v>
      </c>
    </row>
    <row r="200" spans="1:10">
      <c r="A200">
        <v>27486835</v>
      </c>
      <c r="B200" t="s">
        <v>15518</v>
      </c>
      <c r="C200" t="s">
        <v>12</v>
      </c>
      <c r="F200" t="s">
        <v>15524</v>
      </c>
      <c r="G200" t="s">
        <v>140</v>
      </c>
      <c r="H200" t="s">
        <v>141</v>
      </c>
      <c r="I200" t="s">
        <v>140</v>
      </c>
      <c r="J200" t="s">
        <v>15525</v>
      </c>
    </row>
    <row r="201" spans="1:10">
      <c r="A201">
        <v>27342872</v>
      </c>
      <c r="B201" t="s">
        <v>15598</v>
      </c>
      <c r="C201" t="s">
        <v>12</v>
      </c>
      <c r="F201" t="s">
        <v>15603</v>
      </c>
      <c r="G201" t="s">
        <v>140</v>
      </c>
      <c r="H201" t="s">
        <v>141</v>
      </c>
      <c r="I201" t="s">
        <v>140</v>
      </c>
      <c r="J201" t="s">
        <v>15604</v>
      </c>
    </row>
    <row r="202" spans="1:10">
      <c r="A202">
        <v>27246774</v>
      </c>
      <c r="B202" t="s">
        <v>15615</v>
      </c>
      <c r="C202" t="s">
        <v>12</v>
      </c>
      <c r="F202" t="s">
        <v>15621</v>
      </c>
      <c r="G202" t="s">
        <v>140</v>
      </c>
      <c r="H202" t="s">
        <v>141</v>
      </c>
      <c r="I202" t="s">
        <v>140</v>
      </c>
      <c r="J202" t="s">
        <v>15622</v>
      </c>
    </row>
    <row r="203" spans="1:10">
      <c r="A203">
        <v>27626097</v>
      </c>
      <c r="B203" t="s">
        <v>15665</v>
      </c>
      <c r="C203" t="s">
        <v>12</v>
      </c>
      <c r="F203" t="s">
        <v>15670</v>
      </c>
      <c r="G203" t="s">
        <v>140</v>
      </c>
      <c r="H203" t="s">
        <v>141</v>
      </c>
      <c r="I203" t="s">
        <v>140</v>
      </c>
      <c r="J203" t="s">
        <v>15671</v>
      </c>
    </row>
    <row r="204" spans="1:10">
      <c r="A204">
        <v>27139476</v>
      </c>
      <c r="B204" t="s">
        <v>15672</v>
      </c>
      <c r="C204" t="s">
        <v>35</v>
      </c>
      <c r="F204" t="s">
        <v>15678</v>
      </c>
      <c r="G204" t="s">
        <v>140</v>
      </c>
      <c r="H204" t="s">
        <v>141</v>
      </c>
      <c r="I204" t="s">
        <v>140</v>
      </c>
      <c r="J204" t="s">
        <v>15679</v>
      </c>
    </row>
    <row r="205" spans="1:10">
      <c r="A205">
        <v>27129225</v>
      </c>
      <c r="B205" t="s">
        <v>15680</v>
      </c>
      <c r="C205" t="s">
        <v>35</v>
      </c>
      <c r="F205" t="s">
        <v>15687</v>
      </c>
      <c r="G205" t="s">
        <v>140</v>
      </c>
      <c r="H205" t="s">
        <v>141</v>
      </c>
      <c r="I205" t="s">
        <v>140</v>
      </c>
      <c r="J205" t="s">
        <v>15688</v>
      </c>
    </row>
    <row r="206" spans="1:10">
      <c r="A206">
        <v>27273824</v>
      </c>
      <c r="B206" t="s">
        <v>15704</v>
      </c>
      <c r="C206" t="s">
        <v>35</v>
      </c>
      <c r="F206" t="s">
        <v>15710</v>
      </c>
      <c r="G206" t="s">
        <v>140</v>
      </c>
      <c r="H206" t="s">
        <v>140</v>
      </c>
      <c r="I206" t="s">
        <v>141</v>
      </c>
      <c r="J206" t="s">
        <v>15711</v>
      </c>
    </row>
    <row r="207" spans="1:10">
      <c r="A207">
        <v>27436474</v>
      </c>
      <c r="B207" t="s">
        <v>15752</v>
      </c>
      <c r="C207" t="s">
        <v>35</v>
      </c>
      <c r="F207" t="s">
        <v>879</v>
      </c>
      <c r="G207" t="s">
        <v>141</v>
      </c>
      <c r="H207" t="s">
        <v>140</v>
      </c>
      <c r="I207" t="s">
        <v>140</v>
      </c>
      <c r="J207" t="s">
        <v>15756</v>
      </c>
    </row>
    <row r="208" spans="1:10">
      <c r="A208">
        <v>27436470</v>
      </c>
      <c r="B208" t="s">
        <v>15788</v>
      </c>
      <c r="C208" t="s">
        <v>35</v>
      </c>
      <c r="F208" t="s">
        <v>15792</v>
      </c>
      <c r="G208" t="s">
        <v>141</v>
      </c>
      <c r="H208" t="s">
        <v>140</v>
      </c>
      <c r="I208" t="s">
        <v>140</v>
      </c>
      <c r="J208" t="s">
        <v>15793</v>
      </c>
    </row>
    <row r="209" spans="1:10">
      <c r="A209">
        <v>27436464</v>
      </c>
      <c r="B209" t="s">
        <v>15916</v>
      </c>
      <c r="C209" t="s">
        <v>35</v>
      </c>
      <c r="F209" t="s">
        <v>15919</v>
      </c>
      <c r="G209" t="s">
        <v>141</v>
      </c>
      <c r="H209" t="s">
        <v>140</v>
      </c>
      <c r="I209" t="s">
        <v>140</v>
      </c>
      <c r="J209" t="s">
        <v>15920</v>
      </c>
    </row>
    <row r="210" spans="1:10">
      <c r="A210">
        <v>27240503</v>
      </c>
      <c r="B210" t="s">
        <v>15921</v>
      </c>
      <c r="C210" t="s">
        <v>35</v>
      </c>
      <c r="F210" t="s">
        <v>15925</v>
      </c>
      <c r="G210" t="s">
        <v>141</v>
      </c>
      <c r="H210" t="s">
        <v>140</v>
      </c>
      <c r="I210" t="s">
        <v>140</v>
      </c>
      <c r="J210" t="s">
        <v>15926</v>
      </c>
    </row>
    <row r="211" spans="1:10">
      <c r="A211">
        <v>27044551</v>
      </c>
      <c r="B211" t="s">
        <v>15927</v>
      </c>
      <c r="C211" t="s">
        <v>12</v>
      </c>
      <c r="F211" t="s">
        <v>15934</v>
      </c>
      <c r="G211" t="s">
        <v>140</v>
      </c>
      <c r="H211" t="s">
        <v>141</v>
      </c>
      <c r="I211" t="s">
        <v>140</v>
      </c>
      <c r="J211" t="s">
        <v>15935</v>
      </c>
    </row>
    <row r="212" spans="1:10">
      <c r="A212">
        <v>26683319</v>
      </c>
      <c r="B212" t="s">
        <v>15936</v>
      </c>
      <c r="C212" t="s">
        <v>35</v>
      </c>
      <c r="F212" t="s">
        <v>15941</v>
      </c>
      <c r="G212" t="s">
        <v>141</v>
      </c>
      <c r="H212" t="s">
        <v>140</v>
      </c>
      <c r="I212" t="s">
        <v>140</v>
      </c>
      <c r="J212" t="s">
        <v>15942</v>
      </c>
    </row>
    <row r="213" spans="1:10">
      <c r="A213">
        <v>27048586</v>
      </c>
      <c r="B213" t="s">
        <v>15943</v>
      </c>
      <c r="C213" t="s">
        <v>35</v>
      </c>
      <c r="F213" t="s">
        <v>15949</v>
      </c>
      <c r="G213" t="s">
        <v>141</v>
      </c>
      <c r="H213" t="s">
        <v>140</v>
      </c>
      <c r="I213" t="s">
        <v>140</v>
      </c>
      <c r="J213" t="s">
        <v>15950</v>
      </c>
    </row>
    <row r="214" spans="1:10">
      <c r="A214">
        <v>27048585</v>
      </c>
      <c r="B214" t="s">
        <v>15951</v>
      </c>
      <c r="C214" t="s">
        <v>35</v>
      </c>
      <c r="F214" t="s">
        <v>15955</v>
      </c>
      <c r="G214" t="s">
        <v>141</v>
      </c>
      <c r="H214" t="s">
        <v>140</v>
      </c>
      <c r="I214" t="s">
        <v>140</v>
      </c>
      <c r="J214" t="s">
        <v>15956</v>
      </c>
    </row>
    <row r="215" spans="1:10">
      <c r="A215">
        <v>27048584</v>
      </c>
      <c r="B215" t="s">
        <v>15963</v>
      </c>
      <c r="C215" t="s">
        <v>35</v>
      </c>
      <c r="F215" t="s">
        <v>15968</v>
      </c>
      <c r="G215" t="s">
        <v>141</v>
      </c>
      <c r="H215" t="s">
        <v>140</v>
      </c>
      <c r="I215" t="s">
        <v>140</v>
      </c>
      <c r="J215" t="s">
        <v>15969</v>
      </c>
    </row>
    <row r="216" spans="1:10">
      <c r="A216">
        <v>27048583</v>
      </c>
      <c r="B216" t="s">
        <v>15970</v>
      </c>
      <c r="C216" t="s">
        <v>35</v>
      </c>
      <c r="F216" t="s">
        <v>15975</v>
      </c>
      <c r="G216" t="s">
        <v>141</v>
      </c>
      <c r="H216" t="s">
        <v>140</v>
      </c>
      <c r="I216" t="s">
        <v>140</v>
      </c>
      <c r="J216" t="s">
        <v>15976</v>
      </c>
    </row>
    <row r="217" spans="1:10">
      <c r="A217">
        <v>27048582</v>
      </c>
      <c r="B217" t="s">
        <v>15977</v>
      </c>
      <c r="C217" t="s">
        <v>35</v>
      </c>
      <c r="F217" t="s">
        <v>15982</v>
      </c>
      <c r="G217" t="s">
        <v>141</v>
      </c>
      <c r="H217" t="s">
        <v>140</v>
      </c>
      <c r="I217" t="s">
        <v>140</v>
      </c>
      <c r="J217" t="s">
        <v>15983</v>
      </c>
    </row>
    <row r="218" spans="1:10">
      <c r="A218">
        <v>27048581</v>
      </c>
      <c r="B218" t="s">
        <v>15997</v>
      </c>
      <c r="C218" t="s">
        <v>35</v>
      </c>
      <c r="F218" t="s">
        <v>16001</v>
      </c>
      <c r="G218" t="s">
        <v>141</v>
      </c>
      <c r="H218" t="s">
        <v>140</v>
      </c>
      <c r="I218" t="s">
        <v>140</v>
      </c>
      <c r="J218" t="s">
        <v>16002</v>
      </c>
    </row>
    <row r="219" spans="1:10">
      <c r="A219">
        <v>27048579</v>
      </c>
      <c r="B219" t="s">
        <v>16035</v>
      </c>
      <c r="C219" t="s">
        <v>35</v>
      </c>
      <c r="F219" t="s">
        <v>16040</v>
      </c>
      <c r="G219" t="s">
        <v>141</v>
      </c>
      <c r="H219" t="s">
        <v>140</v>
      </c>
      <c r="I219" t="s">
        <v>140</v>
      </c>
      <c r="J219" t="s">
        <v>16041</v>
      </c>
    </row>
    <row r="220" spans="1:10">
      <c r="A220">
        <v>27048578</v>
      </c>
      <c r="B220" t="s">
        <v>16054</v>
      </c>
      <c r="C220" t="s">
        <v>35</v>
      </c>
      <c r="F220" t="s">
        <v>16059</v>
      </c>
      <c r="G220" t="s">
        <v>141</v>
      </c>
      <c r="H220" t="s">
        <v>140</v>
      </c>
      <c r="I220" t="s">
        <v>140</v>
      </c>
      <c r="J220" t="s">
        <v>16060</v>
      </c>
    </row>
    <row r="221" spans="1:10">
      <c r="A221">
        <v>26996458</v>
      </c>
      <c r="B221" t="s">
        <v>16111</v>
      </c>
      <c r="C221" t="s">
        <v>35</v>
      </c>
      <c r="F221" t="s">
        <v>16113</v>
      </c>
      <c r="G221" t="s">
        <v>141</v>
      </c>
      <c r="H221" t="s">
        <v>140</v>
      </c>
      <c r="I221" t="s">
        <v>140</v>
      </c>
      <c r="J221" t="s">
        <v>16114</v>
      </c>
    </row>
    <row r="222" spans="1:10">
      <c r="A222">
        <v>26953210</v>
      </c>
      <c r="B222" t="s">
        <v>16212</v>
      </c>
      <c r="C222" t="s">
        <v>35</v>
      </c>
      <c r="F222" t="s">
        <v>16217</v>
      </c>
      <c r="G222" t="s">
        <v>141</v>
      </c>
      <c r="H222" t="s">
        <v>140</v>
      </c>
      <c r="I222" t="s">
        <v>140</v>
      </c>
      <c r="J222" t="s">
        <v>16218</v>
      </c>
    </row>
    <row r="223" spans="1:10">
      <c r="A223">
        <v>26808724</v>
      </c>
      <c r="B223" t="s">
        <v>16398</v>
      </c>
      <c r="C223" t="s">
        <v>35</v>
      </c>
      <c r="F223" t="s">
        <v>16402</v>
      </c>
      <c r="G223" t="s">
        <v>141</v>
      </c>
      <c r="H223" t="s">
        <v>140</v>
      </c>
      <c r="I223" t="s">
        <v>140</v>
      </c>
      <c r="J223" t="s">
        <v>16403</v>
      </c>
    </row>
    <row r="224" spans="1:10">
      <c r="A224">
        <v>26200173</v>
      </c>
      <c r="B224" t="s">
        <v>16404</v>
      </c>
      <c r="C224" t="s">
        <v>35</v>
      </c>
      <c r="F224" t="s">
        <v>16409</v>
      </c>
      <c r="G224" t="s">
        <v>141</v>
      </c>
      <c r="H224" t="s">
        <v>140</v>
      </c>
      <c r="I224" t="s">
        <v>140</v>
      </c>
      <c r="J224" t="s">
        <v>16410</v>
      </c>
    </row>
    <row r="225" spans="1:10">
      <c r="A225">
        <v>27148489</v>
      </c>
      <c r="B225" t="s">
        <v>16480</v>
      </c>
      <c r="C225" t="s">
        <v>12</v>
      </c>
      <c r="F225" t="s">
        <v>16486</v>
      </c>
      <c r="G225" t="s">
        <v>140</v>
      </c>
      <c r="H225" t="s">
        <v>141</v>
      </c>
      <c r="I225" t="s">
        <v>140</v>
      </c>
      <c r="J225" t="s">
        <v>16487</v>
      </c>
    </row>
    <row r="226" spans="1:10">
      <c r="A226">
        <v>26860929</v>
      </c>
      <c r="B226" t="s">
        <v>16581</v>
      </c>
      <c r="C226" t="s">
        <v>12</v>
      </c>
      <c r="F226" t="s">
        <v>16585</v>
      </c>
      <c r="G226" t="s">
        <v>140</v>
      </c>
      <c r="H226" t="s">
        <v>141</v>
      </c>
      <c r="I226" t="s">
        <v>140</v>
      </c>
      <c r="J226" t="s">
        <v>16586</v>
      </c>
    </row>
    <row r="227" spans="1:10">
      <c r="A227">
        <v>27290828</v>
      </c>
      <c r="B227" t="s">
        <v>16599</v>
      </c>
      <c r="C227" t="s">
        <v>35</v>
      </c>
      <c r="F227" t="s">
        <v>16602</v>
      </c>
      <c r="G227" t="s">
        <v>140</v>
      </c>
      <c r="H227" t="s">
        <v>141</v>
      </c>
      <c r="I227" t="s">
        <v>140</v>
      </c>
      <c r="J227" t="s">
        <v>16603</v>
      </c>
    </row>
    <row r="228" spans="1:10">
      <c r="A228">
        <v>27290827</v>
      </c>
      <c r="B228" t="s">
        <v>16611</v>
      </c>
      <c r="C228" t="s">
        <v>35</v>
      </c>
      <c r="F228" t="s">
        <v>16614</v>
      </c>
      <c r="G228" t="s">
        <v>141</v>
      </c>
      <c r="H228" t="s">
        <v>140</v>
      </c>
      <c r="I228" t="s">
        <v>140</v>
      </c>
      <c r="J228" t="s">
        <v>16615</v>
      </c>
    </row>
    <row r="229" spans="1:10">
      <c r="A229">
        <v>26574008</v>
      </c>
      <c r="B229" t="s">
        <v>16663</v>
      </c>
      <c r="C229" t="s">
        <v>12</v>
      </c>
      <c r="F229" t="s">
        <v>16670</v>
      </c>
      <c r="G229" t="s">
        <v>140</v>
      </c>
      <c r="H229" t="s">
        <v>141</v>
      </c>
      <c r="I229" t="s">
        <v>140</v>
      </c>
      <c r="J229" t="s">
        <v>16671</v>
      </c>
    </row>
    <row r="230" spans="1:10">
      <c r="A230">
        <v>26153407</v>
      </c>
      <c r="B230" t="s">
        <v>16728</v>
      </c>
      <c r="C230" t="s">
        <v>35</v>
      </c>
      <c r="F230" t="s">
        <v>16735</v>
      </c>
      <c r="G230" t="s">
        <v>140</v>
      </c>
      <c r="H230" t="s">
        <v>141</v>
      </c>
      <c r="I230" t="s">
        <v>140</v>
      </c>
      <c r="J230" t="s">
        <v>16736</v>
      </c>
    </row>
    <row r="231" spans="1:10">
      <c r="A231">
        <v>26751436</v>
      </c>
      <c r="B231" t="s">
        <v>16807</v>
      </c>
      <c r="C231" t="s">
        <v>12</v>
      </c>
      <c r="F231" t="s">
        <v>16814</v>
      </c>
      <c r="G231" t="s">
        <v>140</v>
      </c>
      <c r="H231" t="s">
        <v>141</v>
      </c>
      <c r="I231" t="s">
        <v>140</v>
      </c>
      <c r="J231" t="s">
        <v>16815</v>
      </c>
    </row>
    <row r="232" spans="1:10">
      <c r="A232">
        <v>26729499</v>
      </c>
      <c r="B232" t="s">
        <v>16816</v>
      </c>
      <c r="C232" t="s">
        <v>12</v>
      </c>
      <c r="F232" t="s">
        <v>16821</v>
      </c>
      <c r="G232" t="s">
        <v>140</v>
      </c>
      <c r="H232" t="s">
        <v>141</v>
      </c>
      <c r="I232" t="s">
        <v>140</v>
      </c>
      <c r="J232" t="s">
        <v>16822</v>
      </c>
    </row>
    <row r="233" spans="1:10">
      <c r="A233">
        <v>26792053</v>
      </c>
      <c r="B233" t="s">
        <v>16896</v>
      </c>
      <c r="C233" t="s">
        <v>35</v>
      </c>
      <c r="F233" t="s">
        <v>16900</v>
      </c>
      <c r="G233" t="s">
        <v>141</v>
      </c>
      <c r="H233" t="s">
        <v>140</v>
      </c>
      <c r="I233" t="s">
        <v>140</v>
      </c>
      <c r="J233" t="s">
        <v>16901</v>
      </c>
    </row>
    <row r="234" spans="1:10">
      <c r="A234">
        <v>26501484</v>
      </c>
      <c r="B234" t="s">
        <v>16935</v>
      </c>
      <c r="C234" t="s">
        <v>12</v>
      </c>
      <c r="F234" t="s">
        <v>16942</v>
      </c>
      <c r="G234" t="s">
        <v>140</v>
      </c>
      <c r="H234" t="s">
        <v>141</v>
      </c>
      <c r="I234" t="s">
        <v>140</v>
      </c>
      <c r="J234" t="s">
        <v>16943</v>
      </c>
    </row>
    <row r="235" spans="1:10">
      <c r="A235">
        <v>26482300</v>
      </c>
      <c r="B235" t="s">
        <v>17028</v>
      </c>
      <c r="C235" t="s">
        <v>12</v>
      </c>
      <c r="F235" t="s">
        <v>17035</v>
      </c>
      <c r="G235" t="s">
        <v>140</v>
      </c>
      <c r="H235" t="s">
        <v>141</v>
      </c>
      <c r="I235" t="s">
        <v>140</v>
      </c>
      <c r="J235" t="s">
        <v>17036</v>
      </c>
    </row>
    <row r="236" spans="1:10">
      <c r="A236">
        <v>26700635</v>
      </c>
      <c r="B236" t="s">
        <v>17046</v>
      </c>
      <c r="C236" t="s">
        <v>35</v>
      </c>
      <c r="F236" t="s">
        <v>17052</v>
      </c>
      <c r="G236" t="s">
        <v>141</v>
      </c>
      <c r="H236" t="s">
        <v>140</v>
      </c>
      <c r="I236" t="s">
        <v>140</v>
      </c>
      <c r="J236" t="s">
        <v>17053</v>
      </c>
    </row>
    <row r="237" spans="1:10">
      <c r="A237">
        <v>26667651</v>
      </c>
      <c r="B237" t="s">
        <v>17054</v>
      </c>
      <c r="C237" t="s">
        <v>35</v>
      </c>
      <c r="F237" t="s">
        <v>17060</v>
      </c>
      <c r="G237" t="s">
        <v>141</v>
      </c>
      <c r="H237" t="s">
        <v>140</v>
      </c>
      <c r="I237" t="s">
        <v>140</v>
      </c>
      <c r="J237" t="s">
        <v>17061</v>
      </c>
    </row>
    <row r="238" spans="1:10">
      <c r="A238">
        <v>26502312</v>
      </c>
      <c r="B238" t="s">
        <v>17094</v>
      </c>
      <c r="C238" t="s">
        <v>35</v>
      </c>
      <c r="F238" t="s">
        <v>17098</v>
      </c>
      <c r="G238" t="s">
        <v>141</v>
      </c>
      <c r="H238" t="s">
        <v>140</v>
      </c>
      <c r="I238" t="s">
        <v>140</v>
      </c>
      <c r="J238" t="s">
        <v>17099</v>
      </c>
    </row>
    <row r="239" spans="1:10">
      <c r="A239">
        <v>26454530</v>
      </c>
      <c r="B239" t="s">
        <v>17110</v>
      </c>
      <c r="C239" t="s">
        <v>35</v>
      </c>
      <c r="F239" t="s">
        <v>17115</v>
      </c>
      <c r="G239" t="s">
        <v>141</v>
      </c>
      <c r="H239" t="s">
        <v>140</v>
      </c>
      <c r="I239" t="s">
        <v>140</v>
      </c>
      <c r="J239" t="s">
        <v>17116</v>
      </c>
    </row>
    <row r="240" spans="1:10">
      <c r="A240">
        <v>26416856</v>
      </c>
      <c r="B240" t="s">
        <v>17134</v>
      </c>
      <c r="C240" t="s">
        <v>12</v>
      </c>
      <c r="F240" t="s">
        <v>17139</v>
      </c>
      <c r="G240" t="s">
        <v>140</v>
      </c>
      <c r="H240" t="s">
        <v>141</v>
      </c>
      <c r="I240" t="s">
        <v>140</v>
      </c>
      <c r="J240" t="s">
        <v>17140</v>
      </c>
    </row>
    <row r="241" spans="1:10">
      <c r="A241">
        <v>26171604</v>
      </c>
      <c r="B241" t="s">
        <v>17210</v>
      </c>
      <c r="C241" t="s">
        <v>35</v>
      </c>
      <c r="F241" t="s">
        <v>17215</v>
      </c>
      <c r="G241" t="s">
        <v>141</v>
      </c>
      <c r="H241" t="s">
        <v>140</v>
      </c>
      <c r="I241" t="s">
        <v>140</v>
      </c>
      <c r="J241" t="s">
        <v>17216</v>
      </c>
    </row>
    <row r="242" spans="1:10">
      <c r="A242">
        <v>26609503</v>
      </c>
      <c r="B242" t="s">
        <v>17298</v>
      </c>
      <c r="C242" t="s">
        <v>35</v>
      </c>
      <c r="F242" t="s">
        <v>17304</v>
      </c>
      <c r="G242" t="s">
        <v>141</v>
      </c>
      <c r="H242" t="s">
        <v>140</v>
      </c>
      <c r="I242" t="s">
        <v>140</v>
      </c>
      <c r="J242" t="s">
        <v>17305</v>
      </c>
    </row>
    <row r="243" spans="1:10">
      <c r="A243">
        <v>26363637</v>
      </c>
      <c r="B243" t="s">
        <v>17311</v>
      </c>
      <c r="C243" t="s">
        <v>35</v>
      </c>
      <c r="F243" t="s">
        <v>17315</v>
      </c>
      <c r="G243" t="s">
        <v>141</v>
      </c>
      <c r="H243" t="s">
        <v>140</v>
      </c>
      <c r="I243" t="s">
        <v>140</v>
      </c>
      <c r="J243" t="s">
        <v>17316</v>
      </c>
    </row>
    <row r="244" spans="1:10">
      <c r="A244">
        <v>26354813</v>
      </c>
      <c r="B244" t="s">
        <v>17412</v>
      </c>
      <c r="C244" t="s">
        <v>35</v>
      </c>
      <c r="F244" t="s">
        <v>17418</v>
      </c>
      <c r="G244" t="s">
        <v>141</v>
      </c>
      <c r="H244" t="s">
        <v>140</v>
      </c>
      <c r="I244" t="s">
        <v>140</v>
      </c>
      <c r="J244" t="s">
        <v>17419</v>
      </c>
    </row>
    <row r="245" spans="1:10">
      <c r="A245">
        <v>26742285</v>
      </c>
      <c r="B245" t="s">
        <v>17448</v>
      </c>
      <c r="C245" t="s">
        <v>35</v>
      </c>
      <c r="F245" t="s">
        <v>17452</v>
      </c>
      <c r="G245" t="s">
        <v>141</v>
      </c>
      <c r="H245" t="s">
        <v>140</v>
      </c>
      <c r="I245" t="s">
        <v>140</v>
      </c>
      <c r="J245" t="s">
        <v>17453</v>
      </c>
    </row>
    <row r="246" spans="1:10">
      <c r="A246">
        <v>26349628</v>
      </c>
      <c r="B246" t="s">
        <v>17454</v>
      </c>
      <c r="C246" t="s">
        <v>12</v>
      </c>
      <c r="F246" t="s">
        <v>17459</v>
      </c>
      <c r="G246" t="s">
        <v>140</v>
      </c>
      <c r="H246" t="s">
        <v>141</v>
      </c>
      <c r="I246" t="s">
        <v>140</v>
      </c>
      <c r="J246" t="s">
        <v>17460</v>
      </c>
    </row>
    <row r="247" spans="1:10">
      <c r="A247">
        <v>26321008</v>
      </c>
      <c r="B247" t="s">
        <v>17470</v>
      </c>
      <c r="C247" t="s">
        <v>35</v>
      </c>
      <c r="F247" t="s">
        <v>17473</v>
      </c>
      <c r="G247" t="s">
        <v>141</v>
      </c>
      <c r="H247" t="s">
        <v>140</v>
      </c>
      <c r="I247" t="s">
        <v>140</v>
      </c>
      <c r="J247" t="s">
        <v>17474</v>
      </c>
    </row>
    <row r="248" spans="1:10">
      <c r="A248">
        <v>26239980</v>
      </c>
      <c r="B248" t="s">
        <v>17479</v>
      </c>
      <c r="C248" t="s">
        <v>12</v>
      </c>
      <c r="F248" t="s">
        <v>17485</v>
      </c>
      <c r="G248" t="s">
        <v>140</v>
      </c>
      <c r="H248" t="s">
        <v>141</v>
      </c>
      <c r="I248" t="s">
        <v>140</v>
      </c>
      <c r="J248" t="s">
        <v>17486</v>
      </c>
    </row>
    <row r="249" spans="1:10">
      <c r="A249">
        <v>26195518</v>
      </c>
      <c r="B249" t="s">
        <v>17487</v>
      </c>
      <c r="C249" t="s">
        <v>12</v>
      </c>
      <c r="F249" t="s">
        <v>17491</v>
      </c>
      <c r="G249" t="s">
        <v>140</v>
      </c>
      <c r="H249" t="s">
        <v>141</v>
      </c>
      <c r="I249" t="s">
        <v>140</v>
      </c>
      <c r="J249" t="s">
        <v>17492</v>
      </c>
    </row>
    <row r="250" spans="1:10">
      <c r="A250">
        <v>26187432</v>
      </c>
      <c r="B250" t="s">
        <v>17506</v>
      </c>
      <c r="C250" t="s">
        <v>35</v>
      </c>
      <c r="F250" t="s">
        <v>17510</v>
      </c>
      <c r="G250" t="s">
        <v>141</v>
      </c>
      <c r="H250" t="s">
        <v>140</v>
      </c>
      <c r="I250" t="s">
        <v>140</v>
      </c>
      <c r="J250" t="s">
        <v>17511</v>
      </c>
    </row>
    <row r="251" spans="1:10">
      <c r="A251">
        <v>26166208</v>
      </c>
      <c r="B251" t="s">
        <v>17708</v>
      </c>
      <c r="C251" t="s">
        <v>35</v>
      </c>
      <c r="F251" t="s">
        <v>17710</v>
      </c>
      <c r="G251" t="s">
        <v>140</v>
      </c>
      <c r="H251" t="s">
        <v>141</v>
      </c>
      <c r="I251" t="s">
        <v>140</v>
      </c>
      <c r="J251" t="s">
        <v>17711</v>
      </c>
    </row>
    <row r="252" spans="1:10">
      <c r="A252">
        <v>25970856</v>
      </c>
      <c r="B252" t="s">
        <v>17877</v>
      </c>
      <c r="C252" t="s">
        <v>35</v>
      </c>
      <c r="F252" t="s">
        <v>17882</v>
      </c>
      <c r="G252" t="s">
        <v>141</v>
      </c>
      <c r="H252" t="s">
        <v>140</v>
      </c>
      <c r="I252" t="s">
        <v>140</v>
      </c>
      <c r="J252" t="s">
        <v>17883</v>
      </c>
    </row>
    <row r="253" spans="1:10">
      <c r="A253">
        <v>26014938</v>
      </c>
      <c r="B253" t="s">
        <v>17927</v>
      </c>
      <c r="C253" t="s">
        <v>35</v>
      </c>
      <c r="F253" t="s">
        <v>17933</v>
      </c>
      <c r="G253" t="s">
        <v>141</v>
      </c>
      <c r="H253" t="s">
        <v>140</v>
      </c>
      <c r="I253" t="s">
        <v>140</v>
      </c>
      <c r="J253" t="s">
        <v>17934</v>
      </c>
    </row>
    <row r="254" spans="1:10">
      <c r="A254">
        <v>25896520</v>
      </c>
      <c r="B254" t="s">
        <v>18021</v>
      </c>
      <c r="C254" t="s">
        <v>35</v>
      </c>
      <c r="F254" t="s">
        <v>18025</v>
      </c>
      <c r="G254" t="s">
        <v>141</v>
      </c>
      <c r="H254" t="s">
        <v>140</v>
      </c>
      <c r="I254" t="s">
        <v>140</v>
      </c>
      <c r="J254" t="s">
        <v>18026</v>
      </c>
    </row>
    <row r="255" spans="1:10">
      <c r="A255">
        <v>26004175</v>
      </c>
      <c r="B255" t="s">
        <v>18027</v>
      </c>
      <c r="C255" t="s">
        <v>35</v>
      </c>
      <c r="F255" t="s">
        <v>18032</v>
      </c>
      <c r="G255" t="s">
        <v>141</v>
      </c>
      <c r="H255" t="s">
        <v>140</v>
      </c>
      <c r="I255" t="s">
        <v>140</v>
      </c>
      <c r="J255" t="s">
        <v>18033</v>
      </c>
    </row>
    <row r="256" spans="1:10">
      <c r="A256">
        <v>25976004</v>
      </c>
      <c r="B256" t="s">
        <v>18050</v>
      </c>
      <c r="C256" t="s">
        <v>35</v>
      </c>
      <c r="F256" t="s">
        <v>18056</v>
      </c>
      <c r="G256" t="s">
        <v>141</v>
      </c>
      <c r="H256" t="s">
        <v>140</v>
      </c>
      <c r="I256" t="s">
        <v>140</v>
      </c>
      <c r="J256" t="s">
        <v>18057</v>
      </c>
    </row>
    <row r="257" spans="1:10">
      <c r="A257">
        <v>25918135</v>
      </c>
      <c r="B257" t="s">
        <v>18100</v>
      </c>
      <c r="C257" t="s">
        <v>35</v>
      </c>
      <c r="F257" t="s">
        <v>18105</v>
      </c>
      <c r="G257" t="s">
        <v>141</v>
      </c>
      <c r="H257" t="s">
        <v>140</v>
      </c>
      <c r="I257" t="s">
        <v>140</v>
      </c>
      <c r="J257" t="s">
        <v>18106</v>
      </c>
    </row>
    <row r="258" spans="1:10">
      <c r="A258">
        <v>26093673</v>
      </c>
      <c r="B258" t="s">
        <v>18232</v>
      </c>
      <c r="C258" t="s">
        <v>35</v>
      </c>
      <c r="F258" t="s">
        <v>18239</v>
      </c>
      <c r="G258" t="s">
        <v>140</v>
      </c>
      <c r="H258" t="s">
        <v>140</v>
      </c>
      <c r="I258" t="s">
        <v>141</v>
      </c>
      <c r="J258" t="s">
        <v>18240</v>
      </c>
    </row>
    <row r="259" spans="1:10">
      <c r="A259">
        <v>25817352</v>
      </c>
      <c r="B259" t="s">
        <v>18263</v>
      </c>
      <c r="C259" t="s">
        <v>35</v>
      </c>
      <c r="F259" t="s">
        <v>18268</v>
      </c>
      <c r="G259" t="s">
        <v>141</v>
      </c>
      <c r="H259" t="s">
        <v>140</v>
      </c>
      <c r="I259" t="s">
        <v>140</v>
      </c>
      <c r="J259" t="s">
        <v>18269</v>
      </c>
    </row>
    <row r="260" spans="1:10">
      <c r="A260">
        <v>25708671</v>
      </c>
      <c r="B260" t="s">
        <v>18339</v>
      </c>
      <c r="C260" t="s">
        <v>35</v>
      </c>
      <c r="F260" t="s">
        <v>18344</v>
      </c>
      <c r="G260" t="s">
        <v>141</v>
      </c>
      <c r="H260" t="s">
        <v>140</v>
      </c>
      <c r="I260" t="s">
        <v>140</v>
      </c>
      <c r="J260" t="s">
        <v>18345</v>
      </c>
    </row>
    <row r="261" spans="1:10">
      <c r="A261">
        <v>25995221</v>
      </c>
      <c r="B261" t="s">
        <v>18380</v>
      </c>
      <c r="C261" t="s">
        <v>12</v>
      </c>
      <c r="F261" t="s">
        <v>18387</v>
      </c>
      <c r="G261" t="s">
        <v>140</v>
      </c>
      <c r="H261" t="s">
        <v>141</v>
      </c>
      <c r="I261" t="s">
        <v>140</v>
      </c>
      <c r="J261" t="s">
        <v>18388</v>
      </c>
    </row>
    <row r="262" spans="1:10">
      <c r="A262">
        <v>25950686</v>
      </c>
      <c r="B262" t="s">
        <v>18445</v>
      </c>
      <c r="C262" t="s">
        <v>35</v>
      </c>
      <c r="F262" t="s">
        <v>18450</v>
      </c>
      <c r="G262" t="s">
        <v>141</v>
      </c>
      <c r="H262" t="s">
        <v>140</v>
      </c>
      <c r="I262" t="s">
        <v>140</v>
      </c>
      <c r="J262" t="s">
        <v>18451</v>
      </c>
    </row>
    <row r="263" spans="1:10">
      <c r="A263">
        <v>25747001</v>
      </c>
      <c r="B263" t="s">
        <v>18589</v>
      </c>
      <c r="C263" t="s">
        <v>35</v>
      </c>
      <c r="F263" t="s">
        <v>18596</v>
      </c>
      <c r="G263" t="s">
        <v>141</v>
      </c>
      <c r="H263" t="s">
        <v>140</v>
      </c>
      <c r="I263" t="s">
        <v>140</v>
      </c>
      <c r="J263" t="s">
        <v>18597</v>
      </c>
    </row>
    <row r="264" spans="1:10">
      <c r="A264">
        <v>26182814</v>
      </c>
      <c r="B264" t="s">
        <v>18598</v>
      </c>
      <c r="C264" t="s">
        <v>35</v>
      </c>
      <c r="F264" t="s">
        <v>18603</v>
      </c>
      <c r="G264" t="s">
        <v>141</v>
      </c>
      <c r="H264" t="s">
        <v>140</v>
      </c>
      <c r="I264" t="s">
        <v>140</v>
      </c>
      <c r="J264" t="s">
        <v>18604</v>
      </c>
    </row>
    <row r="265" spans="1:10">
      <c r="A265">
        <v>26182813</v>
      </c>
      <c r="B265" t="s">
        <v>18641</v>
      </c>
      <c r="C265" t="s">
        <v>35</v>
      </c>
      <c r="F265" t="s">
        <v>18642</v>
      </c>
      <c r="G265" t="s">
        <v>141</v>
      </c>
      <c r="H265" t="s">
        <v>140</v>
      </c>
      <c r="I265" t="s">
        <v>140</v>
      </c>
      <c r="J265" t="s">
        <v>18643</v>
      </c>
    </row>
    <row r="266" spans="1:10">
      <c r="A266">
        <v>25673788</v>
      </c>
      <c r="B266" t="s">
        <v>18655</v>
      </c>
      <c r="C266" t="s">
        <v>35</v>
      </c>
      <c r="F266" t="s">
        <v>18662</v>
      </c>
      <c r="G266" t="s">
        <v>141</v>
      </c>
      <c r="H266" t="s">
        <v>140</v>
      </c>
      <c r="I266" t="s">
        <v>140</v>
      </c>
      <c r="J266" t="s">
        <v>18663</v>
      </c>
    </row>
    <row r="267" spans="1:10">
      <c r="A267">
        <v>25653413</v>
      </c>
      <c r="B267" t="s">
        <v>18674</v>
      </c>
      <c r="C267" t="s">
        <v>35</v>
      </c>
      <c r="F267" t="s">
        <v>18679</v>
      </c>
      <c r="G267" t="s">
        <v>141</v>
      </c>
      <c r="H267" t="s">
        <v>140</v>
      </c>
      <c r="I267" t="s">
        <v>140</v>
      </c>
      <c r="J267" t="s">
        <v>18680</v>
      </c>
    </row>
    <row r="268" spans="1:10">
      <c r="A268">
        <v>25618776</v>
      </c>
      <c r="B268" t="s">
        <v>18694</v>
      </c>
      <c r="C268" t="s">
        <v>35</v>
      </c>
      <c r="F268" t="s">
        <v>18699</v>
      </c>
      <c r="G268" t="s">
        <v>140</v>
      </c>
      <c r="H268" t="s">
        <v>140</v>
      </c>
      <c r="I268" t="s">
        <v>141</v>
      </c>
      <c r="J268" t="s">
        <v>18700</v>
      </c>
    </row>
    <row r="269" spans="1:10">
      <c r="A269">
        <v>25596977</v>
      </c>
      <c r="B269" t="s">
        <v>18701</v>
      </c>
      <c r="C269" t="s">
        <v>35</v>
      </c>
      <c r="F269" t="s">
        <v>18705</v>
      </c>
      <c r="G269" t="s">
        <v>141</v>
      </c>
      <c r="H269" t="s">
        <v>140</v>
      </c>
      <c r="I269" t="s">
        <v>140</v>
      </c>
      <c r="J269" t="s">
        <v>18706</v>
      </c>
    </row>
    <row r="270" spans="1:10">
      <c r="A270">
        <v>25522803</v>
      </c>
      <c r="B270" t="s">
        <v>18786</v>
      </c>
      <c r="C270" t="s">
        <v>12</v>
      </c>
      <c r="F270" t="s">
        <v>18792</v>
      </c>
      <c r="G270" t="s">
        <v>140</v>
      </c>
      <c r="H270" t="s">
        <v>141</v>
      </c>
      <c r="I270" t="s">
        <v>140</v>
      </c>
      <c r="J270" t="s">
        <v>18793</v>
      </c>
    </row>
    <row r="271" spans="1:10">
      <c r="A271">
        <v>25574656</v>
      </c>
      <c r="B271" t="s">
        <v>18834</v>
      </c>
      <c r="C271" t="s">
        <v>12</v>
      </c>
      <c r="F271" t="s">
        <v>18841</v>
      </c>
      <c r="G271" t="s">
        <v>140</v>
      </c>
      <c r="H271" t="s">
        <v>141</v>
      </c>
      <c r="I271" t="s">
        <v>140</v>
      </c>
      <c r="J271" t="s">
        <v>18842</v>
      </c>
    </row>
    <row r="272" spans="1:10">
      <c r="A272">
        <v>26513928</v>
      </c>
      <c r="B272" t="s">
        <v>18862</v>
      </c>
      <c r="C272" t="s">
        <v>35</v>
      </c>
      <c r="F272" t="s">
        <v>18866</v>
      </c>
      <c r="G272" t="s">
        <v>141</v>
      </c>
      <c r="H272" t="s">
        <v>140</v>
      </c>
      <c r="I272" t="s">
        <v>140</v>
      </c>
      <c r="J272" t="s">
        <v>18867</v>
      </c>
    </row>
    <row r="273" spans="1:10">
      <c r="A273">
        <v>25706230</v>
      </c>
      <c r="B273" t="s">
        <v>18903</v>
      </c>
      <c r="C273" t="s">
        <v>35</v>
      </c>
      <c r="F273" t="s">
        <v>18908</v>
      </c>
      <c r="G273" t="s">
        <v>141</v>
      </c>
      <c r="H273" t="s">
        <v>140</v>
      </c>
      <c r="I273" t="s">
        <v>140</v>
      </c>
      <c r="J273" t="s">
        <v>18909</v>
      </c>
    </row>
    <row r="274" spans="1:10">
      <c r="A274">
        <v>25547799</v>
      </c>
      <c r="B274" t="s">
        <v>19016</v>
      </c>
      <c r="C274" t="s">
        <v>35</v>
      </c>
      <c r="F274" t="s">
        <v>19021</v>
      </c>
      <c r="G274" t="s">
        <v>140</v>
      </c>
      <c r="H274" t="s">
        <v>141</v>
      </c>
      <c r="I274" t="s">
        <v>140</v>
      </c>
      <c r="J274" t="s">
        <v>19022</v>
      </c>
    </row>
    <row r="275" spans="1:10">
      <c r="A275">
        <v>25980052</v>
      </c>
      <c r="B275" t="s">
        <v>19023</v>
      </c>
      <c r="C275" t="s">
        <v>35</v>
      </c>
      <c r="F275" t="s">
        <v>19027</v>
      </c>
      <c r="G275" t="s">
        <v>141</v>
      </c>
      <c r="H275" t="s">
        <v>140</v>
      </c>
      <c r="I275" t="s">
        <v>140</v>
      </c>
      <c r="J275" t="s">
        <v>19028</v>
      </c>
    </row>
    <row r="276" spans="1:10">
      <c r="A276">
        <v>25980051</v>
      </c>
      <c r="B276" t="s">
        <v>19029</v>
      </c>
      <c r="C276" t="s">
        <v>35</v>
      </c>
      <c r="F276" t="s">
        <v>19030</v>
      </c>
      <c r="G276" t="s">
        <v>141</v>
      </c>
      <c r="H276" t="s">
        <v>140</v>
      </c>
      <c r="I276" t="s">
        <v>140</v>
      </c>
      <c r="J276" t="s">
        <v>19031</v>
      </c>
    </row>
    <row r="277" spans="1:10">
      <c r="A277">
        <v>25980050</v>
      </c>
      <c r="B277" t="s">
        <v>19032</v>
      </c>
      <c r="C277" t="s">
        <v>35</v>
      </c>
      <c r="F277" t="s">
        <v>19033</v>
      </c>
      <c r="G277" t="s">
        <v>141</v>
      </c>
      <c r="H277" t="s">
        <v>140</v>
      </c>
      <c r="I277" t="s">
        <v>140</v>
      </c>
      <c r="J277" t="s">
        <v>19034</v>
      </c>
    </row>
    <row r="278" spans="1:10">
      <c r="A278">
        <v>25916538</v>
      </c>
      <c r="B278" t="s">
        <v>19142</v>
      </c>
      <c r="C278" t="s">
        <v>35</v>
      </c>
      <c r="F278" t="s">
        <v>19146</v>
      </c>
      <c r="G278" t="s">
        <v>141</v>
      </c>
      <c r="H278" t="s">
        <v>140</v>
      </c>
      <c r="I278" t="s">
        <v>140</v>
      </c>
      <c r="J278" t="s">
        <v>19147</v>
      </c>
    </row>
    <row r="279" spans="1:10">
      <c r="A279">
        <v>24814418</v>
      </c>
      <c r="B279" t="s">
        <v>19344</v>
      </c>
      <c r="C279" t="s">
        <v>35</v>
      </c>
      <c r="F279" t="s">
        <v>19350</v>
      </c>
      <c r="G279" t="s">
        <v>141</v>
      </c>
      <c r="H279" t="s">
        <v>140</v>
      </c>
      <c r="I279" t="s">
        <v>140</v>
      </c>
      <c r="J279" t="s">
        <v>19351</v>
      </c>
    </row>
    <row r="280" spans="1:10">
      <c r="A280">
        <v>25824216</v>
      </c>
      <c r="B280" t="s">
        <v>19352</v>
      </c>
      <c r="C280" t="s">
        <v>35</v>
      </c>
      <c r="F280" t="s">
        <v>19359</v>
      </c>
      <c r="G280" t="s">
        <v>141</v>
      </c>
      <c r="H280" t="s">
        <v>140</v>
      </c>
      <c r="I280" t="s">
        <v>140</v>
      </c>
      <c r="J280" t="s">
        <v>19360</v>
      </c>
    </row>
    <row r="281" spans="1:10">
      <c r="A281">
        <v>25791651</v>
      </c>
      <c r="B281" t="s">
        <v>19380</v>
      </c>
      <c r="C281" t="s">
        <v>35</v>
      </c>
      <c r="F281" t="s">
        <v>19383</v>
      </c>
      <c r="G281" t="s">
        <v>141</v>
      </c>
      <c r="H281" t="s">
        <v>140</v>
      </c>
      <c r="I281" t="s">
        <v>140</v>
      </c>
      <c r="J281" t="s">
        <v>19384</v>
      </c>
    </row>
    <row r="282" spans="1:10">
      <c r="A282">
        <v>25598638</v>
      </c>
      <c r="B282" t="s">
        <v>19385</v>
      </c>
      <c r="C282" t="s">
        <v>12</v>
      </c>
      <c r="F282" t="s">
        <v>19393</v>
      </c>
      <c r="G282" t="s">
        <v>140</v>
      </c>
      <c r="H282" t="s">
        <v>141</v>
      </c>
      <c r="I282" t="s">
        <v>140</v>
      </c>
      <c r="J282" t="s">
        <v>19394</v>
      </c>
    </row>
    <row r="283" spans="1:10">
      <c r="A283">
        <v>25590837</v>
      </c>
      <c r="B283" t="s">
        <v>19442</v>
      </c>
      <c r="C283" t="s">
        <v>35</v>
      </c>
      <c r="F283" t="s">
        <v>19447</v>
      </c>
      <c r="G283" t="s">
        <v>140</v>
      </c>
      <c r="H283" t="s">
        <v>140</v>
      </c>
      <c r="I283" t="s">
        <v>141</v>
      </c>
      <c r="J283" t="s">
        <v>19448</v>
      </c>
    </row>
    <row r="284" spans="1:10">
      <c r="A284">
        <v>25385112</v>
      </c>
      <c r="B284" t="s">
        <v>19466</v>
      </c>
      <c r="C284" t="s">
        <v>12</v>
      </c>
      <c r="F284" t="s">
        <v>19470</v>
      </c>
      <c r="G284" t="s">
        <v>140</v>
      </c>
      <c r="H284" t="s">
        <v>141</v>
      </c>
      <c r="I284" t="s">
        <v>140</v>
      </c>
      <c r="J284" t="s">
        <v>19471</v>
      </c>
    </row>
    <row r="285" spans="1:10">
      <c r="A285">
        <v>25348637</v>
      </c>
      <c r="B285" t="s">
        <v>19518</v>
      </c>
      <c r="C285" t="s">
        <v>35</v>
      </c>
      <c r="F285" t="s">
        <v>19524</v>
      </c>
      <c r="G285" t="s">
        <v>140</v>
      </c>
      <c r="H285" t="s">
        <v>141</v>
      </c>
      <c r="I285" t="s">
        <v>140</v>
      </c>
      <c r="J285" t="s">
        <v>19525</v>
      </c>
    </row>
    <row r="286" spans="1:10">
      <c r="A286">
        <v>25551439</v>
      </c>
      <c r="B286" t="s">
        <v>19572</v>
      </c>
      <c r="C286" t="s">
        <v>35</v>
      </c>
      <c r="F286" t="s">
        <v>19578</v>
      </c>
      <c r="G286" t="s">
        <v>140</v>
      </c>
      <c r="H286" t="s">
        <v>141</v>
      </c>
      <c r="I286" t="s">
        <v>140</v>
      </c>
      <c r="J286" t="s">
        <v>19579</v>
      </c>
    </row>
    <row r="287" spans="1:10">
      <c r="A287">
        <v>25523969</v>
      </c>
      <c r="B287" t="s">
        <v>19604</v>
      </c>
      <c r="C287" t="s">
        <v>35</v>
      </c>
      <c r="F287" t="s">
        <v>19609</v>
      </c>
      <c r="G287" t="s">
        <v>141</v>
      </c>
      <c r="H287" t="s">
        <v>140</v>
      </c>
      <c r="I287" t="s">
        <v>140</v>
      </c>
      <c r="J287" t="s">
        <v>19610</v>
      </c>
    </row>
    <row r="288" spans="1:10">
      <c r="A288">
        <v>25671097</v>
      </c>
      <c r="B288" t="s">
        <v>19700</v>
      </c>
      <c r="C288" t="s">
        <v>35</v>
      </c>
      <c r="F288" t="s">
        <v>19707</v>
      </c>
      <c r="G288" t="s">
        <v>141</v>
      </c>
      <c r="H288" t="s">
        <v>140</v>
      </c>
      <c r="I288" t="s">
        <v>140</v>
      </c>
      <c r="J288" t="s">
        <v>19708</v>
      </c>
    </row>
    <row r="289" spans="1:10">
      <c r="A289">
        <v>24942343</v>
      </c>
      <c r="B289" t="s">
        <v>19709</v>
      </c>
      <c r="C289" t="s">
        <v>35</v>
      </c>
      <c r="F289" t="s">
        <v>19715</v>
      </c>
      <c r="G289" t="s">
        <v>140</v>
      </c>
      <c r="H289" t="s">
        <v>141</v>
      </c>
      <c r="I289" t="s">
        <v>140</v>
      </c>
      <c r="J289" t="s">
        <v>19716</v>
      </c>
    </row>
    <row r="290" spans="1:10">
      <c r="A290">
        <v>24506209</v>
      </c>
      <c r="B290" t="s">
        <v>19765</v>
      </c>
      <c r="C290" t="s">
        <v>12</v>
      </c>
      <c r="F290" t="s">
        <v>19770</v>
      </c>
      <c r="G290" t="s">
        <v>140</v>
      </c>
      <c r="H290" t="s">
        <v>141</v>
      </c>
      <c r="I290" t="s">
        <v>140</v>
      </c>
      <c r="J290" t="s">
        <v>19771</v>
      </c>
    </row>
    <row r="291" spans="1:10">
      <c r="A291">
        <v>25376749</v>
      </c>
      <c r="B291" t="s">
        <v>19805</v>
      </c>
      <c r="C291" t="s">
        <v>35</v>
      </c>
      <c r="F291" t="s">
        <v>19811</v>
      </c>
      <c r="G291" t="s">
        <v>141</v>
      </c>
      <c r="H291" t="s">
        <v>140</v>
      </c>
      <c r="I291" t="s">
        <v>140</v>
      </c>
      <c r="J291" t="s">
        <v>19812</v>
      </c>
    </row>
    <row r="292" spans="1:10">
      <c r="A292">
        <v>25532297</v>
      </c>
      <c r="B292" t="s">
        <v>19832</v>
      </c>
      <c r="C292" t="s">
        <v>12</v>
      </c>
      <c r="F292" t="s">
        <v>19838</v>
      </c>
      <c r="G292" t="s">
        <v>140</v>
      </c>
      <c r="H292" t="s">
        <v>141</v>
      </c>
      <c r="I292" t="s">
        <v>140</v>
      </c>
      <c r="J292" t="s">
        <v>19839</v>
      </c>
    </row>
    <row r="293" spans="1:10">
      <c r="A293">
        <v>25192997</v>
      </c>
      <c r="B293" t="s">
        <v>19855</v>
      </c>
      <c r="C293" t="s">
        <v>35</v>
      </c>
      <c r="F293" t="s">
        <v>19860</v>
      </c>
      <c r="G293" t="s">
        <v>140</v>
      </c>
      <c r="H293" t="s">
        <v>141</v>
      </c>
      <c r="I293" t="s">
        <v>140</v>
      </c>
      <c r="J293" t="s">
        <v>19861</v>
      </c>
    </row>
    <row r="294" spans="1:10">
      <c r="A294">
        <v>24912091</v>
      </c>
      <c r="B294" t="s">
        <v>19862</v>
      </c>
      <c r="C294" t="s">
        <v>35</v>
      </c>
      <c r="F294" t="s">
        <v>19867</v>
      </c>
      <c r="G294" t="s">
        <v>141</v>
      </c>
      <c r="H294" t="s">
        <v>140</v>
      </c>
      <c r="I294" t="s">
        <v>140</v>
      </c>
      <c r="J294" t="s">
        <v>19868</v>
      </c>
    </row>
    <row r="295" spans="1:10">
      <c r="A295">
        <v>25180924</v>
      </c>
      <c r="B295" t="s">
        <v>19876</v>
      </c>
      <c r="C295" t="s">
        <v>12</v>
      </c>
      <c r="F295" t="s">
        <v>19881</v>
      </c>
      <c r="G295" t="s">
        <v>140</v>
      </c>
      <c r="H295" t="s">
        <v>141</v>
      </c>
      <c r="I295" t="s">
        <v>140</v>
      </c>
      <c r="J295" t="s">
        <v>19882</v>
      </c>
    </row>
    <row r="296" spans="1:10">
      <c r="A296">
        <v>25550774</v>
      </c>
      <c r="B296" t="s">
        <v>19901</v>
      </c>
      <c r="C296" t="s">
        <v>12</v>
      </c>
      <c r="F296" t="s">
        <v>19908</v>
      </c>
      <c r="G296" t="s">
        <v>140</v>
      </c>
      <c r="H296" t="s">
        <v>141</v>
      </c>
      <c r="I296" t="s">
        <v>140</v>
      </c>
      <c r="J296" t="s">
        <v>19909</v>
      </c>
    </row>
    <row r="297" spans="1:10">
      <c r="A297">
        <v>25154700</v>
      </c>
      <c r="B297" t="s">
        <v>20001</v>
      </c>
      <c r="C297" t="s">
        <v>12</v>
      </c>
      <c r="F297" t="s">
        <v>20006</v>
      </c>
      <c r="G297" t="s">
        <v>140</v>
      </c>
      <c r="H297" t="s">
        <v>141</v>
      </c>
      <c r="I297" t="s">
        <v>140</v>
      </c>
      <c r="J297" t="s">
        <v>20007</v>
      </c>
    </row>
    <row r="298" spans="1:10">
      <c r="A298">
        <v>25053797</v>
      </c>
      <c r="B298" t="s">
        <v>20031</v>
      </c>
      <c r="C298" t="s">
        <v>35</v>
      </c>
      <c r="F298" t="s">
        <v>20037</v>
      </c>
      <c r="G298" t="s">
        <v>141</v>
      </c>
      <c r="H298" t="s">
        <v>140</v>
      </c>
      <c r="I298" t="s">
        <v>140</v>
      </c>
      <c r="J298" t="s">
        <v>20038</v>
      </c>
    </row>
    <row r="299" spans="1:10">
      <c r="A299">
        <v>24698341</v>
      </c>
      <c r="B299" t="s">
        <v>20077</v>
      </c>
      <c r="C299" t="s">
        <v>12</v>
      </c>
      <c r="F299" t="s">
        <v>20083</v>
      </c>
      <c r="G299" t="s">
        <v>140</v>
      </c>
      <c r="H299" t="s">
        <v>141</v>
      </c>
      <c r="I299" t="s">
        <v>140</v>
      </c>
      <c r="J299" t="s">
        <v>20084</v>
      </c>
    </row>
    <row r="300" spans="1:10">
      <c r="A300">
        <v>25138290</v>
      </c>
      <c r="B300" t="s">
        <v>20108</v>
      </c>
      <c r="C300" t="s">
        <v>12</v>
      </c>
      <c r="F300" t="s">
        <v>20114</v>
      </c>
      <c r="G300" t="s">
        <v>140</v>
      </c>
      <c r="H300" t="s">
        <v>141</v>
      </c>
      <c r="I300" t="s">
        <v>140</v>
      </c>
      <c r="J300" t="s">
        <v>20115</v>
      </c>
    </row>
    <row r="301" spans="1:10">
      <c r="A301">
        <v>25362808</v>
      </c>
      <c r="B301" t="s">
        <v>20190</v>
      </c>
      <c r="C301" t="s">
        <v>12</v>
      </c>
      <c r="F301" t="s">
        <v>20196</v>
      </c>
      <c r="G301" t="s">
        <v>140</v>
      </c>
      <c r="H301" t="s">
        <v>141</v>
      </c>
      <c r="I301" t="s">
        <v>140</v>
      </c>
      <c r="J301" t="s">
        <v>20197</v>
      </c>
    </row>
    <row r="302" spans="1:10">
      <c r="A302">
        <v>25107659</v>
      </c>
      <c r="B302" t="s">
        <v>20214</v>
      </c>
      <c r="C302" t="s">
        <v>35</v>
      </c>
      <c r="F302" t="s">
        <v>20220</v>
      </c>
      <c r="G302" t="s">
        <v>141</v>
      </c>
      <c r="H302" t="s">
        <v>140</v>
      </c>
      <c r="I302" t="s">
        <v>140</v>
      </c>
      <c r="J302" t="s">
        <v>20221</v>
      </c>
    </row>
    <row r="303" spans="1:10">
      <c r="A303">
        <v>25086682</v>
      </c>
      <c r="B303" t="s">
        <v>20227</v>
      </c>
      <c r="C303" t="s">
        <v>12</v>
      </c>
      <c r="F303" t="s">
        <v>20233</v>
      </c>
      <c r="G303" t="s">
        <v>140</v>
      </c>
      <c r="H303" t="s">
        <v>141</v>
      </c>
      <c r="I303" t="s">
        <v>140</v>
      </c>
      <c r="J303" t="s">
        <v>20234</v>
      </c>
    </row>
    <row r="304" spans="1:10">
      <c r="A304">
        <v>24891432</v>
      </c>
      <c r="B304" t="s">
        <v>20290</v>
      </c>
      <c r="C304" t="s">
        <v>35</v>
      </c>
      <c r="F304" t="s">
        <v>20295</v>
      </c>
      <c r="G304" t="s">
        <v>141</v>
      </c>
      <c r="H304" t="s">
        <v>140</v>
      </c>
      <c r="I304" t="s">
        <v>140</v>
      </c>
      <c r="J304" t="s">
        <v>20296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F5496"/>
  </sheetPr>
  <dimension ref="A1:K2326"/>
  <sheetViews>
    <sheetView workbookViewId="0">
      <pane ySplit="1" topLeftCell="A2" activePane="bottomLeft" state="frozen"/>
      <selection pane="bottomLeft" activeCell="B3" sqref="B3"/>
    </sheetView>
  </sheetViews>
  <sheetFormatPr baseColWidth="10" defaultColWidth="14.42578125" defaultRowHeight="15" customHeight="1"/>
  <cols>
    <col min="1" max="3" width="10.7109375" customWidth="1"/>
    <col min="4" max="4" width="57.7109375" customWidth="1"/>
    <col min="5" max="26" width="10.7109375" customWidth="1"/>
  </cols>
  <sheetData>
    <row r="1" spans="1:11">
      <c r="A1" s="19" t="s">
        <v>73</v>
      </c>
      <c r="B1" s="19" t="s">
        <v>74</v>
      </c>
      <c r="C1" s="19" t="s">
        <v>75</v>
      </c>
      <c r="D1" s="19" t="s">
        <v>76</v>
      </c>
    </row>
    <row r="2" spans="1:11">
      <c r="A2" s="19">
        <v>26962617</v>
      </c>
      <c r="B2" s="19" t="s">
        <v>3760</v>
      </c>
      <c r="C2" s="19" t="s">
        <v>3761</v>
      </c>
      <c r="D2" s="19" t="s">
        <v>3762</v>
      </c>
      <c r="E2" s="19" t="s">
        <v>3763</v>
      </c>
      <c r="F2" s="19" t="s">
        <v>3764</v>
      </c>
      <c r="G2" s="19">
        <v>1993</v>
      </c>
      <c r="H2" s="65">
        <v>44252</v>
      </c>
    </row>
    <row r="3" spans="1:11">
      <c r="A3" s="19">
        <v>28185742</v>
      </c>
      <c r="B3" s="19" t="s">
        <v>7639</v>
      </c>
      <c r="C3" s="19" t="s">
        <v>7640</v>
      </c>
      <c r="D3" s="19" t="s">
        <v>7641</v>
      </c>
      <c r="E3" s="19" t="s">
        <v>7642</v>
      </c>
      <c r="F3" s="19" t="s">
        <v>1263</v>
      </c>
      <c r="G3" s="19">
        <v>2019</v>
      </c>
      <c r="H3" s="65">
        <v>42777</v>
      </c>
      <c r="I3" s="19" t="s">
        <v>7643</v>
      </c>
      <c r="J3" s="19" t="s">
        <v>7644</v>
      </c>
      <c r="K3" s="19" t="s">
        <v>7645</v>
      </c>
    </row>
    <row r="4" spans="1:11">
      <c r="A4" s="19">
        <v>27187042</v>
      </c>
      <c r="B4" s="19" t="s">
        <v>11212</v>
      </c>
      <c r="C4" s="19" t="s">
        <v>11213</v>
      </c>
      <c r="D4" s="19" t="s">
        <v>11214</v>
      </c>
      <c r="E4" s="19" t="s">
        <v>11215</v>
      </c>
      <c r="F4" s="19" t="s">
        <v>11216</v>
      </c>
      <c r="G4" s="19">
        <v>2018</v>
      </c>
      <c r="H4" s="65">
        <v>42508</v>
      </c>
      <c r="K4" s="19" t="s">
        <v>11217</v>
      </c>
    </row>
    <row r="5" spans="1:11">
      <c r="A5" s="19">
        <v>29410954</v>
      </c>
      <c r="B5" s="19" t="s">
        <v>11609</v>
      </c>
      <c r="C5" s="19" t="s">
        <v>11610</v>
      </c>
      <c r="D5" s="19" t="s">
        <v>11611</v>
      </c>
      <c r="E5" s="19" t="s">
        <v>11612</v>
      </c>
      <c r="F5" s="19" t="s">
        <v>3158</v>
      </c>
      <c r="G5" s="19">
        <v>2018</v>
      </c>
      <c r="H5" s="65">
        <v>43139</v>
      </c>
      <c r="I5" s="19" t="s">
        <v>11613</v>
      </c>
      <c r="K5" s="19" t="s">
        <v>11614</v>
      </c>
    </row>
    <row r="6" spans="1:11">
      <c r="A6" s="19">
        <v>29375536</v>
      </c>
      <c r="B6" s="19" t="s">
        <v>11636</v>
      </c>
      <c r="C6" s="19" t="s">
        <v>11637</v>
      </c>
      <c r="D6" s="19" t="s">
        <v>11638</v>
      </c>
      <c r="E6" s="19" t="s">
        <v>5744</v>
      </c>
      <c r="F6" s="19" t="s">
        <v>98</v>
      </c>
      <c r="G6" s="19">
        <v>2018</v>
      </c>
      <c r="H6" s="65">
        <v>43130</v>
      </c>
      <c r="I6" s="19" t="s">
        <v>11639</v>
      </c>
      <c r="K6" s="19" t="s">
        <v>11640</v>
      </c>
    </row>
    <row r="7" spans="1:11">
      <c r="A7" s="19">
        <v>28209321</v>
      </c>
      <c r="B7" s="19" t="s">
        <v>11795</v>
      </c>
      <c r="C7" s="19" t="s">
        <v>11796</v>
      </c>
      <c r="D7" s="19" t="s">
        <v>11797</v>
      </c>
      <c r="E7" s="19" t="s">
        <v>11798</v>
      </c>
      <c r="F7" s="19" t="s">
        <v>5527</v>
      </c>
      <c r="G7" s="19">
        <v>2018</v>
      </c>
      <c r="H7" s="65">
        <v>42784</v>
      </c>
      <c r="K7" s="19" t="s">
        <v>11799</v>
      </c>
    </row>
    <row r="8" spans="1:11">
      <c r="A8" s="19">
        <v>29287070</v>
      </c>
      <c r="B8" s="19" t="s">
        <v>11800</v>
      </c>
      <c r="C8" s="19" t="s">
        <v>11801</v>
      </c>
      <c r="D8" s="19" t="s">
        <v>11802</v>
      </c>
      <c r="E8" s="19" t="s">
        <v>11511</v>
      </c>
      <c r="F8" s="19" t="s">
        <v>208</v>
      </c>
      <c r="G8" s="19">
        <v>2017</v>
      </c>
      <c r="H8" s="65">
        <v>43099</v>
      </c>
      <c r="I8" s="19" t="s">
        <v>11803</v>
      </c>
      <c r="K8" s="19" t="s">
        <v>11804</v>
      </c>
    </row>
    <row r="9" spans="1:11">
      <c r="A9" s="19">
        <v>29263651</v>
      </c>
      <c r="B9" s="19" t="s">
        <v>11819</v>
      </c>
      <c r="C9" s="19" t="s">
        <v>11820</v>
      </c>
      <c r="D9" s="19" t="s">
        <v>11821</v>
      </c>
      <c r="E9" s="19" t="s">
        <v>11822</v>
      </c>
      <c r="F9" s="19" t="s">
        <v>7146</v>
      </c>
      <c r="G9" s="19">
        <v>2017</v>
      </c>
      <c r="H9" s="65">
        <v>43091</v>
      </c>
      <c r="I9" s="19" t="s">
        <v>11823</v>
      </c>
      <c r="K9" s="19" t="s">
        <v>11824</v>
      </c>
    </row>
    <row r="10" spans="1:11">
      <c r="A10" s="19">
        <v>27543381</v>
      </c>
      <c r="B10" s="19" t="s">
        <v>11947</v>
      </c>
      <c r="C10" s="19" t="s">
        <v>11948</v>
      </c>
      <c r="D10" s="19" t="s">
        <v>11949</v>
      </c>
      <c r="E10" s="19" t="s">
        <v>11950</v>
      </c>
      <c r="F10" s="19" t="s">
        <v>4427</v>
      </c>
      <c r="G10" s="19">
        <v>2017</v>
      </c>
      <c r="H10" s="65">
        <v>42603</v>
      </c>
      <c r="K10" s="19" t="s">
        <v>11951</v>
      </c>
    </row>
    <row r="11" spans="1:11">
      <c r="A11" s="19">
        <v>26748734</v>
      </c>
      <c r="B11" s="19" t="s">
        <v>11952</v>
      </c>
      <c r="C11" s="19" t="s">
        <v>11953</v>
      </c>
      <c r="D11" s="19" t="s">
        <v>11954</v>
      </c>
      <c r="E11" s="19" t="s">
        <v>2752</v>
      </c>
      <c r="F11" s="19" t="s">
        <v>128</v>
      </c>
      <c r="G11" s="19">
        <v>2017</v>
      </c>
      <c r="H11" s="65">
        <v>42380</v>
      </c>
      <c r="K11" s="19" t="s">
        <v>11955</v>
      </c>
    </row>
    <row r="12" spans="1:11">
      <c r="A12" s="19">
        <v>29209602</v>
      </c>
      <c r="B12" s="19" t="s">
        <v>11981</v>
      </c>
      <c r="C12" s="19" t="s">
        <v>11982</v>
      </c>
      <c r="D12" s="19" t="s">
        <v>11983</v>
      </c>
      <c r="E12" s="19" t="s">
        <v>11984</v>
      </c>
      <c r="F12" s="19" t="s">
        <v>388</v>
      </c>
      <c r="G12" s="19">
        <v>2017</v>
      </c>
      <c r="H12" s="65">
        <v>43076</v>
      </c>
      <c r="I12" s="19" t="s">
        <v>11985</v>
      </c>
      <c r="K12" s="19" t="s">
        <v>11986</v>
      </c>
    </row>
    <row r="13" spans="1:11">
      <c r="A13" s="19">
        <v>30167035</v>
      </c>
      <c r="B13" s="19" t="s">
        <v>12006</v>
      </c>
      <c r="C13" s="19" t="s">
        <v>12007</v>
      </c>
      <c r="D13" s="19" t="s">
        <v>12008</v>
      </c>
      <c r="E13" s="19" t="s">
        <v>12009</v>
      </c>
      <c r="F13" s="19" t="s">
        <v>581</v>
      </c>
      <c r="G13" s="19">
        <v>2017</v>
      </c>
      <c r="H13" s="65">
        <v>43344</v>
      </c>
      <c r="I13" s="19" t="s">
        <v>12010</v>
      </c>
      <c r="K13" s="19" t="s">
        <v>12011</v>
      </c>
    </row>
    <row r="14" spans="1:11">
      <c r="A14" s="19">
        <v>29095907</v>
      </c>
      <c r="B14" s="19" t="s">
        <v>12020</v>
      </c>
      <c r="C14" s="19" t="s">
        <v>12021</v>
      </c>
      <c r="E14" s="19" t="s">
        <v>12022</v>
      </c>
    </row>
    <row r="15" spans="1:11">
      <c r="A15" s="19">
        <v>29138549</v>
      </c>
      <c r="B15" s="19" t="s">
        <v>12036</v>
      </c>
      <c r="C15" s="19" t="s">
        <v>12037</v>
      </c>
      <c r="D15" s="19" t="s">
        <v>12038</v>
      </c>
      <c r="E15" s="19" t="s">
        <v>12039</v>
      </c>
      <c r="F15" s="19" t="s">
        <v>328</v>
      </c>
      <c r="G15" s="19">
        <v>2017</v>
      </c>
      <c r="H15" s="65">
        <v>43055</v>
      </c>
      <c r="I15" s="19" t="s">
        <v>12040</v>
      </c>
      <c r="K15" s="19" t="s">
        <v>12041</v>
      </c>
    </row>
    <row r="16" spans="1:11">
      <c r="A16" s="19">
        <v>28189514</v>
      </c>
      <c r="B16" s="19" t="s">
        <v>12126</v>
      </c>
      <c r="C16" s="19" t="s">
        <v>12127</v>
      </c>
      <c r="D16" s="19" t="s">
        <v>12128</v>
      </c>
      <c r="E16" s="19" t="s">
        <v>12129</v>
      </c>
      <c r="F16" s="19" t="s">
        <v>5527</v>
      </c>
      <c r="G16" s="19">
        <v>2017</v>
      </c>
      <c r="H16" s="65">
        <v>42779</v>
      </c>
      <c r="K16" s="19" t="s">
        <v>12130</v>
      </c>
    </row>
    <row r="17" spans="1:11">
      <c r="A17" s="19">
        <v>29071076</v>
      </c>
      <c r="B17" s="19" t="s">
        <v>12150</v>
      </c>
      <c r="C17" s="19" t="s">
        <v>12151</v>
      </c>
      <c r="D17" s="19" t="s">
        <v>12152</v>
      </c>
      <c r="E17" s="19" t="s">
        <v>12153</v>
      </c>
      <c r="F17" s="19" t="s">
        <v>12154</v>
      </c>
      <c r="G17" s="19">
        <v>2017</v>
      </c>
      <c r="H17" s="65">
        <v>43035</v>
      </c>
      <c r="I17" s="19" t="s">
        <v>12155</v>
      </c>
      <c r="K17" s="19" t="s">
        <v>12156</v>
      </c>
    </row>
    <row r="18" spans="1:11">
      <c r="A18" s="19">
        <v>29028802</v>
      </c>
      <c r="B18" s="19" t="s">
        <v>12158</v>
      </c>
      <c r="C18" s="19" t="s">
        <v>12159</v>
      </c>
      <c r="D18" s="19" t="s">
        <v>12160</v>
      </c>
      <c r="E18" s="19" t="s">
        <v>12161</v>
      </c>
      <c r="F18" s="19" t="s">
        <v>208</v>
      </c>
      <c r="G18" s="19">
        <v>2017</v>
      </c>
      <c r="H18" s="65">
        <v>43022</v>
      </c>
      <c r="I18" s="19" t="s">
        <v>12162</v>
      </c>
      <c r="K18" s="19" t="s">
        <v>12163</v>
      </c>
    </row>
    <row r="19" spans="1:11">
      <c r="A19" s="19">
        <v>29023596</v>
      </c>
      <c r="B19" s="19" t="s">
        <v>12176</v>
      </c>
      <c r="C19" s="19" t="s">
        <v>12177</v>
      </c>
      <c r="D19" s="19" t="s">
        <v>12178</v>
      </c>
      <c r="E19" s="19" t="s">
        <v>12179</v>
      </c>
      <c r="F19" s="19" t="s">
        <v>208</v>
      </c>
      <c r="G19" s="19">
        <v>2017</v>
      </c>
      <c r="H19" s="65">
        <v>43021</v>
      </c>
      <c r="I19" s="19" t="s">
        <v>12180</v>
      </c>
      <c r="K19" s="19" t="s">
        <v>12181</v>
      </c>
    </row>
    <row r="20" spans="1:11">
      <c r="A20" s="19">
        <v>29046666</v>
      </c>
      <c r="B20" s="19" t="s">
        <v>12196</v>
      </c>
      <c r="C20" s="19" t="s">
        <v>736</v>
      </c>
      <c r="D20" s="19" t="s">
        <v>12197</v>
      </c>
      <c r="E20" s="19" t="s">
        <v>738</v>
      </c>
      <c r="F20" s="19" t="s">
        <v>98</v>
      </c>
      <c r="G20" s="19">
        <v>2017</v>
      </c>
      <c r="H20" s="65">
        <v>43028</v>
      </c>
      <c r="I20" s="19" t="s">
        <v>12198</v>
      </c>
      <c r="K20" s="19" t="s">
        <v>12199</v>
      </c>
    </row>
    <row r="21" spans="1:11" ht="15.75" customHeight="1">
      <c r="A21" s="19">
        <v>28351556</v>
      </c>
      <c r="B21" s="19" t="s">
        <v>12297</v>
      </c>
      <c r="C21" s="19" t="s">
        <v>12298</v>
      </c>
      <c r="D21" s="19" t="s">
        <v>12299</v>
      </c>
      <c r="E21" s="19" t="s">
        <v>12300</v>
      </c>
      <c r="F21" s="19" t="s">
        <v>4427</v>
      </c>
      <c r="G21" s="19">
        <v>2017</v>
      </c>
      <c r="H21" s="65">
        <v>42824</v>
      </c>
      <c r="K21" s="19" t="s">
        <v>12301</v>
      </c>
    </row>
    <row r="22" spans="1:11" ht="15.75" customHeight="1">
      <c r="A22" s="19">
        <v>29062709</v>
      </c>
      <c r="B22" s="19" t="s">
        <v>12307</v>
      </c>
      <c r="C22" s="19" t="s">
        <v>12308</v>
      </c>
      <c r="D22" s="19" t="s">
        <v>12309</v>
      </c>
      <c r="E22" s="19" t="s">
        <v>12310</v>
      </c>
      <c r="F22" s="19" t="s">
        <v>4173</v>
      </c>
      <c r="G22" s="19">
        <v>2017</v>
      </c>
      <c r="H22" s="65">
        <v>43033</v>
      </c>
      <c r="I22" s="19" t="s">
        <v>12311</v>
      </c>
      <c r="K22" s="19" t="s">
        <v>12312</v>
      </c>
    </row>
    <row r="23" spans="1:11" ht="15.75" customHeight="1">
      <c r="A23" s="19">
        <v>29021946</v>
      </c>
      <c r="B23" s="19" t="s">
        <v>12314</v>
      </c>
      <c r="C23" s="19" t="s">
        <v>12315</v>
      </c>
      <c r="D23" s="19" t="s">
        <v>12316</v>
      </c>
      <c r="E23" s="19" t="s">
        <v>12317</v>
      </c>
      <c r="F23" s="19" t="s">
        <v>4718</v>
      </c>
      <c r="G23" s="19">
        <v>2017</v>
      </c>
      <c r="H23" s="65">
        <v>43021</v>
      </c>
      <c r="I23" s="19" t="s">
        <v>12318</v>
      </c>
      <c r="K23" s="19" t="s">
        <v>12319</v>
      </c>
    </row>
    <row r="24" spans="1:11" ht="15.75" customHeight="1">
      <c r="A24" s="19">
        <v>28218002</v>
      </c>
      <c r="B24" s="19" t="s">
        <v>12522</v>
      </c>
      <c r="C24" s="19" t="s">
        <v>12523</v>
      </c>
      <c r="D24" s="19" t="s">
        <v>12524</v>
      </c>
      <c r="E24" s="19" t="s">
        <v>12525</v>
      </c>
      <c r="F24" s="19" t="s">
        <v>2903</v>
      </c>
      <c r="G24" s="19">
        <v>2017</v>
      </c>
      <c r="H24" s="65">
        <v>42787</v>
      </c>
      <c r="K24" s="19" t="s">
        <v>12526</v>
      </c>
    </row>
    <row r="25" spans="1:11" ht="15.75" customHeight="1">
      <c r="A25" s="19">
        <v>28837564</v>
      </c>
      <c r="B25" s="19" t="s">
        <v>12544</v>
      </c>
      <c r="C25" s="19" t="s">
        <v>12545</v>
      </c>
      <c r="D25" s="19" t="s">
        <v>12546</v>
      </c>
      <c r="E25" s="19" t="s">
        <v>12547</v>
      </c>
      <c r="F25" s="19" t="s">
        <v>208</v>
      </c>
      <c r="G25" s="19">
        <v>2017</v>
      </c>
      <c r="H25" s="65">
        <v>42972</v>
      </c>
      <c r="I25" s="19" t="s">
        <v>12548</v>
      </c>
      <c r="K25" s="19" t="s">
        <v>12549</v>
      </c>
    </row>
    <row r="26" spans="1:11" ht="15.75" customHeight="1">
      <c r="A26" s="19">
        <v>28852326</v>
      </c>
      <c r="B26" s="19" t="s">
        <v>12551</v>
      </c>
      <c r="C26" s="19" t="s">
        <v>12552</v>
      </c>
      <c r="D26" s="19" t="s">
        <v>12553</v>
      </c>
      <c r="E26" s="19" t="s">
        <v>12554</v>
      </c>
      <c r="F26" s="19" t="s">
        <v>3179</v>
      </c>
      <c r="G26" s="19">
        <v>2017</v>
      </c>
      <c r="H26" s="65">
        <v>42978</v>
      </c>
      <c r="I26" s="19" t="s">
        <v>12555</v>
      </c>
      <c r="K26" s="19" t="s">
        <v>12556</v>
      </c>
    </row>
    <row r="27" spans="1:11" ht="15.75" customHeight="1">
      <c r="A27" s="19">
        <v>28829833</v>
      </c>
      <c r="B27" s="19" t="s">
        <v>12558</v>
      </c>
      <c r="C27" s="19" t="s">
        <v>12559</v>
      </c>
      <c r="D27" s="19" t="s">
        <v>12560</v>
      </c>
      <c r="E27" s="19" t="s">
        <v>12561</v>
      </c>
      <c r="F27" s="19" t="s">
        <v>208</v>
      </c>
      <c r="G27" s="19">
        <v>2017</v>
      </c>
      <c r="H27" s="65">
        <v>42970</v>
      </c>
      <c r="I27" s="19" t="s">
        <v>12562</v>
      </c>
      <c r="K27" s="19" t="s">
        <v>12563</v>
      </c>
    </row>
    <row r="28" spans="1:11" ht="15.75" customHeight="1">
      <c r="A28" s="19">
        <v>28824879</v>
      </c>
      <c r="B28" s="19" t="s">
        <v>12590</v>
      </c>
      <c r="C28" s="19" t="s">
        <v>12591</v>
      </c>
      <c r="D28" s="19" t="s">
        <v>12592</v>
      </c>
      <c r="E28" s="19" t="s">
        <v>12593</v>
      </c>
      <c r="F28" s="19" t="s">
        <v>223</v>
      </c>
      <c r="G28" s="19">
        <v>2017</v>
      </c>
      <c r="H28" s="65">
        <v>42969</v>
      </c>
      <c r="I28" s="19" t="s">
        <v>12594</v>
      </c>
      <c r="K28" s="19" t="s">
        <v>12595</v>
      </c>
    </row>
    <row r="29" spans="1:11" ht="15.75" customHeight="1">
      <c r="A29" s="19">
        <v>28192236</v>
      </c>
      <c r="B29" s="19" t="s">
        <v>12630</v>
      </c>
      <c r="C29" s="19" t="s">
        <v>12631</v>
      </c>
      <c r="D29" s="19" t="s">
        <v>12632</v>
      </c>
      <c r="E29" s="19" t="s">
        <v>12633</v>
      </c>
      <c r="F29" s="19" t="s">
        <v>2416</v>
      </c>
      <c r="G29" s="19">
        <v>2017</v>
      </c>
      <c r="H29" s="65">
        <v>42780</v>
      </c>
      <c r="K29" s="19" t="s">
        <v>12634</v>
      </c>
    </row>
    <row r="30" spans="1:11" ht="15.75" customHeight="1">
      <c r="A30" s="19">
        <v>28790814</v>
      </c>
      <c r="B30" s="19" t="s">
        <v>12660</v>
      </c>
      <c r="C30" s="19" t="s">
        <v>12661</v>
      </c>
      <c r="D30" s="19" t="s">
        <v>12662</v>
      </c>
      <c r="E30" s="19" t="s">
        <v>12663</v>
      </c>
      <c r="F30" s="19" t="s">
        <v>328</v>
      </c>
      <c r="G30" s="19">
        <v>2017</v>
      </c>
      <c r="H30" s="65">
        <v>42957</v>
      </c>
      <c r="I30" s="19" t="s">
        <v>12664</v>
      </c>
      <c r="K30" s="19" t="s">
        <v>12665</v>
      </c>
    </row>
    <row r="31" spans="1:11" ht="15.75" customHeight="1">
      <c r="A31" s="19">
        <v>28769901</v>
      </c>
      <c r="B31" s="19" t="s">
        <v>12678</v>
      </c>
      <c r="C31" s="19" t="s">
        <v>12679</v>
      </c>
      <c r="D31" s="19" t="s">
        <v>12680</v>
      </c>
      <c r="E31" s="19" t="s">
        <v>12681</v>
      </c>
      <c r="F31" s="19" t="s">
        <v>98</v>
      </c>
      <c r="G31" s="19">
        <v>2017</v>
      </c>
      <c r="H31" s="65">
        <v>42951</v>
      </c>
      <c r="I31" s="19" t="s">
        <v>12682</v>
      </c>
      <c r="K31" s="19" t="s">
        <v>12683</v>
      </c>
    </row>
    <row r="32" spans="1:11" ht="15.75" customHeight="1">
      <c r="A32" s="19">
        <v>28708872</v>
      </c>
      <c r="B32" s="19" t="s">
        <v>12691</v>
      </c>
      <c r="C32" s="19" t="s">
        <v>12692</v>
      </c>
      <c r="D32" s="19" t="s">
        <v>12693</v>
      </c>
      <c r="E32" s="19" t="s">
        <v>12694</v>
      </c>
      <c r="F32" s="19" t="s">
        <v>208</v>
      </c>
      <c r="G32" s="19">
        <v>2017</v>
      </c>
      <c r="H32" s="65">
        <v>42931</v>
      </c>
      <c r="I32" s="19" t="s">
        <v>12695</v>
      </c>
      <c r="K32" s="19" t="s">
        <v>12696</v>
      </c>
    </row>
    <row r="33" spans="1:11" ht="15.75" customHeight="1">
      <c r="A33" s="19">
        <v>28700751</v>
      </c>
      <c r="B33" s="19" t="s">
        <v>12711</v>
      </c>
      <c r="C33" s="19" t="s">
        <v>12712</v>
      </c>
      <c r="D33" s="19" t="s">
        <v>12713</v>
      </c>
      <c r="E33" s="19" t="s">
        <v>12714</v>
      </c>
      <c r="F33" s="19" t="s">
        <v>208</v>
      </c>
      <c r="G33" s="19">
        <v>2017</v>
      </c>
      <c r="H33" s="65">
        <v>42929</v>
      </c>
      <c r="I33" s="19" t="s">
        <v>12715</v>
      </c>
      <c r="K33" s="19" t="s">
        <v>12716</v>
      </c>
    </row>
    <row r="34" spans="1:11" ht="15.75" customHeight="1">
      <c r="A34" s="19">
        <v>28411005</v>
      </c>
      <c r="B34" s="19" t="s">
        <v>12851</v>
      </c>
      <c r="C34" s="19" t="s">
        <v>12852</v>
      </c>
      <c r="D34" s="19" t="s">
        <v>12853</v>
      </c>
      <c r="E34" s="19" t="s">
        <v>12854</v>
      </c>
      <c r="F34" s="19" t="s">
        <v>12855</v>
      </c>
      <c r="G34" s="19">
        <v>2017</v>
      </c>
      <c r="H34" s="65">
        <v>42841</v>
      </c>
      <c r="K34" s="19" t="s">
        <v>12856</v>
      </c>
    </row>
    <row r="35" spans="1:11" ht="15.75" customHeight="1">
      <c r="A35" s="19">
        <v>28236369</v>
      </c>
      <c r="B35" s="19" t="s">
        <v>12864</v>
      </c>
      <c r="C35" s="19" t="s">
        <v>12865</v>
      </c>
      <c r="D35" s="19" t="s">
        <v>12866</v>
      </c>
      <c r="E35" s="19" t="s">
        <v>12867</v>
      </c>
      <c r="F35" s="19" t="s">
        <v>3736</v>
      </c>
      <c r="G35" s="19">
        <v>2017</v>
      </c>
      <c r="H35" s="65">
        <v>42792</v>
      </c>
      <c r="I35" s="19" t="s">
        <v>12868</v>
      </c>
      <c r="K35" s="19" t="s">
        <v>12869</v>
      </c>
    </row>
    <row r="36" spans="1:11" ht="15.75" customHeight="1">
      <c r="A36" s="19">
        <v>28213046</v>
      </c>
      <c r="B36" s="19" t="s">
        <v>12870</v>
      </c>
      <c r="C36" s="19" t="s">
        <v>12871</v>
      </c>
      <c r="D36" s="19" t="s">
        <v>12872</v>
      </c>
      <c r="E36" s="19" t="s">
        <v>12873</v>
      </c>
      <c r="F36" s="19" t="s">
        <v>9463</v>
      </c>
      <c r="G36" s="19">
        <v>2017</v>
      </c>
      <c r="H36" s="65">
        <v>42785</v>
      </c>
      <c r="K36" s="19" t="s">
        <v>12874</v>
      </c>
    </row>
    <row r="37" spans="1:11" ht="15.75" customHeight="1">
      <c r="A37" s="19">
        <v>28110050</v>
      </c>
      <c r="B37" s="19" t="s">
        <v>12875</v>
      </c>
      <c r="C37" s="19" t="s">
        <v>12876</v>
      </c>
      <c r="E37" s="19" t="s">
        <v>12877</v>
      </c>
    </row>
    <row r="38" spans="1:11" ht="15.75" customHeight="1">
      <c r="A38" s="19">
        <v>28088924</v>
      </c>
      <c r="B38" s="19" t="s">
        <v>12878</v>
      </c>
      <c r="C38" s="19" t="s">
        <v>12879</v>
      </c>
      <c r="D38" s="19" t="s">
        <v>12880</v>
      </c>
      <c r="E38" s="19" t="s">
        <v>12881</v>
      </c>
      <c r="F38" s="19" t="s">
        <v>12882</v>
      </c>
      <c r="G38" s="19">
        <v>2017</v>
      </c>
      <c r="H38" s="65">
        <v>42752</v>
      </c>
      <c r="K38" s="19" t="s">
        <v>12883</v>
      </c>
    </row>
    <row r="39" spans="1:11" ht="15.75" customHeight="1">
      <c r="A39" s="19">
        <v>27872201</v>
      </c>
      <c r="B39" s="19" t="s">
        <v>12884</v>
      </c>
      <c r="C39" s="19" t="s">
        <v>12885</v>
      </c>
      <c r="D39" s="19" t="s">
        <v>12886</v>
      </c>
      <c r="E39" s="19" t="s">
        <v>12887</v>
      </c>
      <c r="F39" s="19" t="s">
        <v>12888</v>
      </c>
      <c r="G39" s="19">
        <v>2017</v>
      </c>
      <c r="H39" s="65">
        <v>42697</v>
      </c>
      <c r="I39" s="19" t="s">
        <v>12889</v>
      </c>
      <c r="J39" s="19" t="s">
        <v>12890</v>
      </c>
      <c r="K39" s="19" t="s">
        <v>12891</v>
      </c>
    </row>
    <row r="40" spans="1:11" ht="15.75" customHeight="1">
      <c r="A40" s="19">
        <v>28662145</v>
      </c>
      <c r="B40" s="19" t="s">
        <v>12892</v>
      </c>
      <c r="C40" s="19" t="s">
        <v>12893</v>
      </c>
      <c r="D40" s="19" t="s">
        <v>12894</v>
      </c>
      <c r="E40" s="19" t="s">
        <v>12895</v>
      </c>
      <c r="F40" s="19" t="s">
        <v>208</v>
      </c>
      <c r="G40" s="19">
        <v>2017</v>
      </c>
      <c r="H40" s="65">
        <v>42916</v>
      </c>
      <c r="I40" s="19" t="s">
        <v>12896</v>
      </c>
      <c r="K40" s="19" t="s">
        <v>12897</v>
      </c>
    </row>
    <row r="41" spans="1:11" ht="15.75" customHeight="1">
      <c r="A41" s="19">
        <v>28721014</v>
      </c>
      <c r="B41" s="19" t="s">
        <v>13245</v>
      </c>
      <c r="C41" s="19" t="s">
        <v>13246</v>
      </c>
      <c r="D41" s="19" t="s">
        <v>13247</v>
      </c>
      <c r="E41" s="19" t="s">
        <v>13248</v>
      </c>
      <c r="F41" s="19" t="s">
        <v>7146</v>
      </c>
      <c r="G41" s="19">
        <v>2017</v>
      </c>
      <c r="H41" s="65">
        <v>42936</v>
      </c>
      <c r="I41" s="19" t="s">
        <v>13249</v>
      </c>
      <c r="K41" s="19" t="s">
        <v>13250</v>
      </c>
    </row>
    <row r="42" spans="1:11" ht="15.75" customHeight="1">
      <c r="A42" s="19">
        <v>28725560</v>
      </c>
      <c r="B42" s="19" t="s">
        <v>12904</v>
      </c>
      <c r="C42" s="19" t="s">
        <v>12905</v>
      </c>
      <c r="D42" s="19" t="s">
        <v>12906</v>
      </c>
      <c r="E42" s="19" t="s">
        <v>12907</v>
      </c>
      <c r="F42" s="19" t="s">
        <v>4173</v>
      </c>
      <c r="G42" s="19">
        <v>2017</v>
      </c>
      <c r="H42" s="65">
        <v>42937</v>
      </c>
      <c r="I42" s="19" t="s">
        <v>12908</v>
      </c>
      <c r="K42" s="19" t="s">
        <v>12909</v>
      </c>
    </row>
    <row r="43" spans="1:11" ht="15.75" customHeight="1">
      <c r="A43" s="19">
        <v>28702311</v>
      </c>
      <c r="B43" s="19" t="s">
        <v>12914</v>
      </c>
      <c r="C43" s="19" t="s">
        <v>3348</v>
      </c>
      <c r="D43" s="19" t="s">
        <v>12915</v>
      </c>
      <c r="E43" s="19" t="s">
        <v>2948</v>
      </c>
      <c r="F43" s="19" t="s">
        <v>4718</v>
      </c>
      <c r="G43" s="19">
        <v>2017</v>
      </c>
      <c r="H43" s="65">
        <v>42930</v>
      </c>
      <c r="I43" s="19" t="s">
        <v>12916</v>
      </c>
      <c r="K43" s="19" t="s">
        <v>12917</v>
      </c>
    </row>
    <row r="44" spans="1:11" ht="15.75" customHeight="1">
      <c r="A44" s="19">
        <v>28690590</v>
      </c>
      <c r="B44" s="19" t="s">
        <v>12919</v>
      </c>
      <c r="C44" s="19" t="s">
        <v>12920</v>
      </c>
      <c r="D44" s="19" t="s">
        <v>12921</v>
      </c>
      <c r="E44" s="19" t="s">
        <v>12922</v>
      </c>
      <c r="F44" s="19" t="s">
        <v>98</v>
      </c>
      <c r="G44" s="19">
        <v>2017</v>
      </c>
      <c r="H44" s="65">
        <v>42927</v>
      </c>
      <c r="I44" s="19" t="s">
        <v>12923</v>
      </c>
      <c r="K44" s="19" t="s">
        <v>12924</v>
      </c>
    </row>
    <row r="45" spans="1:11" ht="15.75" customHeight="1">
      <c r="A45" s="19">
        <v>28676846</v>
      </c>
      <c r="B45" s="19" t="s">
        <v>13266</v>
      </c>
      <c r="C45" s="19" t="s">
        <v>13267</v>
      </c>
      <c r="D45" s="19" t="s">
        <v>13268</v>
      </c>
      <c r="E45" s="19" t="s">
        <v>1642</v>
      </c>
      <c r="F45" s="19" t="s">
        <v>223</v>
      </c>
      <c r="G45" s="19">
        <v>2017</v>
      </c>
      <c r="H45" s="65">
        <v>42922</v>
      </c>
      <c r="I45" s="19" t="s">
        <v>13269</v>
      </c>
      <c r="K45" s="19" t="s">
        <v>13270</v>
      </c>
    </row>
    <row r="46" spans="1:11" ht="15.75" customHeight="1">
      <c r="A46" s="19">
        <v>28674683</v>
      </c>
      <c r="B46" s="19" t="s">
        <v>12935</v>
      </c>
      <c r="C46" s="19" t="s">
        <v>12936</v>
      </c>
      <c r="D46" s="19" t="s">
        <v>12937</v>
      </c>
      <c r="E46" s="19" t="s">
        <v>12938</v>
      </c>
      <c r="F46" s="19" t="s">
        <v>380</v>
      </c>
      <c r="G46" s="19">
        <v>2017</v>
      </c>
      <c r="H46" s="65">
        <v>42921</v>
      </c>
      <c r="I46" s="19" t="s">
        <v>12939</v>
      </c>
      <c r="K46" s="19" t="s">
        <v>12940</v>
      </c>
    </row>
    <row r="47" spans="1:11" ht="15.75" customHeight="1">
      <c r="A47" s="19">
        <v>28660129</v>
      </c>
      <c r="B47" s="19" t="s">
        <v>12971</v>
      </c>
      <c r="C47" s="19" t="s">
        <v>12972</v>
      </c>
      <c r="D47" s="19" t="s">
        <v>12973</v>
      </c>
      <c r="E47" s="19" t="s">
        <v>12974</v>
      </c>
      <c r="F47" s="19" t="s">
        <v>4173</v>
      </c>
      <c r="G47" s="19">
        <v>2017</v>
      </c>
      <c r="H47" s="65">
        <v>42916</v>
      </c>
      <c r="I47" s="19" t="s">
        <v>12975</v>
      </c>
      <c r="K47" s="19" t="s">
        <v>12976</v>
      </c>
    </row>
    <row r="48" spans="1:11" ht="15.75" customHeight="1">
      <c r="A48" s="19">
        <v>28368738</v>
      </c>
      <c r="B48" s="19" t="s">
        <v>13027</v>
      </c>
      <c r="C48" s="19" t="s">
        <v>13028</v>
      </c>
      <c r="D48" s="19" t="s">
        <v>13029</v>
      </c>
      <c r="E48" s="19" t="s">
        <v>13030</v>
      </c>
      <c r="F48" s="19" t="s">
        <v>147</v>
      </c>
      <c r="G48" s="19">
        <v>2017</v>
      </c>
      <c r="H48" s="65">
        <v>42829</v>
      </c>
      <c r="I48" s="19" t="s">
        <v>13031</v>
      </c>
      <c r="K48" s="19" t="s">
        <v>13032</v>
      </c>
    </row>
    <row r="49" spans="1:11" ht="15.75" customHeight="1">
      <c r="A49" s="19">
        <v>28301267</v>
      </c>
      <c r="B49" s="19" t="s">
        <v>13034</v>
      </c>
      <c r="C49" s="19" t="s">
        <v>13035</v>
      </c>
      <c r="D49" s="19" t="s">
        <v>13029</v>
      </c>
      <c r="E49" s="19" t="s">
        <v>13036</v>
      </c>
      <c r="F49" s="19" t="s">
        <v>147</v>
      </c>
      <c r="G49" s="19">
        <v>2017</v>
      </c>
      <c r="H49" s="65">
        <v>42811</v>
      </c>
      <c r="I49" s="19" t="s">
        <v>13037</v>
      </c>
      <c r="K49" s="19" t="s">
        <v>13038</v>
      </c>
    </row>
    <row r="50" spans="1:11" ht="15.75" customHeight="1">
      <c r="A50" s="19">
        <v>28259058</v>
      </c>
      <c r="B50" s="19" t="s">
        <v>13150</v>
      </c>
      <c r="C50" s="19" t="s">
        <v>13151</v>
      </c>
      <c r="D50" s="19" t="s">
        <v>13152</v>
      </c>
      <c r="E50" s="19" t="s">
        <v>13153</v>
      </c>
      <c r="F50" s="19" t="s">
        <v>13154</v>
      </c>
      <c r="G50" s="19">
        <v>2017</v>
      </c>
      <c r="H50" s="65">
        <v>42799</v>
      </c>
      <c r="K50" s="19" t="s">
        <v>13155</v>
      </c>
    </row>
    <row r="51" spans="1:11" ht="15.75" customHeight="1">
      <c r="A51" s="19">
        <v>28085501</v>
      </c>
      <c r="B51" s="19" t="s">
        <v>13161</v>
      </c>
      <c r="C51" s="19" t="s">
        <v>13162</v>
      </c>
      <c r="D51" s="19" t="s">
        <v>13163</v>
      </c>
      <c r="E51" s="19" t="s">
        <v>13164</v>
      </c>
      <c r="F51" s="19" t="s">
        <v>13165</v>
      </c>
      <c r="G51" s="19">
        <v>2017</v>
      </c>
      <c r="H51" s="65">
        <v>42749</v>
      </c>
      <c r="K51" s="19" t="s">
        <v>13166</v>
      </c>
    </row>
    <row r="52" spans="1:11" ht="15.75" customHeight="1">
      <c r="A52" s="19">
        <v>28620585</v>
      </c>
      <c r="B52" s="19" t="s">
        <v>13181</v>
      </c>
      <c r="C52" s="19" t="s">
        <v>13182</v>
      </c>
      <c r="D52" s="19" t="s">
        <v>13183</v>
      </c>
      <c r="E52" s="19" t="s">
        <v>13184</v>
      </c>
      <c r="F52" s="19" t="s">
        <v>223</v>
      </c>
      <c r="G52" s="19">
        <v>2017</v>
      </c>
      <c r="H52" s="65">
        <v>42903</v>
      </c>
      <c r="I52" s="19" t="s">
        <v>13185</v>
      </c>
      <c r="K52" s="19" t="s">
        <v>13186</v>
      </c>
    </row>
    <row r="53" spans="1:11" ht="15.75" customHeight="1">
      <c r="A53" s="19">
        <v>28542534</v>
      </c>
      <c r="B53" s="19" t="s">
        <v>13193</v>
      </c>
      <c r="C53" s="19" t="s">
        <v>12177</v>
      </c>
      <c r="D53" s="19" t="s">
        <v>13194</v>
      </c>
      <c r="E53" s="19" t="s">
        <v>12179</v>
      </c>
      <c r="F53" s="19" t="s">
        <v>208</v>
      </c>
      <c r="G53" s="19">
        <v>2017</v>
      </c>
      <c r="H53" s="65">
        <v>42881</v>
      </c>
      <c r="I53" s="19" t="s">
        <v>13195</v>
      </c>
      <c r="K53" s="19" t="s">
        <v>13196</v>
      </c>
    </row>
    <row r="54" spans="1:11" ht="15.75" customHeight="1">
      <c r="A54" s="19">
        <v>28579769</v>
      </c>
      <c r="B54" s="19" t="s">
        <v>13494</v>
      </c>
      <c r="C54" s="19" t="s">
        <v>13495</v>
      </c>
      <c r="D54" s="19" t="s">
        <v>13496</v>
      </c>
      <c r="E54" s="19" t="s">
        <v>13497</v>
      </c>
      <c r="F54" s="19" t="s">
        <v>328</v>
      </c>
      <c r="G54" s="19">
        <v>2017</v>
      </c>
      <c r="H54" s="65">
        <v>42892</v>
      </c>
      <c r="I54" s="19" t="s">
        <v>13498</v>
      </c>
      <c r="K54" s="19" t="s">
        <v>13499</v>
      </c>
    </row>
    <row r="55" spans="1:11" ht="15.75" customHeight="1">
      <c r="A55" s="19">
        <v>28580101</v>
      </c>
      <c r="B55" s="19" t="s">
        <v>13232</v>
      </c>
      <c r="C55" s="19" t="s">
        <v>13233</v>
      </c>
      <c r="D55" s="19" t="s">
        <v>13234</v>
      </c>
      <c r="E55" s="19" t="s">
        <v>13235</v>
      </c>
      <c r="F55" s="19" t="s">
        <v>11466</v>
      </c>
      <c r="G55" s="19">
        <v>2017</v>
      </c>
      <c r="H55" s="65">
        <v>42892</v>
      </c>
      <c r="I55" s="19" t="s">
        <v>13236</v>
      </c>
      <c r="K55" s="19" t="s">
        <v>13237</v>
      </c>
    </row>
    <row r="56" spans="1:11" ht="15.75" customHeight="1">
      <c r="A56" s="19">
        <v>28235386</v>
      </c>
      <c r="B56" s="19" t="s">
        <v>13323</v>
      </c>
      <c r="C56" s="19" t="s">
        <v>13324</v>
      </c>
      <c r="D56" s="19" t="s">
        <v>13325</v>
      </c>
      <c r="E56" s="19" t="s">
        <v>13326</v>
      </c>
      <c r="F56" s="19" t="s">
        <v>13327</v>
      </c>
      <c r="G56" s="19">
        <v>2017</v>
      </c>
      <c r="H56" s="65">
        <v>42792</v>
      </c>
      <c r="K56" s="19" t="s">
        <v>13328</v>
      </c>
    </row>
    <row r="57" spans="1:11" ht="15.75" customHeight="1">
      <c r="A57" s="19">
        <v>28112741</v>
      </c>
      <c r="B57" s="19" t="s">
        <v>13341</v>
      </c>
      <c r="C57" s="19" t="s">
        <v>13342</v>
      </c>
      <c r="D57" s="19" t="s">
        <v>13343</v>
      </c>
      <c r="E57" s="19" t="s">
        <v>13344</v>
      </c>
      <c r="F57" s="19" t="s">
        <v>13345</v>
      </c>
      <c r="G57" s="19">
        <v>2017</v>
      </c>
      <c r="H57" s="65">
        <v>42759</v>
      </c>
      <c r="K57" s="19" t="s">
        <v>13346</v>
      </c>
    </row>
    <row r="58" spans="1:11" ht="15.75" customHeight="1">
      <c r="A58" s="19">
        <v>27712847</v>
      </c>
      <c r="B58" s="19" t="s">
        <v>13347</v>
      </c>
      <c r="C58" s="19" t="s">
        <v>13348</v>
      </c>
      <c r="D58" s="19" t="s">
        <v>13349</v>
      </c>
      <c r="E58" s="19" t="s">
        <v>13350</v>
      </c>
      <c r="F58" s="19" t="s">
        <v>13351</v>
      </c>
      <c r="G58" s="19">
        <v>2017</v>
      </c>
      <c r="H58" s="65">
        <v>42651</v>
      </c>
      <c r="K58" s="19" t="s">
        <v>13352</v>
      </c>
    </row>
    <row r="59" spans="1:11" ht="15.75" customHeight="1">
      <c r="A59" s="19">
        <v>27422142</v>
      </c>
      <c r="B59" s="19" t="s">
        <v>11004</v>
      </c>
      <c r="C59" s="19" t="s">
        <v>13353</v>
      </c>
      <c r="D59" s="19" t="s">
        <v>13354</v>
      </c>
      <c r="E59" s="19" t="s">
        <v>13355</v>
      </c>
      <c r="F59" s="19" t="s">
        <v>5527</v>
      </c>
      <c r="G59" s="19">
        <v>2017</v>
      </c>
      <c r="H59" s="65">
        <v>42568</v>
      </c>
      <c r="K59" s="19" t="s">
        <v>13356</v>
      </c>
    </row>
    <row r="60" spans="1:11" ht="15.75" customHeight="1">
      <c r="A60" s="19">
        <v>27262693</v>
      </c>
      <c r="B60" s="19" t="s">
        <v>13358</v>
      </c>
      <c r="C60" s="19" t="s">
        <v>13359</v>
      </c>
      <c r="D60" s="19" t="s">
        <v>13354</v>
      </c>
      <c r="E60" s="19" t="s">
        <v>13360</v>
      </c>
      <c r="F60" s="19" t="s">
        <v>5527</v>
      </c>
      <c r="G60" s="19">
        <v>2017</v>
      </c>
      <c r="H60" s="65">
        <v>42527</v>
      </c>
      <c r="I60" s="19" t="s">
        <v>13361</v>
      </c>
      <c r="K60" s="19" t="s">
        <v>13362</v>
      </c>
    </row>
    <row r="61" spans="1:11" ht="15.75" customHeight="1">
      <c r="A61" s="19">
        <v>26148910</v>
      </c>
      <c r="B61" s="19" t="s">
        <v>13363</v>
      </c>
      <c r="C61" s="19" t="s">
        <v>13364</v>
      </c>
      <c r="D61" s="19" t="s">
        <v>13365</v>
      </c>
      <c r="E61" s="19" t="s">
        <v>13366</v>
      </c>
      <c r="F61" s="19" t="s">
        <v>2805</v>
      </c>
      <c r="G61" s="19">
        <v>2017</v>
      </c>
      <c r="H61" s="65">
        <v>42193</v>
      </c>
      <c r="K61" s="19" t="s">
        <v>13367</v>
      </c>
    </row>
    <row r="62" spans="1:11" ht="15.75" customHeight="1">
      <c r="A62" s="19">
        <v>28441440</v>
      </c>
      <c r="B62" s="19" t="s">
        <v>13381</v>
      </c>
      <c r="C62" s="19" t="s">
        <v>13382</v>
      </c>
      <c r="D62" s="19" t="s">
        <v>13383</v>
      </c>
      <c r="E62" s="19" t="s">
        <v>13384</v>
      </c>
      <c r="F62" s="19" t="s">
        <v>208</v>
      </c>
      <c r="G62" s="19">
        <v>2017</v>
      </c>
      <c r="H62" s="65">
        <v>42851</v>
      </c>
      <c r="I62" s="19" t="s">
        <v>13385</v>
      </c>
      <c r="K62" s="19" t="s">
        <v>13386</v>
      </c>
    </row>
    <row r="63" spans="1:11" ht="15.75" customHeight="1">
      <c r="A63" s="19">
        <v>28256375</v>
      </c>
      <c r="B63" s="19" t="s">
        <v>13458</v>
      </c>
      <c r="C63" s="19" t="s">
        <v>13459</v>
      </c>
      <c r="D63" s="19" t="s">
        <v>13460</v>
      </c>
      <c r="E63" s="19" t="s">
        <v>13461</v>
      </c>
      <c r="F63" s="19" t="s">
        <v>7813</v>
      </c>
      <c r="G63" s="19">
        <v>2017</v>
      </c>
      <c r="H63" s="65">
        <v>42798</v>
      </c>
      <c r="K63" s="19" t="s">
        <v>13462</v>
      </c>
    </row>
    <row r="64" spans="1:11" ht="15.75" customHeight="1">
      <c r="A64" s="19">
        <v>28242259</v>
      </c>
      <c r="B64" s="19" t="s">
        <v>13964</v>
      </c>
      <c r="C64" s="19" t="s">
        <v>13965</v>
      </c>
      <c r="D64" s="19" t="s">
        <v>13966</v>
      </c>
      <c r="E64" s="19" t="s">
        <v>6780</v>
      </c>
      <c r="F64" s="19" t="s">
        <v>1805</v>
      </c>
      <c r="G64" s="19">
        <v>2017</v>
      </c>
      <c r="H64" s="65">
        <v>42795</v>
      </c>
      <c r="K64" s="19" t="s">
        <v>13967</v>
      </c>
    </row>
    <row r="65" spans="1:11" ht="15.75" customHeight="1">
      <c r="A65" s="19">
        <v>28237252</v>
      </c>
      <c r="B65" s="19" t="s">
        <v>13476</v>
      </c>
      <c r="C65" s="19" t="s">
        <v>13477</v>
      </c>
      <c r="D65" s="19" t="s">
        <v>13478</v>
      </c>
      <c r="E65" s="19" t="s">
        <v>13479</v>
      </c>
      <c r="F65" s="19" t="s">
        <v>8288</v>
      </c>
      <c r="G65" s="19">
        <v>2017</v>
      </c>
      <c r="H65" s="65">
        <v>42793</v>
      </c>
      <c r="I65" s="19" t="s">
        <v>13480</v>
      </c>
      <c r="J65" s="19" t="s">
        <v>13481</v>
      </c>
      <c r="K65" s="19" t="s">
        <v>13482</v>
      </c>
    </row>
    <row r="66" spans="1:11" ht="15.75" customHeight="1">
      <c r="A66" s="19">
        <v>28232014</v>
      </c>
      <c r="B66" s="19" t="s">
        <v>13484</v>
      </c>
      <c r="C66" s="19" t="s">
        <v>13485</v>
      </c>
      <c r="D66" s="19" t="s">
        <v>13486</v>
      </c>
      <c r="E66" s="19" t="s">
        <v>3791</v>
      </c>
      <c r="F66" s="19" t="s">
        <v>2095</v>
      </c>
      <c r="G66" s="19">
        <v>2017</v>
      </c>
      <c r="H66" s="65">
        <v>42791</v>
      </c>
      <c r="K66" s="19" t="s">
        <v>13487</v>
      </c>
    </row>
    <row r="67" spans="1:11" ht="15.75" customHeight="1">
      <c r="A67" s="19">
        <v>28223069</v>
      </c>
      <c r="B67" s="19" t="s">
        <v>13970</v>
      </c>
      <c r="C67" s="19" t="s">
        <v>13971</v>
      </c>
      <c r="D67" s="19" t="s">
        <v>13972</v>
      </c>
      <c r="E67" s="19" t="s">
        <v>2712</v>
      </c>
      <c r="F67" s="19" t="s">
        <v>13973</v>
      </c>
      <c r="G67" s="19">
        <v>2017</v>
      </c>
      <c r="H67" s="65">
        <v>42789</v>
      </c>
      <c r="K67" s="19" t="s">
        <v>13974</v>
      </c>
    </row>
    <row r="68" spans="1:11" ht="15.75" customHeight="1">
      <c r="A68" s="19">
        <v>28159338</v>
      </c>
      <c r="B68" s="19" t="s">
        <v>13994</v>
      </c>
      <c r="C68" s="19" t="s">
        <v>13995</v>
      </c>
      <c r="D68" s="19" t="s">
        <v>13996</v>
      </c>
      <c r="E68" s="19" t="s">
        <v>2811</v>
      </c>
      <c r="F68" s="19" t="s">
        <v>1636</v>
      </c>
      <c r="G68" s="19">
        <v>2017</v>
      </c>
      <c r="H68" s="65">
        <v>42771</v>
      </c>
      <c r="K68" s="19" t="s">
        <v>13997</v>
      </c>
    </row>
    <row r="69" spans="1:11" ht="15.75" customHeight="1">
      <c r="A69" s="19">
        <v>28072501</v>
      </c>
      <c r="B69" s="19" t="s">
        <v>13507</v>
      </c>
      <c r="C69" s="19" t="s">
        <v>13508</v>
      </c>
      <c r="D69" s="19" t="s">
        <v>13509</v>
      </c>
      <c r="E69" s="19" t="s">
        <v>13510</v>
      </c>
      <c r="F69" s="19" t="s">
        <v>3511</v>
      </c>
      <c r="G69" s="19">
        <v>2017</v>
      </c>
      <c r="H69" s="65">
        <v>42746</v>
      </c>
      <c r="K69" s="19" t="s">
        <v>13511</v>
      </c>
    </row>
    <row r="70" spans="1:11" ht="15.75" customHeight="1">
      <c r="A70" s="19">
        <v>27289531</v>
      </c>
      <c r="B70" s="19" t="s">
        <v>169</v>
      </c>
      <c r="C70" s="19" t="s">
        <v>170</v>
      </c>
      <c r="D70" s="19" t="s">
        <v>171</v>
      </c>
      <c r="E70" s="19" t="s">
        <v>172</v>
      </c>
      <c r="F70" s="19" t="s">
        <v>128</v>
      </c>
      <c r="G70" s="19">
        <v>2017</v>
      </c>
      <c r="H70" s="65">
        <v>42534</v>
      </c>
      <c r="K70" s="19" t="s">
        <v>173</v>
      </c>
    </row>
    <row r="71" spans="1:11" ht="15.75" customHeight="1">
      <c r="A71" s="19">
        <v>34858522</v>
      </c>
      <c r="B71" s="19" t="s">
        <v>13537</v>
      </c>
      <c r="C71" s="19" t="s">
        <v>13538</v>
      </c>
      <c r="D71" s="19" t="s">
        <v>13539</v>
      </c>
      <c r="E71" s="19" t="s">
        <v>13540</v>
      </c>
      <c r="F71" s="19" t="s">
        <v>13541</v>
      </c>
      <c r="G71" s="19">
        <v>2017</v>
      </c>
      <c r="H71" s="65">
        <v>44533</v>
      </c>
      <c r="I71" s="19" t="s">
        <v>13542</v>
      </c>
      <c r="J71" s="19" t="s">
        <v>13543</v>
      </c>
      <c r="K71" s="19" t="s">
        <v>13544</v>
      </c>
    </row>
    <row r="72" spans="1:11" ht="15.75" customHeight="1">
      <c r="A72" s="19">
        <v>28097690</v>
      </c>
      <c r="B72" s="19" t="s">
        <v>13546</v>
      </c>
      <c r="C72" s="19" t="s">
        <v>13547</v>
      </c>
      <c r="D72" s="19" t="s">
        <v>13548</v>
      </c>
      <c r="E72" s="19" t="s">
        <v>13549</v>
      </c>
      <c r="F72" s="19" t="s">
        <v>13550</v>
      </c>
      <c r="G72" s="19">
        <v>2017</v>
      </c>
      <c r="H72" s="65">
        <v>42754</v>
      </c>
      <c r="K72" s="19" t="s">
        <v>13551</v>
      </c>
    </row>
    <row r="73" spans="1:11" ht="15.75" customHeight="1">
      <c r="A73" s="19">
        <v>28346512</v>
      </c>
      <c r="B73" s="19" t="s">
        <v>13553</v>
      </c>
      <c r="C73" s="19" t="s">
        <v>13554</v>
      </c>
      <c r="D73" s="19" t="s">
        <v>13555</v>
      </c>
      <c r="E73" s="19" t="s">
        <v>13556</v>
      </c>
      <c r="F73" s="19" t="s">
        <v>208</v>
      </c>
      <c r="G73" s="19">
        <v>2017</v>
      </c>
      <c r="H73" s="65">
        <v>42822</v>
      </c>
      <c r="I73" s="19" t="s">
        <v>13557</v>
      </c>
      <c r="K73" s="19" t="s">
        <v>13558</v>
      </c>
    </row>
    <row r="74" spans="1:11" ht="15.75" customHeight="1">
      <c r="A74" s="19">
        <v>28346504</v>
      </c>
      <c r="B74" s="19" t="s">
        <v>13560</v>
      </c>
      <c r="C74" s="19" t="s">
        <v>13561</v>
      </c>
      <c r="D74" s="19" t="s">
        <v>13555</v>
      </c>
      <c r="E74" s="19" t="s">
        <v>13562</v>
      </c>
      <c r="F74" s="19" t="s">
        <v>208</v>
      </c>
      <c r="G74" s="19">
        <v>2017</v>
      </c>
      <c r="H74" s="65">
        <v>42822</v>
      </c>
      <c r="I74" s="19" t="s">
        <v>13563</v>
      </c>
      <c r="K74" s="19" t="s">
        <v>13564</v>
      </c>
    </row>
    <row r="75" spans="1:11" ht="15.75" customHeight="1">
      <c r="A75" s="19">
        <v>28188786</v>
      </c>
      <c r="B75" s="19" t="s">
        <v>13565</v>
      </c>
      <c r="C75" s="19" t="s">
        <v>13566</v>
      </c>
      <c r="D75" s="19" t="s">
        <v>13567</v>
      </c>
      <c r="E75" s="19" t="s">
        <v>13568</v>
      </c>
      <c r="F75" s="19" t="s">
        <v>6115</v>
      </c>
      <c r="G75" s="19">
        <v>2017</v>
      </c>
      <c r="H75" s="65">
        <v>42778</v>
      </c>
      <c r="K75" s="19" t="s">
        <v>13569</v>
      </c>
    </row>
    <row r="76" spans="1:11" ht="15.75" customHeight="1">
      <c r="A76" s="19">
        <v>28344783</v>
      </c>
      <c r="B76" s="19" t="s">
        <v>13596</v>
      </c>
      <c r="C76" s="19" t="s">
        <v>13597</v>
      </c>
      <c r="D76" s="19" t="s">
        <v>13598</v>
      </c>
      <c r="E76" s="19" t="s">
        <v>13599</v>
      </c>
      <c r="F76" s="19" t="s">
        <v>8401</v>
      </c>
      <c r="G76" s="19">
        <v>2017</v>
      </c>
      <c r="H76" s="65">
        <v>42822</v>
      </c>
      <c r="I76" s="19" t="s">
        <v>13600</v>
      </c>
      <c r="K76" s="19" t="s">
        <v>13601</v>
      </c>
    </row>
    <row r="77" spans="1:11" ht="15.75" customHeight="1">
      <c r="A77" s="19">
        <v>28539852</v>
      </c>
      <c r="B77" s="19" t="s">
        <v>13610</v>
      </c>
      <c r="C77" s="19" t="s">
        <v>8831</v>
      </c>
      <c r="D77" s="19" t="s">
        <v>13611</v>
      </c>
      <c r="E77" s="19" t="s">
        <v>8833</v>
      </c>
      <c r="F77" s="19" t="s">
        <v>13612</v>
      </c>
      <c r="G77" s="19">
        <v>2017</v>
      </c>
      <c r="H77" s="65">
        <v>42881</v>
      </c>
      <c r="I77" s="19" t="s">
        <v>13613</v>
      </c>
      <c r="K77" s="19" t="s">
        <v>13614</v>
      </c>
    </row>
    <row r="78" spans="1:11" ht="15.75" customHeight="1">
      <c r="A78" s="19">
        <v>28148731</v>
      </c>
      <c r="B78" s="19" t="s">
        <v>13634</v>
      </c>
      <c r="C78" s="19" t="s">
        <v>13635</v>
      </c>
      <c r="D78" s="19" t="s">
        <v>13636</v>
      </c>
      <c r="E78" s="19" t="s">
        <v>13637</v>
      </c>
      <c r="F78" s="19" t="s">
        <v>2261</v>
      </c>
      <c r="G78" s="19">
        <v>2017</v>
      </c>
      <c r="H78" s="65">
        <v>42769</v>
      </c>
      <c r="K78" s="19" t="s">
        <v>13638</v>
      </c>
    </row>
    <row r="79" spans="1:11" ht="15.75" customHeight="1">
      <c r="A79" s="19">
        <v>28222999</v>
      </c>
      <c r="B79" s="19" t="s">
        <v>13639</v>
      </c>
      <c r="C79" s="19" t="s">
        <v>13640</v>
      </c>
      <c r="D79" s="19" t="s">
        <v>13641</v>
      </c>
      <c r="E79" s="19" t="s">
        <v>13642</v>
      </c>
      <c r="F79" s="19" t="s">
        <v>1263</v>
      </c>
      <c r="G79" s="19">
        <v>2017</v>
      </c>
      <c r="H79" s="65">
        <v>42789</v>
      </c>
      <c r="K79" s="19" t="s">
        <v>13643</v>
      </c>
    </row>
    <row r="80" spans="1:11" ht="15.75" customHeight="1">
      <c r="A80" s="19">
        <v>28702307</v>
      </c>
      <c r="B80" s="19" t="s">
        <v>13659</v>
      </c>
      <c r="C80" s="19" t="s">
        <v>13660</v>
      </c>
      <c r="E80" s="19" t="s">
        <v>13661</v>
      </c>
    </row>
    <row r="81" spans="1:11" ht="15.75" customHeight="1">
      <c r="A81" s="19">
        <v>27768515</v>
      </c>
      <c r="B81" s="19" t="s">
        <v>13662</v>
      </c>
      <c r="C81" s="19" t="s">
        <v>13663</v>
      </c>
      <c r="D81" s="19" t="s">
        <v>13664</v>
      </c>
      <c r="E81" s="19" t="s">
        <v>11087</v>
      </c>
      <c r="F81" s="19" t="s">
        <v>147</v>
      </c>
      <c r="G81" s="19">
        <v>2017</v>
      </c>
      <c r="H81" s="65">
        <v>42665</v>
      </c>
      <c r="I81" s="19" t="s">
        <v>13665</v>
      </c>
      <c r="K81" s="19" t="s">
        <v>13666</v>
      </c>
    </row>
    <row r="82" spans="1:11" ht="15.75" customHeight="1">
      <c r="A82" s="19">
        <v>27736293</v>
      </c>
      <c r="B82" s="19" t="s">
        <v>13668</v>
      </c>
      <c r="C82" s="19" t="s">
        <v>13669</v>
      </c>
      <c r="D82" s="19" t="s">
        <v>13664</v>
      </c>
      <c r="E82" s="19" t="s">
        <v>13413</v>
      </c>
      <c r="F82" s="19" t="s">
        <v>147</v>
      </c>
      <c r="G82" s="19">
        <v>2017</v>
      </c>
      <c r="H82" s="65">
        <v>42657</v>
      </c>
      <c r="I82" s="19" t="s">
        <v>13670</v>
      </c>
      <c r="K82" s="19" t="s">
        <v>13671</v>
      </c>
    </row>
    <row r="83" spans="1:11" ht="15.75" customHeight="1">
      <c r="A83" s="19">
        <v>27541270</v>
      </c>
      <c r="B83" s="19" t="s">
        <v>13672</v>
      </c>
      <c r="C83" s="19" t="s">
        <v>13673</v>
      </c>
      <c r="D83" s="19" t="s">
        <v>13664</v>
      </c>
      <c r="E83" s="19" t="s">
        <v>13674</v>
      </c>
      <c r="F83" s="19" t="s">
        <v>147</v>
      </c>
      <c r="G83" s="19">
        <v>2017</v>
      </c>
      <c r="H83" s="65">
        <v>42602</v>
      </c>
      <c r="I83" s="19" t="s">
        <v>13675</v>
      </c>
      <c r="K83" s="19" t="s">
        <v>13676</v>
      </c>
    </row>
    <row r="84" spans="1:11" ht="15.75" customHeight="1">
      <c r="A84" s="19">
        <v>28450902</v>
      </c>
      <c r="B84" s="19" t="s">
        <v>13703</v>
      </c>
      <c r="C84" s="19" t="s">
        <v>13704</v>
      </c>
      <c r="D84" s="19" t="s">
        <v>13705</v>
      </c>
      <c r="E84" s="19" t="s">
        <v>13706</v>
      </c>
      <c r="F84" s="19" t="s">
        <v>9683</v>
      </c>
      <c r="G84" s="19">
        <v>2017</v>
      </c>
      <c r="H84" s="65">
        <v>42854</v>
      </c>
      <c r="I84" s="19" t="s">
        <v>13707</v>
      </c>
      <c r="K84" s="19" t="s">
        <v>13708</v>
      </c>
    </row>
    <row r="85" spans="1:11" ht="15.75" customHeight="1">
      <c r="A85" s="19">
        <v>28288714</v>
      </c>
      <c r="B85" s="19" t="s">
        <v>13724</v>
      </c>
      <c r="C85" s="19" t="s">
        <v>13725</v>
      </c>
      <c r="D85" s="19" t="s">
        <v>13726</v>
      </c>
      <c r="E85" s="19" t="s">
        <v>13727</v>
      </c>
      <c r="F85" s="19" t="s">
        <v>13728</v>
      </c>
      <c r="G85" s="19">
        <v>2017</v>
      </c>
      <c r="H85" s="65">
        <v>42809</v>
      </c>
      <c r="K85" s="19" t="s">
        <v>13729</v>
      </c>
    </row>
    <row r="86" spans="1:11" ht="15.75" customHeight="1">
      <c r="A86" s="19">
        <v>28280296</v>
      </c>
      <c r="B86" s="19" t="s">
        <v>13731</v>
      </c>
      <c r="C86" s="19" t="s">
        <v>13732</v>
      </c>
      <c r="D86" s="19" t="s">
        <v>13733</v>
      </c>
      <c r="E86" s="19" t="s">
        <v>13734</v>
      </c>
      <c r="F86" s="19" t="s">
        <v>1776</v>
      </c>
      <c r="G86" s="19">
        <v>2017</v>
      </c>
      <c r="H86" s="65">
        <v>42805</v>
      </c>
      <c r="I86" s="19" t="s">
        <v>13735</v>
      </c>
      <c r="K86" s="19" t="s">
        <v>13736</v>
      </c>
    </row>
    <row r="87" spans="1:11" ht="15.75" customHeight="1">
      <c r="A87" s="19">
        <v>28225904</v>
      </c>
      <c r="B87" s="19" t="s">
        <v>13738</v>
      </c>
      <c r="C87" s="19" t="s">
        <v>13739</v>
      </c>
      <c r="D87" s="19" t="s">
        <v>13740</v>
      </c>
      <c r="E87" s="19" t="s">
        <v>13741</v>
      </c>
      <c r="F87" s="19" t="s">
        <v>13742</v>
      </c>
      <c r="G87" s="19">
        <v>2017</v>
      </c>
      <c r="H87" s="65">
        <v>42789</v>
      </c>
      <c r="I87" s="19" t="s">
        <v>13743</v>
      </c>
      <c r="K87" s="19" t="s">
        <v>13744</v>
      </c>
    </row>
    <row r="88" spans="1:11" ht="15.75" customHeight="1">
      <c r="A88" s="19">
        <v>28031199</v>
      </c>
      <c r="B88" s="19" t="s">
        <v>13759</v>
      </c>
      <c r="C88" s="19" t="s">
        <v>13760</v>
      </c>
      <c r="D88" s="19" t="s">
        <v>13761</v>
      </c>
      <c r="E88" s="19" t="s">
        <v>13762</v>
      </c>
      <c r="F88" s="19" t="s">
        <v>1125</v>
      </c>
      <c r="G88" s="19">
        <v>2017</v>
      </c>
      <c r="H88" s="65">
        <v>42734</v>
      </c>
      <c r="I88" s="19" t="s">
        <v>13763</v>
      </c>
      <c r="K88" s="19" t="s">
        <v>13764</v>
      </c>
    </row>
    <row r="89" spans="1:11" ht="15.75" customHeight="1">
      <c r="A89" s="19">
        <v>28025081</v>
      </c>
      <c r="B89" s="19" t="s">
        <v>13766</v>
      </c>
      <c r="C89" s="19" t="s">
        <v>13767</v>
      </c>
      <c r="D89" s="19" t="s">
        <v>13768</v>
      </c>
      <c r="E89" s="19" t="s">
        <v>13769</v>
      </c>
      <c r="F89" s="19" t="s">
        <v>13770</v>
      </c>
      <c r="G89" s="19">
        <v>2017</v>
      </c>
      <c r="H89" s="65">
        <v>42732</v>
      </c>
      <c r="K89" s="19" t="s">
        <v>13771</v>
      </c>
    </row>
    <row r="90" spans="1:11" ht="15.75" customHeight="1">
      <c r="A90" s="19">
        <v>28024738</v>
      </c>
      <c r="B90" s="19" t="s">
        <v>13772</v>
      </c>
      <c r="C90" s="19" t="s">
        <v>13773</v>
      </c>
      <c r="D90" s="19" t="s">
        <v>13774</v>
      </c>
      <c r="E90" s="19" t="s">
        <v>13775</v>
      </c>
      <c r="F90" s="19" t="s">
        <v>1636</v>
      </c>
      <c r="G90" s="19">
        <v>2017</v>
      </c>
      <c r="H90" s="65">
        <v>42732</v>
      </c>
      <c r="K90" s="19" t="s">
        <v>13776</v>
      </c>
    </row>
    <row r="91" spans="1:11" ht="15.75" customHeight="1">
      <c r="A91" s="19">
        <v>27852000</v>
      </c>
      <c r="B91" s="19" t="s">
        <v>13790</v>
      </c>
      <c r="C91" s="19" t="s">
        <v>13791</v>
      </c>
      <c r="D91" s="19" t="s">
        <v>13792</v>
      </c>
      <c r="E91" s="19" t="s">
        <v>11336</v>
      </c>
      <c r="F91" s="19" t="s">
        <v>2416</v>
      </c>
      <c r="G91" s="19">
        <v>2017</v>
      </c>
      <c r="H91" s="65">
        <v>42691</v>
      </c>
      <c r="K91" s="19" t="s">
        <v>13793</v>
      </c>
    </row>
    <row r="92" spans="1:11" ht="15.75" customHeight="1">
      <c r="A92" s="19">
        <v>27822652</v>
      </c>
      <c r="B92" s="19" t="s">
        <v>13794</v>
      </c>
      <c r="C92" s="19" t="s">
        <v>13795</v>
      </c>
      <c r="D92" s="19" t="s">
        <v>13796</v>
      </c>
      <c r="E92" s="19" t="s">
        <v>13797</v>
      </c>
      <c r="F92" s="19" t="s">
        <v>1038</v>
      </c>
      <c r="G92" s="19">
        <v>2017</v>
      </c>
      <c r="H92" s="65">
        <v>42683</v>
      </c>
      <c r="I92" s="19" t="s">
        <v>13798</v>
      </c>
      <c r="K92" s="19" t="s">
        <v>13799</v>
      </c>
    </row>
    <row r="93" spans="1:11" ht="15.75" customHeight="1">
      <c r="A93" s="19">
        <v>27815777</v>
      </c>
      <c r="B93" s="19" t="s">
        <v>13800</v>
      </c>
      <c r="C93" s="19" t="s">
        <v>13801</v>
      </c>
      <c r="D93" s="19" t="s">
        <v>13796</v>
      </c>
      <c r="E93" s="19" t="s">
        <v>13802</v>
      </c>
      <c r="F93" s="19" t="s">
        <v>1038</v>
      </c>
      <c r="G93" s="19">
        <v>2017</v>
      </c>
      <c r="H93" s="65">
        <v>42680</v>
      </c>
      <c r="K93" s="19" t="s">
        <v>13803</v>
      </c>
    </row>
    <row r="94" spans="1:11" ht="15.75" customHeight="1">
      <c r="A94" s="19">
        <v>27756713</v>
      </c>
      <c r="B94" s="19" t="s">
        <v>13804</v>
      </c>
      <c r="C94" s="19" t="s">
        <v>13805</v>
      </c>
      <c r="D94" s="19" t="s">
        <v>13792</v>
      </c>
      <c r="E94" s="19" t="s">
        <v>13806</v>
      </c>
      <c r="F94" s="19" t="s">
        <v>2416</v>
      </c>
      <c r="G94" s="19">
        <v>2017</v>
      </c>
      <c r="H94" s="65">
        <v>42664</v>
      </c>
      <c r="K94" s="19" t="s">
        <v>13807</v>
      </c>
    </row>
    <row r="95" spans="1:11" ht="15.75" customHeight="1">
      <c r="A95" s="19">
        <v>27659315</v>
      </c>
      <c r="B95" s="19" t="s">
        <v>13808</v>
      </c>
      <c r="C95" s="19" t="s">
        <v>13809</v>
      </c>
      <c r="D95" s="19" t="s">
        <v>13810</v>
      </c>
      <c r="E95" s="19" t="s">
        <v>13811</v>
      </c>
      <c r="F95" s="19" t="s">
        <v>6736</v>
      </c>
      <c r="G95" s="19">
        <v>2017</v>
      </c>
      <c r="H95" s="65">
        <v>42637</v>
      </c>
      <c r="K95" s="19" t="s">
        <v>13812</v>
      </c>
    </row>
    <row r="96" spans="1:11" ht="15.75" customHeight="1">
      <c r="A96" s="19">
        <v>28235065</v>
      </c>
      <c r="B96" s="19" t="s">
        <v>13813</v>
      </c>
      <c r="C96" s="19" t="s">
        <v>13814</v>
      </c>
      <c r="D96" s="19" t="s">
        <v>13815</v>
      </c>
      <c r="E96" s="19" t="s">
        <v>13816</v>
      </c>
      <c r="F96" s="19" t="s">
        <v>208</v>
      </c>
      <c r="G96" s="19">
        <v>2017</v>
      </c>
      <c r="H96" s="65">
        <v>42791</v>
      </c>
      <c r="I96" s="19" t="s">
        <v>13817</v>
      </c>
      <c r="K96" s="19" t="s">
        <v>13818</v>
      </c>
    </row>
    <row r="97" spans="1:11" ht="15.75" customHeight="1">
      <c r="A97" s="19">
        <v>28169531</v>
      </c>
      <c r="B97" s="19" t="s">
        <v>13820</v>
      </c>
      <c r="C97" s="19" t="s">
        <v>13821</v>
      </c>
      <c r="D97" s="19" t="s">
        <v>13822</v>
      </c>
      <c r="E97" s="19" t="s">
        <v>8985</v>
      </c>
      <c r="F97" s="19" t="s">
        <v>7498</v>
      </c>
      <c r="G97" s="19">
        <v>2017</v>
      </c>
      <c r="H97" s="65">
        <v>42774</v>
      </c>
      <c r="K97" s="19" t="s">
        <v>13823</v>
      </c>
    </row>
    <row r="98" spans="1:11" ht="15.75" customHeight="1">
      <c r="A98" s="19">
        <v>28241513</v>
      </c>
      <c r="B98" s="19" t="s">
        <v>13826</v>
      </c>
      <c r="C98" s="19" t="s">
        <v>13827</v>
      </c>
      <c r="D98" s="19" t="s">
        <v>13828</v>
      </c>
      <c r="E98" s="19" t="s">
        <v>13829</v>
      </c>
      <c r="F98" s="19" t="s">
        <v>3540</v>
      </c>
      <c r="G98" s="19">
        <v>2017</v>
      </c>
      <c r="H98" s="65">
        <v>42795</v>
      </c>
      <c r="I98" s="19" t="s">
        <v>13830</v>
      </c>
      <c r="K98" s="19" t="s">
        <v>13831</v>
      </c>
    </row>
    <row r="99" spans="1:11" ht="15.75" customHeight="1">
      <c r="A99" s="19">
        <v>28228112</v>
      </c>
      <c r="B99" s="19" t="s">
        <v>13832</v>
      </c>
      <c r="C99" s="19" t="s">
        <v>13833</v>
      </c>
      <c r="D99" s="19" t="s">
        <v>13834</v>
      </c>
      <c r="E99" s="19" t="s">
        <v>13835</v>
      </c>
      <c r="F99" s="19" t="s">
        <v>2978</v>
      </c>
      <c r="G99" s="19">
        <v>2017</v>
      </c>
      <c r="H99" s="65">
        <v>42790</v>
      </c>
      <c r="I99" s="19" t="s">
        <v>13836</v>
      </c>
      <c r="K99" s="19" t="s">
        <v>13837</v>
      </c>
    </row>
    <row r="100" spans="1:11" ht="15.75" customHeight="1">
      <c r="A100" s="19">
        <v>28251179</v>
      </c>
      <c r="B100" s="19" t="s">
        <v>13838</v>
      </c>
      <c r="C100" s="19" t="s">
        <v>13839</v>
      </c>
      <c r="D100" s="19" t="s">
        <v>13840</v>
      </c>
      <c r="E100" s="19" t="s">
        <v>13841</v>
      </c>
      <c r="F100" s="19" t="s">
        <v>1095</v>
      </c>
      <c r="G100" s="19">
        <v>2017</v>
      </c>
      <c r="H100" s="65">
        <v>42797</v>
      </c>
      <c r="I100" s="19" t="s">
        <v>13842</v>
      </c>
      <c r="K100" s="19" t="s">
        <v>13843</v>
      </c>
    </row>
    <row r="101" spans="1:11" ht="15.75" customHeight="1">
      <c r="A101" s="19">
        <v>30993246</v>
      </c>
      <c r="B101" s="19" t="s">
        <v>13847</v>
      </c>
      <c r="C101" s="19" t="s">
        <v>13848</v>
      </c>
      <c r="D101" s="19" t="s">
        <v>13849</v>
      </c>
      <c r="E101" s="19" t="s">
        <v>8201</v>
      </c>
      <c r="F101" s="19" t="s">
        <v>13850</v>
      </c>
      <c r="G101" s="19">
        <v>2017</v>
      </c>
      <c r="H101" s="65">
        <v>43573</v>
      </c>
      <c r="I101" s="19" t="s">
        <v>13851</v>
      </c>
      <c r="K101" s="19" t="s">
        <v>13852</v>
      </c>
    </row>
    <row r="102" spans="1:11" ht="15.75" customHeight="1">
      <c r="A102" s="19">
        <v>28261574</v>
      </c>
      <c r="B102" s="19" t="s">
        <v>13854</v>
      </c>
      <c r="C102" s="19" t="s">
        <v>13855</v>
      </c>
      <c r="D102" s="19" t="s">
        <v>13856</v>
      </c>
      <c r="E102" s="19" t="s">
        <v>13857</v>
      </c>
      <c r="F102" s="19" t="s">
        <v>380</v>
      </c>
      <c r="G102" s="19">
        <v>2017</v>
      </c>
      <c r="H102" s="65">
        <v>42801</v>
      </c>
      <c r="I102" s="19" t="s">
        <v>13858</v>
      </c>
      <c r="K102" s="19" t="s">
        <v>13859</v>
      </c>
    </row>
    <row r="103" spans="1:11" ht="15.75" customHeight="1">
      <c r="A103" s="19">
        <v>28182657</v>
      </c>
      <c r="B103" s="19" t="s">
        <v>13861</v>
      </c>
      <c r="C103" s="19" t="s">
        <v>13862</v>
      </c>
      <c r="D103" s="19" t="s">
        <v>13863</v>
      </c>
      <c r="E103" s="19" t="s">
        <v>13864</v>
      </c>
      <c r="F103" s="19" t="s">
        <v>4703</v>
      </c>
      <c r="G103" s="19">
        <v>2017</v>
      </c>
      <c r="H103" s="65">
        <v>42776</v>
      </c>
      <c r="I103" s="19" t="s">
        <v>13865</v>
      </c>
      <c r="K103" s="19" t="s">
        <v>13866</v>
      </c>
    </row>
    <row r="104" spans="1:11" ht="15.75" customHeight="1">
      <c r="A104" s="19">
        <v>28178298</v>
      </c>
      <c r="B104" s="19" t="s">
        <v>13868</v>
      </c>
      <c r="C104" s="19" t="s">
        <v>13869</v>
      </c>
      <c r="D104" s="19" t="s">
        <v>13870</v>
      </c>
      <c r="E104" s="19" t="s">
        <v>13871</v>
      </c>
      <c r="F104" s="19" t="s">
        <v>4703</v>
      </c>
      <c r="G104" s="19">
        <v>2017</v>
      </c>
      <c r="H104" s="65">
        <v>42775</v>
      </c>
      <c r="I104" s="19" t="s">
        <v>13872</v>
      </c>
      <c r="K104" s="19" t="s">
        <v>13873</v>
      </c>
    </row>
    <row r="105" spans="1:11" ht="15.75" customHeight="1">
      <c r="A105" s="19">
        <v>28176849</v>
      </c>
      <c r="B105" s="19" t="s">
        <v>13875</v>
      </c>
      <c r="C105" s="19" t="s">
        <v>13876</v>
      </c>
      <c r="D105" s="19" t="s">
        <v>13877</v>
      </c>
      <c r="E105" s="19" t="s">
        <v>13878</v>
      </c>
      <c r="F105" s="19" t="s">
        <v>833</v>
      </c>
      <c r="G105" s="19">
        <v>2017</v>
      </c>
      <c r="H105" s="65">
        <v>42775</v>
      </c>
      <c r="I105" s="19" t="s">
        <v>13879</v>
      </c>
      <c r="K105" s="19" t="s">
        <v>13880</v>
      </c>
    </row>
    <row r="106" spans="1:11" ht="15.75" customHeight="1">
      <c r="A106" s="19">
        <v>28170403</v>
      </c>
      <c r="B106" s="19" t="s">
        <v>13881</v>
      </c>
      <c r="C106" s="19" t="s">
        <v>13882</v>
      </c>
      <c r="D106" s="19" t="s">
        <v>13883</v>
      </c>
      <c r="E106" s="19" t="s">
        <v>13884</v>
      </c>
      <c r="F106" s="19" t="s">
        <v>208</v>
      </c>
      <c r="G106" s="19">
        <v>2017</v>
      </c>
      <c r="H106" s="65">
        <v>42774</v>
      </c>
      <c r="I106" s="19" t="s">
        <v>13885</v>
      </c>
      <c r="K106" s="19" t="s">
        <v>13886</v>
      </c>
    </row>
    <row r="107" spans="1:11" ht="15.75" customHeight="1">
      <c r="A107" s="19">
        <v>28166256</v>
      </c>
      <c r="B107" s="19" t="s">
        <v>13888</v>
      </c>
      <c r="C107" s="19" t="s">
        <v>13889</v>
      </c>
      <c r="D107" s="19" t="s">
        <v>13890</v>
      </c>
      <c r="E107" s="19" t="s">
        <v>13891</v>
      </c>
      <c r="F107" s="19" t="s">
        <v>208</v>
      </c>
      <c r="G107" s="19">
        <v>2017</v>
      </c>
      <c r="H107" s="65">
        <v>42773</v>
      </c>
      <c r="I107" s="19" t="s">
        <v>13892</v>
      </c>
      <c r="K107" s="19" t="s">
        <v>13893</v>
      </c>
    </row>
    <row r="108" spans="1:11" ht="15.75" customHeight="1">
      <c r="A108" s="19">
        <v>28234091</v>
      </c>
      <c r="B108" s="19" t="s">
        <v>13895</v>
      </c>
      <c r="C108" s="19" t="s">
        <v>13896</v>
      </c>
      <c r="D108" s="19" t="s">
        <v>13897</v>
      </c>
      <c r="E108" s="19" t="s">
        <v>13898</v>
      </c>
      <c r="F108" s="19" t="s">
        <v>11728</v>
      </c>
      <c r="G108" s="19">
        <v>2017</v>
      </c>
      <c r="H108" s="65">
        <v>42791</v>
      </c>
      <c r="K108" s="19" t="s">
        <v>13899</v>
      </c>
    </row>
    <row r="109" spans="1:11" ht="15.75" customHeight="1">
      <c r="A109" s="19">
        <v>28209678</v>
      </c>
      <c r="B109" s="19" t="s">
        <v>13901</v>
      </c>
      <c r="C109" s="19" t="s">
        <v>13902</v>
      </c>
      <c r="D109" s="19" t="s">
        <v>13903</v>
      </c>
      <c r="E109" s="19" t="s">
        <v>13904</v>
      </c>
      <c r="F109" s="19" t="s">
        <v>13905</v>
      </c>
      <c r="G109" s="19">
        <v>2017</v>
      </c>
      <c r="H109" s="65">
        <v>42784</v>
      </c>
      <c r="I109" s="19" t="s">
        <v>13906</v>
      </c>
    </row>
    <row r="110" spans="1:11" ht="15.75" customHeight="1">
      <c r="A110" s="19">
        <v>28179078</v>
      </c>
      <c r="B110" s="19" t="s">
        <v>13908</v>
      </c>
      <c r="C110" s="19" t="s">
        <v>13909</v>
      </c>
      <c r="D110" s="19" t="s">
        <v>13910</v>
      </c>
      <c r="E110" s="19" t="s">
        <v>13911</v>
      </c>
      <c r="F110" s="19" t="s">
        <v>9898</v>
      </c>
      <c r="G110" s="19">
        <v>2017</v>
      </c>
      <c r="H110" s="65">
        <v>42776</v>
      </c>
      <c r="K110" s="19" t="s">
        <v>13912</v>
      </c>
    </row>
    <row r="111" spans="1:11" ht="15.75" customHeight="1">
      <c r="A111" s="19">
        <v>28178138</v>
      </c>
      <c r="B111" s="19" t="s">
        <v>13916</v>
      </c>
      <c r="C111" s="19" t="s">
        <v>13917</v>
      </c>
      <c r="D111" s="19" t="s">
        <v>13918</v>
      </c>
      <c r="E111" s="19" t="s">
        <v>13919</v>
      </c>
      <c r="F111" s="19" t="s">
        <v>2296</v>
      </c>
      <c r="G111" s="19">
        <v>2017</v>
      </c>
      <c r="H111" s="65">
        <v>42775</v>
      </c>
      <c r="I111" s="19" t="s">
        <v>13920</v>
      </c>
      <c r="K111" s="19" t="s">
        <v>13921</v>
      </c>
    </row>
    <row r="112" spans="1:11" ht="15.75" customHeight="1">
      <c r="A112" s="19">
        <v>28177321</v>
      </c>
      <c r="B112" s="19" t="s">
        <v>13922</v>
      </c>
      <c r="C112" s="19" t="s">
        <v>13923</v>
      </c>
      <c r="D112" s="19" t="s">
        <v>13924</v>
      </c>
      <c r="E112" s="19" t="s">
        <v>13925</v>
      </c>
      <c r="F112" s="19" t="s">
        <v>8509</v>
      </c>
      <c r="G112" s="19">
        <v>2017</v>
      </c>
      <c r="H112" s="65">
        <v>42775</v>
      </c>
      <c r="I112" s="19" t="s">
        <v>13926</v>
      </c>
      <c r="K112" s="19" t="s">
        <v>13927</v>
      </c>
    </row>
    <row r="113" spans="1:11" ht="15.75" customHeight="1">
      <c r="A113" s="19">
        <v>28146590</v>
      </c>
      <c r="B113" s="19" t="s">
        <v>13928</v>
      </c>
      <c r="C113" s="19" t="s">
        <v>13929</v>
      </c>
      <c r="E113" s="19" t="s">
        <v>13930</v>
      </c>
    </row>
    <row r="114" spans="1:11" ht="15.75" customHeight="1">
      <c r="A114" s="19">
        <v>28097847</v>
      </c>
      <c r="B114" s="19" t="s">
        <v>13931</v>
      </c>
      <c r="C114" s="19" t="s">
        <v>13932</v>
      </c>
      <c r="D114" s="19" t="s">
        <v>13933</v>
      </c>
      <c r="E114" s="19" t="s">
        <v>13934</v>
      </c>
      <c r="F114" s="19" t="s">
        <v>7879</v>
      </c>
      <c r="G114" s="19">
        <v>2017</v>
      </c>
      <c r="H114" s="65">
        <v>42754</v>
      </c>
      <c r="K114" s="19" t="s">
        <v>13935</v>
      </c>
    </row>
    <row r="115" spans="1:11" ht="15.75" customHeight="1">
      <c r="A115" s="19">
        <v>28039378</v>
      </c>
      <c r="B115" s="19" t="s">
        <v>13936</v>
      </c>
      <c r="C115" s="19" t="s">
        <v>13937</v>
      </c>
      <c r="D115" s="19" t="s">
        <v>13938</v>
      </c>
      <c r="E115" s="19" t="s">
        <v>13939</v>
      </c>
      <c r="F115" s="19" t="s">
        <v>13940</v>
      </c>
      <c r="G115" s="19">
        <v>2017</v>
      </c>
      <c r="H115" s="65">
        <v>42736</v>
      </c>
      <c r="K115" s="19" t="s">
        <v>13941</v>
      </c>
    </row>
    <row r="116" spans="1:11" ht="15.75" customHeight="1">
      <c r="A116" s="19">
        <v>28035545</v>
      </c>
      <c r="B116" s="19" t="s">
        <v>13942</v>
      </c>
      <c r="C116" s="19" t="s">
        <v>7414</v>
      </c>
      <c r="D116" s="19" t="s">
        <v>13943</v>
      </c>
      <c r="E116" s="19" t="s">
        <v>7416</v>
      </c>
      <c r="F116" s="19" t="s">
        <v>7417</v>
      </c>
      <c r="G116" s="19">
        <v>2017</v>
      </c>
      <c r="H116" s="65">
        <v>42735</v>
      </c>
      <c r="K116" s="19" t="s">
        <v>13944</v>
      </c>
    </row>
    <row r="117" spans="1:11" ht="15.75" customHeight="1">
      <c r="A117" s="19">
        <v>27996332</v>
      </c>
      <c r="B117" s="19" t="s">
        <v>13945</v>
      </c>
      <c r="C117" s="19" t="s">
        <v>13946</v>
      </c>
      <c r="D117" s="19" t="s">
        <v>13947</v>
      </c>
      <c r="E117" s="19" t="s">
        <v>13948</v>
      </c>
      <c r="F117" s="19" t="s">
        <v>454</v>
      </c>
      <c r="G117" s="19">
        <v>2017</v>
      </c>
      <c r="H117" s="65">
        <v>42725</v>
      </c>
      <c r="K117" s="19" t="s">
        <v>13949</v>
      </c>
    </row>
    <row r="118" spans="1:11" ht="15.75" customHeight="1">
      <c r="A118" s="19">
        <v>27956464</v>
      </c>
      <c r="B118" s="19" t="s">
        <v>14311</v>
      </c>
      <c r="C118" s="19" t="s">
        <v>14312</v>
      </c>
      <c r="D118" s="19" t="s">
        <v>14313</v>
      </c>
      <c r="E118" s="19" t="s">
        <v>14314</v>
      </c>
      <c r="F118" s="19" t="s">
        <v>8821</v>
      </c>
      <c r="G118" s="19">
        <v>2017</v>
      </c>
      <c r="H118" s="65">
        <v>42718</v>
      </c>
      <c r="I118" s="19" t="s">
        <v>14315</v>
      </c>
      <c r="K118" s="19" t="s">
        <v>14316</v>
      </c>
    </row>
    <row r="119" spans="1:11" ht="15.75" customHeight="1">
      <c r="A119" s="19">
        <v>27919900</v>
      </c>
      <c r="B119" s="19" t="s">
        <v>13957</v>
      </c>
      <c r="C119" s="19" t="s">
        <v>12679</v>
      </c>
      <c r="D119" s="19" t="s">
        <v>13958</v>
      </c>
      <c r="E119" s="19" t="s">
        <v>12681</v>
      </c>
      <c r="F119" s="19" t="s">
        <v>1125</v>
      </c>
      <c r="G119" s="19">
        <v>2017</v>
      </c>
      <c r="H119" s="65">
        <v>42711</v>
      </c>
      <c r="I119" s="19" t="s">
        <v>13959</v>
      </c>
      <c r="K119" s="19" t="s">
        <v>13960</v>
      </c>
    </row>
    <row r="120" spans="1:11" ht="15.75" customHeight="1">
      <c r="A120" s="19">
        <v>27919896</v>
      </c>
      <c r="B120" s="19" t="s">
        <v>14448</v>
      </c>
      <c r="C120" s="19" t="s">
        <v>14449</v>
      </c>
      <c r="D120" s="19" t="s">
        <v>13958</v>
      </c>
      <c r="E120" s="19" t="s">
        <v>14450</v>
      </c>
      <c r="F120" s="19" t="s">
        <v>1125</v>
      </c>
      <c r="G120" s="19">
        <v>2017</v>
      </c>
      <c r="H120" s="65">
        <v>42711</v>
      </c>
      <c r="I120" s="19" t="s">
        <v>14451</v>
      </c>
      <c r="K120" s="19" t="s">
        <v>14452</v>
      </c>
    </row>
    <row r="121" spans="1:11" ht="15.75" customHeight="1">
      <c r="A121" s="19">
        <v>27895020</v>
      </c>
      <c r="B121" s="19" t="s">
        <v>14499</v>
      </c>
      <c r="C121" s="19" t="s">
        <v>14500</v>
      </c>
      <c r="D121" s="19" t="s">
        <v>13958</v>
      </c>
      <c r="E121" s="19" t="s">
        <v>14501</v>
      </c>
      <c r="F121" s="19" t="s">
        <v>1125</v>
      </c>
      <c r="G121" s="19">
        <v>2017</v>
      </c>
      <c r="H121" s="65">
        <v>42704</v>
      </c>
      <c r="I121" s="19" t="s">
        <v>14502</v>
      </c>
      <c r="K121" s="19" t="s">
        <v>14503</v>
      </c>
    </row>
    <row r="122" spans="1:11" ht="15.75" customHeight="1">
      <c r="A122" s="19">
        <v>27889249</v>
      </c>
      <c r="B122" s="19" t="s">
        <v>13977</v>
      </c>
      <c r="C122" s="19" t="s">
        <v>13978</v>
      </c>
      <c r="D122" s="19" t="s">
        <v>13979</v>
      </c>
      <c r="E122" s="19" t="s">
        <v>7455</v>
      </c>
      <c r="F122" s="19" t="s">
        <v>1636</v>
      </c>
      <c r="G122" s="19">
        <v>2017</v>
      </c>
      <c r="H122" s="65">
        <v>42702</v>
      </c>
      <c r="K122" s="19" t="s">
        <v>13980</v>
      </c>
    </row>
    <row r="123" spans="1:11" ht="15.75" customHeight="1">
      <c r="A123" s="19">
        <v>27862309</v>
      </c>
      <c r="B123" s="19" t="s">
        <v>13982</v>
      </c>
      <c r="C123" s="19" t="s">
        <v>13983</v>
      </c>
      <c r="D123" s="19" t="s">
        <v>13984</v>
      </c>
      <c r="E123" s="19" t="s">
        <v>2099</v>
      </c>
      <c r="F123" s="19" t="s">
        <v>6600</v>
      </c>
      <c r="G123" s="19">
        <v>2017</v>
      </c>
      <c r="H123" s="65">
        <v>42693</v>
      </c>
      <c r="K123" s="19" t="s">
        <v>13985</v>
      </c>
    </row>
    <row r="124" spans="1:11" ht="15.75" customHeight="1">
      <c r="A124" s="19">
        <v>27846058</v>
      </c>
      <c r="B124" s="19" t="s">
        <v>13986</v>
      </c>
      <c r="C124" s="19" t="s">
        <v>13987</v>
      </c>
      <c r="D124" s="19" t="s">
        <v>13988</v>
      </c>
      <c r="E124" s="19" t="s">
        <v>13989</v>
      </c>
      <c r="F124" s="19" t="s">
        <v>979</v>
      </c>
      <c r="G124" s="19">
        <v>2017</v>
      </c>
      <c r="H124" s="65">
        <v>42690</v>
      </c>
      <c r="K124" s="19" t="s">
        <v>13990</v>
      </c>
    </row>
    <row r="125" spans="1:11" ht="15.75" customHeight="1">
      <c r="A125" s="19">
        <v>27846055</v>
      </c>
      <c r="B125" s="19" t="s">
        <v>13991</v>
      </c>
      <c r="C125" s="19" t="s">
        <v>13992</v>
      </c>
      <c r="D125" s="19" t="s">
        <v>13988</v>
      </c>
      <c r="E125" s="19" t="s">
        <v>12732</v>
      </c>
      <c r="F125" s="19" t="s">
        <v>979</v>
      </c>
      <c r="G125" s="19">
        <v>2017</v>
      </c>
      <c r="H125" s="65">
        <v>42690</v>
      </c>
      <c r="K125" s="19" t="s">
        <v>13993</v>
      </c>
    </row>
    <row r="126" spans="1:11" ht="15.75" customHeight="1">
      <c r="A126" s="19">
        <v>27756711</v>
      </c>
      <c r="B126" s="19" t="s">
        <v>14506</v>
      </c>
      <c r="C126" s="19" t="s">
        <v>14507</v>
      </c>
      <c r="D126" s="19" t="s">
        <v>14508</v>
      </c>
      <c r="E126" s="19" t="s">
        <v>5744</v>
      </c>
      <c r="F126" s="19" t="s">
        <v>2416</v>
      </c>
      <c r="G126" s="19">
        <v>2017</v>
      </c>
      <c r="H126" s="65">
        <v>42664</v>
      </c>
      <c r="K126" s="19" t="s">
        <v>14509</v>
      </c>
    </row>
    <row r="127" spans="1:11" ht="15.75" customHeight="1">
      <c r="A127" s="19">
        <v>27718310</v>
      </c>
      <c r="B127" s="19" t="s">
        <v>14001</v>
      </c>
      <c r="C127" s="19" t="s">
        <v>14002</v>
      </c>
      <c r="D127" s="19" t="s">
        <v>14003</v>
      </c>
      <c r="E127" s="19" t="s">
        <v>14004</v>
      </c>
      <c r="F127" s="19" t="s">
        <v>8366</v>
      </c>
      <c r="G127" s="19">
        <v>2017</v>
      </c>
      <c r="H127" s="65">
        <v>42652</v>
      </c>
      <c r="K127" s="19" t="s">
        <v>14005</v>
      </c>
    </row>
    <row r="128" spans="1:11" ht="15.75" customHeight="1">
      <c r="A128" s="19">
        <v>27669685</v>
      </c>
      <c r="B128" s="19" t="s">
        <v>14007</v>
      </c>
      <c r="C128" s="19" t="s">
        <v>14008</v>
      </c>
      <c r="D128" s="19" t="s">
        <v>14009</v>
      </c>
      <c r="E128" s="19" t="s">
        <v>14010</v>
      </c>
      <c r="F128" s="19" t="s">
        <v>499</v>
      </c>
      <c r="G128" s="19">
        <v>2017</v>
      </c>
      <c r="H128" s="65">
        <v>42641</v>
      </c>
      <c r="K128" s="19" t="s">
        <v>14011</v>
      </c>
    </row>
    <row r="129" spans="1:11" ht="15.75" customHeight="1">
      <c r="A129" s="19">
        <v>27464260</v>
      </c>
      <c r="B129" s="19" t="s">
        <v>14012</v>
      </c>
      <c r="C129" s="19" t="s">
        <v>14013</v>
      </c>
      <c r="D129" s="19" t="s">
        <v>14014</v>
      </c>
      <c r="E129" s="19" t="s">
        <v>14015</v>
      </c>
      <c r="F129" s="19" t="s">
        <v>1044</v>
      </c>
      <c r="G129" s="19">
        <v>2017</v>
      </c>
      <c r="H129" s="65">
        <v>42579</v>
      </c>
      <c r="K129" s="19" t="s">
        <v>14016</v>
      </c>
    </row>
    <row r="130" spans="1:11" ht="15.75" customHeight="1">
      <c r="A130" s="19">
        <v>27448447</v>
      </c>
      <c r="B130" s="19" t="s">
        <v>14017</v>
      </c>
      <c r="C130" s="19" t="s">
        <v>14018</v>
      </c>
      <c r="D130" s="19" t="s">
        <v>14019</v>
      </c>
      <c r="E130" s="19" t="s">
        <v>14020</v>
      </c>
      <c r="F130" s="19" t="s">
        <v>7945</v>
      </c>
      <c r="G130" s="19">
        <v>2017</v>
      </c>
      <c r="H130" s="65">
        <v>42576</v>
      </c>
      <c r="K130" s="19" t="s">
        <v>14021</v>
      </c>
    </row>
    <row r="131" spans="1:11" ht="15.75" customHeight="1">
      <c r="A131" s="19">
        <v>26954689</v>
      </c>
      <c r="B131" s="19" t="s">
        <v>14022</v>
      </c>
      <c r="C131" s="19" t="s">
        <v>14023</v>
      </c>
      <c r="D131" s="19" t="s">
        <v>13947</v>
      </c>
      <c r="E131" s="19" t="s">
        <v>14024</v>
      </c>
      <c r="F131" s="19" t="s">
        <v>454</v>
      </c>
      <c r="G131" s="19">
        <v>2017</v>
      </c>
      <c r="H131" s="65">
        <v>42438</v>
      </c>
      <c r="K131" s="19" t="s">
        <v>14025</v>
      </c>
    </row>
    <row r="132" spans="1:11" ht="15.75" customHeight="1">
      <c r="A132" s="19">
        <v>28129777</v>
      </c>
      <c r="B132" s="19" t="s">
        <v>14026</v>
      </c>
      <c r="C132" s="19" t="s">
        <v>14027</v>
      </c>
      <c r="D132" s="19" t="s">
        <v>14028</v>
      </c>
      <c r="E132" s="19" t="s">
        <v>11139</v>
      </c>
      <c r="F132" s="19" t="s">
        <v>1356</v>
      </c>
      <c r="G132" s="19">
        <v>2017</v>
      </c>
      <c r="H132" s="65">
        <v>42764</v>
      </c>
      <c r="I132" s="19" t="s">
        <v>14029</v>
      </c>
      <c r="K132" s="19" t="s">
        <v>14030</v>
      </c>
    </row>
    <row r="133" spans="1:11" ht="15.75" customHeight="1">
      <c r="A133" s="19">
        <v>28134792</v>
      </c>
      <c r="B133" s="19" t="s">
        <v>14032</v>
      </c>
      <c r="C133" s="19" t="s">
        <v>14033</v>
      </c>
      <c r="D133" s="19" t="s">
        <v>14034</v>
      </c>
      <c r="E133" s="19" t="s">
        <v>14035</v>
      </c>
      <c r="F133" s="19" t="s">
        <v>2246</v>
      </c>
      <c r="G133" s="19">
        <v>2017</v>
      </c>
      <c r="H133" s="65">
        <v>42766</v>
      </c>
      <c r="I133" s="19" t="s">
        <v>14036</v>
      </c>
      <c r="K133" s="19" t="s">
        <v>14037</v>
      </c>
    </row>
    <row r="134" spans="1:11" ht="15.75" customHeight="1">
      <c r="A134" s="19">
        <v>28125588</v>
      </c>
      <c r="B134" s="19" t="s">
        <v>14039</v>
      </c>
      <c r="C134" s="19" t="s">
        <v>14040</v>
      </c>
      <c r="D134" s="19" t="s">
        <v>14041</v>
      </c>
      <c r="E134" s="19" t="s">
        <v>14042</v>
      </c>
      <c r="F134" s="19" t="s">
        <v>208</v>
      </c>
      <c r="G134" s="19">
        <v>2017</v>
      </c>
      <c r="H134" s="65">
        <v>42762</v>
      </c>
      <c r="I134" s="19" t="s">
        <v>14043</v>
      </c>
      <c r="K134" s="19" t="s">
        <v>14044</v>
      </c>
    </row>
    <row r="135" spans="1:11" ht="15.75" customHeight="1">
      <c r="A135" s="19">
        <v>28104664</v>
      </c>
      <c r="B135" s="19" t="s">
        <v>14046</v>
      </c>
      <c r="C135" s="19" t="s">
        <v>14047</v>
      </c>
      <c r="D135" s="19" t="s">
        <v>14048</v>
      </c>
      <c r="E135" s="19" t="s">
        <v>14049</v>
      </c>
      <c r="F135" s="19" t="s">
        <v>12331</v>
      </c>
      <c r="G135" s="19">
        <v>2017</v>
      </c>
      <c r="H135" s="65">
        <v>42756</v>
      </c>
      <c r="I135" s="19" t="s">
        <v>14050</v>
      </c>
      <c r="K135" s="19" t="s">
        <v>14051</v>
      </c>
    </row>
    <row r="136" spans="1:11" ht="15.75" customHeight="1">
      <c r="A136" s="19">
        <v>28124027</v>
      </c>
      <c r="B136" s="19" t="s">
        <v>14053</v>
      </c>
      <c r="C136" s="19" t="s">
        <v>14054</v>
      </c>
      <c r="D136" s="19" t="s">
        <v>14055</v>
      </c>
      <c r="E136" s="19" t="s">
        <v>14056</v>
      </c>
      <c r="F136" s="19" t="s">
        <v>1095</v>
      </c>
      <c r="G136" s="19">
        <v>2017</v>
      </c>
      <c r="H136" s="65">
        <v>42762</v>
      </c>
      <c r="I136" s="19" t="s">
        <v>14057</v>
      </c>
      <c r="K136" s="19" t="s">
        <v>14058</v>
      </c>
    </row>
    <row r="137" spans="1:11" ht="15.75" customHeight="1">
      <c r="A137" s="19">
        <v>28094831</v>
      </c>
      <c r="B137" s="19" t="s">
        <v>14062</v>
      </c>
      <c r="C137" s="19" t="s">
        <v>14063</v>
      </c>
      <c r="D137" s="19" t="s">
        <v>14064</v>
      </c>
      <c r="E137" s="19" t="s">
        <v>14065</v>
      </c>
      <c r="F137" s="19" t="s">
        <v>14066</v>
      </c>
      <c r="G137" s="19">
        <v>2017</v>
      </c>
      <c r="H137" s="65">
        <v>42753</v>
      </c>
    </row>
    <row r="138" spans="1:11" ht="15.75" customHeight="1">
      <c r="A138" s="19">
        <v>27777252</v>
      </c>
      <c r="B138" s="19" t="s">
        <v>14068</v>
      </c>
      <c r="C138" s="19" t="s">
        <v>14069</v>
      </c>
      <c r="E138" s="19" t="s">
        <v>14070</v>
      </c>
    </row>
    <row r="139" spans="1:11" ht="15.75" customHeight="1">
      <c r="A139" s="19">
        <v>27889711</v>
      </c>
      <c r="B139" s="19" t="s">
        <v>14071</v>
      </c>
      <c r="C139" s="19" t="s">
        <v>14072</v>
      </c>
      <c r="D139" s="19" t="s">
        <v>14073</v>
      </c>
      <c r="E139" s="19" t="s">
        <v>14074</v>
      </c>
      <c r="F139" s="19" t="s">
        <v>1425</v>
      </c>
      <c r="G139" s="19">
        <v>2017</v>
      </c>
      <c r="H139" s="65">
        <v>42702</v>
      </c>
      <c r="K139" s="19" t="s">
        <v>14075</v>
      </c>
    </row>
    <row r="140" spans="1:11" ht="15.75" customHeight="1">
      <c r="A140" s="19">
        <v>27657849</v>
      </c>
      <c r="B140" s="19" t="s">
        <v>14077</v>
      </c>
      <c r="C140" s="19" t="s">
        <v>14078</v>
      </c>
      <c r="D140" s="19" t="s">
        <v>14079</v>
      </c>
      <c r="E140" s="19" t="s">
        <v>14080</v>
      </c>
      <c r="F140" s="19" t="s">
        <v>4404</v>
      </c>
      <c r="G140" s="19">
        <v>2017</v>
      </c>
      <c r="H140" s="65">
        <v>42636</v>
      </c>
      <c r="I140" s="19" t="s">
        <v>14081</v>
      </c>
      <c r="J140" s="19" t="s">
        <v>14082</v>
      </c>
      <c r="K140" s="19" t="s">
        <v>14083</v>
      </c>
    </row>
    <row r="141" spans="1:11" ht="15.75" customHeight="1">
      <c r="A141" s="19">
        <v>28088246</v>
      </c>
      <c r="B141" s="19" t="s">
        <v>14085</v>
      </c>
      <c r="C141" s="19" t="s">
        <v>14086</v>
      </c>
      <c r="D141" s="19" t="s">
        <v>14087</v>
      </c>
      <c r="E141" s="19" t="s">
        <v>14088</v>
      </c>
      <c r="F141" s="19" t="s">
        <v>14089</v>
      </c>
      <c r="G141" s="19">
        <v>2017</v>
      </c>
      <c r="H141" s="65">
        <v>42751</v>
      </c>
      <c r="I141" s="19" t="s">
        <v>14090</v>
      </c>
      <c r="K141" s="19" t="s">
        <v>14091</v>
      </c>
    </row>
    <row r="142" spans="1:11" ht="15.75" customHeight="1">
      <c r="A142" s="19">
        <v>28081260</v>
      </c>
      <c r="B142" s="19" t="s">
        <v>14093</v>
      </c>
      <c r="C142" s="19" t="s">
        <v>14094</v>
      </c>
      <c r="D142" s="19" t="s">
        <v>14095</v>
      </c>
      <c r="E142" s="19" t="s">
        <v>14096</v>
      </c>
      <c r="F142" s="19" t="s">
        <v>208</v>
      </c>
      <c r="G142" s="19">
        <v>2017</v>
      </c>
      <c r="H142" s="65">
        <v>42748</v>
      </c>
      <c r="I142" s="19" t="s">
        <v>14097</v>
      </c>
      <c r="K142" s="19" t="s">
        <v>14098</v>
      </c>
    </row>
    <row r="143" spans="1:11" ht="15.75" customHeight="1">
      <c r="A143" s="19">
        <v>28077083</v>
      </c>
      <c r="B143" s="19" t="s">
        <v>14100</v>
      </c>
      <c r="C143" s="19" t="s">
        <v>14101</v>
      </c>
      <c r="D143" s="19" t="s">
        <v>14102</v>
      </c>
      <c r="E143" s="19" t="s">
        <v>14103</v>
      </c>
      <c r="F143" s="19" t="s">
        <v>875</v>
      </c>
      <c r="G143" s="19">
        <v>2017</v>
      </c>
      <c r="H143" s="65">
        <v>42748</v>
      </c>
      <c r="I143" s="19" t="s">
        <v>14104</v>
      </c>
      <c r="K143" s="19" t="s">
        <v>14105</v>
      </c>
    </row>
    <row r="144" spans="1:11" ht="15.75" customHeight="1">
      <c r="A144" s="19">
        <v>27989625</v>
      </c>
      <c r="B144" s="19" t="s">
        <v>14107</v>
      </c>
      <c r="C144" s="19" t="s">
        <v>14108</v>
      </c>
      <c r="D144" s="19" t="s">
        <v>14109</v>
      </c>
      <c r="E144" s="19" t="s">
        <v>14110</v>
      </c>
      <c r="F144" s="19" t="s">
        <v>1263</v>
      </c>
      <c r="G144" s="19">
        <v>2017</v>
      </c>
      <c r="H144" s="65">
        <v>42724</v>
      </c>
      <c r="I144" s="19" t="s">
        <v>14111</v>
      </c>
      <c r="J144" s="19" t="s">
        <v>14112</v>
      </c>
      <c r="K144" s="19" t="s">
        <v>14113</v>
      </c>
    </row>
    <row r="145" spans="1:11" ht="15.75" customHeight="1">
      <c r="A145" s="19">
        <v>27939054</v>
      </c>
      <c r="B145" s="19" t="s">
        <v>14115</v>
      </c>
      <c r="C145" s="19" t="s">
        <v>14116</v>
      </c>
      <c r="D145" s="19" t="s">
        <v>14109</v>
      </c>
      <c r="E145" s="19" t="s">
        <v>12732</v>
      </c>
      <c r="F145" s="19" t="s">
        <v>1263</v>
      </c>
      <c r="G145" s="19">
        <v>2017</v>
      </c>
      <c r="H145" s="65">
        <v>42717</v>
      </c>
      <c r="K145" s="19" t="s">
        <v>14117</v>
      </c>
    </row>
    <row r="146" spans="1:11" ht="15.75" customHeight="1">
      <c r="A146" s="19">
        <v>28058825</v>
      </c>
      <c r="B146" s="19" t="s">
        <v>14118</v>
      </c>
      <c r="D146" s="19" t="s">
        <v>14119</v>
      </c>
      <c r="F146" s="19" t="s">
        <v>14120</v>
      </c>
      <c r="G146" s="19">
        <v>2017</v>
      </c>
      <c r="H146" s="65">
        <v>42742</v>
      </c>
    </row>
    <row r="147" spans="1:11" ht="15.75" customHeight="1">
      <c r="A147" s="19">
        <v>28056984</v>
      </c>
      <c r="B147" s="19" t="s">
        <v>14122</v>
      </c>
      <c r="C147" s="19" t="s">
        <v>14123</v>
      </c>
      <c r="D147" s="19" t="s">
        <v>14124</v>
      </c>
      <c r="E147" s="19" t="s">
        <v>2836</v>
      </c>
      <c r="F147" s="19" t="s">
        <v>1356</v>
      </c>
      <c r="G147" s="19">
        <v>2017</v>
      </c>
      <c r="H147" s="65">
        <v>42742</v>
      </c>
      <c r="I147" s="19" t="s">
        <v>14125</v>
      </c>
      <c r="K147" s="19" t="s">
        <v>14126</v>
      </c>
    </row>
    <row r="148" spans="1:11" ht="15.75" customHeight="1">
      <c r="A148" s="19">
        <v>27657812</v>
      </c>
      <c r="B148" s="19" t="s">
        <v>14128</v>
      </c>
      <c r="C148" s="19" t="s">
        <v>14129</v>
      </c>
      <c r="D148" s="19" t="s">
        <v>14130</v>
      </c>
      <c r="E148" s="19" t="s">
        <v>14131</v>
      </c>
      <c r="F148" s="19" t="s">
        <v>14132</v>
      </c>
      <c r="G148" s="19">
        <v>2017</v>
      </c>
      <c r="H148" s="65">
        <v>42636</v>
      </c>
      <c r="K148" s="19" t="s">
        <v>14133</v>
      </c>
    </row>
    <row r="149" spans="1:11" ht="15.75" customHeight="1">
      <c r="A149" s="19">
        <v>28115875</v>
      </c>
      <c r="B149" s="19" t="s">
        <v>14136</v>
      </c>
      <c r="C149" s="19" t="s">
        <v>14137</v>
      </c>
      <c r="D149" s="19" t="s">
        <v>14138</v>
      </c>
      <c r="E149" s="19" t="s">
        <v>14139</v>
      </c>
      <c r="F149" s="19" t="s">
        <v>14140</v>
      </c>
      <c r="G149" s="19">
        <v>2017</v>
      </c>
      <c r="H149" s="65">
        <v>42760</v>
      </c>
      <c r="I149" s="19" t="s">
        <v>14141</v>
      </c>
      <c r="K149" s="19" t="s">
        <v>14142</v>
      </c>
    </row>
    <row r="150" spans="1:11" ht="15.75" customHeight="1">
      <c r="A150" s="19">
        <v>28045978</v>
      </c>
      <c r="B150" s="19" t="s">
        <v>14144</v>
      </c>
      <c r="C150" s="19" t="s">
        <v>14145</v>
      </c>
      <c r="D150" s="19" t="s">
        <v>14146</v>
      </c>
      <c r="E150" s="19" t="s">
        <v>14147</v>
      </c>
      <c r="F150" s="19" t="s">
        <v>208</v>
      </c>
      <c r="G150" s="19">
        <v>2017</v>
      </c>
      <c r="H150" s="65">
        <v>42739</v>
      </c>
      <c r="I150" s="19" t="s">
        <v>14148</v>
      </c>
      <c r="K150" s="19" t="s">
        <v>14149</v>
      </c>
    </row>
    <row r="151" spans="1:11" ht="15.75" customHeight="1">
      <c r="A151" s="19">
        <v>28117818</v>
      </c>
      <c r="B151" s="19" t="s">
        <v>14151</v>
      </c>
      <c r="C151" s="19" t="s">
        <v>14152</v>
      </c>
      <c r="D151" s="19" t="s">
        <v>14153</v>
      </c>
      <c r="E151" s="19" t="s">
        <v>12098</v>
      </c>
      <c r="F151" s="19" t="s">
        <v>2854</v>
      </c>
      <c r="G151" s="19">
        <v>2017</v>
      </c>
      <c r="H151" s="65">
        <v>42760</v>
      </c>
      <c r="I151" s="19" t="s">
        <v>14154</v>
      </c>
      <c r="K151" s="19" t="s">
        <v>14155</v>
      </c>
    </row>
    <row r="152" spans="1:11" ht="15.75" customHeight="1">
      <c r="A152" s="19">
        <v>27669156</v>
      </c>
      <c r="B152" s="19" t="s">
        <v>14157</v>
      </c>
      <c r="C152" s="19" t="s">
        <v>14158</v>
      </c>
      <c r="D152" s="19" t="s">
        <v>14159</v>
      </c>
      <c r="E152" s="19" t="s">
        <v>14160</v>
      </c>
      <c r="F152" s="19" t="s">
        <v>147</v>
      </c>
      <c r="G152" s="19">
        <v>2017</v>
      </c>
      <c r="H152" s="65">
        <v>42640</v>
      </c>
      <c r="I152" s="19" t="s">
        <v>14161</v>
      </c>
      <c r="K152" s="19" t="s">
        <v>14162</v>
      </c>
    </row>
    <row r="153" spans="1:11" ht="15.75" customHeight="1">
      <c r="A153" s="19">
        <v>27629913</v>
      </c>
      <c r="B153" s="19" t="s">
        <v>14163</v>
      </c>
      <c r="C153" s="19" t="s">
        <v>14164</v>
      </c>
      <c r="D153" s="19" t="s">
        <v>14159</v>
      </c>
      <c r="E153" s="19" t="s">
        <v>14165</v>
      </c>
      <c r="F153" s="19" t="s">
        <v>147</v>
      </c>
      <c r="G153" s="19">
        <v>2017</v>
      </c>
      <c r="H153" s="65">
        <v>42629</v>
      </c>
      <c r="I153" s="19" t="s">
        <v>14166</v>
      </c>
      <c r="K153" s="19" t="s">
        <v>14167</v>
      </c>
    </row>
    <row r="154" spans="1:11" ht="15.75" customHeight="1">
      <c r="A154" s="19">
        <v>29446732</v>
      </c>
      <c r="B154" s="19" t="s">
        <v>14168</v>
      </c>
      <c r="C154" s="19" t="s">
        <v>14169</v>
      </c>
      <c r="D154" s="19" t="s">
        <v>14170</v>
      </c>
      <c r="E154" s="19" t="s">
        <v>14171</v>
      </c>
      <c r="F154" s="19" t="s">
        <v>14172</v>
      </c>
      <c r="G154" s="19">
        <v>2017</v>
      </c>
      <c r="H154" s="65">
        <v>43147</v>
      </c>
      <c r="K154" s="19" t="s">
        <v>14173</v>
      </c>
    </row>
    <row r="155" spans="1:11" ht="15.75" customHeight="1">
      <c r="A155" s="19">
        <v>29286530</v>
      </c>
      <c r="B155" s="19" t="s">
        <v>14177</v>
      </c>
      <c r="C155" s="19" t="s">
        <v>14178</v>
      </c>
      <c r="D155" s="19" t="s">
        <v>14179</v>
      </c>
      <c r="E155" s="19" t="s">
        <v>14180</v>
      </c>
      <c r="F155" s="19" t="s">
        <v>14181</v>
      </c>
      <c r="G155" s="19">
        <v>2017</v>
      </c>
      <c r="H155" s="65">
        <v>43099</v>
      </c>
      <c r="K155" s="19" t="s">
        <v>14182</v>
      </c>
    </row>
    <row r="156" spans="1:11" ht="15.75" customHeight="1">
      <c r="A156" s="19">
        <v>29017702</v>
      </c>
      <c r="B156" s="19" t="s">
        <v>14184</v>
      </c>
      <c r="C156" s="19" t="s">
        <v>14185</v>
      </c>
      <c r="D156" s="19" t="s">
        <v>14186</v>
      </c>
      <c r="E156" s="19" t="s">
        <v>14187</v>
      </c>
      <c r="F156" s="19" t="s">
        <v>14188</v>
      </c>
      <c r="G156" s="19">
        <v>2017</v>
      </c>
      <c r="H156" s="65">
        <v>43020</v>
      </c>
    </row>
    <row r="157" spans="1:11" ht="15.75" customHeight="1">
      <c r="A157" s="19">
        <v>28981235</v>
      </c>
      <c r="B157" s="19" t="s">
        <v>14190</v>
      </c>
      <c r="C157" s="19" t="s">
        <v>14191</v>
      </c>
      <c r="D157" s="19" t="s">
        <v>14192</v>
      </c>
      <c r="E157" s="19" t="s">
        <v>14193</v>
      </c>
      <c r="F157" s="19" t="s">
        <v>14194</v>
      </c>
      <c r="G157" s="19">
        <v>2017</v>
      </c>
      <c r="H157" s="65">
        <v>43014</v>
      </c>
    </row>
    <row r="158" spans="1:11" ht="15.75" customHeight="1">
      <c r="A158" s="19">
        <v>28935107</v>
      </c>
      <c r="B158" s="19" t="s">
        <v>14196</v>
      </c>
      <c r="C158" s="19" t="s">
        <v>14197</v>
      </c>
      <c r="D158" s="19" t="s">
        <v>14198</v>
      </c>
      <c r="E158" s="19" t="s">
        <v>14199</v>
      </c>
      <c r="F158" s="19" t="s">
        <v>14200</v>
      </c>
      <c r="G158" s="19">
        <v>2017</v>
      </c>
      <c r="H158" s="65">
        <v>43001</v>
      </c>
      <c r="K158" s="19" t="s">
        <v>14201</v>
      </c>
    </row>
    <row r="159" spans="1:11" ht="15.75" customHeight="1">
      <c r="A159" s="19">
        <v>28828973</v>
      </c>
      <c r="B159" s="19" t="s">
        <v>14203</v>
      </c>
      <c r="C159" s="19" t="s">
        <v>14204</v>
      </c>
      <c r="D159" s="19" t="s">
        <v>14205</v>
      </c>
      <c r="E159" s="19" t="s">
        <v>14206</v>
      </c>
      <c r="F159" s="19" t="s">
        <v>14207</v>
      </c>
      <c r="G159" s="19">
        <v>2017</v>
      </c>
      <c r="H159" s="65">
        <v>42970</v>
      </c>
      <c r="K159" s="19" t="s">
        <v>14208</v>
      </c>
    </row>
    <row r="160" spans="1:11" ht="15.75" customHeight="1">
      <c r="A160" s="19">
        <v>28707578</v>
      </c>
      <c r="B160" s="19" t="s">
        <v>14210</v>
      </c>
      <c r="C160" s="19" t="s">
        <v>14211</v>
      </c>
      <c r="D160" s="19" t="s">
        <v>14212</v>
      </c>
      <c r="E160" s="19" t="s">
        <v>11694</v>
      </c>
      <c r="F160" s="19" t="s">
        <v>11695</v>
      </c>
      <c r="G160" s="19">
        <v>2017</v>
      </c>
      <c r="H160" s="65">
        <v>42931</v>
      </c>
      <c r="K160" s="19" t="s">
        <v>14213</v>
      </c>
    </row>
    <row r="161" spans="1:11" ht="15.75" customHeight="1">
      <c r="A161" s="19">
        <v>28616365</v>
      </c>
      <c r="B161" s="19" t="s">
        <v>14214</v>
      </c>
      <c r="C161" s="19" t="s">
        <v>14215</v>
      </c>
      <c r="D161" s="19" t="s">
        <v>14216</v>
      </c>
      <c r="E161" s="19" t="s">
        <v>14217</v>
      </c>
      <c r="F161" s="19" t="s">
        <v>9246</v>
      </c>
      <c r="G161" s="19">
        <v>2017</v>
      </c>
      <c r="H161" s="65">
        <v>42902</v>
      </c>
      <c r="I161" s="19" t="s">
        <v>14218</v>
      </c>
      <c r="K161" s="19" t="s">
        <v>14219</v>
      </c>
    </row>
    <row r="162" spans="1:11" ht="15.75" customHeight="1">
      <c r="A162" s="19">
        <v>28546822</v>
      </c>
      <c r="B162" s="19" t="s">
        <v>14221</v>
      </c>
      <c r="C162" s="19" t="s">
        <v>14222</v>
      </c>
      <c r="D162" s="19" t="s">
        <v>14223</v>
      </c>
      <c r="E162" s="19" t="s">
        <v>14224</v>
      </c>
      <c r="F162" s="19" t="s">
        <v>2520</v>
      </c>
      <c r="G162" s="19">
        <v>2017</v>
      </c>
      <c r="H162" s="65">
        <v>42882</v>
      </c>
      <c r="I162" s="19" t="s">
        <v>14225</v>
      </c>
      <c r="K162" s="19" t="s">
        <v>14226</v>
      </c>
    </row>
    <row r="163" spans="1:11" ht="15.75" customHeight="1">
      <c r="A163" s="19">
        <v>28546690</v>
      </c>
      <c r="B163" s="19" t="s">
        <v>14230</v>
      </c>
      <c r="C163" s="19" t="s">
        <v>14231</v>
      </c>
      <c r="D163" s="19" t="s">
        <v>14232</v>
      </c>
      <c r="E163" s="19" t="s">
        <v>14233</v>
      </c>
      <c r="F163" s="19" t="s">
        <v>14234</v>
      </c>
      <c r="G163" s="19">
        <v>2017</v>
      </c>
      <c r="H163" s="65">
        <v>42882</v>
      </c>
      <c r="I163" s="19" t="s">
        <v>14235</v>
      </c>
      <c r="K163" s="19" t="s">
        <v>14236</v>
      </c>
    </row>
    <row r="164" spans="1:11" ht="15.75" customHeight="1">
      <c r="A164" s="19">
        <v>28487811</v>
      </c>
      <c r="B164" s="19" t="s">
        <v>14240</v>
      </c>
      <c r="C164" s="19" t="s">
        <v>14241</v>
      </c>
      <c r="D164" s="19" t="s">
        <v>14242</v>
      </c>
      <c r="E164" s="19" t="s">
        <v>14243</v>
      </c>
      <c r="F164" s="19" t="s">
        <v>14244</v>
      </c>
      <c r="G164" s="19">
        <v>2017</v>
      </c>
      <c r="H164" s="65">
        <v>42866</v>
      </c>
      <c r="I164" s="19" t="s">
        <v>14245</v>
      </c>
      <c r="K164" s="19" t="s">
        <v>14246</v>
      </c>
    </row>
    <row r="165" spans="1:11" ht="15.75" customHeight="1">
      <c r="A165" s="19">
        <v>28484501</v>
      </c>
      <c r="B165" s="19" t="s">
        <v>14250</v>
      </c>
      <c r="C165" s="19" t="s">
        <v>14251</v>
      </c>
      <c r="D165" s="19" t="s">
        <v>14223</v>
      </c>
      <c r="E165" s="19" t="s">
        <v>14252</v>
      </c>
      <c r="F165" s="19" t="s">
        <v>2520</v>
      </c>
      <c r="G165" s="19">
        <v>2017</v>
      </c>
      <c r="H165" s="65">
        <v>42865</v>
      </c>
      <c r="I165" s="19" t="s">
        <v>14253</v>
      </c>
      <c r="K165" s="19" t="s">
        <v>14254</v>
      </c>
    </row>
    <row r="166" spans="1:11" ht="15.75" customHeight="1">
      <c r="A166" s="19">
        <v>28467237</v>
      </c>
      <c r="B166" s="19" t="s">
        <v>14255</v>
      </c>
      <c r="C166" s="19" t="s">
        <v>14256</v>
      </c>
      <c r="D166" s="19" t="s">
        <v>14257</v>
      </c>
      <c r="E166" s="19" t="s">
        <v>14258</v>
      </c>
      <c r="F166" s="19" t="s">
        <v>1686</v>
      </c>
      <c r="G166" s="19">
        <v>2017</v>
      </c>
      <c r="H166" s="65">
        <v>42859</v>
      </c>
      <c r="I166" s="19" t="s">
        <v>14259</v>
      </c>
      <c r="K166" s="19" t="s">
        <v>14260</v>
      </c>
    </row>
    <row r="167" spans="1:11" ht="15.75" customHeight="1">
      <c r="A167" s="19">
        <v>28386286</v>
      </c>
      <c r="B167" s="19" t="s">
        <v>14262</v>
      </c>
      <c r="C167" s="19" t="s">
        <v>14263</v>
      </c>
      <c r="D167" s="19" t="s">
        <v>14264</v>
      </c>
      <c r="E167" s="19" t="s">
        <v>14265</v>
      </c>
      <c r="F167" s="19" t="s">
        <v>14266</v>
      </c>
      <c r="G167" s="19">
        <v>2017</v>
      </c>
      <c r="H167" s="65">
        <v>42833</v>
      </c>
      <c r="I167" s="19" t="s">
        <v>14267</v>
      </c>
      <c r="K167" s="19" t="s">
        <v>14268</v>
      </c>
    </row>
    <row r="168" spans="1:11" ht="15.75" customHeight="1">
      <c r="A168" s="19">
        <v>28380097</v>
      </c>
      <c r="B168" s="19" t="s">
        <v>14269</v>
      </c>
      <c r="C168" s="19" t="s">
        <v>14270</v>
      </c>
      <c r="D168" s="19" t="s">
        <v>14271</v>
      </c>
      <c r="E168" s="19" t="s">
        <v>14272</v>
      </c>
      <c r="F168" s="19" t="s">
        <v>14273</v>
      </c>
      <c r="G168" s="19">
        <v>2017</v>
      </c>
      <c r="H168" s="65">
        <v>42831</v>
      </c>
      <c r="K168" s="19" t="s">
        <v>14274</v>
      </c>
    </row>
    <row r="169" spans="1:11" ht="15.75" customHeight="1">
      <c r="A169" s="19">
        <v>28352482</v>
      </c>
      <c r="B169" s="19" t="s">
        <v>14276</v>
      </c>
      <c r="C169" s="19" t="s">
        <v>14277</v>
      </c>
      <c r="D169" s="19" t="s">
        <v>14278</v>
      </c>
      <c r="E169" s="19" t="s">
        <v>14279</v>
      </c>
      <c r="F169" s="19" t="s">
        <v>3596</v>
      </c>
      <c r="G169" s="19">
        <v>2017</v>
      </c>
      <c r="H169" s="65">
        <v>42824</v>
      </c>
      <c r="I169" s="19" t="s">
        <v>14280</v>
      </c>
      <c r="K169" s="19" t="s">
        <v>14281</v>
      </c>
    </row>
    <row r="170" spans="1:11" ht="15.75" customHeight="1">
      <c r="A170" s="19">
        <v>28178716</v>
      </c>
      <c r="B170" s="19" t="s">
        <v>14283</v>
      </c>
      <c r="C170" s="19" t="s">
        <v>14284</v>
      </c>
      <c r="D170" s="19" t="s">
        <v>14285</v>
      </c>
      <c r="E170" s="19" t="s">
        <v>14286</v>
      </c>
      <c r="F170" s="19" t="s">
        <v>14287</v>
      </c>
      <c r="G170" s="19">
        <v>2017</v>
      </c>
      <c r="H170" s="65">
        <v>42775</v>
      </c>
      <c r="K170" s="19" t="s">
        <v>14288</v>
      </c>
    </row>
    <row r="171" spans="1:11" ht="15.75" customHeight="1">
      <c r="A171" s="19">
        <v>28171878</v>
      </c>
      <c r="B171" s="19" t="s">
        <v>14290</v>
      </c>
      <c r="C171" s="19" t="s">
        <v>14291</v>
      </c>
      <c r="D171" s="19" t="s">
        <v>14292</v>
      </c>
      <c r="E171" s="19" t="s">
        <v>14293</v>
      </c>
      <c r="F171" s="19" t="s">
        <v>4187</v>
      </c>
      <c r="G171" s="19">
        <v>2017</v>
      </c>
      <c r="H171" s="65">
        <v>42774</v>
      </c>
      <c r="I171" s="19" t="s">
        <v>14294</v>
      </c>
      <c r="K171" s="19" t="s">
        <v>14295</v>
      </c>
    </row>
    <row r="172" spans="1:11" ht="15.75" customHeight="1">
      <c r="A172" s="19">
        <v>28079828</v>
      </c>
      <c r="B172" s="19" t="s">
        <v>14297</v>
      </c>
      <c r="C172" s="19" t="s">
        <v>14298</v>
      </c>
      <c r="D172" s="19" t="s">
        <v>14299</v>
      </c>
      <c r="E172" s="19" t="s">
        <v>6412</v>
      </c>
      <c r="F172" s="19" t="s">
        <v>2296</v>
      </c>
      <c r="G172" s="19">
        <v>2017</v>
      </c>
      <c r="H172" s="65">
        <v>42748</v>
      </c>
      <c r="I172" s="19" t="s">
        <v>14300</v>
      </c>
      <c r="K172" s="19" t="s">
        <v>14301</v>
      </c>
    </row>
    <row r="173" spans="1:11" ht="15.75" customHeight="1">
      <c r="A173" s="19">
        <v>28065266</v>
      </c>
      <c r="B173" s="19" t="s">
        <v>14302</v>
      </c>
      <c r="C173" s="19" t="s">
        <v>14303</v>
      </c>
      <c r="D173" s="19" t="s">
        <v>14198</v>
      </c>
      <c r="E173" s="19" t="s">
        <v>9550</v>
      </c>
      <c r="F173" s="19" t="s">
        <v>14200</v>
      </c>
      <c r="G173" s="19">
        <v>2017</v>
      </c>
      <c r="H173" s="65">
        <v>42745</v>
      </c>
      <c r="K173" s="19" t="s">
        <v>14304</v>
      </c>
    </row>
    <row r="174" spans="1:11" ht="15.75" customHeight="1">
      <c r="A174" s="19">
        <v>28028010</v>
      </c>
      <c r="B174" s="19" t="s">
        <v>14305</v>
      </c>
      <c r="C174" s="19" t="s">
        <v>14306</v>
      </c>
      <c r="D174" s="19" t="s">
        <v>14307</v>
      </c>
      <c r="E174" s="19" t="s">
        <v>14308</v>
      </c>
      <c r="F174" s="19" t="s">
        <v>14309</v>
      </c>
      <c r="G174" s="19">
        <v>2017</v>
      </c>
      <c r="H174" s="65">
        <v>42733</v>
      </c>
      <c r="K174" s="19" t="s">
        <v>14310</v>
      </c>
    </row>
    <row r="175" spans="1:11" ht="15.75" customHeight="1">
      <c r="A175" s="19">
        <v>27986898</v>
      </c>
      <c r="B175" s="19" t="s">
        <v>14576</v>
      </c>
      <c r="C175" s="19" t="s">
        <v>14577</v>
      </c>
      <c r="D175" s="19" t="s">
        <v>14578</v>
      </c>
      <c r="E175" s="19" t="s">
        <v>12974</v>
      </c>
      <c r="F175" s="19" t="s">
        <v>215</v>
      </c>
      <c r="G175" s="19">
        <v>2017</v>
      </c>
      <c r="H175" s="65">
        <v>42722</v>
      </c>
      <c r="I175" s="19" t="s">
        <v>14579</v>
      </c>
      <c r="K175" s="19" t="s">
        <v>14580</v>
      </c>
    </row>
    <row r="176" spans="1:11" ht="15.75" customHeight="1">
      <c r="A176" s="19">
        <v>27983486</v>
      </c>
      <c r="B176" s="19" t="s">
        <v>14319</v>
      </c>
      <c r="C176" s="19" t="s">
        <v>14320</v>
      </c>
      <c r="D176" s="19" t="s">
        <v>14321</v>
      </c>
      <c r="E176" s="19" t="s">
        <v>14322</v>
      </c>
      <c r="F176" s="19" t="s">
        <v>1582</v>
      </c>
      <c r="G176" s="19">
        <v>2017</v>
      </c>
      <c r="H176" s="65">
        <v>42721</v>
      </c>
      <c r="I176" s="19" t="s">
        <v>14323</v>
      </c>
      <c r="K176" s="19" t="s">
        <v>14324</v>
      </c>
    </row>
    <row r="177" spans="1:11" ht="15.75" customHeight="1">
      <c r="A177" s="19">
        <v>27960239</v>
      </c>
      <c r="B177" s="19" t="s">
        <v>14326</v>
      </c>
      <c r="C177" s="19" t="s">
        <v>14327</v>
      </c>
      <c r="D177" s="19" t="s">
        <v>14328</v>
      </c>
      <c r="E177" s="19" t="s">
        <v>14329</v>
      </c>
      <c r="F177" s="19" t="s">
        <v>14330</v>
      </c>
      <c r="G177" s="19">
        <v>2017</v>
      </c>
      <c r="H177" s="65">
        <v>42718</v>
      </c>
      <c r="K177" s="19" t="s">
        <v>14331</v>
      </c>
    </row>
    <row r="178" spans="1:11" ht="15.75" customHeight="1">
      <c r="A178" s="19">
        <v>27920983</v>
      </c>
      <c r="B178" s="19" t="s">
        <v>14332</v>
      </c>
      <c r="C178" s="19" t="s">
        <v>14333</v>
      </c>
      <c r="D178" s="19" t="s">
        <v>14334</v>
      </c>
      <c r="E178" s="19" t="s">
        <v>14335</v>
      </c>
      <c r="F178" s="19" t="s">
        <v>4173</v>
      </c>
      <c r="G178" s="19">
        <v>2016</v>
      </c>
      <c r="H178" s="65">
        <v>42711</v>
      </c>
      <c r="I178" s="19" t="s">
        <v>14336</v>
      </c>
      <c r="K178" s="19" t="s">
        <v>14337</v>
      </c>
    </row>
    <row r="179" spans="1:11" ht="15.75" customHeight="1">
      <c r="A179" s="19">
        <v>27895174</v>
      </c>
      <c r="B179" s="19" t="s">
        <v>14339</v>
      </c>
      <c r="C179" s="19" t="s">
        <v>14340</v>
      </c>
      <c r="D179" s="19" t="s">
        <v>14341</v>
      </c>
      <c r="E179" s="19" t="s">
        <v>14342</v>
      </c>
      <c r="F179" s="19" t="s">
        <v>2261</v>
      </c>
      <c r="G179" s="19">
        <v>2017</v>
      </c>
      <c r="H179" s="65">
        <v>42704</v>
      </c>
      <c r="K179" s="19" t="s">
        <v>14343</v>
      </c>
    </row>
    <row r="180" spans="1:11" ht="15.75" customHeight="1">
      <c r="A180" s="19">
        <v>27886635</v>
      </c>
      <c r="B180" s="19" t="s">
        <v>14345</v>
      </c>
      <c r="C180" s="19" t="s">
        <v>14346</v>
      </c>
      <c r="D180" s="19" t="s">
        <v>14347</v>
      </c>
      <c r="E180" s="19" t="s">
        <v>14348</v>
      </c>
      <c r="F180" s="19" t="s">
        <v>14349</v>
      </c>
      <c r="G180" s="19">
        <v>2017</v>
      </c>
      <c r="H180" s="65">
        <v>42700</v>
      </c>
      <c r="I180" s="19" t="s">
        <v>14350</v>
      </c>
      <c r="K180" s="19" t="s">
        <v>14351</v>
      </c>
    </row>
    <row r="181" spans="1:11" ht="15.75" customHeight="1">
      <c r="A181" s="19">
        <v>27776576</v>
      </c>
      <c r="B181" s="19" t="s">
        <v>14352</v>
      </c>
      <c r="C181" s="19" t="s">
        <v>14353</v>
      </c>
      <c r="D181" s="19" t="s">
        <v>14354</v>
      </c>
      <c r="E181" s="19" t="s">
        <v>14355</v>
      </c>
      <c r="F181" s="19" t="s">
        <v>3419</v>
      </c>
      <c r="G181" s="19">
        <v>2017</v>
      </c>
      <c r="H181" s="65">
        <v>42669</v>
      </c>
      <c r="I181" s="19" t="s">
        <v>14356</v>
      </c>
      <c r="K181" s="19" t="s">
        <v>14357</v>
      </c>
    </row>
    <row r="182" spans="1:11" ht="15.75" customHeight="1">
      <c r="A182" s="19">
        <v>27774610</v>
      </c>
      <c r="B182" s="19" t="s">
        <v>14358</v>
      </c>
      <c r="C182" s="19" t="s">
        <v>14359</v>
      </c>
      <c r="D182" s="19" t="s">
        <v>14360</v>
      </c>
      <c r="E182" s="19" t="s">
        <v>14361</v>
      </c>
      <c r="F182" s="19" t="s">
        <v>14362</v>
      </c>
      <c r="G182" s="19">
        <v>2017</v>
      </c>
      <c r="H182" s="65">
        <v>42668</v>
      </c>
      <c r="K182" s="19" t="s">
        <v>14363</v>
      </c>
    </row>
    <row r="183" spans="1:11" ht="15.75" customHeight="1">
      <c r="A183" s="19">
        <v>27677281</v>
      </c>
      <c r="B183" s="19" t="s">
        <v>14364</v>
      </c>
      <c r="C183" s="19" t="s">
        <v>14365</v>
      </c>
      <c r="D183" s="19" t="s">
        <v>14366</v>
      </c>
      <c r="E183" s="19" t="s">
        <v>9982</v>
      </c>
      <c r="F183" s="19" t="s">
        <v>1038</v>
      </c>
      <c r="G183" s="19">
        <v>2017</v>
      </c>
      <c r="H183" s="65">
        <v>42642</v>
      </c>
      <c r="K183" s="19" t="s">
        <v>14367</v>
      </c>
    </row>
    <row r="184" spans="1:11" ht="15.75" customHeight="1">
      <c r="A184" s="19">
        <v>27569107</v>
      </c>
      <c r="B184" s="19" t="s">
        <v>14368</v>
      </c>
      <c r="C184" s="19" t="s">
        <v>14369</v>
      </c>
      <c r="D184" s="19" t="s">
        <v>14370</v>
      </c>
      <c r="E184" s="19" t="s">
        <v>14371</v>
      </c>
      <c r="F184" s="19" t="s">
        <v>7242</v>
      </c>
      <c r="G184" s="19">
        <v>2017</v>
      </c>
      <c r="H184" s="65">
        <v>42612</v>
      </c>
      <c r="I184" s="19" t="s">
        <v>14372</v>
      </c>
      <c r="K184" s="19" t="s">
        <v>14373</v>
      </c>
    </row>
    <row r="185" spans="1:11" ht="15.75" customHeight="1">
      <c r="A185" s="19">
        <v>27543805</v>
      </c>
      <c r="B185" s="19" t="s">
        <v>14375</v>
      </c>
      <c r="C185" s="19" t="s">
        <v>14376</v>
      </c>
      <c r="D185" s="19" t="s">
        <v>14377</v>
      </c>
      <c r="E185" s="19" t="s">
        <v>14378</v>
      </c>
      <c r="F185" s="19" t="s">
        <v>14379</v>
      </c>
      <c r="G185" s="19">
        <v>2017</v>
      </c>
      <c r="H185" s="65">
        <v>42603</v>
      </c>
      <c r="K185" s="19" t="s">
        <v>14380</v>
      </c>
    </row>
    <row r="186" spans="1:11" ht="15.75" customHeight="1">
      <c r="A186" s="19">
        <v>27143304</v>
      </c>
      <c r="B186" s="19" t="s">
        <v>14381</v>
      </c>
      <c r="C186" s="19" t="s">
        <v>14382</v>
      </c>
      <c r="D186" s="19" t="s">
        <v>14383</v>
      </c>
      <c r="E186" s="19" t="s">
        <v>14384</v>
      </c>
      <c r="F186" s="19" t="s">
        <v>14385</v>
      </c>
      <c r="G186" s="19">
        <v>2017</v>
      </c>
      <c r="H186" s="65">
        <v>42495</v>
      </c>
      <c r="K186" s="19" t="s">
        <v>14386</v>
      </c>
    </row>
    <row r="187" spans="1:11" ht="15.75" customHeight="1">
      <c r="A187" s="19">
        <v>26853320</v>
      </c>
      <c r="B187" s="19" t="s">
        <v>14387</v>
      </c>
      <c r="C187" s="19" t="s">
        <v>14388</v>
      </c>
      <c r="D187" s="19" t="s">
        <v>14389</v>
      </c>
      <c r="E187" s="19" t="s">
        <v>14390</v>
      </c>
      <c r="F187" s="19" t="s">
        <v>14391</v>
      </c>
      <c r="G187" s="19">
        <v>2017</v>
      </c>
      <c r="H187" s="65">
        <v>42409</v>
      </c>
      <c r="K187" s="19" t="s">
        <v>14392</v>
      </c>
    </row>
    <row r="188" spans="1:11" ht="15.75" customHeight="1">
      <c r="A188" s="19">
        <v>28036315</v>
      </c>
      <c r="B188" s="19" t="s">
        <v>14394</v>
      </c>
      <c r="C188" s="19" t="s">
        <v>14395</v>
      </c>
      <c r="D188" s="19" t="s">
        <v>14396</v>
      </c>
      <c r="E188" s="19" t="s">
        <v>4725</v>
      </c>
      <c r="F188" s="19" t="s">
        <v>2189</v>
      </c>
      <c r="G188" s="19">
        <v>2016</v>
      </c>
      <c r="H188" s="65">
        <v>42735</v>
      </c>
      <c r="K188" s="19" t="s">
        <v>14397</v>
      </c>
    </row>
    <row r="189" spans="1:11" ht="15.75" customHeight="1">
      <c r="A189" s="19">
        <v>28009001</v>
      </c>
      <c r="B189" s="19" t="s">
        <v>14399</v>
      </c>
      <c r="C189" s="19" t="s">
        <v>14400</v>
      </c>
      <c r="D189" s="19" t="s">
        <v>14401</v>
      </c>
      <c r="E189" s="19" t="s">
        <v>11046</v>
      </c>
      <c r="F189" s="19" t="s">
        <v>833</v>
      </c>
      <c r="G189" s="19">
        <v>2016</v>
      </c>
      <c r="H189" s="65">
        <v>42728</v>
      </c>
      <c r="I189" s="19" t="s">
        <v>14402</v>
      </c>
      <c r="K189" s="19" t="s">
        <v>14403</v>
      </c>
    </row>
    <row r="190" spans="1:11" ht="15.75" customHeight="1">
      <c r="A190" s="19">
        <v>28008952</v>
      </c>
      <c r="B190" s="19" t="s">
        <v>14405</v>
      </c>
      <c r="C190" s="19" t="s">
        <v>13586</v>
      </c>
      <c r="D190" s="19" t="s">
        <v>14401</v>
      </c>
      <c r="E190" s="19" t="s">
        <v>13588</v>
      </c>
      <c r="F190" s="19" t="s">
        <v>833</v>
      </c>
      <c r="G190" s="19">
        <v>2016</v>
      </c>
      <c r="H190" s="65">
        <v>42728</v>
      </c>
      <c r="I190" s="19" t="s">
        <v>14406</v>
      </c>
      <c r="K190" s="19" t="s">
        <v>14407</v>
      </c>
    </row>
    <row r="191" spans="1:11" ht="15.75" customHeight="1">
      <c r="A191" s="19">
        <v>28002709</v>
      </c>
      <c r="B191" s="19" t="s">
        <v>14408</v>
      </c>
      <c r="C191" s="19" t="s">
        <v>14409</v>
      </c>
      <c r="D191" s="19" t="s">
        <v>14410</v>
      </c>
      <c r="E191" s="19" t="s">
        <v>14411</v>
      </c>
      <c r="F191" s="19" t="s">
        <v>14412</v>
      </c>
      <c r="G191" s="19">
        <v>2016</v>
      </c>
      <c r="H191" s="65">
        <v>42726</v>
      </c>
      <c r="I191" s="19" t="s">
        <v>14413</v>
      </c>
      <c r="J191" s="19" t="s">
        <v>14414</v>
      </c>
      <c r="K191" s="19" t="s">
        <v>14415</v>
      </c>
    </row>
    <row r="192" spans="1:11" ht="15.75" customHeight="1">
      <c r="A192" s="19">
        <v>27803167</v>
      </c>
      <c r="B192" s="19" t="s">
        <v>14417</v>
      </c>
      <c r="C192" s="19" t="s">
        <v>14418</v>
      </c>
      <c r="D192" s="19" t="s">
        <v>14419</v>
      </c>
      <c r="E192" s="19" t="s">
        <v>14420</v>
      </c>
      <c r="F192" s="19" t="s">
        <v>4165</v>
      </c>
      <c r="G192" s="19">
        <v>2016</v>
      </c>
      <c r="H192" s="65">
        <v>42677</v>
      </c>
      <c r="I192" s="19" t="s">
        <v>14421</v>
      </c>
      <c r="K192" s="19" t="s">
        <v>14422</v>
      </c>
    </row>
    <row r="193" spans="1:11" ht="15.75" customHeight="1">
      <c r="A193" s="19">
        <v>27672196</v>
      </c>
      <c r="B193" s="19" t="s">
        <v>14424</v>
      </c>
      <c r="C193" s="19" t="s">
        <v>11549</v>
      </c>
      <c r="D193" s="19" t="s">
        <v>14425</v>
      </c>
      <c r="E193" s="19" t="s">
        <v>11551</v>
      </c>
      <c r="F193" s="19" t="s">
        <v>8207</v>
      </c>
      <c r="G193" s="19">
        <v>2016</v>
      </c>
      <c r="H193" s="65">
        <v>42641</v>
      </c>
      <c r="I193" s="19" t="s">
        <v>14426</v>
      </c>
      <c r="K193" s="19" t="s">
        <v>14427</v>
      </c>
    </row>
    <row r="194" spans="1:11" ht="15.75" customHeight="1">
      <c r="A194" s="19">
        <v>27959904</v>
      </c>
      <c r="B194" s="19" t="s">
        <v>14429</v>
      </c>
      <c r="C194" s="19" t="s">
        <v>14430</v>
      </c>
      <c r="D194" s="19" t="s">
        <v>14431</v>
      </c>
      <c r="E194" s="19" t="s">
        <v>14432</v>
      </c>
      <c r="F194" s="19" t="s">
        <v>208</v>
      </c>
      <c r="G194" s="19">
        <v>2016</v>
      </c>
      <c r="H194" s="65">
        <v>42718</v>
      </c>
      <c r="I194" s="19" t="s">
        <v>14433</v>
      </c>
      <c r="K194" s="19" t="s">
        <v>14434</v>
      </c>
    </row>
    <row r="195" spans="1:11" ht="15.75" customHeight="1">
      <c r="A195" s="19">
        <v>28029540</v>
      </c>
      <c r="B195" s="19" t="s">
        <v>14436</v>
      </c>
      <c r="C195" s="19" t="s">
        <v>14437</v>
      </c>
      <c r="D195" s="19" t="s">
        <v>14438</v>
      </c>
      <c r="E195" s="19" t="s">
        <v>14439</v>
      </c>
      <c r="F195" s="19" t="s">
        <v>1263</v>
      </c>
      <c r="G195" s="19">
        <v>2016</v>
      </c>
      <c r="H195" s="65">
        <v>42733</v>
      </c>
      <c r="K195" s="19" t="s">
        <v>14440</v>
      </c>
    </row>
    <row r="196" spans="1:11" ht="15.75" customHeight="1">
      <c r="A196" s="19">
        <v>27933801</v>
      </c>
      <c r="B196" s="19" t="s">
        <v>14442</v>
      </c>
      <c r="C196" s="19" t="s">
        <v>14443</v>
      </c>
      <c r="D196" s="19" t="s">
        <v>14444</v>
      </c>
      <c r="E196" s="19" t="s">
        <v>14445</v>
      </c>
      <c r="F196" s="19" t="s">
        <v>11474</v>
      </c>
      <c r="G196" s="19">
        <v>2016</v>
      </c>
      <c r="H196" s="65">
        <v>42714</v>
      </c>
      <c r="K196" s="19" t="s">
        <v>14446</v>
      </c>
    </row>
    <row r="197" spans="1:11" ht="15.75" customHeight="1">
      <c r="A197" s="19">
        <v>28330238</v>
      </c>
      <c r="B197" s="19" t="s">
        <v>14590</v>
      </c>
      <c r="C197" s="19" t="s">
        <v>14591</v>
      </c>
      <c r="D197" s="19" t="s">
        <v>14592</v>
      </c>
      <c r="E197" s="19" t="s">
        <v>14593</v>
      </c>
      <c r="F197" s="19" t="s">
        <v>14594</v>
      </c>
      <c r="G197" s="19">
        <v>2016</v>
      </c>
      <c r="H197" s="65">
        <v>42818</v>
      </c>
      <c r="I197" s="19" t="s">
        <v>14595</v>
      </c>
      <c r="K197" s="19" t="s">
        <v>14596</v>
      </c>
    </row>
    <row r="198" spans="1:11" ht="15.75" customHeight="1">
      <c r="A198" s="19">
        <v>28194210</v>
      </c>
      <c r="B198" s="19" t="s">
        <v>14455</v>
      </c>
      <c r="C198" s="19" t="s">
        <v>14456</v>
      </c>
      <c r="D198" s="19" t="s">
        <v>14457</v>
      </c>
      <c r="E198" s="19" t="s">
        <v>14458</v>
      </c>
      <c r="F198" s="19" t="s">
        <v>8080</v>
      </c>
      <c r="G198" s="19">
        <v>2016</v>
      </c>
      <c r="H198" s="65">
        <v>42781</v>
      </c>
      <c r="I198" s="19" t="s">
        <v>14459</v>
      </c>
      <c r="K198" s="19" t="s">
        <v>14460</v>
      </c>
    </row>
    <row r="199" spans="1:11" ht="15.75" customHeight="1">
      <c r="A199" s="19">
        <v>27960208</v>
      </c>
      <c r="B199" s="19" t="s">
        <v>14462</v>
      </c>
      <c r="C199" s="19" t="s">
        <v>14463</v>
      </c>
      <c r="D199" s="19" t="s">
        <v>14464</v>
      </c>
      <c r="E199" s="19" t="s">
        <v>14465</v>
      </c>
      <c r="F199" s="19" t="s">
        <v>14466</v>
      </c>
      <c r="G199" s="19">
        <v>2016</v>
      </c>
      <c r="H199" s="65">
        <v>42718</v>
      </c>
      <c r="I199" s="19" t="s">
        <v>14467</v>
      </c>
      <c r="K199" s="19" t="s">
        <v>14468</v>
      </c>
    </row>
    <row r="200" spans="1:11" ht="15.75" customHeight="1">
      <c r="A200" s="19">
        <v>27932015</v>
      </c>
      <c r="B200" s="19" t="s">
        <v>14470</v>
      </c>
      <c r="C200" s="19" t="s">
        <v>14471</v>
      </c>
      <c r="D200" s="19" t="s">
        <v>14472</v>
      </c>
      <c r="E200" s="19" t="s">
        <v>14473</v>
      </c>
      <c r="F200" s="19" t="s">
        <v>10941</v>
      </c>
      <c r="G200" s="19">
        <v>2016</v>
      </c>
      <c r="H200" s="65">
        <v>42714</v>
      </c>
      <c r="K200" s="19" t="s">
        <v>14474</v>
      </c>
    </row>
    <row r="201" spans="1:11" ht="15.75" customHeight="1">
      <c r="A201" s="19">
        <v>27931682</v>
      </c>
      <c r="B201" s="19" t="s">
        <v>14475</v>
      </c>
      <c r="C201" s="19" t="s">
        <v>14476</v>
      </c>
      <c r="D201" s="19" t="s">
        <v>14477</v>
      </c>
      <c r="E201" s="19" t="s">
        <v>14478</v>
      </c>
      <c r="F201" s="19" t="s">
        <v>12760</v>
      </c>
      <c r="G201" s="19">
        <v>2016</v>
      </c>
      <c r="H201" s="65">
        <v>42714</v>
      </c>
      <c r="K201" s="19" t="s">
        <v>14479</v>
      </c>
    </row>
    <row r="202" spans="1:11" ht="15.75" customHeight="1">
      <c r="A202" s="19">
        <v>27930540</v>
      </c>
      <c r="B202" s="19" t="s">
        <v>14481</v>
      </c>
      <c r="C202" s="19" t="s">
        <v>14482</v>
      </c>
      <c r="D202" s="19" t="s">
        <v>14483</v>
      </c>
      <c r="E202" s="19" t="s">
        <v>14484</v>
      </c>
      <c r="F202" s="19" t="s">
        <v>2296</v>
      </c>
      <c r="G202" s="19">
        <v>2016</v>
      </c>
      <c r="H202" s="65">
        <v>42713</v>
      </c>
      <c r="I202" s="19" t="s">
        <v>14485</v>
      </c>
      <c r="K202" s="19" t="s">
        <v>14486</v>
      </c>
    </row>
    <row r="203" spans="1:11" ht="15.75" customHeight="1">
      <c r="A203" s="19">
        <v>27909995</v>
      </c>
      <c r="B203" s="19" t="s">
        <v>14487</v>
      </c>
      <c r="C203" s="19" t="s">
        <v>14488</v>
      </c>
      <c r="D203" s="19" t="s">
        <v>14489</v>
      </c>
      <c r="E203" s="19" t="s">
        <v>14490</v>
      </c>
      <c r="F203" s="19" t="s">
        <v>7190</v>
      </c>
      <c r="G203" s="19">
        <v>2016</v>
      </c>
      <c r="H203" s="65">
        <v>42707</v>
      </c>
      <c r="K203" s="19" t="s">
        <v>14491</v>
      </c>
    </row>
    <row r="204" spans="1:11" ht="15.75" customHeight="1">
      <c r="A204" s="19">
        <v>27907156</v>
      </c>
      <c r="B204" s="19" t="s">
        <v>14492</v>
      </c>
      <c r="C204" s="19" t="s">
        <v>14493</v>
      </c>
      <c r="D204" s="19" t="s">
        <v>14494</v>
      </c>
      <c r="E204" s="19" t="s">
        <v>14495</v>
      </c>
      <c r="F204" s="19" t="s">
        <v>208</v>
      </c>
      <c r="G204" s="19">
        <v>2016</v>
      </c>
      <c r="H204" s="65">
        <v>42706</v>
      </c>
      <c r="I204" s="19" t="s">
        <v>14496</v>
      </c>
      <c r="K204" s="19" t="s">
        <v>14497</v>
      </c>
    </row>
    <row r="205" spans="1:11" ht="15.75" customHeight="1">
      <c r="A205" s="19">
        <v>27902411</v>
      </c>
      <c r="B205" s="19" t="s">
        <v>14636</v>
      </c>
      <c r="C205" s="19" t="s">
        <v>14637</v>
      </c>
      <c r="D205" s="19" t="s">
        <v>14638</v>
      </c>
      <c r="E205" s="19" t="s">
        <v>14639</v>
      </c>
      <c r="F205" s="19" t="s">
        <v>2053</v>
      </c>
      <c r="G205" s="19">
        <v>2016</v>
      </c>
      <c r="H205" s="65">
        <v>42705</v>
      </c>
      <c r="K205" s="19" t="s">
        <v>14640</v>
      </c>
    </row>
    <row r="206" spans="1:11" ht="15.75" customHeight="1">
      <c r="A206" s="19">
        <v>27763775</v>
      </c>
      <c r="B206" s="19" t="s">
        <v>14673</v>
      </c>
      <c r="C206" s="19" t="s">
        <v>14674</v>
      </c>
      <c r="D206" s="19" t="s">
        <v>14675</v>
      </c>
      <c r="E206" s="19" t="s">
        <v>14676</v>
      </c>
      <c r="F206" s="19" t="s">
        <v>1629</v>
      </c>
      <c r="G206" s="19">
        <v>2016</v>
      </c>
      <c r="H206" s="65">
        <v>42664</v>
      </c>
      <c r="K206" s="19" t="s">
        <v>14677</v>
      </c>
    </row>
    <row r="207" spans="1:11" ht="15.75" customHeight="1">
      <c r="A207" s="19">
        <v>27752148</v>
      </c>
      <c r="B207" s="19" t="s">
        <v>14512</v>
      </c>
      <c r="C207" s="19" t="s">
        <v>14513</v>
      </c>
      <c r="D207" s="19" t="s">
        <v>14514</v>
      </c>
      <c r="E207" s="19" t="s">
        <v>14515</v>
      </c>
      <c r="F207" s="19" t="s">
        <v>14516</v>
      </c>
      <c r="G207" s="19">
        <v>2016</v>
      </c>
      <c r="H207" s="65">
        <v>42662</v>
      </c>
      <c r="K207" s="19" t="s">
        <v>14517</v>
      </c>
    </row>
    <row r="208" spans="1:11" ht="15.75" customHeight="1">
      <c r="A208" s="19">
        <v>27730643</v>
      </c>
      <c r="B208" s="19" t="s">
        <v>14518</v>
      </c>
      <c r="C208" s="19" t="s">
        <v>14519</v>
      </c>
      <c r="D208" s="19" t="s">
        <v>14520</v>
      </c>
      <c r="E208" s="19" t="s">
        <v>14521</v>
      </c>
      <c r="F208" s="19" t="s">
        <v>9503</v>
      </c>
      <c r="G208" s="19">
        <v>2016</v>
      </c>
      <c r="H208" s="65">
        <v>42656</v>
      </c>
      <c r="K208" s="19" t="s">
        <v>14522</v>
      </c>
    </row>
    <row r="209" spans="1:11" ht="15.75" customHeight="1">
      <c r="A209" s="19">
        <v>27707939</v>
      </c>
      <c r="B209" s="19" t="s">
        <v>14523</v>
      </c>
      <c r="C209" s="19" t="s">
        <v>14524</v>
      </c>
      <c r="D209" s="19" t="s">
        <v>14525</v>
      </c>
      <c r="E209" s="19" t="s">
        <v>14526</v>
      </c>
      <c r="F209" s="19" t="s">
        <v>1272</v>
      </c>
      <c r="G209" s="19">
        <v>2016</v>
      </c>
      <c r="H209" s="65">
        <v>42650</v>
      </c>
      <c r="I209" s="19" t="s">
        <v>14527</v>
      </c>
      <c r="K209" s="19" t="s">
        <v>14528</v>
      </c>
    </row>
    <row r="210" spans="1:11" ht="15.75" customHeight="1">
      <c r="A210" s="19">
        <v>27697516</v>
      </c>
      <c r="B210" s="19" t="s">
        <v>14529</v>
      </c>
      <c r="C210" s="19" t="s">
        <v>14530</v>
      </c>
      <c r="D210" s="19" t="s">
        <v>14531</v>
      </c>
      <c r="E210" s="19" t="s">
        <v>14532</v>
      </c>
      <c r="F210" s="19" t="s">
        <v>14533</v>
      </c>
      <c r="G210" s="19">
        <v>2016</v>
      </c>
      <c r="H210" s="65">
        <v>42648</v>
      </c>
      <c r="K210" s="19" t="s">
        <v>14534</v>
      </c>
    </row>
    <row r="211" spans="1:11" ht="15.75" customHeight="1">
      <c r="A211" s="19">
        <v>27695001</v>
      </c>
      <c r="B211" s="19" t="s">
        <v>14535</v>
      </c>
      <c r="C211" s="19" t="s">
        <v>14536</v>
      </c>
      <c r="D211" s="19" t="s">
        <v>14537</v>
      </c>
      <c r="E211" s="19" t="s">
        <v>14538</v>
      </c>
      <c r="F211" s="19" t="s">
        <v>14539</v>
      </c>
      <c r="G211" s="19">
        <v>2016</v>
      </c>
      <c r="H211" s="65">
        <v>42647</v>
      </c>
      <c r="I211" s="19" t="s">
        <v>14540</v>
      </c>
      <c r="J211" s="19" t="s">
        <v>14541</v>
      </c>
      <c r="K211" s="19" t="s">
        <v>14542</v>
      </c>
    </row>
    <row r="212" spans="1:11" ht="15.75" customHeight="1">
      <c r="A212" s="19">
        <v>27650380</v>
      </c>
      <c r="B212" s="19" t="s">
        <v>14543</v>
      </c>
      <c r="C212" s="19" t="s">
        <v>14544</v>
      </c>
      <c r="D212" s="19" t="s">
        <v>14545</v>
      </c>
      <c r="E212" s="19" t="s">
        <v>14546</v>
      </c>
      <c r="F212" s="19" t="s">
        <v>14547</v>
      </c>
      <c r="G212" s="19">
        <v>2016</v>
      </c>
      <c r="H212" s="65">
        <v>42635</v>
      </c>
      <c r="K212" s="19" t="s">
        <v>14548</v>
      </c>
    </row>
    <row r="213" spans="1:11" ht="15.75" customHeight="1">
      <c r="A213" s="19">
        <v>27578236</v>
      </c>
      <c r="B213" s="19" t="s">
        <v>14549</v>
      </c>
      <c r="C213" s="19" t="s">
        <v>14550</v>
      </c>
      <c r="D213" s="19" t="s">
        <v>14551</v>
      </c>
      <c r="E213" s="19" t="s">
        <v>14552</v>
      </c>
      <c r="F213" s="19" t="s">
        <v>6942</v>
      </c>
      <c r="G213" s="19">
        <v>2016</v>
      </c>
      <c r="H213" s="65">
        <v>42614</v>
      </c>
      <c r="K213" s="19" t="s">
        <v>14553</v>
      </c>
    </row>
    <row r="214" spans="1:11" ht="15.75" customHeight="1">
      <c r="A214" s="19">
        <v>27573216</v>
      </c>
      <c r="B214" s="19" t="s">
        <v>14554</v>
      </c>
      <c r="C214" s="19" t="s">
        <v>14555</v>
      </c>
      <c r="D214" s="19" t="s">
        <v>14556</v>
      </c>
      <c r="E214" s="19" t="s">
        <v>14557</v>
      </c>
      <c r="F214" s="19" t="s">
        <v>14558</v>
      </c>
      <c r="G214" s="19">
        <v>2016</v>
      </c>
      <c r="H214" s="65">
        <v>42613</v>
      </c>
      <c r="K214" s="19" t="s">
        <v>14559</v>
      </c>
    </row>
    <row r="215" spans="1:11" ht="15.75" customHeight="1">
      <c r="A215" s="19">
        <v>27559120</v>
      </c>
      <c r="B215" s="19" t="s">
        <v>14560</v>
      </c>
      <c r="C215" s="19" t="s">
        <v>14561</v>
      </c>
      <c r="D215" s="19" t="s">
        <v>14562</v>
      </c>
      <c r="E215" s="19" t="s">
        <v>14563</v>
      </c>
      <c r="F215" s="19" t="s">
        <v>215</v>
      </c>
      <c r="G215" s="19">
        <v>2016</v>
      </c>
      <c r="H215" s="65">
        <v>42608</v>
      </c>
      <c r="K215" s="19" t="s">
        <v>14564</v>
      </c>
    </row>
    <row r="216" spans="1:11" ht="15.75" customHeight="1">
      <c r="A216" s="19">
        <v>27335217</v>
      </c>
      <c r="B216" s="19" t="s">
        <v>14565</v>
      </c>
      <c r="C216" s="19" t="s">
        <v>14566</v>
      </c>
      <c r="D216" s="19" t="s">
        <v>14567</v>
      </c>
      <c r="E216" s="19" t="s">
        <v>12593</v>
      </c>
      <c r="F216" s="19" t="s">
        <v>2167</v>
      </c>
      <c r="G216" s="19">
        <v>2016</v>
      </c>
      <c r="H216" s="65">
        <v>42545</v>
      </c>
      <c r="K216" s="19" t="s">
        <v>14568</v>
      </c>
    </row>
    <row r="217" spans="1:11" ht="15.75" customHeight="1">
      <c r="A217" s="19">
        <v>27903558</v>
      </c>
      <c r="B217" s="19" t="s">
        <v>14569</v>
      </c>
      <c r="C217" s="19" t="s">
        <v>14570</v>
      </c>
      <c r="D217" s="19" t="s">
        <v>14571</v>
      </c>
      <c r="E217" s="19" t="s">
        <v>14572</v>
      </c>
      <c r="F217" s="19" t="s">
        <v>3548</v>
      </c>
      <c r="G217" s="19">
        <v>2016</v>
      </c>
      <c r="H217" s="65">
        <v>42706</v>
      </c>
      <c r="I217" s="19" t="s">
        <v>14573</v>
      </c>
      <c r="K217" s="19" t="s">
        <v>14574</v>
      </c>
    </row>
    <row r="218" spans="1:11" ht="15.75" customHeight="1">
      <c r="A218" s="19">
        <v>27902758</v>
      </c>
      <c r="B218" s="19" t="s">
        <v>14784</v>
      </c>
      <c r="C218" s="19" t="s">
        <v>14785</v>
      </c>
      <c r="D218" s="19" t="s">
        <v>14786</v>
      </c>
      <c r="E218" s="19" t="s">
        <v>9304</v>
      </c>
      <c r="F218" s="19" t="s">
        <v>208</v>
      </c>
      <c r="G218" s="19">
        <v>2016</v>
      </c>
      <c r="H218" s="65">
        <v>42705</v>
      </c>
      <c r="I218" s="19" t="s">
        <v>14787</v>
      </c>
      <c r="K218" s="19" t="s">
        <v>14788</v>
      </c>
    </row>
    <row r="219" spans="1:11" ht="15.75" customHeight="1">
      <c r="A219" s="19">
        <v>27898728</v>
      </c>
      <c r="B219" s="19" t="s">
        <v>14584</v>
      </c>
      <c r="C219" s="19" t="s">
        <v>14585</v>
      </c>
      <c r="D219" s="19" t="s">
        <v>14586</v>
      </c>
      <c r="E219" s="19" t="s">
        <v>13384</v>
      </c>
      <c r="F219" s="19" t="s">
        <v>208</v>
      </c>
      <c r="G219" s="19">
        <v>2016</v>
      </c>
      <c r="H219" s="65">
        <v>42704</v>
      </c>
      <c r="I219" s="19" t="s">
        <v>14587</v>
      </c>
      <c r="K219" s="19" t="s">
        <v>14588</v>
      </c>
    </row>
    <row r="220" spans="1:11" ht="15.75" customHeight="1">
      <c r="A220" s="19">
        <v>27639362</v>
      </c>
      <c r="B220" s="19" t="s">
        <v>14803</v>
      </c>
      <c r="C220" s="19" t="s">
        <v>14804</v>
      </c>
      <c r="D220" s="19" t="s">
        <v>14805</v>
      </c>
      <c r="E220" s="19" t="s">
        <v>14806</v>
      </c>
      <c r="F220" s="19" t="s">
        <v>14132</v>
      </c>
      <c r="G220" s="19">
        <v>2016</v>
      </c>
      <c r="H220" s="65">
        <v>42681</v>
      </c>
      <c r="K220" s="19" t="s">
        <v>14807</v>
      </c>
    </row>
    <row r="221" spans="1:11" ht="15.75" customHeight="1">
      <c r="A221" s="19">
        <v>28155742</v>
      </c>
      <c r="B221" s="19" t="s">
        <v>14599</v>
      </c>
      <c r="C221" s="19" t="s">
        <v>14600</v>
      </c>
      <c r="D221" s="19" t="s">
        <v>14601</v>
      </c>
      <c r="E221" s="19" t="s">
        <v>14602</v>
      </c>
      <c r="F221" s="19" t="s">
        <v>14603</v>
      </c>
      <c r="G221" s="19">
        <v>2016</v>
      </c>
      <c r="H221" s="65">
        <v>42770</v>
      </c>
    </row>
    <row r="222" spans="1:11" ht="15.75" customHeight="1">
      <c r="A222" s="19">
        <v>27921012</v>
      </c>
      <c r="B222" s="19" t="s">
        <v>14605</v>
      </c>
      <c r="C222" s="19" t="s">
        <v>14606</v>
      </c>
      <c r="D222" s="19" t="s">
        <v>14607</v>
      </c>
      <c r="E222" s="19" t="s">
        <v>1725</v>
      </c>
      <c r="F222" s="19" t="s">
        <v>223</v>
      </c>
      <c r="G222" s="19">
        <v>2016</v>
      </c>
      <c r="H222" s="65">
        <v>42711</v>
      </c>
      <c r="I222" s="19" t="s">
        <v>14608</v>
      </c>
      <c r="K222" s="19" t="s">
        <v>14609</v>
      </c>
    </row>
    <row r="223" spans="1:11" ht="15.75" customHeight="1">
      <c r="A223" s="19">
        <v>27855146</v>
      </c>
      <c r="B223" s="19" t="s">
        <v>14610</v>
      </c>
      <c r="C223" s="19" t="s">
        <v>14611</v>
      </c>
      <c r="D223" s="19" t="s">
        <v>14612</v>
      </c>
      <c r="E223" s="19" t="s">
        <v>14613</v>
      </c>
      <c r="F223" s="19" t="s">
        <v>1919</v>
      </c>
      <c r="G223" s="19">
        <v>2016</v>
      </c>
      <c r="H223" s="65">
        <v>42692</v>
      </c>
      <c r="K223" s="19" t="s">
        <v>14614</v>
      </c>
    </row>
    <row r="224" spans="1:11" ht="15.75" customHeight="1">
      <c r="A224" s="19">
        <v>27115408</v>
      </c>
      <c r="B224" s="19" t="s">
        <v>14615</v>
      </c>
      <c r="C224" s="19" t="s">
        <v>14616</v>
      </c>
      <c r="D224" s="19" t="s">
        <v>14617</v>
      </c>
      <c r="E224" s="19" t="s">
        <v>14618</v>
      </c>
      <c r="F224" s="19" t="s">
        <v>2011</v>
      </c>
      <c r="G224" s="19">
        <v>2016</v>
      </c>
      <c r="H224" s="65">
        <v>42487</v>
      </c>
      <c r="I224" s="19" t="s">
        <v>14619</v>
      </c>
      <c r="K224" s="19" t="s">
        <v>14620</v>
      </c>
    </row>
    <row r="225" spans="1:11" ht="15.75" customHeight="1">
      <c r="A225" s="19">
        <v>27933034</v>
      </c>
      <c r="B225" s="19" t="s">
        <v>14622</v>
      </c>
      <c r="C225" s="19" t="s">
        <v>14623</v>
      </c>
      <c r="D225" s="19" t="s">
        <v>14624</v>
      </c>
      <c r="E225" s="19" t="s">
        <v>2633</v>
      </c>
      <c r="F225" s="19" t="s">
        <v>98</v>
      </c>
      <c r="G225" s="19">
        <v>2016</v>
      </c>
      <c r="H225" s="65">
        <v>42714</v>
      </c>
      <c r="I225" s="19" t="s">
        <v>14625</v>
      </c>
      <c r="K225" s="19" t="s">
        <v>14626</v>
      </c>
    </row>
    <row r="226" spans="1:11" ht="15.75" customHeight="1">
      <c r="A226" s="19">
        <v>27917346</v>
      </c>
      <c r="B226" s="19" t="s">
        <v>14628</v>
      </c>
      <c r="C226" s="19" t="s">
        <v>14629</v>
      </c>
      <c r="D226" s="19" t="s">
        <v>14630</v>
      </c>
      <c r="E226" s="19" t="s">
        <v>14631</v>
      </c>
      <c r="F226" s="19" t="s">
        <v>14632</v>
      </c>
      <c r="G226" s="19">
        <v>2016</v>
      </c>
      <c r="H226" s="65">
        <v>42710</v>
      </c>
      <c r="I226" s="19" t="s">
        <v>14633</v>
      </c>
      <c r="K226" s="19" t="s">
        <v>14634</v>
      </c>
    </row>
    <row r="227" spans="1:11" ht="15.75" customHeight="1">
      <c r="A227" s="19">
        <v>27842538</v>
      </c>
      <c r="B227" s="19" t="s">
        <v>14890</v>
      </c>
      <c r="C227" s="19" t="s">
        <v>14891</v>
      </c>
      <c r="D227" s="19" t="s">
        <v>14892</v>
      </c>
      <c r="E227" s="19" t="s">
        <v>14893</v>
      </c>
      <c r="F227" s="19" t="s">
        <v>10373</v>
      </c>
      <c r="G227" s="19">
        <v>2016</v>
      </c>
      <c r="H227" s="65">
        <v>42690</v>
      </c>
      <c r="I227" s="19" t="s">
        <v>14894</v>
      </c>
      <c r="K227" s="19" t="s">
        <v>14895</v>
      </c>
    </row>
    <row r="228" spans="1:11" ht="15.75" customHeight="1">
      <c r="A228" s="19">
        <v>27832151</v>
      </c>
      <c r="B228" s="19" t="s">
        <v>14644</v>
      </c>
      <c r="C228" s="19" t="s">
        <v>14645</v>
      </c>
      <c r="E228" s="19" t="s">
        <v>14646</v>
      </c>
    </row>
    <row r="229" spans="1:11" ht="15.75" customHeight="1">
      <c r="A229" s="19">
        <v>27821835</v>
      </c>
      <c r="B229" s="19" t="s">
        <v>14647</v>
      </c>
      <c r="C229" s="19" t="s">
        <v>14648</v>
      </c>
      <c r="D229" s="19" t="s">
        <v>14649</v>
      </c>
      <c r="E229" s="19" t="s">
        <v>14650</v>
      </c>
      <c r="F229" s="19" t="s">
        <v>5426</v>
      </c>
      <c r="G229" s="19">
        <v>2016</v>
      </c>
      <c r="H229" s="65">
        <v>42683</v>
      </c>
      <c r="I229" s="19" t="s">
        <v>14651</v>
      </c>
      <c r="K229" s="19" t="s">
        <v>14652</v>
      </c>
    </row>
    <row r="230" spans="1:11" ht="15.75" customHeight="1">
      <c r="A230" s="19">
        <v>27692770</v>
      </c>
      <c r="B230" s="19" t="s">
        <v>14654</v>
      </c>
      <c r="C230" s="19" t="s">
        <v>14655</v>
      </c>
      <c r="E230" s="19" t="s">
        <v>14656</v>
      </c>
    </row>
    <row r="231" spans="1:11" ht="15.75" customHeight="1">
      <c r="A231" s="19">
        <v>27581439</v>
      </c>
      <c r="B231" s="19" t="s">
        <v>14657</v>
      </c>
      <c r="C231" s="19" t="s">
        <v>14658</v>
      </c>
      <c r="D231" s="19" t="s">
        <v>14659</v>
      </c>
      <c r="E231" s="19" t="s">
        <v>14015</v>
      </c>
      <c r="F231" s="19" t="s">
        <v>12192</v>
      </c>
      <c r="G231" s="19">
        <v>2016</v>
      </c>
      <c r="H231" s="65">
        <v>42615</v>
      </c>
      <c r="I231" s="19" t="s">
        <v>14660</v>
      </c>
      <c r="K231" s="19" t="s">
        <v>14661</v>
      </c>
    </row>
    <row r="232" spans="1:11" ht="15.75" customHeight="1">
      <c r="A232" s="19">
        <v>27581437</v>
      </c>
      <c r="B232" s="19" t="s">
        <v>14663</v>
      </c>
      <c r="C232" s="19" t="s">
        <v>14664</v>
      </c>
      <c r="D232" s="19" t="s">
        <v>14659</v>
      </c>
      <c r="E232" s="19" t="s">
        <v>14665</v>
      </c>
      <c r="F232" s="19" t="s">
        <v>12192</v>
      </c>
      <c r="G232" s="19">
        <v>2016</v>
      </c>
      <c r="H232" s="65">
        <v>42615</v>
      </c>
      <c r="I232" s="19" t="s">
        <v>14666</v>
      </c>
      <c r="K232" s="19" t="s">
        <v>14667</v>
      </c>
    </row>
    <row r="233" spans="1:11" ht="15.75" customHeight="1">
      <c r="A233" s="19">
        <v>27808261</v>
      </c>
      <c r="B233" s="19" t="s">
        <v>2216</v>
      </c>
      <c r="C233" s="19" t="s">
        <v>14668</v>
      </c>
      <c r="D233" s="19" t="s">
        <v>14669</v>
      </c>
      <c r="E233" s="19" t="s">
        <v>2219</v>
      </c>
      <c r="F233" s="19" t="s">
        <v>14670</v>
      </c>
      <c r="G233" s="19">
        <v>2016</v>
      </c>
      <c r="H233" s="65">
        <v>42678</v>
      </c>
      <c r="K233" s="19" t="s">
        <v>14671</v>
      </c>
    </row>
    <row r="234" spans="1:11" ht="15.75" customHeight="1">
      <c r="A234" s="19">
        <v>27805043</v>
      </c>
      <c r="B234" s="19" t="s">
        <v>14944</v>
      </c>
      <c r="C234" s="19" t="s">
        <v>14945</v>
      </c>
      <c r="D234" s="19" t="s">
        <v>14946</v>
      </c>
      <c r="E234" s="19" t="s">
        <v>12681</v>
      </c>
      <c r="F234" s="19" t="s">
        <v>833</v>
      </c>
      <c r="G234" s="19">
        <v>2016</v>
      </c>
      <c r="H234" s="65">
        <v>42677</v>
      </c>
      <c r="I234" s="19" t="s">
        <v>14947</v>
      </c>
      <c r="K234" s="19" t="s">
        <v>14948</v>
      </c>
    </row>
    <row r="235" spans="1:11" ht="15.75" customHeight="1">
      <c r="A235" s="19">
        <v>28466611</v>
      </c>
      <c r="B235" s="19" t="s">
        <v>14680</v>
      </c>
      <c r="C235" s="19" t="s">
        <v>14681</v>
      </c>
      <c r="D235" s="19" t="s">
        <v>14682</v>
      </c>
      <c r="E235" s="19" t="s">
        <v>14683</v>
      </c>
      <c r="F235" s="19" t="s">
        <v>14684</v>
      </c>
      <c r="G235" s="19">
        <v>2016</v>
      </c>
      <c r="H235" s="65">
        <v>42859</v>
      </c>
    </row>
    <row r="236" spans="1:11" ht="15.75" customHeight="1">
      <c r="A236" s="19">
        <v>28124644</v>
      </c>
      <c r="B236" s="19" t="s">
        <v>14686</v>
      </c>
      <c r="C236" s="19" t="s">
        <v>14687</v>
      </c>
      <c r="D236" s="19" t="s">
        <v>14688</v>
      </c>
      <c r="E236" s="19" t="s">
        <v>1329</v>
      </c>
      <c r="F236" s="19" t="s">
        <v>12434</v>
      </c>
      <c r="G236" s="19">
        <v>2016</v>
      </c>
      <c r="H236" s="65">
        <v>42762</v>
      </c>
      <c r="I236" s="19" t="s">
        <v>14689</v>
      </c>
      <c r="K236" s="19" t="s">
        <v>14690</v>
      </c>
    </row>
    <row r="237" spans="1:11" ht="15.75" customHeight="1">
      <c r="A237" s="19">
        <v>27994923</v>
      </c>
      <c r="B237" s="19" t="s">
        <v>14692</v>
      </c>
      <c r="C237" s="19" t="s">
        <v>14693</v>
      </c>
      <c r="D237" s="19" t="s">
        <v>14694</v>
      </c>
      <c r="E237" s="19" t="s">
        <v>14695</v>
      </c>
      <c r="F237" s="19" t="s">
        <v>14696</v>
      </c>
      <c r="G237" s="19">
        <v>2016</v>
      </c>
      <c r="H237" s="65">
        <v>42725</v>
      </c>
      <c r="I237" s="19" t="s">
        <v>14697</v>
      </c>
      <c r="K237" s="19" t="s">
        <v>14698</v>
      </c>
    </row>
    <row r="238" spans="1:11" ht="15.75" customHeight="1">
      <c r="A238" s="19">
        <v>27812281</v>
      </c>
      <c r="B238" s="19" t="s">
        <v>14699</v>
      </c>
      <c r="C238" s="19" t="s">
        <v>14700</v>
      </c>
      <c r="D238" s="19" t="s">
        <v>14701</v>
      </c>
      <c r="E238" s="19" t="s">
        <v>14702</v>
      </c>
      <c r="F238" s="19" t="s">
        <v>14703</v>
      </c>
      <c r="G238" s="19">
        <v>2016</v>
      </c>
      <c r="H238" s="65">
        <v>42679</v>
      </c>
      <c r="I238" s="19" t="s">
        <v>14704</v>
      </c>
      <c r="K238" s="19" t="s">
        <v>14705</v>
      </c>
    </row>
    <row r="239" spans="1:11" ht="15.75" customHeight="1">
      <c r="A239" s="19">
        <v>27753766</v>
      </c>
      <c r="B239" s="19" t="s">
        <v>14706</v>
      </c>
      <c r="C239" s="19" t="s">
        <v>14707</v>
      </c>
      <c r="D239" s="19" t="s">
        <v>14708</v>
      </c>
      <c r="E239" s="19" t="s">
        <v>2729</v>
      </c>
      <c r="F239" s="19" t="s">
        <v>979</v>
      </c>
      <c r="G239" s="19">
        <v>2016</v>
      </c>
      <c r="H239" s="65">
        <v>42662</v>
      </c>
      <c r="K239" s="19" t="s">
        <v>14709</v>
      </c>
    </row>
    <row r="240" spans="1:11" ht="15.75" customHeight="1">
      <c r="A240" s="19">
        <v>27729132</v>
      </c>
      <c r="B240" s="19" t="s">
        <v>14710</v>
      </c>
      <c r="C240" s="19" t="s">
        <v>14711</v>
      </c>
      <c r="D240" s="19" t="s">
        <v>14712</v>
      </c>
      <c r="E240" s="19" t="s">
        <v>14713</v>
      </c>
      <c r="F240" s="19" t="s">
        <v>1290</v>
      </c>
      <c r="G240" s="19">
        <v>2016</v>
      </c>
      <c r="H240" s="65">
        <v>42656</v>
      </c>
      <c r="K240" s="19" t="s">
        <v>14714</v>
      </c>
    </row>
    <row r="241" spans="1:11" ht="15.75" customHeight="1">
      <c r="A241" s="19">
        <v>27660200</v>
      </c>
      <c r="B241" s="19" t="s">
        <v>14715</v>
      </c>
      <c r="C241" s="19" t="s">
        <v>14716</v>
      </c>
      <c r="D241" s="19" t="s">
        <v>14717</v>
      </c>
      <c r="E241" s="19" t="s">
        <v>14718</v>
      </c>
      <c r="F241" s="19" t="s">
        <v>14719</v>
      </c>
      <c r="G241" s="19">
        <v>2016</v>
      </c>
      <c r="H241" s="65">
        <v>42637</v>
      </c>
      <c r="I241" s="19" t="s">
        <v>14720</v>
      </c>
      <c r="K241" s="19" t="s">
        <v>14721</v>
      </c>
    </row>
    <row r="242" spans="1:11" ht="15.75" customHeight="1">
      <c r="A242" s="19">
        <v>27653771</v>
      </c>
      <c r="B242" s="19" t="s">
        <v>14722</v>
      </c>
      <c r="C242" s="19" t="s">
        <v>14723</v>
      </c>
      <c r="D242" s="19" t="s">
        <v>14724</v>
      </c>
      <c r="E242" s="19" t="s">
        <v>14725</v>
      </c>
      <c r="F242" s="19" t="s">
        <v>147</v>
      </c>
      <c r="G242" s="19">
        <v>2016</v>
      </c>
      <c r="H242" s="65">
        <v>42636</v>
      </c>
      <c r="I242" s="19" t="s">
        <v>14726</v>
      </c>
      <c r="K242" s="19" t="s">
        <v>14727</v>
      </c>
    </row>
    <row r="243" spans="1:11" ht="15.75" customHeight="1">
      <c r="A243" s="19">
        <v>27624822</v>
      </c>
      <c r="B243" s="19" t="s">
        <v>14729</v>
      </c>
      <c r="C243" s="19" t="s">
        <v>14730</v>
      </c>
      <c r="D243" s="19" t="s">
        <v>14731</v>
      </c>
      <c r="E243" s="19" t="s">
        <v>9608</v>
      </c>
      <c r="F243" s="19" t="s">
        <v>2053</v>
      </c>
      <c r="G243" s="19">
        <v>2016</v>
      </c>
      <c r="H243" s="65">
        <v>42628</v>
      </c>
      <c r="K243" s="19" t="s">
        <v>14732</v>
      </c>
    </row>
    <row r="244" spans="1:11" ht="15.75" customHeight="1">
      <c r="A244" s="19">
        <v>27573069</v>
      </c>
      <c r="B244" s="19" t="s">
        <v>14734</v>
      </c>
      <c r="C244" s="19" t="s">
        <v>14735</v>
      </c>
      <c r="D244" s="19" t="s">
        <v>14736</v>
      </c>
      <c r="E244" s="19" t="s">
        <v>14737</v>
      </c>
      <c r="F244" s="19" t="s">
        <v>14738</v>
      </c>
      <c r="G244" s="19">
        <v>2016</v>
      </c>
      <c r="H244" s="65">
        <v>42613</v>
      </c>
      <c r="I244" s="19" t="s">
        <v>14739</v>
      </c>
      <c r="J244" s="19" t="s">
        <v>14740</v>
      </c>
      <c r="K244" s="19" t="s">
        <v>14741</v>
      </c>
    </row>
    <row r="245" spans="1:11" ht="15.75" customHeight="1">
      <c r="A245" s="19">
        <v>27540112</v>
      </c>
      <c r="B245" s="19" t="s">
        <v>14742</v>
      </c>
      <c r="C245" s="19" t="s">
        <v>14743</v>
      </c>
      <c r="D245" s="19" t="s">
        <v>14744</v>
      </c>
      <c r="E245" s="19" t="s">
        <v>7554</v>
      </c>
      <c r="F245" s="19" t="s">
        <v>1064</v>
      </c>
      <c r="G245" s="19">
        <v>2016</v>
      </c>
      <c r="H245" s="65">
        <v>42602</v>
      </c>
      <c r="I245" s="19" t="s">
        <v>14745</v>
      </c>
      <c r="K245" s="19" t="s">
        <v>14746</v>
      </c>
    </row>
    <row r="246" spans="1:11" ht="15.75" customHeight="1">
      <c r="A246" s="19">
        <v>27508518</v>
      </c>
      <c r="B246" s="19" t="s">
        <v>14747</v>
      </c>
      <c r="C246" s="19" t="s">
        <v>14748</v>
      </c>
      <c r="D246" s="19" t="s">
        <v>14749</v>
      </c>
      <c r="E246" s="19" t="s">
        <v>14750</v>
      </c>
      <c r="F246" s="19" t="s">
        <v>5709</v>
      </c>
      <c r="G246" s="19">
        <v>2016</v>
      </c>
      <c r="H246" s="65">
        <v>42593</v>
      </c>
      <c r="K246" s="19" t="s">
        <v>14751</v>
      </c>
    </row>
    <row r="247" spans="1:11" ht="15.75" customHeight="1">
      <c r="A247" s="19">
        <v>27417291</v>
      </c>
      <c r="B247" s="19" t="s">
        <v>14752</v>
      </c>
      <c r="C247" s="19" t="s">
        <v>14753</v>
      </c>
      <c r="D247" s="19" t="s">
        <v>14754</v>
      </c>
      <c r="E247" s="19" t="s">
        <v>14755</v>
      </c>
      <c r="F247" s="19" t="s">
        <v>3736</v>
      </c>
      <c r="G247" s="19">
        <v>2016</v>
      </c>
      <c r="H247" s="65">
        <v>42567</v>
      </c>
      <c r="K247" s="19" t="s">
        <v>14756</v>
      </c>
    </row>
    <row r="248" spans="1:11" ht="15.75" customHeight="1">
      <c r="A248" s="19">
        <v>27405603</v>
      </c>
      <c r="B248" s="19" t="s">
        <v>14757</v>
      </c>
      <c r="C248" s="19" t="s">
        <v>14758</v>
      </c>
      <c r="D248" s="19" t="s">
        <v>14759</v>
      </c>
      <c r="E248" s="19" t="s">
        <v>14258</v>
      </c>
      <c r="F248" s="19" t="s">
        <v>3419</v>
      </c>
      <c r="G248" s="19">
        <v>2016</v>
      </c>
      <c r="H248" s="65">
        <v>42565</v>
      </c>
      <c r="I248" s="19" t="s">
        <v>14760</v>
      </c>
      <c r="K248" s="19" t="s">
        <v>14761</v>
      </c>
    </row>
    <row r="249" spans="1:11" ht="15.75" customHeight="1">
      <c r="A249" s="19">
        <v>27400908</v>
      </c>
      <c r="B249" s="19" t="s">
        <v>14762</v>
      </c>
      <c r="C249" s="19" t="s">
        <v>14763</v>
      </c>
      <c r="D249" s="19" t="s">
        <v>14764</v>
      </c>
      <c r="E249" s="19" t="s">
        <v>14765</v>
      </c>
      <c r="F249" s="19" t="s">
        <v>448</v>
      </c>
      <c r="G249" s="19">
        <v>2016</v>
      </c>
      <c r="H249" s="65">
        <v>42564</v>
      </c>
      <c r="K249" s="19" t="s">
        <v>14766</v>
      </c>
    </row>
    <row r="250" spans="1:11" ht="15.75" customHeight="1">
      <c r="A250" s="19">
        <v>27329337</v>
      </c>
      <c r="B250" s="19" t="s">
        <v>14767</v>
      </c>
      <c r="C250" s="19" t="s">
        <v>14768</v>
      </c>
      <c r="D250" s="19" t="s">
        <v>14769</v>
      </c>
      <c r="E250" s="19" t="s">
        <v>11973</v>
      </c>
      <c r="F250" s="19" t="s">
        <v>1044</v>
      </c>
      <c r="G250" s="19">
        <v>2016</v>
      </c>
      <c r="H250" s="65">
        <v>42544</v>
      </c>
      <c r="K250" s="19" t="s">
        <v>14770</v>
      </c>
    </row>
    <row r="251" spans="1:11" ht="15.75" customHeight="1">
      <c r="A251" s="19">
        <v>27163175</v>
      </c>
      <c r="B251" s="19" t="s">
        <v>14772</v>
      </c>
      <c r="C251" s="19" t="s">
        <v>14773</v>
      </c>
      <c r="D251" s="19" t="s">
        <v>14774</v>
      </c>
      <c r="E251" s="19" t="s">
        <v>14775</v>
      </c>
      <c r="F251" s="19" t="s">
        <v>14776</v>
      </c>
      <c r="G251" s="19">
        <v>2016</v>
      </c>
      <c r="H251" s="65">
        <v>42501</v>
      </c>
      <c r="K251" s="19" t="s">
        <v>14777</v>
      </c>
    </row>
    <row r="252" spans="1:11" ht="15.75" customHeight="1">
      <c r="A252" s="19">
        <v>27135599</v>
      </c>
      <c r="B252" s="19" t="s">
        <v>14778</v>
      </c>
      <c r="C252" s="19" t="s">
        <v>14779</v>
      </c>
      <c r="D252" s="19" t="s">
        <v>14780</v>
      </c>
      <c r="E252" s="19" t="s">
        <v>14781</v>
      </c>
      <c r="F252" s="19" t="s">
        <v>2011</v>
      </c>
      <c r="G252" s="19">
        <v>2016</v>
      </c>
      <c r="H252" s="65">
        <v>42493</v>
      </c>
      <c r="I252" s="19" t="s">
        <v>14782</v>
      </c>
      <c r="K252" s="19" t="s">
        <v>14783</v>
      </c>
    </row>
    <row r="253" spans="1:11" ht="15.75" customHeight="1">
      <c r="A253" s="19">
        <v>27118243</v>
      </c>
      <c r="B253" s="19" t="s">
        <v>14964</v>
      </c>
      <c r="C253" s="19" t="s">
        <v>14965</v>
      </c>
      <c r="D253" s="19" t="s">
        <v>14966</v>
      </c>
      <c r="E253" s="19" t="s">
        <v>14967</v>
      </c>
      <c r="F253" s="19" t="s">
        <v>14968</v>
      </c>
      <c r="G253" s="19">
        <v>2016</v>
      </c>
      <c r="H253" s="65">
        <v>42488</v>
      </c>
      <c r="K253" s="19" t="s">
        <v>14969</v>
      </c>
    </row>
    <row r="254" spans="1:11" ht="15.75" customHeight="1">
      <c r="A254" s="19">
        <v>27049043</v>
      </c>
      <c r="B254" s="19" t="s">
        <v>14791</v>
      </c>
      <c r="C254" s="19" t="s">
        <v>14792</v>
      </c>
      <c r="D254" s="19" t="s">
        <v>14793</v>
      </c>
      <c r="E254" s="19" t="s">
        <v>14794</v>
      </c>
      <c r="F254" s="19" t="s">
        <v>7746</v>
      </c>
      <c r="G254" s="19">
        <v>2016</v>
      </c>
      <c r="H254" s="65">
        <v>42467</v>
      </c>
      <c r="K254" s="19" t="s">
        <v>14795</v>
      </c>
    </row>
    <row r="255" spans="1:11" ht="15.75" customHeight="1">
      <c r="A255" s="19">
        <v>26969247</v>
      </c>
      <c r="B255" s="19" t="s">
        <v>14796</v>
      </c>
      <c r="C255" s="19" t="s">
        <v>14797</v>
      </c>
      <c r="D255" s="19" t="s">
        <v>14798</v>
      </c>
      <c r="E255" s="19" t="s">
        <v>14799</v>
      </c>
      <c r="F255" s="19" t="s">
        <v>14800</v>
      </c>
      <c r="G255" s="19">
        <v>2016</v>
      </c>
      <c r="H255" s="65">
        <v>42442</v>
      </c>
      <c r="K255" s="19" t="s">
        <v>14801</v>
      </c>
    </row>
    <row r="256" spans="1:11" ht="15.75" customHeight="1">
      <c r="A256" s="19">
        <v>26946303</v>
      </c>
      <c r="B256" s="19" t="s">
        <v>14981</v>
      </c>
      <c r="C256" s="19" t="s">
        <v>14982</v>
      </c>
      <c r="D256" s="19" t="s">
        <v>14983</v>
      </c>
      <c r="E256" s="19" t="s">
        <v>14984</v>
      </c>
      <c r="F256" s="19" t="s">
        <v>10093</v>
      </c>
      <c r="G256" s="19">
        <v>2016</v>
      </c>
      <c r="H256" s="65">
        <v>42436</v>
      </c>
      <c r="K256" s="19" t="s">
        <v>14985</v>
      </c>
    </row>
    <row r="257" spans="1:11" ht="15.75" customHeight="1">
      <c r="A257" s="19">
        <v>25764275</v>
      </c>
      <c r="B257" s="19" t="s">
        <v>14810</v>
      </c>
      <c r="C257" s="19" t="s">
        <v>14811</v>
      </c>
      <c r="D257" s="19" t="s">
        <v>14812</v>
      </c>
      <c r="E257" s="19" t="s">
        <v>14813</v>
      </c>
      <c r="F257" s="19" t="s">
        <v>2805</v>
      </c>
      <c r="G257" s="19">
        <v>2016</v>
      </c>
      <c r="H257" s="65">
        <v>42076</v>
      </c>
      <c r="K257" s="19" t="s">
        <v>14814</v>
      </c>
    </row>
    <row r="258" spans="1:11" ht="15.75" customHeight="1">
      <c r="A258" s="19">
        <v>28348786</v>
      </c>
      <c r="B258" s="19" t="s">
        <v>14815</v>
      </c>
      <c r="C258" s="19" t="s">
        <v>14816</v>
      </c>
      <c r="D258" s="19" t="s">
        <v>14817</v>
      </c>
      <c r="E258" s="19" t="s">
        <v>14818</v>
      </c>
      <c r="F258" s="19" t="s">
        <v>12168</v>
      </c>
      <c r="G258" s="19">
        <v>2016</v>
      </c>
      <c r="H258" s="65">
        <v>42823</v>
      </c>
      <c r="I258" s="19" t="s">
        <v>14819</v>
      </c>
      <c r="K258" s="19" t="s">
        <v>14820</v>
      </c>
    </row>
    <row r="259" spans="1:11" ht="15.75" customHeight="1">
      <c r="A259" s="19">
        <v>27788254</v>
      </c>
      <c r="B259" s="19" t="s">
        <v>14822</v>
      </c>
      <c r="C259" s="19" t="s">
        <v>14823</v>
      </c>
      <c r="D259" s="19" t="s">
        <v>14824</v>
      </c>
      <c r="E259" s="19" t="s">
        <v>14825</v>
      </c>
      <c r="F259" s="19" t="s">
        <v>208</v>
      </c>
      <c r="G259" s="19">
        <v>2016</v>
      </c>
      <c r="H259" s="65">
        <v>42671</v>
      </c>
      <c r="I259" s="19" t="s">
        <v>14826</v>
      </c>
      <c r="K259" s="19" t="s">
        <v>14827</v>
      </c>
    </row>
    <row r="260" spans="1:11" ht="15.75" customHeight="1">
      <c r="A260" s="19">
        <v>27782846</v>
      </c>
      <c r="B260" s="19" t="s">
        <v>14828</v>
      </c>
      <c r="C260" s="19" t="s">
        <v>14829</v>
      </c>
      <c r="D260" s="19" t="s">
        <v>14830</v>
      </c>
      <c r="E260" s="19" t="s">
        <v>14831</v>
      </c>
      <c r="F260" s="19" t="s">
        <v>8393</v>
      </c>
      <c r="G260" s="19">
        <v>2016</v>
      </c>
      <c r="H260" s="65">
        <v>42670</v>
      </c>
      <c r="I260" s="19" t="s">
        <v>14832</v>
      </c>
      <c r="K260" s="19" t="s">
        <v>14833</v>
      </c>
    </row>
    <row r="261" spans="1:11" ht="15.75" customHeight="1">
      <c r="A261" s="19">
        <v>27776489</v>
      </c>
      <c r="B261" s="19" t="s">
        <v>14835</v>
      </c>
      <c r="C261" s="19" t="s">
        <v>14836</v>
      </c>
      <c r="D261" s="19" t="s">
        <v>14837</v>
      </c>
      <c r="E261" s="19" t="s">
        <v>14838</v>
      </c>
      <c r="F261" s="19" t="s">
        <v>841</v>
      </c>
      <c r="G261" s="19">
        <v>2016</v>
      </c>
      <c r="H261" s="65">
        <v>42669</v>
      </c>
      <c r="I261" s="19" t="s">
        <v>14839</v>
      </c>
      <c r="K261" s="19" t="s">
        <v>14840</v>
      </c>
    </row>
    <row r="262" spans="1:11" ht="15.75" customHeight="1">
      <c r="A262" s="19">
        <v>27799762</v>
      </c>
      <c r="B262" s="19" t="s">
        <v>14842</v>
      </c>
      <c r="C262" s="19" t="s">
        <v>14843</v>
      </c>
      <c r="D262" s="19" t="s">
        <v>14844</v>
      </c>
      <c r="E262" s="19" t="s">
        <v>14845</v>
      </c>
      <c r="F262" s="19" t="s">
        <v>328</v>
      </c>
      <c r="G262" s="19">
        <v>2016</v>
      </c>
      <c r="H262" s="65">
        <v>42676</v>
      </c>
      <c r="I262" s="19" t="s">
        <v>14846</v>
      </c>
      <c r="K262" s="19" t="s">
        <v>14847</v>
      </c>
    </row>
    <row r="263" spans="1:11" ht="15.75" customHeight="1">
      <c r="A263" s="19">
        <v>27764083</v>
      </c>
      <c r="B263" s="19" t="s">
        <v>14849</v>
      </c>
      <c r="C263" s="19" t="s">
        <v>14850</v>
      </c>
      <c r="D263" s="19" t="s">
        <v>14851</v>
      </c>
      <c r="E263" s="19" t="s">
        <v>14852</v>
      </c>
      <c r="F263" s="19" t="s">
        <v>1919</v>
      </c>
      <c r="G263" s="19">
        <v>2016</v>
      </c>
      <c r="H263" s="65">
        <v>42664</v>
      </c>
      <c r="K263" s="19" t="s">
        <v>14853</v>
      </c>
    </row>
    <row r="264" spans="1:11" ht="15.75" customHeight="1">
      <c r="A264" s="19">
        <v>27756235</v>
      </c>
      <c r="B264" s="19" t="s">
        <v>14854</v>
      </c>
      <c r="C264" s="19" t="s">
        <v>14855</v>
      </c>
      <c r="D264" s="19" t="s">
        <v>14856</v>
      </c>
      <c r="E264" s="19" t="s">
        <v>14857</v>
      </c>
      <c r="F264" s="19" t="s">
        <v>841</v>
      </c>
      <c r="G264" s="19">
        <v>2016</v>
      </c>
      <c r="H264" s="65">
        <v>42664</v>
      </c>
      <c r="I264" s="19" t="s">
        <v>14858</v>
      </c>
      <c r="K264" s="19" t="s">
        <v>14859</v>
      </c>
    </row>
    <row r="265" spans="1:11" ht="15.75" customHeight="1">
      <c r="A265" s="19">
        <v>28292047</v>
      </c>
      <c r="B265" s="19" t="s">
        <v>14861</v>
      </c>
      <c r="C265" s="19" t="s">
        <v>14862</v>
      </c>
      <c r="D265" s="19" t="s">
        <v>14863</v>
      </c>
      <c r="E265" s="19" t="s">
        <v>14864</v>
      </c>
      <c r="F265" s="19" t="s">
        <v>581</v>
      </c>
      <c r="G265" s="19">
        <v>2016</v>
      </c>
      <c r="H265" s="65">
        <v>42810</v>
      </c>
      <c r="I265" s="19" t="s">
        <v>14865</v>
      </c>
      <c r="K265" s="19" t="s">
        <v>14866</v>
      </c>
    </row>
    <row r="266" spans="1:11" ht="15.75" customHeight="1">
      <c r="A266" s="19">
        <v>27639280</v>
      </c>
      <c r="B266" s="19" t="s">
        <v>14868</v>
      </c>
      <c r="C266" s="19" t="s">
        <v>14869</v>
      </c>
      <c r="D266" s="19" t="s">
        <v>14870</v>
      </c>
      <c r="E266" s="19" t="s">
        <v>14871</v>
      </c>
      <c r="F266" s="19" t="s">
        <v>1263</v>
      </c>
      <c r="G266" s="19">
        <v>2016</v>
      </c>
      <c r="H266" s="65">
        <v>42632</v>
      </c>
      <c r="K266" s="19" t="s">
        <v>14872</v>
      </c>
    </row>
    <row r="267" spans="1:11" ht="15.75" customHeight="1">
      <c r="A267" s="19">
        <v>27713529</v>
      </c>
      <c r="B267" s="19" t="s">
        <v>14873</v>
      </c>
      <c r="C267" s="19" t="s">
        <v>14874</v>
      </c>
      <c r="D267" s="19" t="s">
        <v>14875</v>
      </c>
      <c r="E267" s="19" t="s">
        <v>14876</v>
      </c>
      <c r="F267" s="19" t="s">
        <v>833</v>
      </c>
      <c r="G267" s="19">
        <v>2016</v>
      </c>
      <c r="H267" s="65">
        <v>42651</v>
      </c>
      <c r="I267" s="19" t="s">
        <v>14877</v>
      </c>
      <c r="K267" s="19" t="s">
        <v>14878</v>
      </c>
    </row>
    <row r="268" spans="1:11" ht="15.75" customHeight="1">
      <c r="A268" s="19">
        <v>27711036</v>
      </c>
      <c r="B268" s="19" t="s">
        <v>14880</v>
      </c>
      <c r="C268" s="19" t="s">
        <v>14881</v>
      </c>
      <c r="D268" s="19" t="s">
        <v>14882</v>
      </c>
      <c r="E268" s="19" t="s">
        <v>12016</v>
      </c>
      <c r="F268" s="19" t="s">
        <v>1919</v>
      </c>
      <c r="G268" s="19">
        <v>2016</v>
      </c>
      <c r="H268" s="65">
        <v>42650</v>
      </c>
      <c r="K268" s="19" t="s">
        <v>14883</v>
      </c>
    </row>
    <row r="269" spans="1:11" ht="15.75" customHeight="1">
      <c r="A269" s="19">
        <v>27459265</v>
      </c>
      <c r="B269" s="19" t="s">
        <v>14884</v>
      </c>
      <c r="C269" s="19" t="s">
        <v>14885</v>
      </c>
      <c r="D269" s="19" t="s">
        <v>14886</v>
      </c>
      <c r="E269" s="19" t="s">
        <v>10731</v>
      </c>
      <c r="F269" s="19" t="s">
        <v>147</v>
      </c>
      <c r="G269" s="19">
        <v>2016</v>
      </c>
      <c r="H269" s="65">
        <v>42578</v>
      </c>
      <c r="I269" s="19" t="s">
        <v>14887</v>
      </c>
      <c r="K269" s="19" t="s">
        <v>14888</v>
      </c>
    </row>
    <row r="270" spans="1:11" ht="15.75" customHeight="1">
      <c r="A270" s="19">
        <v>30226944</v>
      </c>
      <c r="B270" s="19" t="s">
        <v>15011</v>
      </c>
      <c r="C270" s="19" t="s">
        <v>15012</v>
      </c>
      <c r="D270" s="19" t="s">
        <v>15013</v>
      </c>
      <c r="E270" s="19" t="s">
        <v>15014</v>
      </c>
      <c r="F270" s="19" t="s">
        <v>15015</v>
      </c>
      <c r="G270" s="19">
        <v>2016</v>
      </c>
      <c r="H270" s="65">
        <v>43362</v>
      </c>
    </row>
    <row r="271" spans="1:11" ht="15.75" customHeight="1">
      <c r="A271" s="19">
        <v>27942362</v>
      </c>
      <c r="B271" s="19" t="s">
        <v>14898</v>
      </c>
      <c r="C271" s="19" t="s">
        <v>14899</v>
      </c>
      <c r="D271" s="19" t="s">
        <v>14900</v>
      </c>
      <c r="E271" s="19" t="s">
        <v>14901</v>
      </c>
      <c r="F271" s="19" t="s">
        <v>14902</v>
      </c>
      <c r="G271" s="19">
        <v>2016</v>
      </c>
      <c r="H271" s="65">
        <v>42717</v>
      </c>
      <c r="I271" s="19" t="s">
        <v>14903</v>
      </c>
      <c r="K271" s="19" t="s">
        <v>14904</v>
      </c>
    </row>
    <row r="272" spans="1:11" ht="15.75" customHeight="1">
      <c r="A272" s="19">
        <v>27742033</v>
      </c>
      <c r="B272" s="19" t="s">
        <v>14906</v>
      </c>
      <c r="C272" s="19" t="s">
        <v>14907</v>
      </c>
      <c r="D272" s="19" t="s">
        <v>14908</v>
      </c>
      <c r="E272" s="19" t="s">
        <v>8549</v>
      </c>
      <c r="F272" s="19" t="s">
        <v>14909</v>
      </c>
      <c r="G272" s="19">
        <v>2016</v>
      </c>
      <c r="H272" s="65">
        <v>42659</v>
      </c>
      <c r="K272" s="19" t="s">
        <v>14910</v>
      </c>
    </row>
    <row r="273" spans="1:11" ht="15.75" customHeight="1">
      <c r="A273" s="19">
        <v>27723401</v>
      </c>
      <c r="B273" s="19" t="s">
        <v>14912</v>
      </c>
      <c r="C273" s="19" t="s">
        <v>14913</v>
      </c>
      <c r="D273" s="19" t="s">
        <v>14914</v>
      </c>
      <c r="E273" s="19" t="s">
        <v>14915</v>
      </c>
      <c r="F273" s="19" t="s">
        <v>14916</v>
      </c>
      <c r="G273" s="19">
        <v>2016</v>
      </c>
      <c r="H273" s="65">
        <v>42654</v>
      </c>
      <c r="K273" s="19" t="s">
        <v>14917</v>
      </c>
    </row>
    <row r="274" spans="1:11" ht="15.75" customHeight="1">
      <c r="A274" s="19">
        <v>27583587</v>
      </c>
      <c r="B274" s="19" t="s">
        <v>14918</v>
      </c>
      <c r="C274" s="19" t="s">
        <v>14919</v>
      </c>
      <c r="D274" s="19" t="s">
        <v>14920</v>
      </c>
      <c r="E274" s="19" t="s">
        <v>14921</v>
      </c>
      <c r="F274" s="19" t="s">
        <v>14922</v>
      </c>
      <c r="G274" s="19">
        <v>2016</v>
      </c>
      <c r="H274" s="65">
        <v>42615</v>
      </c>
      <c r="K274" s="19" t="s">
        <v>14923</v>
      </c>
    </row>
    <row r="275" spans="1:11" ht="15.75" customHeight="1">
      <c r="A275" s="19">
        <v>27494903</v>
      </c>
      <c r="B275" s="19" t="s">
        <v>14924</v>
      </c>
      <c r="C275" s="19" t="s">
        <v>14925</v>
      </c>
      <c r="D275" s="19" t="s">
        <v>14926</v>
      </c>
      <c r="E275" s="19" t="s">
        <v>14927</v>
      </c>
      <c r="F275" s="19" t="s">
        <v>215</v>
      </c>
      <c r="G275" s="19">
        <v>2016</v>
      </c>
      <c r="H275" s="65">
        <v>42588</v>
      </c>
      <c r="I275" s="19" t="s">
        <v>14928</v>
      </c>
      <c r="K275" s="19" t="s">
        <v>14929</v>
      </c>
    </row>
    <row r="276" spans="1:11" ht="15.75" customHeight="1">
      <c r="A276" s="19">
        <v>27473508</v>
      </c>
      <c r="B276" s="19" t="s">
        <v>14930</v>
      </c>
      <c r="C276" s="19" t="s">
        <v>14730</v>
      </c>
      <c r="D276" s="19" t="s">
        <v>14931</v>
      </c>
      <c r="E276" s="19" t="s">
        <v>9608</v>
      </c>
      <c r="F276" s="19" t="s">
        <v>972</v>
      </c>
      <c r="G276" s="19">
        <v>2016</v>
      </c>
      <c r="H276" s="65">
        <v>42582</v>
      </c>
      <c r="K276" s="19" t="s">
        <v>14932</v>
      </c>
    </row>
    <row r="277" spans="1:11" ht="15.75" customHeight="1">
      <c r="A277" s="19">
        <v>27461798</v>
      </c>
      <c r="B277" s="19" t="s">
        <v>14934</v>
      </c>
      <c r="C277" s="19" t="s">
        <v>14935</v>
      </c>
      <c r="D277" s="19" t="s">
        <v>14936</v>
      </c>
      <c r="E277" s="19" t="s">
        <v>3718</v>
      </c>
      <c r="F277" s="19" t="s">
        <v>4759</v>
      </c>
      <c r="G277" s="19">
        <v>2016</v>
      </c>
      <c r="H277" s="65">
        <v>42579</v>
      </c>
      <c r="K277" s="19" t="s">
        <v>14937</v>
      </c>
    </row>
    <row r="278" spans="1:11" ht="15.75" customHeight="1">
      <c r="A278" s="19">
        <v>27460528</v>
      </c>
      <c r="B278" s="19" t="s">
        <v>14938</v>
      </c>
      <c r="C278" s="19" t="s">
        <v>14939</v>
      </c>
      <c r="D278" s="19" t="s">
        <v>14940</v>
      </c>
      <c r="E278" s="19" t="s">
        <v>14941</v>
      </c>
      <c r="F278" s="19" t="s">
        <v>14942</v>
      </c>
      <c r="G278" s="19">
        <v>2016</v>
      </c>
      <c r="H278" s="65">
        <v>42579</v>
      </c>
      <c r="K278" s="19" t="s">
        <v>14943</v>
      </c>
    </row>
    <row r="279" spans="1:11" ht="15.75" customHeight="1">
      <c r="A279" s="19">
        <v>27458220</v>
      </c>
      <c r="B279" s="19" t="s">
        <v>15074</v>
      </c>
      <c r="C279" s="19" t="s">
        <v>15075</v>
      </c>
      <c r="D279" s="19" t="s">
        <v>15076</v>
      </c>
      <c r="E279" s="19" t="s">
        <v>11885</v>
      </c>
      <c r="F279" s="19" t="s">
        <v>1125</v>
      </c>
      <c r="G279" s="19">
        <v>2016</v>
      </c>
      <c r="H279" s="65">
        <v>42578</v>
      </c>
      <c r="I279" s="19" t="s">
        <v>15077</v>
      </c>
      <c r="K279" s="19" t="s">
        <v>15078</v>
      </c>
    </row>
    <row r="280" spans="1:11" ht="15.75" customHeight="1">
      <c r="A280" s="19">
        <v>27430270</v>
      </c>
      <c r="B280" s="19" t="s">
        <v>14952</v>
      </c>
      <c r="C280" s="19" t="s">
        <v>14953</v>
      </c>
      <c r="D280" s="19" t="s">
        <v>14954</v>
      </c>
      <c r="E280" s="19" t="s">
        <v>14955</v>
      </c>
      <c r="F280" s="19" t="s">
        <v>1110</v>
      </c>
      <c r="G280" s="19">
        <v>2016</v>
      </c>
      <c r="H280" s="65">
        <v>42571</v>
      </c>
      <c r="I280" s="19" t="s">
        <v>14956</v>
      </c>
      <c r="K280" s="19" t="s">
        <v>14957</v>
      </c>
    </row>
    <row r="281" spans="1:11" ht="15.75" customHeight="1">
      <c r="A281" s="19">
        <v>27394401</v>
      </c>
      <c r="B281" s="19" t="s">
        <v>14959</v>
      </c>
      <c r="C281" s="19" t="s">
        <v>14960</v>
      </c>
      <c r="D281" s="19" t="s">
        <v>14961</v>
      </c>
      <c r="E281" s="19" t="s">
        <v>14962</v>
      </c>
      <c r="F281" s="19" t="s">
        <v>777</v>
      </c>
      <c r="G281" s="19">
        <v>2016</v>
      </c>
      <c r="H281" s="65">
        <v>42562</v>
      </c>
      <c r="K281" s="19" t="s">
        <v>14963</v>
      </c>
    </row>
    <row r="282" spans="1:11" ht="15.75" customHeight="1">
      <c r="A282" s="19">
        <v>27292570</v>
      </c>
      <c r="B282" s="19" t="s">
        <v>15115</v>
      </c>
      <c r="C282" s="19" t="s">
        <v>15116</v>
      </c>
      <c r="D282" s="19" t="s">
        <v>15117</v>
      </c>
      <c r="E282" s="19" t="s">
        <v>15118</v>
      </c>
      <c r="F282" s="19" t="s">
        <v>15119</v>
      </c>
      <c r="G282" s="19">
        <v>2016</v>
      </c>
      <c r="H282" s="65">
        <v>42535</v>
      </c>
      <c r="K282" s="19" t="s">
        <v>15120</v>
      </c>
    </row>
    <row r="283" spans="1:11" ht="15.75" customHeight="1">
      <c r="A283" s="19">
        <v>27107293</v>
      </c>
      <c r="B283" s="19" t="s">
        <v>14973</v>
      </c>
      <c r="C283" s="19" t="s">
        <v>14974</v>
      </c>
      <c r="D283" s="19" t="s">
        <v>14975</v>
      </c>
      <c r="E283" s="19" t="s">
        <v>14976</v>
      </c>
      <c r="F283" s="19" t="s">
        <v>14977</v>
      </c>
      <c r="G283" s="19">
        <v>2016</v>
      </c>
      <c r="H283" s="65">
        <v>42484</v>
      </c>
      <c r="I283" s="19" t="s">
        <v>14978</v>
      </c>
      <c r="K283" s="19" t="s">
        <v>14979</v>
      </c>
    </row>
    <row r="284" spans="1:11" ht="15.75" customHeight="1">
      <c r="A284" s="19">
        <v>27044626</v>
      </c>
      <c r="B284" s="19" t="s">
        <v>15128</v>
      </c>
      <c r="C284" s="19" t="s">
        <v>15129</v>
      </c>
      <c r="D284" s="19" t="s">
        <v>15130</v>
      </c>
      <c r="E284" s="19" t="s">
        <v>4359</v>
      </c>
      <c r="F284" s="19" t="s">
        <v>8207</v>
      </c>
      <c r="G284" s="19">
        <v>2016</v>
      </c>
      <c r="H284" s="65">
        <v>42466</v>
      </c>
      <c r="I284" s="19" t="s">
        <v>15131</v>
      </c>
      <c r="K284" s="19" t="s">
        <v>15132</v>
      </c>
    </row>
    <row r="285" spans="1:11" ht="15.75" customHeight="1">
      <c r="A285" s="19">
        <v>26426681</v>
      </c>
      <c r="B285" s="19" t="s">
        <v>14988</v>
      </c>
      <c r="C285" s="19" t="s">
        <v>14989</v>
      </c>
      <c r="D285" s="19" t="s">
        <v>14990</v>
      </c>
      <c r="E285" s="19" t="s">
        <v>14991</v>
      </c>
      <c r="F285" s="19" t="s">
        <v>14992</v>
      </c>
      <c r="G285" s="19">
        <v>2016</v>
      </c>
      <c r="H285" s="65">
        <v>42279</v>
      </c>
      <c r="I285" s="19" t="s">
        <v>14993</v>
      </c>
      <c r="K285" s="19" t="s">
        <v>14994</v>
      </c>
    </row>
    <row r="286" spans="1:11" ht="15.75" customHeight="1">
      <c r="A286" s="19">
        <v>27741941</v>
      </c>
      <c r="B286" s="19" t="s">
        <v>14995</v>
      </c>
      <c r="C286" s="19" t="s">
        <v>14996</v>
      </c>
      <c r="D286" s="19" t="s">
        <v>14997</v>
      </c>
      <c r="E286" s="19" t="s">
        <v>14998</v>
      </c>
      <c r="F286" s="19" t="s">
        <v>2978</v>
      </c>
      <c r="G286" s="19">
        <v>2016</v>
      </c>
      <c r="H286" s="65">
        <v>42659</v>
      </c>
      <c r="I286" s="19" t="s">
        <v>14999</v>
      </c>
      <c r="K286" s="19" t="s">
        <v>15000</v>
      </c>
    </row>
    <row r="287" spans="1:11" ht="15.75" customHeight="1">
      <c r="A287" s="19">
        <v>27733852</v>
      </c>
      <c r="B287" s="19" t="s">
        <v>15002</v>
      </c>
      <c r="C287" s="19" t="s">
        <v>15003</v>
      </c>
      <c r="D287" s="19" t="s">
        <v>15004</v>
      </c>
      <c r="E287" s="19" t="s">
        <v>2722</v>
      </c>
      <c r="F287" s="19" t="s">
        <v>113</v>
      </c>
      <c r="G287" s="19">
        <v>2016</v>
      </c>
      <c r="H287" s="65">
        <v>42657</v>
      </c>
      <c r="I287" s="19" t="s">
        <v>15005</v>
      </c>
      <c r="K287" s="19" t="s">
        <v>15006</v>
      </c>
    </row>
    <row r="288" spans="1:11" ht="15.75" customHeight="1">
      <c r="A288" s="19">
        <v>27680884</v>
      </c>
      <c r="B288" s="19" t="s">
        <v>15008</v>
      </c>
      <c r="C288" s="19" t="s">
        <v>15009</v>
      </c>
      <c r="E288" s="19" t="s">
        <v>15010</v>
      </c>
    </row>
    <row r="289" spans="1:11" ht="15.75" customHeight="1">
      <c r="A289" s="19">
        <v>27677845</v>
      </c>
      <c r="B289" s="19" t="s">
        <v>15192</v>
      </c>
      <c r="C289" s="19" t="s">
        <v>15193</v>
      </c>
      <c r="D289" s="19" t="s">
        <v>15194</v>
      </c>
      <c r="E289" s="19" t="s">
        <v>15195</v>
      </c>
      <c r="F289" s="19" t="s">
        <v>833</v>
      </c>
      <c r="G289" s="19">
        <v>2016</v>
      </c>
      <c r="H289" s="65">
        <v>42642</v>
      </c>
      <c r="I289" s="19" t="s">
        <v>15196</v>
      </c>
      <c r="K289" s="19" t="s">
        <v>15197</v>
      </c>
    </row>
    <row r="290" spans="1:11" ht="15.75" customHeight="1">
      <c r="A290" s="19">
        <v>27669564</v>
      </c>
      <c r="B290" s="19" t="s">
        <v>15018</v>
      </c>
      <c r="C290" s="19" t="s">
        <v>15019</v>
      </c>
      <c r="D290" s="19" t="s">
        <v>15020</v>
      </c>
      <c r="E290" s="19" t="s">
        <v>15021</v>
      </c>
      <c r="F290" s="19" t="s">
        <v>208</v>
      </c>
      <c r="G290" s="19">
        <v>2016</v>
      </c>
      <c r="H290" s="65">
        <v>42640</v>
      </c>
      <c r="I290" s="19" t="s">
        <v>15022</v>
      </c>
      <c r="K290" s="19" t="s">
        <v>15023</v>
      </c>
    </row>
    <row r="291" spans="1:11" ht="15.75" customHeight="1">
      <c r="A291" s="19">
        <v>29871121</v>
      </c>
      <c r="B291" s="19" t="s">
        <v>15025</v>
      </c>
      <c r="C291" s="19" t="s">
        <v>15026</v>
      </c>
      <c r="D291" s="19" t="s">
        <v>26357</v>
      </c>
      <c r="E291" s="19" t="s">
        <v>15028</v>
      </c>
      <c r="F291" s="19" t="s">
        <v>26358</v>
      </c>
      <c r="G291" s="19">
        <v>2016</v>
      </c>
      <c r="H291" s="65">
        <v>43257</v>
      </c>
      <c r="K291" s="19" t="s">
        <v>15029</v>
      </c>
    </row>
    <row r="292" spans="1:11" ht="15.75" customHeight="1">
      <c r="A292" s="19">
        <v>27629487</v>
      </c>
      <c r="B292" s="19" t="s">
        <v>15031</v>
      </c>
      <c r="C292" s="19" t="s">
        <v>15032</v>
      </c>
      <c r="D292" s="19" t="s">
        <v>15033</v>
      </c>
      <c r="E292" s="19" t="s">
        <v>15034</v>
      </c>
      <c r="F292" s="19" t="s">
        <v>15035</v>
      </c>
      <c r="G292" s="19">
        <v>2016</v>
      </c>
      <c r="H292" s="65">
        <v>42629</v>
      </c>
      <c r="I292" s="19" t="s">
        <v>15036</v>
      </c>
      <c r="J292" s="19" t="s">
        <v>15037</v>
      </c>
      <c r="K292" s="19" t="s">
        <v>15038</v>
      </c>
    </row>
    <row r="293" spans="1:11" ht="15.75" customHeight="1">
      <c r="A293" s="19">
        <v>27527818</v>
      </c>
      <c r="B293" s="19" t="s">
        <v>15040</v>
      </c>
      <c r="C293" s="19" t="s">
        <v>15041</v>
      </c>
      <c r="D293" s="19" t="s">
        <v>15042</v>
      </c>
      <c r="E293" s="19" t="s">
        <v>15043</v>
      </c>
      <c r="F293" s="19" t="s">
        <v>1263</v>
      </c>
      <c r="G293" s="19">
        <v>2016</v>
      </c>
      <c r="H293" s="65">
        <v>42599</v>
      </c>
      <c r="K293" s="19" t="s">
        <v>15044</v>
      </c>
    </row>
    <row r="294" spans="1:11" ht="15.75" customHeight="1">
      <c r="A294" s="19">
        <v>27527817</v>
      </c>
      <c r="B294" s="19" t="s">
        <v>15046</v>
      </c>
      <c r="C294" s="19" t="s">
        <v>15047</v>
      </c>
      <c r="D294" s="19" t="s">
        <v>15042</v>
      </c>
      <c r="E294" s="19" t="s">
        <v>15048</v>
      </c>
      <c r="F294" s="19" t="s">
        <v>1263</v>
      </c>
      <c r="G294" s="19">
        <v>2016</v>
      </c>
      <c r="H294" s="65">
        <v>42599</v>
      </c>
      <c r="K294" s="19" t="s">
        <v>15049</v>
      </c>
    </row>
    <row r="295" spans="1:11" ht="15.75" customHeight="1">
      <c r="A295" s="19">
        <v>27522178</v>
      </c>
      <c r="B295" s="19" t="s">
        <v>15050</v>
      </c>
      <c r="C295" s="19" t="s">
        <v>15051</v>
      </c>
      <c r="D295" s="19" t="s">
        <v>15042</v>
      </c>
      <c r="E295" s="19" t="s">
        <v>15052</v>
      </c>
      <c r="F295" s="19" t="s">
        <v>1263</v>
      </c>
      <c r="G295" s="19">
        <v>2016</v>
      </c>
      <c r="H295" s="65">
        <v>42597</v>
      </c>
      <c r="K295" s="19" t="s">
        <v>15053</v>
      </c>
    </row>
    <row r="296" spans="1:11" ht="15.75" customHeight="1">
      <c r="A296" s="19">
        <v>27595992</v>
      </c>
      <c r="B296" s="19" t="s">
        <v>15054</v>
      </c>
      <c r="C296" s="19" t="s">
        <v>15055</v>
      </c>
      <c r="D296" s="19" t="s">
        <v>15056</v>
      </c>
      <c r="E296" s="19" t="s">
        <v>15057</v>
      </c>
      <c r="F296" s="19" t="s">
        <v>841</v>
      </c>
      <c r="G296" s="19">
        <v>2016</v>
      </c>
      <c r="H296" s="65">
        <v>42620</v>
      </c>
      <c r="I296" s="19" t="s">
        <v>15058</v>
      </c>
      <c r="K296" s="19" t="s">
        <v>15059</v>
      </c>
    </row>
    <row r="297" spans="1:11" ht="15.75" customHeight="1">
      <c r="A297" s="19">
        <v>27587643</v>
      </c>
      <c r="B297" s="19" t="s">
        <v>15061</v>
      </c>
      <c r="C297" s="19" t="s">
        <v>15062</v>
      </c>
      <c r="D297" s="19" t="s">
        <v>15063</v>
      </c>
      <c r="E297" s="19" t="s">
        <v>15064</v>
      </c>
      <c r="F297" s="19" t="s">
        <v>10934</v>
      </c>
      <c r="G297" s="19">
        <v>2016</v>
      </c>
      <c r="H297" s="65">
        <v>42616</v>
      </c>
      <c r="K297" s="19" t="s">
        <v>15065</v>
      </c>
    </row>
    <row r="298" spans="1:11" ht="15.75" customHeight="1">
      <c r="A298" s="19">
        <v>27532154</v>
      </c>
      <c r="B298" s="19" t="s">
        <v>15067</v>
      </c>
      <c r="C298" s="19" t="s">
        <v>15068</v>
      </c>
      <c r="D298" s="19" t="s">
        <v>15069</v>
      </c>
      <c r="E298" s="19" t="s">
        <v>15070</v>
      </c>
      <c r="F298" s="19" t="s">
        <v>1582</v>
      </c>
      <c r="G298" s="19">
        <v>2016</v>
      </c>
      <c r="H298" s="65">
        <v>42600</v>
      </c>
      <c r="I298" s="19" t="s">
        <v>15071</v>
      </c>
      <c r="K298" s="19" t="s">
        <v>15072</v>
      </c>
    </row>
    <row r="299" spans="1:11" ht="15.75" customHeight="1">
      <c r="A299" s="19">
        <v>27530834</v>
      </c>
      <c r="B299" s="19" t="s">
        <v>15201</v>
      </c>
      <c r="C299" s="19" t="s">
        <v>15202</v>
      </c>
      <c r="D299" s="19" t="s">
        <v>15203</v>
      </c>
      <c r="E299" s="19" t="s">
        <v>9304</v>
      </c>
      <c r="F299" s="19" t="s">
        <v>155</v>
      </c>
      <c r="G299" s="19">
        <v>2016</v>
      </c>
      <c r="H299" s="65">
        <v>42600</v>
      </c>
      <c r="K299" s="19" t="s">
        <v>15204</v>
      </c>
    </row>
    <row r="300" spans="1:11" ht="15.75" customHeight="1">
      <c r="A300" s="19">
        <v>27510380</v>
      </c>
      <c r="B300" s="19" t="s">
        <v>15082</v>
      </c>
      <c r="C300" s="19" t="s">
        <v>15083</v>
      </c>
      <c r="D300" s="19" t="s">
        <v>15084</v>
      </c>
      <c r="E300" s="19" t="s">
        <v>15085</v>
      </c>
      <c r="F300" s="19" t="s">
        <v>11483</v>
      </c>
      <c r="G300" s="19">
        <v>2016</v>
      </c>
      <c r="H300" s="65">
        <v>42594</v>
      </c>
      <c r="I300" s="19" t="s">
        <v>15086</v>
      </c>
      <c r="K300" s="19" t="s">
        <v>15087</v>
      </c>
    </row>
    <row r="301" spans="1:11" ht="15.75" customHeight="1">
      <c r="A301" s="19">
        <v>27497403</v>
      </c>
      <c r="B301" s="19" t="s">
        <v>15088</v>
      </c>
      <c r="C301" s="19" t="s">
        <v>15089</v>
      </c>
      <c r="D301" s="19" t="s">
        <v>15090</v>
      </c>
      <c r="E301" s="19" t="s">
        <v>15091</v>
      </c>
      <c r="F301" s="19" t="s">
        <v>1290</v>
      </c>
      <c r="G301" s="19">
        <v>2016</v>
      </c>
      <c r="H301" s="65">
        <v>42589</v>
      </c>
      <c r="K301" s="19" t="s">
        <v>15092</v>
      </c>
    </row>
    <row r="302" spans="1:11" ht="15.75" customHeight="1">
      <c r="A302" s="19">
        <v>27497390</v>
      </c>
      <c r="B302" s="19" t="s">
        <v>15093</v>
      </c>
      <c r="C302" s="19" t="s">
        <v>15094</v>
      </c>
      <c r="D302" s="19" t="s">
        <v>15090</v>
      </c>
      <c r="E302" s="19" t="s">
        <v>15095</v>
      </c>
      <c r="F302" s="19" t="s">
        <v>1290</v>
      </c>
      <c r="G302" s="19">
        <v>2016</v>
      </c>
      <c r="H302" s="65">
        <v>42589</v>
      </c>
      <c r="I302" s="19" t="s">
        <v>15096</v>
      </c>
      <c r="J302" s="19" t="s">
        <v>15097</v>
      </c>
      <c r="K302" s="19" t="s">
        <v>15098</v>
      </c>
    </row>
    <row r="303" spans="1:11" ht="15.75" customHeight="1">
      <c r="A303" s="19">
        <v>27497379</v>
      </c>
      <c r="B303" s="19" t="s">
        <v>15099</v>
      </c>
      <c r="C303" s="19" t="s">
        <v>15100</v>
      </c>
      <c r="D303" s="19" t="s">
        <v>15090</v>
      </c>
      <c r="E303" s="19" t="s">
        <v>12113</v>
      </c>
      <c r="F303" s="19" t="s">
        <v>1290</v>
      </c>
      <c r="G303" s="19">
        <v>2016</v>
      </c>
      <c r="H303" s="65">
        <v>42589</v>
      </c>
      <c r="K303" s="19" t="s">
        <v>15101</v>
      </c>
    </row>
    <row r="304" spans="1:11" ht="15.75" customHeight="1">
      <c r="A304" s="19">
        <v>27457919</v>
      </c>
      <c r="B304" s="19" t="s">
        <v>15102</v>
      </c>
      <c r="C304" s="19" t="s">
        <v>15103</v>
      </c>
      <c r="D304" s="19" t="s">
        <v>15104</v>
      </c>
      <c r="E304" s="19" t="s">
        <v>15105</v>
      </c>
      <c r="F304" s="19" t="s">
        <v>2095</v>
      </c>
      <c r="G304" s="19">
        <v>2016</v>
      </c>
      <c r="H304" s="65">
        <v>42578</v>
      </c>
      <c r="K304" s="19" t="s">
        <v>15106</v>
      </c>
    </row>
    <row r="305" spans="1:11" ht="15.75" customHeight="1">
      <c r="A305" s="19">
        <v>27413187</v>
      </c>
      <c r="B305" s="19" t="s">
        <v>15107</v>
      </c>
      <c r="C305" s="19" t="s">
        <v>15108</v>
      </c>
      <c r="D305" s="19" t="s">
        <v>15109</v>
      </c>
      <c r="E305" s="19" t="s">
        <v>13581</v>
      </c>
      <c r="F305" s="19" t="s">
        <v>1272</v>
      </c>
      <c r="G305" s="19">
        <v>2016</v>
      </c>
      <c r="H305" s="65">
        <v>42566</v>
      </c>
      <c r="I305" s="19" t="s">
        <v>15110</v>
      </c>
      <c r="K305" s="19" t="s">
        <v>15111</v>
      </c>
    </row>
    <row r="306" spans="1:11" ht="15.75" customHeight="1">
      <c r="A306" s="19">
        <v>27404367</v>
      </c>
      <c r="B306" s="19" t="s">
        <v>15112</v>
      </c>
      <c r="C306" s="19" t="s">
        <v>15113</v>
      </c>
      <c r="E306" s="19" t="s">
        <v>15114</v>
      </c>
    </row>
    <row r="307" spans="1:11" ht="15.75" customHeight="1">
      <c r="A307" s="19">
        <v>27401563</v>
      </c>
      <c r="B307" s="19" t="s">
        <v>15207</v>
      </c>
      <c r="C307" s="19" t="s">
        <v>15208</v>
      </c>
      <c r="D307" s="19" t="s">
        <v>15209</v>
      </c>
      <c r="E307" s="19" t="s">
        <v>15210</v>
      </c>
      <c r="F307" s="19" t="s">
        <v>1125</v>
      </c>
      <c r="G307" s="19">
        <v>2016</v>
      </c>
      <c r="H307" s="65">
        <v>42564</v>
      </c>
      <c r="I307" s="19" t="s">
        <v>15211</v>
      </c>
      <c r="K307" s="19" t="s">
        <v>15212</v>
      </c>
    </row>
    <row r="308" spans="1:11" ht="15.75" customHeight="1">
      <c r="A308" s="19">
        <v>27377430</v>
      </c>
      <c r="B308" s="19" t="s">
        <v>15123</v>
      </c>
      <c r="C308" s="19" t="s">
        <v>15124</v>
      </c>
      <c r="D308" s="19" t="s">
        <v>15125</v>
      </c>
      <c r="E308" s="19" t="s">
        <v>15126</v>
      </c>
      <c r="F308" s="19" t="s">
        <v>2799</v>
      </c>
      <c r="G308" s="19">
        <v>2016</v>
      </c>
      <c r="H308" s="65">
        <v>42557</v>
      </c>
      <c r="K308" s="19" t="s">
        <v>15127</v>
      </c>
    </row>
    <row r="309" spans="1:11" ht="15.75" customHeight="1">
      <c r="A309" s="19">
        <v>27353268</v>
      </c>
      <c r="B309" s="19" t="s">
        <v>15222</v>
      </c>
      <c r="C309" s="19" t="s">
        <v>15223</v>
      </c>
      <c r="D309" s="19" t="s">
        <v>15209</v>
      </c>
      <c r="E309" s="19" t="s">
        <v>15224</v>
      </c>
      <c r="F309" s="19" t="s">
        <v>1125</v>
      </c>
      <c r="G309" s="19">
        <v>2016</v>
      </c>
      <c r="H309" s="65">
        <v>42551</v>
      </c>
      <c r="I309" s="19" t="s">
        <v>15225</v>
      </c>
      <c r="K309" s="19" t="s">
        <v>15226</v>
      </c>
    </row>
    <row r="310" spans="1:11" ht="15.75" customHeight="1">
      <c r="A310" s="19">
        <v>27335149</v>
      </c>
      <c r="B310" s="19" t="s">
        <v>15136</v>
      </c>
      <c r="C310" s="19" t="s">
        <v>15137</v>
      </c>
      <c r="D310" s="19" t="s">
        <v>15109</v>
      </c>
      <c r="E310" s="19" t="s">
        <v>15138</v>
      </c>
      <c r="F310" s="19" t="s">
        <v>1272</v>
      </c>
      <c r="G310" s="19">
        <v>2016</v>
      </c>
      <c r="H310" s="65">
        <v>42545</v>
      </c>
      <c r="I310" s="19" t="s">
        <v>15139</v>
      </c>
      <c r="K310" s="19" t="s">
        <v>15140</v>
      </c>
    </row>
    <row r="311" spans="1:11" ht="15.75" customHeight="1">
      <c r="A311" s="19">
        <v>27335148</v>
      </c>
      <c r="B311" s="19" t="s">
        <v>15141</v>
      </c>
      <c r="C311" s="19" t="s">
        <v>15142</v>
      </c>
      <c r="D311" s="19" t="s">
        <v>15109</v>
      </c>
      <c r="E311" s="19" t="s">
        <v>9143</v>
      </c>
      <c r="F311" s="19" t="s">
        <v>1272</v>
      </c>
      <c r="G311" s="19">
        <v>2016</v>
      </c>
      <c r="H311" s="65">
        <v>42545</v>
      </c>
      <c r="I311" s="19" t="s">
        <v>15143</v>
      </c>
      <c r="K311" s="19" t="s">
        <v>15144</v>
      </c>
    </row>
    <row r="312" spans="1:11" ht="15.75" customHeight="1">
      <c r="A312" s="19">
        <v>27300255</v>
      </c>
      <c r="B312" s="19" t="s">
        <v>15145</v>
      </c>
      <c r="C312" s="19" t="s">
        <v>15146</v>
      </c>
      <c r="D312" s="19" t="s">
        <v>15147</v>
      </c>
      <c r="E312" s="19" t="s">
        <v>15148</v>
      </c>
      <c r="F312" s="19" t="s">
        <v>3511</v>
      </c>
      <c r="G312" s="19">
        <v>2016</v>
      </c>
      <c r="H312" s="65">
        <v>42536</v>
      </c>
      <c r="K312" s="19" t="s">
        <v>15149</v>
      </c>
    </row>
    <row r="313" spans="1:11" ht="15.75" customHeight="1">
      <c r="A313" s="19">
        <v>27288538</v>
      </c>
      <c r="B313" s="19" t="s">
        <v>15150</v>
      </c>
      <c r="C313" s="19" t="s">
        <v>15151</v>
      </c>
      <c r="D313" s="19" t="s">
        <v>15152</v>
      </c>
      <c r="E313" s="19" t="s">
        <v>9967</v>
      </c>
      <c r="F313" s="19" t="s">
        <v>1064</v>
      </c>
      <c r="G313" s="19">
        <v>2016</v>
      </c>
      <c r="H313" s="65">
        <v>42533</v>
      </c>
      <c r="I313" s="19" t="s">
        <v>15153</v>
      </c>
      <c r="K313" s="19" t="s">
        <v>15154</v>
      </c>
    </row>
    <row r="314" spans="1:11" ht="15.75" customHeight="1">
      <c r="A314" s="19">
        <v>27273691</v>
      </c>
      <c r="B314" s="19" t="s">
        <v>15156</v>
      </c>
      <c r="C314" s="19" t="s">
        <v>5719</v>
      </c>
      <c r="D314" s="19" t="s">
        <v>15157</v>
      </c>
      <c r="E314" s="19" t="s">
        <v>5721</v>
      </c>
      <c r="F314" s="19" t="s">
        <v>979</v>
      </c>
      <c r="G314" s="19">
        <v>2016</v>
      </c>
      <c r="H314" s="65">
        <v>42530</v>
      </c>
      <c r="I314" s="19" t="s">
        <v>15158</v>
      </c>
      <c r="J314" s="19" t="s">
        <v>15159</v>
      </c>
      <c r="K314" s="19" t="s">
        <v>15160</v>
      </c>
    </row>
    <row r="315" spans="1:11" ht="15.75" customHeight="1">
      <c r="A315" s="19">
        <v>27269963</v>
      </c>
      <c r="B315" s="19" t="s">
        <v>15161</v>
      </c>
      <c r="C315" s="19" t="s">
        <v>15162</v>
      </c>
      <c r="D315" s="19" t="s">
        <v>15163</v>
      </c>
      <c r="E315" s="19" t="s">
        <v>9378</v>
      </c>
      <c r="F315" s="19" t="s">
        <v>147</v>
      </c>
      <c r="G315" s="19">
        <v>2016</v>
      </c>
      <c r="H315" s="65">
        <v>42530</v>
      </c>
      <c r="I315" s="19" t="s">
        <v>15164</v>
      </c>
      <c r="K315" s="19" t="s">
        <v>15165</v>
      </c>
    </row>
    <row r="316" spans="1:11" ht="15.75" customHeight="1">
      <c r="A316" s="19">
        <v>27225239</v>
      </c>
      <c r="B316" s="19" t="s">
        <v>15166</v>
      </c>
      <c r="C316" s="19" t="s">
        <v>15167</v>
      </c>
      <c r="D316" s="19" t="s">
        <v>15168</v>
      </c>
      <c r="E316" s="19" t="s">
        <v>9219</v>
      </c>
      <c r="F316" s="19" t="s">
        <v>1488</v>
      </c>
      <c r="G316" s="19">
        <v>2016</v>
      </c>
      <c r="H316" s="65">
        <v>42517</v>
      </c>
      <c r="K316" s="19" t="s">
        <v>15169</v>
      </c>
    </row>
    <row r="317" spans="1:11" ht="15.75" customHeight="1">
      <c r="A317" s="19">
        <v>27182898</v>
      </c>
      <c r="B317" s="19" t="s">
        <v>15170</v>
      </c>
      <c r="C317" s="19" t="s">
        <v>5719</v>
      </c>
      <c r="D317" s="19" t="s">
        <v>15157</v>
      </c>
      <c r="E317" s="19" t="s">
        <v>5721</v>
      </c>
      <c r="F317" s="19" t="s">
        <v>979</v>
      </c>
      <c r="G317" s="19">
        <v>2016</v>
      </c>
      <c r="H317" s="65">
        <v>42507</v>
      </c>
      <c r="K317" s="19" t="s">
        <v>15171</v>
      </c>
    </row>
    <row r="318" spans="1:11" ht="15.75" customHeight="1">
      <c r="A318" s="19">
        <v>27171854</v>
      </c>
      <c r="B318" s="19" t="s">
        <v>15172</v>
      </c>
      <c r="C318" s="19" t="s">
        <v>15173</v>
      </c>
      <c r="D318" s="19" t="s">
        <v>15163</v>
      </c>
      <c r="E318" s="19" t="s">
        <v>15174</v>
      </c>
      <c r="F318" s="19" t="s">
        <v>147</v>
      </c>
      <c r="G318" s="19">
        <v>2016</v>
      </c>
      <c r="H318" s="65">
        <v>42503</v>
      </c>
      <c r="I318" s="19" t="s">
        <v>15175</v>
      </c>
      <c r="K318" s="19" t="s">
        <v>15176</v>
      </c>
    </row>
    <row r="319" spans="1:11" ht="15.75" customHeight="1">
      <c r="A319" s="19">
        <v>27135964</v>
      </c>
      <c r="B319" s="19" t="s">
        <v>15177</v>
      </c>
      <c r="C319" s="19" t="s">
        <v>15178</v>
      </c>
      <c r="D319" s="19" t="s">
        <v>15163</v>
      </c>
      <c r="E319" s="19" t="s">
        <v>15179</v>
      </c>
      <c r="F319" s="19" t="s">
        <v>147</v>
      </c>
      <c r="G319" s="19">
        <v>2016</v>
      </c>
      <c r="H319" s="65">
        <v>42493</v>
      </c>
      <c r="I319" s="19" t="s">
        <v>15180</v>
      </c>
      <c r="K319" s="19" t="s">
        <v>15181</v>
      </c>
    </row>
    <row r="320" spans="1:11" ht="15.75" customHeight="1">
      <c r="A320" s="19">
        <v>27125273</v>
      </c>
      <c r="B320" s="19" t="s">
        <v>15182</v>
      </c>
      <c r="C320" s="19" t="s">
        <v>15183</v>
      </c>
      <c r="D320" s="19" t="s">
        <v>15184</v>
      </c>
      <c r="E320" s="19" t="s">
        <v>12732</v>
      </c>
      <c r="F320" s="19" t="s">
        <v>3307</v>
      </c>
      <c r="G320" s="19">
        <v>2016</v>
      </c>
      <c r="H320" s="65">
        <v>42490</v>
      </c>
      <c r="I320" s="19" t="s">
        <v>15185</v>
      </c>
      <c r="K320" s="19" t="s">
        <v>15186</v>
      </c>
    </row>
    <row r="321" spans="1:11" ht="15.75" customHeight="1">
      <c r="A321" s="19">
        <v>27265451</v>
      </c>
      <c r="B321" s="19" t="s">
        <v>15187</v>
      </c>
      <c r="C321" s="19" t="s">
        <v>15188</v>
      </c>
      <c r="D321" s="19" t="s">
        <v>15189</v>
      </c>
      <c r="E321" s="19" t="s">
        <v>10874</v>
      </c>
      <c r="F321" s="19" t="s">
        <v>1263</v>
      </c>
      <c r="G321" s="19">
        <v>2016</v>
      </c>
      <c r="H321" s="65">
        <v>42528</v>
      </c>
      <c r="K321" s="19" t="s">
        <v>15190</v>
      </c>
    </row>
    <row r="322" spans="1:11" ht="15.75" customHeight="1">
      <c r="A322" s="19">
        <v>27562460</v>
      </c>
      <c r="B322" s="19" t="s">
        <v>15255</v>
      </c>
      <c r="C322" s="19" t="s">
        <v>15256</v>
      </c>
      <c r="D322" s="19" t="s">
        <v>15257</v>
      </c>
      <c r="E322" s="19" t="s">
        <v>15118</v>
      </c>
      <c r="F322" s="19" t="s">
        <v>841</v>
      </c>
      <c r="G322" s="19">
        <v>2016</v>
      </c>
      <c r="H322" s="65">
        <v>42609</v>
      </c>
      <c r="I322" s="19" t="s">
        <v>15258</v>
      </c>
      <c r="K322" s="19" t="s">
        <v>15259</v>
      </c>
    </row>
    <row r="323" spans="1:11" ht="15.75" customHeight="1">
      <c r="A323" s="19">
        <v>27538525</v>
      </c>
      <c r="B323" s="19" t="s">
        <v>15323</v>
      </c>
      <c r="C323" s="19" t="s">
        <v>15324</v>
      </c>
      <c r="D323" s="19" t="s">
        <v>15325</v>
      </c>
      <c r="E323" s="19" t="s">
        <v>14243</v>
      </c>
      <c r="F323" s="19" t="s">
        <v>833</v>
      </c>
      <c r="G323" s="19">
        <v>2016</v>
      </c>
      <c r="H323" s="65">
        <v>42602</v>
      </c>
      <c r="I323" s="19" t="s">
        <v>15326</v>
      </c>
      <c r="K323" s="19" t="s">
        <v>15327</v>
      </c>
    </row>
    <row r="324" spans="1:11" ht="15.75" customHeight="1">
      <c r="A324" s="19">
        <v>27307602</v>
      </c>
      <c r="B324" s="19" t="s">
        <v>15356</v>
      </c>
      <c r="C324" s="19" t="s">
        <v>15357</v>
      </c>
      <c r="D324" s="19" t="s">
        <v>15358</v>
      </c>
      <c r="E324" s="19" t="s">
        <v>15359</v>
      </c>
      <c r="F324" s="19" t="s">
        <v>1784</v>
      </c>
      <c r="G324" s="19">
        <v>2016</v>
      </c>
      <c r="H324" s="65">
        <v>42538</v>
      </c>
      <c r="I324" s="19" t="s">
        <v>15360</v>
      </c>
      <c r="K324" s="19" t="s">
        <v>15361</v>
      </c>
    </row>
    <row r="325" spans="1:11" ht="15.75" customHeight="1">
      <c r="A325" s="19">
        <v>28702292</v>
      </c>
      <c r="B325" s="19" t="s">
        <v>15216</v>
      </c>
      <c r="C325" s="19" t="s">
        <v>15217</v>
      </c>
      <c r="D325" s="19" t="s">
        <v>15218</v>
      </c>
      <c r="E325" s="19" t="s">
        <v>10121</v>
      </c>
      <c r="F325" s="19" t="s">
        <v>4718</v>
      </c>
      <c r="G325" s="19">
        <v>2016</v>
      </c>
      <c r="H325" s="65">
        <v>42930</v>
      </c>
      <c r="I325" s="19" t="s">
        <v>15219</v>
      </c>
      <c r="K325" s="19" t="s">
        <v>15220</v>
      </c>
    </row>
    <row r="326" spans="1:11" ht="15.75" customHeight="1">
      <c r="A326" s="19">
        <v>27780190</v>
      </c>
      <c r="B326" s="19" t="s">
        <v>15439</v>
      </c>
      <c r="C326" s="19" t="s">
        <v>15440</v>
      </c>
      <c r="D326" s="19" t="s">
        <v>15441</v>
      </c>
      <c r="E326" s="19" t="s">
        <v>15442</v>
      </c>
      <c r="F326" s="19" t="s">
        <v>7896</v>
      </c>
      <c r="G326" s="19">
        <v>2016</v>
      </c>
      <c r="H326" s="65">
        <v>42671</v>
      </c>
      <c r="I326" s="19" t="s">
        <v>15443</v>
      </c>
      <c r="J326" s="19" t="s">
        <v>15444</v>
      </c>
      <c r="K326" s="19" t="s">
        <v>15445</v>
      </c>
    </row>
    <row r="327" spans="1:11" ht="15.75" customHeight="1">
      <c r="A327" s="19">
        <v>27330052</v>
      </c>
      <c r="B327" s="19" t="s">
        <v>15229</v>
      </c>
      <c r="C327" s="19" t="s">
        <v>15230</v>
      </c>
      <c r="D327" s="19" t="s">
        <v>15231</v>
      </c>
      <c r="E327" s="19" t="s">
        <v>15232</v>
      </c>
      <c r="F327" s="19" t="s">
        <v>1064</v>
      </c>
      <c r="G327" s="19">
        <v>2016</v>
      </c>
      <c r="H327" s="65">
        <v>42544</v>
      </c>
      <c r="K327" s="19" t="s">
        <v>15233</v>
      </c>
    </row>
    <row r="328" spans="1:11" ht="15.75" customHeight="1">
      <c r="A328" s="19">
        <v>27721753</v>
      </c>
      <c r="B328" s="19" t="s">
        <v>15235</v>
      </c>
      <c r="C328" s="19" t="s">
        <v>15236</v>
      </c>
      <c r="D328" s="19" t="s">
        <v>15237</v>
      </c>
      <c r="E328" s="19" t="s">
        <v>15238</v>
      </c>
      <c r="F328" s="19" t="s">
        <v>15239</v>
      </c>
      <c r="G328" s="19">
        <v>2016</v>
      </c>
      <c r="H328" s="65">
        <v>42654</v>
      </c>
      <c r="I328" s="19" t="s">
        <v>15240</v>
      </c>
      <c r="K328" s="19" t="s">
        <v>15241</v>
      </c>
    </row>
    <row r="329" spans="1:11" ht="15.75" customHeight="1">
      <c r="A329" s="19">
        <v>27567659</v>
      </c>
      <c r="B329" s="19" t="s">
        <v>15243</v>
      </c>
      <c r="C329" s="19" t="s">
        <v>15244</v>
      </c>
      <c r="D329" s="19" t="s">
        <v>15245</v>
      </c>
      <c r="E329" s="19" t="s">
        <v>15246</v>
      </c>
      <c r="F329" s="19" t="s">
        <v>1425</v>
      </c>
      <c r="G329" s="19">
        <v>2016</v>
      </c>
      <c r="H329" s="65">
        <v>42611</v>
      </c>
    </row>
    <row r="330" spans="1:11" ht="15.75" customHeight="1">
      <c r="A330" s="19">
        <v>27502599</v>
      </c>
      <c r="B330" s="19" t="s">
        <v>15248</v>
      </c>
      <c r="C330" s="19" t="s">
        <v>15249</v>
      </c>
      <c r="D330" s="19" t="s">
        <v>15250</v>
      </c>
      <c r="E330" s="19" t="s">
        <v>15251</v>
      </c>
      <c r="F330" s="19" t="s">
        <v>841</v>
      </c>
      <c r="G330" s="19">
        <v>2016</v>
      </c>
      <c r="H330" s="65">
        <v>42592</v>
      </c>
      <c r="I330" s="19" t="s">
        <v>15252</v>
      </c>
      <c r="K330" s="19" t="s">
        <v>15253</v>
      </c>
    </row>
    <row r="331" spans="1:11" ht="15.75" customHeight="1">
      <c r="A331" s="19">
        <v>27486835</v>
      </c>
      <c r="B331" s="19" t="s">
        <v>15518</v>
      </c>
      <c r="C331" s="19" t="s">
        <v>15519</v>
      </c>
      <c r="D331" s="19" t="s">
        <v>15520</v>
      </c>
      <c r="E331" s="19" t="s">
        <v>15521</v>
      </c>
      <c r="F331" s="19" t="s">
        <v>4467</v>
      </c>
      <c r="G331" s="19">
        <v>2016</v>
      </c>
      <c r="H331" s="65">
        <v>42586</v>
      </c>
      <c r="I331" s="19" t="s">
        <v>15522</v>
      </c>
      <c r="K331" s="19" t="s">
        <v>15523</v>
      </c>
    </row>
    <row r="332" spans="1:11" ht="15.75" customHeight="1">
      <c r="A332" s="19">
        <v>27486669</v>
      </c>
      <c r="B332" s="19" t="s">
        <v>15263</v>
      </c>
      <c r="C332" s="19" t="s">
        <v>15264</v>
      </c>
      <c r="D332" s="19" t="s">
        <v>15265</v>
      </c>
      <c r="E332" s="19" t="s">
        <v>15266</v>
      </c>
      <c r="F332" s="19" t="s">
        <v>208</v>
      </c>
      <c r="G332" s="19">
        <v>2016</v>
      </c>
      <c r="H332" s="65">
        <v>42586</v>
      </c>
      <c r="I332" s="19" t="s">
        <v>15267</v>
      </c>
      <c r="K332" s="19" t="s">
        <v>15268</v>
      </c>
    </row>
    <row r="333" spans="1:11" ht="15.75" customHeight="1">
      <c r="A333" s="19">
        <v>27484123</v>
      </c>
      <c r="B333" s="19" t="s">
        <v>15270</v>
      </c>
      <c r="C333" s="19" t="s">
        <v>15271</v>
      </c>
      <c r="D333" s="19" t="s">
        <v>15272</v>
      </c>
      <c r="E333" s="19" t="s">
        <v>15273</v>
      </c>
      <c r="F333" s="19" t="s">
        <v>12353</v>
      </c>
      <c r="G333" s="19">
        <v>2016</v>
      </c>
      <c r="H333" s="65">
        <v>42586</v>
      </c>
      <c r="I333" s="19" t="s">
        <v>15274</v>
      </c>
      <c r="K333" s="19" t="s">
        <v>15275</v>
      </c>
    </row>
    <row r="334" spans="1:11" ht="15.75" customHeight="1">
      <c r="A334" s="19">
        <v>27215704</v>
      </c>
      <c r="B334" s="19" t="s">
        <v>15277</v>
      </c>
      <c r="C334" s="19" t="s">
        <v>15278</v>
      </c>
      <c r="D334" s="19" t="s">
        <v>15279</v>
      </c>
      <c r="E334" s="19" t="s">
        <v>15280</v>
      </c>
      <c r="F334" s="19" t="s">
        <v>147</v>
      </c>
      <c r="G334" s="19">
        <v>2016</v>
      </c>
      <c r="H334" s="65">
        <v>42515</v>
      </c>
      <c r="I334" s="19" t="s">
        <v>15281</v>
      </c>
      <c r="K334" s="19" t="s">
        <v>15282</v>
      </c>
    </row>
    <row r="335" spans="1:11" ht="15.75" customHeight="1">
      <c r="A335" s="19">
        <v>30226954</v>
      </c>
      <c r="B335" s="19" t="s">
        <v>15283</v>
      </c>
      <c r="C335" s="19" t="s">
        <v>15284</v>
      </c>
      <c r="D335" s="19" t="s">
        <v>15285</v>
      </c>
      <c r="E335" s="19" t="s">
        <v>15286</v>
      </c>
      <c r="F335" s="19" t="s">
        <v>15015</v>
      </c>
      <c r="G335" s="19">
        <v>2016</v>
      </c>
      <c r="H335" s="65">
        <v>43362</v>
      </c>
    </row>
    <row r="336" spans="1:11" ht="15.75" customHeight="1">
      <c r="A336" s="19">
        <v>30152945</v>
      </c>
      <c r="B336" s="19" t="s">
        <v>15288</v>
      </c>
      <c r="C336" s="19" t="s">
        <v>15289</v>
      </c>
      <c r="D336" s="19" t="s">
        <v>15290</v>
      </c>
      <c r="E336" s="19" t="s">
        <v>15291</v>
      </c>
      <c r="F336" s="19" t="s">
        <v>15292</v>
      </c>
      <c r="G336" s="19">
        <v>2016</v>
      </c>
      <c r="H336" s="65">
        <v>43341</v>
      </c>
    </row>
    <row r="337" spans="1:11" ht="15.75" customHeight="1">
      <c r="A337" s="19">
        <v>28164610</v>
      </c>
      <c r="B337" s="19" t="s">
        <v>15293</v>
      </c>
      <c r="C337" s="19" t="s">
        <v>15294</v>
      </c>
      <c r="D337" s="19" t="s">
        <v>15295</v>
      </c>
      <c r="E337" s="19" t="s">
        <v>15296</v>
      </c>
      <c r="F337" s="19" t="s">
        <v>10695</v>
      </c>
      <c r="G337" s="19">
        <v>2016</v>
      </c>
      <c r="H337" s="65">
        <v>42773</v>
      </c>
      <c r="K337" s="19" t="s">
        <v>15297</v>
      </c>
    </row>
    <row r="338" spans="1:11" ht="15.75" customHeight="1">
      <c r="A338" s="19">
        <v>27493063</v>
      </c>
      <c r="B338" s="19" t="s">
        <v>15299</v>
      </c>
      <c r="C338" s="19" t="s">
        <v>15300</v>
      </c>
      <c r="D338" s="19" t="s">
        <v>15301</v>
      </c>
      <c r="E338" s="19" t="s">
        <v>5721</v>
      </c>
      <c r="F338" s="19" t="s">
        <v>8821</v>
      </c>
      <c r="G338" s="19">
        <v>2016</v>
      </c>
      <c r="H338" s="65">
        <v>42588</v>
      </c>
      <c r="I338" s="19" t="s">
        <v>15302</v>
      </c>
      <c r="K338" s="19" t="s">
        <v>15303</v>
      </c>
    </row>
    <row r="339" spans="1:11" ht="15.75" customHeight="1">
      <c r="A339" s="19">
        <v>27401970</v>
      </c>
      <c r="B339" s="19" t="s">
        <v>15304</v>
      </c>
      <c r="C339" s="19" t="s">
        <v>15305</v>
      </c>
      <c r="D339" s="19" t="s">
        <v>15306</v>
      </c>
      <c r="E339" s="19" t="s">
        <v>15307</v>
      </c>
      <c r="F339" s="19" t="s">
        <v>997</v>
      </c>
      <c r="G339" s="19">
        <v>2016</v>
      </c>
      <c r="H339" s="65">
        <v>42564</v>
      </c>
      <c r="K339" s="19" t="s">
        <v>15308</v>
      </c>
    </row>
    <row r="340" spans="1:11" ht="15.75" customHeight="1">
      <c r="A340" s="19">
        <v>27377440</v>
      </c>
      <c r="B340" s="19" t="s">
        <v>15310</v>
      </c>
      <c r="C340" s="19" t="s">
        <v>15311</v>
      </c>
      <c r="D340" s="19" t="s">
        <v>15312</v>
      </c>
      <c r="E340" s="19" t="s">
        <v>15313</v>
      </c>
      <c r="F340" s="19" t="s">
        <v>15314</v>
      </c>
      <c r="G340" s="19">
        <v>2016</v>
      </c>
      <c r="H340" s="65">
        <v>42557</v>
      </c>
      <c r="I340" s="19" t="s">
        <v>15315</v>
      </c>
      <c r="J340" s="19" t="s">
        <v>15316</v>
      </c>
      <c r="K340" s="19" t="s">
        <v>15317</v>
      </c>
    </row>
    <row r="341" spans="1:11" ht="15.75" customHeight="1">
      <c r="A341" s="19">
        <v>27368460</v>
      </c>
      <c r="B341" s="19" t="s">
        <v>15318</v>
      </c>
      <c r="C341" s="19" t="s">
        <v>15319</v>
      </c>
      <c r="D341" s="19" t="s">
        <v>15320</v>
      </c>
      <c r="E341" s="19" t="s">
        <v>15321</v>
      </c>
      <c r="F341" s="19" t="s">
        <v>1290</v>
      </c>
      <c r="G341" s="19">
        <v>2016</v>
      </c>
      <c r="H341" s="65">
        <v>42554</v>
      </c>
      <c r="K341" s="19" t="s">
        <v>15322</v>
      </c>
    </row>
    <row r="342" spans="1:11" ht="15.75" customHeight="1">
      <c r="A342" s="19">
        <v>27342872</v>
      </c>
      <c r="B342" s="19" t="s">
        <v>15598</v>
      </c>
      <c r="C342" s="19" t="s">
        <v>15599</v>
      </c>
      <c r="D342" s="19" t="s">
        <v>15600</v>
      </c>
      <c r="E342" s="19" t="s">
        <v>2181</v>
      </c>
      <c r="F342" s="19" t="s">
        <v>3681</v>
      </c>
      <c r="G342" s="19">
        <v>2016</v>
      </c>
      <c r="H342" s="65">
        <v>42547</v>
      </c>
      <c r="I342" s="19" t="s">
        <v>15601</v>
      </c>
      <c r="K342" s="19" t="s">
        <v>15602</v>
      </c>
    </row>
    <row r="343" spans="1:11" ht="15.75" customHeight="1">
      <c r="A343" s="19">
        <v>27322346</v>
      </c>
      <c r="B343" s="19" t="s">
        <v>15331</v>
      </c>
      <c r="C343" s="19" t="s">
        <v>15332</v>
      </c>
      <c r="D343" s="19" t="s">
        <v>15333</v>
      </c>
      <c r="E343" s="19" t="s">
        <v>15334</v>
      </c>
      <c r="F343" s="19" t="s">
        <v>9704</v>
      </c>
      <c r="G343" s="19">
        <v>2016</v>
      </c>
      <c r="H343" s="65">
        <v>42542</v>
      </c>
      <c r="K343" s="19" t="s">
        <v>15335</v>
      </c>
    </row>
    <row r="344" spans="1:11" ht="15.75" customHeight="1">
      <c r="A344" s="19">
        <v>27319375</v>
      </c>
      <c r="B344" s="19" t="s">
        <v>15336</v>
      </c>
      <c r="C344" s="19" t="s">
        <v>15337</v>
      </c>
      <c r="D344" s="19" t="s">
        <v>15338</v>
      </c>
      <c r="E344" s="19" t="s">
        <v>15339</v>
      </c>
      <c r="F344" s="19" t="s">
        <v>972</v>
      </c>
      <c r="G344" s="19">
        <v>2016</v>
      </c>
      <c r="H344" s="65">
        <v>42542</v>
      </c>
      <c r="K344" s="19" t="s">
        <v>15340</v>
      </c>
    </row>
    <row r="345" spans="1:11" ht="15.75" customHeight="1">
      <c r="A345" s="19">
        <v>27306117</v>
      </c>
      <c r="B345" s="19" t="s">
        <v>15342</v>
      </c>
      <c r="C345" s="19" t="s">
        <v>15343</v>
      </c>
      <c r="D345" s="19" t="s">
        <v>15344</v>
      </c>
      <c r="E345" s="19" t="s">
        <v>7692</v>
      </c>
      <c r="F345" s="19" t="s">
        <v>4759</v>
      </c>
      <c r="G345" s="19">
        <v>2016</v>
      </c>
      <c r="H345" s="65">
        <v>42538</v>
      </c>
      <c r="K345" s="19" t="s">
        <v>15345</v>
      </c>
    </row>
    <row r="346" spans="1:11" ht="15.75" customHeight="1">
      <c r="A346" s="19">
        <v>27287408</v>
      </c>
      <c r="B346" s="19" t="s">
        <v>15346</v>
      </c>
      <c r="C346" s="19" t="s">
        <v>15347</v>
      </c>
      <c r="D346" s="19" t="s">
        <v>15348</v>
      </c>
      <c r="E346" s="19" t="s">
        <v>15349</v>
      </c>
      <c r="F346" s="19" t="s">
        <v>13104</v>
      </c>
      <c r="G346" s="19">
        <v>2016</v>
      </c>
      <c r="H346" s="65">
        <v>42533</v>
      </c>
      <c r="K346" s="19" t="s">
        <v>15350</v>
      </c>
    </row>
    <row r="347" spans="1:11" ht="15.75" customHeight="1">
      <c r="A347" s="19">
        <v>27282403</v>
      </c>
      <c r="B347" s="19" t="s">
        <v>15351</v>
      </c>
      <c r="C347" s="19" t="s">
        <v>15352</v>
      </c>
      <c r="D347" s="19" t="s">
        <v>15353</v>
      </c>
      <c r="E347" s="19" t="s">
        <v>1430</v>
      </c>
      <c r="F347" s="19" t="s">
        <v>15354</v>
      </c>
      <c r="G347" s="19">
        <v>2016</v>
      </c>
      <c r="H347" s="65">
        <v>42532</v>
      </c>
      <c r="K347" s="19" t="s">
        <v>15355</v>
      </c>
    </row>
    <row r="348" spans="1:11" ht="15.75" customHeight="1">
      <c r="A348" s="19">
        <v>27246774</v>
      </c>
      <c r="B348" s="19" t="s">
        <v>15615</v>
      </c>
      <c r="C348" s="19" t="s">
        <v>15616</v>
      </c>
      <c r="D348" s="19" t="s">
        <v>15617</v>
      </c>
      <c r="E348" s="19" t="s">
        <v>15618</v>
      </c>
      <c r="F348" s="19" t="s">
        <v>1125</v>
      </c>
      <c r="G348" s="19">
        <v>2016</v>
      </c>
      <c r="H348" s="65">
        <v>42523</v>
      </c>
      <c r="I348" s="19" t="s">
        <v>15619</v>
      </c>
      <c r="K348" s="19" t="s">
        <v>15620</v>
      </c>
    </row>
    <row r="349" spans="1:11" ht="15.75" customHeight="1">
      <c r="A349" s="19">
        <v>26857242</v>
      </c>
      <c r="B349" s="19" t="s">
        <v>15364</v>
      </c>
      <c r="C349" s="19" t="s">
        <v>6416</v>
      </c>
      <c r="D349" s="19" t="s">
        <v>15365</v>
      </c>
      <c r="E349" s="19" t="s">
        <v>2181</v>
      </c>
      <c r="F349" s="19" t="s">
        <v>9369</v>
      </c>
      <c r="G349" s="19">
        <v>2016</v>
      </c>
      <c r="H349" s="65">
        <v>42410</v>
      </c>
      <c r="I349" s="19" t="s">
        <v>15366</v>
      </c>
      <c r="J349" s="19" t="s">
        <v>15367</v>
      </c>
      <c r="K349" s="19" t="s">
        <v>15368</v>
      </c>
    </row>
    <row r="350" spans="1:11" ht="15.75" customHeight="1">
      <c r="A350" s="19">
        <v>26718621</v>
      </c>
      <c r="B350" s="19" t="s">
        <v>15369</v>
      </c>
      <c r="C350" s="19" t="s">
        <v>15370</v>
      </c>
      <c r="D350" s="19" t="s">
        <v>15371</v>
      </c>
      <c r="E350" s="19" t="s">
        <v>15372</v>
      </c>
      <c r="F350" s="19" t="s">
        <v>1199</v>
      </c>
      <c r="G350" s="19">
        <v>2016</v>
      </c>
      <c r="H350" s="65">
        <v>42370</v>
      </c>
      <c r="K350" s="19" t="s">
        <v>15373</v>
      </c>
    </row>
    <row r="351" spans="1:11" ht="15.75" customHeight="1">
      <c r="A351" s="19">
        <v>27473951</v>
      </c>
      <c r="B351" s="19" t="s">
        <v>15374</v>
      </c>
      <c r="C351" s="19" t="s">
        <v>15375</v>
      </c>
      <c r="D351" s="19" t="s">
        <v>15376</v>
      </c>
      <c r="E351" s="19" t="s">
        <v>15377</v>
      </c>
      <c r="F351" s="19" t="s">
        <v>3548</v>
      </c>
      <c r="G351" s="19">
        <v>2016</v>
      </c>
      <c r="H351" s="65">
        <v>42582</v>
      </c>
      <c r="I351" s="19" t="s">
        <v>15378</v>
      </c>
      <c r="K351" s="19" t="s">
        <v>15379</v>
      </c>
    </row>
    <row r="352" spans="1:11" ht="15.75" customHeight="1">
      <c r="A352" s="19">
        <v>27373595</v>
      </c>
      <c r="B352" s="19" t="s">
        <v>15381</v>
      </c>
      <c r="C352" s="19" t="s">
        <v>15382</v>
      </c>
      <c r="D352" s="19" t="s">
        <v>15383</v>
      </c>
      <c r="E352" s="19" t="s">
        <v>15384</v>
      </c>
      <c r="F352" s="19" t="s">
        <v>1263</v>
      </c>
      <c r="G352" s="19">
        <v>2016</v>
      </c>
      <c r="H352" s="65">
        <v>42556</v>
      </c>
      <c r="K352" s="19" t="s">
        <v>15385</v>
      </c>
    </row>
    <row r="353" spans="1:11" ht="15.75" customHeight="1">
      <c r="A353" s="19">
        <v>27317455</v>
      </c>
      <c r="B353" s="19" t="s">
        <v>15386</v>
      </c>
      <c r="C353" s="19" t="s">
        <v>15387</v>
      </c>
      <c r="D353" s="19" t="s">
        <v>15383</v>
      </c>
      <c r="E353" s="19" t="s">
        <v>15388</v>
      </c>
      <c r="F353" s="19" t="s">
        <v>1263</v>
      </c>
      <c r="G353" s="19">
        <v>2016</v>
      </c>
      <c r="H353" s="65">
        <v>42540</v>
      </c>
      <c r="K353" s="19" t="s">
        <v>15389</v>
      </c>
    </row>
    <row r="354" spans="1:11" ht="15.75" customHeight="1">
      <c r="A354" s="19">
        <v>27524890</v>
      </c>
      <c r="B354" s="19" t="s">
        <v>15390</v>
      </c>
      <c r="C354" s="19" t="s">
        <v>15391</v>
      </c>
      <c r="D354" s="19" t="s">
        <v>15392</v>
      </c>
      <c r="E354" s="19" t="s">
        <v>2836</v>
      </c>
      <c r="F354" s="19" t="s">
        <v>328</v>
      </c>
      <c r="G354" s="19">
        <v>2016</v>
      </c>
      <c r="H354" s="65">
        <v>42598</v>
      </c>
      <c r="I354" s="19" t="s">
        <v>15393</v>
      </c>
      <c r="K354" s="19" t="s">
        <v>15394</v>
      </c>
    </row>
    <row r="355" spans="1:11" ht="15.75" customHeight="1">
      <c r="A355" s="19">
        <v>27349840</v>
      </c>
      <c r="B355" s="19" t="s">
        <v>15396</v>
      </c>
      <c r="C355" s="19" t="s">
        <v>15397</v>
      </c>
      <c r="D355" s="19" t="s">
        <v>15398</v>
      </c>
      <c r="E355" s="19" t="s">
        <v>15377</v>
      </c>
      <c r="F355" s="19" t="s">
        <v>1263</v>
      </c>
      <c r="G355" s="19">
        <v>2016</v>
      </c>
      <c r="H355" s="65">
        <v>42550</v>
      </c>
      <c r="K355" s="19" t="s">
        <v>15399</v>
      </c>
    </row>
    <row r="356" spans="1:11" ht="15.75" customHeight="1">
      <c r="A356" s="19">
        <v>27317452</v>
      </c>
      <c r="B356" s="19" t="s">
        <v>15400</v>
      </c>
      <c r="C356" s="19" t="s">
        <v>15401</v>
      </c>
      <c r="D356" s="19" t="s">
        <v>15398</v>
      </c>
      <c r="E356" s="19" t="s">
        <v>15402</v>
      </c>
      <c r="F356" s="19" t="s">
        <v>1263</v>
      </c>
      <c r="G356" s="19">
        <v>2016</v>
      </c>
      <c r="H356" s="65">
        <v>42540</v>
      </c>
      <c r="K356" s="19" t="s">
        <v>15403</v>
      </c>
    </row>
    <row r="357" spans="1:11" ht="15.75" customHeight="1">
      <c r="A357" s="19">
        <v>27448413</v>
      </c>
      <c r="B357" s="19" t="s">
        <v>15404</v>
      </c>
      <c r="C357" s="19" t="s">
        <v>15405</v>
      </c>
      <c r="D357" s="19" t="s">
        <v>15406</v>
      </c>
      <c r="E357" s="19" t="s">
        <v>15407</v>
      </c>
      <c r="F357" s="19" t="s">
        <v>841</v>
      </c>
      <c r="G357" s="19">
        <v>2016</v>
      </c>
      <c r="H357" s="65">
        <v>42576</v>
      </c>
      <c r="I357" s="19" t="s">
        <v>15408</v>
      </c>
      <c r="K357" s="19" t="s">
        <v>15409</v>
      </c>
    </row>
    <row r="358" spans="1:11" ht="15.75" customHeight="1">
      <c r="A358" s="19">
        <v>27288217</v>
      </c>
      <c r="B358" s="19" t="s">
        <v>15411</v>
      </c>
      <c r="C358" s="19" t="s">
        <v>15412</v>
      </c>
      <c r="D358" s="19" t="s">
        <v>15413</v>
      </c>
      <c r="E358" s="19" t="s">
        <v>14024</v>
      </c>
      <c r="F358" s="19" t="s">
        <v>1263</v>
      </c>
      <c r="G358" s="19">
        <v>2016</v>
      </c>
      <c r="H358" s="65">
        <v>42533</v>
      </c>
      <c r="K358" s="19" t="s">
        <v>15414</v>
      </c>
    </row>
    <row r="359" spans="1:11" ht="15.75" customHeight="1">
      <c r="A359" s="19">
        <v>27265454</v>
      </c>
      <c r="B359" s="19" t="s">
        <v>15416</v>
      </c>
      <c r="C359" s="19" t="s">
        <v>15417</v>
      </c>
      <c r="D359" s="19" t="s">
        <v>15413</v>
      </c>
      <c r="E359" s="19" t="s">
        <v>15418</v>
      </c>
      <c r="F359" s="19" t="s">
        <v>1263</v>
      </c>
      <c r="G359" s="19">
        <v>2016</v>
      </c>
      <c r="H359" s="65">
        <v>42528</v>
      </c>
      <c r="K359" s="19" t="s">
        <v>15419</v>
      </c>
    </row>
    <row r="360" spans="1:11" ht="15.75" customHeight="1">
      <c r="A360" s="19">
        <v>27288776</v>
      </c>
      <c r="B360" s="19" t="s">
        <v>15420</v>
      </c>
      <c r="C360" s="19" t="s">
        <v>15421</v>
      </c>
      <c r="D360" s="19" t="s">
        <v>15422</v>
      </c>
      <c r="E360" s="19" t="s">
        <v>15423</v>
      </c>
      <c r="F360" s="19" t="s">
        <v>15424</v>
      </c>
      <c r="G360" s="19">
        <v>2016</v>
      </c>
      <c r="H360" s="65">
        <v>42533</v>
      </c>
      <c r="K360" s="19" t="s">
        <v>15425</v>
      </c>
    </row>
    <row r="361" spans="1:11" ht="15.75" customHeight="1">
      <c r="A361" s="19">
        <v>27080955</v>
      </c>
      <c r="B361" s="19" t="s">
        <v>15427</v>
      </c>
      <c r="C361" s="19" t="s">
        <v>15428</v>
      </c>
      <c r="D361" s="19" t="s">
        <v>15429</v>
      </c>
      <c r="E361" s="19" t="s">
        <v>15430</v>
      </c>
      <c r="F361" s="19" t="s">
        <v>15431</v>
      </c>
      <c r="G361" s="19">
        <v>2016</v>
      </c>
      <c r="H361" s="65">
        <v>42476</v>
      </c>
      <c r="K361" s="19" t="s">
        <v>15432</v>
      </c>
    </row>
    <row r="362" spans="1:11" ht="15.75" customHeight="1">
      <c r="A362" s="19">
        <v>27055019</v>
      </c>
      <c r="B362" s="19" t="s">
        <v>15433</v>
      </c>
      <c r="C362" s="19" t="s">
        <v>15434</v>
      </c>
      <c r="D362" s="19" t="s">
        <v>15435</v>
      </c>
      <c r="E362" s="19" t="s">
        <v>15436</v>
      </c>
      <c r="F362" s="19" t="s">
        <v>1263</v>
      </c>
      <c r="G362" s="19">
        <v>2016</v>
      </c>
      <c r="H362" s="65">
        <v>42468</v>
      </c>
      <c r="K362" s="19" t="s">
        <v>15437</v>
      </c>
    </row>
    <row r="363" spans="1:11" ht="15.75" customHeight="1">
      <c r="A363" s="19">
        <v>27626097</v>
      </c>
      <c r="B363" s="19" t="s">
        <v>15665</v>
      </c>
      <c r="C363" s="19" t="s">
        <v>15666</v>
      </c>
      <c r="D363" s="19" t="s">
        <v>15667</v>
      </c>
      <c r="E363" s="19" t="s">
        <v>15668</v>
      </c>
      <c r="F363" s="19" t="s">
        <v>1149</v>
      </c>
      <c r="G363" s="19">
        <v>2016</v>
      </c>
      <c r="H363" s="65">
        <v>42628</v>
      </c>
      <c r="K363" s="19" t="s">
        <v>15669</v>
      </c>
    </row>
    <row r="364" spans="1:11" ht="15.75" customHeight="1">
      <c r="A364" s="19">
        <v>27391898</v>
      </c>
      <c r="B364" s="19" t="s">
        <v>15449</v>
      </c>
      <c r="C364" s="19" t="s">
        <v>15450</v>
      </c>
      <c r="D364" s="19" t="s">
        <v>15451</v>
      </c>
      <c r="E364" s="19" t="s">
        <v>15452</v>
      </c>
      <c r="F364" s="19" t="s">
        <v>208</v>
      </c>
      <c r="G364" s="19">
        <v>2016</v>
      </c>
      <c r="H364" s="65">
        <v>42560</v>
      </c>
      <c r="I364" s="19" t="s">
        <v>15453</v>
      </c>
      <c r="K364" s="19" t="s">
        <v>15454</v>
      </c>
    </row>
    <row r="365" spans="1:11" ht="15.75" customHeight="1">
      <c r="A365" s="19">
        <v>27388678</v>
      </c>
      <c r="B365" s="19" t="s">
        <v>15456</v>
      </c>
      <c r="C365" s="19" t="s">
        <v>15457</v>
      </c>
      <c r="D365" s="19" t="s">
        <v>15458</v>
      </c>
      <c r="E365" s="19" t="s">
        <v>15459</v>
      </c>
      <c r="F365" s="19" t="s">
        <v>15460</v>
      </c>
      <c r="G365" s="19">
        <v>2016</v>
      </c>
      <c r="H365" s="65">
        <v>42560</v>
      </c>
      <c r="I365" s="19" t="s">
        <v>15461</v>
      </c>
      <c r="K365" s="19" t="s">
        <v>15462</v>
      </c>
    </row>
    <row r="366" spans="1:11" ht="15.75" customHeight="1">
      <c r="A366" s="19">
        <v>27145999</v>
      </c>
      <c r="B366" s="19" t="s">
        <v>15464</v>
      </c>
      <c r="C366" s="19" t="s">
        <v>15465</v>
      </c>
      <c r="D366" s="19" t="s">
        <v>15466</v>
      </c>
      <c r="E366" s="19" t="s">
        <v>15467</v>
      </c>
      <c r="F366" s="19" t="s">
        <v>12192</v>
      </c>
      <c r="G366" s="19">
        <v>2016</v>
      </c>
      <c r="H366" s="65">
        <v>42496</v>
      </c>
      <c r="I366" s="19" t="s">
        <v>15468</v>
      </c>
      <c r="K366" s="19" t="s">
        <v>15469</v>
      </c>
    </row>
    <row r="367" spans="1:11" ht="15.75" customHeight="1">
      <c r="A367" s="19">
        <v>31463182</v>
      </c>
      <c r="B367" s="19" t="s">
        <v>15471</v>
      </c>
      <c r="C367" s="19" t="s">
        <v>15472</v>
      </c>
      <c r="D367" s="19" t="s">
        <v>15473</v>
      </c>
      <c r="E367" s="19" t="s">
        <v>15474</v>
      </c>
      <c r="F367" s="19" t="s">
        <v>4718</v>
      </c>
      <c r="G367" s="19">
        <v>2016</v>
      </c>
      <c r="H367" s="65">
        <v>43707</v>
      </c>
      <c r="I367" s="19" t="s">
        <v>15475</v>
      </c>
      <c r="K367" s="19" t="s">
        <v>15476</v>
      </c>
    </row>
    <row r="368" spans="1:11" ht="15.75" customHeight="1">
      <c r="A368" s="19">
        <v>27536026</v>
      </c>
      <c r="B368" s="19" t="s">
        <v>15478</v>
      </c>
      <c r="C368" s="19" t="s">
        <v>15479</v>
      </c>
      <c r="D368" s="19" t="s">
        <v>15480</v>
      </c>
      <c r="E368" s="19" t="s">
        <v>15481</v>
      </c>
      <c r="F368" s="19" t="s">
        <v>15482</v>
      </c>
      <c r="G368" s="19">
        <v>2016</v>
      </c>
      <c r="H368" s="65">
        <v>42601</v>
      </c>
      <c r="I368" s="19" t="s">
        <v>15483</v>
      </c>
      <c r="K368" s="19" t="s">
        <v>15484</v>
      </c>
    </row>
    <row r="369" spans="1:11" ht="15.75" customHeight="1">
      <c r="A369" s="19">
        <v>27496511</v>
      </c>
      <c r="B369" s="19" t="s">
        <v>15486</v>
      </c>
      <c r="C369" s="19" t="s">
        <v>15487</v>
      </c>
      <c r="D369" s="19" t="s">
        <v>15488</v>
      </c>
      <c r="E369" s="19" t="s">
        <v>15489</v>
      </c>
      <c r="F369" s="19" t="s">
        <v>1502</v>
      </c>
      <c r="G369" s="19">
        <v>2016</v>
      </c>
      <c r="H369" s="65">
        <v>42589</v>
      </c>
      <c r="I369" s="19" t="s">
        <v>15490</v>
      </c>
      <c r="K369" s="19" t="s">
        <v>15491</v>
      </c>
    </row>
    <row r="370" spans="1:11" ht="15.75" customHeight="1">
      <c r="A370" s="19">
        <v>27333043</v>
      </c>
      <c r="B370" s="19" t="s">
        <v>15492</v>
      </c>
      <c r="C370" s="19" t="s">
        <v>15493</v>
      </c>
      <c r="D370" s="19" t="s">
        <v>15494</v>
      </c>
      <c r="E370" s="19" t="s">
        <v>15495</v>
      </c>
      <c r="F370" s="19" t="s">
        <v>3681</v>
      </c>
      <c r="G370" s="19">
        <v>2016</v>
      </c>
      <c r="H370" s="65">
        <v>42544</v>
      </c>
      <c r="I370" s="19" t="s">
        <v>15496</v>
      </c>
      <c r="K370" s="19" t="s">
        <v>15497</v>
      </c>
    </row>
    <row r="371" spans="1:11" ht="15.75" customHeight="1">
      <c r="A371" s="19">
        <v>27296817</v>
      </c>
      <c r="B371" s="19" t="s">
        <v>15498</v>
      </c>
      <c r="C371" s="19" t="s">
        <v>15499</v>
      </c>
      <c r="D371" s="19" t="s">
        <v>15500</v>
      </c>
      <c r="E371" s="19" t="s">
        <v>15501</v>
      </c>
      <c r="F371" s="19" t="s">
        <v>2578</v>
      </c>
      <c r="G371" s="19">
        <v>2016</v>
      </c>
      <c r="H371" s="65">
        <v>42536</v>
      </c>
      <c r="I371" s="19" t="s">
        <v>15502</v>
      </c>
      <c r="K371" s="19" t="s">
        <v>15503</v>
      </c>
    </row>
    <row r="372" spans="1:11" ht="15.75" customHeight="1">
      <c r="A372" s="19">
        <v>27296814</v>
      </c>
      <c r="B372" s="19" t="s">
        <v>15504</v>
      </c>
      <c r="C372" s="19" t="s">
        <v>15505</v>
      </c>
      <c r="D372" s="19" t="s">
        <v>15500</v>
      </c>
      <c r="E372" s="19" t="s">
        <v>11389</v>
      </c>
      <c r="F372" s="19" t="s">
        <v>2578</v>
      </c>
      <c r="G372" s="19">
        <v>2016</v>
      </c>
      <c r="H372" s="65">
        <v>42536</v>
      </c>
      <c r="K372" s="19" t="s">
        <v>15506</v>
      </c>
    </row>
    <row r="373" spans="1:11" ht="15.75" customHeight="1">
      <c r="A373" s="19">
        <v>27260611</v>
      </c>
      <c r="B373" s="19" t="s">
        <v>15507</v>
      </c>
      <c r="C373" s="19" t="s">
        <v>15508</v>
      </c>
      <c r="D373" s="19" t="s">
        <v>15509</v>
      </c>
      <c r="E373" s="19" t="s">
        <v>3484</v>
      </c>
      <c r="F373" s="19" t="s">
        <v>1290</v>
      </c>
      <c r="G373" s="19">
        <v>2016</v>
      </c>
      <c r="H373" s="65">
        <v>42526</v>
      </c>
      <c r="K373" s="19" t="s">
        <v>15510</v>
      </c>
    </row>
    <row r="374" spans="1:11" ht="15.75" customHeight="1">
      <c r="A374" s="19">
        <v>27256956</v>
      </c>
      <c r="B374" s="19" t="s">
        <v>15511</v>
      </c>
      <c r="C374" s="19" t="s">
        <v>15512</v>
      </c>
      <c r="D374" s="19" t="s">
        <v>15513</v>
      </c>
      <c r="E374" s="19" t="s">
        <v>15514</v>
      </c>
      <c r="F374" s="19" t="s">
        <v>1554</v>
      </c>
      <c r="G374" s="19">
        <v>2016</v>
      </c>
      <c r="H374" s="65">
        <v>42525</v>
      </c>
      <c r="I374" s="19" t="s">
        <v>15515</v>
      </c>
      <c r="K374" s="19" t="s">
        <v>15516</v>
      </c>
    </row>
    <row r="375" spans="1:11" ht="15.75" customHeight="1">
      <c r="A375" s="19">
        <v>27139476</v>
      </c>
      <c r="B375" s="19" t="s">
        <v>15672</v>
      </c>
      <c r="C375" s="19" t="s">
        <v>15673</v>
      </c>
      <c r="D375" s="19" t="s">
        <v>15674</v>
      </c>
      <c r="E375" s="19" t="s">
        <v>11080</v>
      </c>
      <c r="F375" s="19" t="s">
        <v>1125</v>
      </c>
      <c r="G375" s="19">
        <v>2016</v>
      </c>
      <c r="H375" s="65">
        <v>42494</v>
      </c>
      <c r="I375" s="19" t="s">
        <v>15675</v>
      </c>
      <c r="K375" s="19" t="s">
        <v>15676</v>
      </c>
    </row>
    <row r="376" spans="1:11" ht="15.75" customHeight="1">
      <c r="A376" s="19">
        <v>27113355</v>
      </c>
      <c r="B376" s="19" t="s">
        <v>15526</v>
      </c>
      <c r="C376" s="19" t="s">
        <v>15527</v>
      </c>
      <c r="D376" s="19" t="s">
        <v>15528</v>
      </c>
      <c r="E376" s="19" t="s">
        <v>15529</v>
      </c>
      <c r="F376" s="19" t="s">
        <v>1110</v>
      </c>
      <c r="G376" s="19">
        <v>2016</v>
      </c>
      <c r="H376" s="65">
        <v>42487</v>
      </c>
      <c r="I376" s="19" t="s">
        <v>15530</v>
      </c>
      <c r="K376" s="19" t="s">
        <v>15531</v>
      </c>
    </row>
    <row r="377" spans="1:11" ht="15.75" customHeight="1">
      <c r="A377" s="19">
        <v>27097348</v>
      </c>
      <c r="B377" s="19" t="s">
        <v>15533</v>
      </c>
      <c r="C377" s="19" t="s">
        <v>15534</v>
      </c>
      <c r="D377" s="19" t="s">
        <v>15535</v>
      </c>
      <c r="E377" s="19" t="s">
        <v>15536</v>
      </c>
      <c r="F377" s="19" t="s">
        <v>979</v>
      </c>
      <c r="G377" s="19">
        <v>2016</v>
      </c>
      <c r="H377" s="65">
        <v>42481</v>
      </c>
      <c r="K377" s="19" t="s">
        <v>15537</v>
      </c>
    </row>
    <row r="378" spans="1:11" ht="15.75" customHeight="1">
      <c r="A378" s="19">
        <v>27086363</v>
      </c>
      <c r="B378" s="19" t="s">
        <v>15538</v>
      </c>
      <c r="C378" s="19" t="s">
        <v>10196</v>
      </c>
      <c r="D378" s="19" t="s">
        <v>15539</v>
      </c>
      <c r="E378" s="19" t="s">
        <v>10198</v>
      </c>
      <c r="F378" s="19" t="s">
        <v>1038</v>
      </c>
      <c r="G378" s="19">
        <v>2016</v>
      </c>
      <c r="H378" s="65">
        <v>42478</v>
      </c>
      <c r="K378" s="19" t="s">
        <v>15540</v>
      </c>
    </row>
    <row r="379" spans="1:11" ht="15.75" customHeight="1">
      <c r="A379" s="19">
        <v>27058117</v>
      </c>
      <c r="B379" s="19" t="s">
        <v>15541</v>
      </c>
      <c r="C379" s="19" t="s">
        <v>15542</v>
      </c>
      <c r="D379" s="19" t="s">
        <v>15543</v>
      </c>
      <c r="E379" s="19" t="s">
        <v>15544</v>
      </c>
      <c r="F379" s="19" t="s">
        <v>15545</v>
      </c>
      <c r="G379" s="19">
        <v>2016</v>
      </c>
      <c r="H379" s="65">
        <v>42469</v>
      </c>
      <c r="K379" s="19" t="s">
        <v>15546</v>
      </c>
    </row>
    <row r="380" spans="1:11" ht="15.75" customHeight="1">
      <c r="A380" s="19">
        <v>27002252</v>
      </c>
      <c r="B380" s="19" t="s">
        <v>15548</v>
      </c>
      <c r="C380" s="19" t="s">
        <v>15549</v>
      </c>
      <c r="D380" s="19" t="s">
        <v>15550</v>
      </c>
      <c r="E380" s="19" t="s">
        <v>15551</v>
      </c>
      <c r="F380" s="19" t="s">
        <v>15552</v>
      </c>
      <c r="G380" s="19">
        <v>2016</v>
      </c>
      <c r="H380" s="65">
        <v>42452</v>
      </c>
      <c r="K380" s="19" t="s">
        <v>15553</v>
      </c>
    </row>
    <row r="381" spans="1:11" ht="15.75" customHeight="1">
      <c r="A381" s="19">
        <v>26894630</v>
      </c>
      <c r="B381" s="19" t="s">
        <v>15554</v>
      </c>
      <c r="C381" s="19" t="s">
        <v>15555</v>
      </c>
      <c r="D381" s="19" t="s">
        <v>15556</v>
      </c>
      <c r="E381" s="19" t="s">
        <v>15557</v>
      </c>
      <c r="F381" s="19" t="s">
        <v>454</v>
      </c>
      <c r="G381" s="19">
        <v>2016</v>
      </c>
      <c r="H381" s="65">
        <v>42420</v>
      </c>
      <c r="K381" s="19" t="s">
        <v>15558</v>
      </c>
    </row>
    <row r="382" spans="1:11" ht="15.75" customHeight="1">
      <c r="A382" s="19">
        <v>26842501</v>
      </c>
      <c r="B382" s="19" t="s">
        <v>15560</v>
      </c>
      <c r="C382" s="19" t="s">
        <v>15561</v>
      </c>
      <c r="D382" s="19" t="s">
        <v>15562</v>
      </c>
      <c r="E382" s="19" t="s">
        <v>15563</v>
      </c>
      <c r="F382" s="19" t="s">
        <v>1199</v>
      </c>
      <c r="G382" s="19">
        <v>2016</v>
      </c>
      <c r="H382" s="65">
        <v>42405</v>
      </c>
      <c r="K382" s="19" t="s">
        <v>15564</v>
      </c>
    </row>
    <row r="383" spans="1:11" ht="15.75" customHeight="1">
      <c r="A383" s="19">
        <v>27142328</v>
      </c>
      <c r="B383" s="19" t="s">
        <v>15565</v>
      </c>
      <c r="C383" s="19" t="s">
        <v>15566</v>
      </c>
      <c r="D383" s="19" t="s">
        <v>15567</v>
      </c>
      <c r="E383" s="19" t="s">
        <v>15568</v>
      </c>
      <c r="F383" s="19" t="s">
        <v>1263</v>
      </c>
      <c r="G383" s="19">
        <v>2016</v>
      </c>
      <c r="H383" s="65">
        <v>42495</v>
      </c>
      <c r="K383" s="19" t="s">
        <v>15569</v>
      </c>
    </row>
    <row r="384" spans="1:11" ht="15.75" customHeight="1">
      <c r="A384" s="19">
        <v>27379024</v>
      </c>
      <c r="B384" s="19" t="s">
        <v>15571</v>
      </c>
      <c r="C384" s="19" t="s">
        <v>15572</v>
      </c>
      <c r="E384" s="19" t="s">
        <v>15573</v>
      </c>
    </row>
    <row r="385" spans="1:11" ht="15.75" customHeight="1">
      <c r="A385" s="19">
        <v>27334074</v>
      </c>
      <c r="B385" s="19" t="s">
        <v>15574</v>
      </c>
      <c r="C385" s="19" t="s">
        <v>15575</v>
      </c>
      <c r="D385" s="19" t="s">
        <v>15576</v>
      </c>
      <c r="E385" s="19" t="s">
        <v>15577</v>
      </c>
      <c r="F385" s="19" t="s">
        <v>15578</v>
      </c>
      <c r="G385" s="19">
        <v>2016</v>
      </c>
      <c r="H385" s="65">
        <v>42545</v>
      </c>
      <c r="K385" s="19" t="s">
        <v>15579</v>
      </c>
    </row>
    <row r="386" spans="1:11" ht="15.75" customHeight="1">
      <c r="A386" s="19">
        <v>26908751</v>
      </c>
      <c r="B386" s="19" t="s">
        <v>15581</v>
      </c>
      <c r="C386" s="19" t="s">
        <v>15582</v>
      </c>
      <c r="D386" s="19" t="s">
        <v>15583</v>
      </c>
      <c r="E386" s="19" t="s">
        <v>15584</v>
      </c>
      <c r="F386" s="19" t="s">
        <v>1064</v>
      </c>
      <c r="G386" s="19">
        <v>2016</v>
      </c>
      <c r="H386" s="65">
        <v>42425</v>
      </c>
      <c r="I386" s="19" t="s">
        <v>15585</v>
      </c>
      <c r="K386" s="19" t="s">
        <v>15586</v>
      </c>
    </row>
    <row r="387" spans="1:11" ht="15.75" customHeight="1">
      <c r="A387" s="19">
        <v>26742001</v>
      </c>
      <c r="B387" s="19" t="s">
        <v>15587</v>
      </c>
      <c r="C387" s="19" t="s">
        <v>15588</v>
      </c>
      <c r="D387" s="19" t="s">
        <v>15589</v>
      </c>
      <c r="E387" s="19" t="s">
        <v>8525</v>
      </c>
      <c r="F387" s="19" t="s">
        <v>2011</v>
      </c>
      <c r="G387" s="19">
        <v>2016</v>
      </c>
      <c r="H387" s="65">
        <v>42377</v>
      </c>
      <c r="I387" s="19" t="s">
        <v>15590</v>
      </c>
      <c r="K387" s="19" t="s">
        <v>15591</v>
      </c>
    </row>
    <row r="388" spans="1:11" ht="15.75" customHeight="1">
      <c r="A388" s="19">
        <v>26658669</v>
      </c>
      <c r="B388" s="19" t="s">
        <v>15592</v>
      </c>
      <c r="C388" s="19" t="s">
        <v>15593</v>
      </c>
      <c r="D388" s="19" t="s">
        <v>15594</v>
      </c>
      <c r="E388" s="19" t="s">
        <v>15595</v>
      </c>
      <c r="F388" s="19" t="s">
        <v>15596</v>
      </c>
      <c r="G388" s="19">
        <v>2016</v>
      </c>
      <c r="H388" s="65">
        <v>42353</v>
      </c>
      <c r="K388" s="19" t="s">
        <v>15597</v>
      </c>
    </row>
    <row r="389" spans="1:11" ht="15.75" customHeight="1">
      <c r="A389" s="19">
        <v>27129225</v>
      </c>
      <c r="B389" s="19" t="s">
        <v>15680</v>
      </c>
      <c r="C389" s="19" t="s">
        <v>15681</v>
      </c>
      <c r="D389" s="19" t="s">
        <v>15682</v>
      </c>
      <c r="E389" s="19" t="s">
        <v>15683</v>
      </c>
      <c r="F389" s="19" t="s">
        <v>4165</v>
      </c>
      <c r="G389" s="19">
        <v>2016</v>
      </c>
      <c r="H389" s="65">
        <v>42490</v>
      </c>
      <c r="I389" s="19" t="s">
        <v>15684</v>
      </c>
      <c r="K389" s="19" t="s">
        <v>15685</v>
      </c>
    </row>
    <row r="390" spans="1:11" ht="15.75" customHeight="1">
      <c r="A390" s="19">
        <v>27160040</v>
      </c>
      <c r="B390" s="19" t="s">
        <v>15605</v>
      </c>
      <c r="C390" s="19" t="s">
        <v>15606</v>
      </c>
      <c r="D390" s="19" t="s">
        <v>15607</v>
      </c>
      <c r="E390" s="19" t="s">
        <v>15608</v>
      </c>
      <c r="F390" s="19" t="s">
        <v>1263</v>
      </c>
      <c r="G390" s="19">
        <v>2016</v>
      </c>
      <c r="H390" s="65">
        <v>42501</v>
      </c>
      <c r="I390" s="19" t="s">
        <v>15609</v>
      </c>
      <c r="J390" s="19" t="s">
        <v>15610</v>
      </c>
      <c r="K390" s="19" t="s">
        <v>15611</v>
      </c>
    </row>
    <row r="391" spans="1:11" ht="15.75" customHeight="1">
      <c r="A391" s="19">
        <v>27133877</v>
      </c>
      <c r="B391" s="19" t="s">
        <v>15613</v>
      </c>
      <c r="C391" s="19" t="s">
        <v>12183</v>
      </c>
      <c r="D391" s="19" t="s">
        <v>15607</v>
      </c>
      <c r="E391" s="19" t="s">
        <v>12185</v>
      </c>
      <c r="F391" s="19" t="s">
        <v>1263</v>
      </c>
      <c r="G391" s="19">
        <v>2016</v>
      </c>
      <c r="H391" s="65">
        <v>42493</v>
      </c>
      <c r="K391" s="19" t="s">
        <v>15614</v>
      </c>
    </row>
    <row r="392" spans="1:11" ht="15.75" customHeight="1">
      <c r="A392" s="19">
        <v>27273824</v>
      </c>
      <c r="B392" s="19" t="s">
        <v>15704</v>
      </c>
      <c r="C392" s="19" t="s">
        <v>15705</v>
      </c>
      <c r="D392" s="19" t="s">
        <v>15706</v>
      </c>
      <c r="E392" s="19" t="s">
        <v>15707</v>
      </c>
      <c r="F392" s="19" t="s">
        <v>2861</v>
      </c>
      <c r="G392" s="19">
        <v>2016</v>
      </c>
      <c r="H392" s="65">
        <v>42530</v>
      </c>
      <c r="I392" s="19" t="s">
        <v>15708</v>
      </c>
      <c r="K392" s="19" t="s">
        <v>15709</v>
      </c>
    </row>
    <row r="393" spans="1:11" ht="15.75" customHeight="1">
      <c r="A393" s="19">
        <v>27176788</v>
      </c>
      <c r="B393" s="19" t="s">
        <v>15623</v>
      </c>
      <c r="C393" s="19" t="s">
        <v>15624</v>
      </c>
      <c r="D393" s="19" t="s">
        <v>15625</v>
      </c>
      <c r="E393" s="19" t="s">
        <v>9649</v>
      </c>
      <c r="F393" s="19" t="s">
        <v>15626</v>
      </c>
      <c r="G393" s="19">
        <v>2016</v>
      </c>
      <c r="H393" s="65">
        <v>42504</v>
      </c>
      <c r="K393" s="19" t="s">
        <v>15627</v>
      </c>
    </row>
    <row r="394" spans="1:11" ht="15.75" customHeight="1">
      <c r="A394" s="19">
        <v>27271676</v>
      </c>
      <c r="B394" s="19" t="s">
        <v>15629</v>
      </c>
      <c r="C394" s="19" t="s">
        <v>15630</v>
      </c>
      <c r="D394" s="19" t="s">
        <v>15631</v>
      </c>
      <c r="E394" s="19" t="s">
        <v>15632</v>
      </c>
      <c r="F394" s="19" t="s">
        <v>1253</v>
      </c>
      <c r="G394" s="19">
        <v>2016</v>
      </c>
      <c r="H394" s="65">
        <v>42530</v>
      </c>
      <c r="I394" s="19" t="s">
        <v>15633</v>
      </c>
      <c r="K394" s="19" t="s">
        <v>15634</v>
      </c>
    </row>
    <row r="395" spans="1:11" ht="15.75" customHeight="1">
      <c r="A395" s="19">
        <v>27259950</v>
      </c>
      <c r="B395" s="19" t="s">
        <v>15636</v>
      </c>
      <c r="C395" s="19" t="s">
        <v>15637</v>
      </c>
      <c r="D395" s="19" t="s">
        <v>15638</v>
      </c>
      <c r="E395" s="19" t="s">
        <v>15639</v>
      </c>
      <c r="F395" s="19" t="s">
        <v>1356</v>
      </c>
      <c r="G395" s="19">
        <v>2016</v>
      </c>
      <c r="H395" s="65">
        <v>42526</v>
      </c>
      <c r="I395" s="19" t="s">
        <v>15640</v>
      </c>
      <c r="K395" s="19" t="s">
        <v>15641</v>
      </c>
    </row>
    <row r="396" spans="1:11" ht="15.75" customHeight="1">
      <c r="A396" s="19">
        <v>27145845</v>
      </c>
      <c r="B396" s="19" t="s">
        <v>15643</v>
      </c>
      <c r="C396" s="19" t="s">
        <v>15644</v>
      </c>
      <c r="D396" s="19" t="s">
        <v>15645</v>
      </c>
      <c r="E396" s="19" t="s">
        <v>15646</v>
      </c>
      <c r="F396" s="19" t="s">
        <v>15647</v>
      </c>
      <c r="G396" s="19">
        <v>2016</v>
      </c>
      <c r="H396" s="65">
        <v>42496</v>
      </c>
      <c r="K396" s="19" t="s">
        <v>15648</v>
      </c>
    </row>
    <row r="397" spans="1:11" ht="15.75" customHeight="1">
      <c r="A397" s="19">
        <v>27630761</v>
      </c>
      <c r="B397" s="19" t="s">
        <v>15650</v>
      </c>
      <c r="C397" s="19" t="s">
        <v>15651</v>
      </c>
      <c r="D397" s="19" t="s">
        <v>15652</v>
      </c>
      <c r="E397" s="19" t="s">
        <v>15653</v>
      </c>
      <c r="F397" s="19" t="s">
        <v>14902</v>
      </c>
      <c r="G397" s="19">
        <v>2016</v>
      </c>
      <c r="H397" s="65">
        <v>42629</v>
      </c>
      <c r="I397" s="19" t="s">
        <v>15654</v>
      </c>
      <c r="K397" s="19" t="s">
        <v>15655</v>
      </c>
    </row>
    <row r="398" spans="1:11" ht="15.75" customHeight="1">
      <c r="A398" s="19">
        <v>27536353</v>
      </c>
      <c r="B398" s="19" t="s">
        <v>15657</v>
      </c>
      <c r="C398" s="19" t="s">
        <v>15658</v>
      </c>
      <c r="D398" s="19" t="s">
        <v>15659</v>
      </c>
      <c r="E398" s="19" t="s">
        <v>15660</v>
      </c>
      <c r="F398" s="19" t="s">
        <v>15661</v>
      </c>
      <c r="G398" s="19">
        <v>2016</v>
      </c>
      <c r="H398" s="65">
        <v>42601</v>
      </c>
      <c r="I398" s="19" t="s">
        <v>15662</v>
      </c>
      <c r="K398" s="19" t="s">
        <v>15663</v>
      </c>
    </row>
    <row r="399" spans="1:11" ht="15.75" customHeight="1">
      <c r="A399" s="19">
        <v>27436474</v>
      </c>
      <c r="B399" s="19" t="s">
        <v>15752</v>
      </c>
      <c r="C399" s="19" t="s">
        <v>15753</v>
      </c>
      <c r="D399" s="19" t="s">
        <v>15754</v>
      </c>
      <c r="E399" s="19" t="s">
        <v>5039</v>
      </c>
      <c r="F399" s="19" t="s">
        <v>155</v>
      </c>
      <c r="G399" s="19">
        <v>2016</v>
      </c>
      <c r="H399" s="65">
        <v>42572</v>
      </c>
      <c r="K399" s="19" t="s">
        <v>15755</v>
      </c>
    </row>
    <row r="400" spans="1:11" ht="15.75" customHeight="1">
      <c r="A400" s="19">
        <v>27436470</v>
      </c>
      <c r="B400" s="19" t="s">
        <v>15788</v>
      </c>
      <c r="C400" s="19" t="s">
        <v>15789</v>
      </c>
      <c r="D400" s="19" t="s">
        <v>15754</v>
      </c>
      <c r="E400" s="19" t="s">
        <v>15790</v>
      </c>
      <c r="F400" s="19" t="s">
        <v>155</v>
      </c>
      <c r="G400" s="19">
        <v>2016</v>
      </c>
      <c r="H400" s="65">
        <v>42572</v>
      </c>
      <c r="K400" s="19" t="s">
        <v>15791</v>
      </c>
    </row>
    <row r="401" spans="1:11" ht="15.75" customHeight="1">
      <c r="A401" s="19">
        <v>27436464</v>
      </c>
      <c r="B401" s="19" t="s">
        <v>15916</v>
      </c>
      <c r="C401" s="19" t="s">
        <v>15917</v>
      </c>
      <c r="D401" s="19" t="s">
        <v>15754</v>
      </c>
      <c r="E401" s="19" t="s">
        <v>7675</v>
      </c>
      <c r="F401" s="19" t="s">
        <v>155</v>
      </c>
      <c r="G401" s="19">
        <v>2016</v>
      </c>
      <c r="H401" s="65">
        <v>42572</v>
      </c>
      <c r="K401" s="19" t="s">
        <v>15918</v>
      </c>
    </row>
    <row r="402" spans="1:11" ht="15.75" customHeight="1">
      <c r="A402" s="19">
        <v>27419007</v>
      </c>
      <c r="B402" s="19" t="s">
        <v>15689</v>
      </c>
      <c r="C402" s="19" t="s">
        <v>15690</v>
      </c>
      <c r="D402" s="19" t="s">
        <v>15691</v>
      </c>
      <c r="E402" s="19" t="s">
        <v>15692</v>
      </c>
      <c r="F402" s="19" t="s">
        <v>3084</v>
      </c>
      <c r="G402" s="19">
        <v>2016</v>
      </c>
      <c r="H402" s="65">
        <v>42567</v>
      </c>
      <c r="I402" s="19" t="s">
        <v>15693</v>
      </c>
      <c r="K402" s="19" t="s">
        <v>15694</v>
      </c>
    </row>
    <row r="403" spans="1:11" ht="15.75" customHeight="1">
      <c r="A403" s="19">
        <v>27287766</v>
      </c>
      <c r="B403" s="19" t="s">
        <v>15696</v>
      </c>
      <c r="C403" s="19" t="s">
        <v>15697</v>
      </c>
      <c r="D403" s="19" t="s">
        <v>15698</v>
      </c>
      <c r="E403" s="19" t="s">
        <v>14563</v>
      </c>
      <c r="F403" s="19" t="s">
        <v>2408</v>
      </c>
      <c r="G403" s="19">
        <v>2016</v>
      </c>
      <c r="H403" s="65">
        <v>42533</v>
      </c>
      <c r="I403" s="19" t="s">
        <v>15699</v>
      </c>
      <c r="K403" s="19" t="s">
        <v>15700</v>
      </c>
    </row>
    <row r="404" spans="1:11" ht="15.75" customHeight="1">
      <c r="A404" s="19">
        <v>27240503</v>
      </c>
      <c r="B404" s="19" t="s">
        <v>15921</v>
      </c>
      <c r="C404" s="19" t="s">
        <v>15922</v>
      </c>
      <c r="D404" s="19" t="s">
        <v>15923</v>
      </c>
      <c r="E404" s="19" t="s">
        <v>13581</v>
      </c>
      <c r="F404" s="19" t="s">
        <v>1290</v>
      </c>
      <c r="G404" s="19">
        <v>2016</v>
      </c>
      <c r="H404" s="65">
        <v>42522</v>
      </c>
      <c r="K404" s="19" t="s">
        <v>15924</v>
      </c>
    </row>
    <row r="405" spans="1:11" ht="15.75" customHeight="1">
      <c r="A405" s="19">
        <v>27238163</v>
      </c>
      <c r="B405" s="19" t="s">
        <v>15712</v>
      </c>
      <c r="C405" s="19" t="s">
        <v>15713</v>
      </c>
      <c r="D405" s="19" t="s">
        <v>15714</v>
      </c>
      <c r="E405" s="19" t="s">
        <v>15715</v>
      </c>
      <c r="F405" s="19" t="s">
        <v>15716</v>
      </c>
      <c r="G405" s="19">
        <v>2016</v>
      </c>
      <c r="H405" s="65">
        <v>42521</v>
      </c>
      <c r="K405" s="19" t="s">
        <v>15717</v>
      </c>
    </row>
    <row r="406" spans="1:11" ht="15.75" customHeight="1">
      <c r="A406" s="19">
        <v>27225259</v>
      </c>
      <c r="B406" s="19" t="s">
        <v>15718</v>
      </c>
      <c r="C406" s="19" t="s">
        <v>15719</v>
      </c>
      <c r="D406" s="19" t="s">
        <v>15720</v>
      </c>
      <c r="E406" s="19" t="s">
        <v>15721</v>
      </c>
      <c r="F406" s="19" t="s">
        <v>15722</v>
      </c>
      <c r="G406" s="19">
        <v>2016</v>
      </c>
      <c r="H406" s="65">
        <v>42517</v>
      </c>
      <c r="K406" s="19" t="s">
        <v>15723</v>
      </c>
    </row>
    <row r="407" spans="1:11" ht="15.75" customHeight="1">
      <c r="A407" s="19">
        <v>27198841</v>
      </c>
      <c r="B407" s="19" t="s">
        <v>15724</v>
      </c>
      <c r="C407" s="19" t="s">
        <v>15725</v>
      </c>
      <c r="D407" s="19" t="s">
        <v>15726</v>
      </c>
      <c r="E407" s="19" t="s">
        <v>1025</v>
      </c>
      <c r="F407" s="19" t="s">
        <v>8288</v>
      </c>
      <c r="G407" s="19">
        <v>2016</v>
      </c>
      <c r="H407" s="65">
        <v>42511</v>
      </c>
      <c r="I407" s="19" t="s">
        <v>15727</v>
      </c>
      <c r="J407" s="19" t="s">
        <v>15728</v>
      </c>
      <c r="K407" s="19" t="s">
        <v>15729</v>
      </c>
    </row>
    <row r="408" spans="1:11" ht="15.75" customHeight="1">
      <c r="A408" s="19">
        <v>27117547</v>
      </c>
      <c r="B408" s="19" t="s">
        <v>15731</v>
      </c>
      <c r="C408" s="19" t="s">
        <v>15732</v>
      </c>
      <c r="D408" s="19" t="s">
        <v>15733</v>
      </c>
      <c r="E408" s="19" t="s">
        <v>15734</v>
      </c>
      <c r="F408" s="19" t="s">
        <v>15735</v>
      </c>
      <c r="G408" s="19">
        <v>2016</v>
      </c>
      <c r="H408" s="65">
        <v>42488</v>
      </c>
      <c r="I408" s="19" t="s">
        <v>15736</v>
      </c>
      <c r="J408" s="19" t="s">
        <v>15737</v>
      </c>
      <c r="K408" s="19" t="s">
        <v>15738</v>
      </c>
    </row>
    <row r="409" spans="1:11" ht="15.75" customHeight="1">
      <c r="A409" s="19">
        <v>27111143</v>
      </c>
      <c r="B409" s="19" t="s">
        <v>15740</v>
      </c>
      <c r="C409" s="19" t="s">
        <v>15741</v>
      </c>
      <c r="D409" s="19" t="s">
        <v>15742</v>
      </c>
      <c r="E409" s="19" t="s">
        <v>15743</v>
      </c>
      <c r="F409" s="19" t="s">
        <v>14539</v>
      </c>
      <c r="G409" s="19">
        <v>2016</v>
      </c>
      <c r="H409" s="65">
        <v>42486</v>
      </c>
      <c r="I409" s="19" t="s">
        <v>15744</v>
      </c>
      <c r="J409" s="19" t="s">
        <v>15745</v>
      </c>
      <c r="K409" s="19" t="s">
        <v>15746</v>
      </c>
    </row>
    <row r="410" spans="1:11" ht="15.75" customHeight="1">
      <c r="A410" s="19">
        <v>27083436</v>
      </c>
      <c r="B410" s="19" t="s">
        <v>15747</v>
      </c>
      <c r="C410" s="19" t="s">
        <v>15748</v>
      </c>
      <c r="D410" s="19" t="s">
        <v>15749</v>
      </c>
      <c r="E410" s="19" t="s">
        <v>15750</v>
      </c>
      <c r="F410" s="19" t="s">
        <v>10758</v>
      </c>
      <c r="G410" s="19">
        <v>2016</v>
      </c>
      <c r="H410" s="65">
        <v>42477</v>
      </c>
      <c r="K410" s="19" t="s">
        <v>15751</v>
      </c>
    </row>
    <row r="411" spans="1:11" ht="15.75" customHeight="1">
      <c r="A411" s="19">
        <v>27044551</v>
      </c>
      <c r="B411" s="19" t="s">
        <v>15927</v>
      </c>
      <c r="C411" s="19" t="s">
        <v>15928</v>
      </c>
      <c r="D411" s="19" t="s">
        <v>15929</v>
      </c>
      <c r="E411" s="19" t="s">
        <v>15930</v>
      </c>
      <c r="F411" s="19" t="s">
        <v>1125</v>
      </c>
      <c r="G411" s="19">
        <v>2016</v>
      </c>
      <c r="H411" s="65">
        <v>42466</v>
      </c>
      <c r="I411" s="19" t="s">
        <v>15931</v>
      </c>
      <c r="K411" s="19" t="s">
        <v>15932</v>
      </c>
    </row>
    <row r="412" spans="1:11" ht="15.75" customHeight="1">
      <c r="A412" s="19">
        <v>27013259</v>
      </c>
      <c r="B412" s="19" t="s">
        <v>15757</v>
      </c>
      <c r="C412" s="19" t="s">
        <v>15758</v>
      </c>
      <c r="D412" s="19" t="s">
        <v>15759</v>
      </c>
      <c r="E412" s="19" t="s">
        <v>15760</v>
      </c>
      <c r="F412" s="19" t="s">
        <v>2799</v>
      </c>
      <c r="G412" s="19">
        <v>2016</v>
      </c>
      <c r="H412" s="65">
        <v>42455</v>
      </c>
      <c r="K412" s="19" t="s">
        <v>15761</v>
      </c>
    </row>
    <row r="413" spans="1:11" ht="15.75" customHeight="1">
      <c r="A413" s="19">
        <v>27009822</v>
      </c>
      <c r="B413" s="19" t="s">
        <v>15762</v>
      </c>
      <c r="C413" s="19" t="s">
        <v>15763</v>
      </c>
      <c r="D413" s="19" t="s">
        <v>15764</v>
      </c>
      <c r="E413" s="19" t="s">
        <v>7295</v>
      </c>
      <c r="F413" s="19" t="s">
        <v>15765</v>
      </c>
      <c r="G413" s="19">
        <v>2016</v>
      </c>
      <c r="H413" s="65">
        <v>42454</v>
      </c>
      <c r="K413" s="19" t="s">
        <v>15766</v>
      </c>
    </row>
    <row r="414" spans="1:11" ht="15.75" customHeight="1">
      <c r="A414" s="19">
        <v>27001538</v>
      </c>
      <c r="B414" s="19" t="s">
        <v>15767</v>
      </c>
      <c r="C414" s="19" t="s">
        <v>15768</v>
      </c>
      <c r="D414" s="19" t="s">
        <v>15769</v>
      </c>
      <c r="E414" s="19" t="s">
        <v>15770</v>
      </c>
      <c r="F414" s="19" t="s">
        <v>1110</v>
      </c>
      <c r="G414" s="19">
        <v>2016</v>
      </c>
      <c r="H414" s="65">
        <v>42452</v>
      </c>
      <c r="I414" s="19" t="s">
        <v>15771</v>
      </c>
      <c r="K414" s="19" t="s">
        <v>15772</v>
      </c>
    </row>
    <row r="415" spans="1:11" ht="15.75" customHeight="1">
      <c r="A415" s="19">
        <v>27000867</v>
      </c>
      <c r="B415" s="19" t="s">
        <v>15774</v>
      </c>
      <c r="C415" s="19" t="s">
        <v>15775</v>
      </c>
      <c r="D415" s="19" t="s">
        <v>15776</v>
      </c>
      <c r="E415" s="19" t="s">
        <v>15777</v>
      </c>
      <c r="F415" s="19" t="s">
        <v>3307</v>
      </c>
      <c r="G415" s="19">
        <v>2016</v>
      </c>
      <c r="H415" s="65">
        <v>42452</v>
      </c>
      <c r="K415" s="19" t="s">
        <v>15778</v>
      </c>
    </row>
    <row r="416" spans="1:11" ht="15.75" customHeight="1">
      <c r="A416" s="19">
        <v>26954601</v>
      </c>
      <c r="B416" s="19" t="s">
        <v>15779</v>
      </c>
      <c r="C416" s="19" t="s">
        <v>15780</v>
      </c>
      <c r="D416" s="19" t="s">
        <v>15781</v>
      </c>
      <c r="E416" s="19" t="s">
        <v>10143</v>
      </c>
      <c r="F416" s="19" t="s">
        <v>979</v>
      </c>
      <c r="G416" s="19">
        <v>2016</v>
      </c>
      <c r="H416" s="65">
        <v>42438</v>
      </c>
      <c r="K416" s="19" t="s">
        <v>15782</v>
      </c>
    </row>
    <row r="417" spans="1:11" ht="15.75" customHeight="1">
      <c r="A417" s="19">
        <v>26916343</v>
      </c>
      <c r="B417" s="19" t="s">
        <v>15783</v>
      </c>
      <c r="C417" s="19" t="s">
        <v>15784</v>
      </c>
      <c r="D417" s="19" t="s">
        <v>15785</v>
      </c>
      <c r="E417" s="19" t="s">
        <v>9085</v>
      </c>
      <c r="F417" s="19" t="s">
        <v>2416</v>
      </c>
      <c r="G417" s="19">
        <v>2016</v>
      </c>
      <c r="H417" s="65">
        <v>42427</v>
      </c>
      <c r="I417" s="19" t="s">
        <v>15786</v>
      </c>
      <c r="K417" s="19" t="s">
        <v>15787</v>
      </c>
    </row>
    <row r="418" spans="1:11" ht="15.75" customHeight="1">
      <c r="A418" s="19">
        <v>26683319</v>
      </c>
      <c r="B418" s="19" t="s">
        <v>15936</v>
      </c>
      <c r="C418" s="19" t="s">
        <v>15937</v>
      </c>
      <c r="D418" s="19" t="s">
        <v>15938</v>
      </c>
      <c r="E418" s="19" t="s">
        <v>15939</v>
      </c>
      <c r="F418" s="19" t="s">
        <v>8577</v>
      </c>
      <c r="G418" s="19">
        <v>2016</v>
      </c>
      <c r="H418" s="65">
        <v>42358</v>
      </c>
      <c r="K418" s="19" t="s">
        <v>15940</v>
      </c>
    </row>
    <row r="419" spans="1:11" ht="15.75" customHeight="1">
      <c r="A419" s="19">
        <v>26474373</v>
      </c>
      <c r="B419" s="19" t="s">
        <v>15794</v>
      </c>
      <c r="C419" s="19" t="s">
        <v>15795</v>
      </c>
      <c r="D419" s="19" t="s">
        <v>15796</v>
      </c>
      <c r="E419" s="19" t="s">
        <v>15797</v>
      </c>
      <c r="F419" s="19" t="s">
        <v>15798</v>
      </c>
      <c r="G419" s="19">
        <v>2016</v>
      </c>
      <c r="H419" s="65">
        <v>42294</v>
      </c>
      <c r="K419" s="19" t="s">
        <v>15799</v>
      </c>
    </row>
    <row r="420" spans="1:11" ht="15.75" customHeight="1">
      <c r="A420" s="19">
        <v>26368823</v>
      </c>
      <c r="B420" s="19" t="s">
        <v>15800</v>
      </c>
      <c r="C420" s="19" t="s">
        <v>15801</v>
      </c>
      <c r="D420" s="19" t="s">
        <v>15802</v>
      </c>
      <c r="E420" s="19" t="s">
        <v>15803</v>
      </c>
      <c r="F420" s="19" t="s">
        <v>2431</v>
      </c>
      <c r="G420" s="19">
        <v>2016</v>
      </c>
      <c r="H420" s="65">
        <v>42262</v>
      </c>
      <c r="I420" s="19" t="s">
        <v>15804</v>
      </c>
      <c r="K420" s="19" t="s">
        <v>15805</v>
      </c>
    </row>
    <row r="421" spans="1:11" ht="15.75" customHeight="1">
      <c r="A421" s="19">
        <v>25252727</v>
      </c>
      <c r="B421" s="19" t="s">
        <v>15806</v>
      </c>
      <c r="C421" s="19" t="s">
        <v>15807</v>
      </c>
      <c r="D421" s="19" t="s">
        <v>15808</v>
      </c>
      <c r="E421" s="19" t="s">
        <v>15809</v>
      </c>
      <c r="F421" s="19" t="s">
        <v>10560</v>
      </c>
      <c r="G421" s="19">
        <v>2016</v>
      </c>
      <c r="H421" s="65">
        <v>41908</v>
      </c>
      <c r="K421" s="19" t="s">
        <v>15810</v>
      </c>
    </row>
    <row r="422" spans="1:11" ht="15.75" customHeight="1">
      <c r="A422" s="19">
        <v>27249530</v>
      </c>
      <c r="B422" s="19" t="s">
        <v>15811</v>
      </c>
      <c r="C422" s="19" t="s">
        <v>15812</v>
      </c>
      <c r="D422" s="19" t="s">
        <v>15813</v>
      </c>
      <c r="E422" s="19" t="s">
        <v>15814</v>
      </c>
      <c r="F422" s="19" t="s">
        <v>2189</v>
      </c>
      <c r="G422" s="19">
        <v>2016</v>
      </c>
      <c r="H422" s="65">
        <v>42523</v>
      </c>
      <c r="K422" s="19" t="s">
        <v>15815</v>
      </c>
    </row>
    <row r="423" spans="1:11" ht="15.75" customHeight="1">
      <c r="A423" s="19">
        <v>27230066</v>
      </c>
      <c r="B423" s="19" t="s">
        <v>15817</v>
      </c>
      <c r="C423" s="19" t="s">
        <v>15818</v>
      </c>
      <c r="D423" s="19" t="s">
        <v>15819</v>
      </c>
      <c r="E423" s="19" t="s">
        <v>15820</v>
      </c>
      <c r="F423" s="19" t="s">
        <v>875</v>
      </c>
      <c r="G423" s="19">
        <v>2016</v>
      </c>
      <c r="H423" s="65">
        <v>42518</v>
      </c>
      <c r="I423" s="19" t="s">
        <v>15821</v>
      </c>
      <c r="K423" s="19" t="s">
        <v>15822</v>
      </c>
    </row>
    <row r="424" spans="1:11" ht="15.75" customHeight="1">
      <c r="A424" s="19">
        <v>27113162</v>
      </c>
      <c r="B424" s="19" t="s">
        <v>15824</v>
      </c>
      <c r="C424" s="19" t="s">
        <v>15825</v>
      </c>
      <c r="D424" s="19" t="s">
        <v>15826</v>
      </c>
      <c r="E424" s="19" t="s">
        <v>15827</v>
      </c>
      <c r="F424" s="19" t="s">
        <v>1263</v>
      </c>
      <c r="G424" s="19">
        <v>2016</v>
      </c>
      <c r="H424" s="65">
        <v>42487</v>
      </c>
      <c r="K424" s="19" t="s">
        <v>15828</v>
      </c>
    </row>
    <row r="425" spans="1:11" ht="15.75" customHeight="1">
      <c r="A425" s="19">
        <v>27104764</v>
      </c>
      <c r="B425" s="19" t="s">
        <v>15830</v>
      </c>
      <c r="C425" s="19" t="s">
        <v>15831</v>
      </c>
      <c r="D425" s="19" t="s">
        <v>15832</v>
      </c>
      <c r="E425" s="19" t="s">
        <v>15833</v>
      </c>
      <c r="F425" s="19" t="s">
        <v>7498</v>
      </c>
      <c r="G425" s="19">
        <v>2016</v>
      </c>
      <c r="H425" s="65">
        <v>42483</v>
      </c>
      <c r="K425" s="19" t="s">
        <v>15834</v>
      </c>
    </row>
    <row r="426" spans="1:11" ht="15.75" customHeight="1">
      <c r="A426" s="19">
        <v>27223887</v>
      </c>
      <c r="B426" s="19" t="s">
        <v>15835</v>
      </c>
      <c r="C426" s="19" t="s">
        <v>15836</v>
      </c>
      <c r="D426" s="19" t="s">
        <v>15837</v>
      </c>
      <c r="E426" s="19" t="s">
        <v>15838</v>
      </c>
      <c r="F426" s="19" t="s">
        <v>1232</v>
      </c>
      <c r="G426" s="19">
        <v>2016</v>
      </c>
      <c r="H426" s="65">
        <v>42516</v>
      </c>
      <c r="I426" s="19" t="s">
        <v>15839</v>
      </c>
      <c r="K426" s="19" t="s">
        <v>15840</v>
      </c>
    </row>
    <row r="427" spans="1:11" ht="15.75" customHeight="1">
      <c r="A427" s="19">
        <v>27330964</v>
      </c>
      <c r="B427" s="19" t="s">
        <v>15842</v>
      </c>
      <c r="C427" s="19" t="s">
        <v>15843</v>
      </c>
      <c r="D427" s="19" t="s">
        <v>15844</v>
      </c>
      <c r="E427" s="19" t="s">
        <v>11284</v>
      </c>
      <c r="F427" s="19" t="s">
        <v>2881</v>
      </c>
      <c r="G427" s="19">
        <v>2016</v>
      </c>
      <c r="H427" s="65">
        <v>42544</v>
      </c>
      <c r="I427" s="19" t="s">
        <v>15845</v>
      </c>
      <c r="K427" s="19" t="s">
        <v>15846</v>
      </c>
    </row>
    <row r="428" spans="1:11" ht="15.75" customHeight="1">
      <c r="A428" s="19">
        <v>27188378</v>
      </c>
      <c r="B428" s="19" t="s">
        <v>15848</v>
      </c>
      <c r="C428" s="19" t="s">
        <v>15849</v>
      </c>
      <c r="D428" s="19" t="s">
        <v>15850</v>
      </c>
      <c r="E428" s="19" t="s">
        <v>15851</v>
      </c>
      <c r="F428" s="19" t="s">
        <v>15852</v>
      </c>
      <c r="G428" s="19">
        <v>2016</v>
      </c>
      <c r="H428" s="65">
        <v>42509</v>
      </c>
      <c r="I428" s="19" t="s">
        <v>15853</v>
      </c>
      <c r="K428" s="19" t="s">
        <v>15854</v>
      </c>
    </row>
    <row r="429" spans="1:11" ht="15.75" customHeight="1">
      <c r="A429" s="19">
        <v>26704617</v>
      </c>
      <c r="B429" s="19" t="s">
        <v>15856</v>
      </c>
      <c r="C429" s="19" t="s">
        <v>15857</v>
      </c>
      <c r="D429" s="19" t="s">
        <v>15858</v>
      </c>
      <c r="E429" s="19" t="s">
        <v>7554</v>
      </c>
      <c r="F429" s="19" t="s">
        <v>1064</v>
      </c>
      <c r="G429" s="19">
        <v>2016</v>
      </c>
      <c r="H429" s="65">
        <v>42364</v>
      </c>
      <c r="I429" s="19" t="s">
        <v>15859</v>
      </c>
      <c r="K429" s="19" t="s">
        <v>15860</v>
      </c>
    </row>
    <row r="430" spans="1:11" ht="15.75" customHeight="1">
      <c r="A430" s="19">
        <v>27167067</v>
      </c>
      <c r="B430" s="19" t="s">
        <v>15862</v>
      </c>
      <c r="C430" s="19" t="s">
        <v>15863</v>
      </c>
      <c r="D430" s="19" t="s">
        <v>15864</v>
      </c>
      <c r="E430" s="19" t="s">
        <v>5109</v>
      </c>
      <c r="F430" s="19" t="s">
        <v>208</v>
      </c>
      <c r="G430" s="19">
        <v>2016</v>
      </c>
      <c r="H430" s="65">
        <v>42502</v>
      </c>
      <c r="I430" s="19" t="s">
        <v>15865</v>
      </c>
      <c r="K430" s="19" t="s">
        <v>15866</v>
      </c>
    </row>
    <row r="431" spans="1:11" ht="15.75" customHeight="1">
      <c r="A431" s="19">
        <v>28357362</v>
      </c>
      <c r="B431" s="19" t="s">
        <v>15868</v>
      </c>
      <c r="C431" s="19" t="s">
        <v>15869</v>
      </c>
      <c r="D431" s="19" t="s">
        <v>15870</v>
      </c>
      <c r="E431" s="19" t="s">
        <v>15871</v>
      </c>
      <c r="F431" s="19" t="s">
        <v>15872</v>
      </c>
      <c r="G431" s="19">
        <v>2016</v>
      </c>
      <c r="H431" s="65">
        <v>42825</v>
      </c>
      <c r="I431" s="19" t="s">
        <v>15873</v>
      </c>
      <c r="K431" s="19" t="s">
        <v>15874</v>
      </c>
    </row>
    <row r="432" spans="1:11" ht="15.75" customHeight="1">
      <c r="A432" s="19">
        <v>27242968</v>
      </c>
      <c r="B432" s="19" t="s">
        <v>15876</v>
      </c>
      <c r="C432" s="19" t="s">
        <v>15877</v>
      </c>
      <c r="D432" s="19" t="s">
        <v>15878</v>
      </c>
      <c r="E432" s="19" t="s">
        <v>15879</v>
      </c>
      <c r="F432" s="19" t="s">
        <v>223</v>
      </c>
      <c r="G432" s="19">
        <v>2016</v>
      </c>
      <c r="H432" s="65">
        <v>42522</v>
      </c>
      <c r="I432" s="19" t="s">
        <v>15880</v>
      </c>
      <c r="K432" s="19" t="s">
        <v>15881</v>
      </c>
    </row>
    <row r="433" spans="1:11" ht="15.75" customHeight="1">
      <c r="A433" s="19">
        <v>26890256</v>
      </c>
      <c r="B433" s="19" t="s">
        <v>15883</v>
      </c>
      <c r="C433" s="19" t="s">
        <v>15884</v>
      </c>
      <c r="D433" s="19" t="s">
        <v>15885</v>
      </c>
      <c r="E433" s="19" t="s">
        <v>15886</v>
      </c>
      <c r="F433" s="19" t="s">
        <v>147</v>
      </c>
      <c r="G433" s="19">
        <v>2016</v>
      </c>
      <c r="H433" s="65">
        <v>42419</v>
      </c>
      <c r="I433" s="19" t="s">
        <v>15887</v>
      </c>
      <c r="K433" s="19" t="s">
        <v>15888</v>
      </c>
    </row>
    <row r="434" spans="1:11" ht="15.75" customHeight="1">
      <c r="A434" s="19">
        <v>27540453</v>
      </c>
      <c r="B434" s="19" t="s">
        <v>15890</v>
      </c>
      <c r="C434" s="19" t="s">
        <v>15891</v>
      </c>
      <c r="D434" s="19" t="s">
        <v>15892</v>
      </c>
      <c r="E434" s="19" t="s">
        <v>15893</v>
      </c>
      <c r="F434" s="19" t="s">
        <v>14902</v>
      </c>
      <c r="G434" s="19">
        <v>2016</v>
      </c>
      <c r="H434" s="65">
        <v>42602</v>
      </c>
      <c r="I434" s="19" t="s">
        <v>15894</v>
      </c>
      <c r="K434" s="19" t="s">
        <v>15895</v>
      </c>
    </row>
    <row r="435" spans="1:11" ht="15.75" customHeight="1">
      <c r="A435" s="19">
        <v>27437218</v>
      </c>
      <c r="B435" s="19" t="s">
        <v>15897</v>
      </c>
      <c r="C435" s="19" t="s">
        <v>15898</v>
      </c>
      <c r="D435" s="19" t="s">
        <v>15899</v>
      </c>
      <c r="E435" s="19" t="s">
        <v>15900</v>
      </c>
      <c r="F435" s="19" t="s">
        <v>12412</v>
      </c>
      <c r="G435" s="19">
        <v>2016</v>
      </c>
      <c r="H435" s="65">
        <v>42572</v>
      </c>
      <c r="I435" s="19" t="s">
        <v>15901</v>
      </c>
      <c r="K435" s="19" t="s">
        <v>15902</v>
      </c>
    </row>
    <row r="436" spans="1:11" ht="15.75" customHeight="1">
      <c r="A436" s="19">
        <v>27099328</v>
      </c>
      <c r="B436" s="19" t="s">
        <v>15904</v>
      </c>
      <c r="C436" s="19" t="s">
        <v>15905</v>
      </c>
      <c r="D436" s="19" t="s">
        <v>15906</v>
      </c>
      <c r="E436" s="19" t="s">
        <v>15907</v>
      </c>
      <c r="F436" s="19" t="s">
        <v>15908</v>
      </c>
      <c r="G436" s="19">
        <v>2016</v>
      </c>
      <c r="H436" s="65">
        <v>42482</v>
      </c>
      <c r="K436" s="19" t="s">
        <v>15909</v>
      </c>
    </row>
    <row r="437" spans="1:11" ht="15.75" customHeight="1">
      <c r="A437" s="19">
        <v>27070064</v>
      </c>
      <c r="B437" s="19" t="s">
        <v>15911</v>
      </c>
      <c r="C437" s="19" t="s">
        <v>15912</v>
      </c>
      <c r="D437" s="19" t="s">
        <v>15913</v>
      </c>
      <c r="E437" s="19" t="s">
        <v>15914</v>
      </c>
      <c r="F437" s="19" t="s">
        <v>979</v>
      </c>
      <c r="G437" s="19">
        <v>2016</v>
      </c>
      <c r="H437" s="65">
        <v>42473</v>
      </c>
      <c r="K437" s="19" t="s">
        <v>15915</v>
      </c>
    </row>
    <row r="438" spans="1:11" ht="15.75" customHeight="1">
      <c r="A438" s="19">
        <v>27048586</v>
      </c>
      <c r="B438" s="19" t="s">
        <v>15943</v>
      </c>
      <c r="C438" s="19" t="s">
        <v>15944</v>
      </c>
      <c r="D438" s="19" t="s">
        <v>15945</v>
      </c>
      <c r="E438" s="19" t="s">
        <v>15946</v>
      </c>
      <c r="F438" s="19" t="s">
        <v>215</v>
      </c>
      <c r="G438" s="19">
        <v>2016</v>
      </c>
      <c r="H438" s="65">
        <v>42467</v>
      </c>
      <c r="I438" s="19" t="s">
        <v>15947</v>
      </c>
      <c r="K438" s="19" t="s">
        <v>15948</v>
      </c>
    </row>
    <row r="439" spans="1:11" ht="15.75" customHeight="1">
      <c r="A439" s="19">
        <v>27048585</v>
      </c>
      <c r="B439" s="19" t="s">
        <v>15951</v>
      </c>
      <c r="C439" s="19" t="s">
        <v>15952</v>
      </c>
      <c r="D439" s="19" t="s">
        <v>15945</v>
      </c>
      <c r="E439" s="19" t="s">
        <v>6134</v>
      </c>
      <c r="F439" s="19" t="s">
        <v>215</v>
      </c>
      <c r="G439" s="19">
        <v>2016</v>
      </c>
      <c r="H439" s="65">
        <v>42467</v>
      </c>
      <c r="I439" s="19" t="s">
        <v>15953</v>
      </c>
      <c r="K439" s="19" t="s">
        <v>15954</v>
      </c>
    </row>
    <row r="440" spans="1:11" ht="15.75" customHeight="1">
      <c r="A440" s="19">
        <v>27048584</v>
      </c>
      <c r="B440" s="19" t="s">
        <v>15963</v>
      </c>
      <c r="C440" s="19" t="s">
        <v>15964</v>
      </c>
      <c r="D440" s="19" t="s">
        <v>15945</v>
      </c>
      <c r="E440" s="19" t="s">
        <v>15965</v>
      </c>
      <c r="F440" s="19" t="s">
        <v>215</v>
      </c>
      <c r="G440" s="19">
        <v>2016</v>
      </c>
      <c r="H440" s="65">
        <v>42467</v>
      </c>
      <c r="I440" s="19" t="s">
        <v>15966</v>
      </c>
      <c r="K440" s="19" t="s">
        <v>15967</v>
      </c>
    </row>
    <row r="441" spans="1:11" ht="15.75" customHeight="1">
      <c r="A441" s="19">
        <v>27048583</v>
      </c>
      <c r="B441" s="19" t="s">
        <v>15970</v>
      </c>
      <c r="C441" s="19" t="s">
        <v>15971</v>
      </c>
      <c r="D441" s="19" t="s">
        <v>15945</v>
      </c>
      <c r="E441" s="19" t="s">
        <v>15972</v>
      </c>
      <c r="F441" s="19" t="s">
        <v>215</v>
      </c>
      <c r="G441" s="19">
        <v>2016</v>
      </c>
      <c r="H441" s="65">
        <v>42467</v>
      </c>
      <c r="I441" s="19" t="s">
        <v>15973</v>
      </c>
      <c r="K441" s="19" t="s">
        <v>15974</v>
      </c>
    </row>
    <row r="442" spans="1:11" ht="15.75" customHeight="1">
      <c r="A442" s="19">
        <v>27048582</v>
      </c>
      <c r="B442" s="19" t="s">
        <v>15977</v>
      </c>
      <c r="C442" s="19" t="s">
        <v>15978</v>
      </c>
      <c r="D442" s="19" t="s">
        <v>15945</v>
      </c>
      <c r="E442" s="19" t="s">
        <v>15979</v>
      </c>
      <c r="F442" s="19" t="s">
        <v>215</v>
      </c>
      <c r="G442" s="19">
        <v>2016</v>
      </c>
      <c r="H442" s="65">
        <v>42467</v>
      </c>
      <c r="I442" s="19" t="s">
        <v>15980</v>
      </c>
      <c r="K442" s="19" t="s">
        <v>15981</v>
      </c>
    </row>
    <row r="443" spans="1:11" ht="15.75" customHeight="1">
      <c r="A443" s="19">
        <v>27048581</v>
      </c>
      <c r="B443" s="19" t="s">
        <v>15997</v>
      </c>
      <c r="C443" s="19" t="s">
        <v>15998</v>
      </c>
      <c r="D443" s="19" t="s">
        <v>15945</v>
      </c>
      <c r="E443" s="19" t="s">
        <v>14526</v>
      </c>
      <c r="F443" s="19" t="s">
        <v>215</v>
      </c>
      <c r="G443" s="19">
        <v>2016</v>
      </c>
      <c r="H443" s="65">
        <v>42467</v>
      </c>
      <c r="I443" s="19" t="s">
        <v>15999</v>
      </c>
      <c r="K443" s="19" t="s">
        <v>16000</v>
      </c>
    </row>
    <row r="444" spans="1:11" ht="15.75" customHeight="1">
      <c r="A444" s="19">
        <v>27048580</v>
      </c>
      <c r="B444" s="19" t="s">
        <v>15957</v>
      </c>
      <c r="C444" s="19" t="s">
        <v>15958</v>
      </c>
      <c r="D444" s="19" t="s">
        <v>15945</v>
      </c>
      <c r="E444" s="19" t="s">
        <v>6134</v>
      </c>
      <c r="F444" s="19" t="s">
        <v>215</v>
      </c>
      <c r="G444" s="19">
        <v>2016</v>
      </c>
      <c r="H444" s="65">
        <v>42467</v>
      </c>
      <c r="I444" s="19" t="s">
        <v>15959</v>
      </c>
      <c r="K444" s="19" t="s">
        <v>15960</v>
      </c>
    </row>
    <row r="445" spans="1:11" ht="15.75" customHeight="1">
      <c r="A445" s="19">
        <v>27048579</v>
      </c>
      <c r="B445" s="19" t="s">
        <v>16035</v>
      </c>
      <c r="C445" s="19" t="s">
        <v>16036</v>
      </c>
      <c r="D445" s="19" t="s">
        <v>15945</v>
      </c>
      <c r="E445" s="19" t="s">
        <v>16037</v>
      </c>
      <c r="F445" s="19" t="s">
        <v>215</v>
      </c>
      <c r="G445" s="19">
        <v>2016</v>
      </c>
      <c r="H445" s="65">
        <v>42467</v>
      </c>
      <c r="I445" s="19" t="s">
        <v>16038</v>
      </c>
      <c r="K445" s="19" t="s">
        <v>16039</v>
      </c>
    </row>
    <row r="446" spans="1:11" ht="15.75" customHeight="1">
      <c r="A446" s="19">
        <v>27048578</v>
      </c>
      <c r="B446" s="19" t="s">
        <v>16054</v>
      </c>
      <c r="C446" s="19" t="s">
        <v>16055</v>
      </c>
      <c r="D446" s="19" t="s">
        <v>15945</v>
      </c>
      <c r="E446" s="19" t="s">
        <v>16056</v>
      </c>
      <c r="F446" s="19" t="s">
        <v>215</v>
      </c>
      <c r="G446" s="19">
        <v>2016</v>
      </c>
      <c r="H446" s="65">
        <v>42467</v>
      </c>
      <c r="I446" s="19" t="s">
        <v>16057</v>
      </c>
      <c r="K446" s="19" t="s">
        <v>16058</v>
      </c>
    </row>
    <row r="447" spans="1:11" ht="15.75" customHeight="1">
      <c r="A447" s="19">
        <v>26996458</v>
      </c>
      <c r="B447" s="19" t="s">
        <v>16111</v>
      </c>
      <c r="C447" s="19" t="s">
        <v>16112</v>
      </c>
      <c r="E447" s="19" t="s">
        <v>16008</v>
      </c>
    </row>
    <row r="448" spans="1:11" ht="15.75" customHeight="1">
      <c r="A448" s="19">
        <v>26971180</v>
      </c>
      <c r="B448" s="19" t="s">
        <v>15984</v>
      </c>
      <c r="C448" s="19" t="s">
        <v>15985</v>
      </c>
      <c r="D448" s="19" t="s">
        <v>15986</v>
      </c>
      <c r="E448" s="19" t="s">
        <v>15987</v>
      </c>
      <c r="F448" s="19" t="s">
        <v>4759</v>
      </c>
      <c r="G448" s="19">
        <v>2016</v>
      </c>
      <c r="H448" s="65">
        <v>42443</v>
      </c>
      <c r="I448" s="19" t="s">
        <v>15988</v>
      </c>
      <c r="K448" s="19" t="s">
        <v>15989</v>
      </c>
    </row>
    <row r="449" spans="1:11" ht="15.75" customHeight="1">
      <c r="A449" s="19">
        <v>26953329</v>
      </c>
      <c r="B449" s="19" t="s">
        <v>15990</v>
      </c>
      <c r="C449" s="19" t="s">
        <v>15991</v>
      </c>
      <c r="D449" s="19" t="s">
        <v>15992</v>
      </c>
      <c r="E449" s="19" t="s">
        <v>15993</v>
      </c>
      <c r="F449" s="19" t="s">
        <v>1110</v>
      </c>
      <c r="G449" s="19">
        <v>2016</v>
      </c>
      <c r="H449" s="65">
        <v>42438</v>
      </c>
      <c r="I449" s="19" t="s">
        <v>15994</v>
      </c>
      <c r="K449" s="19" t="s">
        <v>15995</v>
      </c>
    </row>
    <row r="450" spans="1:11" ht="15.75" customHeight="1">
      <c r="A450" s="19">
        <v>26953210</v>
      </c>
      <c r="B450" s="19" t="s">
        <v>16212</v>
      </c>
      <c r="C450" s="19" t="s">
        <v>12077</v>
      </c>
      <c r="D450" s="19" t="s">
        <v>16213</v>
      </c>
      <c r="E450" s="19" t="s">
        <v>12079</v>
      </c>
      <c r="F450" s="19" t="s">
        <v>1125</v>
      </c>
      <c r="G450" s="19">
        <v>2016</v>
      </c>
      <c r="H450" s="65">
        <v>42438</v>
      </c>
      <c r="I450" s="19" t="s">
        <v>16214</v>
      </c>
      <c r="K450" s="19" t="s">
        <v>16215</v>
      </c>
    </row>
    <row r="451" spans="1:11" ht="15.75" customHeight="1">
      <c r="A451" s="19">
        <v>26940505</v>
      </c>
      <c r="B451" s="19" t="s">
        <v>16003</v>
      </c>
      <c r="C451" s="19" t="s">
        <v>16004</v>
      </c>
      <c r="E451" s="19" t="s">
        <v>16005</v>
      </c>
    </row>
    <row r="452" spans="1:11" ht="15.75" customHeight="1">
      <c r="A452" s="19">
        <v>26923083</v>
      </c>
      <c r="B452" s="19" t="s">
        <v>16006</v>
      </c>
      <c r="C452" s="19" t="s">
        <v>16007</v>
      </c>
      <c r="D452" s="19" t="s">
        <v>16008</v>
      </c>
      <c r="E452" s="19" t="s">
        <v>16009</v>
      </c>
      <c r="F452" s="19" t="s">
        <v>2095</v>
      </c>
      <c r="G452" s="19">
        <v>2016</v>
      </c>
      <c r="H452" s="65">
        <v>42430</v>
      </c>
      <c r="K452" s="19" t="s">
        <v>16010</v>
      </c>
    </row>
    <row r="453" spans="1:11" ht="15.75" customHeight="1">
      <c r="A453" s="19">
        <v>26920587</v>
      </c>
      <c r="B453" s="19" t="s">
        <v>16011</v>
      </c>
      <c r="C453" s="19" t="s">
        <v>16012</v>
      </c>
      <c r="D453" s="19" t="s">
        <v>16013</v>
      </c>
      <c r="E453" s="19" t="s">
        <v>16014</v>
      </c>
      <c r="F453" s="19" t="s">
        <v>13351</v>
      </c>
      <c r="G453" s="19">
        <v>2016</v>
      </c>
      <c r="H453" s="65">
        <v>42428</v>
      </c>
      <c r="K453" s="19" t="s">
        <v>16015</v>
      </c>
    </row>
    <row r="454" spans="1:11" ht="15.75" customHeight="1">
      <c r="A454" s="19">
        <v>26910587</v>
      </c>
      <c r="B454" s="19" t="s">
        <v>16016</v>
      </c>
      <c r="C454" s="19" t="s">
        <v>16017</v>
      </c>
      <c r="D454" s="19" t="s">
        <v>15913</v>
      </c>
      <c r="E454" s="19" t="s">
        <v>16018</v>
      </c>
      <c r="F454" s="19" t="s">
        <v>979</v>
      </c>
      <c r="G454" s="19">
        <v>2016</v>
      </c>
      <c r="H454" s="65">
        <v>42425</v>
      </c>
      <c r="K454" s="19" t="s">
        <v>16019</v>
      </c>
    </row>
    <row r="455" spans="1:11" ht="15.75" customHeight="1">
      <c r="A455" s="19">
        <v>26873379</v>
      </c>
      <c r="B455" s="19" t="s">
        <v>16020</v>
      </c>
      <c r="C455" s="19" t="s">
        <v>16021</v>
      </c>
      <c r="D455" s="19" t="s">
        <v>16022</v>
      </c>
      <c r="E455" s="19" t="s">
        <v>16023</v>
      </c>
      <c r="F455" s="19" t="s">
        <v>1038</v>
      </c>
      <c r="G455" s="19">
        <v>2016</v>
      </c>
      <c r="H455" s="65">
        <v>42414</v>
      </c>
      <c r="K455" s="19" t="s">
        <v>16024</v>
      </c>
    </row>
    <row r="456" spans="1:11" ht="15.75" customHeight="1">
      <c r="A456" s="19">
        <v>26856310</v>
      </c>
      <c r="B456" s="19" t="s">
        <v>16025</v>
      </c>
      <c r="C456" s="19" t="s">
        <v>16026</v>
      </c>
      <c r="D456" s="19" t="s">
        <v>16027</v>
      </c>
      <c r="E456" s="19" t="s">
        <v>16028</v>
      </c>
      <c r="F456" s="19" t="s">
        <v>7746</v>
      </c>
      <c r="G456" s="19">
        <v>2016</v>
      </c>
      <c r="H456" s="65">
        <v>42410</v>
      </c>
      <c r="K456" s="19" t="s">
        <v>16029</v>
      </c>
    </row>
    <row r="457" spans="1:11" ht="15.75" customHeight="1">
      <c r="A457" s="19">
        <v>26821825</v>
      </c>
      <c r="B457" s="19" t="s">
        <v>16030</v>
      </c>
      <c r="C457" s="19" t="s">
        <v>16031</v>
      </c>
      <c r="D457" s="19" t="s">
        <v>16032</v>
      </c>
      <c r="E457" s="19" t="s">
        <v>16033</v>
      </c>
      <c r="F457" s="19" t="s">
        <v>12094</v>
      </c>
      <c r="G457" s="19">
        <v>2016</v>
      </c>
      <c r="H457" s="65">
        <v>42399</v>
      </c>
      <c r="K457" s="19" t="s">
        <v>16034</v>
      </c>
    </row>
    <row r="458" spans="1:11" ht="15.75" customHeight="1">
      <c r="A458" s="19">
        <v>26808724</v>
      </c>
      <c r="B458" s="19" t="s">
        <v>16398</v>
      </c>
      <c r="C458" s="19" t="s">
        <v>16399</v>
      </c>
      <c r="D458" s="19" t="s">
        <v>15913</v>
      </c>
      <c r="E458" s="19" t="s">
        <v>16400</v>
      </c>
      <c r="F458" s="19" t="s">
        <v>979</v>
      </c>
      <c r="G458" s="19">
        <v>2016</v>
      </c>
      <c r="H458" s="65">
        <v>42395</v>
      </c>
      <c r="K458" s="19" t="s">
        <v>16401</v>
      </c>
    </row>
    <row r="459" spans="1:11" ht="15.75" customHeight="1">
      <c r="A459" s="19">
        <v>26781464</v>
      </c>
      <c r="B459" s="19" t="s">
        <v>16042</v>
      </c>
      <c r="C459" s="19" t="s">
        <v>16043</v>
      </c>
      <c r="D459" s="19" t="s">
        <v>16044</v>
      </c>
      <c r="E459" s="19" t="s">
        <v>16045</v>
      </c>
      <c r="F459" s="19" t="s">
        <v>3736</v>
      </c>
      <c r="G459" s="19">
        <v>2016</v>
      </c>
      <c r="H459" s="65">
        <v>42389</v>
      </c>
      <c r="K459" s="19" t="s">
        <v>16046</v>
      </c>
    </row>
    <row r="460" spans="1:11" ht="15.75" customHeight="1">
      <c r="A460" s="19">
        <v>26203702</v>
      </c>
      <c r="B460" s="19" t="s">
        <v>16047</v>
      </c>
      <c r="C460" s="19" t="s">
        <v>16048</v>
      </c>
      <c r="D460" s="19" t="s">
        <v>16049</v>
      </c>
      <c r="E460" s="19" t="s">
        <v>16050</v>
      </c>
      <c r="F460" s="19" t="s">
        <v>16051</v>
      </c>
      <c r="G460" s="19">
        <v>2016</v>
      </c>
      <c r="H460" s="65">
        <v>42209</v>
      </c>
      <c r="I460" s="19" t="s">
        <v>16052</v>
      </c>
      <c r="K460" s="19" t="s">
        <v>16053</v>
      </c>
    </row>
    <row r="461" spans="1:11" ht="15.75" customHeight="1">
      <c r="A461" s="19">
        <v>26200173</v>
      </c>
      <c r="B461" s="19" t="s">
        <v>16404</v>
      </c>
      <c r="C461" s="19" t="s">
        <v>16405</v>
      </c>
      <c r="D461" s="19" t="s">
        <v>16406</v>
      </c>
      <c r="E461" s="19" t="s">
        <v>16407</v>
      </c>
      <c r="F461" s="19" t="s">
        <v>13165</v>
      </c>
      <c r="G461" s="19">
        <v>2016</v>
      </c>
      <c r="H461" s="65">
        <v>42208</v>
      </c>
      <c r="K461" s="19" t="s">
        <v>16408</v>
      </c>
    </row>
    <row r="462" spans="1:11" ht="15.75" customHeight="1">
      <c r="A462" s="19">
        <v>27124887</v>
      </c>
      <c r="B462" s="19" t="s">
        <v>16061</v>
      </c>
      <c r="C462" s="19" t="s">
        <v>16062</v>
      </c>
      <c r="D462" s="19" t="s">
        <v>16063</v>
      </c>
      <c r="E462" s="19" t="s">
        <v>16064</v>
      </c>
      <c r="F462" s="19" t="s">
        <v>1919</v>
      </c>
      <c r="G462" s="19">
        <v>2016</v>
      </c>
      <c r="H462" s="65">
        <v>42489</v>
      </c>
      <c r="K462" s="19" t="s">
        <v>16065</v>
      </c>
    </row>
    <row r="463" spans="1:11" ht="15.75" customHeight="1">
      <c r="A463" s="19">
        <v>27055020</v>
      </c>
      <c r="B463" s="19" t="s">
        <v>16067</v>
      </c>
      <c r="C463" s="19" t="s">
        <v>16068</v>
      </c>
      <c r="D463" s="19" t="s">
        <v>16069</v>
      </c>
      <c r="E463" s="19" t="s">
        <v>16070</v>
      </c>
      <c r="F463" s="19" t="s">
        <v>1263</v>
      </c>
      <c r="G463" s="19">
        <v>2016</v>
      </c>
      <c r="H463" s="65">
        <v>42468</v>
      </c>
      <c r="K463" s="19" t="s">
        <v>16071</v>
      </c>
    </row>
    <row r="464" spans="1:11" ht="15.75" customHeight="1">
      <c r="A464" s="19">
        <v>27131006</v>
      </c>
      <c r="B464" s="19" t="s">
        <v>16072</v>
      </c>
      <c r="C464" s="19" t="s">
        <v>16073</v>
      </c>
      <c r="D464" s="19" t="s">
        <v>16074</v>
      </c>
      <c r="E464" s="19" t="s">
        <v>16075</v>
      </c>
      <c r="F464" s="19" t="s">
        <v>2189</v>
      </c>
      <c r="G464" s="19">
        <v>2016</v>
      </c>
      <c r="H464" s="65">
        <v>42491</v>
      </c>
      <c r="K464" s="19" t="s">
        <v>16076</v>
      </c>
    </row>
    <row r="465" spans="1:11" ht="15.75" customHeight="1">
      <c r="A465" s="19">
        <v>27124727</v>
      </c>
      <c r="B465" s="19" t="s">
        <v>16078</v>
      </c>
      <c r="C465" s="19" t="s">
        <v>16079</v>
      </c>
      <c r="D465" s="19" t="s">
        <v>16080</v>
      </c>
      <c r="E465" s="19" t="s">
        <v>16081</v>
      </c>
      <c r="F465" s="19" t="s">
        <v>1232</v>
      </c>
      <c r="G465" s="19">
        <v>2016</v>
      </c>
      <c r="H465" s="65">
        <v>42489</v>
      </c>
      <c r="I465" s="19" t="s">
        <v>16082</v>
      </c>
      <c r="K465" s="19" t="s">
        <v>16083</v>
      </c>
    </row>
    <row r="466" spans="1:11" ht="15.75" customHeight="1">
      <c r="A466" s="19">
        <v>27120170</v>
      </c>
      <c r="B466" s="19" t="s">
        <v>16084</v>
      </c>
      <c r="C466" s="19" t="s">
        <v>16085</v>
      </c>
      <c r="D466" s="19" t="s">
        <v>16086</v>
      </c>
      <c r="E466" s="19" t="s">
        <v>16087</v>
      </c>
      <c r="F466" s="19" t="s">
        <v>16088</v>
      </c>
      <c r="G466" s="19">
        <v>2016</v>
      </c>
      <c r="H466" s="65">
        <v>42488</v>
      </c>
      <c r="K466" s="19" t="s">
        <v>16089</v>
      </c>
    </row>
    <row r="467" spans="1:11" ht="15.75" customHeight="1">
      <c r="A467" s="19">
        <v>26988256</v>
      </c>
      <c r="B467" s="19" t="s">
        <v>16091</v>
      </c>
      <c r="C467" s="19" t="s">
        <v>16092</v>
      </c>
      <c r="D467" s="19" t="s">
        <v>16093</v>
      </c>
      <c r="E467" s="19" t="s">
        <v>2729</v>
      </c>
      <c r="F467" s="19" t="s">
        <v>1263</v>
      </c>
      <c r="G467" s="19">
        <v>2016</v>
      </c>
      <c r="H467" s="65">
        <v>42448</v>
      </c>
      <c r="K467" s="19" t="s">
        <v>16094</v>
      </c>
    </row>
    <row r="468" spans="1:11" ht="15.75" customHeight="1">
      <c r="A468" s="19">
        <v>27101006</v>
      </c>
      <c r="B468" s="19" t="s">
        <v>16095</v>
      </c>
      <c r="C468" s="19" t="s">
        <v>16096</v>
      </c>
      <c r="D468" s="19" t="s">
        <v>16097</v>
      </c>
      <c r="E468" s="19" t="s">
        <v>16098</v>
      </c>
      <c r="F468" s="19" t="s">
        <v>208</v>
      </c>
      <c r="G468" s="19">
        <v>2016</v>
      </c>
      <c r="H468" s="65">
        <v>42482</v>
      </c>
      <c r="I468" s="19" t="s">
        <v>16099</v>
      </c>
      <c r="K468" s="19" t="s">
        <v>16100</v>
      </c>
    </row>
    <row r="469" spans="1:11" ht="15.75" customHeight="1">
      <c r="A469" s="19">
        <v>27097024</v>
      </c>
      <c r="B469" s="19" t="s">
        <v>16102</v>
      </c>
      <c r="C469" s="19" t="s">
        <v>16103</v>
      </c>
    </row>
    <row r="470" spans="1:11" ht="15.75" customHeight="1">
      <c r="A470" s="19">
        <v>27080523</v>
      </c>
      <c r="B470" s="19" t="s">
        <v>16104</v>
      </c>
      <c r="C470" s="19" t="s">
        <v>16105</v>
      </c>
      <c r="D470" s="19" t="s">
        <v>16106</v>
      </c>
      <c r="E470" s="19" t="s">
        <v>16107</v>
      </c>
      <c r="F470" s="19" t="s">
        <v>841</v>
      </c>
      <c r="G470" s="19">
        <v>2016</v>
      </c>
      <c r="H470" s="65">
        <v>42476</v>
      </c>
      <c r="I470" s="19" t="s">
        <v>16108</v>
      </c>
      <c r="K470" s="19" t="s">
        <v>16109</v>
      </c>
    </row>
    <row r="471" spans="1:11" ht="15.75" customHeight="1">
      <c r="A471" s="19">
        <v>27148489</v>
      </c>
      <c r="B471" s="19" t="s">
        <v>16480</v>
      </c>
      <c r="C471" s="19" t="s">
        <v>16481</v>
      </c>
      <c r="D471" s="19" t="s">
        <v>16482</v>
      </c>
      <c r="E471" s="19" t="s">
        <v>8446</v>
      </c>
      <c r="F471" s="19" t="s">
        <v>223</v>
      </c>
      <c r="G471" s="19">
        <v>2016</v>
      </c>
      <c r="H471" s="65">
        <v>42496</v>
      </c>
      <c r="I471" s="19" t="s">
        <v>16483</v>
      </c>
      <c r="K471" s="19" t="s">
        <v>16484</v>
      </c>
    </row>
    <row r="472" spans="1:11" ht="15.75" customHeight="1">
      <c r="A472" s="19">
        <v>27073092</v>
      </c>
      <c r="B472" s="19" t="s">
        <v>16115</v>
      </c>
      <c r="C472" s="19" t="s">
        <v>16116</v>
      </c>
      <c r="D472" s="19" t="s">
        <v>16117</v>
      </c>
      <c r="E472" s="19" t="s">
        <v>6430</v>
      </c>
      <c r="F472" s="19" t="s">
        <v>2861</v>
      </c>
      <c r="G472" s="19">
        <v>2016</v>
      </c>
      <c r="H472" s="65">
        <v>42474</v>
      </c>
      <c r="I472" s="19" t="s">
        <v>16118</v>
      </c>
      <c r="K472" s="19" t="s">
        <v>16119</v>
      </c>
    </row>
    <row r="473" spans="1:11" ht="15.75" customHeight="1">
      <c r="A473" s="19">
        <v>29770008</v>
      </c>
      <c r="B473" s="19" t="s">
        <v>16121</v>
      </c>
      <c r="C473" s="19" t="s">
        <v>16122</v>
      </c>
      <c r="D473" s="19" t="s">
        <v>16123</v>
      </c>
      <c r="E473" s="19" t="s">
        <v>16124</v>
      </c>
      <c r="F473" s="19" t="s">
        <v>1768</v>
      </c>
      <c r="G473" s="19">
        <v>2016</v>
      </c>
      <c r="H473" s="65">
        <v>43238</v>
      </c>
      <c r="I473" s="19" t="s">
        <v>16125</v>
      </c>
      <c r="K473" s="19" t="s">
        <v>16126</v>
      </c>
    </row>
    <row r="474" spans="1:11" ht="15.75" customHeight="1">
      <c r="A474" s="19">
        <v>27227227</v>
      </c>
      <c r="B474" s="19" t="s">
        <v>16128</v>
      </c>
      <c r="C474" s="19" t="s">
        <v>16129</v>
      </c>
      <c r="D474" s="19" t="s">
        <v>16130</v>
      </c>
      <c r="E474" s="19" t="s">
        <v>16131</v>
      </c>
      <c r="F474" s="19" t="s">
        <v>16132</v>
      </c>
      <c r="G474" s="19">
        <v>2016</v>
      </c>
      <c r="H474" s="65">
        <v>42465</v>
      </c>
      <c r="K474" s="19" t="s">
        <v>16133</v>
      </c>
    </row>
    <row r="475" spans="1:11" ht="15.75" customHeight="1">
      <c r="A475" s="19">
        <v>27141269</v>
      </c>
      <c r="B475" s="19" t="s">
        <v>16134</v>
      </c>
      <c r="C475" s="19" t="s">
        <v>16135</v>
      </c>
      <c r="D475" s="19" t="s">
        <v>16136</v>
      </c>
      <c r="E475" s="19" t="s">
        <v>16137</v>
      </c>
      <c r="F475" s="19" t="s">
        <v>16138</v>
      </c>
      <c r="G475" s="19">
        <v>2016</v>
      </c>
      <c r="H475" s="65">
        <v>42494</v>
      </c>
      <c r="I475" s="19" t="s">
        <v>16139</v>
      </c>
    </row>
    <row r="476" spans="1:11" ht="15.75" customHeight="1">
      <c r="A476" s="19">
        <v>27072053</v>
      </c>
      <c r="B476" s="19" t="s">
        <v>16141</v>
      </c>
      <c r="C476" s="19" t="s">
        <v>16142</v>
      </c>
      <c r="D476" s="19" t="s">
        <v>16143</v>
      </c>
      <c r="E476" s="19" t="s">
        <v>16144</v>
      </c>
      <c r="F476" s="19" t="s">
        <v>5709</v>
      </c>
      <c r="G476" s="19">
        <v>2016</v>
      </c>
      <c r="H476" s="65">
        <v>42474</v>
      </c>
      <c r="K476" s="19" t="s">
        <v>16145</v>
      </c>
    </row>
    <row r="477" spans="1:11" ht="15.75" customHeight="1">
      <c r="A477" s="19">
        <v>27036355</v>
      </c>
      <c r="B477" s="19" t="s">
        <v>16147</v>
      </c>
      <c r="C477" s="19" t="s">
        <v>16148</v>
      </c>
      <c r="D477" s="19" t="s">
        <v>16149</v>
      </c>
      <c r="E477" s="19" t="s">
        <v>3407</v>
      </c>
      <c r="F477" s="19" t="s">
        <v>1026</v>
      </c>
      <c r="G477" s="19">
        <v>2016</v>
      </c>
      <c r="H477" s="65">
        <v>42463</v>
      </c>
      <c r="K477" s="19" t="s">
        <v>16150</v>
      </c>
    </row>
    <row r="478" spans="1:11" ht="15.75" customHeight="1">
      <c r="A478" s="19">
        <v>26968077</v>
      </c>
      <c r="B478" s="19" t="s">
        <v>16152</v>
      </c>
      <c r="C478" s="19" t="s">
        <v>15300</v>
      </c>
      <c r="D478" s="19" t="s">
        <v>16153</v>
      </c>
      <c r="E478" s="19" t="s">
        <v>5721</v>
      </c>
      <c r="F478" s="19" t="s">
        <v>1290</v>
      </c>
      <c r="G478" s="19">
        <v>2016</v>
      </c>
      <c r="H478" s="65">
        <v>42442</v>
      </c>
      <c r="K478" s="19" t="s">
        <v>16154</v>
      </c>
    </row>
    <row r="479" spans="1:11" ht="15.75" customHeight="1">
      <c r="A479" s="19">
        <v>26938663</v>
      </c>
      <c r="B479" s="19" t="s">
        <v>16155</v>
      </c>
      <c r="C479" s="19" t="s">
        <v>16156</v>
      </c>
      <c r="D479" s="19" t="s">
        <v>16157</v>
      </c>
      <c r="E479" s="19" t="s">
        <v>16158</v>
      </c>
      <c r="F479" s="19" t="s">
        <v>16159</v>
      </c>
      <c r="G479" s="19">
        <v>2016</v>
      </c>
      <c r="H479" s="65">
        <v>42433</v>
      </c>
      <c r="K479" s="19" t="s">
        <v>16160</v>
      </c>
    </row>
    <row r="480" spans="1:11" ht="15.75" customHeight="1">
      <c r="A480" s="19">
        <v>26920399</v>
      </c>
      <c r="B480" s="19" t="s">
        <v>16161</v>
      </c>
      <c r="C480" s="19" t="s">
        <v>16162</v>
      </c>
      <c r="D480" s="19" t="s">
        <v>16163</v>
      </c>
      <c r="E480" s="19" t="s">
        <v>16164</v>
      </c>
      <c r="F480" s="19" t="s">
        <v>8562</v>
      </c>
      <c r="G480" s="19">
        <v>2016</v>
      </c>
      <c r="H480" s="65">
        <v>42428</v>
      </c>
      <c r="K480" s="19" t="s">
        <v>16165</v>
      </c>
    </row>
    <row r="481" spans="1:11" ht="15.75" customHeight="1">
      <c r="A481" s="19">
        <v>26845624</v>
      </c>
      <c r="B481" s="19" t="s">
        <v>16167</v>
      </c>
      <c r="C481" s="19" t="s">
        <v>16168</v>
      </c>
      <c r="D481" s="19" t="s">
        <v>16169</v>
      </c>
      <c r="E481" s="19" t="s">
        <v>13455</v>
      </c>
      <c r="F481" s="19" t="s">
        <v>16170</v>
      </c>
      <c r="G481" s="19">
        <v>2016</v>
      </c>
      <c r="H481" s="65">
        <v>42405</v>
      </c>
      <c r="K481" s="19" t="s">
        <v>16171</v>
      </c>
    </row>
    <row r="482" spans="1:11" ht="15.75" customHeight="1">
      <c r="A482" s="19">
        <v>26747825</v>
      </c>
      <c r="B482" s="19" t="s">
        <v>16172</v>
      </c>
      <c r="C482" s="19" t="s">
        <v>16173</v>
      </c>
      <c r="D482" s="19" t="s">
        <v>16174</v>
      </c>
      <c r="E482" s="19" t="s">
        <v>16175</v>
      </c>
      <c r="F482" s="19" t="s">
        <v>1488</v>
      </c>
      <c r="G482" s="19">
        <v>2016</v>
      </c>
      <c r="H482" s="65">
        <v>42379</v>
      </c>
      <c r="I482" s="19" t="s">
        <v>16176</v>
      </c>
      <c r="K482" s="19" t="s">
        <v>16177</v>
      </c>
    </row>
    <row r="483" spans="1:11" ht="15.75" customHeight="1">
      <c r="A483" s="19">
        <v>26662379</v>
      </c>
      <c r="B483" s="19" t="s">
        <v>16179</v>
      </c>
      <c r="C483" s="19" t="s">
        <v>16180</v>
      </c>
      <c r="D483" s="19" t="s">
        <v>16181</v>
      </c>
      <c r="E483" s="19" t="s">
        <v>2836</v>
      </c>
      <c r="F483" s="19" t="s">
        <v>3736</v>
      </c>
      <c r="G483" s="19">
        <v>2016</v>
      </c>
      <c r="H483" s="65">
        <v>42353</v>
      </c>
      <c r="K483" s="19" t="s">
        <v>16182</v>
      </c>
    </row>
    <row r="484" spans="1:11" ht="15.75" customHeight="1">
      <c r="A484" s="19">
        <v>26563552</v>
      </c>
      <c r="B484" s="19" t="s">
        <v>16183</v>
      </c>
      <c r="C484" s="19" t="s">
        <v>16184</v>
      </c>
      <c r="D484" s="19" t="s">
        <v>16185</v>
      </c>
      <c r="E484" s="19" t="s">
        <v>16186</v>
      </c>
      <c r="F484" s="19" t="s">
        <v>16187</v>
      </c>
      <c r="G484" s="19">
        <v>2016</v>
      </c>
      <c r="H484" s="65">
        <v>42322</v>
      </c>
      <c r="K484" s="19" t="s">
        <v>16188</v>
      </c>
    </row>
    <row r="485" spans="1:11" ht="15.75" customHeight="1">
      <c r="A485" s="19">
        <v>26264631</v>
      </c>
      <c r="B485" s="19" t="s">
        <v>16189</v>
      </c>
      <c r="C485" s="19" t="s">
        <v>16190</v>
      </c>
      <c r="D485" s="19" t="s">
        <v>16163</v>
      </c>
      <c r="E485" s="19" t="s">
        <v>16191</v>
      </c>
      <c r="F485" s="19" t="s">
        <v>8562</v>
      </c>
      <c r="G485" s="19">
        <v>2016</v>
      </c>
      <c r="H485" s="65">
        <v>42229</v>
      </c>
      <c r="K485" s="19" t="s">
        <v>16192</v>
      </c>
    </row>
    <row r="486" spans="1:11" ht="15.75" customHeight="1">
      <c r="A486" s="19">
        <v>27028647</v>
      </c>
      <c r="B486" s="19" t="s">
        <v>16193</v>
      </c>
      <c r="C486" s="19" t="s">
        <v>16194</v>
      </c>
      <c r="D486" s="19" t="s">
        <v>16195</v>
      </c>
      <c r="E486" s="19" t="s">
        <v>16196</v>
      </c>
      <c r="F486" s="19" t="s">
        <v>16197</v>
      </c>
      <c r="G486" s="19">
        <v>2016</v>
      </c>
      <c r="H486" s="65">
        <v>42460</v>
      </c>
      <c r="I486" s="19" t="s">
        <v>16198</v>
      </c>
      <c r="K486" s="19" t="s">
        <v>16199</v>
      </c>
    </row>
    <row r="487" spans="1:11" ht="15.75" customHeight="1">
      <c r="A487" s="19">
        <v>26920472</v>
      </c>
      <c r="B487" s="19" t="s">
        <v>16201</v>
      </c>
      <c r="C487" s="19" t="s">
        <v>16202</v>
      </c>
      <c r="D487" s="19" t="s">
        <v>16203</v>
      </c>
      <c r="E487" s="19" t="s">
        <v>15377</v>
      </c>
      <c r="F487" s="19" t="s">
        <v>1263</v>
      </c>
      <c r="G487" s="19">
        <v>2016</v>
      </c>
      <c r="H487" s="65">
        <v>42428</v>
      </c>
      <c r="K487" s="19" t="s">
        <v>16204</v>
      </c>
    </row>
    <row r="488" spans="1:11" ht="15.75" customHeight="1">
      <c r="A488" s="19">
        <v>26977929</v>
      </c>
      <c r="B488" s="19" t="s">
        <v>16205</v>
      </c>
      <c r="C488" s="19" t="s">
        <v>16206</v>
      </c>
      <c r="D488" s="19" t="s">
        <v>16207</v>
      </c>
      <c r="E488" s="19" t="s">
        <v>16208</v>
      </c>
      <c r="F488" s="19" t="s">
        <v>208</v>
      </c>
      <c r="G488" s="19">
        <v>2016</v>
      </c>
      <c r="H488" s="65">
        <v>42445</v>
      </c>
      <c r="I488" s="19" t="s">
        <v>16209</v>
      </c>
      <c r="K488" s="19" t="s">
        <v>16210</v>
      </c>
    </row>
    <row r="489" spans="1:11" ht="15.75" customHeight="1">
      <c r="A489" s="19">
        <v>26860929</v>
      </c>
      <c r="B489" s="19" t="s">
        <v>16581</v>
      </c>
      <c r="C489" s="19" t="s">
        <v>16582</v>
      </c>
      <c r="D489" s="19" t="s">
        <v>16583</v>
      </c>
      <c r="E489" s="19" t="s">
        <v>14131</v>
      </c>
      <c r="F489" s="19" t="s">
        <v>10414</v>
      </c>
      <c r="G489" s="19">
        <v>2016</v>
      </c>
      <c r="H489" s="65">
        <v>42411</v>
      </c>
      <c r="K489" s="19" t="s">
        <v>16584</v>
      </c>
    </row>
    <row r="490" spans="1:11" ht="15.75" customHeight="1">
      <c r="A490" s="19">
        <v>26843331</v>
      </c>
      <c r="B490" s="19" t="s">
        <v>16219</v>
      </c>
      <c r="C490" s="19" t="s">
        <v>16220</v>
      </c>
      <c r="D490" s="19" t="s">
        <v>16221</v>
      </c>
      <c r="E490" s="19" t="s">
        <v>16222</v>
      </c>
      <c r="F490" s="19" t="s">
        <v>2261</v>
      </c>
      <c r="G490" s="19">
        <v>2016</v>
      </c>
      <c r="H490" s="65">
        <v>42405</v>
      </c>
      <c r="I490" s="19" t="s">
        <v>16223</v>
      </c>
      <c r="J490" s="19" t="s">
        <v>16224</v>
      </c>
      <c r="K490" s="19" t="s">
        <v>16225</v>
      </c>
    </row>
    <row r="491" spans="1:11" ht="15.75" customHeight="1">
      <c r="A491" s="19">
        <v>26960345</v>
      </c>
      <c r="B491" s="19" t="s">
        <v>16226</v>
      </c>
      <c r="C491" s="19" t="s">
        <v>16227</v>
      </c>
      <c r="E491" s="19" t="s">
        <v>16228</v>
      </c>
      <c r="F491" s="19" t="s">
        <v>16229</v>
      </c>
    </row>
    <row r="492" spans="1:11" ht="15.75" customHeight="1">
      <c r="A492" s="19">
        <v>26960253</v>
      </c>
      <c r="B492" s="19" t="s">
        <v>16230</v>
      </c>
      <c r="C492" s="19" t="s">
        <v>16231</v>
      </c>
      <c r="E492" s="19" t="s">
        <v>16229</v>
      </c>
    </row>
    <row r="493" spans="1:11" ht="15.75" customHeight="1">
      <c r="A493" s="19">
        <v>26953891</v>
      </c>
      <c r="B493" s="19" t="s">
        <v>16232</v>
      </c>
      <c r="C493" s="19" t="s">
        <v>16233</v>
      </c>
      <c r="D493" s="19" t="s">
        <v>16234</v>
      </c>
      <c r="E493" s="19" t="s">
        <v>753</v>
      </c>
      <c r="F493" s="19" t="s">
        <v>208</v>
      </c>
      <c r="G493" s="19">
        <v>2016</v>
      </c>
      <c r="H493" s="65">
        <v>42438</v>
      </c>
      <c r="I493" s="19" t="s">
        <v>16235</v>
      </c>
      <c r="K493" s="19" t="s">
        <v>16236</v>
      </c>
    </row>
    <row r="494" spans="1:11" ht="15.75" customHeight="1">
      <c r="A494" s="19">
        <v>26337197</v>
      </c>
      <c r="B494" s="19" t="s">
        <v>16238</v>
      </c>
      <c r="C494" s="19" t="s">
        <v>16239</v>
      </c>
      <c r="D494" s="19" t="s">
        <v>16240</v>
      </c>
      <c r="E494" s="19" t="s">
        <v>16241</v>
      </c>
      <c r="F494" s="19" t="s">
        <v>147</v>
      </c>
      <c r="G494" s="19">
        <v>2016</v>
      </c>
      <c r="H494" s="65">
        <v>42252</v>
      </c>
      <c r="I494" s="19" t="s">
        <v>16242</v>
      </c>
      <c r="K494" s="19" t="s">
        <v>16243</v>
      </c>
    </row>
    <row r="495" spans="1:11" ht="15.75" customHeight="1">
      <c r="A495" s="19">
        <v>26967704</v>
      </c>
      <c r="B495" s="19" t="s">
        <v>16245</v>
      </c>
      <c r="C495" s="19" t="s">
        <v>16246</v>
      </c>
      <c r="D495" s="19" t="s">
        <v>16247</v>
      </c>
      <c r="E495" s="19" t="s">
        <v>16248</v>
      </c>
      <c r="F495" s="19" t="s">
        <v>2854</v>
      </c>
      <c r="G495" s="19">
        <v>2016</v>
      </c>
      <c r="H495" s="65">
        <v>42441</v>
      </c>
      <c r="I495" s="19" t="s">
        <v>16249</v>
      </c>
      <c r="K495" s="19" t="s">
        <v>16250</v>
      </c>
    </row>
    <row r="496" spans="1:11" ht="15.75" customHeight="1">
      <c r="A496" s="19">
        <v>26936472</v>
      </c>
      <c r="B496" s="19" t="s">
        <v>16252</v>
      </c>
      <c r="C496" s="19" t="s">
        <v>16253</v>
      </c>
      <c r="D496" s="19" t="s">
        <v>16254</v>
      </c>
      <c r="E496" s="19" t="s">
        <v>16255</v>
      </c>
      <c r="F496" s="19" t="s">
        <v>948</v>
      </c>
      <c r="G496" s="19">
        <v>2016</v>
      </c>
      <c r="H496" s="65">
        <v>42433</v>
      </c>
      <c r="I496" s="19" t="s">
        <v>16256</v>
      </c>
      <c r="K496" s="19" t="s">
        <v>16257</v>
      </c>
    </row>
    <row r="497" spans="1:11" ht="15.75" customHeight="1">
      <c r="A497" s="19">
        <v>26934372</v>
      </c>
      <c r="B497" s="19" t="s">
        <v>16258</v>
      </c>
      <c r="C497" s="19" t="s">
        <v>16259</v>
      </c>
      <c r="D497" s="19" t="s">
        <v>16260</v>
      </c>
      <c r="E497" s="19" t="s">
        <v>16261</v>
      </c>
      <c r="F497" s="19" t="s">
        <v>208</v>
      </c>
      <c r="G497" s="19">
        <v>2016</v>
      </c>
      <c r="H497" s="65">
        <v>42432</v>
      </c>
      <c r="I497" s="19" t="s">
        <v>16262</v>
      </c>
      <c r="K497" s="19" t="s">
        <v>16263</v>
      </c>
    </row>
    <row r="498" spans="1:11" ht="15.75" customHeight="1">
      <c r="A498" s="19">
        <v>27476590</v>
      </c>
      <c r="B498" s="19" t="s">
        <v>16264</v>
      </c>
      <c r="C498" s="19" t="s">
        <v>16265</v>
      </c>
      <c r="D498" s="19" t="s">
        <v>16266</v>
      </c>
      <c r="E498" s="19" t="s">
        <v>16267</v>
      </c>
      <c r="F498" s="19" t="s">
        <v>16268</v>
      </c>
      <c r="G498" s="19">
        <v>2016</v>
      </c>
      <c r="H498" s="65">
        <v>42584</v>
      </c>
    </row>
    <row r="499" spans="1:11" ht="15.75" customHeight="1">
      <c r="A499" s="19">
        <v>27029685</v>
      </c>
      <c r="B499" s="19" t="s">
        <v>16270</v>
      </c>
      <c r="C499" s="19" t="s">
        <v>16271</v>
      </c>
      <c r="D499" s="19" t="s">
        <v>16272</v>
      </c>
      <c r="E499" s="19" t="s">
        <v>16273</v>
      </c>
      <c r="F499" s="19" t="s">
        <v>1425</v>
      </c>
      <c r="G499" s="19">
        <v>2016</v>
      </c>
      <c r="H499" s="65">
        <v>42461</v>
      </c>
      <c r="K499" s="19" t="s">
        <v>16274</v>
      </c>
    </row>
    <row r="500" spans="1:11" ht="15.75" customHeight="1">
      <c r="A500" s="19">
        <v>27004204</v>
      </c>
      <c r="B500" s="19" t="s">
        <v>16275</v>
      </c>
      <c r="C500" s="19" t="s">
        <v>16276</v>
      </c>
      <c r="D500" s="19" t="s">
        <v>16277</v>
      </c>
      <c r="E500" s="19" t="s">
        <v>16278</v>
      </c>
      <c r="F500" s="19" t="s">
        <v>16279</v>
      </c>
      <c r="G500" s="19">
        <v>2016</v>
      </c>
      <c r="H500" s="65">
        <v>42452</v>
      </c>
      <c r="I500" s="19" t="s">
        <v>16280</v>
      </c>
      <c r="K500" s="19" t="s">
        <v>16281</v>
      </c>
    </row>
    <row r="501" spans="1:11" ht="15.75" customHeight="1">
      <c r="A501" s="19">
        <v>26853149</v>
      </c>
      <c r="B501" s="19" t="s">
        <v>16283</v>
      </c>
      <c r="C501" s="19" t="s">
        <v>16284</v>
      </c>
      <c r="D501" s="19" t="s">
        <v>16285</v>
      </c>
      <c r="E501" s="19" t="s">
        <v>2686</v>
      </c>
      <c r="F501" s="19" t="s">
        <v>8288</v>
      </c>
      <c r="G501" s="19">
        <v>2016</v>
      </c>
      <c r="H501" s="65">
        <v>42409</v>
      </c>
      <c r="I501" s="19" t="s">
        <v>16286</v>
      </c>
      <c r="K501" s="19" t="s">
        <v>16287</v>
      </c>
    </row>
    <row r="502" spans="1:11" ht="15.75" customHeight="1">
      <c r="A502" s="19">
        <v>26853148</v>
      </c>
      <c r="B502" s="19" t="s">
        <v>16288</v>
      </c>
      <c r="C502" s="19" t="s">
        <v>16289</v>
      </c>
      <c r="D502" s="19" t="s">
        <v>16285</v>
      </c>
      <c r="E502" s="19" t="s">
        <v>16290</v>
      </c>
      <c r="F502" s="19" t="s">
        <v>8288</v>
      </c>
      <c r="G502" s="19">
        <v>2016</v>
      </c>
      <c r="H502" s="65">
        <v>42409</v>
      </c>
      <c r="K502" s="19" t="s">
        <v>16291</v>
      </c>
    </row>
    <row r="503" spans="1:11" ht="15.75" customHeight="1">
      <c r="A503" s="19">
        <v>26768582</v>
      </c>
      <c r="B503" s="19" t="s">
        <v>16292</v>
      </c>
      <c r="C503" s="19" t="s">
        <v>16293</v>
      </c>
      <c r="D503" s="19" t="s">
        <v>16294</v>
      </c>
      <c r="E503" s="19" t="s">
        <v>16295</v>
      </c>
      <c r="F503" s="19" t="s">
        <v>1038</v>
      </c>
      <c r="G503" s="19">
        <v>2016</v>
      </c>
      <c r="H503" s="65">
        <v>42385</v>
      </c>
      <c r="K503" s="19" t="s">
        <v>16296</v>
      </c>
    </row>
    <row r="504" spans="1:11" ht="15.75" customHeight="1">
      <c r="A504" s="19">
        <v>26718097</v>
      </c>
      <c r="B504" s="19" t="s">
        <v>16297</v>
      </c>
      <c r="C504" s="19" t="s">
        <v>16298</v>
      </c>
      <c r="D504" s="19" t="s">
        <v>16299</v>
      </c>
      <c r="E504" s="19" t="s">
        <v>16300</v>
      </c>
      <c r="F504" s="19" t="s">
        <v>2799</v>
      </c>
      <c r="G504" s="19">
        <v>2016</v>
      </c>
      <c r="H504" s="65">
        <v>42370</v>
      </c>
      <c r="I504" s="19" t="s">
        <v>16301</v>
      </c>
      <c r="J504" s="19" t="s">
        <v>16302</v>
      </c>
      <c r="K504" s="19" t="s">
        <v>16303</v>
      </c>
    </row>
    <row r="505" spans="1:11" ht="15.75" customHeight="1">
      <c r="A505" s="19">
        <v>26711468</v>
      </c>
      <c r="B505" s="19" t="s">
        <v>16304</v>
      </c>
      <c r="C505" s="19" t="s">
        <v>16305</v>
      </c>
      <c r="D505" s="19" t="s">
        <v>16306</v>
      </c>
      <c r="E505" s="19" t="s">
        <v>6329</v>
      </c>
      <c r="F505" s="19" t="s">
        <v>6372</v>
      </c>
      <c r="G505" s="19">
        <v>2016</v>
      </c>
      <c r="H505" s="65">
        <v>42368</v>
      </c>
      <c r="I505" s="19" t="s">
        <v>16307</v>
      </c>
      <c r="K505" s="19" t="s">
        <v>16308</v>
      </c>
    </row>
    <row r="506" spans="1:11" ht="15.75" customHeight="1">
      <c r="A506" s="19">
        <v>26647445</v>
      </c>
      <c r="B506" s="19" t="s">
        <v>16310</v>
      </c>
      <c r="C506" s="19" t="s">
        <v>16311</v>
      </c>
      <c r="D506" s="19" t="s">
        <v>16312</v>
      </c>
      <c r="E506" s="19" t="s">
        <v>16045</v>
      </c>
      <c r="F506" s="19" t="s">
        <v>2017</v>
      </c>
      <c r="G506" s="19">
        <v>2016</v>
      </c>
      <c r="H506" s="65">
        <v>42348</v>
      </c>
      <c r="K506" s="19" t="s">
        <v>16313</v>
      </c>
    </row>
    <row r="507" spans="1:11" ht="15.75" customHeight="1">
      <c r="A507" s="19">
        <v>26636654</v>
      </c>
      <c r="B507" s="19" t="s">
        <v>16314</v>
      </c>
      <c r="C507" s="19" t="s">
        <v>16315</v>
      </c>
      <c r="D507" s="19" t="s">
        <v>16316</v>
      </c>
      <c r="E507" s="19" t="s">
        <v>1437</v>
      </c>
      <c r="F507" s="19" t="s">
        <v>1604</v>
      </c>
      <c r="G507" s="19">
        <v>2016</v>
      </c>
      <c r="H507" s="65">
        <v>42343</v>
      </c>
      <c r="I507" s="19" t="s">
        <v>16317</v>
      </c>
      <c r="K507" s="19" t="s">
        <v>16318</v>
      </c>
    </row>
    <row r="508" spans="1:11" ht="15.75" customHeight="1">
      <c r="A508" s="19">
        <v>26585432</v>
      </c>
      <c r="B508" s="19" t="s">
        <v>16319</v>
      </c>
      <c r="C508" s="19" t="s">
        <v>16320</v>
      </c>
      <c r="D508" s="19" t="s">
        <v>16312</v>
      </c>
      <c r="E508" s="19" t="s">
        <v>16321</v>
      </c>
      <c r="F508" s="19" t="s">
        <v>2017</v>
      </c>
      <c r="G508" s="19">
        <v>2016</v>
      </c>
      <c r="H508" s="65">
        <v>42329</v>
      </c>
      <c r="K508" s="19" t="s">
        <v>16322</v>
      </c>
    </row>
    <row r="509" spans="1:11" ht="15.75" customHeight="1">
      <c r="A509" s="19">
        <v>26569188</v>
      </c>
      <c r="B509" s="19" t="s">
        <v>16323</v>
      </c>
      <c r="C509" s="19" t="s">
        <v>16324</v>
      </c>
      <c r="D509" s="19" t="s">
        <v>16325</v>
      </c>
      <c r="E509" s="19" t="s">
        <v>11168</v>
      </c>
      <c r="F509" s="19" t="s">
        <v>979</v>
      </c>
      <c r="G509" s="19">
        <v>2016</v>
      </c>
      <c r="H509" s="65">
        <v>42325</v>
      </c>
      <c r="K509" s="19" t="s">
        <v>16326</v>
      </c>
    </row>
    <row r="510" spans="1:11" ht="15.75" customHeight="1">
      <c r="A510" s="19">
        <v>26537814</v>
      </c>
      <c r="B510" s="19" t="s">
        <v>16327</v>
      </c>
      <c r="C510" s="19" t="s">
        <v>16328</v>
      </c>
      <c r="D510" s="19" t="s">
        <v>16329</v>
      </c>
      <c r="E510" s="19" t="s">
        <v>16330</v>
      </c>
      <c r="F510" s="19" t="s">
        <v>5913</v>
      </c>
      <c r="G510" s="19">
        <v>2016</v>
      </c>
      <c r="H510" s="65">
        <v>42314</v>
      </c>
      <c r="K510" s="19" t="s">
        <v>16331</v>
      </c>
    </row>
    <row r="511" spans="1:11" ht="15.75" customHeight="1">
      <c r="A511" s="19">
        <v>26492486</v>
      </c>
      <c r="B511" s="19" t="s">
        <v>16332</v>
      </c>
      <c r="C511" s="19" t="s">
        <v>16333</v>
      </c>
      <c r="D511" s="19" t="s">
        <v>16334</v>
      </c>
      <c r="E511" s="19" t="s">
        <v>13534</v>
      </c>
      <c r="F511" s="19" t="s">
        <v>2011</v>
      </c>
      <c r="G511" s="19">
        <v>2016</v>
      </c>
      <c r="H511" s="65">
        <v>42300</v>
      </c>
      <c r="K511" s="19" t="s">
        <v>16335</v>
      </c>
    </row>
    <row r="512" spans="1:11" ht="15.75" customHeight="1">
      <c r="A512" s="19">
        <v>26220500</v>
      </c>
      <c r="B512" s="19" t="s">
        <v>16336</v>
      </c>
      <c r="C512" s="19" t="s">
        <v>16337</v>
      </c>
      <c r="D512" s="19" t="s">
        <v>16338</v>
      </c>
      <c r="E512" s="19" t="s">
        <v>16339</v>
      </c>
      <c r="F512" s="19" t="s">
        <v>13351</v>
      </c>
      <c r="G512" s="19">
        <v>2016</v>
      </c>
      <c r="H512" s="65">
        <v>42215</v>
      </c>
      <c r="K512" s="19" t="s">
        <v>16340</v>
      </c>
    </row>
    <row r="513" spans="1:11" ht="15.75" customHeight="1">
      <c r="A513" s="19">
        <v>25675170</v>
      </c>
      <c r="B513" s="19" t="s">
        <v>16341</v>
      </c>
      <c r="C513" s="19" t="s">
        <v>16342</v>
      </c>
      <c r="D513" s="19" t="s">
        <v>16343</v>
      </c>
      <c r="E513" s="19" t="s">
        <v>16344</v>
      </c>
      <c r="F513" s="19" t="s">
        <v>16345</v>
      </c>
      <c r="G513" s="19">
        <v>2016</v>
      </c>
      <c r="H513" s="65">
        <v>42048</v>
      </c>
      <c r="K513" s="19" t="s">
        <v>16346</v>
      </c>
    </row>
    <row r="514" spans="1:11" ht="15.75" customHeight="1">
      <c r="A514" s="19">
        <v>26915577</v>
      </c>
      <c r="B514" s="19" t="s">
        <v>16348</v>
      </c>
      <c r="C514" s="19" t="s">
        <v>16349</v>
      </c>
      <c r="D514" s="19" t="s">
        <v>16350</v>
      </c>
      <c r="E514" s="19" t="s">
        <v>16351</v>
      </c>
      <c r="F514" s="19" t="s">
        <v>833</v>
      </c>
      <c r="G514" s="19">
        <v>2016</v>
      </c>
      <c r="H514" s="65">
        <v>42427</v>
      </c>
      <c r="I514" s="19" t="s">
        <v>16352</v>
      </c>
      <c r="K514" s="19" t="s">
        <v>16353</v>
      </c>
    </row>
    <row r="515" spans="1:11" ht="15.75" customHeight="1">
      <c r="A515" s="19">
        <v>26881484</v>
      </c>
      <c r="B515" s="19" t="s">
        <v>10188</v>
      </c>
      <c r="C515" s="19" t="s">
        <v>10189</v>
      </c>
      <c r="D515" s="19" t="s">
        <v>16355</v>
      </c>
      <c r="E515" s="19" t="s">
        <v>10191</v>
      </c>
      <c r="F515" s="19" t="s">
        <v>4467</v>
      </c>
      <c r="G515" s="19">
        <v>2016</v>
      </c>
      <c r="H515" s="65">
        <v>42417</v>
      </c>
      <c r="K515" s="19" t="s">
        <v>16356</v>
      </c>
    </row>
    <row r="516" spans="1:11" ht="15.75" customHeight="1">
      <c r="A516" s="19">
        <v>26872131</v>
      </c>
      <c r="B516" s="19" t="s">
        <v>16358</v>
      </c>
      <c r="C516" s="19" t="s">
        <v>16359</v>
      </c>
      <c r="E516" s="19" t="s">
        <v>16360</v>
      </c>
    </row>
    <row r="517" spans="1:11" ht="15.75" customHeight="1">
      <c r="A517" s="19">
        <v>26861621</v>
      </c>
      <c r="B517" s="19" t="s">
        <v>16361</v>
      </c>
      <c r="C517" s="19" t="s">
        <v>16362</v>
      </c>
      <c r="D517" s="19" t="s">
        <v>16363</v>
      </c>
      <c r="E517" s="19" t="s">
        <v>16364</v>
      </c>
      <c r="F517" s="19" t="s">
        <v>841</v>
      </c>
      <c r="G517" s="19">
        <v>2016</v>
      </c>
      <c r="H517" s="65">
        <v>42411</v>
      </c>
      <c r="I517" s="19" t="s">
        <v>16365</v>
      </c>
      <c r="K517" s="19" t="s">
        <v>16366</v>
      </c>
    </row>
    <row r="518" spans="1:11" ht="15.75" customHeight="1">
      <c r="A518" s="19">
        <v>26859300</v>
      </c>
      <c r="B518" s="19" t="s">
        <v>16368</v>
      </c>
      <c r="C518" s="19" t="s">
        <v>16369</v>
      </c>
      <c r="D518" s="19" t="s">
        <v>16370</v>
      </c>
      <c r="E518" s="19" t="s">
        <v>5665</v>
      </c>
      <c r="F518" s="19" t="s">
        <v>208</v>
      </c>
      <c r="G518" s="19">
        <v>2016</v>
      </c>
      <c r="H518" s="65">
        <v>42410</v>
      </c>
      <c r="I518" s="19" t="s">
        <v>16371</v>
      </c>
      <c r="K518" s="19" t="s">
        <v>16372</v>
      </c>
    </row>
    <row r="519" spans="1:11" ht="15.75" customHeight="1">
      <c r="A519" s="19">
        <v>26847639</v>
      </c>
      <c r="B519" s="19" t="s">
        <v>16373</v>
      </c>
      <c r="C519" s="19" t="s">
        <v>16374</v>
      </c>
      <c r="D519" s="19" t="s">
        <v>16375</v>
      </c>
      <c r="E519" s="19" t="s">
        <v>16376</v>
      </c>
      <c r="F519" s="19" t="s">
        <v>3463</v>
      </c>
      <c r="G519" s="19">
        <v>2016</v>
      </c>
      <c r="H519" s="65">
        <v>42406</v>
      </c>
      <c r="I519" s="19" t="s">
        <v>16377</v>
      </c>
      <c r="K519" s="19" t="s">
        <v>16378</v>
      </c>
    </row>
    <row r="520" spans="1:11" ht="15.75" customHeight="1">
      <c r="A520" s="19">
        <v>26742947</v>
      </c>
      <c r="B520" s="19" t="s">
        <v>16380</v>
      </c>
      <c r="C520" s="19" t="s">
        <v>16381</v>
      </c>
      <c r="D520" s="19" t="s">
        <v>16382</v>
      </c>
      <c r="E520" s="19" t="s">
        <v>16383</v>
      </c>
      <c r="F520" s="19" t="s">
        <v>1263</v>
      </c>
      <c r="G520" s="19">
        <v>2016</v>
      </c>
      <c r="H520" s="65">
        <v>42378</v>
      </c>
      <c r="K520" s="19" t="s">
        <v>16384</v>
      </c>
    </row>
    <row r="521" spans="1:11" ht="15.75" customHeight="1">
      <c r="A521" s="19">
        <v>26831895</v>
      </c>
      <c r="B521" s="19" t="s">
        <v>16386</v>
      </c>
      <c r="C521" s="19" t="s">
        <v>16387</v>
      </c>
      <c r="D521" s="19" t="s">
        <v>16388</v>
      </c>
      <c r="E521" s="19" t="s">
        <v>16389</v>
      </c>
      <c r="F521" s="19" t="s">
        <v>5097</v>
      </c>
      <c r="G521" s="19">
        <v>2016</v>
      </c>
      <c r="H521" s="65">
        <v>42403</v>
      </c>
      <c r="I521" s="19" t="s">
        <v>16390</v>
      </c>
      <c r="K521" s="19" t="s">
        <v>16391</v>
      </c>
    </row>
    <row r="522" spans="1:11" ht="15.75" customHeight="1">
      <c r="A522" s="19">
        <v>27290830</v>
      </c>
      <c r="B522" s="19" t="s">
        <v>16393</v>
      </c>
      <c r="C522" s="19" t="s">
        <v>16394</v>
      </c>
      <c r="D522" s="19" t="s">
        <v>16395</v>
      </c>
      <c r="E522" s="19" t="s">
        <v>16396</v>
      </c>
      <c r="F522" s="19" t="s">
        <v>15015</v>
      </c>
      <c r="G522" s="19">
        <v>2016</v>
      </c>
      <c r="H522" s="65">
        <v>42535</v>
      </c>
    </row>
    <row r="523" spans="1:11" ht="15.75" customHeight="1">
      <c r="A523" s="19">
        <v>27290828</v>
      </c>
      <c r="B523" s="19" t="s">
        <v>16599</v>
      </c>
      <c r="C523" s="19" t="s">
        <v>16600</v>
      </c>
      <c r="D523" s="19" t="s">
        <v>16395</v>
      </c>
      <c r="E523" s="19" t="s">
        <v>16601</v>
      </c>
      <c r="F523" s="19" t="s">
        <v>15015</v>
      </c>
      <c r="G523" s="19">
        <v>2016</v>
      </c>
      <c r="H523" s="65">
        <v>42535</v>
      </c>
    </row>
    <row r="524" spans="1:11" ht="15.75" customHeight="1">
      <c r="A524" s="19">
        <v>27290827</v>
      </c>
      <c r="B524" s="19" t="s">
        <v>16611</v>
      </c>
      <c r="C524" s="19" t="s">
        <v>16612</v>
      </c>
      <c r="D524" s="19" t="s">
        <v>16395</v>
      </c>
      <c r="E524" s="19" t="s">
        <v>16613</v>
      </c>
      <c r="F524" s="19" t="s">
        <v>15015</v>
      </c>
      <c r="G524" s="19">
        <v>2016</v>
      </c>
      <c r="H524" s="65">
        <v>42535</v>
      </c>
    </row>
    <row r="525" spans="1:11" ht="15.75" customHeight="1">
      <c r="A525" s="19">
        <v>26897143</v>
      </c>
      <c r="B525" s="19" t="s">
        <v>16411</v>
      </c>
      <c r="C525" s="19" t="s">
        <v>16412</v>
      </c>
      <c r="D525" s="19" t="s">
        <v>16413</v>
      </c>
      <c r="E525" s="19" t="s">
        <v>16414</v>
      </c>
      <c r="F525" s="19" t="s">
        <v>1425</v>
      </c>
      <c r="G525" s="19">
        <v>2016</v>
      </c>
      <c r="H525" s="65">
        <v>42422</v>
      </c>
      <c r="K525" s="19" t="s">
        <v>16415</v>
      </c>
    </row>
    <row r="526" spans="1:11" ht="15.75" customHeight="1">
      <c r="A526" s="19">
        <v>26875462</v>
      </c>
      <c r="B526" s="19" t="s">
        <v>16416</v>
      </c>
      <c r="C526" s="19" t="s">
        <v>16417</v>
      </c>
      <c r="D526" s="19" t="s">
        <v>16418</v>
      </c>
      <c r="E526" s="19" t="s">
        <v>16107</v>
      </c>
      <c r="F526" s="19" t="s">
        <v>1813</v>
      </c>
      <c r="G526" s="19">
        <v>2016</v>
      </c>
      <c r="H526" s="65">
        <v>42416</v>
      </c>
      <c r="K526" s="19" t="s">
        <v>16419</v>
      </c>
    </row>
    <row r="527" spans="1:11" ht="15.75" customHeight="1">
      <c r="A527" s="19">
        <v>26867834</v>
      </c>
      <c r="B527" s="19" t="s">
        <v>16420</v>
      </c>
      <c r="C527" s="19" t="s">
        <v>16421</v>
      </c>
      <c r="D527" s="19" t="s">
        <v>16422</v>
      </c>
      <c r="E527" s="19" t="s">
        <v>5728</v>
      </c>
      <c r="F527" s="19" t="s">
        <v>448</v>
      </c>
      <c r="G527" s="19">
        <v>2016</v>
      </c>
      <c r="H527" s="65">
        <v>42413</v>
      </c>
      <c r="K527" s="19" t="s">
        <v>16423</v>
      </c>
    </row>
    <row r="528" spans="1:11" ht="15.75" customHeight="1">
      <c r="A528" s="19">
        <v>26844500</v>
      </c>
      <c r="B528" s="19" t="s">
        <v>16424</v>
      </c>
      <c r="C528" s="19" t="s">
        <v>16425</v>
      </c>
      <c r="D528" s="19" t="s">
        <v>16426</v>
      </c>
      <c r="E528" s="19" t="s">
        <v>16427</v>
      </c>
      <c r="F528" s="19" t="s">
        <v>2296</v>
      </c>
      <c r="G528" s="19">
        <v>2016</v>
      </c>
      <c r="H528" s="65">
        <v>42405</v>
      </c>
      <c r="I528" s="19" t="s">
        <v>16428</v>
      </c>
      <c r="K528" s="19" t="s">
        <v>16429</v>
      </c>
    </row>
    <row r="529" spans="1:11" ht="15.75" customHeight="1">
      <c r="A529" s="19">
        <v>26829233</v>
      </c>
      <c r="B529" s="19" t="s">
        <v>16430</v>
      </c>
      <c r="C529" s="19" t="s">
        <v>16431</v>
      </c>
      <c r="D529" s="19" t="s">
        <v>16432</v>
      </c>
      <c r="E529" s="19" t="s">
        <v>16433</v>
      </c>
      <c r="F529" s="19" t="s">
        <v>208</v>
      </c>
      <c r="G529" s="19">
        <v>2016</v>
      </c>
      <c r="H529" s="65">
        <v>42402</v>
      </c>
      <c r="I529" s="19" t="s">
        <v>16434</v>
      </c>
      <c r="K529" s="19" t="s">
        <v>16435</v>
      </c>
    </row>
    <row r="530" spans="1:11" ht="15.75" customHeight="1">
      <c r="A530" s="19">
        <v>26748972</v>
      </c>
      <c r="B530" s="19" t="s">
        <v>16437</v>
      </c>
      <c r="C530" s="19" t="s">
        <v>16438</v>
      </c>
      <c r="D530" s="19" t="s">
        <v>16439</v>
      </c>
      <c r="E530" s="19" t="s">
        <v>16440</v>
      </c>
      <c r="F530" s="19" t="s">
        <v>15716</v>
      </c>
      <c r="G530" s="19">
        <v>2016</v>
      </c>
      <c r="H530" s="65">
        <v>42380</v>
      </c>
      <c r="K530" s="19" t="s">
        <v>16441</v>
      </c>
    </row>
    <row r="531" spans="1:11" ht="15.75" customHeight="1">
      <c r="A531" s="19">
        <v>26678822</v>
      </c>
      <c r="B531" s="19" t="s">
        <v>16442</v>
      </c>
      <c r="C531" s="19" t="s">
        <v>16443</v>
      </c>
      <c r="D531" s="19" t="s">
        <v>16444</v>
      </c>
      <c r="E531" s="19" t="s">
        <v>16445</v>
      </c>
      <c r="F531" s="19" t="s">
        <v>12882</v>
      </c>
      <c r="G531" s="19">
        <v>2016</v>
      </c>
      <c r="H531" s="65">
        <v>42357</v>
      </c>
      <c r="K531" s="19" t="s">
        <v>16446</v>
      </c>
    </row>
    <row r="532" spans="1:11" ht="15.75" customHeight="1">
      <c r="A532" s="19">
        <v>26678160</v>
      </c>
      <c r="B532" s="19" t="s">
        <v>16448</v>
      </c>
      <c r="C532" s="19" t="s">
        <v>16449</v>
      </c>
      <c r="D532" s="19" t="s">
        <v>16450</v>
      </c>
      <c r="E532" s="19" t="s">
        <v>16451</v>
      </c>
      <c r="F532" s="19" t="s">
        <v>16452</v>
      </c>
      <c r="G532" s="19">
        <v>2016</v>
      </c>
      <c r="H532" s="65">
        <v>42357</v>
      </c>
      <c r="K532" s="19" t="s">
        <v>16453</v>
      </c>
    </row>
    <row r="533" spans="1:11" ht="15.75" customHeight="1">
      <c r="A533" s="19">
        <v>26677200</v>
      </c>
      <c r="B533" s="19" t="s">
        <v>16455</v>
      </c>
      <c r="C533" s="19" t="s">
        <v>16456</v>
      </c>
      <c r="D533" s="19" t="s">
        <v>16457</v>
      </c>
      <c r="E533" s="19" t="s">
        <v>3830</v>
      </c>
      <c r="F533" s="19" t="s">
        <v>12192</v>
      </c>
      <c r="G533" s="19">
        <v>2015</v>
      </c>
      <c r="H533" s="65">
        <v>42356</v>
      </c>
      <c r="I533" s="19" t="s">
        <v>16458</v>
      </c>
      <c r="K533" s="19" t="s">
        <v>16459</v>
      </c>
    </row>
    <row r="534" spans="1:11" ht="15.75" customHeight="1">
      <c r="A534" s="19">
        <v>26658270</v>
      </c>
      <c r="B534" s="19" t="s">
        <v>16461</v>
      </c>
      <c r="C534" s="19" t="s">
        <v>16462</v>
      </c>
      <c r="D534" s="19" t="s">
        <v>16463</v>
      </c>
      <c r="E534" s="19" t="s">
        <v>2752</v>
      </c>
      <c r="F534" s="19" t="s">
        <v>16464</v>
      </c>
      <c r="G534" s="19">
        <v>2016</v>
      </c>
      <c r="H534" s="65">
        <v>42353</v>
      </c>
      <c r="I534" s="19" t="s">
        <v>16465</v>
      </c>
      <c r="K534" s="19" t="s">
        <v>16466</v>
      </c>
    </row>
    <row r="535" spans="1:11" ht="15.75" customHeight="1">
      <c r="A535" s="19">
        <v>26613689</v>
      </c>
      <c r="B535" s="19" t="s">
        <v>16467</v>
      </c>
      <c r="C535" s="19" t="s">
        <v>16468</v>
      </c>
      <c r="D535" s="19" t="s">
        <v>16469</v>
      </c>
      <c r="E535" s="19" t="s">
        <v>16470</v>
      </c>
      <c r="F535" s="19" t="s">
        <v>16471</v>
      </c>
      <c r="G535" s="19">
        <v>2016</v>
      </c>
      <c r="H535" s="65">
        <v>42337</v>
      </c>
      <c r="I535" s="19" t="s">
        <v>16472</v>
      </c>
      <c r="J535" s="19" t="s">
        <v>16473</v>
      </c>
      <c r="K535" s="19" t="s">
        <v>16474</v>
      </c>
    </row>
    <row r="536" spans="1:11" ht="15.75" customHeight="1">
      <c r="A536" s="19">
        <v>26585428</v>
      </c>
      <c r="B536" s="19" t="s">
        <v>16475</v>
      </c>
      <c r="C536" s="19" t="s">
        <v>16476</v>
      </c>
      <c r="D536" s="19" t="s">
        <v>16477</v>
      </c>
      <c r="E536" s="19" t="s">
        <v>16478</v>
      </c>
      <c r="F536" s="19" t="s">
        <v>2017</v>
      </c>
      <c r="G536" s="19">
        <v>2016</v>
      </c>
      <c r="H536" s="65">
        <v>42329</v>
      </c>
      <c r="K536" s="19" t="s">
        <v>16479</v>
      </c>
    </row>
    <row r="537" spans="1:11" ht="15.75" customHeight="1">
      <c r="A537" s="19">
        <v>26574008</v>
      </c>
      <c r="B537" s="19" t="s">
        <v>16663</v>
      </c>
      <c r="C537" s="19" t="s">
        <v>16664</v>
      </c>
      <c r="D537" s="19" t="s">
        <v>16665</v>
      </c>
      <c r="E537" s="19" t="s">
        <v>16666</v>
      </c>
      <c r="F537" s="19" t="s">
        <v>1125</v>
      </c>
      <c r="G537" s="19">
        <v>2015</v>
      </c>
      <c r="H537" s="65">
        <v>42326</v>
      </c>
      <c r="I537" s="19" t="s">
        <v>16667</v>
      </c>
      <c r="K537" s="19" t="s">
        <v>16668</v>
      </c>
    </row>
    <row r="538" spans="1:11" ht="15.75" customHeight="1">
      <c r="A538" s="19">
        <v>26547832</v>
      </c>
      <c r="B538" s="19" t="s">
        <v>16488</v>
      </c>
      <c r="C538" s="19" t="s">
        <v>16489</v>
      </c>
      <c r="D538" s="19" t="s">
        <v>16490</v>
      </c>
      <c r="E538" s="19" t="s">
        <v>16491</v>
      </c>
      <c r="F538" s="19" t="s">
        <v>5919</v>
      </c>
      <c r="G538" s="19">
        <v>2016</v>
      </c>
      <c r="H538" s="65">
        <v>42317</v>
      </c>
      <c r="K538" s="19" t="s">
        <v>16492</v>
      </c>
    </row>
    <row r="539" spans="1:11" ht="15.75" customHeight="1">
      <c r="A539" s="19">
        <v>26546328</v>
      </c>
      <c r="B539" s="19" t="s">
        <v>16493</v>
      </c>
      <c r="C539" s="19" t="s">
        <v>16494</v>
      </c>
      <c r="D539" s="19" t="s">
        <v>16495</v>
      </c>
      <c r="E539" s="19" t="s">
        <v>16496</v>
      </c>
      <c r="F539" s="19" t="s">
        <v>8821</v>
      </c>
      <c r="G539" s="19">
        <v>2016</v>
      </c>
      <c r="H539" s="65">
        <v>42316</v>
      </c>
      <c r="K539" s="19" t="s">
        <v>16497</v>
      </c>
    </row>
    <row r="540" spans="1:11" ht="15.75" customHeight="1">
      <c r="A540" s="19">
        <v>26503452</v>
      </c>
      <c r="B540" s="19" t="s">
        <v>16498</v>
      </c>
      <c r="C540" s="19" t="s">
        <v>16499</v>
      </c>
      <c r="D540" s="19" t="s">
        <v>16500</v>
      </c>
      <c r="E540" s="19" t="s">
        <v>16501</v>
      </c>
      <c r="F540" s="19" t="s">
        <v>16502</v>
      </c>
      <c r="G540" s="19">
        <v>2016</v>
      </c>
      <c r="H540" s="65">
        <v>42305</v>
      </c>
      <c r="K540" s="19" t="s">
        <v>16503</v>
      </c>
    </row>
    <row r="541" spans="1:11" ht="15.75" customHeight="1">
      <c r="A541" s="19">
        <v>26499095</v>
      </c>
      <c r="B541" s="19" t="s">
        <v>16504</v>
      </c>
      <c r="C541" s="19" t="s">
        <v>16505</v>
      </c>
      <c r="D541" s="19" t="s">
        <v>16506</v>
      </c>
      <c r="E541" s="19" t="s">
        <v>16507</v>
      </c>
      <c r="F541" s="19" t="s">
        <v>15119</v>
      </c>
      <c r="G541" s="19">
        <v>2016</v>
      </c>
      <c r="H541" s="65">
        <v>42304</v>
      </c>
      <c r="K541" s="19" t="s">
        <v>16508</v>
      </c>
    </row>
    <row r="542" spans="1:11" ht="15.75" customHeight="1">
      <c r="A542" s="19">
        <v>26370552</v>
      </c>
      <c r="B542" s="19" t="s">
        <v>16510</v>
      </c>
      <c r="C542" s="19" t="s">
        <v>16511</v>
      </c>
      <c r="D542" s="19" t="s">
        <v>16512</v>
      </c>
      <c r="E542" s="19" t="s">
        <v>16513</v>
      </c>
      <c r="F542" s="19" t="s">
        <v>492</v>
      </c>
      <c r="G542" s="19">
        <v>2016</v>
      </c>
      <c r="H542" s="65">
        <v>42263</v>
      </c>
      <c r="I542" s="19" t="s">
        <v>16514</v>
      </c>
      <c r="K542" s="19" t="s">
        <v>16515</v>
      </c>
    </row>
    <row r="543" spans="1:11" ht="15.75" customHeight="1">
      <c r="A543" s="19">
        <v>26260391</v>
      </c>
      <c r="B543" s="19" t="s">
        <v>16516</v>
      </c>
      <c r="C543" s="19" t="s">
        <v>16517</v>
      </c>
      <c r="D543" s="19" t="s">
        <v>16518</v>
      </c>
      <c r="E543" s="19" t="s">
        <v>16519</v>
      </c>
      <c r="F543" s="19" t="s">
        <v>16520</v>
      </c>
      <c r="G543" s="19">
        <v>2016</v>
      </c>
      <c r="H543" s="65">
        <v>42228</v>
      </c>
      <c r="K543" s="19" t="s">
        <v>16521</v>
      </c>
    </row>
    <row r="544" spans="1:11" ht="15.75" customHeight="1">
      <c r="A544" s="19">
        <v>26205976</v>
      </c>
      <c r="B544" s="19" t="s">
        <v>16522</v>
      </c>
      <c r="C544" s="19" t="s">
        <v>16523</v>
      </c>
      <c r="D544" s="19" t="s">
        <v>16524</v>
      </c>
      <c r="E544" s="19" t="s">
        <v>16525</v>
      </c>
      <c r="F544" s="19" t="s">
        <v>14992</v>
      </c>
      <c r="G544" s="19">
        <v>2016</v>
      </c>
      <c r="H544" s="65">
        <v>42210</v>
      </c>
      <c r="I544" s="19" t="s">
        <v>16526</v>
      </c>
      <c r="J544" s="19" t="s">
        <v>16527</v>
      </c>
      <c r="K544" s="19" t="s">
        <v>16528</v>
      </c>
    </row>
    <row r="545" spans="1:11" ht="15.75" customHeight="1">
      <c r="A545" s="19">
        <v>26203598</v>
      </c>
      <c r="B545" s="19" t="s">
        <v>16530</v>
      </c>
      <c r="C545" s="19" t="s">
        <v>16531</v>
      </c>
      <c r="D545" s="19" t="s">
        <v>16422</v>
      </c>
      <c r="E545" s="19" t="s">
        <v>16532</v>
      </c>
      <c r="F545" s="19" t="s">
        <v>448</v>
      </c>
      <c r="G545" s="19">
        <v>2016</v>
      </c>
      <c r="H545" s="65">
        <v>42209</v>
      </c>
      <c r="I545" s="19" t="s">
        <v>16533</v>
      </c>
      <c r="K545" s="19" t="s">
        <v>16534</v>
      </c>
    </row>
    <row r="546" spans="1:11" ht="15.75" customHeight="1">
      <c r="A546" s="19">
        <v>26159149</v>
      </c>
      <c r="B546" s="19" t="s">
        <v>16535</v>
      </c>
      <c r="C546" s="19" t="s">
        <v>16536</v>
      </c>
      <c r="D546" s="19" t="s">
        <v>16537</v>
      </c>
      <c r="E546" s="19" t="s">
        <v>16538</v>
      </c>
      <c r="F546" s="19" t="s">
        <v>3419</v>
      </c>
      <c r="G546" s="19">
        <v>2016</v>
      </c>
      <c r="H546" s="65">
        <v>42196</v>
      </c>
      <c r="K546" s="19" t="s">
        <v>16539</v>
      </c>
    </row>
    <row r="547" spans="1:11" ht="15.75" customHeight="1">
      <c r="A547" s="19">
        <v>26139207</v>
      </c>
      <c r="B547" s="19" t="s">
        <v>16540</v>
      </c>
      <c r="C547" s="19" t="s">
        <v>16541</v>
      </c>
      <c r="D547" s="19" t="s">
        <v>16542</v>
      </c>
      <c r="E547" s="19" t="s">
        <v>16543</v>
      </c>
      <c r="F547" s="19" t="s">
        <v>16544</v>
      </c>
      <c r="G547" s="19">
        <v>2016</v>
      </c>
      <c r="H547" s="65">
        <v>42189</v>
      </c>
      <c r="K547" s="19" t="s">
        <v>16545</v>
      </c>
    </row>
    <row r="548" spans="1:11" ht="15.75" customHeight="1">
      <c r="A548" s="19">
        <v>25631889</v>
      </c>
      <c r="B548" s="19" t="s">
        <v>16546</v>
      </c>
      <c r="E548" s="19" t="s">
        <v>16547</v>
      </c>
      <c r="F548" s="19" t="s">
        <v>16548</v>
      </c>
    </row>
    <row r="549" spans="1:11" ht="15.75" customHeight="1">
      <c r="A549" s="19">
        <v>24992472</v>
      </c>
      <c r="B549" s="19" t="s">
        <v>16549</v>
      </c>
      <c r="C549" s="19" t="s">
        <v>16550</v>
      </c>
      <c r="D549" s="19" t="s">
        <v>16551</v>
      </c>
      <c r="E549" s="19" t="s">
        <v>16552</v>
      </c>
      <c r="F549" s="19" t="s">
        <v>11216</v>
      </c>
      <c r="G549" s="19">
        <v>2016</v>
      </c>
      <c r="H549" s="65">
        <v>41824</v>
      </c>
    </row>
    <row r="550" spans="1:11" ht="15.75" customHeight="1">
      <c r="A550" s="19">
        <v>26806181</v>
      </c>
      <c r="B550" s="19" t="s">
        <v>16553</v>
      </c>
      <c r="C550" s="19" t="s">
        <v>16554</v>
      </c>
      <c r="D550" s="19" t="s">
        <v>16555</v>
      </c>
      <c r="E550" s="19" t="s">
        <v>15871</v>
      </c>
      <c r="F550" s="19" t="s">
        <v>15852</v>
      </c>
      <c r="G550" s="19">
        <v>2016</v>
      </c>
      <c r="H550" s="65">
        <v>42395</v>
      </c>
      <c r="I550" s="19" t="s">
        <v>16556</v>
      </c>
      <c r="K550" s="19" t="s">
        <v>16557</v>
      </c>
    </row>
    <row r="551" spans="1:11" ht="15.75" customHeight="1">
      <c r="A551" s="19">
        <v>26830989</v>
      </c>
      <c r="B551" s="19" t="s">
        <v>16559</v>
      </c>
      <c r="C551" s="19" t="s">
        <v>16560</v>
      </c>
      <c r="D551" s="19" t="s">
        <v>16561</v>
      </c>
      <c r="E551" s="19" t="s">
        <v>16562</v>
      </c>
      <c r="F551" s="19" t="s">
        <v>13607</v>
      </c>
      <c r="G551" s="19">
        <v>2016</v>
      </c>
      <c r="H551" s="65">
        <v>42403</v>
      </c>
      <c r="I551" s="19" t="s">
        <v>16563</v>
      </c>
      <c r="K551" s="19" t="s">
        <v>16564</v>
      </c>
    </row>
    <row r="552" spans="1:11" ht="15.75" customHeight="1">
      <c r="A552" s="19">
        <v>26707214</v>
      </c>
      <c r="B552" s="19" t="s">
        <v>16566</v>
      </c>
      <c r="C552" s="19" t="s">
        <v>16567</v>
      </c>
      <c r="D552" s="19" t="s">
        <v>16568</v>
      </c>
      <c r="E552" s="19" t="s">
        <v>16569</v>
      </c>
      <c r="F552" s="19" t="s">
        <v>1263</v>
      </c>
      <c r="G552" s="19">
        <v>2016</v>
      </c>
      <c r="H552" s="65">
        <v>42367</v>
      </c>
      <c r="K552" s="19" t="s">
        <v>16570</v>
      </c>
    </row>
    <row r="553" spans="1:11" ht="15.75" customHeight="1">
      <c r="A553" s="19">
        <v>26667610</v>
      </c>
      <c r="B553" s="19" t="s">
        <v>16571</v>
      </c>
      <c r="C553" s="19" t="s">
        <v>16572</v>
      </c>
      <c r="D553" s="19" t="s">
        <v>16568</v>
      </c>
      <c r="E553" s="19" t="s">
        <v>15495</v>
      </c>
      <c r="F553" s="19" t="s">
        <v>1263</v>
      </c>
      <c r="G553" s="19">
        <v>2016</v>
      </c>
      <c r="H553" s="65">
        <v>42354</v>
      </c>
      <c r="K553" s="19" t="s">
        <v>16573</v>
      </c>
    </row>
    <row r="554" spans="1:11" ht="15.75" customHeight="1">
      <c r="A554" s="19">
        <v>26785260</v>
      </c>
      <c r="B554" s="19" t="s">
        <v>16574</v>
      </c>
      <c r="C554" s="19" t="s">
        <v>16575</v>
      </c>
      <c r="D554" s="19" t="s">
        <v>16576</v>
      </c>
      <c r="E554" s="19" t="s">
        <v>16577</v>
      </c>
      <c r="F554" s="19" t="s">
        <v>208</v>
      </c>
      <c r="G554" s="19">
        <v>2016</v>
      </c>
      <c r="H554" s="65">
        <v>42389</v>
      </c>
      <c r="I554" s="19" t="s">
        <v>16578</v>
      </c>
      <c r="K554" s="19" t="s">
        <v>16579</v>
      </c>
    </row>
    <row r="555" spans="1:11" ht="15.75" customHeight="1">
      <c r="A555" s="19">
        <v>26153407</v>
      </c>
      <c r="B555" s="19" t="s">
        <v>16728</v>
      </c>
      <c r="C555" s="19" t="s">
        <v>16729</v>
      </c>
      <c r="D555" s="19" t="s">
        <v>16730</v>
      </c>
      <c r="E555" s="19" t="s">
        <v>7837</v>
      </c>
      <c r="F555" s="19" t="s">
        <v>1064</v>
      </c>
      <c r="G555" s="19">
        <v>2016</v>
      </c>
      <c r="H555" s="65">
        <v>42194</v>
      </c>
      <c r="I555" s="19" t="s">
        <v>16731</v>
      </c>
      <c r="J555" s="19" t="s">
        <v>16732</v>
      </c>
      <c r="K555" s="19" t="s">
        <v>16733</v>
      </c>
    </row>
    <row r="556" spans="1:11" ht="15.75" customHeight="1">
      <c r="A556" s="19">
        <v>26765260</v>
      </c>
      <c r="B556" s="19" t="s">
        <v>16587</v>
      </c>
      <c r="C556" s="19" t="s">
        <v>16588</v>
      </c>
      <c r="D556" s="19" t="s">
        <v>16589</v>
      </c>
      <c r="E556" s="19" t="s">
        <v>16590</v>
      </c>
      <c r="F556" s="19" t="s">
        <v>1686</v>
      </c>
      <c r="G556" s="19">
        <v>2016</v>
      </c>
      <c r="H556" s="65">
        <v>42384</v>
      </c>
      <c r="I556" s="19" t="s">
        <v>16591</v>
      </c>
      <c r="K556" s="19" t="s">
        <v>16592</v>
      </c>
    </row>
    <row r="557" spans="1:11" ht="15.75" customHeight="1">
      <c r="A557" s="19">
        <v>26719415</v>
      </c>
      <c r="B557" s="19" t="s">
        <v>16594</v>
      </c>
      <c r="C557" s="19" t="s">
        <v>16595</v>
      </c>
      <c r="D557" s="19" t="s">
        <v>16596</v>
      </c>
      <c r="E557" s="19" t="s">
        <v>9615</v>
      </c>
      <c r="F557" s="19" t="s">
        <v>2504</v>
      </c>
      <c r="G557" s="19">
        <v>2016</v>
      </c>
      <c r="H557" s="65">
        <v>42370</v>
      </c>
      <c r="I557" s="19" t="s">
        <v>16597</v>
      </c>
      <c r="K557" s="19" t="s">
        <v>16598</v>
      </c>
    </row>
    <row r="558" spans="1:11" ht="15.75" customHeight="1">
      <c r="A558" s="19">
        <v>26751436</v>
      </c>
      <c r="B558" s="19" t="s">
        <v>16807</v>
      </c>
      <c r="C558" s="19" t="s">
        <v>16808</v>
      </c>
      <c r="D558" s="19" t="s">
        <v>16809</v>
      </c>
      <c r="E558" s="19" t="s">
        <v>16810</v>
      </c>
      <c r="F558" s="19" t="s">
        <v>1912</v>
      </c>
      <c r="G558" s="19">
        <v>2016</v>
      </c>
      <c r="H558" s="65">
        <v>42381</v>
      </c>
      <c r="I558" s="19" t="s">
        <v>16811</v>
      </c>
      <c r="K558" s="19" t="s">
        <v>16812</v>
      </c>
    </row>
    <row r="559" spans="1:11" ht="15.75" customHeight="1">
      <c r="A559" s="19">
        <v>26729761</v>
      </c>
      <c r="B559" s="19" t="s">
        <v>16604</v>
      </c>
      <c r="C559" s="19" t="s">
        <v>16605</v>
      </c>
      <c r="D559" s="19" t="s">
        <v>16606</v>
      </c>
      <c r="E559" s="19" t="s">
        <v>16607</v>
      </c>
      <c r="F559" s="19" t="s">
        <v>1110</v>
      </c>
      <c r="G559" s="19">
        <v>2016</v>
      </c>
      <c r="H559" s="65">
        <v>42375</v>
      </c>
      <c r="I559" s="19" t="s">
        <v>16608</v>
      </c>
      <c r="K559" s="19" t="s">
        <v>16609</v>
      </c>
    </row>
    <row r="560" spans="1:11" ht="15.75" customHeight="1">
      <c r="A560" s="19">
        <v>26729499</v>
      </c>
      <c r="B560" s="19" t="s">
        <v>16816</v>
      </c>
      <c r="C560" s="19" t="s">
        <v>16817</v>
      </c>
      <c r="D560" s="19" t="s">
        <v>16818</v>
      </c>
      <c r="E560" s="19" t="s">
        <v>14563</v>
      </c>
      <c r="F560" s="19" t="s">
        <v>1125</v>
      </c>
      <c r="G560" s="19">
        <v>2016</v>
      </c>
      <c r="H560" s="65">
        <v>42375</v>
      </c>
      <c r="I560" s="19" t="s">
        <v>16819</v>
      </c>
      <c r="K560" s="19" t="s">
        <v>16820</v>
      </c>
    </row>
    <row r="561" spans="1:11" ht="15.75" customHeight="1">
      <c r="A561" s="19">
        <v>30299032</v>
      </c>
      <c r="B561" s="19" t="s">
        <v>16616</v>
      </c>
      <c r="C561" s="19" t="s">
        <v>16617</v>
      </c>
      <c r="D561" s="19" t="s">
        <v>16618</v>
      </c>
      <c r="E561" s="19" t="s">
        <v>16619</v>
      </c>
      <c r="F561" s="19" t="s">
        <v>16620</v>
      </c>
      <c r="G561" s="19">
        <v>2016</v>
      </c>
      <c r="H561" s="65">
        <v>43383</v>
      </c>
    </row>
    <row r="562" spans="1:11" ht="15.75" customHeight="1">
      <c r="A562" s="19">
        <v>28216484</v>
      </c>
      <c r="B562" s="19" t="s">
        <v>16622</v>
      </c>
      <c r="C562" s="19" t="s">
        <v>16623</v>
      </c>
      <c r="D562" s="19" t="s">
        <v>16624</v>
      </c>
      <c r="E562" s="19" t="s">
        <v>16625</v>
      </c>
      <c r="F562" s="19" t="s">
        <v>16626</v>
      </c>
      <c r="G562" s="19">
        <v>2016</v>
      </c>
      <c r="H562" s="65">
        <v>42787</v>
      </c>
    </row>
    <row r="563" spans="1:11" ht="15.75" customHeight="1">
      <c r="A563" s="19">
        <v>27563310</v>
      </c>
      <c r="B563" s="19" t="s">
        <v>16627</v>
      </c>
      <c r="C563" s="19" t="s">
        <v>16628</v>
      </c>
      <c r="D563" s="19" t="s">
        <v>16629</v>
      </c>
      <c r="E563" s="19" t="s">
        <v>16630</v>
      </c>
      <c r="F563" s="19" t="s">
        <v>849</v>
      </c>
      <c r="G563" s="19">
        <v>2016</v>
      </c>
      <c r="H563" s="65">
        <v>42609</v>
      </c>
      <c r="I563" s="19" t="s">
        <v>16631</v>
      </c>
      <c r="K563" s="19" t="s">
        <v>16632</v>
      </c>
    </row>
    <row r="564" spans="1:11" ht="15.75" customHeight="1">
      <c r="A564" s="19">
        <v>27553239</v>
      </c>
      <c r="B564" s="19" t="s">
        <v>16634</v>
      </c>
      <c r="C564" s="19" t="s">
        <v>16635</v>
      </c>
      <c r="D564" s="19" t="s">
        <v>16636</v>
      </c>
      <c r="E564" s="19" t="s">
        <v>16637</v>
      </c>
      <c r="F564" s="19" t="s">
        <v>16638</v>
      </c>
      <c r="G564" s="19">
        <v>2016</v>
      </c>
      <c r="H564" s="65">
        <v>42607</v>
      </c>
      <c r="I564" s="19" t="s">
        <v>16639</v>
      </c>
      <c r="K564" s="19" t="s">
        <v>16640</v>
      </c>
    </row>
    <row r="565" spans="1:11" ht="15.75" customHeight="1">
      <c r="A565" s="19">
        <v>27421128</v>
      </c>
      <c r="B565" s="19" t="s">
        <v>16642</v>
      </c>
      <c r="C565" s="19" t="s">
        <v>16643</v>
      </c>
      <c r="D565" s="19" t="s">
        <v>16644</v>
      </c>
      <c r="E565" s="19" t="s">
        <v>16645</v>
      </c>
      <c r="F565" s="19" t="s">
        <v>16646</v>
      </c>
      <c r="G565" s="19">
        <v>2016</v>
      </c>
      <c r="H565" s="65">
        <v>42567</v>
      </c>
    </row>
    <row r="566" spans="1:11" ht="15.75" customHeight="1">
      <c r="A566" s="19">
        <v>27374690</v>
      </c>
      <c r="B566" s="19" t="s">
        <v>16648</v>
      </c>
      <c r="C566" s="19" t="s">
        <v>16649</v>
      </c>
      <c r="D566" s="19" t="s">
        <v>16650</v>
      </c>
      <c r="E566" s="19" t="s">
        <v>16651</v>
      </c>
      <c r="F566" s="19" t="s">
        <v>4291</v>
      </c>
      <c r="G566" s="19">
        <v>2016</v>
      </c>
      <c r="H566" s="65">
        <v>42556</v>
      </c>
      <c r="K566" s="19" t="s">
        <v>16652</v>
      </c>
    </row>
    <row r="567" spans="1:11" ht="15.75" customHeight="1">
      <c r="A567" s="19">
        <v>27366171</v>
      </c>
      <c r="B567" s="19" t="s">
        <v>16653</v>
      </c>
      <c r="C567" s="19" t="s">
        <v>16654</v>
      </c>
      <c r="D567" s="19" t="s">
        <v>16655</v>
      </c>
      <c r="E567" s="19" t="s">
        <v>15692</v>
      </c>
      <c r="F567" s="19" t="s">
        <v>698</v>
      </c>
      <c r="G567" s="19">
        <v>2016</v>
      </c>
      <c r="H567" s="65">
        <v>42553</v>
      </c>
      <c r="I567" s="19" t="s">
        <v>16656</v>
      </c>
      <c r="K567" s="19" t="s">
        <v>16657</v>
      </c>
    </row>
    <row r="568" spans="1:11" ht="15.75" customHeight="1">
      <c r="A568" s="19">
        <v>27235165</v>
      </c>
      <c r="B568" s="19" t="s">
        <v>16658</v>
      </c>
      <c r="C568" s="19" t="s">
        <v>16659</v>
      </c>
      <c r="D568" s="19" t="s">
        <v>16636</v>
      </c>
      <c r="E568" s="19" t="s">
        <v>16660</v>
      </c>
      <c r="F568" s="19" t="s">
        <v>16638</v>
      </c>
      <c r="G568" s="19">
        <v>2016</v>
      </c>
      <c r="H568" s="65">
        <v>42519</v>
      </c>
      <c r="I568" s="19" t="s">
        <v>16661</v>
      </c>
      <c r="K568" s="19" t="s">
        <v>16662</v>
      </c>
    </row>
    <row r="569" spans="1:11" ht="15.75" customHeight="1">
      <c r="A569" s="19">
        <v>27181174</v>
      </c>
      <c r="B569" s="19" t="s">
        <v>184</v>
      </c>
      <c r="C569" s="19" t="s">
        <v>185</v>
      </c>
      <c r="D569" s="19" t="s">
        <v>186</v>
      </c>
      <c r="E569" s="19" t="s">
        <v>187</v>
      </c>
      <c r="F569" s="19" t="s">
        <v>188</v>
      </c>
      <c r="G569" s="19">
        <v>2016</v>
      </c>
      <c r="H569" s="65">
        <v>42507</v>
      </c>
      <c r="K569" s="19" t="s">
        <v>189</v>
      </c>
    </row>
    <row r="570" spans="1:11" ht="15.75" customHeight="1">
      <c r="A570" s="19">
        <v>27095942</v>
      </c>
      <c r="B570" s="19" t="s">
        <v>16672</v>
      </c>
      <c r="C570" s="19" t="s">
        <v>16673</v>
      </c>
      <c r="D570" s="19" t="s">
        <v>16674</v>
      </c>
      <c r="E570" s="19" t="s">
        <v>16675</v>
      </c>
      <c r="F570" s="19" t="s">
        <v>16676</v>
      </c>
      <c r="G570" s="19">
        <v>2016</v>
      </c>
      <c r="H570" s="65">
        <v>42481</v>
      </c>
      <c r="I570" s="19" t="s">
        <v>16677</v>
      </c>
      <c r="K570" s="19" t="s">
        <v>16678</v>
      </c>
    </row>
    <row r="571" spans="1:11" ht="15.75" customHeight="1">
      <c r="A571" s="19">
        <v>27086830</v>
      </c>
      <c r="B571" s="19" t="s">
        <v>16680</v>
      </c>
      <c r="C571" s="19" t="s">
        <v>16681</v>
      </c>
      <c r="D571" s="19" t="s">
        <v>16650</v>
      </c>
      <c r="E571" s="19" t="s">
        <v>16682</v>
      </c>
      <c r="F571" s="19" t="s">
        <v>4291</v>
      </c>
      <c r="G571" s="19">
        <v>2016</v>
      </c>
      <c r="H571" s="65">
        <v>42479</v>
      </c>
      <c r="K571" s="19" t="s">
        <v>16683</v>
      </c>
    </row>
    <row r="572" spans="1:11" ht="15.75" customHeight="1">
      <c r="A572" s="19">
        <v>26933458</v>
      </c>
      <c r="B572" s="19" t="s">
        <v>16684</v>
      </c>
      <c r="C572" s="19" t="s">
        <v>16685</v>
      </c>
      <c r="D572" s="19" t="s">
        <v>16686</v>
      </c>
      <c r="E572" s="19" t="s">
        <v>16687</v>
      </c>
      <c r="F572" s="19" t="s">
        <v>16688</v>
      </c>
      <c r="G572" s="19">
        <v>2016</v>
      </c>
      <c r="H572" s="65">
        <v>42432</v>
      </c>
      <c r="I572" s="19" t="s">
        <v>16689</v>
      </c>
      <c r="K572" s="19" t="s">
        <v>16690</v>
      </c>
    </row>
    <row r="573" spans="1:11" ht="15.75" customHeight="1">
      <c r="A573" s="19">
        <v>26922984</v>
      </c>
      <c r="B573" s="19" t="s">
        <v>16692</v>
      </c>
      <c r="C573" s="19" t="s">
        <v>16693</v>
      </c>
      <c r="D573" s="19" t="s">
        <v>16694</v>
      </c>
      <c r="E573" s="19" t="s">
        <v>16695</v>
      </c>
      <c r="F573" s="19" t="s">
        <v>5507</v>
      </c>
      <c r="G573" s="19">
        <v>2016</v>
      </c>
      <c r="H573" s="65">
        <v>42430</v>
      </c>
    </row>
    <row r="574" spans="1:11" ht="15.75" customHeight="1">
      <c r="A574" s="19">
        <v>26904695</v>
      </c>
      <c r="B574" s="19" t="s">
        <v>16697</v>
      </c>
      <c r="C574" s="19" t="s">
        <v>16698</v>
      </c>
      <c r="D574" s="19" t="s">
        <v>16699</v>
      </c>
      <c r="E574" s="19" t="s">
        <v>9283</v>
      </c>
      <c r="F574" s="19" t="s">
        <v>2346</v>
      </c>
      <c r="G574" s="19">
        <v>2016</v>
      </c>
      <c r="H574" s="65">
        <v>42424</v>
      </c>
      <c r="I574" s="19" t="s">
        <v>16700</v>
      </c>
      <c r="K574" s="19" t="s">
        <v>16701</v>
      </c>
    </row>
    <row r="575" spans="1:11" ht="15.75" customHeight="1">
      <c r="A575" s="19">
        <v>26901034</v>
      </c>
      <c r="B575" s="19" t="s">
        <v>16703</v>
      </c>
      <c r="C575" s="19" t="s">
        <v>16704</v>
      </c>
      <c r="D575" s="19" t="s">
        <v>16705</v>
      </c>
      <c r="E575" s="19" t="s">
        <v>16706</v>
      </c>
      <c r="F575" s="19" t="s">
        <v>16707</v>
      </c>
      <c r="G575" s="19">
        <v>2016</v>
      </c>
      <c r="H575" s="65">
        <v>42423</v>
      </c>
      <c r="K575" s="19" t="s">
        <v>16708</v>
      </c>
    </row>
    <row r="576" spans="1:11" ht="15.75" customHeight="1">
      <c r="A576" s="19">
        <v>26885538</v>
      </c>
      <c r="B576" s="19" t="s">
        <v>16710</v>
      </c>
      <c r="C576" s="19" t="s">
        <v>16711</v>
      </c>
      <c r="D576" s="19" t="s">
        <v>16712</v>
      </c>
      <c r="E576" s="19" t="s">
        <v>16713</v>
      </c>
      <c r="F576" s="19" t="s">
        <v>2889</v>
      </c>
      <c r="G576" s="19">
        <v>2015</v>
      </c>
      <c r="H576" s="65">
        <v>42418</v>
      </c>
      <c r="I576" s="19" t="s">
        <v>16714</v>
      </c>
      <c r="K576" s="19" t="s">
        <v>16715</v>
      </c>
    </row>
    <row r="577" spans="1:11" ht="15.75" customHeight="1">
      <c r="A577" s="19">
        <v>26853802</v>
      </c>
      <c r="B577" s="19" t="s">
        <v>16717</v>
      </c>
      <c r="C577" s="19" t="s">
        <v>16718</v>
      </c>
      <c r="D577" s="19" t="s">
        <v>16719</v>
      </c>
      <c r="E577" s="19" t="s">
        <v>16720</v>
      </c>
      <c r="F577" s="19" t="s">
        <v>13286</v>
      </c>
      <c r="G577" s="19">
        <v>2016</v>
      </c>
      <c r="H577" s="65">
        <v>42409</v>
      </c>
      <c r="K577" s="19" t="s">
        <v>16721</v>
      </c>
    </row>
    <row r="578" spans="1:11" ht="15.75" customHeight="1">
      <c r="A578" s="19">
        <v>26848612</v>
      </c>
      <c r="B578" s="19" t="s">
        <v>16723</v>
      </c>
      <c r="C578" s="19" t="s">
        <v>16724</v>
      </c>
      <c r="D578" s="19" t="s">
        <v>16725</v>
      </c>
      <c r="E578" s="19" t="s">
        <v>16726</v>
      </c>
      <c r="F578" s="19" t="s">
        <v>11350</v>
      </c>
      <c r="G578" s="19">
        <v>2016</v>
      </c>
      <c r="H578" s="65">
        <v>42406</v>
      </c>
      <c r="K578" s="19" t="s">
        <v>16727</v>
      </c>
    </row>
    <row r="579" spans="1:11" ht="15.75" customHeight="1">
      <c r="A579" s="19">
        <v>26792053</v>
      </c>
      <c r="B579" s="19" t="s">
        <v>16896</v>
      </c>
      <c r="C579" s="19" t="s">
        <v>16897</v>
      </c>
      <c r="D579" s="19" t="s">
        <v>16898</v>
      </c>
      <c r="E579" s="19" t="s">
        <v>745</v>
      </c>
      <c r="F579" s="19" t="s">
        <v>8645</v>
      </c>
      <c r="G579" s="19">
        <v>2016</v>
      </c>
      <c r="H579" s="65">
        <v>42391</v>
      </c>
      <c r="K579" s="19" t="s">
        <v>16899</v>
      </c>
    </row>
    <row r="580" spans="1:11" ht="15.75" customHeight="1">
      <c r="A580" s="19">
        <v>26781412</v>
      </c>
      <c r="B580" s="19" t="s">
        <v>16737</v>
      </c>
      <c r="C580" s="19" t="s">
        <v>16738</v>
      </c>
      <c r="D580" s="19" t="s">
        <v>16739</v>
      </c>
      <c r="E580" s="19" t="s">
        <v>16740</v>
      </c>
      <c r="F580" s="19" t="s">
        <v>9024</v>
      </c>
      <c r="G580" s="19">
        <v>2016</v>
      </c>
      <c r="H580" s="65">
        <v>42389</v>
      </c>
      <c r="I580" s="19" t="s">
        <v>16741</v>
      </c>
      <c r="K580" s="19" t="s">
        <v>16742</v>
      </c>
    </row>
    <row r="581" spans="1:11" ht="15.75" customHeight="1">
      <c r="A581" s="19">
        <v>26746604</v>
      </c>
      <c r="B581" s="19" t="s">
        <v>16743</v>
      </c>
      <c r="C581" s="19" t="s">
        <v>16744</v>
      </c>
      <c r="D581" s="19" t="s">
        <v>16745</v>
      </c>
      <c r="E581" s="19" t="s">
        <v>16746</v>
      </c>
      <c r="F581" s="19" t="s">
        <v>1290</v>
      </c>
      <c r="G581" s="19">
        <v>2016</v>
      </c>
      <c r="H581" s="65">
        <v>42379</v>
      </c>
      <c r="I581" s="19" t="s">
        <v>16747</v>
      </c>
      <c r="J581" s="19" t="s">
        <v>16748</v>
      </c>
      <c r="K581" s="19" t="s">
        <v>16749</v>
      </c>
    </row>
    <row r="582" spans="1:11" ht="15.75" customHeight="1">
      <c r="A582" s="19">
        <v>26741872</v>
      </c>
      <c r="B582" s="19" t="s">
        <v>16750</v>
      </c>
      <c r="C582" s="19" t="s">
        <v>16751</v>
      </c>
      <c r="D582" s="19" t="s">
        <v>16752</v>
      </c>
      <c r="E582" s="19" t="s">
        <v>16753</v>
      </c>
      <c r="F582" s="19" t="s">
        <v>16754</v>
      </c>
      <c r="G582" s="19">
        <v>2016</v>
      </c>
      <c r="H582" s="65">
        <v>42377</v>
      </c>
      <c r="K582" s="19" t="s">
        <v>16755</v>
      </c>
    </row>
    <row r="583" spans="1:11" ht="15.75" customHeight="1">
      <c r="A583" s="19">
        <v>26728065</v>
      </c>
      <c r="B583" s="19" t="s">
        <v>16756</v>
      </c>
      <c r="C583" s="19" t="s">
        <v>16757</v>
      </c>
      <c r="D583" s="19" t="s">
        <v>16758</v>
      </c>
      <c r="E583" s="19" t="s">
        <v>16759</v>
      </c>
      <c r="F583" s="19" t="s">
        <v>6864</v>
      </c>
      <c r="G583" s="19">
        <v>2016</v>
      </c>
      <c r="H583" s="65">
        <v>42375</v>
      </c>
      <c r="K583" s="19" t="s">
        <v>16760</v>
      </c>
    </row>
    <row r="584" spans="1:11" ht="15.75" customHeight="1">
      <c r="A584" s="19">
        <v>26688539</v>
      </c>
      <c r="B584" s="19" t="s">
        <v>16762</v>
      </c>
      <c r="C584" s="19" t="s">
        <v>16763</v>
      </c>
      <c r="D584" s="19" t="s">
        <v>16764</v>
      </c>
      <c r="E584" s="19" t="s">
        <v>16765</v>
      </c>
      <c r="F584" s="19" t="s">
        <v>11728</v>
      </c>
      <c r="G584" s="19">
        <v>2016</v>
      </c>
      <c r="H584" s="65">
        <v>42360</v>
      </c>
      <c r="K584" s="19" t="s">
        <v>16766</v>
      </c>
    </row>
    <row r="585" spans="1:11" ht="15.75" customHeight="1">
      <c r="A585" s="19">
        <v>26619353</v>
      </c>
      <c r="B585" s="19" t="s">
        <v>16767</v>
      </c>
      <c r="C585" s="19" t="s">
        <v>16768</v>
      </c>
      <c r="D585" s="19" t="s">
        <v>16769</v>
      </c>
      <c r="E585" s="19" t="s">
        <v>16770</v>
      </c>
      <c r="F585" s="19" t="s">
        <v>147</v>
      </c>
      <c r="G585" s="19">
        <v>2016</v>
      </c>
      <c r="H585" s="65">
        <v>42339</v>
      </c>
      <c r="I585" s="19" t="s">
        <v>16771</v>
      </c>
      <c r="K585" s="19" t="s">
        <v>16772</v>
      </c>
    </row>
    <row r="586" spans="1:11" ht="15.75" customHeight="1">
      <c r="A586" s="19">
        <v>26611891</v>
      </c>
      <c r="B586" s="19" t="s">
        <v>16774</v>
      </c>
      <c r="C586" s="19" t="s">
        <v>16775</v>
      </c>
      <c r="D586" s="19" t="s">
        <v>16776</v>
      </c>
      <c r="E586" s="19" t="s">
        <v>16777</v>
      </c>
      <c r="F586" s="19" t="s">
        <v>14719</v>
      </c>
      <c r="G586" s="19">
        <v>2016</v>
      </c>
      <c r="H586" s="65">
        <v>42336</v>
      </c>
      <c r="I586" s="19" t="s">
        <v>16778</v>
      </c>
      <c r="K586" s="19" t="s">
        <v>16779</v>
      </c>
    </row>
    <row r="587" spans="1:11" ht="15.75" customHeight="1">
      <c r="A587" s="19">
        <v>26577141</v>
      </c>
      <c r="B587" s="19" t="s">
        <v>16780</v>
      </c>
      <c r="C587" s="19" t="s">
        <v>16781</v>
      </c>
      <c r="D587" s="19" t="s">
        <v>16782</v>
      </c>
      <c r="E587" s="19" t="s">
        <v>16783</v>
      </c>
      <c r="F587" s="19" t="s">
        <v>2416</v>
      </c>
      <c r="G587" s="19">
        <v>2016</v>
      </c>
      <c r="H587" s="65">
        <v>42327</v>
      </c>
      <c r="K587" s="19" t="s">
        <v>16784</v>
      </c>
    </row>
    <row r="588" spans="1:11" ht="15.75" customHeight="1">
      <c r="A588" s="19">
        <v>26553466</v>
      </c>
      <c r="B588" s="19" t="s">
        <v>16785</v>
      </c>
      <c r="C588" s="19" t="s">
        <v>16786</v>
      </c>
      <c r="D588" s="19" t="s">
        <v>16787</v>
      </c>
      <c r="E588" s="19" t="s">
        <v>8299</v>
      </c>
      <c r="F588" s="19" t="s">
        <v>1110</v>
      </c>
      <c r="G588" s="19">
        <v>2015</v>
      </c>
      <c r="H588" s="65">
        <v>42319</v>
      </c>
      <c r="I588" s="19" t="s">
        <v>16788</v>
      </c>
      <c r="K588" s="19" t="s">
        <v>16789</v>
      </c>
    </row>
    <row r="589" spans="1:11" ht="15.75" customHeight="1">
      <c r="A589" s="19">
        <v>26550963</v>
      </c>
      <c r="B589" s="19" t="s">
        <v>16791</v>
      </c>
      <c r="C589" s="19" t="s">
        <v>16792</v>
      </c>
      <c r="D589" s="19" t="s">
        <v>16793</v>
      </c>
      <c r="E589" s="19" t="s">
        <v>16794</v>
      </c>
      <c r="F589" s="19" t="s">
        <v>16795</v>
      </c>
      <c r="G589" s="19">
        <v>2016</v>
      </c>
      <c r="H589" s="65">
        <v>42318</v>
      </c>
      <c r="K589" s="19" t="s">
        <v>16796</v>
      </c>
    </row>
    <row r="590" spans="1:11" ht="15.75" customHeight="1">
      <c r="A590" s="19">
        <v>26521136</v>
      </c>
      <c r="B590" s="19" t="s">
        <v>16797</v>
      </c>
      <c r="C590" s="19" t="s">
        <v>16798</v>
      </c>
      <c r="D590" s="19" t="s">
        <v>16799</v>
      </c>
      <c r="E590" s="19" t="s">
        <v>16800</v>
      </c>
      <c r="F590" s="19" t="s">
        <v>2799</v>
      </c>
      <c r="G590" s="19">
        <v>2016</v>
      </c>
      <c r="H590" s="65">
        <v>42310</v>
      </c>
      <c r="K590" s="19" t="s">
        <v>16801</v>
      </c>
    </row>
    <row r="591" spans="1:11" ht="15.75" customHeight="1">
      <c r="A591" s="19">
        <v>26512048</v>
      </c>
      <c r="B591" s="19" t="s">
        <v>16802</v>
      </c>
      <c r="C591" s="19" t="s">
        <v>12189</v>
      </c>
      <c r="D591" s="19" t="s">
        <v>16803</v>
      </c>
      <c r="E591" s="19" t="s">
        <v>12191</v>
      </c>
      <c r="F591" s="19" t="s">
        <v>12192</v>
      </c>
      <c r="G591" s="19">
        <v>2015</v>
      </c>
      <c r="H591" s="65">
        <v>42307</v>
      </c>
      <c r="I591" s="19" t="s">
        <v>16804</v>
      </c>
      <c r="K591" s="19" t="s">
        <v>16805</v>
      </c>
    </row>
    <row r="592" spans="1:11" ht="15.75" customHeight="1">
      <c r="A592" s="19">
        <v>26501484</v>
      </c>
      <c r="B592" s="19" t="s">
        <v>16935</v>
      </c>
      <c r="C592" s="19" t="s">
        <v>16936</v>
      </c>
      <c r="D592" s="19" t="s">
        <v>16937</v>
      </c>
      <c r="E592" s="19" t="s">
        <v>16938</v>
      </c>
      <c r="F592" s="19" t="s">
        <v>11123</v>
      </c>
      <c r="G592" s="19">
        <v>2016</v>
      </c>
      <c r="H592" s="65">
        <v>42304</v>
      </c>
      <c r="I592" s="19" t="s">
        <v>16939</v>
      </c>
      <c r="K592" s="19" t="s">
        <v>16940</v>
      </c>
    </row>
    <row r="593" spans="1:11" ht="15.75" customHeight="1">
      <c r="A593" s="19">
        <v>26482300</v>
      </c>
      <c r="B593" s="19" t="s">
        <v>17028</v>
      </c>
      <c r="C593" s="19" t="s">
        <v>17029</v>
      </c>
      <c r="D593" s="19" t="s">
        <v>17030</v>
      </c>
      <c r="E593" s="19" t="s">
        <v>17031</v>
      </c>
      <c r="F593" s="19" t="s">
        <v>1125</v>
      </c>
      <c r="G593" s="19">
        <v>2015</v>
      </c>
      <c r="H593" s="65">
        <v>42298</v>
      </c>
      <c r="I593" s="19" t="s">
        <v>17032</v>
      </c>
      <c r="K593" s="19" t="s">
        <v>17033</v>
      </c>
    </row>
    <row r="594" spans="1:11" ht="15.75" customHeight="1">
      <c r="A594" s="19">
        <v>26472767</v>
      </c>
      <c r="B594" s="19" t="s">
        <v>16823</v>
      </c>
      <c r="C594" s="19" t="s">
        <v>16824</v>
      </c>
      <c r="D594" s="19" t="s">
        <v>16825</v>
      </c>
      <c r="E594" s="19" t="s">
        <v>14056</v>
      </c>
      <c r="F594" s="19" t="s">
        <v>215</v>
      </c>
      <c r="G594" s="19">
        <v>2016</v>
      </c>
      <c r="H594" s="65">
        <v>42294</v>
      </c>
      <c r="K594" s="19" t="s">
        <v>16826</v>
      </c>
    </row>
    <row r="595" spans="1:11" ht="15.75" customHeight="1">
      <c r="A595" s="19">
        <v>26454058</v>
      </c>
      <c r="B595" s="19" t="s">
        <v>16827</v>
      </c>
      <c r="C595" s="19" t="s">
        <v>16828</v>
      </c>
      <c r="D595" s="19" t="s">
        <v>16782</v>
      </c>
      <c r="E595" s="19" t="s">
        <v>5608</v>
      </c>
      <c r="F595" s="19" t="s">
        <v>2416</v>
      </c>
      <c r="G595" s="19">
        <v>2016</v>
      </c>
      <c r="H595" s="65">
        <v>42288</v>
      </c>
      <c r="K595" s="19" t="s">
        <v>16829</v>
      </c>
    </row>
    <row r="596" spans="1:11" ht="15.75" customHeight="1">
      <c r="A596" s="19">
        <v>26426265</v>
      </c>
      <c r="B596" s="19" t="s">
        <v>16830</v>
      </c>
      <c r="C596" s="19" t="s">
        <v>16831</v>
      </c>
      <c r="D596" s="19" t="s">
        <v>16832</v>
      </c>
      <c r="E596" s="19" t="s">
        <v>16833</v>
      </c>
      <c r="F596" s="19" t="s">
        <v>6600</v>
      </c>
      <c r="G596" s="19">
        <v>2016</v>
      </c>
      <c r="H596" s="65">
        <v>42279</v>
      </c>
      <c r="K596" s="19" t="s">
        <v>16834</v>
      </c>
    </row>
    <row r="597" spans="1:11" ht="15.75" customHeight="1">
      <c r="A597" s="19">
        <v>26412580</v>
      </c>
      <c r="B597" s="19" t="s">
        <v>16835</v>
      </c>
      <c r="C597" s="19" t="s">
        <v>16836</v>
      </c>
      <c r="D597" s="19" t="s">
        <v>16837</v>
      </c>
      <c r="E597" s="19" t="s">
        <v>16838</v>
      </c>
      <c r="F597" s="19" t="s">
        <v>6781</v>
      </c>
      <c r="G597" s="19">
        <v>2016</v>
      </c>
      <c r="H597" s="65">
        <v>42276</v>
      </c>
      <c r="K597" s="19" t="s">
        <v>16839</v>
      </c>
    </row>
    <row r="598" spans="1:11" ht="15.75" customHeight="1">
      <c r="A598" s="19">
        <v>26398743</v>
      </c>
      <c r="B598" s="19" t="s">
        <v>16840</v>
      </c>
      <c r="C598" s="19" t="s">
        <v>16841</v>
      </c>
      <c r="D598" s="19" t="s">
        <v>16842</v>
      </c>
      <c r="E598" s="19" t="s">
        <v>16843</v>
      </c>
      <c r="F598" s="19" t="s">
        <v>979</v>
      </c>
      <c r="G598" s="19">
        <v>2016</v>
      </c>
      <c r="H598" s="65">
        <v>42271</v>
      </c>
      <c r="K598" s="19" t="s">
        <v>16844</v>
      </c>
    </row>
    <row r="599" spans="1:11" ht="15.75" customHeight="1">
      <c r="A599" s="19">
        <v>26367344</v>
      </c>
      <c r="B599" s="19" t="s">
        <v>16845</v>
      </c>
      <c r="C599" s="19" t="s">
        <v>16846</v>
      </c>
      <c r="D599" s="19" t="s">
        <v>16769</v>
      </c>
      <c r="E599" s="19" t="s">
        <v>8525</v>
      </c>
      <c r="F599" s="19" t="s">
        <v>147</v>
      </c>
      <c r="G599" s="19">
        <v>2016</v>
      </c>
      <c r="H599" s="65">
        <v>42262</v>
      </c>
      <c r="I599" s="19" t="s">
        <v>16847</v>
      </c>
      <c r="K599" s="19" t="s">
        <v>16848</v>
      </c>
    </row>
    <row r="600" spans="1:11" ht="15.75" customHeight="1">
      <c r="A600" s="19">
        <v>26365560</v>
      </c>
      <c r="B600" s="19" t="s">
        <v>16849</v>
      </c>
      <c r="C600" s="19" t="s">
        <v>16850</v>
      </c>
      <c r="D600" s="19" t="s">
        <v>16851</v>
      </c>
      <c r="E600" s="19" t="s">
        <v>16852</v>
      </c>
      <c r="F600" s="19" t="s">
        <v>1044</v>
      </c>
      <c r="G600" s="19">
        <v>2016</v>
      </c>
      <c r="H600" s="65">
        <v>42262</v>
      </c>
      <c r="K600" s="19" t="s">
        <v>16853</v>
      </c>
    </row>
    <row r="601" spans="1:11" ht="15.75" customHeight="1">
      <c r="A601" s="19">
        <v>26362945</v>
      </c>
      <c r="B601" s="19" t="s">
        <v>16855</v>
      </c>
      <c r="C601" s="19" t="s">
        <v>16856</v>
      </c>
      <c r="D601" s="19" t="s">
        <v>16857</v>
      </c>
      <c r="E601" s="19" t="s">
        <v>16507</v>
      </c>
      <c r="F601" s="19" t="s">
        <v>15119</v>
      </c>
      <c r="G601" s="19">
        <v>2016</v>
      </c>
      <c r="H601" s="65">
        <v>42260</v>
      </c>
      <c r="K601" s="19" t="s">
        <v>16858</v>
      </c>
    </row>
    <row r="602" spans="1:11" ht="15.75" customHeight="1">
      <c r="A602" s="19">
        <v>26308112</v>
      </c>
      <c r="B602" s="19" t="s">
        <v>16859</v>
      </c>
      <c r="C602" s="19" t="s">
        <v>16860</v>
      </c>
      <c r="D602" s="19" t="s">
        <v>16769</v>
      </c>
      <c r="E602" s="19" t="s">
        <v>16861</v>
      </c>
      <c r="F602" s="19" t="s">
        <v>147</v>
      </c>
      <c r="G602" s="19">
        <v>2016</v>
      </c>
      <c r="H602" s="65">
        <v>42243</v>
      </c>
      <c r="I602" s="19" t="s">
        <v>16862</v>
      </c>
      <c r="K602" s="19" t="s">
        <v>16863</v>
      </c>
    </row>
    <row r="603" spans="1:11" ht="15.75" customHeight="1">
      <c r="A603" s="19">
        <v>26068526</v>
      </c>
      <c r="B603" s="19" t="s">
        <v>16864</v>
      </c>
      <c r="C603" s="19" t="s">
        <v>16865</v>
      </c>
      <c r="D603" s="19" t="s">
        <v>16866</v>
      </c>
      <c r="E603" s="19" t="s">
        <v>16867</v>
      </c>
      <c r="F603" s="19" t="s">
        <v>16868</v>
      </c>
      <c r="G603" s="19">
        <v>2016</v>
      </c>
      <c r="H603" s="65">
        <v>42168</v>
      </c>
      <c r="K603" s="19" t="s">
        <v>16869</v>
      </c>
    </row>
    <row r="604" spans="1:11" ht="15.75" customHeight="1">
      <c r="A604" s="19">
        <v>26003901</v>
      </c>
      <c r="B604" s="19" t="s">
        <v>16870</v>
      </c>
      <c r="C604" s="19" t="s">
        <v>16871</v>
      </c>
      <c r="D604" s="19" t="s">
        <v>16872</v>
      </c>
      <c r="E604" s="19" t="s">
        <v>16873</v>
      </c>
      <c r="F604" s="19" t="s">
        <v>7746</v>
      </c>
      <c r="G604" s="19">
        <v>2016</v>
      </c>
      <c r="H604" s="65">
        <v>42149</v>
      </c>
      <c r="K604" s="19" t="s">
        <v>16874</v>
      </c>
    </row>
    <row r="605" spans="1:11" ht="15.75" customHeight="1">
      <c r="A605" s="19">
        <v>26714647</v>
      </c>
      <c r="B605" s="19" t="s">
        <v>16875</v>
      </c>
      <c r="C605" s="19" t="s">
        <v>16876</v>
      </c>
      <c r="D605" s="19" t="s">
        <v>16877</v>
      </c>
      <c r="E605" s="19" t="s">
        <v>16878</v>
      </c>
      <c r="F605" s="19" t="s">
        <v>5933</v>
      </c>
      <c r="G605" s="19">
        <v>2015</v>
      </c>
      <c r="H605" s="65">
        <v>42369</v>
      </c>
      <c r="I605" s="19" t="s">
        <v>16879</v>
      </c>
      <c r="K605" s="19" t="s">
        <v>16880</v>
      </c>
    </row>
    <row r="606" spans="1:11" ht="15.75" customHeight="1">
      <c r="A606" s="19">
        <v>26676578</v>
      </c>
      <c r="B606" s="19" t="s">
        <v>16882</v>
      </c>
      <c r="C606" s="19" t="s">
        <v>16883</v>
      </c>
      <c r="D606" s="19" t="s">
        <v>16884</v>
      </c>
      <c r="E606" s="19" t="s">
        <v>16885</v>
      </c>
      <c r="F606" s="19" t="s">
        <v>2504</v>
      </c>
      <c r="G606" s="19">
        <v>2015</v>
      </c>
      <c r="H606" s="65">
        <v>42356</v>
      </c>
      <c r="I606" s="19" t="s">
        <v>16886</v>
      </c>
      <c r="K606" s="19" t="s">
        <v>16887</v>
      </c>
    </row>
    <row r="607" spans="1:11" ht="15.75" customHeight="1">
      <c r="A607" s="19">
        <v>26703094</v>
      </c>
      <c r="B607" s="19" t="s">
        <v>16888</v>
      </c>
      <c r="C607" s="19" t="s">
        <v>16889</v>
      </c>
      <c r="D607" s="19" t="s">
        <v>16890</v>
      </c>
      <c r="E607" s="19" t="s">
        <v>16891</v>
      </c>
      <c r="F607" s="19" t="s">
        <v>16892</v>
      </c>
      <c r="G607" s="19">
        <v>2015</v>
      </c>
      <c r="H607" s="65">
        <v>42364</v>
      </c>
      <c r="I607" s="19" t="s">
        <v>16893</v>
      </c>
      <c r="K607" s="19" t="s">
        <v>16894</v>
      </c>
    </row>
    <row r="608" spans="1:11" ht="15.75" customHeight="1">
      <c r="A608" s="19">
        <v>26700635</v>
      </c>
      <c r="B608" s="19" t="s">
        <v>17046</v>
      </c>
      <c r="C608" s="19" t="s">
        <v>17047</v>
      </c>
      <c r="D608" s="19" t="s">
        <v>17048</v>
      </c>
      <c r="E608" s="19" t="s">
        <v>17049</v>
      </c>
      <c r="F608" s="19" t="s">
        <v>841</v>
      </c>
      <c r="G608" s="19">
        <v>2015</v>
      </c>
      <c r="H608" s="65">
        <v>42363</v>
      </c>
      <c r="I608" s="19" t="s">
        <v>17050</v>
      </c>
      <c r="K608" s="19" t="s">
        <v>17051</v>
      </c>
    </row>
    <row r="609" spans="1:11" ht="15.75" customHeight="1">
      <c r="A609" s="19">
        <v>26702036</v>
      </c>
      <c r="B609" s="19" t="s">
        <v>16902</v>
      </c>
      <c r="C609" s="19" t="s">
        <v>16903</v>
      </c>
      <c r="D609" s="19" t="s">
        <v>16904</v>
      </c>
      <c r="E609" s="19" t="s">
        <v>16905</v>
      </c>
      <c r="F609" s="19" t="s">
        <v>16906</v>
      </c>
      <c r="G609" s="19">
        <v>2015</v>
      </c>
      <c r="H609" s="65">
        <v>42363</v>
      </c>
      <c r="I609" s="19" t="s">
        <v>16907</v>
      </c>
      <c r="K609" s="19" t="s">
        <v>16908</v>
      </c>
    </row>
    <row r="610" spans="1:11" ht="15.75" customHeight="1">
      <c r="A610" s="19">
        <v>26453974</v>
      </c>
      <c r="B610" s="19" t="s">
        <v>16910</v>
      </c>
      <c r="C610" s="19" t="s">
        <v>16911</v>
      </c>
      <c r="D610" s="19" t="s">
        <v>16912</v>
      </c>
      <c r="E610" s="19" t="s">
        <v>15692</v>
      </c>
      <c r="F610" s="19" t="s">
        <v>16913</v>
      </c>
      <c r="G610" s="19">
        <v>2015</v>
      </c>
      <c r="H610" s="65">
        <v>42288</v>
      </c>
      <c r="K610" s="19" t="s">
        <v>16914</v>
      </c>
    </row>
    <row r="611" spans="1:11" ht="15.75" customHeight="1">
      <c r="A611" s="19">
        <v>26686508</v>
      </c>
      <c r="B611" s="19" t="s">
        <v>16916</v>
      </c>
      <c r="C611" s="19" t="s">
        <v>16917</v>
      </c>
      <c r="D611" s="19" t="s">
        <v>16918</v>
      </c>
      <c r="E611" s="19" t="s">
        <v>16919</v>
      </c>
      <c r="F611" s="19" t="s">
        <v>2978</v>
      </c>
      <c r="G611" s="19">
        <v>2015</v>
      </c>
      <c r="H611" s="65">
        <v>42360</v>
      </c>
      <c r="I611" s="19" t="s">
        <v>16920</v>
      </c>
      <c r="K611" s="19" t="s">
        <v>16921</v>
      </c>
    </row>
    <row r="612" spans="1:11" ht="15.75" customHeight="1">
      <c r="A612" s="19">
        <v>27047618</v>
      </c>
      <c r="B612" s="19" t="s">
        <v>16923</v>
      </c>
      <c r="C612" s="19" t="s">
        <v>16924</v>
      </c>
      <c r="D612" s="19" t="s">
        <v>16925</v>
      </c>
      <c r="E612" s="19" t="s">
        <v>16926</v>
      </c>
      <c r="F612" s="19" t="s">
        <v>581</v>
      </c>
      <c r="G612" s="19">
        <v>2015</v>
      </c>
      <c r="H612" s="65">
        <v>42466</v>
      </c>
      <c r="I612" s="19" t="s">
        <v>16927</v>
      </c>
      <c r="K612" s="19" t="s">
        <v>16928</v>
      </c>
    </row>
    <row r="613" spans="1:11" ht="15.75" customHeight="1">
      <c r="A613" s="19">
        <v>26669856</v>
      </c>
      <c r="B613" s="19" t="s">
        <v>16929</v>
      </c>
      <c r="C613" s="19" t="s">
        <v>16930</v>
      </c>
      <c r="D613" s="19" t="s">
        <v>16931</v>
      </c>
      <c r="E613" s="19" t="s">
        <v>15195</v>
      </c>
      <c r="F613" s="19" t="s">
        <v>208</v>
      </c>
      <c r="G613" s="19">
        <v>2015</v>
      </c>
      <c r="H613" s="65">
        <v>42355</v>
      </c>
      <c r="I613" s="19" t="s">
        <v>16932</v>
      </c>
      <c r="K613" s="19" t="s">
        <v>16933</v>
      </c>
    </row>
    <row r="614" spans="1:11" ht="15.75" customHeight="1">
      <c r="A614" s="19">
        <v>26667651</v>
      </c>
      <c r="B614" s="19" t="s">
        <v>17054</v>
      </c>
      <c r="C614" s="19" t="s">
        <v>17055</v>
      </c>
      <c r="D614" s="19" t="s">
        <v>17056</v>
      </c>
      <c r="E614" s="19" t="s">
        <v>17057</v>
      </c>
      <c r="F614" s="19" t="s">
        <v>9558</v>
      </c>
      <c r="G614" s="19">
        <v>2015</v>
      </c>
      <c r="H614" s="65">
        <v>42354</v>
      </c>
      <c r="I614" s="19" t="s">
        <v>17058</v>
      </c>
      <c r="K614" s="19" t="s">
        <v>17059</v>
      </c>
    </row>
    <row r="615" spans="1:11" ht="15.75" customHeight="1">
      <c r="A615" s="19">
        <v>26538390</v>
      </c>
      <c r="B615" s="19" t="s">
        <v>16944</v>
      </c>
      <c r="C615" s="19" t="s">
        <v>16945</v>
      </c>
      <c r="D615" s="19" t="s">
        <v>16946</v>
      </c>
      <c r="E615" s="19" t="s">
        <v>16947</v>
      </c>
      <c r="F615" s="19" t="s">
        <v>2261</v>
      </c>
      <c r="G615" s="19">
        <v>2015</v>
      </c>
      <c r="H615" s="65">
        <v>42314</v>
      </c>
      <c r="K615" s="19" t="s">
        <v>16948</v>
      </c>
    </row>
    <row r="616" spans="1:11" ht="15.75" customHeight="1">
      <c r="A616" s="19">
        <v>26658902</v>
      </c>
      <c r="B616" s="19" t="s">
        <v>16949</v>
      </c>
      <c r="C616" s="19" t="s">
        <v>16950</v>
      </c>
      <c r="D616" s="19" t="s">
        <v>16951</v>
      </c>
      <c r="E616" s="19" t="s">
        <v>16952</v>
      </c>
      <c r="F616" s="19" t="s">
        <v>208</v>
      </c>
      <c r="G616" s="19">
        <v>2015</v>
      </c>
      <c r="H616" s="65">
        <v>42353</v>
      </c>
      <c r="I616" s="19" t="s">
        <v>16953</v>
      </c>
      <c r="K616" s="19" t="s">
        <v>16954</v>
      </c>
    </row>
    <row r="617" spans="1:11" ht="15.75" customHeight="1">
      <c r="A617" s="19">
        <v>26662406</v>
      </c>
      <c r="B617" s="19" t="s">
        <v>16956</v>
      </c>
      <c r="C617" s="19" t="s">
        <v>16957</v>
      </c>
      <c r="D617" s="19" t="s">
        <v>16958</v>
      </c>
      <c r="E617" s="19" t="s">
        <v>16959</v>
      </c>
      <c r="F617" s="19" t="s">
        <v>16960</v>
      </c>
      <c r="G617" s="19">
        <v>2015</v>
      </c>
      <c r="H617" s="65">
        <v>42353</v>
      </c>
      <c r="K617" s="19" t="s">
        <v>16961</v>
      </c>
    </row>
    <row r="618" spans="1:11" ht="15.75" customHeight="1">
      <c r="A618" s="19">
        <v>26644436</v>
      </c>
      <c r="B618" s="19" t="s">
        <v>16963</v>
      </c>
      <c r="C618" s="19" t="s">
        <v>16964</v>
      </c>
      <c r="D618" s="19" t="s">
        <v>16965</v>
      </c>
      <c r="E618" s="19" t="s">
        <v>16966</v>
      </c>
      <c r="F618" s="19" t="s">
        <v>8207</v>
      </c>
      <c r="G618" s="19">
        <v>2015</v>
      </c>
      <c r="H618" s="65">
        <v>42347</v>
      </c>
      <c r="I618" s="19" t="s">
        <v>16967</v>
      </c>
      <c r="K618" s="19" t="s">
        <v>16968</v>
      </c>
    </row>
    <row r="619" spans="1:11" ht="15.75" customHeight="1">
      <c r="A619" s="19">
        <v>26642881</v>
      </c>
      <c r="B619" s="19" t="s">
        <v>16970</v>
      </c>
      <c r="C619" s="19" t="s">
        <v>16971</v>
      </c>
      <c r="D619" s="19" t="s">
        <v>16972</v>
      </c>
      <c r="E619" s="19" t="s">
        <v>16973</v>
      </c>
      <c r="F619" s="19" t="s">
        <v>5097</v>
      </c>
      <c r="G619" s="19">
        <v>2015</v>
      </c>
      <c r="H619" s="65">
        <v>42347</v>
      </c>
      <c r="I619" s="19" t="s">
        <v>16974</v>
      </c>
      <c r="K619" s="19" t="s">
        <v>16975</v>
      </c>
    </row>
    <row r="620" spans="1:11" ht="15.75" customHeight="1">
      <c r="A620" s="19">
        <v>31641582</v>
      </c>
      <c r="B620" s="19" t="s">
        <v>16976</v>
      </c>
      <c r="C620" s="19" t="s">
        <v>16977</v>
      </c>
      <c r="D620" s="19" t="s">
        <v>16978</v>
      </c>
      <c r="E620" s="19" t="s">
        <v>16979</v>
      </c>
      <c r="F620" s="19" t="s">
        <v>4718</v>
      </c>
      <c r="G620" s="19">
        <v>2015</v>
      </c>
      <c r="H620" s="65">
        <v>43762</v>
      </c>
      <c r="I620" s="19" t="s">
        <v>16980</v>
      </c>
      <c r="K620" s="19" t="s">
        <v>16981</v>
      </c>
    </row>
    <row r="621" spans="1:11" ht="15.75" customHeight="1">
      <c r="A621" s="19">
        <v>31641578</v>
      </c>
      <c r="B621" s="19" t="s">
        <v>16983</v>
      </c>
      <c r="C621" s="19" t="s">
        <v>16984</v>
      </c>
      <c r="D621" s="19" t="s">
        <v>16978</v>
      </c>
      <c r="E621" s="19" t="s">
        <v>1437</v>
      </c>
      <c r="F621" s="19" t="s">
        <v>4718</v>
      </c>
      <c r="G621" s="19">
        <v>2015</v>
      </c>
      <c r="H621" s="65">
        <v>43762</v>
      </c>
      <c r="I621" s="19" t="s">
        <v>16985</v>
      </c>
      <c r="K621" s="19" t="s">
        <v>16986</v>
      </c>
    </row>
    <row r="622" spans="1:11" ht="15.75" customHeight="1">
      <c r="A622" s="19">
        <v>31641576</v>
      </c>
      <c r="B622" s="19" t="s">
        <v>16987</v>
      </c>
      <c r="C622" s="19" t="s">
        <v>3348</v>
      </c>
      <c r="D622" s="19" t="s">
        <v>16978</v>
      </c>
      <c r="E622" s="19" t="s">
        <v>2948</v>
      </c>
      <c r="F622" s="19" t="s">
        <v>4718</v>
      </c>
      <c r="G622" s="19">
        <v>2015</v>
      </c>
      <c r="H622" s="65">
        <v>43762</v>
      </c>
      <c r="I622" s="19" t="s">
        <v>16988</v>
      </c>
      <c r="K622" s="19" t="s">
        <v>16989</v>
      </c>
    </row>
    <row r="623" spans="1:11" ht="15.75" customHeight="1">
      <c r="A623" s="19">
        <v>26841145</v>
      </c>
      <c r="B623" s="19" t="s">
        <v>16990</v>
      </c>
      <c r="C623" s="19" t="s">
        <v>16991</v>
      </c>
      <c r="D623" s="19" t="s">
        <v>16992</v>
      </c>
      <c r="E623" s="19" t="s">
        <v>16993</v>
      </c>
      <c r="F623" s="19" t="s">
        <v>16994</v>
      </c>
      <c r="G623" s="19">
        <v>2015</v>
      </c>
      <c r="H623" s="65">
        <v>42404</v>
      </c>
      <c r="K623" s="19" t="s">
        <v>16995</v>
      </c>
    </row>
    <row r="624" spans="1:11" ht="15.75" customHeight="1">
      <c r="A624" s="19">
        <v>26627652</v>
      </c>
      <c r="B624" s="19" t="s">
        <v>16997</v>
      </c>
      <c r="C624" s="19" t="s">
        <v>16998</v>
      </c>
      <c r="D624" s="19" t="s">
        <v>16999</v>
      </c>
      <c r="E624" s="19" t="s">
        <v>17000</v>
      </c>
      <c r="F624" s="19" t="s">
        <v>17001</v>
      </c>
      <c r="G624" s="19">
        <v>2015</v>
      </c>
      <c r="H624" s="65">
        <v>42341</v>
      </c>
      <c r="K624" s="19" t="s">
        <v>17002</v>
      </c>
    </row>
    <row r="625" spans="1:11" ht="15.75" customHeight="1">
      <c r="A625" s="19">
        <v>26548914</v>
      </c>
      <c r="B625" s="19" t="s">
        <v>17004</v>
      </c>
      <c r="C625" s="19" t="s">
        <v>17005</v>
      </c>
      <c r="D625" s="19" t="s">
        <v>17006</v>
      </c>
      <c r="E625" s="19" t="s">
        <v>17007</v>
      </c>
      <c r="F625" s="19" t="s">
        <v>12456</v>
      </c>
      <c r="G625" s="19">
        <v>2015</v>
      </c>
      <c r="H625" s="65">
        <v>42318</v>
      </c>
      <c r="K625" s="19" t="s">
        <v>17008</v>
      </c>
    </row>
    <row r="626" spans="1:11" ht="15.75" customHeight="1">
      <c r="A626" s="19">
        <v>26543438</v>
      </c>
      <c r="B626" s="19" t="s">
        <v>17010</v>
      </c>
      <c r="C626" s="19" t="s">
        <v>17011</v>
      </c>
      <c r="D626" s="19" t="s">
        <v>17012</v>
      </c>
      <c r="E626" s="19" t="s">
        <v>17013</v>
      </c>
      <c r="F626" s="19" t="s">
        <v>17014</v>
      </c>
      <c r="G626" s="19">
        <v>2015</v>
      </c>
      <c r="H626" s="65">
        <v>42315</v>
      </c>
      <c r="I626" s="19" t="s">
        <v>17015</v>
      </c>
      <c r="K626" s="19" t="s">
        <v>17016</v>
      </c>
    </row>
    <row r="627" spans="1:11" ht="15.75" customHeight="1">
      <c r="A627" s="19">
        <v>26528392</v>
      </c>
      <c r="B627" s="19" t="s">
        <v>17017</v>
      </c>
      <c r="C627" s="19" t="s">
        <v>17018</v>
      </c>
      <c r="D627" s="19" t="s">
        <v>17019</v>
      </c>
      <c r="E627" s="19" t="s">
        <v>17020</v>
      </c>
      <c r="F627" s="19" t="s">
        <v>761</v>
      </c>
      <c r="G627" s="19">
        <v>2015</v>
      </c>
      <c r="H627" s="65">
        <v>42312</v>
      </c>
      <c r="I627" s="19" t="s">
        <v>17021</v>
      </c>
      <c r="K627" s="19" t="s">
        <v>17022</v>
      </c>
    </row>
    <row r="628" spans="1:11" ht="15.75" customHeight="1">
      <c r="A628" s="19">
        <v>26524622</v>
      </c>
      <c r="B628" s="19" t="s">
        <v>17023</v>
      </c>
      <c r="C628" s="19" t="s">
        <v>17024</v>
      </c>
      <c r="D628" s="19" t="s">
        <v>17025</v>
      </c>
      <c r="E628" s="19" t="s">
        <v>17026</v>
      </c>
      <c r="F628" s="19" t="s">
        <v>9676</v>
      </c>
      <c r="G628" s="19">
        <v>2015</v>
      </c>
      <c r="H628" s="65">
        <v>42311</v>
      </c>
      <c r="K628" s="19" t="s">
        <v>17027</v>
      </c>
    </row>
    <row r="629" spans="1:11" ht="15.75" customHeight="1">
      <c r="A629" s="19">
        <v>26502312</v>
      </c>
      <c r="B629" s="19" t="s">
        <v>17094</v>
      </c>
      <c r="C629" s="19" t="s">
        <v>17095</v>
      </c>
      <c r="D629" s="19" t="s">
        <v>17096</v>
      </c>
      <c r="E629" s="19" t="s">
        <v>6082</v>
      </c>
      <c r="F629" s="19" t="s">
        <v>6083</v>
      </c>
      <c r="G629" s="19">
        <v>2015</v>
      </c>
      <c r="H629" s="65">
        <v>42304</v>
      </c>
      <c r="K629" s="19" t="s">
        <v>17097</v>
      </c>
    </row>
    <row r="630" spans="1:11" ht="15.75" customHeight="1">
      <c r="A630" s="19">
        <v>26481153</v>
      </c>
      <c r="B630" s="19" t="s">
        <v>17037</v>
      </c>
      <c r="C630" s="19" t="s">
        <v>17038</v>
      </c>
      <c r="D630" s="19" t="s">
        <v>17039</v>
      </c>
      <c r="E630" s="19" t="s">
        <v>528</v>
      </c>
      <c r="F630" s="19" t="s">
        <v>9898</v>
      </c>
      <c r="G630" s="19">
        <v>2015</v>
      </c>
      <c r="H630" s="65">
        <v>42298</v>
      </c>
      <c r="K630" s="19" t="s">
        <v>17040</v>
      </c>
    </row>
    <row r="631" spans="1:11" ht="15.75" customHeight="1">
      <c r="A631" s="19">
        <v>26477641</v>
      </c>
      <c r="B631" s="19" t="s">
        <v>17041</v>
      </c>
      <c r="C631" s="19" t="s">
        <v>17042</v>
      </c>
      <c r="D631" s="19" t="s">
        <v>17043</v>
      </c>
      <c r="E631" s="19" t="s">
        <v>8311</v>
      </c>
      <c r="F631" s="19" t="s">
        <v>972</v>
      </c>
      <c r="G631" s="19">
        <v>2015</v>
      </c>
      <c r="H631" s="65">
        <v>42297</v>
      </c>
      <c r="K631" s="19" t="s">
        <v>17044</v>
      </c>
    </row>
    <row r="632" spans="1:11" ht="15.75" customHeight="1">
      <c r="A632" s="19">
        <v>26454530</v>
      </c>
      <c r="B632" s="19" t="s">
        <v>17110</v>
      </c>
      <c r="C632" s="19" t="s">
        <v>17111</v>
      </c>
      <c r="D632" s="19" t="s">
        <v>17112</v>
      </c>
      <c r="E632" s="19" t="s">
        <v>17113</v>
      </c>
      <c r="F632" s="19" t="s">
        <v>1290</v>
      </c>
      <c r="G632" s="19">
        <v>2015</v>
      </c>
      <c r="H632" s="65">
        <v>42289</v>
      </c>
      <c r="K632" s="19" t="s">
        <v>17114</v>
      </c>
    </row>
    <row r="633" spans="1:11" ht="15.75" customHeight="1">
      <c r="A633" s="19">
        <v>26416856</v>
      </c>
      <c r="B633" s="19" t="s">
        <v>17134</v>
      </c>
      <c r="C633" s="19" t="s">
        <v>17135</v>
      </c>
      <c r="D633" s="19" t="s">
        <v>17136</v>
      </c>
      <c r="E633" s="19" t="s">
        <v>12146</v>
      </c>
      <c r="F633" s="19" t="s">
        <v>1125</v>
      </c>
      <c r="G633" s="19">
        <v>2015</v>
      </c>
      <c r="H633" s="65">
        <v>42277</v>
      </c>
      <c r="I633" s="19" t="s">
        <v>17137</v>
      </c>
      <c r="K633" s="19" t="s">
        <v>17138</v>
      </c>
    </row>
    <row r="634" spans="1:11" ht="15.75" customHeight="1">
      <c r="A634" s="19">
        <v>26407254</v>
      </c>
      <c r="B634" s="19" t="s">
        <v>17062</v>
      </c>
      <c r="C634" s="19" t="s">
        <v>17063</v>
      </c>
      <c r="D634" s="19" t="s">
        <v>17064</v>
      </c>
      <c r="E634" s="19" t="s">
        <v>12504</v>
      </c>
      <c r="F634" s="19" t="s">
        <v>3307</v>
      </c>
      <c r="G634" s="19">
        <v>2015</v>
      </c>
      <c r="H634" s="65">
        <v>42273</v>
      </c>
      <c r="K634" s="19" t="s">
        <v>17065</v>
      </c>
    </row>
    <row r="635" spans="1:11" ht="15.75" customHeight="1">
      <c r="A635" s="19">
        <v>26394107</v>
      </c>
      <c r="B635" s="19" t="s">
        <v>17066</v>
      </c>
      <c r="C635" s="19" t="s">
        <v>17067</v>
      </c>
      <c r="D635" s="19" t="s">
        <v>17068</v>
      </c>
      <c r="E635" s="19" t="s">
        <v>17069</v>
      </c>
      <c r="F635" s="19" t="s">
        <v>2402</v>
      </c>
      <c r="G635" s="19">
        <v>2015</v>
      </c>
      <c r="H635" s="65">
        <v>42270</v>
      </c>
      <c r="K635" s="19" t="s">
        <v>17070</v>
      </c>
    </row>
    <row r="636" spans="1:11" ht="15.75" customHeight="1">
      <c r="A636" s="19">
        <v>26385154</v>
      </c>
      <c r="B636" s="19" t="s">
        <v>17071</v>
      </c>
      <c r="C636" s="19" t="s">
        <v>17072</v>
      </c>
      <c r="D636" s="19" t="s">
        <v>17073</v>
      </c>
      <c r="E636" s="19" t="s">
        <v>15939</v>
      </c>
      <c r="F636" s="19" t="s">
        <v>7712</v>
      </c>
      <c r="G636" s="19">
        <v>2015</v>
      </c>
      <c r="H636" s="65">
        <v>42267</v>
      </c>
      <c r="K636" s="19" t="s">
        <v>17074</v>
      </c>
    </row>
    <row r="637" spans="1:11" ht="15.75" customHeight="1">
      <c r="A637" s="19">
        <v>26381521</v>
      </c>
      <c r="B637" s="19" t="s">
        <v>17075</v>
      </c>
      <c r="C637" s="19" t="s">
        <v>17076</v>
      </c>
      <c r="E637" s="19" t="s">
        <v>17077</v>
      </c>
    </row>
    <row r="638" spans="1:11" ht="15.75" customHeight="1">
      <c r="A638" s="19">
        <v>26378279</v>
      </c>
      <c r="B638" s="19" t="s">
        <v>17078</v>
      </c>
      <c r="C638" s="19" t="s">
        <v>17079</v>
      </c>
      <c r="D638" s="19" t="s">
        <v>17080</v>
      </c>
      <c r="E638" s="19" t="s">
        <v>9143</v>
      </c>
      <c r="F638" s="19" t="s">
        <v>1272</v>
      </c>
      <c r="G638" s="19">
        <v>2015</v>
      </c>
      <c r="H638" s="65">
        <v>42265</v>
      </c>
      <c r="I638" s="19" t="s">
        <v>17081</v>
      </c>
      <c r="K638" s="19" t="s">
        <v>17082</v>
      </c>
    </row>
    <row r="639" spans="1:11" ht="15.75" customHeight="1">
      <c r="A639" s="19">
        <v>26374816</v>
      </c>
      <c r="B639" s="19" t="s">
        <v>17084</v>
      </c>
      <c r="C639" s="19" t="s">
        <v>17085</v>
      </c>
      <c r="D639" s="19" t="s">
        <v>17086</v>
      </c>
      <c r="E639" s="19" t="s">
        <v>17087</v>
      </c>
      <c r="F639" s="19" t="s">
        <v>1488</v>
      </c>
      <c r="G639" s="19">
        <v>2015</v>
      </c>
      <c r="H639" s="65">
        <v>42264</v>
      </c>
      <c r="K639" s="19" t="s">
        <v>17088</v>
      </c>
    </row>
    <row r="640" spans="1:11" ht="15.75" customHeight="1">
      <c r="A640" s="19">
        <v>26372451</v>
      </c>
      <c r="B640" s="19" t="s">
        <v>17089</v>
      </c>
      <c r="C640" s="19" t="s">
        <v>17090</v>
      </c>
      <c r="D640" s="19" t="s">
        <v>17091</v>
      </c>
      <c r="E640" s="19" t="s">
        <v>17092</v>
      </c>
      <c r="F640" s="19" t="s">
        <v>979</v>
      </c>
      <c r="G640" s="19">
        <v>2015</v>
      </c>
      <c r="H640" s="65">
        <v>42263</v>
      </c>
      <c r="K640" s="19" t="s">
        <v>17093</v>
      </c>
    </row>
    <row r="641" spans="1:11" ht="15.75" customHeight="1">
      <c r="A641" s="19">
        <v>26369355</v>
      </c>
      <c r="B641" s="19" t="s">
        <v>212</v>
      </c>
      <c r="C641" s="19" t="s">
        <v>213</v>
      </c>
      <c r="D641" s="19" t="s">
        <v>214</v>
      </c>
      <c r="E641" s="19" t="s">
        <v>187</v>
      </c>
      <c r="F641" s="19" t="s">
        <v>215</v>
      </c>
      <c r="G641" s="19">
        <v>2015</v>
      </c>
      <c r="H641" s="65">
        <v>42263</v>
      </c>
      <c r="K641" s="19" t="s">
        <v>216</v>
      </c>
    </row>
    <row r="642" spans="1:11" ht="15.75" customHeight="1">
      <c r="A642" s="19">
        <v>26341913</v>
      </c>
      <c r="B642" s="19" t="s">
        <v>17100</v>
      </c>
      <c r="C642" s="19" t="s">
        <v>17101</v>
      </c>
      <c r="D642" s="19" t="s">
        <v>17102</v>
      </c>
      <c r="E642" s="19" t="s">
        <v>17103</v>
      </c>
      <c r="F642" s="19" t="s">
        <v>2416</v>
      </c>
      <c r="G642" s="19">
        <v>2015</v>
      </c>
      <c r="H642" s="65">
        <v>42253</v>
      </c>
      <c r="K642" s="19" t="s">
        <v>17104</v>
      </c>
    </row>
    <row r="643" spans="1:11" ht="15.75" customHeight="1">
      <c r="A643" s="19">
        <v>26337116</v>
      </c>
      <c r="B643" s="19" t="s">
        <v>17105</v>
      </c>
      <c r="C643" s="19" t="s">
        <v>17106</v>
      </c>
      <c r="D643" s="19" t="s">
        <v>17107</v>
      </c>
      <c r="E643" s="19" t="s">
        <v>17108</v>
      </c>
      <c r="F643" s="19" t="s">
        <v>6557</v>
      </c>
      <c r="G643" s="19">
        <v>2015</v>
      </c>
      <c r="H643" s="65">
        <v>42252</v>
      </c>
      <c r="K643" s="19" t="s">
        <v>17109</v>
      </c>
    </row>
    <row r="644" spans="1:11" ht="15.75" customHeight="1">
      <c r="A644" s="19">
        <v>26318192</v>
      </c>
      <c r="B644" s="19" t="s">
        <v>249</v>
      </c>
      <c r="C644" s="19" t="s">
        <v>250</v>
      </c>
      <c r="D644" s="19" t="s">
        <v>214</v>
      </c>
      <c r="E644" s="19" t="s">
        <v>251</v>
      </c>
      <c r="F644" s="19" t="s">
        <v>215</v>
      </c>
      <c r="G644" s="19">
        <v>2015</v>
      </c>
      <c r="H644" s="65">
        <v>42247</v>
      </c>
      <c r="K644" s="19" t="s">
        <v>252</v>
      </c>
    </row>
    <row r="645" spans="1:11" ht="15.75" customHeight="1">
      <c r="A645" s="19">
        <v>26315210</v>
      </c>
      <c r="B645" s="19" t="s">
        <v>17117</v>
      </c>
      <c r="C645" s="19" t="s">
        <v>17118</v>
      </c>
      <c r="D645" s="19" t="s">
        <v>17119</v>
      </c>
      <c r="E645" s="19" t="s">
        <v>17120</v>
      </c>
      <c r="F645" s="19" t="s">
        <v>17121</v>
      </c>
      <c r="G645" s="19">
        <v>2015</v>
      </c>
      <c r="H645" s="65">
        <v>42245</v>
      </c>
      <c r="K645" s="19" t="s">
        <v>17122</v>
      </c>
    </row>
    <row r="646" spans="1:11" ht="15.75" customHeight="1">
      <c r="A646" s="19">
        <v>26271191</v>
      </c>
      <c r="B646" s="19" t="s">
        <v>17123</v>
      </c>
      <c r="C646" s="19" t="s">
        <v>17124</v>
      </c>
      <c r="D646" s="19" t="s">
        <v>17125</v>
      </c>
      <c r="E646" s="19" t="s">
        <v>17126</v>
      </c>
      <c r="F646" s="19" t="s">
        <v>11174</v>
      </c>
      <c r="G646" s="19">
        <v>2015</v>
      </c>
      <c r="H646" s="65">
        <v>42231</v>
      </c>
      <c r="I646" s="19" t="s">
        <v>17127</v>
      </c>
      <c r="J646" s="19" t="s">
        <v>17128</v>
      </c>
      <c r="K646" s="19" t="s">
        <v>17129</v>
      </c>
    </row>
    <row r="647" spans="1:11" ht="15.75" customHeight="1">
      <c r="A647" s="19">
        <v>26262821</v>
      </c>
      <c r="B647" s="19" t="s">
        <v>17130</v>
      </c>
      <c r="C647" s="19" t="s">
        <v>17131</v>
      </c>
      <c r="D647" s="19" t="s">
        <v>17091</v>
      </c>
      <c r="E647" s="19" t="s">
        <v>17132</v>
      </c>
      <c r="F647" s="19" t="s">
        <v>979</v>
      </c>
      <c r="G647" s="19">
        <v>2015</v>
      </c>
      <c r="H647" s="65">
        <v>42228</v>
      </c>
      <c r="K647" s="19" t="s">
        <v>17133</v>
      </c>
    </row>
    <row r="648" spans="1:11" ht="15.75" customHeight="1">
      <c r="A648" s="19">
        <v>26171604</v>
      </c>
      <c r="B648" s="19" t="s">
        <v>17210</v>
      </c>
      <c r="C648" s="19" t="s">
        <v>17211</v>
      </c>
      <c r="D648" s="19" t="s">
        <v>17212</v>
      </c>
      <c r="E648" s="19" t="s">
        <v>17213</v>
      </c>
      <c r="F648" s="19" t="s">
        <v>3528</v>
      </c>
      <c r="G648" s="19">
        <v>2015</v>
      </c>
      <c r="H648" s="65">
        <v>42200</v>
      </c>
      <c r="K648" s="19" t="s">
        <v>17214</v>
      </c>
    </row>
    <row r="649" spans="1:11" ht="15.75" customHeight="1">
      <c r="A649" s="19">
        <v>26033043</v>
      </c>
      <c r="B649" s="19" t="s">
        <v>17141</v>
      </c>
      <c r="C649" s="19" t="s">
        <v>17142</v>
      </c>
      <c r="D649" s="19" t="s">
        <v>17143</v>
      </c>
      <c r="E649" s="19" t="s">
        <v>17144</v>
      </c>
      <c r="F649" s="19" t="s">
        <v>1975</v>
      </c>
      <c r="G649" s="19">
        <v>2015</v>
      </c>
      <c r="H649" s="65">
        <v>42158</v>
      </c>
      <c r="K649" s="19" t="s">
        <v>17145</v>
      </c>
    </row>
    <row r="650" spans="1:11" ht="15.75" customHeight="1">
      <c r="A650" s="19">
        <v>25995193</v>
      </c>
      <c r="B650" s="19" t="s">
        <v>17146</v>
      </c>
      <c r="C650" s="19" t="s">
        <v>17147</v>
      </c>
      <c r="D650" s="19" t="s">
        <v>17148</v>
      </c>
      <c r="E650" s="19" t="s">
        <v>11829</v>
      </c>
      <c r="F650" s="19" t="s">
        <v>1064</v>
      </c>
      <c r="G650" s="19">
        <v>2015</v>
      </c>
      <c r="H650" s="65">
        <v>42146</v>
      </c>
      <c r="I650" s="19" t="s">
        <v>17149</v>
      </c>
      <c r="K650" s="19" t="s">
        <v>17150</v>
      </c>
    </row>
    <row r="651" spans="1:11" ht="15.75" customHeight="1">
      <c r="A651" s="19">
        <v>26615171</v>
      </c>
      <c r="B651" s="19" t="s">
        <v>17151</v>
      </c>
      <c r="C651" s="19" t="s">
        <v>17106</v>
      </c>
      <c r="D651" s="19" t="s">
        <v>17152</v>
      </c>
      <c r="E651" s="19" t="s">
        <v>17108</v>
      </c>
      <c r="F651" s="19" t="s">
        <v>1263</v>
      </c>
      <c r="G651" s="19">
        <v>2015</v>
      </c>
      <c r="H651" s="65">
        <v>42337</v>
      </c>
      <c r="K651" s="19" t="s">
        <v>17153</v>
      </c>
    </row>
    <row r="652" spans="1:11" ht="15.75" customHeight="1">
      <c r="A652" s="19">
        <v>26263200</v>
      </c>
      <c r="B652" s="19" t="s">
        <v>17155</v>
      </c>
      <c r="C652" s="19" t="s">
        <v>17156</v>
      </c>
      <c r="D652" s="19" t="s">
        <v>17152</v>
      </c>
      <c r="E652" s="19" t="s">
        <v>17157</v>
      </c>
      <c r="F652" s="19" t="s">
        <v>1263</v>
      </c>
      <c r="G652" s="19">
        <v>2015</v>
      </c>
      <c r="H652" s="65">
        <v>42228</v>
      </c>
      <c r="I652" s="19" t="s">
        <v>17158</v>
      </c>
      <c r="J652" s="19" t="s">
        <v>17159</v>
      </c>
      <c r="K652" s="19" t="s">
        <v>17160</v>
      </c>
    </row>
    <row r="653" spans="1:11" ht="15.75" customHeight="1">
      <c r="A653" s="19">
        <v>25045809</v>
      </c>
      <c r="B653" s="19" t="s">
        <v>17161</v>
      </c>
      <c r="C653" s="19" t="s">
        <v>17162</v>
      </c>
      <c r="D653" s="19" t="s">
        <v>17152</v>
      </c>
      <c r="E653" s="19" t="s">
        <v>17163</v>
      </c>
      <c r="F653" s="19" t="s">
        <v>1263</v>
      </c>
      <c r="G653" s="19">
        <v>2015</v>
      </c>
      <c r="H653" s="65">
        <v>41842</v>
      </c>
      <c r="K653" s="19" t="s">
        <v>17164</v>
      </c>
    </row>
    <row r="654" spans="1:11" ht="15.75" customHeight="1">
      <c r="A654" s="19">
        <v>26607889</v>
      </c>
      <c r="B654" s="19" t="s">
        <v>17165</v>
      </c>
      <c r="C654" s="19" t="s">
        <v>17166</v>
      </c>
      <c r="D654" s="19" t="s">
        <v>17167</v>
      </c>
      <c r="E654" s="19" t="s">
        <v>17168</v>
      </c>
      <c r="F654" s="19" t="s">
        <v>12331</v>
      </c>
      <c r="G654" s="19">
        <v>2015</v>
      </c>
      <c r="H654" s="65">
        <v>42335</v>
      </c>
      <c r="I654" s="19" t="s">
        <v>17169</v>
      </c>
      <c r="K654" s="19" t="s">
        <v>17170</v>
      </c>
    </row>
    <row r="655" spans="1:11" ht="15.75" customHeight="1">
      <c r="A655" s="19">
        <v>26589787</v>
      </c>
      <c r="B655" s="19" t="s">
        <v>17172</v>
      </c>
      <c r="C655" s="19" t="s">
        <v>17173</v>
      </c>
      <c r="D655" s="19" t="s">
        <v>17174</v>
      </c>
      <c r="E655" s="19" t="s">
        <v>17175</v>
      </c>
      <c r="F655" s="19" t="s">
        <v>7112</v>
      </c>
      <c r="G655" s="19">
        <v>2015</v>
      </c>
      <c r="H655" s="65">
        <v>42330</v>
      </c>
      <c r="I655" s="19" t="s">
        <v>17176</v>
      </c>
      <c r="K655" s="19" t="s">
        <v>17177</v>
      </c>
    </row>
    <row r="656" spans="1:11" ht="15.75" customHeight="1">
      <c r="A656" s="19">
        <v>26578681</v>
      </c>
      <c r="B656" s="19" t="s">
        <v>17179</v>
      </c>
      <c r="C656" s="19" t="s">
        <v>16116</v>
      </c>
      <c r="D656" s="19" t="s">
        <v>17180</v>
      </c>
      <c r="E656" s="19" t="s">
        <v>6430</v>
      </c>
      <c r="F656" s="19" t="s">
        <v>2861</v>
      </c>
      <c r="G656" s="19">
        <v>2015</v>
      </c>
      <c r="H656" s="65">
        <v>42327</v>
      </c>
      <c r="I656" s="19" t="s">
        <v>17181</v>
      </c>
      <c r="K656" s="19" t="s">
        <v>17182</v>
      </c>
    </row>
    <row r="657" spans="1:11" ht="15.75" customHeight="1">
      <c r="A657" s="19">
        <v>26440924</v>
      </c>
      <c r="B657" s="19" t="s">
        <v>17184</v>
      </c>
      <c r="C657" s="19" t="s">
        <v>17185</v>
      </c>
      <c r="D657" s="19" t="s">
        <v>17186</v>
      </c>
      <c r="E657" s="19" t="s">
        <v>4874</v>
      </c>
      <c r="F657" s="19" t="s">
        <v>1263</v>
      </c>
      <c r="G657" s="19">
        <v>2015</v>
      </c>
      <c r="H657" s="65">
        <v>42284</v>
      </c>
      <c r="K657" s="19" t="s">
        <v>17187</v>
      </c>
    </row>
    <row r="658" spans="1:11" ht="15.75" customHeight="1">
      <c r="A658" s="19">
        <v>26569613</v>
      </c>
      <c r="B658" s="19" t="s">
        <v>17188</v>
      </c>
      <c r="C658" s="19" t="s">
        <v>17189</v>
      </c>
      <c r="D658" s="19" t="s">
        <v>17190</v>
      </c>
      <c r="E658" s="19" t="s">
        <v>10040</v>
      </c>
      <c r="F658" s="19" t="s">
        <v>208</v>
      </c>
      <c r="G658" s="19">
        <v>2015</v>
      </c>
      <c r="H658" s="65">
        <v>42325</v>
      </c>
      <c r="I658" s="19" t="s">
        <v>17191</v>
      </c>
      <c r="K658" s="19" t="s">
        <v>17192</v>
      </c>
    </row>
    <row r="659" spans="1:11" ht="15.75" customHeight="1">
      <c r="A659" s="19">
        <v>26553689</v>
      </c>
      <c r="B659" s="19" t="s">
        <v>17193</v>
      </c>
      <c r="C659" s="19" t="s">
        <v>17194</v>
      </c>
      <c r="D659" s="19" t="s">
        <v>17195</v>
      </c>
      <c r="E659" s="19" t="s">
        <v>17196</v>
      </c>
      <c r="F659" s="19" t="s">
        <v>1488</v>
      </c>
      <c r="G659" s="19">
        <v>2015</v>
      </c>
      <c r="H659" s="65">
        <v>42319</v>
      </c>
      <c r="I659" s="19" t="s">
        <v>17197</v>
      </c>
      <c r="K659" s="19" t="s">
        <v>17198</v>
      </c>
    </row>
    <row r="660" spans="1:11" ht="15.75" customHeight="1">
      <c r="A660" s="19">
        <v>26463129</v>
      </c>
      <c r="B660" s="19" t="s">
        <v>17200</v>
      </c>
      <c r="C660" s="19" t="s">
        <v>17201</v>
      </c>
      <c r="D660" s="19" t="s">
        <v>17202</v>
      </c>
      <c r="E660" s="19" t="s">
        <v>17203</v>
      </c>
      <c r="F660" s="19" t="s">
        <v>7813</v>
      </c>
      <c r="G660" s="19">
        <v>2015</v>
      </c>
      <c r="H660" s="65">
        <v>42292</v>
      </c>
      <c r="K660" s="19" t="s">
        <v>17204</v>
      </c>
    </row>
    <row r="661" spans="1:11" ht="15.75" customHeight="1">
      <c r="A661" s="19">
        <v>26219694</v>
      </c>
      <c r="B661" s="19" t="s">
        <v>17205</v>
      </c>
      <c r="C661" s="19" t="s">
        <v>17206</v>
      </c>
      <c r="D661" s="19" t="s">
        <v>17195</v>
      </c>
      <c r="E661" s="19" t="s">
        <v>17207</v>
      </c>
      <c r="F661" s="19" t="s">
        <v>1488</v>
      </c>
      <c r="G661" s="19">
        <v>2015</v>
      </c>
      <c r="H661" s="65">
        <v>42215</v>
      </c>
      <c r="I661" s="19" t="s">
        <v>17208</v>
      </c>
      <c r="K661" s="19" t="s">
        <v>17209</v>
      </c>
    </row>
    <row r="662" spans="1:11" ht="15.75" customHeight="1">
      <c r="A662" s="19">
        <v>26609503</v>
      </c>
      <c r="B662" s="19" t="s">
        <v>17298</v>
      </c>
      <c r="C662" s="19" t="s">
        <v>17299</v>
      </c>
      <c r="D662" s="19" t="s">
        <v>17300</v>
      </c>
      <c r="E662" s="19" t="s">
        <v>17301</v>
      </c>
      <c r="F662" s="19" t="s">
        <v>14632</v>
      </c>
      <c r="G662" s="19">
        <v>2015</v>
      </c>
      <c r="H662" s="65">
        <v>42335</v>
      </c>
      <c r="I662" s="19" t="s">
        <v>17302</v>
      </c>
      <c r="K662" s="19" t="s">
        <v>17303</v>
      </c>
    </row>
    <row r="663" spans="1:11" ht="15.75" customHeight="1">
      <c r="A663" s="19">
        <v>26572616</v>
      </c>
      <c r="B663" s="19" t="s">
        <v>17217</v>
      </c>
      <c r="C663" s="19" t="s">
        <v>17218</v>
      </c>
      <c r="D663" s="19" t="s">
        <v>17219</v>
      </c>
      <c r="E663" s="19" t="s">
        <v>17220</v>
      </c>
      <c r="F663" s="19" t="s">
        <v>875</v>
      </c>
      <c r="G663" s="19">
        <v>2015</v>
      </c>
      <c r="H663" s="65">
        <v>42326</v>
      </c>
      <c r="I663" s="19" t="s">
        <v>17221</v>
      </c>
      <c r="K663" s="19" t="s">
        <v>17222</v>
      </c>
    </row>
    <row r="664" spans="1:11" ht="15.75" customHeight="1">
      <c r="A664" s="19">
        <v>26567015</v>
      </c>
      <c r="B664" s="19" t="s">
        <v>17224</v>
      </c>
      <c r="C664" s="19" t="s">
        <v>17225</v>
      </c>
      <c r="D664" s="19" t="s">
        <v>17226</v>
      </c>
      <c r="E664" s="19" t="s">
        <v>7355</v>
      </c>
      <c r="F664" s="19" t="s">
        <v>841</v>
      </c>
      <c r="G664" s="19">
        <v>2015</v>
      </c>
      <c r="H664" s="65">
        <v>42323</v>
      </c>
      <c r="I664" s="19" t="s">
        <v>17227</v>
      </c>
      <c r="K664" s="19" t="s">
        <v>17228</v>
      </c>
    </row>
    <row r="665" spans="1:11" ht="15.75" customHeight="1">
      <c r="A665" s="19">
        <v>26545860</v>
      </c>
      <c r="B665" s="19" t="s">
        <v>17230</v>
      </c>
      <c r="C665" s="19" t="s">
        <v>17231</v>
      </c>
      <c r="E665" s="19" t="s">
        <v>17232</v>
      </c>
    </row>
    <row r="666" spans="1:11" ht="15.75" customHeight="1">
      <c r="A666" s="19">
        <v>26342690</v>
      </c>
      <c r="B666" s="19" t="s">
        <v>17233</v>
      </c>
      <c r="C666" s="19" t="s">
        <v>17234</v>
      </c>
      <c r="D666" s="19" t="s">
        <v>17235</v>
      </c>
      <c r="E666" s="19" t="s">
        <v>17236</v>
      </c>
      <c r="F666" s="19" t="s">
        <v>4165</v>
      </c>
      <c r="G666" s="19">
        <v>2015</v>
      </c>
      <c r="H666" s="65">
        <v>42254</v>
      </c>
      <c r="I666" s="19" t="s">
        <v>17237</v>
      </c>
      <c r="K666" s="19" t="s">
        <v>17238</v>
      </c>
    </row>
    <row r="667" spans="1:11" ht="15.75" customHeight="1">
      <c r="A667" s="19">
        <v>26594204</v>
      </c>
      <c r="B667" s="19" t="s">
        <v>17240</v>
      </c>
      <c r="C667" s="19" t="s">
        <v>17241</v>
      </c>
      <c r="D667" s="19" t="s">
        <v>17242</v>
      </c>
      <c r="E667" s="19" t="s">
        <v>2633</v>
      </c>
      <c r="F667" s="19" t="s">
        <v>98</v>
      </c>
      <c r="G667" s="19">
        <v>2015</v>
      </c>
      <c r="H667" s="65">
        <v>42332</v>
      </c>
      <c r="I667" s="19" t="s">
        <v>17243</v>
      </c>
      <c r="K667" s="19" t="s">
        <v>17244</v>
      </c>
    </row>
    <row r="668" spans="1:11" ht="15.75" customHeight="1">
      <c r="A668" s="19">
        <v>26870801</v>
      </c>
      <c r="B668" s="19" t="s">
        <v>17246</v>
      </c>
      <c r="C668" s="19" t="s">
        <v>17247</v>
      </c>
    </row>
    <row r="669" spans="1:11" ht="15.75" customHeight="1">
      <c r="A669" s="19">
        <v>26744583</v>
      </c>
      <c r="B669" s="19" t="s">
        <v>17248</v>
      </c>
      <c r="C669" s="19" t="s">
        <v>17249</v>
      </c>
      <c r="D669" s="19" t="s">
        <v>17250</v>
      </c>
      <c r="E669" s="19" t="s">
        <v>17251</v>
      </c>
      <c r="F669" s="19" t="s">
        <v>698</v>
      </c>
      <c r="G669" s="19">
        <v>2015</v>
      </c>
      <c r="H669" s="65">
        <v>42378</v>
      </c>
      <c r="I669" s="19" t="s">
        <v>17252</v>
      </c>
      <c r="K669" s="19" t="s">
        <v>17253</v>
      </c>
    </row>
    <row r="670" spans="1:11" ht="15.75" customHeight="1">
      <c r="A670" s="19">
        <v>26607229</v>
      </c>
      <c r="B670" s="19" t="s">
        <v>17255</v>
      </c>
      <c r="C670" s="19" t="s">
        <v>17256</v>
      </c>
      <c r="D670" s="19" t="s">
        <v>17257</v>
      </c>
      <c r="E670" s="19" t="s">
        <v>5526</v>
      </c>
      <c r="F670" s="19" t="s">
        <v>4621</v>
      </c>
      <c r="G670" s="19">
        <v>2015</v>
      </c>
      <c r="H670" s="65">
        <v>42335</v>
      </c>
      <c r="K670" s="19" t="s">
        <v>17258</v>
      </c>
    </row>
    <row r="671" spans="1:11" ht="15.75" customHeight="1">
      <c r="A671" s="19">
        <v>26595736</v>
      </c>
      <c r="B671" s="19" t="s">
        <v>17259</v>
      </c>
      <c r="C671" s="19" t="s">
        <v>17260</v>
      </c>
      <c r="D671" s="19" t="s">
        <v>17261</v>
      </c>
      <c r="E671" s="19" t="s">
        <v>17262</v>
      </c>
      <c r="F671" s="19" t="s">
        <v>9676</v>
      </c>
      <c r="G671" s="19">
        <v>2015</v>
      </c>
      <c r="H671" s="65">
        <v>42332</v>
      </c>
      <c r="I671" s="19" t="s">
        <v>17263</v>
      </c>
      <c r="K671" s="19" t="s">
        <v>17264</v>
      </c>
    </row>
    <row r="672" spans="1:11" ht="15.75" customHeight="1">
      <c r="A672" s="19">
        <v>26540709</v>
      </c>
      <c r="B672" s="19" t="s">
        <v>17266</v>
      </c>
      <c r="C672" s="19" t="s">
        <v>17267</v>
      </c>
      <c r="D672" s="19" t="s">
        <v>17268</v>
      </c>
      <c r="E672" s="19" t="s">
        <v>17269</v>
      </c>
      <c r="F672" s="19" t="s">
        <v>13722</v>
      </c>
      <c r="G672" s="19">
        <v>2015</v>
      </c>
      <c r="H672" s="65">
        <v>42314</v>
      </c>
      <c r="K672" s="19" t="s">
        <v>17270</v>
      </c>
    </row>
    <row r="673" spans="1:11" ht="15.75" customHeight="1">
      <c r="A673" s="19">
        <v>26512766</v>
      </c>
      <c r="B673" s="19" t="s">
        <v>17271</v>
      </c>
      <c r="C673" s="19" t="s">
        <v>17272</v>
      </c>
      <c r="D673" s="19" t="s">
        <v>17273</v>
      </c>
      <c r="E673" s="19" t="s">
        <v>5665</v>
      </c>
      <c r="F673" s="19" t="s">
        <v>17274</v>
      </c>
      <c r="G673" s="19">
        <v>2015</v>
      </c>
      <c r="H673" s="65">
        <v>42307</v>
      </c>
      <c r="K673" s="19" t="s">
        <v>17275</v>
      </c>
    </row>
    <row r="674" spans="1:11" ht="15.75" customHeight="1">
      <c r="A674" s="19">
        <v>26475462</v>
      </c>
      <c r="B674" s="19" t="s">
        <v>17276</v>
      </c>
      <c r="C674" s="19" t="s">
        <v>17277</v>
      </c>
      <c r="D674" s="19" t="s">
        <v>17278</v>
      </c>
      <c r="E674" s="19" t="s">
        <v>17279</v>
      </c>
      <c r="F674" s="19" t="s">
        <v>17280</v>
      </c>
      <c r="G674" s="19">
        <v>2015</v>
      </c>
      <c r="H674" s="65">
        <v>42295</v>
      </c>
      <c r="K674" s="19" t="s">
        <v>17281</v>
      </c>
    </row>
    <row r="675" spans="1:11" ht="15.75" customHeight="1">
      <c r="A675" s="19">
        <v>26449949</v>
      </c>
      <c r="B675" s="19" t="s">
        <v>17283</v>
      </c>
      <c r="C675" s="19" t="s">
        <v>17284</v>
      </c>
      <c r="D675" s="19" t="s">
        <v>17285</v>
      </c>
      <c r="E675" s="19" t="s">
        <v>2369</v>
      </c>
      <c r="F675" s="19" t="s">
        <v>1488</v>
      </c>
      <c r="G675" s="19">
        <v>2015</v>
      </c>
      <c r="H675" s="65">
        <v>42287</v>
      </c>
      <c r="I675" s="19" t="s">
        <v>17286</v>
      </c>
      <c r="K675" s="19" t="s">
        <v>17287</v>
      </c>
    </row>
    <row r="676" spans="1:11" ht="15.75" customHeight="1">
      <c r="A676" s="19">
        <v>26421681</v>
      </c>
      <c r="B676" s="19" t="s">
        <v>17289</v>
      </c>
      <c r="C676" s="19" t="s">
        <v>17290</v>
      </c>
      <c r="D676" s="19" t="s">
        <v>17291</v>
      </c>
      <c r="E676" s="19" t="s">
        <v>7492</v>
      </c>
      <c r="F676" s="19" t="s">
        <v>6600</v>
      </c>
      <c r="G676" s="19">
        <v>2015</v>
      </c>
      <c r="H676" s="65">
        <v>42278</v>
      </c>
      <c r="K676" s="19" t="s">
        <v>17292</v>
      </c>
    </row>
    <row r="677" spans="1:11" ht="15.75" customHeight="1">
      <c r="A677" s="19">
        <v>26399701</v>
      </c>
      <c r="B677" s="19" t="s">
        <v>17293</v>
      </c>
      <c r="C677" s="19" t="s">
        <v>17294</v>
      </c>
      <c r="D677" s="19" t="s">
        <v>17295</v>
      </c>
      <c r="E677" s="19" t="s">
        <v>8311</v>
      </c>
      <c r="F677" s="19" t="s">
        <v>2053</v>
      </c>
      <c r="G677" s="19">
        <v>2015</v>
      </c>
      <c r="H677" s="65">
        <v>42272</v>
      </c>
      <c r="K677" s="19" t="s">
        <v>17296</v>
      </c>
    </row>
    <row r="678" spans="1:11" ht="15.75" customHeight="1">
      <c r="A678" s="19">
        <v>26363637</v>
      </c>
      <c r="B678" s="19" t="s">
        <v>17311</v>
      </c>
      <c r="C678" s="19" t="s">
        <v>17312</v>
      </c>
      <c r="D678" s="19" t="s">
        <v>17313</v>
      </c>
      <c r="E678" s="19" t="s">
        <v>8311</v>
      </c>
      <c r="F678" s="19" t="s">
        <v>1038</v>
      </c>
      <c r="G678" s="19">
        <v>2015</v>
      </c>
      <c r="H678" s="65">
        <v>42261</v>
      </c>
      <c r="K678" s="19" t="s">
        <v>17314</v>
      </c>
    </row>
    <row r="679" spans="1:11" ht="15.75" customHeight="1">
      <c r="A679" s="19">
        <v>26357930</v>
      </c>
      <c r="B679" s="19" t="s">
        <v>17306</v>
      </c>
      <c r="C679" s="19" t="s">
        <v>17307</v>
      </c>
      <c r="D679" s="19" t="s">
        <v>17308</v>
      </c>
      <c r="E679" s="19" t="s">
        <v>17309</v>
      </c>
      <c r="F679" s="19" t="s">
        <v>1290</v>
      </c>
      <c r="G679" s="19">
        <v>2015</v>
      </c>
      <c r="H679" s="65">
        <v>42259</v>
      </c>
      <c r="K679" s="19" t="s">
        <v>17310</v>
      </c>
    </row>
    <row r="680" spans="1:11" ht="15.75" customHeight="1">
      <c r="A680" s="19">
        <v>26354813</v>
      </c>
      <c r="B680" s="19" t="s">
        <v>17412</v>
      </c>
      <c r="C680" s="19" t="s">
        <v>17413</v>
      </c>
      <c r="D680" s="19" t="s">
        <v>17414</v>
      </c>
      <c r="E680" s="19" t="s">
        <v>179</v>
      </c>
      <c r="F680" s="19" t="s">
        <v>1272</v>
      </c>
      <c r="G680" s="19">
        <v>2015</v>
      </c>
      <c r="H680" s="65">
        <v>42258</v>
      </c>
      <c r="I680" s="19" t="s">
        <v>17415</v>
      </c>
      <c r="K680" s="19" t="s">
        <v>17416</v>
      </c>
    </row>
    <row r="681" spans="1:11" ht="15.75" customHeight="1">
      <c r="A681" s="19">
        <v>26298195</v>
      </c>
      <c r="B681" s="19" t="s">
        <v>17317</v>
      </c>
      <c r="C681" s="19" t="s">
        <v>17318</v>
      </c>
      <c r="E681" s="19" t="s">
        <v>17319</v>
      </c>
    </row>
    <row r="682" spans="1:11" ht="15.75" customHeight="1">
      <c r="A682" s="19">
        <v>26284652</v>
      </c>
      <c r="B682" s="19" t="s">
        <v>17320</v>
      </c>
      <c r="C682" s="19" t="s">
        <v>17321</v>
      </c>
      <c r="D682" s="19" t="s">
        <v>17322</v>
      </c>
      <c r="E682" s="19" t="s">
        <v>8870</v>
      </c>
      <c r="F682" s="19" t="s">
        <v>979</v>
      </c>
      <c r="G682" s="19">
        <v>2015</v>
      </c>
      <c r="H682" s="65">
        <v>42235</v>
      </c>
      <c r="K682" s="19" t="s">
        <v>17323</v>
      </c>
    </row>
    <row r="683" spans="1:11" ht="15.75" customHeight="1">
      <c r="A683" s="19">
        <v>26354441</v>
      </c>
      <c r="B683" s="19" t="s">
        <v>17324</v>
      </c>
      <c r="C683" s="19" t="s">
        <v>17325</v>
      </c>
      <c r="D683" s="19" t="s">
        <v>17326</v>
      </c>
      <c r="E683" s="19" t="s">
        <v>17327</v>
      </c>
      <c r="F683" s="19" t="s">
        <v>4165</v>
      </c>
      <c r="G683" s="19">
        <v>2015</v>
      </c>
      <c r="H683" s="65">
        <v>42258</v>
      </c>
      <c r="I683" s="19" t="s">
        <v>17328</v>
      </c>
      <c r="K683" s="19" t="s">
        <v>17329</v>
      </c>
    </row>
    <row r="684" spans="1:11" ht="15.75" customHeight="1">
      <c r="A684" s="19">
        <v>26517483</v>
      </c>
      <c r="B684" s="19" t="s">
        <v>17331</v>
      </c>
      <c r="C684" s="19" t="s">
        <v>17332</v>
      </c>
      <c r="D684" s="19" t="s">
        <v>17333</v>
      </c>
      <c r="E684" s="19" t="s">
        <v>17334</v>
      </c>
      <c r="F684" s="19" t="s">
        <v>2189</v>
      </c>
      <c r="G684" s="19">
        <v>2015</v>
      </c>
      <c r="H684" s="65">
        <v>42308</v>
      </c>
      <c r="K684" s="19" t="s">
        <v>17335</v>
      </c>
    </row>
    <row r="685" spans="1:11" ht="15.75" customHeight="1">
      <c r="A685" s="19">
        <v>26521138</v>
      </c>
      <c r="B685" s="19" t="s">
        <v>17337</v>
      </c>
      <c r="C685" s="19" t="s">
        <v>17338</v>
      </c>
      <c r="D685" s="19" t="s">
        <v>17339</v>
      </c>
      <c r="E685" s="19" t="s">
        <v>17340</v>
      </c>
      <c r="F685" s="19" t="s">
        <v>841</v>
      </c>
      <c r="G685" s="19">
        <v>2015</v>
      </c>
      <c r="H685" s="65">
        <v>42310</v>
      </c>
      <c r="I685" s="19" t="s">
        <v>17341</v>
      </c>
      <c r="K685" s="19" t="s">
        <v>17342</v>
      </c>
    </row>
    <row r="686" spans="1:11" ht="15.75" customHeight="1">
      <c r="A686" s="19">
        <v>26481748</v>
      </c>
      <c r="B686" s="19" t="s">
        <v>17344</v>
      </c>
      <c r="C686" s="19" t="s">
        <v>17345</v>
      </c>
      <c r="D686" s="19" t="s">
        <v>17346</v>
      </c>
      <c r="E686" s="19" t="s">
        <v>17347</v>
      </c>
      <c r="F686" s="19" t="s">
        <v>13607</v>
      </c>
      <c r="G686" s="19">
        <v>2015</v>
      </c>
      <c r="H686" s="65">
        <v>42298</v>
      </c>
      <c r="I686" s="19" t="s">
        <v>17348</v>
      </c>
      <c r="K686" s="19" t="s">
        <v>17349</v>
      </c>
    </row>
    <row r="687" spans="1:11" ht="15.75" customHeight="1">
      <c r="A687" s="19">
        <v>26482232</v>
      </c>
      <c r="B687" s="19" t="s">
        <v>17351</v>
      </c>
      <c r="C687" s="19" t="s">
        <v>17352</v>
      </c>
      <c r="D687" s="19" t="s">
        <v>17353</v>
      </c>
      <c r="E687" s="19" t="s">
        <v>3484</v>
      </c>
      <c r="F687" s="19" t="s">
        <v>2978</v>
      </c>
      <c r="G687" s="19">
        <v>2015</v>
      </c>
      <c r="H687" s="65">
        <v>42298</v>
      </c>
      <c r="I687" s="19" t="s">
        <v>17354</v>
      </c>
      <c r="K687" s="19" t="s">
        <v>17355</v>
      </c>
    </row>
    <row r="688" spans="1:11" ht="15.75" customHeight="1">
      <c r="A688" s="19">
        <v>26543526</v>
      </c>
      <c r="B688" s="19" t="s">
        <v>17356</v>
      </c>
      <c r="C688" s="19" t="s">
        <v>17357</v>
      </c>
      <c r="D688" s="19" t="s">
        <v>17358</v>
      </c>
      <c r="E688" s="19" t="s">
        <v>17359</v>
      </c>
      <c r="F688" s="19" t="s">
        <v>17360</v>
      </c>
      <c r="G688" s="19">
        <v>2015</v>
      </c>
      <c r="H688" s="65">
        <v>42315</v>
      </c>
      <c r="I688" s="19" t="s">
        <v>17361</v>
      </c>
      <c r="K688" s="19" t="s">
        <v>17362</v>
      </c>
    </row>
    <row r="689" spans="1:11" ht="15.75" customHeight="1">
      <c r="A689" s="19">
        <v>26232540</v>
      </c>
      <c r="B689" s="19" t="s">
        <v>17364</v>
      </c>
      <c r="C689" s="19" t="s">
        <v>17365</v>
      </c>
      <c r="D689" s="19" t="s">
        <v>17366</v>
      </c>
      <c r="E689" s="19" t="s">
        <v>8019</v>
      </c>
      <c r="F689" s="19" t="s">
        <v>1263</v>
      </c>
      <c r="G689" s="19">
        <v>2015</v>
      </c>
      <c r="H689" s="65">
        <v>42218</v>
      </c>
      <c r="I689" s="19" t="s">
        <v>17367</v>
      </c>
      <c r="J689" s="19" t="s">
        <v>17368</v>
      </c>
      <c r="K689" s="19" t="s">
        <v>17369</v>
      </c>
    </row>
    <row r="690" spans="1:11" ht="15.75" customHeight="1">
      <c r="A690" s="19">
        <v>26434686</v>
      </c>
      <c r="B690" s="19" t="s">
        <v>17370</v>
      </c>
      <c r="C690" s="19" t="s">
        <v>17371</v>
      </c>
      <c r="D690" s="19" t="s">
        <v>17372</v>
      </c>
      <c r="E690" s="19" t="s">
        <v>17373</v>
      </c>
      <c r="F690" s="19" t="s">
        <v>10386</v>
      </c>
      <c r="G690" s="19">
        <v>2015</v>
      </c>
      <c r="H690" s="65">
        <v>42283</v>
      </c>
      <c r="I690" s="19" t="s">
        <v>17374</v>
      </c>
      <c r="K690" s="19" t="s">
        <v>17375</v>
      </c>
    </row>
    <row r="691" spans="1:11" ht="15.75" customHeight="1">
      <c r="A691" s="19">
        <v>28324524</v>
      </c>
      <c r="B691" s="19" t="s">
        <v>17377</v>
      </c>
      <c r="C691" s="19" t="s">
        <v>17378</v>
      </c>
      <c r="D691" s="19" t="s">
        <v>17379</v>
      </c>
      <c r="E691" s="19" t="s">
        <v>17380</v>
      </c>
      <c r="F691" s="19" t="s">
        <v>14594</v>
      </c>
      <c r="G691" s="19">
        <v>2015</v>
      </c>
      <c r="H691" s="65">
        <v>42816</v>
      </c>
      <c r="I691" s="19" t="s">
        <v>17381</v>
      </c>
      <c r="K691" s="19" t="s">
        <v>17382</v>
      </c>
    </row>
    <row r="692" spans="1:11" ht="15.75" customHeight="1">
      <c r="A692" s="19">
        <v>27164735</v>
      </c>
      <c r="B692" s="19" t="s">
        <v>17384</v>
      </c>
      <c r="C692" s="19" t="s">
        <v>17385</v>
      </c>
      <c r="D692" s="19" t="s">
        <v>17386</v>
      </c>
      <c r="E692" s="19" t="s">
        <v>17387</v>
      </c>
      <c r="F692" s="19" t="s">
        <v>17388</v>
      </c>
      <c r="G692" s="19">
        <v>2015</v>
      </c>
      <c r="H692" s="65">
        <v>42502</v>
      </c>
    </row>
    <row r="693" spans="1:11" ht="15.75" customHeight="1">
      <c r="A693" s="19">
        <v>26982292</v>
      </c>
      <c r="B693" s="19" t="s">
        <v>17390</v>
      </c>
      <c r="C693" s="19" t="s">
        <v>17391</v>
      </c>
      <c r="D693" s="19" t="s">
        <v>17392</v>
      </c>
      <c r="E693" s="19" t="s">
        <v>17393</v>
      </c>
      <c r="F693" s="19" t="s">
        <v>17394</v>
      </c>
      <c r="G693" s="19">
        <v>2015</v>
      </c>
      <c r="H693" s="65">
        <v>42446</v>
      </c>
      <c r="K693" s="19" t="s">
        <v>17395</v>
      </c>
    </row>
    <row r="694" spans="1:11" ht="15.75" customHeight="1">
      <c r="A694" s="19">
        <v>26795226</v>
      </c>
      <c r="B694" s="19" t="s">
        <v>17396</v>
      </c>
      <c r="C694" s="19" t="s">
        <v>17397</v>
      </c>
      <c r="D694" s="19" t="s">
        <v>17398</v>
      </c>
      <c r="E694" s="19" t="s">
        <v>17399</v>
      </c>
      <c r="F694" s="19" t="s">
        <v>17400</v>
      </c>
      <c r="G694" s="19">
        <v>2015</v>
      </c>
      <c r="H694" s="65">
        <v>42392</v>
      </c>
    </row>
    <row r="695" spans="1:11" ht="15.75" customHeight="1">
      <c r="A695" s="19">
        <v>26758117</v>
      </c>
      <c r="B695" s="19" t="s">
        <v>17401</v>
      </c>
      <c r="C695" s="19" t="s">
        <v>17402</v>
      </c>
      <c r="D695" s="19" t="s">
        <v>17403</v>
      </c>
      <c r="E695" s="19" t="s">
        <v>17404</v>
      </c>
      <c r="F695" s="19" t="s">
        <v>1813</v>
      </c>
      <c r="G695" s="19">
        <v>2015</v>
      </c>
      <c r="H695" s="65">
        <v>42383</v>
      </c>
    </row>
    <row r="696" spans="1:11" ht="15.75" customHeight="1">
      <c r="A696" s="19">
        <v>26752902</v>
      </c>
      <c r="B696" s="19" t="s">
        <v>17405</v>
      </c>
      <c r="C696" s="19" t="s">
        <v>17406</v>
      </c>
      <c r="D696" s="19" t="s">
        <v>17407</v>
      </c>
      <c r="E696" s="19" t="s">
        <v>17408</v>
      </c>
      <c r="F696" s="19" t="s">
        <v>17409</v>
      </c>
      <c r="G696" s="19">
        <v>2015</v>
      </c>
      <c r="H696" s="65">
        <v>42381</v>
      </c>
      <c r="I696" s="19" t="s">
        <v>17410</v>
      </c>
      <c r="K696" s="19" t="s">
        <v>17411</v>
      </c>
    </row>
    <row r="697" spans="1:11" ht="15.75" customHeight="1">
      <c r="A697" s="19">
        <v>26742285</v>
      </c>
      <c r="B697" s="19" t="s">
        <v>17448</v>
      </c>
      <c r="C697" s="19" t="s">
        <v>17449</v>
      </c>
      <c r="D697" s="19" t="s">
        <v>17450</v>
      </c>
      <c r="E697" s="19" t="s">
        <v>17451</v>
      </c>
      <c r="F697" s="19" t="s">
        <v>15015</v>
      </c>
      <c r="G697" s="19">
        <v>2015</v>
      </c>
      <c r="H697" s="65">
        <v>42378</v>
      </c>
    </row>
    <row r="698" spans="1:11" ht="15.75" customHeight="1">
      <c r="A698" s="19">
        <v>26437754</v>
      </c>
      <c r="B698" s="19" t="s">
        <v>17420</v>
      </c>
      <c r="C698" s="19" t="s">
        <v>17421</v>
      </c>
      <c r="D698" s="19" t="s">
        <v>17422</v>
      </c>
      <c r="E698" s="19" t="s">
        <v>17423</v>
      </c>
      <c r="F698" s="19" t="s">
        <v>2304</v>
      </c>
      <c r="G698" s="19">
        <v>2015</v>
      </c>
      <c r="H698" s="65">
        <v>42284</v>
      </c>
    </row>
    <row r="699" spans="1:11" ht="15.75" customHeight="1">
      <c r="A699" s="19">
        <v>26433695</v>
      </c>
      <c r="B699" s="19" t="s">
        <v>17425</v>
      </c>
      <c r="C699" s="19" t="s">
        <v>17426</v>
      </c>
      <c r="D699" s="19" t="s">
        <v>17427</v>
      </c>
      <c r="E699" s="19" t="s">
        <v>17428</v>
      </c>
      <c r="F699" s="19" t="s">
        <v>2174</v>
      </c>
      <c r="G699" s="19">
        <v>2015</v>
      </c>
      <c r="H699" s="65">
        <v>42282</v>
      </c>
      <c r="K699" s="19" t="s">
        <v>17429</v>
      </c>
    </row>
    <row r="700" spans="1:11" ht="15.75" customHeight="1">
      <c r="A700" s="19">
        <v>26426079</v>
      </c>
      <c r="B700" s="19" t="s">
        <v>17430</v>
      </c>
      <c r="C700" s="19" t="s">
        <v>17431</v>
      </c>
      <c r="D700" s="19" t="s">
        <v>17432</v>
      </c>
      <c r="E700" s="19" t="s">
        <v>17433</v>
      </c>
      <c r="F700" s="19" t="s">
        <v>17434</v>
      </c>
      <c r="G700" s="19">
        <v>2015</v>
      </c>
      <c r="H700" s="65">
        <v>42279</v>
      </c>
      <c r="I700" s="19" t="s">
        <v>17435</v>
      </c>
      <c r="K700" s="19" t="s">
        <v>17436</v>
      </c>
    </row>
    <row r="701" spans="1:11" ht="15.75" customHeight="1">
      <c r="A701" s="19">
        <v>26407156</v>
      </c>
      <c r="B701" s="19" t="s">
        <v>17438</v>
      </c>
      <c r="C701" s="19" t="s">
        <v>5702</v>
      </c>
      <c r="D701" s="19" t="s">
        <v>17439</v>
      </c>
      <c r="E701" s="19" t="s">
        <v>3426</v>
      </c>
      <c r="F701" s="19" t="s">
        <v>1582</v>
      </c>
      <c r="G701" s="19">
        <v>2015</v>
      </c>
      <c r="H701" s="65">
        <v>42273</v>
      </c>
      <c r="I701" s="19" t="s">
        <v>17440</v>
      </c>
      <c r="K701" s="19" t="s">
        <v>17441</v>
      </c>
    </row>
    <row r="702" spans="1:11" ht="15.75" customHeight="1">
      <c r="A702" s="19">
        <v>26363622</v>
      </c>
      <c r="B702" s="19" t="s">
        <v>17443</v>
      </c>
      <c r="C702" s="19" t="s">
        <v>17444</v>
      </c>
      <c r="D702" s="19" t="s">
        <v>17445</v>
      </c>
      <c r="E702" s="19" t="s">
        <v>17446</v>
      </c>
      <c r="F702" s="19" t="s">
        <v>9898</v>
      </c>
      <c r="G702" s="19">
        <v>2015</v>
      </c>
      <c r="H702" s="65">
        <v>42261</v>
      </c>
      <c r="K702" s="19" t="s">
        <v>17447</v>
      </c>
    </row>
    <row r="703" spans="1:11" ht="15.75" customHeight="1">
      <c r="A703" s="19">
        <v>26349628</v>
      </c>
      <c r="B703" s="19" t="s">
        <v>17454</v>
      </c>
      <c r="C703" s="19" t="s">
        <v>17455</v>
      </c>
      <c r="D703" s="19" t="s">
        <v>17456</v>
      </c>
      <c r="E703" s="19" t="s">
        <v>17457</v>
      </c>
      <c r="F703" s="19" t="s">
        <v>10414</v>
      </c>
      <c r="G703" s="19">
        <v>2015</v>
      </c>
      <c r="H703" s="65">
        <v>42257</v>
      </c>
      <c r="K703" s="19" t="s">
        <v>17458</v>
      </c>
    </row>
    <row r="704" spans="1:11" ht="15.75" customHeight="1">
      <c r="A704" s="19">
        <v>26321008</v>
      </c>
      <c r="B704" s="19" t="s">
        <v>17470</v>
      </c>
      <c r="C704" s="19" t="s">
        <v>17471</v>
      </c>
      <c r="D704" s="19" t="s">
        <v>17445</v>
      </c>
      <c r="E704" s="19" t="s">
        <v>5608</v>
      </c>
      <c r="F704" s="19" t="s">
        <v>9898</v>
      </c>
      <c r="G704" s="19">
        <v>2015</v>
      </c>
      <c r="H704" s="65">
        <v>42248</v>
      </c>
      <c r="K704" s="19" t="s">
        <v>17472</v>
      </c>
    </row>
    <row r="705" spans="1:11" ht="15.75" customHeight="1">
      <c r="A705" s="19">
        <v>26321007</v>
      </c>
      <c r="B705" s="19" t="s">
        <v>17461</v>
      </c>
      <c r="C705" s="19" t="s">
        <v>17462</v>
      </c>
      <c r="D705" s="19" t="s">
        <v>17445</v>
      </c>
      <c r="E705" s="19" t="s">
        <v>17463</v>
      </c>
      <c r="F705" s="19" t="s">
        <v>9898</v>
      </c>
      <c r="G705" s="19">
        <v>2015</v>
      </c>
      <c r="H705" s="65">
        <v>42248</v>
      </c>
      <c r="K705" s="19" t="s">
        <v>17464</v>
      </c>
    </row>
    <row r="706" spans="1:11" ht="15.75" customHeight="1">
      <c r="A706" s="19">
        <v>26296776</v>
      </c>
      <c r="B706" s="19" t="s">
        <v>17465</v>
      </c>
      <c r="C706" s="19" t="s">
        <v>17466</v>
      </c>
      <c r="D706" s="19" t="s">
        <v>17467</v>
      </c>
      <c r="E706" s="19" t="s">
        <v>17468</v>
      </c>
      <c r="F706" s="19" t="s">
        <v>2773</v>
      </c>
      <c r="G706" s="19">
        <v>2015</v>
      </c>
      <c r="H706" s="65">
        <v>42239</v>
      </c>
      <c r="K706" s="19" t="s">
        <v>17469</v>
      </c>
    </row>
    <row r="707" spans="1:11" ht="15.75" customHeight="1">
      <c r="A707" s="19">
        <v>26239980</v>
      </c>
      <c r="B707" s="19" t="s">
        <v>17479</v>
      </c>
      <c r="C707" s="19" t="s">
        <v>17480</v>
      </c>
      <c r="D707" s="19" t="s">
        <v>17481</v>
      </c>
      <c r="E707" s="19" t="s">
        <v>17482</v>
      </c>
      <c r="F707" s="19" t="s">
        <v>1125</v>
      </c>
      <c r="G707" s="19">
        <v>2015</v>
      </c>
      <c r="H707" s="65">
        <v>42221</v>
      </c>
      <c r="I707" s="19" t="s">
        <v>17483</v>
      </c>
      <c r="K707" s="19" t="s">
        <v>17484</v>
      </c>
    </row>
    <row r="708" spans="1:11" ht="15.75" customHeight="1">
      <c r="A708" s="19">
        <v>26227328</v>
      </c>
      <c r="B708" s="19" t="s">
        <v>17475</v>
      </c>
      <c r="C708" s="19" t="s">
        <v>17476</v>
      </c>
      <c r="D708" s="19" t="s">
        <v>17477</v>
      </c>
      <c r="E708" s="19" t="s">
        <v>4874</v>
      </c>
      <c r="F708" s="19" t="s">
        <v>4759</v>
      </c>
      <c r="G708" s="19">
        <v>2015</v>
      </c>
      <c r="H708" s="65">
        <v>42217</v>
      </c>
      <c r="K708" s="19" t="s">
        <v>17478</v>
      </c>
    </row>
    <row r="709" spans="1:11" ht="15.75" customHeight="1">
      <c r="A709" s="19">
        <v>26195518</v>
      </c>
      <c r="B709" s="19" t="s">
        <v>17487</v>
      </c>
      <c r="C709" s="19" t="s">
        <v>17488</v>
      </c>
      <c r="D709" s="19" t="s">
        <v>17481</v>
      </c>
      <c r="E709" s="19" t="s">
        <v>14563</v>
      </c>
      <c r="F709" s="19" t="s">
        <v>1125</v>
      </c>
      <c r="G709" s="19">
        <v>2015</v>
      </c>
      <c r="H709" s="65">
        <v>42207</v>
      </c>
      <c r="I709" s="19" t="s">
        <v>17489</v>
      </c>
      <c r="K709" s="19" t="s">
        <v>17490</v>
      </c>
    </row>
    <row r="710" spans="1:11" ht="15.75" customHeight="1">
      <c r="A710" s="19">
        <v>26187432</v>
      </c>
      <c r="B710" s="19" t="s">
        <v>17506</v>
      </c>
      <c r="C710" s="19" t="s">
        <v>17507</v>
      </c>
      <c r="D710" s="19" t="s">
        <v>17508</v>
      </c>
      <c r="E710" s="19" t="s">
        <v>5744</v>
      </c>
      <c r="F710" s="19" t="s">
        <v>1038</v>
      </c>
      <c r="G710" s="19">
        <v>2015</v>
      </c>
      <c r="H710" s="65">
        <v>42204</v>
      </c>
      <c r="K710" s="19" t="s">
        <v>17509</v>
      </c>
    </row>
    <row r="711" spans="1:11" ht="15.75" customHeight="1">
      <c r="A711" s="19">
        <v>26179342</v>
      </c>
      <c r="B711" s="19" t="s">
        <v>17493</v>
      </c>
      <c r="C711" s="19" t="s">
        <v>17494</v>
      </c>
      <c r="D711" s="19" t="s">
        <v>17495</v>
      </c>
      <c r="E711" s="19" t="s">
        <v>17496</v>
      </c>
      <c r="F711" s="19" t="s">
        <v>6781</v>
      </c>
      <c r="G711" s="19">
        <v>2015</v>
      </c>
      <c r="H711" s="65">
        <v>42202</v>
      </c>
      <c r="K711" s="19" t="s">
        <v>17497</v>
      </c>
    </row>
    <row r="712" spans="1:11" ht="15.75" customHeight="1">
      <c r="A712" s="19">
        <v>26172851</v>
      </c>
      <c r="B712" s="19" t="s">
        <v>17498</v>
      </c>
      <c r="C712" s="19" t="s">
        <v>17499</v>
      </c>
      <c r="D712" s="19" t="s">
        <v>17500</v>
      </c>
      <c r="E712" s="19" t="s">
        <v>8093</v>
      </c>
      <c r="F712" s="19" t="s">
        <v>3736</v>
      </c>
      <c r="G712" s="19">
        <v>2015</v>
      </c>
      <c r="H712" s="65">
        <v>42200</v>
      </c>
      <c r="K712" s="19" t="s">
        <v>17501</v>
      </c>
    </row>
    <row r="713" spans="1:11" ht="15.75" customHeight="1">
      <c r="A713" s="19">
        <v>26166209</v>
      </c>
      <c r="B713" s="19" t="s">
        <v>17502</v>
      </c>
      <c r="C713" s="19" t="s">
        <v>17503</v>
      </c>
      <c r="D713" s="19" t="s">
        <v>17477</v>
      </c>
      <c r="E713" s="19" t="s">
        <v>17504</v>
      </c>
      <c r="F713" s="19" t="s">
        <v>4759</v>
      </c>
      <c r="G713" s="19">
        <v>2015</v>
      </c>
      <c r="H713" s="65">
        <v>42199</v>
      </c>
      <c r="K713" s="19" t="s">
        <v>17505</v>
      </c>
    </row>
    <row r="714" spans="1:11" ht="15.75" customHeight="1">
      <c r="A714" s="19">
        <v>26166208</v>
      </c>
      <c r="B714" s="19" t="s">
        <v>17708</v>
      </c>
      <c r="C714" s="19" t="s">
        <v>17709</v>
      </c>
      <c r="E714" s="19" t="s">
        <v>17477</v>
      </c>
    </row>
    <row r="715" spans="1:11" ht="15.75" customHeight="1">
      <c r="A715" s="19">
        <v>26149186</v>
      </c>
      <c r="B715" s="19" t="s">
        <v>17512</v>
      </c>
      <c r="C715" s="19" t="s">
        <v>17513</v>
      </c>
      <c r="D715" s="19" t="s">
        <v>17514</v>
      </c>
      <c r="E715" s="19" t="s">
        <v>17515</v>
      </c>
      <c r="F715" s="19" t="s">
        <v>777</v>
      </c>
      <c r="G715" s="19">
        <v>2015</v>
      </c>
      <c r="H715" s="65">
        <v>42193</v>
      </c>
      <c r="K715" s="19" t="s">
        <v>17516</v>
      </c>
    </row>
    <row r="716" spans="1:11" ht="15.75" customHeight="1">
      <c r="A716" s="19">
        <v>26123935</v>
      </c>
      <c r="B716" s="19" t="s">
        <v>17517</v>
      </c>
      <c r="C716" s="19" t="s">
        <v>17518</v>
      </c>
      <c r="D716" s="19" t="s">
        <v>17519</v>
      </c>
      <c r="E716" s="19" t="s">
        <v>4874</v>
      </c>
      <c r="F716" s="19" t="s">
        <v>1488</v>
      </c>
      <c r="G716" s="19">
        <v>2015</v>
      </c>
      <c r="H716" s="65">
        <v>42186</v>
      </c>
      <c r="K716" s="19" t="s">
        <v>17520</v>
      </c>
    </row>
    <row r="717" spans="1:11" ht="15.75" customHeight="1">
      <c r="A717" s="19">
        <v>26082140</v>
      </c>
      <c r="B717" s="19" t="s">
        <v>17521</v>
      </c>
      <c r="C717" s="19" t="s">
        <v>17522</v>
      </c>
      <c r="D717" s="19" t="s">
        <v>17523</v>
      </c>
      <c r="E717" s="19" t="s">
        <v>17524</v>
      </c>
      <c r="F717" s="19" t="s">
        <v>2837</v>
      </c>
      <c r="G717" s="19">
        <v>2015</v>
      </c>
      <c r="H717" s="65">
        <v>42173</v>
      </c>
      <c r="K717" s="19" t="s">
        <v>17525</v>
      </c>
    </row>
    <row r="718" spans="1:11" ht="15.75" customHeight="1">
      <c r="A718" s="19">
        <v>25762194</v>
      </c>
      <c r="B718" s="19" t="s">
        <v>17526</v>
      </c>
      <c r="C718" s="19" t="s">
        <v>17527</v>
      </c>
      <c r="D718" s="19" t="s">
        <v>17528</v>
      </c>
      <c r="E718" s="19" t="s">
        <v>17529</v>
      </c>
      <c r="F718" s="19" t="s">
        <v>3419</v>
      </c>
      <c r="G718" s="19">
        <v>2015</v>
      </c>
      <c r="H718" s="65">
        <v>42076</v>
      </c>
      <c r="I718" s="19" t="s">
        <v>17530</v>
      </c>
      <c r="K718" s="19" t="s">
        <v>17531</v>
      </c>
    </row>
    <row r="719" spans="1:11" ht="15.75" customHeight="1">
      <c r="A719" s="19">
        <v>26424818</v>
      </c>
      <c r="B719" s="19" t="s">
        <v>17532</v>
      </c>
      <c r="C719" s="19" t="s">
        <v>17533</v>
      </c>
      <c r="D719" s="19" t="s">
        <v>17534</v>
      </c>
      <c r="E719" s="19" t="s">
        <v>17535</v>
      </c>
      <c r="F719" s="19" t="s">
        <v>956</v>
      </c>
      <c r="G719" s="19">
        <v>2015</v>
      </c>
      <c r="H719" s="65">
        <v>42279</v>
      </c>
      <c r="I719" s="19" t="s">
        <v>17536</v>
      </c>
      <c r="K719" s="19" t="s">
        <v>17537</v>
      </c>
    </row>
    <row r="720" spans="1:11" ht="15.75" customHeight="1">
      <c r="A720" s="19">
        <v>26404588</v>
      </c>
      <c r="B720" s="19" t="s">
        <v>17539</v>
      </c>
      <c r="C720" s="19" t="s">
        <v>17540</v>
      </c>
      <c r="D720" s="19" t="s">
        <v>17541</v>
      </c>
      <c r="E720" s="19" t="s">
        <v>16300</v>
      </c>
      <c r="F720" s="19" t="s">
        <v>12331</v>
      </c>
      <c r="G720" s="19">
        <v>2015</v>
      </c>
      <c r="H720" s="65">
        <v>42273</v>
      </c>
      <c r="I720" s="19" t="s">
        <v>17542</v>
      </c>
      <c r="K720" s="19" t="s">
        <v>17543</v>
      </c>
    </row>
    <row r="721" spans="1:11" ht="15.75" customHeight="1">
      <c r="A721" s="19">
        <v>26400771</v>
      </c>
      <c r="B721" s="19" t="s">
        <v>17545</v>
      </c>
      <c r="C721" s="19" t="s">
        <v>17546</v>
      </c>
      <c r="D721" s="19" t="s">
        <v>17547</v>
      </c>
      <c r="E721" s="19" t="s">
        <v>17548</v>
      </c>
      <c r="F721" s="19" t="s">
        <v>15852</v>
      </c>
      <c r="G721" s="19">
        <v>2015</v>
      </c>
      <c r="H721" s="65">
        <v>42272</v>
      </c>
      <c r="I721" s="19" t="s">
        <v>17549</v>
      </c>
      <c r="J721" s="19" t="s">
        <v>17550</v>
      </c>
      <c r="K721" s="19" t="s">
        <v>17551</v>
      </c>
    </row>
    <row r="722" spans="1:11" ht="15.75" customHeight="1">
      <c r="A722" s="19">
        <v>26393933</v>
      </c>
      <c r="B722" s="19" t="s">
        <v>17553</v>
      </c>
      <c r="C722" s="19" t="s">
        <v>17554</v>
      </c>
      <c r="D722" s="19" t="s">
        <v>17555</v>
      </c>
      <c r="E722" s="19" t="s">
        <v>537</v>
      </c>
      <c r="F722" s="19" t="s">
        <v>208</v>
      </c>
      <c r="G722" s="19">
        <v>2015</v>
      </c>
      <c r="H722" s="65">
        <v>42270</v>
      </c>
      <c r="I722" s="19" t="s">
        <v>17556</v>
      </c>
      <c r="K722" s="19" t="s">
        <v>17557</v>
      </c>
    </row>
    <row r="723" spans="1:11" ht="15.75" customHeight="1">
      <c r="A723" s="19">
        <v>26390432</v>
      </c>
      <c r="B723" s="19" t="s">
        <v>17559</v>
      </c>
      <c r="C723" s="19" t="s">
        <v>17560</v>
      </c>
      <c r="D723" s="19" t="s">
        <v>17561</v>
      </c>
      <c r="E723" s="19" t="s">
        <v>6258</v>
      </c>
      <c r="F723" s="19" t="s">
        <v>208</v>
      </c>
      <c r="G723" s="19">
        <v>2015</v>
      </c>
      <c r="H723" s="65">
        <v>42269</v>
      </c>
      <c r="I723" s="19" t="s">
        <v>17562</v>
      </c>
      <c r="K723" s="19" t="s">
        <v>17563</v>
      </c>
    </row>
    <row r="724" spans="1:11" ht="15.75" customHeight="1">
      <c r="A724" s="19">
        <v>26371731</v>
      </c>
      <c r="B724" s="19" t="s">
        <v>17565</v>
      </c>
      <c r="C724" s="19" t="s">
        <v>17566</v>
      </c>
      <c r="D724" s="19" t="s">
        <v>17567</v>
      </c>
      <c r="E724" s="19" t="s">
        <v>17568</v>
      </c>
      <c r="F724" s="19" t="s">
        <v>1534</v>
      </c>
      <c r="G724" s="19">
        <v>2015</v>
      </c>
      <c r="H724" s="65">
        <v>42263</v>
      </c>
    </row>
    <row r="725" spans="1:11" ht="15.75" customHeight="1">
      <c r="A725" s="19">
        <v>26209273</v>
      </c>
      <c r="B725" s="19" t="s">
        <v>17570</v>
      </c>
      <c r="C725" s="19" t="s">
        <v>17571</v>
      </c>
      <c r="D725" s="19" t="s">
        <v>17572</v>
      </c>
      <c r="E725" s="19" t="s">
        <v>12670</v>
      </c>
      <c r="F725" s="19" t="s">
        <v>3267</v>
      </c>
      <c r="G725" s="19">
        <v>2015</v>
      </c>
      <c r="H725" s="65">
        <v>42211</v>
      </c>
      <c r="K725" s="19" t="s">
        <v>17573</v>
      </c>
    </row>
    <row r="726" spans="1:11" ht="15.75" customHeight="1">
      <c r="A726" s="19">
        <v>26362566</v>
      </c>
      <c r="B726" s="19" t="s">
        <v>17574</v>
      </c>
      <c r="C726" s="19" t="s">
        <v>17575</v>
      </c>
      <c r="D726" s="19" t="s">
        <v>17576</v>
      </c>
      <c r="E726" s="19" t="s">
        <v>11535</v>
      </c>
      <c r="F726" s="19" t="s">
        <v>4467</v>
      </c>
      <c r="G726" s="19">
        <v>2015</v>
      </c>
      <c r="H726" s="65">
        <v>42260</v>
      </c>
      <c r="I726" s="19" t="s">
        <v>17577</v>
      </c>
      <c r="K726" s="19" t="s">
        <v>17578</v>
      </c>
    </row>
    <row r="727" spans="1:11" ht="15.75" customHeight="1">
      <c r="A727" s="19">
        <v>26361369</v>
      </c>
      <c r="B727" s="19" t="s">
        <v>17580</v>
      </c>
      <c r="C727" s="19" t="s">
        <v>17581</v>
      </c>
      <c r="D727" s="19" t="s">
        <v>17582</v>
      </c>
      <c r="E727" s="19" t="s">
        <v>16720</v>
      </c>
      <c r="F727" s="19" t="s">
        <v>208</v>
      </c>
      <c r="G727" s="19">
        <v>2015</v>
      </c>
      <c r="H727" s="65">
        <v>42259</v>
      </c>
      <c r="I727" s="19" t="s">
        <v>17583</v>
      </c>
      <c r="K727" s="19" t="s">
        <v>17584</v>
      </c>
    </row>
    <row r="728" spans="1:11" ht="15.75" customHeight="1">
      <c r="A728" s="19">
        <v>26212006</v>
      </c>
      <c r="B728" s="19" t="s">
        <v>17586</v>
      </c>
      <c r="C728" s="19" t="s">
        <v>17587</v>
      </c>
      <c r="D728" s="19" t="s">
        <v>17588</v>
      </c>
      <c r="E728" s="19" t="s">
        <v>17589</v>
      </c>
      <c r="F728" s="19" t="s">
        <v>1263</v>
      </c>
      <c r="G728" s="19">
        <v>2015</v>
      </c>
      <c r="H728" s="65">
        <v>42213</v>
      </c>
      <c r="K728" s="19" t="s">
        <v>17590</v>
      </c>
    </row>
    <row r="729" spans="1:11" ht="15.75" customHeight="1">
      <c r="A729" s="19">
        <v>26151544</v>
      </c>
      <c r="B729" s="19" t="s">
        <v>17591</v>
      </c>
      <c r="C729" s="19" t="s">
        <v>17592</v>
      </c>
      <c r="D729" s="19" t="s">
        <v>17588</v>
      </c>
      <c r="E729" s="19" t="s">
        <v>17593</v>
      </c>
      <c r="F729" s="19" t="s">
        <v>1263</v>
      </c>
      <c r="G729" s="19">
        <v>2015</v>
      </c>
      <c r="H729" s="65">
        <v>42193</v>
      </c>
      <c r="K729" s="19" t="s">
        <v>17594</v>
      </c>
    </row>
    <row r="730" spans="1:11" ht="15.75" customHeight="1">
      <c r="A730" s="19">
        <v>26369551</v>
      </c>
      <c r="B730" s="19" t="s">
        <v>17595</v>
      </c>
      <c r="C730" s="19" t="s">
        <v>17596</v>
      </c>
      <c r="D730" s="19" t="s">
        <v>17597</v>
      </c>
      <c r="E730" s="19" t="s">
        <v>17598</v>
      </c>
      <c r="F730" s="19" t="s">
        <v>16892</v>
      </c>
      <c r="G730" s="19">
        <v>2015</v>
      </c>
      <c r="H730" s="65">
        <v>42263</v>
      </c>
      <c r="I730" s="19" t="s">
        <v>17599</v>
      </c>
      <c r="K730" s="19" t="s">
        <v>17600</v>
      </c>
    </row>
    <row r="731" spans="1:11" ht="15.75" customHeight="1">
      <c r="A731" s="19">
        <v>26292194</v>
      </c>
      <c r="B731" s="19" t="s">
        <v>17602</v>
      </c>
      <c r="C731" s="19" t="s">
        <v>17603</v>
      </c>
      <c r="D731" s="19" t="s">
        <v>17604</v>
      </c>
      <c r="E731" s="19" t="s">
        <v>17605</v>
      </c>
      <c r="F731" s="19" t="s">
        <v>17606</v>
      </c>
      <c r="G731" s="19">
        <v>2015</v>
      </c>
      <c r="H731" s="65">
        <v>42237</v>
      </c>
      <c r="K731" s="19" t="s">
        <v>17607</v>
      </c>
    </row>
    <row r="732" spans="1:11" ht="15.75" customHeight="1">
      <c r="A732" s="19">
        <v>26338462</v>
      </c>
      <c r="B732" s="19" t="s">
        <v>17609</v>
      </c>
      <c r="C732" s="19" t="s">
        <v>17610</v>
      </c>
      <c r="D732" s="19" t="s">
        <v>17611</v>
      </c>
      <c r="E732" s="19" t="s">
        <v>605</v>
      </c>
      <c r="F732" s="19" t="s">
        <v>833</v>
      </c>
      <c r="G732" s="19">
        <v>2015</v>
      </c>
      <c r="H732" s="65">
        <v>42252</v>
      </c>
      <c r="I732" s="19" t="s">
        <v>17612</v>
      </c>
      <c r="K732" s="19" t="s">
        <v>17613</v>
      </c>
    </row>
    <row r="733" spans="1:11" ht="15.75" customHeight="1">
      <c r="A733" s="19">
        <v>29421528</v>
      </c>
      <c r="B733" s="19" t="s">
        <v>17615</v>
      </c>
      <c r="C733" s="19" t="s">
        <v>17616</v>
      </c>
      <c r="D733" s="19" t="s">
        <v>17617</v>
      </c>
      <c r="E733" s="19" t="s">
        <v>17618</v>
      </c>
      <c r="F733" s="19" t="s">
        <v>13693</v>
      </c>
      <c r="G733" s="19">
        <v>2015</v>
      </c>
      <c r="H733" s="65">
        <v>43140</v>
      </c>
      <c r="K733" s="19" t="s">
        <v>17619</v>
      </c>
    </row>
    <row r="734" spans="1:11" ht="15.75" customHeight="1">
      <c r="A734" s="19">
        <v>26749955</v>
      </c>
      <c r="B734" s="19" t="s">
        <v>17621</v>
      </c>
      <c r="C734" s="19" t="s">
        <v>17622</v>
      </c>
      <c r="D734" s="19" t="s">
        <v>17623</v>
      </c>
      <c r="E734" s="19" t="s">
        <v>17624</v>
      </c>
      <c r="F734" s="19" t="s">
        <v>17625</v>
      </c>
      <c r="G734" s="19">
        <v>2015</v>
      </c>
      <c r="H734" s="65">
        <v>42381</v>
      </c>
    </row>
    <row r="735" spans="1:11" ht="15.75" customHeight="1">
      <c r="A735" s="19">
        <v>26722830</v>
      </c>
      <c r="B735" s="19" t="s">
        <v>17627</v>
      </c>
      <c r="C735" s="19" t="s">
        <v>17628</v>
      </c>
      <c r="D735" s="19" t="s">
        <v>17629</v>
      </c>
      <c r="E735" s="19" t="s">
        <v>17630</v>
      </c>
      <c r="F735" s="19" t="s">
        <v>17631</v>
      </c>
      <c r="G735" s="19">
        <v>2015</v>
      </c>
      <c r="H735" s="65">
        <v>42371</v>
      </c>
    </row>
    <row r="736" spans="1:11" ht="15.75" customHeight="1">
      <c r="A736" s="19">
        <v>26661911</v>
      </c>
      <c r="B736" s="19" t="s">
        <v>17632</v>
      </c>
      <c r="C736" s="19" t="s">
        <v>17633</v>
      </c>
      <c r="D736" s="19" t="s">
        <v>17634</v>
      </c>
      <c r="E736" s="19" t="s">
        <v>17635</v>
      </c>
      <c r="F736" s="19" t="s">
        <v>8814</v>
      </c>
      <c r="G736" s="19">
        <v>2015</v>
      </c>
      <c r="H736" s="65">
        <v>42353</v>
      </c>
      <c r="K736" s="19" t="s">
        <v>17636</v>
      </c>
    </row>
    <row r="737" spans="1:11" ht="15.75" customHeight="1">
      <c r="A737" s="19">
        <v>26600811</v>
      </c>
      <c r="B737" s="19" t="s">
        <v>17637</v>
      </c>
      <c r="C737" s="19" t="s">
        <v>17638</v>
      </c>
      <c r="D737" s="19" t="s">
        <v>17639</v>
      </c>
      <c r="E737" s="19" t="s">
        <v>17640</v>
      </c>
      <c r="F737" s="19" t="s">
        <v>698</v>
      </c>
      <c r="G737" s="19">
        <v>2015</v>
      </c>
      <c r="H737" s="65">
        <v>42333</v>
      </c>
      <c r="I737" s="19" t="s">
        <v>17641</v>
      </c>
      <c r="K737" s="19" t="s">
        <v>17642</v>
      </c>
    </row>
    <row r="738" spans="1:11" ht="15.75" customHeight="1">
      <c r="A738" s="19">
        <v>26517654</v>
      </c>
      <c r="B738" s="19" t="s">
        <v>17643</v>
      </c>
      <c r="C738" s="19" t="s">
        <v>17644</v>
      </c>
      <c r="D738" s="19" t="s">
        <v>17645</v>
      </c>
      <c r="E738" s="19" t="s">
        <v>7786</v>
      </c>
      <c r="F738" s="19" t="s">
        <v>13742</v>
      </c>
      <c r="G738" s="19">
        <v>2015</v>
      </c>
      <c r="H738" s="65">
        <v>42308</v>
      </c>
      <c r="I738" s="19" t="s">
        <v>17646</v>
      </c>
      <c r="K738" s="19" t="s">
        <v>17647</v>
      </c>
    </row>
    <row r="739" spans="1:11" ht="15.75" customHeight="1">
      <c r="A739" s="19">
        <v>26375536</v>
      </c>
      <c r="B739" s="19" t="s">
        <v>17649</v>
      </c>
      <c r="C739" s="19" t="s">
        <v>17650</v>
      </c>
      <c r="D739" s="19" t="s">
        <v>17651</v>
      </c>
      <c r="E739" s="19" t="s">
        <v>17652</v>
      </c>
      <c r="F739" s="19" t="s">
        <v>17653</v>
      </c>
      <c r="G739" s="19">
        <v>2015</v>
      </c>
      <c r="H739" s="65">
        <v>42264</v>
      </c>
      <c r="K739" s="19" t="s">
        <v>17654</v>
      </c>
    </row>
    <row r="740" spans="1:11" ht="15.75" customHeight="1">
      <c r="A740" s="19">
        <v>26300083</v>
      </c>
      <c r="B740" s="19" t="s">
        <v>17655</v>
      </c>
      <c r="C740" s="19" t="s">
        <v>17656</v>
      </c>
      <c r="D740" s="19" t="s">
        <v>17657</v>
      </c>
      <c r="E740" s="19" t="s">
        <v>17658</v>
      </c>
      <c r="F740" s="19" t="s">
        <v>17659</v>
      </c>
      <c r="G740" s="19">
        <v>2015</v>
      </c>
      <c r="H740" s="65">
        <v>42241</v>
      </c>
      <c r="K740" s="19" t="s">
        <v>17660</v>
      </c>
    </row>
    <row r="741" spans="1:11" ht="15.75" customHeight="1">
      <c r="A741" s="19">
        <v>26228497</v>
      </c>
      <c r="B741" s="19" t="s">
        <v>17661</v>
      </c>
      <c r="C741" s="19" t="s">
        <v>17662</v>
      </c>
      <c r="D741" s="19" t="s">
        <v>17663</v>
      </c>
      <c r="E741" s="19" t="s">
        <v>12881</v>
      </c>
      <c r="F741" s="19" t="s">
        <v>1290</v>
      </c>
      <c r="G741" s="19">
        <v>2015</v>
      </c>
      <c r="H741" s="65">
        <v>42217</v>
      </c>
      <c r="K741" s="19" t="s">
        <v>17664</v>
      </c>
    </row>
    <row r="742" spans="1:11" ht="15.75" customHeight="1">
      <c r="A742" s="19">
        <v>26202987</v>
      </c>
      <c r="B742" s="19" t="s">
        <v>17665</v>
      </c>
      <c r="C742" s="19" t="s">
        <v>17666</v>
      </c>
      <c r="D742" s="19" t="s">
        <v>17667</v>
      </c>
      <c r="E742" s="19" t="s">
        <v>17668</v>
      </c>
      <c r="F742" s="19" t="s">
        <v>2261</v>
      </c>
      <c r="G742" s="19">
        <v>2015</v>
      </c>
      <c r="H742" s="65">
        <v>42209</v>
      </c>
      <c r="K742" s="19" t="s">
        <v>17669</v>
      </c>
    </row>
    <row r="743" spans="1:11" ht="15.75" customHeight="1">
      <c r="A743" s="19">
        <v>26194164</v>
      </c>
      <c r="B743" s="19" t="s">
        <v>17671</v>
      </c>
      <c r="C743" s="19" t="s">
        <v>17672</v>
      </c>
      <c r="D743" s="19" t="s">
        <v>17673</v>
      </c>
      <c r="E743" s="19" t="s">
        <v>17674</v>
      </c>
      <c r="F743" s="19" t="s">
        <v>3505</v>
      </c>
      <c r="G743" s="19">
        <v>2015</v>
      </c>
      <c r="H743" s="65">
        <v>42207</v>
      </c>
      <c r="I743" s="19" t="s">
        <v>17675</v>
      </c>
      <c r="K743" s="19" t="s">
        <v>17676</v>
      </c>
    </row>
    <row r="744" spans="1:11" ht="15.75" customHeight="1">
      <c r="A744" s="19">
        <v>26183006</v>
      </c>
      <c r="B744" s="19" t="s">
        <v>17677</v>
      </c>
      <c r="C744" s="19" t="s">
        <v>17678</v>
      </c>
      <c r="D744" s="19" t="s">
        <v>17663</v>
      </c>
      <c r="E744" s="19" t="s">
        <v>5883</v>
      </c>
      <c r="F744" s="19" t="s">
        <v>1290</v>
      </c>
      <c r="G744" s="19">
        <v>2015</v>
      </c>
      <c r="H744" s="65">
        <v>42203</v>
      </c>
      <c r="K744" s="19" t="s">
        <v>17679</v>
      </c>
    </row>
    <row r="745" spans="1:11" ht="15.75" customHeight="1">
      <c r="A745" s="19">
        <v>26141864</v>
      </c>
      <c r="B745" s="19" t="s">
        <v>17680</v>
      </c>
      <c r="C745" s="19" t="s">
        <v>17681</v>
      </c>
      <c r="D745" s="19" t="s">
        <v>17663</v>
      </c>
      <c r="E745" s="19" t="s">
        <v>17682</v>
      </c>
      <c r="F745" s="19" t="s">
        <v>1290</v>
      </c>
      <c r="G745" s="19">
        <v>2015</v>
      </c>
      <c r="H745" s="65">
        <v>42190</v>
      </c>
      <c r="K745" s="19" t="s">
        <v>17683</v>
      </c>
    </row>
    <row r="746" spans="1:11" ht="15.75" customHeight="1">
      <c r="A746" s="19">
        <v>26109443</v>
      </c>
      <c r="B746" s="19" t="s">
        <v>17684</v>
      </c>
      <c r="C746" s="19" t="s">
        <v>17685</v>
      </c>
      <c r="D746" s="19" t="s">
        <v>17686</v>
      </c>
      <c r="E746" s="19" t="s">
        <v>17687</v>
      </c>
      <c r="F746" s="19" t="s">
        <v>1272</v>
      </c>
      <c r="G746" s="19">
        <v>2015</v>
      </c>
      <c r="H746" s="65">
        <v>42181</v>
      </c>
      <c r="I746" s="19" t="s">
        <v>17688</v>
      </c>
      <c r="K746" s="19" t="s">
        <v>17689</v>
      </c>
    </row>
    <row r="747" spans="1:11" ht="15.75" customHeight="1">
      <c r="A747" s="19">
        <v>26096900</v>
      </c>
      <c r="B747" s="19" t="s">
        <v>17691</v>
      </c>
      <c r="C747" s="19" t="s">
        <v>17692</v>
      </c>
      <c r="D747" s="19" t="s">
        <v>17693</v>
      </c>
      <c r="E747" s="19" t="s">
        <v>17694</v>
      </c>
      <c r="F747" s="19" t="s">
        <v>17695</v>
      </c>
      <c r="G747" s="19">
        <v>2015</v>
      </c>
      <c r="H747" s="65">
        <v>42178</v>
      </c>
      <c r="K747" s="19" t="s">
        <v>17696</v>
      </c>
    </row>
    <row r="748" spans="1:11" ht="15.75" customHeight="1">
      <c r="A748" s="19">
        <v>26059041</v>
      </c>
      <c r="B748" s="19" t="s">
        <v>17697</v>
      </c>
      <c r="C748" s="19" t="s">
        <v>17698</v>
      </c>
      <c r="D748" s="19" t="s">
        <v>17699</v>
      </c>
      <c r="E748" s="19" t="s">
        <v>16765</v>
      </c>
      <c r="F748" s="19" t="s">
        <v>1038</v>
      </c>
      <c r="G748" s="19">
        <v>2015</v>
      </c>
      <c r="H748" s="65">
        <v>42166</v>
      </c>
      <c r="K748" s="19" t="s">
        <v>17700</v>
      </c>
    </row>
    <row r="749" spans="1:11" ht="15.75" customHeight="1">
      <c r="A749" s="19">
        <v>25976175</v>
      </c>
      <c r="B749" s="19" t="s">
        <v>17701</v>
      </c>
      <c r="C749" s="19" t="s">
        <v>17702</v>
      </c>
      <c r="D749" s="19" t="s">
        <v>17703</v>
      </c>
      <c r="E749" s="19" t="s">
        <v>17704</v>
      </c>
      <c r="F749" s="19" t="s">
        <v>17705</v>
      </c>
      <c r="G749" s="19">
        <v>2015</v>
      </c>
      <c r="H749" s="65">
        <v>42140</v>
      </c>
      <c r="I749" s="19" t="s">
        <v>17706</v>
      </c>
      <c r="K749" s="19" t="s">
        <v>17707</v>
      </c>
    </row>
    <row r="750" spans="1:11" ht="15.75" customHeight="1">
      <c r="A750" s="19">
        <v>25970856</v>
      </c>
      <c r="B750" s="19" t="s">
        <v>17877</v>
      </c>
      <c r="C750" s="19" t="s">
        <v>17878</v>
      </c>
      <c r="D750" s="19" t="s">
        <v>17879</v>
      </c>
      <c r="E750" s="19" t="s">
        <v>17880</v>
      </c>
      <c r="F750" s="19" t="s">
        <v>2167</v>
      </c>
      <c r="G750" s="19">
        <v>2015</v>
      </c>
      <c r="H750" s="65">
        <v>42138</v>
      </c>
      <c r="K750" s="19" t="s">
        <v>17881</v>
      </c>
    </row>
    <row r="751" spans="1:11" ht="15.75" customHeight="1">
      <c r="A751" s="19">
        <v>25964173</v>
      </c>
      <c r="B751" s="19" t="s">
        <v>17712</v>
      </c>
      <c r="C751" s="19" t="s">
        <v>17713</v>
      </c>
      <c r="D751" s="19" t="s">
        <v>17714</v>
      </c>
      <c r="E751" s="19" t="s">
        <v>17715</v>
      </c>
      <c r="F751" s="19" t="s">
        <v>3712</v>
      </c>
      <c r="G751" s="19">
        <v>2015</v>
      </c>
      <c r="H751" s="65">
        <v>42137</v>
      </c>
      <c r="K751" s="19" t="s">
        <v>17716</v>
      </c>
    </row>
    <row r="752" spans="1:11" ht="15.75" customHeight="1">
      <c r="A752" s="19">
        <v>25821174</v>
      </c>
      <c r="B752" s="19" t="s">
        <v>17717</v>
      </c>
      <c r="C752" s="19" t="s">
        <v>17718</v>
      </c>
      <c r="D752" s="19" t="s">
        <v>17719</v>
      </c>
      <c r="E752" s="19" t="s">
        <v>7719</v>
      </c>
      <c r="F752" s="19" t="s">
        <v>7720</v>
      </c>
      <c r="G752" s="19">
        <v>2015</v>
      </c>
      <c r="H752" s="65">
        <v>42094</v>
      </c>
      <c r="K752" s="19" t="s">
        <v>17720</v>
      </c>
    </row>
    <row r="753" spans="1:11" ht="15.75" customHeight="1">
      <c r="A753" s="19">
        <v>25779346</v>
      </c>
      <c r="B753" s="19" t="s">
        <v>17721</v>
      </c>
      <c r="C753" s="19" t="s">
        <v>17722</v>
      </c>
      <c r="D753" s="19" t="s">
        <v>17723</v>
      </c>
      <c r="E753" s="19" t="s">
        <v>17724</v>
      </c>
      <c r="F753" s="19" t="s">
        <v>5527</v>
      </c>
      <c r="G753" s="19">
        <v>2015</v>
      </c>
      <c r="H753" s="65">
        <v>42081</v>
      </c>
      <c r="K753" s="19" t="s">
        <v>17725</v>
      </c>
    </row>
    <row r="754" spans="1:11" ht="15.75" customHeight="1">
      <c r="A754" s="19">
        <v>26464772</v>
      </c>
      <c r="B754" s="19" t="s">
        <v>17726</v>
      </c>
      <c r="C754" s="19" t="s">
        <v>17727</v>
      </c>
      <c r="D754" s="19" t="s">
        <v>17728</v>
      </c>
      <c r="E754" s="19" t="s">
        <v>4725</v>
      </c>
      <c r="F754" s="19" t="s">
        <v>14902</v>
      </c>
      <c r="G754" s="19">
        <v>2015</v>
      </c>
      <c r="H754" s="65">
        <v>42292</v>
      </c>
      <c r="I754" s="19" t="s">
        <v>17729</v>
      </c>
      <c r="K754" s="19" t="s">
        <v>17730</v>
      </c>
    </row>
    <row r="755" spans="1:11" ht="15.75" customHeight="1">
      <c r="A755" s="19">
        <v>26313470</v>
      </c>
      <c r="B755" s="19" t="s">
        <v>17732</v>
      </c>
      <c r="C755" s="19" t="s">
        <v>17733</v>
      </c>
      <c r="D755" s="19" t="s">
        <v>17734</v>
      </c>
      <c r="E755" s="19" t="s">
        <v>12016</v>
      </c>
      <c r="F755" s="19" t="s">
        <v>1919</v>
      </c>
      <c r="G755" s="19">
        <v>2015</v>
      </c>
      <c r="H755" s="65">
        <v>42244</v>
      </c>
      <c r="K755" s="19" t="s">
        <v>17735</v>
      </c>
    </row>
    <row r="756" spans="1:11" ht="15.75" customHeight="1">
      <c r="A756" s="19">
        <v>26311542</v>
      </c>
      <c r="B756" s="19" t="s">
        <v>17737</v>
      </c>
      <c r="C756" s="19" t="s">
        <v>17738</v>
      </c>
      <c r="D756" s="19" t="s">
        <v>17739</v>
      </c>
      <c r="E756" s="19" t="s">
        <v>13054</v>
      </c>
      <c r="F756" s="19" t="s">
        <v>2661</v>
      </c>
      <c r="G756" s="19">
        <v>2015</v>
      </c>
      <c r="H756" s="65">
        <v>42244</v>
      </c>
      <c r="I756" s="19" t="s">
        <v>17740</v>
      </c>
      <c r="K756" s="19" t="s">
        <v>17741</v>
      </c>
    </row>
    <row r="757" spans="1:11" ht="15.75" customHeight="1">
      <c r="A757" s="19">
        <v>26190092</v>
      </c>
      <c r="B757" s="19" t="s">
        <v>17743</v>
      </c>
      <c r="C757" s="19" t="s">
        <v>17744</v>
      </c>
      <c r="D757" s="19" t="s">
        <v>17745</v>
      </c>
      <c r="E757" s="19" t="s">
        <v>17746</v>
      </c>
      <c r="F757" s="19" t="s">
        <v>1263</v>
      </c>
      <c r="G757" s="19">
        <v>2015</v>
      </c>
      <c r="H757" s="65">
        <v>42206</v>
      </c>
      <c r="K757" s="19" t="s">
        <v>17747</v>
      </c>
    </row>
    <row r="758" spans="1:11" ht="15.75" customHeight="1">
      <c r="A758" s="19">
        <v>26162850</v>
      </c>
      <c r="B758" s="19" t="s">
        <v>17749</v>
      </c>
      <c r="C758" s="19" t="s">
        <v>17750</v>
      </c>
      <c r="D758" s="19" t="s">
        <v>17745</v>
      </c>
      <c r="E758" s="19" t="s">
        <v>17751</v>
      </c>
      <c r="F758" s="19" t="s">
        <v>1263</v>
      </c>
      <c r="G758" s="19">
        <v>2015</v>
      </c>
      <c r="H758" s="65">
        <v>42197</v>
      </c>
      <c r="K758" s="19" t="s">
        <v>17752</v>
      </c>
    </row>
    <row r="759" spans="1:11" ht="15.75" customHeight="1">
      <c r="A759" s="19">
        <v>26044493</v>
      </c>
      <c r="B759" s="19" t="s">
        <v>17753</v>
      </c>
      <c r="C759" s="19" t="s">
        <v>17754</v>
      </c>
      <c r="D759" s="19" t="s">
        <v>17745</v>
      </c>
      <c r="E759" s="19" t="s">
        <v>15179</v>
      </c>
      <c r="F759" s="19" t="s">
        <v>1263</v>
      </c>
      <c r="G759" s="19">
        <v>2015</v>
      </c>
      <c r="H759" s="65">
        <v>42161</v>
      </c>
      <c r="I759" s="19" t="s">
        <v>17755</v>
      </c>
      <c r="J759" s="19" t="s">
        <v>17756</v>
      </c>
      <c r="K759" s="19" t="s">
        <v>17757</v>
      </c>
    </row>
    <row r="760" spans="1:11" ht="15.75" customHeight="1">
      <c r="A760" s="19">
        <v>26307167</v>
      </c>
      <c r="B760" s="19" t="s">
        <v>17758</v>
      </c>
      <c r="C760" s="19" t="s">
        <v>17759</v>
      </c>
      <c r="D760" s="19" t="s">
        <v>17760</v>
      </c>
      <c r="E760" s="19" t="s">
        <v>14955</v>
      </c>
      <c r="F760" s="19" t="s">
        <v>2861</v>
      </c>
      <c r="G760" s="19">
        <v>2015</v>
      </c>
      <c r="H760" s="65">
        <v>42243</v>
      </c>
      <c r="I760" s="19" t="s">
        <v>17761</v>
      </c>
      <c r="K760" s="19" t="s">
        <v>17762</v>
      </c>
    </row>
    <row r="761" spans="1:11" ht="15.75" customHeight="1">
      <c r="A761" s="19">
        <v>26379661</v>
      </c>
      <c r="B761" s="19" t="s">
        <v>17764</v>
      </c>
      <c r="C761" s="19" t="s">
        <v>17765</v>
      </c>
      <c r="D761" s="19" t="s">
        <v>17766</v>
      </c>
      <c r="E761" s="19" t="s">
        <v>17767</v>
      </c>
      <c r="F761" s="19" t="s">
        <v>113</v>
      </c>
      <c r="G761" s="19">
        <v>2015</v>
      </c>
      <c r="H761" s="65">
        <v>42265</v>
      </c>
      <c r="I761" s="19" t="s">
        <v>17768</v>
      </c>
      <c r="K761" s="19" t="s">
        <v>17769</v>
      </c>
    </row>
    <row r="762" spans="1:11" ht="15.75" customHeight="1">
      <c r="A762" s="19">
        <v>26286573</v>
      </c>
      <c r="B762" s="19" t="s">
        <v>17771</v>
      </c>
      <c r="C762" s="19" t="s">
        <v>17772</v>
      </c>
      <c r="D762" s="19" t="s">
        <v>17773</v>
      </c>
      <c r="E762" s="19" t="s">
        <v>17774</v>
      </c>
      <c r="F762" s="19" t="s">
        <v>2978</v>
      </c>
      <c r="G762" s="19">
        <v>2015</v>
      </c>
      <c r="H762" s="65">
        <v>42236</v>
      </c>
      <c r="I762" s="19" t="s">
        <v>17775</v>
      </c>
      <c r="K762" s="19" t="s">
        <v>17776</v>
      </c>
    </row>
    <row r="763" spans="1:11" ht="15.75" customHeight="1">
      <c r="A763" s="19">
        <v>26150660</v>
      </c>
      <c r="B763" s="19" t="s">
        <v>17778</v>
      </c>
      <c r="C763" s="19" t="s">
        <v>17779</v>
      </c>
      <c r="D763" s="19" t="s">
        <v>17780</v>
      </c>
      <c r="E763" s="19" t="s">
        <v>14781</v>
      </c>
      <c r="F763" s="19" t="s">
        <v>17781</v>
      </c>
      <c r="G763" s="19">
        <v>2015</v>
      </c>
      <c r="H763" s="65">
        <v>42193</v>
      </c>
      <c r="I763" s="19" t="s">
        <v>17782</v>
      </c>
      <c r="K763" s="19" t="s">
        <v>17783</v>
      </c>
    </row>
    <row r="764" spans="1:11" ht="15.75" customHeight="1">
      <c r="A764" s="19">
        <v>26283604</v>
      </c>
      <c r="B764" s="19" t="s">
        <v>17784</v>
      </c>
      <c r="C764" s="19" t="s">
        <v>17785</v>
      </c>
      <c r="D764" s="19" t="s">
        <v>17786</v>
      </c>
      <c r="E764" s="19" t="s">
        <v>17787</v>
      </c>
      <c r="F764" s="19" t="s">
        <v>17788</v>
      </c>
      <c r="G764" s="19">
        <v>2015</v>
      </c>
      <c r="H764" s="65">
        <v>42235</v>
      </c>
      <c r="K764" s="19" t="s">
        <v>17789</v>
      </c>
    </row>
    <row r="765" spans="1:11" ht="15.75" customHeight="1">
      <c r="A765" s="19">
        <v>26277095</v>
      </c>
      <c r="B765" s="19" t="s">
        <v>17791</v>
      </c>
      <c r="C765" s="19" t="s">
        <v>17792</v>
      </c>
      <c r="D765" s="19" t="s">
        <v>17793</v>
      </c>
      <c r="E765" s="19" t="s">
        <v>17794</v>
      </c>
      <c r="F765" s="19" t="s">
        <v>17795</v>
      </c>
      <c r="G765" s="19">
        <v>2015</v>
      </c>
      <c r="H765" s="65">
        <v>42233</v>
      </c>
      <c r="I765" s="19" t="s">
        <v>17796</v>
      </c>
      <c r="K765" s="19" t="s">
        <v>17797</v>
      </c>
    </row>
    <row r="766" spans="1:11" ht="15.75" customHeight="1">
      <c r="A766" s="19">
        <v>26039632</v>
      </c>
      <c r="B766" s="19" t="s">
        <v>17799</v>
      </c>
      <c r="C766" s="19" t="s">
        <v>17800</v>
      </c>
      <c r="D766" s="19" t="s">
        <v>17801</v>
      </c>
      <c r="E766" s="19" t="s">
        <v>17802</v>
      </c>
      <c r="F766" s="19" t="s">
        <v>2011</v>
      </c>
      <c r="G766" s="19">
        <v>2015</v>
      </c>
      <c r="H766" s="65">
        <v>42159</v>
      </c>
      <c r="K766" s="19" t="s">
        <v>17803</v>
      </c>
    </row>
    <row r="767" spans="1:11" ht="15.75" customHeight="1">
      <c r="A767" s="19">
        <v>25945594</v>
      </c>
      <c r="B767" s="19" t="s">
        <v>17805</v>
      </c>
      <c r="C767" s="19" t="s">
        <v>17806</v>
      </c>
      <c r="D767" s="19" t="s">
        <v>17801</v>
      </c>
      <c r="E767" s="19" t="s">
        <v>17807</v>
      </c>
      <c r="F767" s="19" t="s">
        <v>2011</v>
      </c>
      <c r="G767" s="19">
        <v>2015</v>
      </c>
      <c r="H767" s="65">
        <v>42131</v>
      </c>
      <c r="I767" s="19" t="s">
        <v>17808</v>
      </c>
      <c r="K767" s="19" t="s">
        <v>17809</v>
      </c>
    </row>
    <row r="768" spans="1:11" ht="15.75" customHeight="1">
      <c r="A768" s="19">
        <v>25712964</v>
      </c>
      <c r="B768" s="19" t="s">
        <v>17810</v>
      </c>
      <c r="C768" s="19" t="s">
        <v>17811</v>
      </c>
      <c r="D768" s="19" t="s">
        <v>17812</v>
      </c>
      <c r="E768" s="19" t="s">
        <v>4532</v>
      </c>
      <c r="F768" s="19" t="s">
        <v>1064</v>
      </c>
      <c r="G768" s="19">
        <v>2015</v>
      </c>
      <c r="H768" s="65">
        <v>42061</v>
      </c>
      <c r="I768" s="19" t="s">
        <v>17813</v>
      </c>
      <c r="K768" s="19" t="s">
        <v>17814</v>
      </c>
    </row>
    <row r="769" spans="1:11" ht="15.75" customHeight="1">
      <c r="A769" s="19">
        <v>26186504</v>
      </c>
      <c r="B769" s="19" t="s">
        <v>17815</v>
      </c>
      <c r="C769" s="19" t="s">
        <v>17816</v>
      </c>
      <c r="D769" s="19" t="s">
        <v>17817</v>
      </c>
      <c r="E769" s="19" t="s">
        <v>17818</v>
      </c>
      <c r="F769" s="19" t="s">
        <v>11474</v>
      </c>
      <c r="G769" s="19">
        <v>2015</v>
      </c>
      <c r="H769" s="65">
        <v>42203</v>
      </c>
      <c r="I769" s="19" t="s">
        <v>17819</v>
      </c>
      <c r="J769" s="19" t="s">
        <v>17820</v>
      </c>
      <c r="K769" s="19" t="s">
        <v>17821</v>
      </c>
    </row>
    <row r="770" spans="1:11" ht="15.75" customHeight="1">
      <c r="A770" s="19">
        <v>26183229</v>
      </c>
      <c r="B770" s="19" t="s">
        <v>17823</v>
      </c>
      <c r="C770" s="19" t="s">
        <v>17824</v>
      </c>
      <c r="D770" s="19" t="s">
        <v>17825</v>
      </c>
      <c r="E770" s="19" t="s">
        <v>17826</v>
      </c>
      <c r="F770" s="19" t="s">
        <v>2504</v>
      </c>
      <c r="G770" s="19">
        <v>2015</v>
      </c>
      <c r="H770" s="65">
        <v>42203</v>
      </c>
      <c r="I770" s="19" t="s">
        <v>17827</v>
      </c>
      <c r="K770" s="19" t="s">
        <v>17828</v>
      </c>
    </row>
    <row r="771" spans="1:11" ht="15.75" customHeight="1">
      <c r="A771" s="19">
        <v>26717659</v>
      </c>
      <c r="B771" s="19" t="s">
        <v>17830</v>
      </c>
      <c r="C771" s="19" t="s">
        <v>17831</v>
      </c>
      <c r="D771" s="19" t="s">
        <v>17832</v>
      </c>
      <c r="E771" s="19" t="s">
        <v>17833</v>
      </c>
      <c r="F771" s="19" t="s">
        <v>1813</v>
      </c>
      <c r="G771" s="19">
        <v>2015</v>
      </c>
      <c r="H771" s="65">
        <v>42370</v>
      </c>
    </row>
    <row r="772" spans="1:11" ht="15.75" customHeight="1">
      <c r="A772" s="19">
        <v>26216331</v>
      </c>
      <c r="B772" s="19" t="s">
        <v>17835</v>
      </c>
      <c r="C772" s="19" t="s">
        <v>17836</v>
      </c>
      <c r="D772" s="19" t="s">
        <v>17837</v>
      </c>
      <c r="E772" s="19" t="s">
        <v>17838</v>
      </c>
      <c r="F772" s="19" t="s">
        <v>1281</v>
      </c>
      <c r="G772" s="19">
        <v>2015</v>
      </c>
      <c r="H772" s="65">
        <v>42214</v>
      </c>
      <c r="K772" s="19" t="s">
        <v>17839</v>
      </c>
    </row>
    <row r="773" spans="1:11" ht="15.75" customHeight="1">
      <c r="A773" s="19">
        <v>26209405</v>
      </c>
      <c r="B773" s="19" t="s">
        <v>17840</v>
      </c>
      <c r="C773" s="19" t="s">
        <v>17841</v>
      </c>
      <c r="D773" s="19" t="s">
        <v>17842</v>
      </c>
      <c r="E773" s="19" t="s">
        <v>17843</v>
      </c>
      <c r="F773" s="19" t="s">
        <v>14349</v>
      </c>
      <c r="G773" s="19">
        <v>2015</v>
      </c>
      <c r="H773" s="65">
        <v>42211</v>
      </c>
      <c r="I773" s="19" t="s">
        <v>17844</v>
      </c>
      <c r="K773" s="19" t="s">
        <v>17845</v>
      </c>
    </row>
    <row r="774" spans="1:11" ht="15.75" customHeight="1">
      <c r="A774" s="19">
        <v>26207607</v>
      </c>
      <c r="B774" s="19" t="s">
        <v>17846</v>
      </c>
      <c r="C774" s="19" t="s">
        <v>17847</v>
      </c>
      <c r="D774" s="19" t="s">
        <v>17848</v>
      </c>
      <c r="E774" s="19" t="s">
        <v>2836</v>
      </c>
      <c r="F774" s="19" t="s">
        <v>7428</v>
      </c>
      <c r="G774" s="19">
        <v>2015</v>
      </c>
      <c r="H774" s="65">
        <v>42210</v>
      </c>
      <c r="K774" s="19" t="s">
        <v>17849</v>
      </c>
    </row>
    <row r="775" spans="1:11" ht="15.75" customHeight="1">
      <c r="A775" s="19">
        <v>26130619</v>
      </c>
      <c r="B775" s="19" t="s">
        <v>17850</v>
      </c>
      <c r="C775" s="19" t="s">
        <v>17851</v>
      </c>
      <c r="D775" s="19" t="s">
        <v>17852</v>
      </c>
      <c r="E775" s="19" t="s">
        <v>17853</v>
      </c>
      <c r="F775" s="19" t="s">
        <v>17854</v>
      </c>
      <c r="G775" s="19">
        <v>2015</v>
      </c>
      <c r="H775" s="65">
        <v>42187</v>
      </c>
      <c r="K775" s="19" t="s">
        <v>17855</v>
      </c>
    </row>
    <row r="776" spans="1:11" ht="15.75" customHeight="1">
      <c r="A776" s="19">
        <v>26077592</v>
      </c>
      <c r="B776" s="19" t="s">
        <v>17856</v>
      </c>
      <c r="C776" s="19" t="s">
        <v>17857</v>
      </c>
      <c r="D776" s="19" t="s">
        <v>17858</v>
      </c>
      <c r="E776" s="19" t="s">
        <v>17859</v>
      </c>
      <c r="F776" s="19" t="s">
        <v>11127</v>
      </c>
      <c r="G776" s="19">
        <v>2015</v>
      </c>
      <c r="H776" s="65">
        <v>42172</v>
      </c>
      <c r="I776" s="19" t="s">
        <v>17860</v>
      </c>
      <c r="K776" s="19" t="s">
        <v>17861</v>
      </c>
    </row>
    <row r="777" spans="1:11" ht="15.75" customHeight="1">
      <c r="A777" s="19">
        <v>26061190</v>
      </c>
      <c r="B777" s="19" t="s">
        <v>17862</v>
      </c>
      <c r="C777" s="19" t="s">
        <v>14108</v>
      </c>
      <c r="D777" s="19" t="s">
        <v>17863</v>
      </c>
      <c r="E777" s="19" t="s">
        <v>14110</v>
      </c>
      <c r="F777" s="19" t="s">
        <v>17864</v>
      </c>
      <c r="G777" s="19">
        <v>2015</v>
      </c>
      <c r="H777" s="65">
        <v>42166</v>
      </c>
      <c r="K777" s="19" t="s">
        <v>17865</v>
      </c>
    </row>
    <row r="778" spans="1:11" ht="15.75" customHeight="1">
      <c r="A778" s="19">
        <v>26018536</v>
      </c>
      <c r="B778" s="19" t="s">
        <v>17867</v>
      </c>
      <c r="C778" s="19" t="s">
        <v>17868</v>
      </c>
      <c r="D778" s="19" t="s">
        <v>17869</v>
      </c>
      <c r="E778" s="19" t="s">
        <v>2181</v>
      </c>
      <c r="F778" s="19" t="s">
        <v>12192</v>
      </c>
      <c r="G778" s="19">
        <v>2015</v>
      </c>
      <c r="H778" s="65">
        <v>42153</v>
      </c>
      <c r="I778" s="19" t="s">
        <v>17870</v>
      </c>
      <c r="K778" s="19" t="s">
        <v>17871</v>
      </c>
    </row>
    <row r="779" spans="1:11" ht="15.75" customHeight="1">
      <c r="A779" s="19">
        <v>26018535</v>
      </c>
      <c r="B779" s="19" t="s">
        <v>17872</v>
      </c>
      <c r="C779" s="19" t="s">
        <v>17873</v>
      </c>
      <c r="D779" s="19" t="s">
        <v>17869</v>
      </c>
      <c r="E779" s="19" t="s">
        <v>17874</v>
      </c>
      <c r="F779" s="19" t="s">
        <v>12192</v>
      </c>
      <c r="G779" s="19">
        <v>2015</v>
      </c>
      <c r="H779" s="65">
        <v>42153</v>
      </c>
      <c r="I779" s="19" t="s">
        <v>17875</v>
      </c>
      <c r="K779" s="19" t="s">
        <v>17876</v>
      </c>
    </row>
    <row r="780" spans="1:11" ht="15.75" customHeight="1">
      <c r="A780" s="19">
        <v>26014938</v>
      </c>
      <c r="B780" s="19" t="s">
        <v>17927</v>
      </c>
      <c r="C780" s="19" t="s">
        <v>17928</v>
      </c>
      <c r="D780" s="19" t="s">
        <v>17929</v>
      </c>
      <c r="E780" s="19" t="s">
        <v>17930</v>
      </c>
      <c r="F780" s="19" t="s">
        <v>1125</v>
      </c>
      <c r="G780" s="19">
        <v>2015</v>
      </c>
      <c r="H780" s="65">
        <v>42152</v>
      </c>
      <c r="I780" s="19" t="s">
        <v>17931</v>
      </c>
      <c r="K780" s="19" t="s">
        <v>17932</v>
      </c>
    </row>
    <row r="781" spans="1:11" ht="15.75" customHeight="1">
      <c r="A781" s="19">
        <v>25995336</v>
      </c>
      <c r="B781" s="19" t="s">
        <v>17884</v>
      </c>
      <c r="C781" s="19" t="s">
        <v>17885</v>
      </c>
      <c r="D781" s="19" t="s">
        <v>17858</v>
      </c>
      <c r="E781" s="19" t="s">
        <v>17886</v>
      </c>
      <c r="F781" s="19" t="s">
        <v>11127</v>
      </c>
      <c r="G781" s="19">
        <v>2015</v>
      </c>
      <c r="H781" s="65">
        <v>42146</v>
      </c>
      <c r="I781" s="19" t="s">
        <v>17887</v>
      </c>
      <c r="K781" s="19" t="s">
        <v>17888</v>
      </c>
    </row>
    <row r="782" spans="1:11" ht="15.75" customHeight="1">
      <c r="A782" s="19">
        <v>25980353</v>
      </c>
      <c r="B782" s="19" t="s">
        <v>17889</v>
      </c>
      <c r="C782" s="19" t="s">
        <v>17890</v>
      </c>
      <c r="D782" s="19" t="s">
        <v>17891</v>
      </c>
      <c r="E782" s="19" t="s">
        <v>16175</v>
      </c>
      <c r="F782" s="19" t="s">
        <v>2416</v>
      </c>
      <c r="G782" s="19">
        <v>2015</v>
      </c>
      <c r="H782" s="65">
        <v>42143</v>
      </c>
      <c r="I782" s="19" t="s">
        <v>17892</v>
      </c>
      <c r="K782" s="19" t="s">
        <v>17893</v>
      </c>
    </row>
    <row r="783" spans="1:11" ht="15.75" customHeight="1">
      <c r="A783" s="19">
        <v>25971424</v>
      </c>
      <c r="B783" s="19" t="s">
        <v>17894</v>
      </c>
      <c r="C783" s="19" t="s">
        <v>17895</v>
      </c>
      <c r="D783" s="19" t="s">
        <v>17896</v>
      </c>
      <c r="E783" s="19" t="s">
        <v>17897</v>
      </c>
      <c r="F783" s="19" t="s">
        <v>1636</v>
      </c>
      <c r="G783" s="19">
        <v>2015</v>
      </c>
      <c r="H783" s="65">
        <v>42139</v>
      </c>
      <c r="K783" s="19" t="s">
        <v>17898</v>
      </c>
    </row>
    <row r="784" spans="1:11" ht="15.75" customHeight="1">
      <c r="A784" s="19">
        <v>25961891</v>
      </c>
      <c r="B784" s="19" t="s">
        <v>17900</v>
      </c>
      <c r="C784" s="19" t="s">
        <v>17901</v>
      </c>
      <c r="D784" s="19" t="s">
        <v>17902</v>
      </c>
      <c r="E784" s="19" t="s">
        <v>17903</v>
      </c>
      <c r="F784" s="19" t="s">
        <v>979</v>
      </c>
      <c r="G784" s="19">
        <v>2015</v>
      </c>
      <c r="H784" s="65">
        <v>42136</v>
      </c>
      <c r="I784" s="19" t="s">
        <v>17904</v>
      </c>
      <c r="J784" s="19" t="s">
        <v>17905</v>
      </c>
      <c r="K784" s="19" t="s">
        <v>17906</v>
      </c>
    </row>
    <row r="785" spans="1:11" ht="15.75" customHeight="1">
      <c r="A785" s="19">
        <v>25957512</v>
      </c>
      <c r="B785" s="19" t="s">
        <v>17907</v>
      </c>
      <c r="C785" s="19" t="s">
        <v>17908</v>
      </c>
      <c r="D785" s="19" t="s">
        <v>17909</v>
      </c>
      <c r="E785" s="19" t="s">
        <v>17910</v>
      </c>
      <c r="F785" s="19" t="s">
        <v>972</v>
      </c>
      <c r="G785" s="19">
        <v>2015</v>
      </c>
      <c r="H785" s="65">
        <v>42135</v>
      </c>
      <c r="K785" s="19" t="s">
        <v>17911</v>
      </c>
    </row>
    <row r="786" spans="1:11" ht="15.75" customHeight="1">
      <c r="A786" s="19">
        <v>25922207</v>
      </c>
      <c r="B786" s="19" t="s">
        <v>17913</v>
      </c>
      <c r="C786" s="19" t="s">
        <v>17914</v>
      </c>
      <c r="D786" s="19" t="s">
        <v>17915</v>
      </c>
      <c r="E786" s="19" t="s">
        <v>17916</v>
      </c>
      <c r="F786" s="19" t="s">
        <v>12840</v>
      </c>
      <c r="G786" s="19">
        <v>2015</v>
      </c>
      <c r="H786" s="65">
        <v>42124</v>
      </c>
      <c r="I786" s="19" t="s">
        <v>17917</v>
      </c>
      <c r="J786" s="19" t="s">
        <v>17918</v>
      </c>
      <c r="K786" s="19" t="s">
        <v>17919</v>
      </c>
    </row>
    <row r="787" spans="1:11" ht="15.75" customHeight="1">
      <c r="A787" s="19">
        <v>25902287</v>
      </c>
      <c r="B787" s="19" t="s">
        <v>17920</v>
      </c>
      <c r="C787" s="19" t="s">
        <v>17921</v>
      </c>
      <c r="D787" s="19" t="s">
        <v>17922</v>
      </c>
      <c r="E787" s="19" t="s">
        <v>17923</v>
      </c>
      <c r="F787" s="19" t="s">
        <v>17924</v>
      </c>
      <c r="G787" s="19">
        <v>2015</v>
      </c>
      <c r="H787" s="65">
        <v>42117</v>
      </c>
      <c r="I787" s="19" t="s">
        <v>17925</v>
      </c>
      <c r="K787" s="19" t="s">
        <v>17926</v>
      </c>
    </row>
    <row r="788" spans="1:11" ht="15.75" customHeight="1">
      <c r="A788" s="19">
        <v>25896520</v>
      </c>
      <c r="B788" s="19" t="s">
        <v>18021</v>
      </c>
      <c r="C788" s="19" t="s">
        <v>213</v>
      </c>
      <c r="D788" s="19" t="s">
        <v>18022</v>
      </c>
      <c r="E788" s="19" t="s">
        <v>187</v>
      </c>
      <c r="F788" s="19" t="s">
        <v>215</v>
      </c>
      <c r="G788" s="19">
        <v>2015</v>
      </c>
      <c r="H788" s="65">
        <v>42116</v>
      </c>
      <c r="K788" s="19" t="s">
        <v>18023</v>
      </c>
    </row>
    <row r="789" spans="1:11" ht="15.75" customHeight="1">
      <c r="A789" s="19">
        <v>25894988</v>
      </c>
      <c r="B789" s="19" t="s">
        <v>17935</v>
      </c>
      <c r="C789" s="19" t="s">
        <v>17936</v>
      </c>
      <c r="D789" s="19" t="s">
        <v>17937</v>
      </c>
      <c r="E789" s="19" t="s">
        <v>14015</v>
      </c>
      <c r="F789" s="19" t="s">
        <v>1038</v>
      </c>
      <c r="G789" s="19">
        <v>2015</v>
      </c>
      <c r="H789" s="65">
        <v>42115</v>
      </c>
      <c r="K789" s="19" t="s">
        <v>17938</v>
      </c>
    </row>
    <row r="790" spans="1:11" ht="15.75" customHeight="1">
      <c r="A790" s="19">
        <v>25864638</v>
      </c>
      <c r="B790" s="19" t="s">
        <v>17939</v>
      </c>
      <c r="C790" s="19" t="s">
        <v>17940</v>
      </c>
      <c r="D790" s="19" t="s">
        <v>17941</v>
      </c>
      <c r="E790" s="19" t="s">
        <v>17942</v>
      </c>
      <c r="F790" s="19" t="s">
        <v>777</v>
      </c>
      <c r="G790" s="19">
        <v>2015</v>
      </c>
      <c r="H790" s="65">
        <v>42108</v>
      </c>
      <c r="I790" s="19" t="s">
        <v>17943</v>
      </c>
      <c r="J790" s="19" t="s">
        <v>17944</v>
      </c>
      <c r="K790" s="19" t="s">
        <v>17945</v>
      </c>
    </row>
    <row r="791" spans="1:11" ht="15.75" customHeight="1">
      <c r="A791" s="19">
        <v>25845628</v>
      </c>
      <c r="B791" s="19" t="s">
        <v>17946</v>
      </c>
      <c r="C791" s="19" t="s">
        <v>17947</v>
      </c>
      <c r="D791" s="19" t="s">
        <v>17948</v>
      </c>
      <c r="E791" s="19" t="s">
        <v>17949</v>
      </c>
      <c r="F791" s="19" t="s">
        <v>2142</v>
      </c>
      <c r="G791" s="19">
        <v>2015</v>
      </c>
      <c r="H791" s="65">
        <v>42102</v>
      </c>
      <c r="I791" s="19" t="s">
        <v>17950</v>
      </c>
      <c r="K791" s="19" t="s">
        <v>17951</v>
      </c>
    </row>
    <row r="792" spans="1:11" ht="15.75" customHeight="1">
      <c r="A792" s="19">
        <v>25677249</v>
      </c>
      <c r="B792" s="19" t="s">
        <v>17953</v>
      </c>
      <c r="C792" s="19" t="s">
        <v>17954</v>
      </c>
      <c r="D792" s="19" t="s">
        <v>17948</v>
      </c>
      <c r="E792" s="19" t="s">
        <v>17955</v>
      </c>
      <c r="F792" s="19" t="s">
        <v>2142</v>
      </c>
      <c r="G792" s="19">
        <v>2015</v>
      </c>
      <c r="H792" s="65">
        <v>42049</v>
      </c>
      <c r="I792" s="19" t="s">
        <v>17956</v>
      </c>
      <c r="K792" s="19" t="s">
        <v>17957</v>
      </c>
    </row>
    <row r="793" spans="1:11" ht="15.75" customHeight="1">
      <c r="A793" s="19">
        <v>26215614</v>
      </c>
      <c r="B793" s="19" t="s">
        <v>17958</v>
      </c>
      <c r="C793" s="19" t="s">
        <v>17959</v>
      </c>
      <c r="D793" s="19" t="s">
        <v>17960</v>
      </c>
      <c r="E793" s="19" t="s">
        <v>4532</v>
      </c>
      <c r="F793" s="19" t="s">
        <v>15852</v>
      </c>
      <c r="G793" s="19">
        <v>2015</v>
      </c>
      <c r="H793" s="65">
        <v>42214</v>
      </c>
      <c r="I793" s="19" t="s">
        <v>17961</v>
      </c>
      <c r="J793" s="19" t="s">
        <v>17962</v>
      </c>
      <c r="K793" s="19" t="s">
        <v>17963</v>
      </c>
    </row>
    <row r="794" spans="1:11" ht="15.75" customHeight="1">
      <c r="A794" s="19">
        <v>29062995</v>
      </c>
      <c r="B794" s="19" t="s">
        <v>17965</v>
      </c>
      <c r="C794" s="19" t="s">
        <v>17966</v>
      </c>
      <c r="D794" s="19" t="s">
        <v>17967</v>
      </c>
      <c r="E794" s="19" t="s">
        <v>17968</v>
      </c>
      <c r="F794" s="19" t="s">
        <v>17969</v>
      </c>
      <c r="G794" s="19">
        <v>2015</v>
      </c>
      <c r="H794" s="65">
        <v>43033</v>
      </c>
      <c r="I794" s="19" t="s">
        <v>17970</v>
      </c>
      <c r="K794" s="19" t="s">
        <v>17971</v>
      </c>
    </row>
    <row r="795" spans="1:11" ht="15.75" customHeight="1">
      <c r="A795" s="19">
        <v>26150634</v>
      </c>
      <c r="B795" s="19" t="s">
        <v>17973</v>
      </c>
      <c r="C795" s="19" t="s">
        <v>17974</v>
      </c>
      <c r="D795" s="19" t="s">
        <v>17975</v>
      </c>
      <c r="E795" s="19" t="s">
        <v>17976</v>
      </c>
      <c r="F795" s="19" t="s">
        <v>956</v>
      </c>
      <c r="G795" s="19">
        <v>2015</v>
      </c>
      <c r="H795" s="65">
        <v>42193</v>
      </c>
      <c r="I795" s="19" t="s">
        <v>17977</v>
      </c>
      <c r="K795" s="19" t="s">
        <v>17978</v>
      </c>
    </row>
    <row r="796" spans="1:11" ht="15.75" customHeight="1">
      <c r="A796" s="19">
        <v>26309730</v>
      </c>
      <c r="B796" s="19" t="s">
        <v>17980</v>
      </c>
      <c r="C796" s="19" t="s">
        <v>17981</v>
      </c>
      <c r="D796" s="19" t="s">
        <v>17982</v>
      </c>
      <c r="E796" s="19" t="s">
        <v>17983</v>
      </c>
      <c r="F796" s="19" t="s">
        <v>17984</v>
      </c>
      <c r="G796" s="19">
        <v>2015</v>
      </c>
      <c r="H796" s="65">
        <v>42245</v>
      </c>
      <c r="I796" s="19" t="s">
        <v>17985</v>
      </c>
      <c r="K796" s="19" t="s">
        <v>17986</v>
      </c>
    </row>
    <row r="797" spans="1:11" ht="15.75" customHeight="1">
      <c r="A797" s="19">
        <v>26867396</v>
      </c>
      <c r="B797" s="19" t="s">
        <v>17988</v>
      </c>
      <c r="C797" s="19" t="s">
        <v>17989</v>
      </c>
      <c r="D797" s="19" t="s">
        <v>17990</v>
      </c>
      <c r="E797" s="19" t="s">
        <v>17991</v>
      </c>
      <c r="F797" s="19" t="s">
        <v>13687</v>
      </c>
      <c r="G797" s="19">
        <v>2015</v>
      </c>
      <c r="H797" s="65">
        <v>42413</v>
      </c>
    </row>
    <row r="798" spans="1:11" ht="15.75" customHeight="1">
      <c r="A798" s="19">
        <v>26867395</v>
      </c>
      <c r="B798" s="19" t="s">
        <v>17993</v>
      </c>
      <c r="C798" s="19" t="s">
        <v>17994</v>
      </c>
      <c r="D798" s="19" t="s">
        <v>17990</v>
      </c>
      <c r="E798" s="19" t="s">
        <v>17995</v>
      </c>
      <c r="F798" s="19" t="s">
        <v>13687</v>
      </c>
      <c r="G798" s="19">
        <v>2015</v>
      </c>
      <c r="H798" s="65">
        <v>42413</v>
      </c>
    </row>
    <row r="799" spans="1:11" ht="15.75" customHeight="1">
      <c r="A799" s="19">
        <v>26554227</v>
      </c>
      <c r="B799" s="19" t="s">
        <v>17996</v>
      </c>
      <c r="C799" s="19" t="s">
        <v>17997</v>
      </c>
      <c r="D799" s="19" t="s">
        <v>17998</v>
      </c>
      <c r="E799" s="19" t="s">
        <v>17999</v>
      </c>
      <c r="F799" s="19" t="s">
        <v>18000</v>
      </c>
      <c r="G799" s="19">
        <v>2015</v>
      </c>
      <c r="H799" s="65">
        <v>42320</v>
      </c>
      <c r="K799" s="19" t="s">
        <v>18001</v>
      </c>
    </row>
    <row r="800" spans="1:11" ht="15.75" customHeight="1">
      <c r="A800" s="19">
        <v>26313274</v>
      </c>
      <c r="B800" s="19" t="s">
        <v>18002</v>
      </c>
      <c r="C800" s="19" t="s">
        <v>18003</v>
      </c>
      <c r="D800" s="19" t="s">
        <v>18004</v>
      </c>
      <c r="E800" s="19" t="s">
        <v>18005</v>
      </c>
      <c r="F800" s="19" t="s">
        <v>7388</v>
      </c>
      <c r="G800" s="19">
        <v>2015</v>
      </c>
      <c r="H800" s="65">
        <v>42244</v>
      </c>
      <c r="K800" s="19" t="s">
        <v>18006</v>
      </c>
    </row>
    <row r="801" spans="1:11" ht="15.75" customHeight="1">
      <c r="A801" s="19">
        <v>26240791</v>
      </c>
      <c r="B801" s="19" t="s">
        <v>18007</v>
      </c>
      <c r="C801" s="19" t="s">
        <v>18008</v>
      </c>
      <c r="D801" s="19" t="s">
        <v>18009</v>
      </c>
      <c r="E801" s="19" t="s">
        <v>18010</v>
      </c>
      <c r="F801" s="19" t="s">
        <v>18011</v>
      </c>
      <c r="G801" s="19">
        <v>2015</v>
      </c>
      <c r="H801" s="65">
        <v>42221</v>
      </c>
      <c r="I801" s="19" t="s">
        <v>18012</v>
      </c>
      <c r="K801" s="19" t="s">
        <v>18013</v>
      </c>
    </row>
    <row r="802" spans="1:11" ht="15.75" customHeight="1">
      <c r="A802" s="19">
        <v>26014114</v>
      </c>
      <c r="B802" s="19" t="s">
        <v>18015</v>
      </c>
      <c r="C802" s="19" t="s">
        <v>18016</v>
      </c>
      <c r="D802" s="19" t="s">
        <v>18017</v>
      </c>
      <c r="E802" s="19" t="s">
        <v>18018</v>
      </c>
      <c r="F802" s="19" t="s">
        <v>8821</v>
      </c>
      <c r="G802" s="19">
        <v>2015</v>
      </c>
      <c r="H802" s="65">
        <v>42152</v>
      </c>
      <c r="I802" s="19" t="s">
        <v>18019</v>
      </c>
      <c r="K802" s="19" t="s">
        <v>18020</v>
      </c>
    </row>
    <row r="803" spans="1:11" ht="15.75" customHeight="1">
      <c r="A803" s="19">
        <v>26004175</v>
      </c>
      <c r="B803" s="19" t="s">
        <v>18027</v>
      </c>
      <c r="C803" s="19" t="s">
        <v>18028</v>
      </c>
      <c r="D803" s="19" t="s">
        <v>18029</v>
      </c>
      <c r="E803" s="19" t="s">
        <v>5033</v>
      </c>
      <c r="F803" s="19" t="s">
        <v>1636</v>
      </c>
      <c r="G803" s="19">
        <v>2015</v>
      </c>
      <c r="H803" s="65">
        <v>42150</v>
      </c>
      <c r="K803" s="19" t="s">
        <v>18030</v>
      </c>
    </row>
    <row r="804" spans="1:11" ht="15.75" customHeight="1">
      <c r="A804" s="19">
        <v>25976004</v>
      </c>
      <c r="B804" s="19" t="s">
        <v>18050</v>
      </c>
      <c r="C804" s="19" t="s">
        <v>18051</v>
      </c>
      <c r="D804" s="19" t="s">
        <v>18052</v>
      </c>
      <c r="E804" s="19" t="s">
        <v>18053</v>
      </c>
      <c r="F804" s="19" t="s">
        <v>2053</v>
      </c>
      <c r="G804" s="19">
        <v>2015</v>
      </c>
      <c r="H804" s="65">
        <v>42140</v>
      </c>
      <c r="K804" s="19" t="s">
        <v>18054</v>
      </c>
    </row>
    <row r="805" spans="1:11" ht="15.75" customHeight="1">
      <c r="A805" s="19">
        <v>25937246</v>
      </c>
      <c r="B805" s="19" t="s">
        <v>18034</v>
      </c>
      <c r="C805" s="19" t="s">
        <v>18035</v>
      </c>
      <c r="D805" s="19" t="s">
        <v>18036</v>
      </c>
      <c r="E805" s="19" t="s">
        <v>18037</v>
      </c>
      <c r="F805" s="19" t="s">
        <v>972</v>
      </c>
      <c r="G805" s="19">
        <v>2015</v>
      </c>
      <c r="H805" s="65">
        <v>42129</v>
      </c>
      <c r="K805" s="19" t="s">
        <v>18038</v>
      </c>
    </row>
    <row r="806" spans="1:11" ht="15.75" customHeight="1">
      <c r="A806" s="19">
        <v>25926500</v>
      </c>
      <c r="B806" s="19" t="s">
        <v>18040</v>
      </c>
      <c r="C806" s="19" t="s">
        <v>18041</v>
      </c>
      <c r="D806" s="19" t="s">
        <v>18042</v>
      </c>
      <c r="E806" s="19" t="s">
        <v>11336</v>
      </c>
      <c r="F806" s="19" t="s">
        <v>1272</v>
      </c>
      <c r="G806" s="19">
        <v>2015</v>
      </c>
      <c r="H806" s="65">
        <v>42125</v>
      </c>
      <c r="I806" s="19" t="s">
        <v>18043</v>
      </c>
      <c r="K806" s="19" t="s">
        <v>18044</v>
      </c>
    </row>
    <row r="807" spans="1:11" ht="15.75" customHeight="1">
      <c r="A807" s="19">
        <v>25923426</v>
      </c>
      <c r="B807" s="19" t="s">
        <v>18045</v>
      </c>
      <c r="C807" s="19" t="s">
        <v>18046</v>
      </c>
      <c r="D807" s="19" t="s">
        <v>18047</v>
      </c>
      <c r="E807" s="19" t="s">
        <v>6412</v>
      </c>
      <c r="F807" s="19" t="s">
        <v>979</v>
      </c>
      <c r="G807" s="19">
        <v>2015</v>
      </c>
      <c r="H807" s="65">
        <v>42124</v>
      </c>
      <c r="I807" s="19" t="s">
        <v>18048</v>
      </c>
      <c r="K807" s="19" t="s">
        <v>18049</v>
      </c>
    </row>
    <row r="808" spans="1:11" ht="15.75" customHeight="1">
      <c r="A808" s="19">
        <v>25918135</v>
      </c>
      <c r="B808" s="19" t="s">
        <v>18100</v>
      </c>
      <c r="C808" s="19" t="s">
        <v>18101</v>
      </c>
      <c r="D808" s="19" t="s">
        <v>18102</v>
      </c>
      <c r="E808" s="19" t="s">
        <v>15939</v>
      </c>
      <c r="F808" s="19" t="s">
        <v>1125</v>
      </c>
      <c r="G808" s="19">
        <v>2015</v>
      </c>
      <c r="H808" s="65">
        <v>42123</v>
      </c>
      <c r="I808" s="19" t="s">
        <v>18103</v>
      </c>
      <c r="K808" s="19" t="s">
        <v>18104</v>
      </c>
    </row>
    <row r="809" spans="1:11" ht="15.75" customHeight="1">
      <c r="A809" s="19">
        <v>25910716</v>
      </c>
      <c r="B809" s="19" t="s">
        <v>18058</v>
      </c>
      <c r="C809" s="19" t="s">
        <v>18059</v>
      </c>
      <c r="D809" s="19" t="s">
        <v>18060</v>
      </c>
      <c r="E809" s="19" t="s">
        <v>18061</v>
      </c>
      <c r="F809" s="19" t="s">
        <v>7945</v>
      </c>
      <c r="G809" s="19">
        <v>2015</v>
      </c>
      <c r="H809" s="65">
        <v>42120</v>
      </c>
      <c r="I809" s="19" t="s">
        <v>18062</v>
      </c>
      <c r="K809" s="19" t="s">
        <v>18063</v>
      </c>
    </row>
    <row r="810" spans="1:11" ht="15.75" customHeight="1">
      <c r="A810" s="19">
        <v>25903577</v>
      </c>
      <c r="B810" s="19" t="s">
        <v>18064</v>
      </c>
      <c r="C810" s="19" t="s">
        <v>18065</v>
      </c>
      <c r="D810" s="19" t="s">
        <v>18042</v>
      </c>
      <c r="E810" s="19" t="s">
        <v>18066</v>
      </c>
      <c r="F810" s="19" t="s">
        <v>1272</v>
      </c>
      <c r="G810" s="19">
        <v>2015</v>
      </c>
      <c r="H810" s="65">
        <v>42118</v>
      </c>
      <c r="I810" s="19" t="s">
        <v>18067</v>
      </c>
      <c r="K810" s="19" t="s">
        <v>18068</v>
      </c>
    </row>
    <row r="811" spans="1:11" ht="15.75" customHeight="1">
      <c r="A811" s="19">
        <v>25900178</v>
      </c>
      <c r="B811" s="19" t="s">
        <v>18069</v>
      </c>
      <c r="C811" s="19" t="s">
        <v>18070</v>
      </c>
      <c r="D811" s="19" t="s">
        <v>18071</v>
      </c>
      <c r="E811" s="19" t="s">
        <v>18072</v>
      </c>
      <c r="F811" s="19" t="s">
        <v>18073</v>
      </c>
      <c r="G811" s="19">
        <v>2015</v>
      </c>
      <c r="H811" s="65">
        <v>42117</v>
      </c>
      <c r="K811" s="19" t="s">
        <v>18074</v>
      </c>
    </row>
    <row r="812" spans="1:11" ht="15.75" customHeight="1">
      <c r="A812" s="19">
        <v>25722108</v>
      </c>
      <c r="B812" s="19" t="s">
        <v>18075</v>
      </c>
      <c r="C812" s="19" t="s">
        <v>18076</v>
      </c>
      <c r="D812" s="19" t="s">
        <v>18077</v>
      </c>
      <c r="E812" s="19" t="s">
        <v>18078</v>
      </c>
      <c r="F812" s="19" t="s">
        <v>18079</v>
      </c>
      <c r="G812" s="19">
        <v>2015</v>
      </c>
      <c r="H812" s="65">
        <v>42063</v>
      </c>
      <c r="K812" s="19" t="s">
        <v>18080</v>
      </c>
    </row>
    <row r="813" spans="1:11" ht="15.75" customHeight="1">
      <c r="A813" s="19">
        <v>26115379</v>
      </c>
      <c r="B813" s="19" t="s">
        <v>18081</v>
      </c>
      <c r="C813" s="19" t="s">
        <v>18082</v>
      </c>
      <c r="E813" s="19" t="s">
        <v>18083</v>
      </c>
    </row>
    <row r="814" spans="1:11" ht="15.75" customHeight="1">
      <c r="A814" s="19">
        <v>26107387</v>
      </c>
      <c r="B814" s="19" t="s">
        <v>18084</v>
      </c>
      <c r="C814" s="19" t="s">
        <v>18085</v>
      </c>
      <c r="D814" s="19" t="s">
        <v>18086</v>
      </c>
      <c r="E814" s="19" t="s">
        <v>18087</v>
      </c>
      <c r="F814" s="19" t="s">
        <v>1232</v>
      </c>
      <c r="G814" s="19">
        <v>2015</v>
      </c>
      <c r="H814" s="65">
        <v>42180</v>
      </c>
      <c r="I814" s="19" t="s">
        <v>18088</v>
      </c>
      <c r="K814" s="19" t="s">
        <v>18089</v>
      </c>
    </row>
    <row r="815" spans="1:11" ht="15.75" customHeight="1">
      <c r="A815" s="19">
        <v>26020841</v>
      </c>
      <c r="B815" s="19" t="s">
        <v>18092</v>
      </c>
      <c r="C815" s="19" t="s">
        <v>18093</v>
      </c>
      <c r="D815" s="19" t="s">
        <v>18094</v>
      </c>
      <c r="E815" s="19" t="s">
        <v>18095</v>
      </c>
      <c r="F815" s="19" t="s">
        <v>11474</v>
      </c>
      <c r="G815" s="19">
        <v>2015</v>
      </c>
      <c r="H815" s="65">
        <v>42153</v>
      </c>
      <c r="I815" s="19" t="s">
        <v>18096</v>
      </c>
      <c r="J815" s="19" t="s">
        <v>18097</v>
      </c>
      <c r="K815" s="19" t="s">
        <v>18098</v>
      </c>
    </row>
    <row r="816" spans="1:11" ht="15.75" customHeight="1">
      <c r="A816" s="19">
        <v>26093673</v>
      </c>
      <c r="B816" s="19" t="s">
        <v>18232</v>
      </c>
      <c r="C816" s="19" t="s">
        <v>18233</v>
      </c>
      <c r="D816" s="19" t="s">
        <v>18234</v>
      </c>
      <c r="E816" s="19" t="s">
        <v>18235</v>
      </c>
      <c r="F816" s="19" t="s">
        <v>841</v>
      </c>
      <c r="G816" s="19">
        <v>2015</v>
      </c>
      <c r="H816" s="65">
        <v>42177</v>
      </c>
      <c r="I816" s="19" t="s">
        <v>18236</v>
      </c>
      <c r="K816" s="19" t="s">
        <v>18237</v>
      </c>
    </row>
    <row r="817" spans="1:11" ht="15.75" customHeight="1">
      <c r="A817" s="19">
        <v>26086647</v>
      </c>
      <c r="B817" s="19" t="s">
        <v>10232</v>
      </c>
      <c r="C817" s="19" t="s">
        <v>10233</v>
      </c>
      <c r="D817" s="19" t="s">
        <v>18107</v>
      </c>
      <c r="E817" s="19" t="s">
        <v>10235</v>
      </c>
      <c r="F817" s="19" t="s">
        <v>4467</v>
      </c>
      <c r="G817" s="19">
        <v>2015</v>
      </c>
      <c r="H817" s="65">
        <v>42174</v>
      </c>
      <c r="K817" s="19" t="s">
        <v>18108</v>
      </c>
    </row>
    <row r="818" spans="1:11" ht="15.75" customHeight="1">
      <c r="A818" s="19">
        <v>26083474</v>
      </c>
      <c r="B818" s="19" t="s">
        <v>18110</v>
      </c>
      <c r="C818" s="19" t="s">
        <v>18111</v>
      </c>
      <c r="D818" s="19" t="s">
        <v>18112</v>
      </c>
      <c r="E818" s="19" t="s">
        <v>18113</v>
      </c>
      <c r="F818" s="19" t="s">
        <v>208</v>
      </c>
      <c r="G818" s="19">
        <v>2015</v>
      </c>
      <c r="H818" s="65">
        <v>42173</v>
      </c>
      <c r="I818" s="19" t="s">
        <v>18114</v>
      </c>
      <c r="K818" s="19" t="s">
        <v>18115</v>
      </c>
    </row>
    <row r="819" spans="1:11" ht="15.75" customHeight="1">
      <c r="A819" s="19">
        <v>25987539</v>
      </c>
      <c r="B819" s="19" t="s">
        <v>18117</v>
      </c>
      <c r="C819" s="19" t="s">
        <v>18118</v>
      </c>
      <c r="D819" s="19" t="s">
        <v>18119</v>
      </c>
      <c r="E819" s="19" t="s">
        <v>18120</v>
      </c>
      <c r="F819" s="19" t="s">
        <v>1263</v>
      </c>
      <c r="G819" s="19">
        <v>2015</v>
      </c>
      <c r="H819" s="65">
        <v>42144</v>
      </c>
      <c r="K819" s="19" t="s">
        <v>18121</v>
      </c>
    </row>
    <row r="820" spans="1:11" ht="15.75" customHeight="1">
      <c r="A820" s="19">
        <v>25941259</v>
      </c>
      <c r="B820" s="19" t="s">
        <v>18122</v>
      </c>
      <c r="C820" s="19" t="s">
        <v>8789</v>
      </c>
      <c r="D820" s="19" t="s">
        <v>18123</v>
      </c>
      <c r="E820" s="19" t="s">
        <v>8791</v>
      </c>
      <c r="F820" s="19" t="s">
        <v>8792</v>
      </c>
      <c r="G820" s="19">
        <v>2015</v>
      </c>
      <c r="H820" s="65">
        <v>42130</v>
      </c>
      <c r="I820" s="19" t="s">
        <v>18124</v>
      </c>
      <c r="K820" s="19" t="s">
        <v>18125</v>
      </c>
    </row>
    <row r="821" spans="1:11" ht="15.75" customHeight="1">
      <c r="A821" s="19">
        <v>25784720</v>
      </c>
      <c r="B821" s="19" t="s">
        <v>18127</v>
      </c>
      <c r="C821" s="19" t="s">
        <v>18128</v>
      </c>
      <c r="D821" s="19" t="s">
        <v>18129</v>
      </c>
      <c r="E821" s="19" t="s">
        <v>11168</v>
      </c>
      <c r="F821" s="19" t="s">
        <v>1488</v>
      </c>
      <c r="G821" s="19">
        <v>2015</v>
      </c>
      <c r="H821" s="65">
        <v>42082</v>
      </c>
      <c r="K821" s="19" t="s">
        <v>18130</v>
      </c>
    </row>
    <row r="822" spans="1:11" ht="15.75" customHeight="1">
      <c r="A822" s="19">
        <v>26066058</v>
      </c>
      <c r="B822" s="19" t="s">
        <v>18132</v>
      </c>
      <c r="C822" s="19" t="s">
        <v>18133</v>
      </c>
      <c r="D822" s="19" t="s">
        <v>18134</v>
      </c>
      <c r="E822" s="19" t="s">
        <v>18135</v>
      </c>
      <c r="F822" s="19" t="s">
        <v>208</v>
      </c>
      <c r="G822" s="19">
        <v>2015</v>
      </c>
      <c r="H822" s="65">
        <v>42168</v>
      </c>
      <c r="I822" s="19" t="s">
        <v>18136</v>
      </c>
      <c r="K822" s="19" t="s">
        <v>18137</v>
      </c>
    </row>
    <row r="823" spans="1:11" ht="15.75" customHeight="1">
      <c r="A823" s="19">
        <v>26089657</v>
      </c>
      <c r="B823" s="19" t="s">
        <v>18139</v>
      </c>
      <c r="C823" s="19" t="s">
        <v>18140</v>
      </c>
      <c r="D823" s="19" t="s">
        <v>18141</v>
      </c>
      <c r="E823" s="19" t="s">
        <v>18142</v>
      </c>
      <c r="F823" s="19" t="s">
        <v>328</v>
      </c>
      <c r="G823" s="19">
        <v>2015</v>
      </c>
      <c r="H823" s="65">
        <v>42175</v>
      </c>
      <c r="I823" s="19" t="s">
        <v>18143</v>
      </c>
      <c r="K823" s="19" t="s">
        <v>18144</v>
      </c>
    </row>
    <row r="824" spans="1:11" ht="15.75" customHeight="1">
      <c r="A824" s="19">
        <v>26059051</v>
      </c>
      <c r="B824" s="19" t="s">
        <v>18146</v>
      </c>
      <c r="C824" s="19" t="s">
        <v>18147</v>
      </c>
      <c r="D824" s="19" t="s">
        <v>18148</v>
      </c>
      <c r="E824" s="19" t="s">
        <v>18149</v>
      </c>
      <c r="F824" s="19" t="s">
        <v>4467</v>
      </c>
      <c r="G824" s="19">
        <v>2015</v>
      </c>
      <c r="H824" s="65">
        <v>42166</v>
      </c>
      <c r="K824" s="19" t="s">
        <v>18150</v>
      </c>
    </row>
    <row r="825" spans="1:11" ht="15.75" customHeight="1">
      <c r="A825" s="19">
        <v>26039250</v>
      </c>
      <c r="B825" s="19" t="s">
        <v>18151</v>
      </c>
      <c r="C825" s="19" t="s">
        <v>18152</v>
      </c>
      <c r="D825" s="19" t="s">
        <v>18153</v>
      </c>
      <c r="E825" s="19" t="s">
        <v>18154</v>
      </c>
      <c r="F825" s="19" t="s">
        <v>208</v>
      </c>
      <c r="G825" s="19">
        <v>2015</v>
      </c>
      <c r="H825" s="65">
        <v>42159</v>
      </c>
      <c r="I825" s="19" t="s">
        <v>18155</v>
      </c>
      <c r="K825" s="19" t="s">
        <v>18156</v>
      </c>
    </row>
    <row r="826" spans="1:11" ht="15.75" customHeight="1">
      <c r="A826" s="19">
        <v>28324295</v>
      </c>
      <c r="B826" s="19" t="s">
        <v>18158</v>
      </c>
      <c r="C826" s="19" t="s">
        <v>18159</v>
      </c>
      <c r="D826" s="19" t="s">
        <v>18160</v>
      </c>
      <c r="E826" s="19" t="s">
        <v>17380</v>
      </c>
      <c r="F826" s="19" t="s">
        <v>14594</v>
      </c>
      <c r="G826" s="19">
        <v>2015</v>
      </c>
      <c r="H826" s="65">
        <v>42816</v>
      </c>
      <c r="I826" s="19" t="s">
        <v>18161</v>
      </c>
      <c r="K826" s="19" t="s">
        <v>18162</v>
      </c>
    </row>
    <row r="827" spans="1:11" ht="15.75" customHeight="1">
      <c r="A827" s="19">
        <v>26668700</v>
      </c>
      <c r="B827" s="19" t="s">
        <v>18164</v>
      </c>
      <c r="C827" s="19" t="s">
        <v>18165</v>
      </c>
      <c r="D827" s="19" t="s">
        <v>18166</v>
      </c>
      <c r="E827" s="19" t="s">
        <v>18167</v>
      </c>
      <c r="F827" s="19" t="s">
        <v>4726</v>
      </c>
      <c r="G827" s="19">
        <v>2015</v>
      </c>
      <c r="H827" s="65">
        <v>42354</v>
      </c>
      <c r="I827" s="19" t="s">
        <v>18168</v>
      </c>
    </row>
    <row r="828" spans="1:11" ht="15.75" customHeight="1">
      <c r="A828" s="19">
        <v>26349117</v>
      </c>
      <c r="B828" s="19" t="s">
        <v>18170</v>
      </c>
      <c r="C828" s="19" t="s">
        <v>18171</v>
      </c>
      <c r="D828" s="19" t="s">
        <v>18172</v>
      </c>
      <c r="E828" s="19" t="s">
        <v>18173</v>
      </c>
      <c r="F828" s="19" t="s">
        <v>15015</v>
      </c>
      <c r="G828" s="19">
        <v>2015</v>
      </c>
      <c r="H828" s="65">
        <v>42257</v>
      </c>
    </row>
    <row r="829" spans="1:11" ht="15.75" customHeight="1">
      <c r="A829" s="19">
        <v>26310329</v>
      </c>
      <c r="B829" s="19" t="s">
        <v>18174</v>
      </c>
      <c r="C829" s="19" t="s">
        <v>18175</v>
      </c>
      <c r="D829" s="19" t="s">
        <v>18176</v>
      </c>
      <c r="E829" s="19" t="s">
        <v>5347</v>
      </c>
      <c r="F829" s="19" t="s">
        <v>3648</v>
      </c>
      <c r="G829" s="19">
        <v>2015</v>
      </c>
      <c r="H829" s="65">
        <v>42244</v>
      </c>
    </row>
    <row r="830" spans="1:11" ht="15.75" customHeight="1">
      <c r="A830" s="19">
        <v>26310328</v>
      </c>
      <c r="B830" s="19" t="s">
        <v>18177</v>
      </c>
      <c r="C830" s="19" t="s">
        <v>18178</v>
      </c>
      <c r="D830" s="19" t="s">
        <v>18176</v>
      </c>
      <c r="E830" s="19" t="s">
        <v>18179</v>
      </c>
      <c r="F830" s="19" t="s">
        <v>3648</v>
      </c>
      <c r="G830" s="19">
        <v>2015</v>
      </c>
      <c r="H830" s="65">
        <v>42244</v>
      </c>
    </row>
    <row r="831" spans="1:11" ht="15.75" customHeight="1">
      <c r="A831" s="19">
        <v>26108322</v>
      </c>
      <c r="B831" s="19" t="s">
        <v>18180</v>
      </c>
      <c r="C831" s="19" t="s">
        <v>18181</v>
      </c>
      <c r="D831" s="19" t="s">
        <v>18182</v>
      </c>
      <c r="E831" s="19" t="s">
        <v>16107</v>
      </c>
      <c r="F831" s="19" t="s">
        <v>9024</v>
      </c>
      <c r="G831" s="19">
        <v>2015</v>
      </c>
      <c r="H831" s="65">
        <v>42181</v>
      </c>
    </row>
    <row r="832" spans="1:11" ht="15.75" customHeight="1">
      <c r="A832" s="19">
        <v>26057664</v>
      </c>
      <c r="B832" s="19" t="s">
        <v>18183</v>
      </c>
      <c r="C832" s="19" t="s">
        <v>18184</v>
      </c>
      <c r="D832" s="19" t="s">
        <v>18185</v>
      </c>
      <c r="E832" s="19" t="s">
        <v>18186</v>
      </c>
      <c r="F832" s="19" t="s">
        <v>17001</v>
      </c>
      <c r="G832" s="19">
        <v>2015</v>
      </c>
      <c r="H832" s="65">
        <v>42165</v>
      </c>
      <c r="I832" s="19" t="s">
        <v>18187</v>
      </c>
      <c r="K832" s="19" t="s">
        <v>18188</v>
      </c>
    </row>
    <row r="833" spans="1:11" ht="15.75" customHeight="1">
      <c r="A833" s="19">
        <v>26034164</v>
      </c>
      <c r="B833" s="19" t="s">
        <v>18189</v>
      </c>
      <c r="C833" s="19" t="s">
        <v>18190</v>
      </c>
      <c r="D833" s="19" t="s">
        <v>18191</v>
      </c>
      <c r="E833" s="19" t="s">
        <v>18192</v>
      </c>
      <c r="F833" s="19" t="s">
        <v>14309</v>
      </c>
      <c r="G833" s="19">
        <v>2015</v>
      </c>
      <c r="H833" s="65">
        <v>42158</v>
      </c>
      <c r="K833" s="19" t="s">
        <v>18193</v>
      </c>
    </row>
    <row r="834" spans="1:11" ht="15.75" customHeight="1">
      <c r="A834" s="19">
        <v>25973941</v>
      </c>
      <c r="B834" s="19" t="s">
        <v>18194</v>
      </c>
      <c r="C834" s="19" t="s">
        <v>18195</v>
      </c>
      <c r="D834" s="19" t="s">
        <v>18196</v>
      </c>
      <c r="E834" s="19" t="s">
        <v>18197</v>
      </c>
      <c r="F834" s="19" t="s">
        <v>979</v>
      </c>
      <c r="G834" s="19">
        <v>2015</v>
      </c>
      <c r="H834" s="65">
        <v>42139</v>
      </c>
      <c r="K834" s="19" t="s">
        <v>18198</v>
      </c>
    </row>
    <row r="835" spans="1:11" ht="15.75" customHeight="1">
      <c r="A835" s="19">
        <v>25973940</v>
      </c>
      <c r="B835" s="19" t="s">
        <v>18199</v>
      </c>
      <c r="C835" s="19" t="s">
        <v>18200</v>
      </c>
      <c r="D835" s="19" t="s">
        <v>18196</v>
      </c>
      <c r="E835" s="19" t="s">
        <v>18201</v>
      </c>
      <c r="F835" s="19" t="s">
        <v>979</v>
      </c>
      <c r="G835" s="19">
        <v>2015</v>
      </c>
      <c r="H835" s="65">
        <v>42139</v>
      </c>
      <c r="K835" s="19" t="s">
        <v>18202</v>
      </c>
    </row>
    <row r="836" spans="1:11" ht="15.75" customHeight="1">
      <c r="A836" s="19">
        <v>25962101</v>
      </c>
      <c r="B836" s="19" t="s">
        <v>18203</v>
      </c>
      <c r="C836" s="19" t="s">
        <v>18204</v>
      </c>
      <c r="D836" s="19" t="s">
        <v>18205</v>
      </c>
      <c r="E836" s="19" t="s">
        <v>18206</v>
      </c>
      <c r="F836" s="19" t="s">
        <v>11350</v>
      </c>
      <c r="G836" s="19">
        <v>2015</v>
      </c>
      <c r="H836" s="65">
        <v>42136</v>
      </c>
      <c r="K836" s="19" t="s">
        <v>18207</v>
      </c>
    </row>
    <row r="837" spans="1:11" ht="15.75" customHeight="1">
      <c r="A837" s="19">
        <v>25917807</v>
      </c>
      <c r="B837" s="19" t="s">
        <v>18208</v>
      </c>
      <c r="C837" s="19" t="s">
        <v>18209</v>
      </c>
      <c r="D837" s="19" t="s">
        <v>18210</v>
      </c>
      <c r="E837" s="19" t="s">
        <v>13510</v>
      </c>
      <c r="F837" s="19" t="s">
        <v>777</v>
      </c>
      <c r="G837" s="19">
        <v>2015</v>
      </c>
      <c r="H837" s="65">
        <v>42123</v>
      </c>
      <c r="K837" s="19" t="s">
        <v>18211</v>
      </c>
    </row>
    <row r="838" spans="1:11" ht="15.75" customHeight="1">
      <c r="A838" s="19">
        <v>25917803</v>
      </c>
      <c r="B838" s="19" t="s">
        <v>18212</v>
      </c>
      <c r="C838" s="19" t="s">
        <v>2193</v>
      </c>
      <c r="D838" s="19" t="s">
        <v>18210</v>
      </c>
      <c r="E838" s="19" t="s">
        <v>2195</v>
      </c>
      <c r="F838" s="19" t="s">
        <v>777</v>
      </c>
      <c r="G838" s="19">
        <v>2015</v>
      </c>
      <c r="H838" s="65">
        <v>42123</v>
      </c>
      <c r="K838" s="19" t="s">
        <v>18213</v>
      </c>
    </row>
    <row r="839" spans="1:11" ht="15.75" customHeight="1">
      <c r="A839" s="19">
        <v>25908483</v>
      </c>
      <c r="B839" s="19" t="s">
        <v>18214</v>
      </c>
      <c r="C839" s="19" t="s">
        <v>18215</v>
      </c>
      <c r="D839" s="19" t="s">
        <v>18216</v>
      </c>
      <c r="E839" s="19" t="s">
        <v>18217</v>
      </c>
      <c r="F839" s="19" t="s">
        <v>2408</v>
      </c>
      <c r="G839" s="19">
        <v>2015</v>
      </c>
      <c r="H839" s="65">
        <v>42119</v>
      </c>
      <c r="I839" s="19" t="s">
        <v>18218</v>
      </c>
      <c r="K839" s="19" t="s">
        <v>18219</v>
      </c>
    </row>
    <row r="840" spans="1:11" ht="15.75" customHeight="1">
      <c r="A840" s="19">
        <v>25908482</v>
      </c>
      <c r="B840" s="19" t="s">
        <v>18221</v>
      </c>
      <c r="C840" s="19" t="s">
        <v>18222</v>
      </c>
      <c r="D840" s="19" t="s">
        <v>18216</v>
      </c>
      <c r="E840" s="19" t="s">
        <v>18223</v>
      </c>
      <c r="F840" s="19" t="s">
        <v>2408</v>
      </c>
      <c r="G840" s="19">
        <v>2015</v>
      </c>
      <c r="H840" s="65">
        <v>42119</v>
      </c>
      <c r="I840" s="19" t="s">
        <v>18224</v>
      </c>
      <c r="K840" s="19" t="s">
        <v>18225</v>
      </c>
    </row>
    <row r="841" spans="1:11" ht="15.75" customHeight="1">
      <c r="A841" s="19">
        <v>25900771</v>
      </c>
      <c r="B841" s="19" t="s">
        <v>18226</v>
      </c>
      <c r="C841" s="19" t="s">
        <v>18227</v>
      </c>
      <c r="D841" s="19" t="s">
        <v>18228</v>
      </c>
      <c r="E841" s="19" t="s">
        <v>18229</v>
      </c>
      <c r="F841" s="19" t="s">
        <v>18230</v>
      </c>
      <c r="G841" s="19">
        <v>2015</v>
      </c>
      <c r="H841" s="65">
        <v>42117</v>
      </c>
      <c r="K841" s="19" t="s">
        <v>18231</v>
      </c>
    </row>
    <row r="842" spans="1:11" ht="15.75" customHeight="1">
      <c r="A842" s="19">
        <v>25817352</v>
      </c>
      <c r="B842" s="19" t="s">
        <v>18263</v>
      </c>
      <c r="C842" s="19" t="s">
        <v>18264</v>
      </c>
      <c r="D842" s="19" t="s">
        <v>18265</v>
      </c>
      <c r="E842" s="19" t="s">
        <v>5053</v>
      </c>
      <c r="F842" s="19" t="s">
        <v>1636</v>
      </c>
      <c r="G842" s="19">
        <v>2015</v>
      </c>
      <c r="H842" s="65">
        <v>42094</v>
      </c>
      <c r="K842" s="19" t="s">
        <v>18266</v>
      </c>
    </row>
    <row r="843" spans="1:11" ht="15.75" customHeight="1">
      <c r="A843" s="19">
        <v>25794502</v>
      </c>
      <c r="B843" s="19" t="s">
        <v>18241</v>
      </c>
      <c r="C843" s="19" t="s">
        <v>18242</v>
      </c>
      <c r="D843" s="19" t="s">
        <v>18243</v>
      </c>
      <c r="E843" s="19" t="s">
        <v>18244</v>
      </c>
      <c r="F843" s="19" t="s">
        <v>7712</v>
      </c>
      <c r="G843" s="19">
        <v>2015</v>
      </c>
      <c r="H843" s="65">
        <v>42085</v>
      </c>
      <c r="K843" s="19" t="s">
        <v>18245</v>
      </c>
    </row>
    <row r="844" spans="1:11" ht="15.75" customHeight="1">
      <c r="A844" s="19">
        <v>25770456</v>
      </c>
      <c r="B844" s="19" t="s">
        <v>18246</v>
      </c>
      <c r="C844" s="19" t="s">
        <v>18247</v>
      </c>
      <c r="D844" s="19" t="s">
        <v>18248</v>
      </c>
      <c r="E844" s="19" t="s">
        <v>18249</v>
      </c>
      <c r="F844" s="19" t="s">
        <v>18250</v>
      </c>
      <c r="G844" s="19">
        <v>2015</v>
      </c>
      <c r="H844" s="65">
        <v>42079</v>
      </c>
      <c r="K844" s="19" t="s">
        <v>18251</v>
      </c>
    </row>
    <row r="845" spans="1:11" ht="15.75" customHeight="1">
      <c r="A845" s="19">
        <v>25748553</v>
      </c>
      <c r="B845" s="19" t="s">
        <v>18252</v>
      </c>
      <c r="C845" s="19" t="s">
        <v>18253</v>
      </c>
      <c r="D845" s="19" t="s">
        <v>18254</v>
      </c>
      <c r="E845" s="19" t="s">
        <v>18255</v>
      </c>
      <c r="F845" s="19" t="s">
        <v>1805</v>
      </c>
      <c r="G845" s="19">
        <v>2015</v>
      </c>
      <c r="H845" s="65">
        <v>42073</v>
      </c>
      <c r="K845" s="19" t="s">
        <v>18256</v>
      </c>
    </row>
    <row r="846" spans="1:11" ht="15.75" customHeight="1">
      <c r="A846" s="19">
        <v>25712791</v>
      </c>
      <c r="B846" s="19" t="s">
        <v>18257</v>
      </c>
      <c r="C846" s="19" t="s">
        <v>18258</v>
      </c>
      <c r="D846" s="19" t="s">
        <v>18259</v>
      </c>
      <c r="E846" s="19" t="s">
        <v>18260</v>
      </c>
      <c r="F846" s="19" t="s">
        <v>1044</v>
      </c>
      <c r="G846" s="19">
        <v>2015</v>
      </c>
      <c r="H846" s="65">
        <v>42061</v>
      </c>
      <c r="K846" s="19" t="s">
        <v>18261</v>
      </c>
    </row>
    <row r="847" spans="1:11" ht="15.75" customHeight="1">
      <c r="A847" s="19">
        <v>25708671</v>
      </c>
      <c r="B847" s="19" t="s">
        <v>18339</v>
      </c>
      <c r="C847" s="19" t="s">
        <v>18340</v>
      </c>
      <c r="D847" s="19" t="s">
        <v>18341</v>
      </c>
      <c r="E847" s="19" t="s">
        <v>18342</v>
      </c>
      <c r="F847" s="19" t="s">
        <v>2424</v>
      </c>
      <c r="G847" s="19">
        <v>2015</v>
      </c>
      <c r="H847" s="65">
        <v>42060</v>
      </c>
      <c r="K847" s="19" t="s">
        <v>18343</v>
      </c>
    </row>
    <row r="848" spans="1:11" ht="15.75" customHeight="1">
      <c r="A848" s="19">
        <v>25700892</v>
      </c>
      <c r="B848" s="19" t="s">
        <v>18270</v>
      </c>
      <c r="C848" s="19" t="s">
        <v>18271</v>
      </c>
      <c r="D848" s="19" t="s">
        <v>18272</v>
      </c>
      <c r="E848" s="19" t="s">
        <v>13390</v>
      </c>
      <c r="F848" s="19" t="s">
        <v>2416</v>
      </c>
      <c r="G848" s="19">
        <v>2015</v>
      </c>
      <c r="H848" s="65">
        <v>42057</v>
      </c>
      <c r="I848" s="19" t="s">
        <v>18273</v>
      </c>
      <c r="K848" s="19" t="s">
        <v>18274</v>
      </c>
    </row>
    <row r="849" spans="1:11" ht="15.75" customHeight="1">
      <c r="A849" s="19">
        <v>25680455</v>
      </c>
      <c r="B849" s="19" t="s">
        <v>18275</v>
      </c>
      <c r="C849" s="19" t="s">
        <v>18276</v>
      </c>
      <c r="D849" s="19" t="s">
        <v>18277</v>
      </c>
      <c r="E849" s="19" t="s">
        <v>18278</v>
      </c>
      <c r="F849" s="19" t="s">
        <v>7945</v>
      </c>
      <c r="G849" s="19">
        <v>2015</v>
      </c>
      <c r="H849" s="65">
        <v>42050</v>
      </c>
      <c r="K849" s="19" t="s">
        <v>18279</v>
      </c>
    </row>
    <row r="850" spans="1:11" ht="15.75" customHeight="1">
      <c r="A850" s="19">
        <v>25562448</v>
      </c>
      <c r="B850" s="19" t="s">
        <v>18280</v>
      </c>
      <c r="C850" s="19" t="s">
        <v>18281</v>
      </c>
      <c r="D850" s="19" t="s">
        <v>18210</v>
      </c>
      <c r="E850" s="19" t="s">
        <v>18282</v>
      </c>
      <c r="F850" s="19" t="s">
        <v>777</v>
      </c>
      <c r="G850" s="19">
        <v>2015</v>
      </c>
      <c r="H850" s="65">
        <v>42011</v>
      </c>
      <c r="K850" s="19" t="s">
        <v>18283</v>
      </c>
    </row>
    <row r="851" spans="1:11" ht="15.75" customHeight="1">
      <c r="A851" s="19">
        <v>25446794</v>
      </c>
      <c r="B851" s="19" t="s">
        <v>18284</v>
      </c>
      <c r="C851" s="19" t="s">
        <v>18285</v>
      </c>
      <c r="D851" s="19" t="s">
        <v>18286</v>
      </c>
      <c r="E851" s="19" t="s">
        <v>18287</v>
      </c>
      <c r="F851" s="19" t="s">
        <v>14800</v>
      </c>
      <c r="G851" s="19">
        <v>2015</v>
      </c>
      <c r="H851" s="65">
        <v>41976</v>
      </c>
      <c r="K851" s="19" t="s">
        <v>18288</v>
      </c>
    </row>
    <row r="852" spans="1:11" ht="15.75" customHeight="1">
      <c r="A852" s="19">
        <v>25443773</v>
      </c>
      <c r="B852" s="19" t="s">
        <v>18289</v>
      </c>
      <c r="C852" s="19" t="s">
        <v>18290</v>
      </c>
      <c r="D852" s="19" t="s">
        <v>18291</v>
      </c>
      <c r="E852" s="19" t="s">
        <v>18292</v>
      </c>
      <c r="F852" s="19" t="s">
        <v>11582</v>
      </c>
      <c r="G852" s="19">
        <v>2015</v>
      </c>
      <c r="H852" s="65">
        <v>41976</v>
      </c>
      <c r="K852" s="19" t="s">
        <v>18293</v>
      </c>
    </row>
    <row r="853" spans="1:11" ht="15.75" customHeight="1">
      <c r="A853" s="19">
        <v>25338285</v>
      </c>
      <c r="B853" s="19" t="s">
        <v>18294</v>
      </c>
      <c r="C853" s="19" t="s">
        <v>18295</v>
      </c>
      <c r="D853" s="19" t="s">
        <v>18296</v>
      </c>
      <c r="E853" s="19" t="s">
        <v>9156</v>
      </c>
      <c r="F853" s="19" t="s">
        <v>11331</v>
      </c>
      <c r="G853" s="19">
        <v>2015</v>
      </c>
      <c r="H853" s="65">
        <v>41935</v>
      </c>
      <c r="K853" s="19" t="s">
        <v>18297</v>
      </c>
    </row>
    <row r="854" spans="1:11" ht="15.75" customHeight="1">
      <c r="A854" s="19">
        <v>25282454</v>
      </c>
      <c r="B854" s="19" t="s">
        <v>18298</v>
      </c>
      <c r="C854" s="19" t="s">
        <v>18299</v>
      </c>
      <c r="D854" s="19" t="s">
        <v>18300</v>
      </c>
      <c r="E854" s="19" t="s">
        <v>18301</v>
      </c>
      <c r="F854" s="19" t="s">
        <v>685</v>
      </c>
      <c r="G854" s="19">
        <v>2015</v>
      </c>
      <c r="H854" s="65">
        <v>41918</v>
      </c>
      <c r="K854" s="19" t="s">
        <v>18302</v>
      </c>
    </row>
    <row r="855" spans="1:11" ht="15.75" customHeight="1">
      <c r="A855" s="19">
        <v>25200914</v>
      </c>
      <c r="B855" s="19" t="s">
        <v>18303</v>
      </c>
      <c r="C855" s="19" t="s">
        <v>18304</v>
      </c>
      <c r="D855" s="19" t="s">
        <v>18305</v>
      </c>
      <c r="E855" s="19" t="s">
        <v>18306</v>
      </c>
      <c r="F855" s="19" t="s">
        <v>2578</v>
      </c>
      <c r="G855" s="19">
        <v>2015</v>
      </c>
      <c r="H855" s="65">
        <v>41892</v>
      </c>
      <c r="K855" s="19" t="s">
        <v>18307</v>
      </c>
    </row>
    <row r="856" spans="1:11" ht="15.75" customHeight="1">
      <c r="A856" s="19">
        <v>24184002</v>
      </c>
      <c r="B856" s="19" t="s">
        <v>18308</v>
      </c>
      <c r="C856" s="19" t="s">
        <v>18309</v>
      </c>
      <c r="D856" s="19" t="s">
        <v>18310</v>
      </c>
      <c r="E856" s="19" t="s">
        <v>18311</v>
      </c>
      <c r="F856" s="19" t="s">
        <v>128</v>
      </c>
      <c r="G856" s="19">
        <v>2015</v>
      </c>
      <c r="H856" s="65">
        <v>41583</v>
      </c>
      <c r="K856" s="19" t="s">
        <v>18312</v>
      </c>
    </row>
    <row r="857" spans="1:11" ht="15.75" customHeight="1">
      <c r="A857" s="19">
        <v>26594615</v>
      </c>
      <c r="B857" s="19" t="s">
        <v>18313</v>
      </c>
      <c r="C857" s="19" t="s">
        <v>18314</v>
      </c>
      <c r="D857" s="19" t="s">
        <v>18315</v>
      </c>
      <c r="E857" s="19" t="s">
        <v>18316</v>
      </c>
      <c r="F857" s="19" t="s">
        <v>4718</v>
      </c>
      <c r="G857" s="19">
        <v>2015</v>
      </c>
      <c r="H857" s="65">
        <v>42332</v>
      </c>
      <c r="I857" s="19" t="s">
        <v>18317</v>
      </c>
      <c r="J857" s="19" t="s">
        <v>18318</v>
      </c>
      <c r="K857" s="19" t="s">
        <v>18319</v>
      </c>
    </row>
    <row r="858" spans="1:11" ht="15.75" customHeight="1">
      <c r="A858" s="19">
        <v>26074910</v>
      </c>
      <c r="B858" s="19" t="s">
        <v>18321</v>
      </c>
      <c r="C858" s="19" t="s">
        <v>18322</v>
      </c>
      <c r="D858" s="19" t="s">
        <v>18323</v>
      </c>
      <c r="E858" s="19" t="s">
        <v>8173</v>
      </c>
      <c r="F858" s="19" t="s">
        <v>98</v>
      </c>
      <c r="G858" s="19">
        <v>2015</v>
      </c>
      <c r="H858" s="65">
        <v>42171</v>
      </c>
      <c r="I858" s="19" t="s">
        <v>18324</v>
      </c>
      <c r="K858" s="19" t="s">
        <v>18325</v>
      </c>
    </row>
    <row r="859" spans="1:11" ht="15.75" customHeight="1">
      <c r="A859" s="19">
        <v>25910923</v>
      </c>
      <c r="B859" s="19" t="s">
        <v>18327</v>
      </c>
      <c r="C859" s="19" t="s">
        <v>18328</v>
      </c>
      <c r="E859" s="19" t="s">
        <v>18329</v>
      </c>
    </row>
    <row r="860" spans="1:11" ht="15.75" customHeight="1">
      <c r="A860" s="19">
        <v>25907408</v>
      </c>
      <c r="B860" s="19" t="s">
        <v>18330</v>
      </c>
      <c r="C860" s="19" t="s">
        <v>18331</v>
      </c>
      <c r="D860" s="19" t="s">
        <v>18329</v>
      </c>
      <c r="E860" s="19" t="s">
        <v>18332</v>
      </c>
      <c r="F860" s="19" t="s">
        <v>1263</v>
      </c>
      <c r="G860" s="19">
        <v>2015</v>
      </c>
      <c r="H860" s="65">
        <v>42119</v>
      </c>
      <c r="K860" s="19" t="s">
        <v>18333</v>
      </c>
    </row>
    <row r="861" spans="1:11" ht="15.75" customHeight="1">
      <c r="A861" s="19">
        <v>24962750</v>
      </c>
      <c r="B861" s="19" t="s">
        <v>18335</v>
      </c>
      <c r="C861" s="19" t="s">
        <v>18336</v>
      </c>
      <c r="D861" s="19" t="s">
        <v>18329</v>
      </c>
      <c r="E861" s="19" t="s">
        <v>18337</v>
      </c>
      <c r="F861" s="19" t="s">
        <v>1263</v>
      </c>
      <c r="G861" s="19">
        <v>2015</v>
      </c>
      <c r="H861" s="65">
        <v>41816</v>
      </c>
      <c r="K861" s="19" t="s">
        <v>18338</v>
      </c>
    </row>
    <row r="862" spans="1:11" ht="15.75" customHeight="1">
      <c r="A862" s="19">
        <v>25995221</v>
      </c>
      <c r="B862" s="19" t="s">
        <v>18380</v>
      </c>
      <c r="C862" s="19" t="s">
        <v>18381</v>
      </c>
      <c r="D862" s="19" t="s">
        <v>18382</v>
      </c>
      <c r="E862" s="19" t="s">
        <v>18383</v>
      </c>
      <c r="F862" s="19" t="s">
        <v>15035</v>
      </c>
      <c r="G862" s="19">
        <v>2015</v>
      </c>
      <c r="H862" s="65">
        <v>42146</v>
      </c>
      <c r="I862" s="19" t="s">
        <v>18384</v>
      </c>
      <c r="J862" s="19" t="s">
        <v>18385</v>
      </c>
      <c r="K862" s="19" t="s">
        <v>18386</v>
      </c>
    </row>
    <row r="863" spans="1:11" ht="15.75" customHeight="1">
      <c r="A863" s="19">
        <v>25824633</v>
      </c>
      <c r="B863" s="19" t="s">
        <v>18346</v>
      </c>
      <c r="C863" s="19" t="s">
        <v>18347</v>
      </c>
      <c r="D863" s="19" t="s">
        <v>18348</v>
      </c>
      <c r="E863" s="19" t="s">
        <v>18349</v>
      </c>
      <c r="F863" s="19" t="s">
        <v>18350</v>
      </c>
      <c r="G863" s="19">
        <v>2015</v>
      </c>
      <c r="H863" s="65">
        <v>42095</v>
      </c>
      <c r="K863" s="19" t="s">
        <v>18351</v>
      </c>
    </row>
    <row r="864" spans="1:11" ht="15.75" customHeight="1">
      <c r="A864" s="19">
        <v>25769209</v>
      </c>
      <c r="B864" s="19" t="s">
        <v>18353</v>
      </c>
      <c r="C864" s="19" t="s">
        <v>18354</v>
      </c>
      <c r="D864" s="19" t="s">
        <v>18355</v>
      </c>
      <c r="E864" s="19" t="s">
        <v>18356</v>
      </c>
      <c r="F864" s="19" t="s">
        <v>1263</v>
      </c>
      <c r="G864" s="19">
        <v>2015</v>
      </c>
      <c r="H864" s="65">
        <v>42078</v>
      </c>
      <c r="K864" s="19" t="s">
        <v>18357</v>
      </c>
    </row>
    <row r="865" spans="1:11" ht="15.75" customHeight="1">
      <c r="A865" s="19">
        <v>25765966</v>
      </c>
      <c r="B865" s="19" t="s">
        <v>18359</v>
      </c>
      <c r="C865" s="19" t="s">
        <v>18360</v>
      </c>
      <c r="D865" s="19" t="s">
        <v>18355</v>
      </c>
      <c r="E865" s="19" t="s">
        <v>18361</v>
      </c>
      <c r="F865" s="19" t="s">
        <v>1263</v>
      </c>
      <c r="G865" s="19">
        <v>2015</v>
      </c>
      <c r="H865" s="65">
        <v>42077</v>
      </c>
      <c r="K865" s="19" t="s">
        <v>18362</v>
      </c>
    </row>
    <row r="866" spans="1:11" ht="15.75" customHeight="1">
      <c r="A866" s="19">
        <v>26005341</v>
      </c>
      <c r="B866" s="19" t="s">
        <v>18363</v>
      </c>
      <c r="C866" s="19" t="s">
        <v>18364</v>
      </c>
      <c r="D866" s="19" t="s">
        <v>18365</v>
      </c>
      <c r="E866" s="19" t="s">
        <v>12039</v>
      </c>
      <c r="F866" s="19" t="s">
        <v>328</v>
      </c>
      <c r="G866" s="19">
        <v>2015</v>
      </c>
      <c r="H866" s="65">
        <v>42150</v>
      </c>
      <c r="I866" s="19" t="s">
        <v>18366</v>
      </c>
      <c r="K866" s="19" t="s">
        <v>18367</v>
      </c>
    </row>
    <row r="867" spans="1:11" ht="15.75" customHeight="1">
      <c r="A867" s="19">
        <v>26470444</v>
      </c>
      <c r="B867" s="19" t="s">
        <v>18369</v>
      </c>
      <c r="C867" s="19" t="s">
        <v>18370</v>
      </c>
      <c r="D867" s="19" t="s">
        <v>18371</v>
      </c>
      <c r="E867" s="19" t="s">
        <v>18372</v>
      </c>
      <c r="F867" s="19" t="s">
        <v>3604</v>
      </c>
      <c r="G867" s="19">
        <v>2015</v>
      </c>
      <c r="H867" s="65">
        <v>42294</v>
      </c>
    </row>
    <row r="868" spans="1:11" ht="15.75" customHeight="1">
      <c r="A868" s="19">
        <v>26259279</v>
      </c>
      <c r="B868" s="19" t="s">
        <v>18374</v>
      </c>
      <c r="C868" s="19" t="s">
        <v>18375</v>
      </c>
      <c r="D868" s="19" t="s">
        <v>18376</v>
      </c>
      <c r="E868" s="19" t="s">
        <v>18377</v>
      </c>
      <c r="F868" s="19" t="s">
        <v>18378</v>
      </c>
      <c r="G868" s="19">
        <v>2015</v>
      </c>
      <c r="H868" s="65">
        <v>42228</v>
      </c>
    </row>
    <row r="869" spans="1:11" ht="15.75" customHeight="1">
      <c r="A869" s="19">
        <v>25950686</v>
      </c>
      <c r="B869" s="19" t="s">
        <v>18445</v>
      </c>
      <c r="C869" s="19" t="s">
        <v>18446</v>
      </c>
      <c r="D869" s="19" t="s">
        <v>18447</v>
      </c>
      <c r="E869" s="19" t="s">
        <v>15118</v>
      </c>
      <c r="F869" s="19" t="s">
        <v>2296</v>
      </c>
      <c r="G869" s="19">
        <v>2015</v>
      </c>
      <c r="H869" s="65">
        <v>42132</v>
      </c>
      <c r="I869" s="19" t="s">
        <v>18448</v>
      </c>
      <c r="K869" s="19" t="s">
        <v>18449</v>
      </c>
    </row>
    <row r="870" spans="1:11" ht="15.75" customHeight="1">
      <c r="A870" s="19">
        <v>25919728</v>
      </c>
      <c r="B870" s="19" t="s">
        <v>18389</v>
      </c>
      <c r="C870" s="19" t="s">
        <v>18390</v>
      </c>
      <c r="D870" s="19" t="s">
        <v>18391</v>
      </c>
      <c r="E870" s="19" t="s">
        <v>18392</v>
      </c>
      <c r="F870" s="19" t="s">
        <v>3283</v>
      </c>
      <c r="G870" s="19">
        <v>2015</v>
      </c>
      <c r="H870" s="65">
        <v>42123</v>
      </c>
      <c r="I870" s="19" t="s">
        <v>18393</v>
      </c>
      <c r="J870" s="19" t="s">
        <v>18394</v>
      </c>
      <c r="K870" s="19" t="s">
        <v>18395</v>
      </c>
    </row>
    <row r="871" spans="1:11" ht="15.75" customHeight="1">
      <c r="A871" s="19">
        <v>25879650</v>
      </c>
      <c r="B871" s="19" t="s">
        <v>18396</v>
      </c>
      <c r="C871" s="19" t="s">
        <v>18397</v>
      </c>
      <c r="D871" s="19" t="s">
        <v>18398</v>
      </c>
      <c r="E871" s="19" t="s">
        <v>18399</v>
      </c>
      <c r="F871" s="19" t="s">
        <v>979</v>
      </c>
      <c r="G871" s="19">
        <v>2015</v>
      </c>
      <c r="H871" s="65">
        <v>42111</v>
      </c>
      <c r="K871" s="19" t="s">
        <v>18400</v>
      </c>
    </row>
    <row r="872" spans="1:11" ht="15.75" customHeight="1">
      <c r="A872" s="19">
        <v>25869378</v>
      </c>
      <c r="B872" s="19" t="s">
        <v>18401</v>
      </c>
      <c r="C872" s="19" t="s">
        <v>18402</v>
      </c>
      <c r="D872" s="19" t="s">
        <v>18403</v>
      </c>
      <c r="E872" s="19" t="s">
        <v>18404</v>
      </c>
      <c r="F872" s="19" t="s">
        <v>1281</v>
      </c>
      <c r="G872" s="19">
        <v>2015</v>
      </c>
      <c r="H872" s="65">
        <v>42109</v>
      </c>
      <c r="K872" s="19" t="s">
        <v>18405</v>
      </c>
    </row>
    <row r="873" spans="1:11" ht="15.75" customHeight="1">
      <c r="A873" s="19">
        <v>25868032</v>
      </c>
      <c r="B873" s="19" t="s">
        <v>18406</v>
      </c>
      <c r="C873" s="19" t="s">
        <v>18407</v>
      </c>
      <c r="D873" s="19" t="s">
        <v>18408</v>
      </c>
      <c r="E873" s="19" t="s">
        <v>18409</v>
      </c>
      <c r="F873" s="19" t="s">
        <v>11728</v>
      </c>
      <c r="G873" s="19">
        <v>2015</v>
      </c>
      <c r="H873" s="65">
        <v>42108</v>
      </c>
      <c r="K873" s="19" t="s">
        <v>18410</v>
      </c>
    </row>
    <row r="874" spans="1:11" ht="15.75" customHeight="1">
      <c r="A874" s="19">
        <v>25837816</v>
      </c>
      <c r="B874" s="19" t="s">
        <v>18411</v>
      </c>
      <c r="C874" s="19" t="s">
        <v>18412</v>
      </c>
      <c r="D874" s="19" t="s">
        <v>18413</v>
      </c>
      <c r="E874" s="19" t="s">
        <v>18414</v>
      </c>
      <c r="F874" s="19" t="s">
        <v>13521</v>
      </c>
      <c r="G874" s="19">
        <v>2015</v>
      </c>
      <c r="H874" s="65">
        <v>42098</v>
      </c>
      <c r="K874" s="19" t="s">
        <v>18415</v>
      </c>
    </row>
    <row r="875" spans="1:11" ht="15.75" customHeight="1">
      <c r="A875" s="19">
        <v>25787137</v>
      </c>
      <c r="B875" s="19" t="s">
        <v>18417</v>
      </c>
      <c r="C875" s="19" t="s">
        <v>18418</v>
      </c>
      <c r="D875" s="19" t="s">
        <v>18419</v>
      </c>
      <c r="E875" s="19" t="s">
        <v>11829</v>
      </c>
      <c r="F875" s="19" t="s">
        <v>12192</v>
      </c>
      <c r="G875" s="19">
        <v>2015</v>
      </c>
      <c r="H875" s="65">
        <v>42083</v>
      </c>
      <c r="I875" s="19" t="s">
        <v>18420</v>
      </c>
      <c r="K875" s="19" t="s">
        <v>18421</v>
      </c>
    </row>
    <row r="876" spans="1:11" ht="15.75" customHeight="1">
      <c r="A876" s="19">
        <v>25777673</v>
      </c>
      <c r="B876" s="19" t="s">
        <v>18423</v>
      </c>
      <c r="C876" s="19" t="s">
        <v>18424</v>
      </c>
      <c r="D876" s="19" t="s">
        <v>18425</v>
      </c>
      <c r="E876" s="19" t="s">
        <v>18426</v>
      </c>
      <c r="F876" s="19" t="s">
        <v>8207</v>
      </c>
      <c r="G876" s="19">
        <v>2015</v>
      </c>
      <c r="H876" s="65">
        <v>42081</v>
      </c>
      <c r="I876" s="19" t="s">
        <v>18427</v>
      </c>
      <c r="K876" s="19" t="s">
        <v>18428</v>
      </c>
    </row>
    <row r="877" spans="1:11" ht="15.75" customHeight="1">
      <c r="A877" s="19">
        <v>25772909</v>
      </c>
      <c r="B877" s="19" t="s">
        <v>18429</v>
      </c>
      <c r="C877" s="19" t="s">
        <v>18430</v>
      </c>
      <c r="D877" s="19" t="s">
        <v>18431</v>
      </c>
      <c r="E877" s="19" t="s">
        <v>18432</v>
      </c>
      <c r="F877" s="19" t="s">
        <v>12224</v>
      </c>
      <c r="G877" s="19">
        <v>2015</v>
      </c>
      <c r="H877" s="65">
        <v>42080</v>
      </c>
      <c r="K877" s="19" t="s">
        <v>18433</v>
      </c>
    </row>
    <row r="878" spans="1:11" ht="15.75" customHeight="1">
      <c r="A878" s="19">
        <v>25772704</v>
      </c>
      <c r="B878" s="19" t="s">
        <v>18434</v>
      </c>
      <c r="C878" s="19" t="s">
        <v>18435</v>
      </c>
      <c r="D878" s="19" t="s">
        <v>18436</v>
      </c>
      <c r="E878" s="19" t="s">
        <v>18437</v>
      </c>
      <c r="F878" s="19" t="s">
        <v>5864</v>
      </c>
      <c r="G878" s="19">
        <v>2015</v>
      </c>
      <c r="H878" s="65">
        <v>42080</v>
      </c>
      <c r="I878" s="19" t="s">
        <v>18438</v>
      </c>
      <c r="K878" s="19" t="s">
        <v>18439</v>
      </c>
    </row>
    <row r="879" spans="1:11" ht="15.75" customHeight="1">
      <c r="A879" s="19">
        <v>25753676</v>
      </c>
      <c r="B879" s="19" t="s">
        <v>18440</v>
      </c>
      <c r="C879" s="19" t="s">
        <v>18441</v>
      </c>
      <c r="D879" s="19" t="s">
        <v>18442</v>
      </c>
      <c r="E879" s="19" t="s">
        <v>18443</v>
      </c>
      <c r="F879" s="19" t="s">
        <v>972</v>
      </c>
      <c r="G879" s="19">
        <v>2015</v>
      </c>
      <c r="H879" s="65">
        <v>42074</v>
      </c>
      <c r="K879" s="19" t="s">
        <v>18444</v>
      </c>
    </row>
    <row r="880" spans="1:11" ht="15.75" customHeight="1">
      <c r="A880" s="19">
        <v>25747001</v>
      </c>
      <c r="B880" s="19" t="s">
        <v>18589</v>
      </c>
      <c r="C880" s="19" t="s">
        <v>18590</v>
      </c>
      <c r="D880" s="19" t="s">
        <v>18591</v>
      </c>
      <c r="E880" s="19" t="s">
        <v>9948</v>
      </c>
      <c r="F880" s="19" t="s">
        <v>18592</v>
      </c>
      <c r="G880" s="19">
        <v>2015</v>
      </c>
      <c r="H880" s="65">
        <v>42073</v>
      </c>
      <c r="I880" s="19" t="s">
        <v>18593</v>
      </c>
      <c r="K880" s="19" t="s">
        <v>18594</v>
      </c>
    </row>
    <row r="881" spans="1:11" ht="15.75" customHeight="1">
      <c r="A881" s="19">
        <v>25746630</v>
      </c>
      <c r="B881" s="19" t="s">
        <v>18452</v>
      </c>
      <c r="C881" s="19" t="s">
        <v>18453</v>
      </c>
      <c r="D881" s="19" t="s">
        <v>18454</v>
      </c>
      <c r="E881" s="19" t="s">
        <v>18455</v>
      </c>
      <c r="F881" s="19" t="s">
        <v>2837</v>
      </c>
      <c r="G881" s="19">
        <v>2015</v>
      </c>
      <c r="H881" s="65">
        <v>42073</v>
      </c>
      <c r="K881" s="19" t="s">
        <v>18456</v>
      </c>
    </row>
    <row r="882" spans="1:11" ht="15.75" customHeight="1">
      <c r="A882" s="19">
        <v>25712355</v>
      </c>
      <c r="B882" s="19" t="s">
        <v>18457</v>
      </c>
      <c r="C882" s="19" t="s">
        <v>18458</v>
      </c>
      <c r="D882" s="19" t="s">
        <v>18459</v>
      </c>
      <c r="E882" s="19" t="s">
        <v>12146</v>
      </c>
      <c r="F882" s="19" t="s">
        <v>1125</v>
      </c>
      <c r="G882" s="19">
        <v>2015</v>
      </c>
      <c r="H882" s="65">
        <v>42061</v>
      </c>
      <c r="I882" s="19" t="s">
        <v>18460</v>
      </c>
      <c r="K882" s="19" t="s">
        <v>18461</v>
      </c>
    </row>
    <row r="883" spans="1:11" ht="15.75" customHeight="1">
      <c r="A883" s="19">
        <v>25708896</v>
      </c>
      <c r="B883" s="19" t="s">
        <v>18462</v>
      </c>
      <c r="C883" s="19" t="s">
        <v>18463</v>
      </c>
      <c r="D883" s="19" t="s">
        <v>18464</v>
      </c>
      <c r="E883" s="19" t="s">
        <v>6101</v>
      </c>
      <c r="F883" s="19" t="s">
        <v>4759</v>
      </c>
      <c r="G883" s="19">
        <v>2015</v>
      </c>
      <c r="H883" s="65">
        <v>42060</v>
      </c>
      <c r="K883" s="19" t="s">
        <v>18465</v>
      </c>
    </row>
    <row r="884" spans="1:11" ht="15.75" customHeight="1">
      <c r="A884" s="19">
        <v>25679336</v>
      </c>
      <c r="B884" s="19" t="s">
        <v>18466</v>
      </c>
      <c r="C884" s="19" t="s">
        <v>18467</v>
      </c>
      <c r="D884" s="19" t="s">
        <v>18468</v>
      </c>
      <c r="E884" s="19" t="s">
        <v>1155</v>
      </c>
      <c r="F884" s="19" t="s">
        <v>9676</v>
      </c>
      <c r="G884" s="19">
        <v>2015</v>
      </c>
      <c r="H884" s="65">
        <v>42049</v>
      </c>
      <c r="K884" s="19" t="s">
        <v>18469</v>
      </c>
    </row>
    <row r="885" spans="1:11" ht="15.75" customHeight="1">
      <c r="A885" s="19">
        <v>25592265</v>
      </c>
      <c r="B885" s="19" t="s">
        <v>18470</v>
      </c>
      <c r="C885" s="19" t="s">
        <v>18471</v>
      </c>
      <c r="D885" s="19" t="s">
        <v>18472</v>
      </c>
      <c r="E885" s="19" t="s">
        <v>15871</v>
      </c>
      <c r="F885" s="19" t="s">
        <v>9898</v>
      </c>
      <c r="G885" s="19">
        <v>2015</v>
      </c>
      <c r="H885" s="65">
        <v>42021</v>
      </c>
      <c r="K885" s="19" t="s">
        <v>18473</v>
      </c>
    </row>
    <row r="886" spans="1:11" ht="15.75" customHeight="1">
      <c r="A886" s="19">
        <v>25379833</v>
      </c>
      <c r="B886" s="19" t="s">
        <v>18474</v>
      </c>
      <c r="C886" s="19" t="s">
        <v>18475</v>
      </c>
      <c r="D886" s="19" t="s">
        <v>18398</v>
      </c>
      <c r="E886" s="19" t="s">
        <v>18476</v>
      </c>
      <c r="F886" s="19" t="s">
        <v>979</v>
      </c>
      <c r="G886" s="19">
        <v>2015</v>
      </c>
      <c r="H886" s="65">
        <v>41951</v>
      </c>
      <c r="K886" s="19" t="s">
        <v>18477</v>
      </c>
    </row>
    <row r="887" spans="1:11" ht="15.75" customHeight="1">
      <c r="A887" s="19">
        <v>25995646</v>
      </c>
      <c r="B887" s="19" t="s">
        <v>18478</v>
      </c>
      <c r="C887" s="19" t="s">
        <v>18479</v>
      </c>
      <c r="D887" s="19" t="s">
        <v>18480</v>
      </c>
      <c r="E887" s="19" t="s">
        <v>18481</v>
      </c>
      <c r="F887" s="19" t="s">
        <v>511</v>
      </c>
      <c r="G887" s="19">
        <v>2015</v>
      </c>
      <c r="H887" s="65">
        <v>42146</v>
      </c>
      <c r="I887" s="19" t="s">
        <v>18482</v>
      </c>
      <c r="K887" s="19" t="s">
        <v>18483</v>
      </c>
    </row>
    <row r="888" spans="1:11" ht="15.75" customHeight="1">
      <c r="A888" s="19">
        <v>25923662</v>
      </c>
      <c r="B888" s="19" t="s">
        <v>18485</v>
      </c>
      <c r="C888" s="19" t="s">
        <v>18486</v>
      </c>
      <c r="D888" s="19" t="s">
        <v>18487</v>
      </c>
      <c r="E888" s="19" t="s">
        <v>18488</v>
      </c>
      <c r="F888" s="19" t="s">
        <v>208</v>
      </c>
      <c r="G888" s="19">
        <v>2015</v>
      </c>
      <c r="H888" s="65">
        <v>42124</v>
      </c>
      <c r="I888" s="19" t="s">
        <v>18489</v>
      </c>
      <c r="K888" s="19" t="s">
        <v>18490</v>
      </c>
    </row>
    <row r="889" spans="1:11" ht="15.75" customHeight="1">
      <c r="A889" s="19">
        <v>25911356</v>
      </c>
      <c r="B889" s="19" t="s">
        <v>18492</v>
      </c>
      <c r="C889" s="19" t="s">
        <v>18493</v>
      </c>
      <c r="D889" s="19" t="s">
        <v>18494</v>
      </c>
      <c r="E889" s="19" t="s">
        <v>18495</v>
      </c>
      <c r="F889" s="19" t="s">
        <v>956</v>
      </c>
      <c r="G889" s="19">
        <v>2015</v>
      </c>
      <c r="H889" s="65">
        <v>42120</v>
      </c>
      <c r="I889" s="19" t="s">
        <v>18496</v>
      </c>
      <c r="K889" s="19" t="s">
        <v>18497</v>
      </c>
    </row>
    <row r="890" spans="1:11" ht="15.75" customHeight="1">
      <c r="A890" s="19">
        <v>25894755</v>
      </c>
      <c r="B890" s="19" t="s">
        <v>18499</v>
      </c>
      <c r="C890" s="19" t="s">
        <v>18500</v>
      </c>
      <c r="D890" s="19" t="s">
        <v>18501</v>
      </c>
      <c r="E890" s="19" t="s">
        <v>12146</v>
      </c>
      <c r="F890" s="19" t="s">
        <v>208</v>
      </c>
      <c r="G890" s="19">
        <v>2015</v>
      </c>
      <c r="H890" s="65">
        <v>42115</v>
      </c>
      <c r="I890" s="19" t="s">
        <v>18502</v>
      </c>
      <c r="K890" s="19" t="s">
        <v>18503</v>
      </c>
    </row>
    <row r="891" spans="1:11" ht="15.75" customHeight="1">
      <c r="A891" s="19">
        <v>25894560</v>
      </c>
      <c r="B891" s="19" t="s">
        <v>18505</v>
      </c>
      <c r="C891" s="19" t="s">
        <v>18085</v>
      </c>
      <c r="D891" s="19" t="s">
        <v>18506</v>
      </c>
      <c r="E891" s="19" t="s">
        <v>18087</v>
      </c>
      <c r="F891" s="19" t="s">
        <v>1232</v>
      </c>
      <c r="G891" s="19">
        <v>2015</v>
      </c>
      <c r="H891" s="65">
        <v>42115</v>
      </c>
      <c r="I891" s="19" t="s">
        <v>18507</v>
      </c>
      <c r="K891" s="19" t="s">
        <v>18508</v>
      </c>
    </row>
    <row r="892" spans="1:11" ht="15.75" customHeight="1">
      <c r="A892" s="19">
        <v>26034545</v>
      </c>
      <c r="B892" s="19" t="s">
        <v>18511</v>
      </c>
      <c r="C892" s="19" t="s">
        <v>18512</v>
      </c>
      <c r="D892" s="19" t="s">
        <v>18513</v>
      </c>
      <c r="E892" s="19" t="s">
        <v>18514</v>
      </c>
      <c r="F892" s="19" t="s">
        <v>14902</v>
      </c>
      <c r="G892" s="19">
        <v>2015</v>
      </c>
      <c r="H892" s="65">
        <v>42158</v>
      </c>
      <c r="I892" s="19" t="s">
        <v>18515</v>
      </c>
      <c r="K892" s="19" t="s">
        <v>18516</v>
      </c>
    </row>
    <row r="893" spans="1:11" ht="15.75" customHeight="1">
      <c r="A893" s="19">
        <v>26034537</v>
      </c>
      <c r="B893" s="19" t="s">
        <v>18518</v>
      </c>
      <c r="C893" s="19" t="s">
        <v>18519</v>
      </c>
      <c r="D893" s="19" t="s">
        <v>18513</v>
      </c>
      <c r="E893" s="19" t="s">
        <v>8711</v>
      </c>
      <c r="F893" s="19" t="s">
        <v>14902</v>
      </c>
      <c r="G893" s="19">
        <v>2015</v>
      </c>
      <c r="H893" s="65">
        <v>42158</v>
      </c>
      <c r="I893" s="19" t="s">
        <v>18520</v>
      </c>
      <c r="K893" s="19" t="s">
        <v>18521</v>
      </c>
    </row>
    <row r="894" spans="1:11" ht="15.75" customHeight="1">
      <c r="A894" s="19">
        <v>25927946</v>
      </c>
      <c r="B894" s="19" t="s">
        <v>18522</v>
      </c>
      <c r="C894" s="19" t="s">
        <v>18523</v>
      </c>
      <c r="D894" s="19" t="s">
        <v>18524</v>
      </c>
      <c r="E894" s="19" t="s">
        <v>18525</v>
      </c>
      <c r="F894" s="19" t="s">
        <v>875</v>
      </c>
      <c r="G894" s="19">
        <v>2015</v>
      </c>
      <c r="H894" s="65">
        <v>42125</v>
      </c>
      <c r="I894" s="19" t="s">
        <v>18526</v>
      </c>
      <c r="K894" s="19" t="s">
        <v>18527</v>
      </c>
    </row>
    <row r="895" spans="1:11" ht="15.75" customHeight="1">
      <c r="A895" s="19">
        <v>25914868</v>
      </c>
      <c r="B895" s="19" t="s">
        <v>18529</v>
      </c>
      <c r="C895" s="19" t="s">
        <v>18530</v>
      </c>
      <c r="D895" s="19" t="s">
        <v>18531</v>
      </c>
      <c r="E895" s="19" t="s">
        <v>18532</v>
      </c>
      <c r="F895" s="19" t="s">
        <v>18533</v>
      </c>
      <c r="G895" s="19">
        <v>2015</v>
      </c>
      <c r="H895" s="65">
        <v>42122</v>
      </c>
      <c r="I895" s="19" t="s">
        <v>18534</v>
      </c>
      <c r="K895" s="19" t="s">
        <v>18535</v>
      </c>
    </row>
    <row r="896" spans="1:11" ht="15.75" customHeight="1">
      <c r="A896" s="19">
        <v>25780042</v>
      </c>
      <c r="B896" s="19" t="s">
        <v>18537</v>
      </c>
      <c r="C896" s="19" t="s">
        <v>18538</v>
      </c>
      <c r="D896" s="19" t="s">
        <v>18539</v>
      </c>
      <c r="E896" s="19" t="s">
        <v>18540</v>
      </c>
      <c r="F896" s="19" t="s">
        <v>2261</v>
      </c>
      <c r="G896" s="19">
        <v>2015</v>
      </c>
      <c r="H896" s="65">
        <v>42081</v>
      </c>
      <c r="I896" s="19" t="s">
        <v>18541</v>
      </c>
      <c r="J896" s="19" t="s">
        <v>18542</v>
      </c>
      <c r="K896" s="19" t="s">
        <v>18543</v>
      </c>
    </row>
    <row r="897" spans="1:11" ht="15.75" customHeight="1">
      <c r="A897" s="19">
        <v>25738817</v>
      </c>
      <c r="B897" s="19" t="s">
        <v>18544</v>
      </c>
      <c r="C897" s="19" t="s">
        <v>18545</v>
      </c>
      <c r="D897" s="19" t="s">
        <v>18546</v>
      </c>
      <c r="E897" s="19" t="s">
        <v>9043</v>
      </c>
      <c r="F897" s="19" t="s">
        <v>1263</v>
      </c>
      <c r="G897" s="19">
        <v>2015</v>
      </c>
      <c r="H897" s="65">
        <v>42068</v>
      </c>
      <c r="K897" s="19" t="s">
        <v>18547</v>
      </c>
    </row>
    <row r="898" spans="1:11" ht="15.75" customHeight="1">
      <c r="A898" s="19">
        <v>25701314</v>
      </c>
      <c r="B898" s="19" t="s">
        <v>18548</v>
      </c>
      <c r="C898" s="19" t="s">
        <v>18549</v>
      </c>
      <c r="D898" s="19" t="s">
        <v>18546</v>
      </c>
      <c r="E898" s="19" t="s">
        <v>18550</v>
      </c>
      <c r="F898" s="19" t="s">
        <v>1263</v>
      </c>
      <c r="G898" s="19">
        <v>2015</v>
      </c>
      <c r="H898" s="65">
        <v>42057</v>
      </c>
      <c r="K898" s="19" t="s">
        <v>18551</v>
      </c>
    </row>
    <row r="899" spans="1:11" ht="15.75" customHeight="1">
      <c r="A899" s="19">
        <v>25926728</v>
      </c>
      <c r="B899" s="19" t="s">
        <v>18552</v>
      </c>
      <c r="C899" s="19" t="s">
        <v>18553</v>
      </c>
      <c r="D899" s="19" t="s">
        <v>18554</v>
      </c>
      <c r="E899" s="19" t="s">
        <v>18555</v>
      </c>
      <c r="F899" s="19" t="s">
        <v>328</v>
      </c>
      <c r="G899" s="19">
        <v>2015</v>
      </c>
      <c r="H899" s="65">
        <v>42125</v>
      </c>
      <c r="I899" s="19" t="s">
        <v>18556</v>
      </c>
      <c r="K899" s="19" t="s">
        <v>18557</v>
      </c>
    </row>
    <row r="900" spans="1:11" ht="15.75" customHeight="1">
      <c r="A900" s="19">
        <v>25798859</v>
      </c>
      <c r="B900" s="19" t="s">
        <v>18559</v>
      </c>
      <c r="C900" s="19" t="s">
        <v>18560</v>
      </c>
      <c r="D900" s="19" t="s">
        <v>18561</v>
      </c>
      <c r="E900" s="19" t="s">
        <v>18562</v>
      </c>
      <c r="F900" s="19" t="s">
        <v>18563</v>
      </c>
      <c r="G900" s="19">
        <v>2015</v>
      </c>
      <c r="H900" s="65">
        <v>42087</v>
      </c>
      <c r="I900" s="19" t="s">
        <v>18564</v>
      </c>
      <c r="J900" s="19" t="s">
        <v>18565</v>
      </c>
      <c r="K900" s="19" t="s">
        <v>18566</v>
      </c>
    </row>
    <row r="901" spans="1:11" ht="15.75" customHeight="1">
      <c r="A901" s="19">
        <v>25897241</v>
      </c>
      <c r="B901" s="19" t="s">
        <v>18568</v>
      </c>
      <c r="C901" s="19" t="s">
        <v>18569</v>
      </c>
      <c r="D901" s="19" t="s">
        <v>18570</v>
      </c>
      <c r="E901" s="19" t="s">
        <v>18571</v>
      </c>
      <c r="F901" s="19" t="s">
        <v>18572</v>
      </c>
      <c r="G901" s="19">
        <v>2015</v>
      </c>
      <c r="H901" s="65">
        <v>42116</v>
      </c>
      <c r="I901" s="19" t="s">
        <v>18573</v>
      </c>
      <c r="K901" s="19" t="s">
        <v>18574</v>
      </c>
    </row>
    <row r="902" spans="1:11" ht="15.75" customHeight="1">
      <c r="A902" s="19">
        <v>25831493</v>
      </c>
      <c r="B902" s="19" t="s">
        <v>18576</v>
      </c>
      <c r="C902" s="19" t="s">
        <v>18577</v>
      </c>
      <c r="D902" s="19" t="s">
        <v>18578</v>
      </c>
      <c r="E902" s="19" t="s">
        <v>18579</v>
      </c>
      <c r="F902" s="19" t="s">
        <v>2504</v>
      </c>
      <c r="G902" s="19">
        <v>2015</v>
      </c>
      <c r="H902" s="65">
        <v>42096</v>
      </c>
      <c r="I902" s="19" t="s">
        <v>18580</v>
      </c>
      <c r="K902" s="19" t="s">
        <v>18581</v>
      </c>
    </row>
    <row r="903" spans="1:11" ht="15.75" customHeight="1">
      <c r="A903" s="19">
        <v>25888408</v>
      </c>
      <c r="B903" s="19" t="s">
        <v>18582</v>
      </c>
      <c r="C903" s="19" t="s">
        <v>18583</v>
      </c>
      <c r="D903" s="19" t="s">
        <v>18584</v>
      </c>
      <c r="E903" s="19" t="s">
        <v>18585</v>
      </c>
      <c r="F903" s="19" t="s">
        <v>2661</v>
      </c>
      <c r="G903" s="19">
        <v>2015</v>
      </c>
      <c r="H903" s="65">
        <v>42113</v>
      </c>
      <c r="I903" s="19" t="s">
        <v>18586</v>
      </c>
      <c r="K903" s="19" t="s">
        <v>18587</v>
      </c>
    </row>
    <row r="904" spans="1:11" ht="15.75" customHeight="1">
      <c r="A904" s="19">
        <v>26182814</v>
      </c>
      <c r="B904" s="19" t="s">
        <v>18598</v>
      </c>
      <c r="C904" s="19" t="s">
        <v>18599</v>
      </c>
      <c r="D904" s="19" t="s">
        <v>18600</v>
      </c>
      <c r="E904" s="19" t="s">
        <v>18601</v>
      </c>
      <c r="F904" s="19" t="s">
        <v>15015</v>
      </c>
      <c r="G904" s="19">
        <v>2015</v>
      </c>
      <c r="H904" s="65">
        <v>42203</v>
      </c>
    </row>
    <row r="905" spans="1:11" ht="15.75" customHeight="1">
      <c r="A905" s="19">
        <v>26182813</v>
      </c>
      <c r="B905" s="19" t="s">
        <v>18641</v>
      </c>
      <c r="C905" s="19" t="s">
        <v>18599</v>
      </c>
      <c r="D905" s="19" t="s">
        <v>18600</v>
      </c>
      <c r="E905" s="19" t="s">
        <v>18601</v>
      </c>
      <c r="F905" s="19" t="s">
        <v>15015</v>
      </c>
      <c r="G905" s="19">
        <v>2015</v>
      </c>
      <c r="H905" s="65">
        <v>42203</v>
      </c>
    </row>
    <row r="906" spans="1:11" ht="15.75" customHeight="1">
      <c r="A906" s="19">
        <v>26023576</v>
      </c>
      <c r="B906" s="19" t="s">
        <v>18605</v>
      </c>
      <c r="C906" s="19" t="s">
        <v>18606</v>
      </c>
      <c r="D906" s="19" t="s">
        <v>18607</v>
      </c>
      <c r="E906" s="19" t="s">
        <v>18608</v>
      </c>
      <c r="F906" s="19" t="s">
        <v>12412</v>
      </c>
      <c r="G906" s="19">
        <v>2015</v>
      </c>
      <c r="H906" s="65">
        <v>42154</v>
      </c>
      <c r="I906" s="19" t="s">
        <v>18609</v>
      </c>
      <c r="K906" s="19" t="s">
        <v>18610</v>
      </c>
    </row>
    <row r="907" spans="1:11" ht="15.75" customHeight="1">
      <c r="A907" s="19">
        <v>25832102</v>
      </c>
      <c r="B907" s="19" t="s">
        <v>18611</v>
      </c>
      <c r="C907" s="19" t="s">
        <v>18612</v>
      </c>
      <c r="D907" s="19" t="s">
        <v>18613</v>
      </c>
      <c r="E907" s="19" t="s">
        <v>14439</v>
      </c>
      <c r="F907" s="19" t="s">
        <v>12540</v>
      </c>
      <c r="G907" s="19">
        <v>2015</v>
      </c>
      <c r="H907" s="65">
        <v>42097</v>
      </c>
      <c r="I907" s="19" t="s">
        <v>18614</v>
      </c>
      <c r="K907" s="19" t="s">
        <v>18615</v>
      </c>
    </row>
    <row r="908" spans="1:11" ht="15.75" customHeight="1">
      <c r="A908" s="19">
        <v>25824521</v>
      </c>
      <c r="B908" s="19" t="s">
        <v>18617</v>
      </c>
      <c r="C908" s="19" t="s">
        <v>18618</v>
      </c>
      <c r="D908" s="19" t="s">
        <v>18619</v>
      </c>
      <c r="E908" s="19" t="s">
        <v>18620</v>
      </c>
      <c r="F908" s="19" t="s">
        <v>18621</v>
      </c>
      <c r="G908" s="19">
        <v>2015</v>
      </c>
      <c r="H908" s="65">
        <v>42095</v>
      </c>
      <c r="K908" s="19" t="s">
        <v>18622</v>
      </c>
    </row>
    <row r="909" spans="1:11" ht="15.75" customHeight="1">
      <c r="A909" s="19">
        <v>25780077</v>
      </c>
      <c r="B909" s="19" t="s">
        <v>18623</v>
      </c>
      <c r="C909" s="19" t="s">
        <v>18624</v>
      </c>
      <c r="D909" s="19" t="s">
        <v>18625</v>
      </c>
      <c r="E909" s="19" t="s">
        <v>3609</v>
      </c>
      <c r="F909" s="19" t="s">
        <v>1281</v>
      </c>
      <c r="G909" s="19">
        <v>2015</v>
      </c>
      <c r="H909" s="65">
        <v>42081</v>
      </c>
      <c r="K909" s="19" t="s">
        <v>18626</v>
      </c>
    </row>
    <row r="910" spans="1:11" ht="15.75" customHeight="1">
      <c r="A910" s="19">
        <v>25764097</v>
      </c>
      <c r="B910" s="19" t="s">
        <v>18627</v>
      </c>
      <c r="C910" s="19" t="s">
        <v>18628</v>
      </c>
      <c r="D910" s="19" t="s">
        <v>18629</v>
      </c>
      <c r="E910" s="19" t="s">
        <v>18630</v>
      </c>
      <c r="F910" s="19" t="s">
        <v>979</v>
      </c>
      <c r="G910" s="19">
        <v>2015</v>
      </c>
      <c r="H910" s="65">
        <v>42076</v>
      </c>
      <c r="K910" s="19" t="s">
        <v>18631</v>
      </c>
    </row>
    <row r="911" spans="1:11" ht="15.75" customHeight="1">
      <c r="A911" s="19">
        <v>25712218</v>
      </c>
      <c r="B911" s="19" t="s">
        <v>18632</v>
      </c>
      <c r="C911" s="19" t="s">
        <v>18633</v>
      </c>
      <c r="D911" s="19" t="s">
        <v>18634</v>
      </c>
      <c r="E911" s="19" t="s">
        <v>14293</v>
      </c>
      <c r="F911" s="19" t="s">
        <v>2261</v>
      </c>
      <c r="G911" s="19">
        <v>2015</v>
      </c>
      <c r="H911" s="65">
        <v>42061</v>
      </c>
      <c r="K911" s="19" t="s">
        <v>18635</v>
      </c>
    </row>
    <row r="912" spans="1:11" ht="15.75" customHeight="1">
      <c r="A912" s="19">
        <v>25700566</v>
      </c>
      <c r="B912" s="19" t="s">
        <v>18636</v>
      </c>
      <c r="C912" s="19" t="s">
        <v>18637</v>
      </c>
      <c r="D912" s="19" t="s">
        <v>18638</v>
      </c>
      <c r="E912" s="19" t="s">
        <v>18639</v>
      </c>
      <c r="F912" s="19" t="s">
        <v>1805</v>
      </c>
      <c r="G912" s="19">
        <v>2015</v>
      </c>
      <c r="H912" s="65">
        <v>42057</v>
      </c>
      <c r="K912" s="19" t="s">
        <v>18640</v>
      </c>
    </row>
    <row r="913" spans="1:11" ht="15.75" customHeight="1">
      <c r="A913" s="19">
        <v>25673788</v>
      </c>
      <c r="B913" s="19" t="s">
        <v>18655</v>
      </c>
      <c r="C913" s="19" t="s">
        <v>18656</v>
      </c>
      <c r="D913" s="19" t="s">
        <v>18657</v>
      </c>
      <c r="E913" s="19" t="s">
        <v>18658</v>
      </c>
      <c r="F913" s="19" t="s">
        <v>1272</v>
      </c>
      <c r="G913" s="19">
        <v>2015</v>
      </c>
      <c r="H913" s="65">
        <v>42048</v>
      </c>
      <c r="I913" s="19" t="s">
        <v>18659</v>
      </c>
      <c r="K913" s="19" t="s">
        <v>18660</v>
      </c>
    </row>
    <row r="914" spans="1:11" ht="15.75" customHeight="1">
      <c r="A914" s="19">
        <v>25666151</v>
      </c>
      <c r="B914" s="19" t="s">
        <v>18644</v>
      </c>
      <c r="C914" s="19" t="s">
        <v>18645</v>
      </c>
      <c r="D914" s="19" t="s">
        <v>18646</v>
      </c>
      <c r="E914" s="19" t="s">
        <v>18647</v>
      </c>
      <c r="F914" s="19" t="s">
        <v>1125</v>
      </c>
      <c r="G914" s="19">
        <v>2015</v>
      </c>
      <c r="H914" s="65">
        <v>42046</v>
      </c>
      <c r="I914" s="19" t="s">
        <v>18648</v>
      </c>
      <c r="K914" s="19" t="s">
        <v>18649</v>
      </c>
    </row>
    <row r="915" spans="1:11" ht="15.75" customHeight="1">
      <c r="A915" s="19">
        <v>25657301</v>
      </c>
      <c r="B915" s="19" t="s">
        <v>18650</v>
      </c>
      <c r="C915" s="19" t="s">
        <v>18651</v>
      </c>
      <c r="D915" s="19" t="s">
        <v>18652</v>
      </c>
      <c r="E915" s="19" t="s">
        <v>7455</v>
      </c>
      <c r="F915" s="19" t="s">
        <v>2053</v>
      </c>
      <c r="G915" s="19">
        <v>2015</v>
      </c>
      <c r="H915" s="65">
        <v>42042</v>
      </c>
      <c r="K915" s="19" t="s">
        <v>18653</v>
      </c>
    </row>
    <row r="916" spans="1:11" ht="15.75" customHeight="1">
      <c r="A916" s="19">
        <v>25653413</v>
      </c>
      <c r="B916" s="19" t="s">
        <v>18674</v>
      </c>
      <c r="C916" s="19" t="s">
        <v>18675</v>
      </c>
      <c r="D916" s="19" t="s">
        <v>18657</v>
      </c>
      <c r="E916" s="19" t="s">
        <v>18676</v>
      </c>
      <c r="F916" s="19" t="s">
        <v>1272</v>
      </c>
      <c r="G916" s="19">
        <v>2015</v>
      </c>
      <c r="H916" s="65">
        <v>42041</v>
      </c>
      <c r="I916" s="19" t="s">
        <v>18677</v>
      </c>
      <c r="K916" s="19" t="s">
        <v>18678</v>
      </c>
    </row>
    <row r="917" spans="1:11" ht="15.75" customHeight="1">
      <c r="A917" s="19">
        <v>25645293</v>
      </c>
      <c r="B917" s="19" t="s">
        <v>18664</v>
      </c>
      <c r="C917" s="19" t="s">
        <v>18665</v>
      </c>
      <c r="D917" s="19" t="s">
        <v>18666</v>
      </c>
      <c r="E917" s="19" t="s">
        <v>18667</v>
      </c>
      <c r="F917" s="19" t="s">
        <v>11350</v>
      </c>
      <c r="G917" s="19">
        <v>2015</v>
      </c>
      <c r="H917" s="65">
        <v>42039</v>
      </c>
      <c r="K917" s="19" t="s">
        <v>18668</v>
      </c>
    </row>
    <row r="918" spans="1:11" ht="15.75" customHeight="1">
      <c r="A918" s="19">
        <v>25633964</v>
      </c>
      <c r="B918" s="19" t="s">
        <v>18669</v>
      </c>
      <c r="C918" s="19" t="s">
        <v>18670</v>
      </c>
      <c r="D918" s="19" t="s">
        <v>18671</v>
      </c>
      <c r="E918" s="19" t="s">
        <v>18672</v>
      </c>
      <c r="F918" s="19" t="s">
        <v>17274</v>
      </c>
      <c r="G918" s="19">
        <v>2015</v>
      </c>
      <c r="H918" s="65">
        <v>42035</v>
      </c>
      <c r="K918" s="19" t="s">
        <v>18673</v>
      </c>
    </row>
    <row r="919" spans="1:11" ht="15.75" customHeight="1">
      <c r="A919" s="19">
        <v>25618776</v>
      </c>
      <c r="B919" s="19" t="s">
        <v>18694</v>
      </c>
      <c r="C919" s="19" t="s">
        <v>18695</v>
      </c>
      <c r="D919" s="19" t="s">
        <v>18696</v>
      </c>
      <c r="E919" s="19" t="s">
        <v>12167</v>
      </c>
      <c r="F919" s="19" t="s">
        <v>1636</v>
      </c>
      <c r="G919" s="19">
        <v>2015</v>
      </c>
      <c r="H919" s="65">
        <v>42030</v>
      </c>
      <c r="K919" s="19" t="s">
        <v>18697</v>
      </c>
    </row>
    <row r="920" spans="1:11" ht="15.75" customHeight="1">
      <c r="A920" s="19">
        <v>25598306</v>
      </c>
      <c r="B920" s="19" t="s">
        <v>18681</v>
      </c>
      <c r="C920" s="19" t="s">
        <v>18682</v>
      </c>
      <c r="D920" s="19" t="s">
        <v>18683</v>
      </c>
      <c r="E920" s="19" t="s">
        <v>18684</v>
      </c>
      <c r="F920" s="19" t="s">
        <v>3283</v>
      </c>
      <c r="G920" s="19">
        <v>2015</v>
      </c>
      <c r="H920" s="65">
        <v>42024</v>
      </c>
      <c r="I920" s="19" t="s">
        <v>18685</v>
      </c>
      <c r="J920" s="19" t="s">
        <v>18686</v>
      </c>
      <c r="K920" s="19" t="s">
        <v>18687</v>
      </c>
    </row>
    <row r="921" spans="1:11" ht="15.75" customHeight="1">
      <c r="A921" s="19">
        <v>25597921</v>
      </c>
      <c r="B921" s="19" t="s">
        <v>18688</v>
      </c>
      <c r="C921" s="19" t="s">
        <v>18689</v>
      </c>
      <c r="D921" s="19" t="s">
        <v>18690</v>
      </c>
      <c r="E921" s="19" t="s">
        <v>2181</v>
      </c>
      <c r="F921" s="19" t="s">
        <v>6781</v>
      </c>
      <c r="G921" s="19">
        <v>2015</v>
      </c>
      <c r="H921" s="65">
        <v>42024</v>
      </c>
      <c r="I921" s="19" t="s">
        <v>18691</v>
      </c>
      <c r="J921" s="19" t="s">
        <v>18692</v>
      </c>
      <c r="K921" s="19" t="s">
        <v>18693</v>
      </c>
    </row>
    <row r="922" spans="1:11" ht="15.75" customHeight="1">
      <c r="A922" s="19">
        <v>25596977</v>
      </c>
      <c r="B922" s="19" t="s">
        <v>18701</v>
      </c>
      <c r="C922" s="19" t="s">
        <v>18702</v>
      </c>
      <c r="D922" s="19" t="s">
        <v>18696</v>
      </c>
      <c r="E922" s="19" t="s">
        <v>18703</v>
      </c>
      <c r="F922" s="19" t="s">
        <v>1636</v>
      </c>
      <c r="G922" s="19">
        <v>2015</v>
      </c>
      <c r="H922" s="65">
        <v>42023</v>
      </c>
      <c r="K922" s="19" t="s">
        <v>18704</v>
      </c>
    </row>
    <row r="923" spans="1:11" ht="15.75" customHeight="1">
      <c r="A923" s="19">
        <v>25522803</v>
      </c>
      <c r="B923" s="19" t="s">
        <v>18786</v>
      </c>
      <c r="C923" s="19" t="s">
        <v>18787</v>
      </c>
      <c r="D923" s="19" t="s">
        <v>18788</v>
      </c>
      <c r="E923" s="19" t="s">
        <v>18789</v>
      </c>
      <c r="F923" s="19" t="s">
        <v>18790</v>
      </c>
      <c r="G923" s="19">
        <v>2015</v>
      </c>
      <c r="H923" s="65">
        <v>41993</v>
      </c>
      <c r="K923" s="19" t="s">
        <v>18791</v>
      </c>
    </row>
    <row r="924" spans="1:11" ht="15.75" customHeight="1">
      <c r="A924" s="19">
        <v>25505140</v>
      </c>
      <c r="B924" s="19" t="s">
        <v>18707</v>
      </c>
      <c r="C924" s="19" t="s">
        <v>18708</v>
      </c>
      <c r="D924" s="19" t="s">
        <v>18709</v>
      </c>
      <c r="E924" s="19" t="s">
        <v>18710</v>
      </c>
      <c r="F924" s="19" t="s">
        <v>17854</v>
      </c>
      <c r="G924" s="19">
        <v>2015</v>
      </c>
      <c r="H924" s="65">
        <v>41989</v>
      </c>
      <c r="I924" s="19" t="s">
        <v>18711</v>
      </c>
      <c r="K924" s="19" t="s">
        <v>18712</v>
      </c>
    </row>
    <row r="925" spans="1:11" ht="15.75" customHeight="1">
      <c r="A925" s="19">
        <v>25496172</v>
      </c>
      <c r="B925" s="19" t="s">
        <v>18713</v>
      </c>
      <c r="C925" s="19" t="s">
        <v>18714</v>
      </c>
      <c r="D925" s="19" t="s">
        <v>18715</v>
      </c>
      <c r="E925" s="19" t="s">
        <v>18716</v>
      </c>
      <c r="F925" s="19" t="s">
        <v>5734</v>
      </c>
      <c r="G925" s="19">
        <v>2015</v>
      </c>
      <c r="H925" s="65">
        <v>41989</v>
      </c>
      <c r="K925" s="19" t="s">
        <v>18717</v>
      </c>
    </row>
    <row r="926" spans="1:11" ht="15.75" customHeight="1">
      <c r="A926" s="19">
        <v>25481761</v>
      </c>
      <c r="B926" s="19" t="s">
        <v>18718</v>
      </c>
      <c r="C926" s="19" t="s">
        <v>18719</v>
      </c>
      <c r="D926" s="19" t="s">
        <v>18696</v>
      </c>
      <c r="E926" s="19" t="s">
        <v>18720</v>
      </c>
      <c r="F926" s="19" t="s">
        <v>1636</v>
      </c>
      <c r="G926" s="19">
        <v>2015</v>
      </c>
      <c r="H926" s="65">
        <v>41981</v>
      </c>
      <c r="K926" s="19" t="s">
        <v>18721</v>
      </c>
    </row>
    <row r="927" spans="1:11" ht="15.75" customHeight="1">
      <c r="A927" s="19">
        <v>25408378</v>
      </c>
      <c r="B927" s="19" t="s">
        <v>18722</v>
      </c>
      <c r="C927" s="19" t="s">
        <v>18723</v>
      </c>
      <c r="D927" s="19" t="s">
        <v>18724</v>
      </c>
      <c r="E927" s="19" t="s">
        <v>17524</v>
      </c>
      <c r="F927" s="19" t="s">
        <v>1604</v>
      </c>
      <c r="G927" s="19">
        <v>2015</v>
      </c>
      <c r="H927" s="65">
        <v>41963</v>
      </c>
      <c r="K927" s="19" t="s">
        <v>18725</v>
      </c>
    </row>
    <row r="928" spans="1:11" ht="15.75" customHeight="1">
      <c r="A928" s="19">
        <v>25350148</v>
      </c>
      <c r="B928" s="19" t="s">
        <v>18726</v>
      </c>
      <c r="C928" s="19" t="s">
        <v>18727</v>
      </c>
      <c r="D928" s="19" t="s">
        <v>18619</v>
      </c>
      <c r="E928" s="19" t="s">
        <v>528</v>
      </c>
      <c r="F928" s="19" t="s">
        <v>18621</v>
      </c>
      <c r="G928" s="19">
        <v>2015</v>
      </c>
      <c r="H928" s="65">
        <v>41941</v>
      </c>
      <c r="K928" s="19" t="s">
        <v>18728</v>
      </c>
    </row>
    <row r="929" spans="1:11" ht="15.75" customHeight="1">
      <c r="A929" s="19">
        <v>25124395</v>
      </c>
      <c r="B929" s="19" t="s">
        <v>18729</v>
      </c>
      <c r="C929" s="19" t="s">
        <v>18730</v>
      </c>
      <c r="D929" s="19" t="s">
        <v>18731</v>
      </c>
      <c r="E929" s="19" t="s">
        <v>18732</v>
      </c>
      <c r="F929" s="19" t="s">
        <v>2167</v>
      </c>
      <c r="G929" s="19">
        <v>2015</v>
      </c>
      <c r="H929" s="65">
        <v>41867</v>
      </c>
      <c r="K929" s="19" t="s">
        <v>18733</v>
      </c>
    </row>
    <row r="930" spans="1:11" ht="15.75" customHeight="1">
      <c r="A930" s="19">
        <v>25822890</v>
      </c>
      <c r="B930" s="19" t="s">
        <v>18734</v>
      </c>
      <c r="C930" s="19" t="s">
        <v>18735</v>
      </c>
      <c r="E930" s="19" t="s">
        <v>18736</v>
      </c>
    </row>
    <row r="931" spans="1:11" ht="15.75" customHeight="1">
      <c r="A931" s="19">
        <v>25822228</v>
      </c>
      <c r="B931" s="19" t="s">
        <v>18737</v>
      </c>
      <c r="C931" s="19" t="s">
        <v>18738</v>
      </c>
      <c r="D931" s="19" t="s">
        <v>18736</v>
      </c>
      <c r="E931" s="19" t="s">
        <v>10953</v>
      </c>
      <c r="F931" s="19" t="s">
        <v>208</v>
      </c>
      <c r="G931" s="19">
        <v>2015</v>
      </c>
      <c r="H931" s="65">
        <v>42094</v>
      </c>
      <c r="I931" s="19" t="s">
        <v>18739</v>
      </c>
      <c r="K931" s="19" t="s">
        <v>18740</v>
      </c>
    </row>
    <row r="932" spans="1:11" ht="15.75" customHeight="1">
      <c r="A932" s="19">
        <v>25707692</v>
      </c>
      <c r="B932" s="19" t="s">
        <v>18742</v>
      </c>
      <c r="C932" s="19" t="s">
        <v>18743</v>
      </c>
      <c r="D932" s="19" t="s">
        <v>18744</v>
      </c>
      <c r="E932" s="19" t="s">
        <v>18745</v>
      </c>
      <c r="F932" s="19" t="s">
        <v>1263</v>
      </c>
      <c r="G932" s="19">
        <v>2015</v>
      </c>
      <c r="H932" s="65">
        <v>42060</v>
      </c>
      <c r="K932" s="19" t="s">
        <v>18746</v>
      </c>
    </row>
    <row r="933" spans="1:11" ht="15.75" customHeight="1">
      <c r="A933" s="19">
        <v>25814593</v>
      </c>
      <c r="B933" s="19" t="s">
        <v>18747</v>
      </c>
      <c r="C933" s="19" t="s">
        <v>18748</v>
      </c>
      <c r="D933" s="19" t="s">
        <v>18749</v>
      </c>
      <c r="E933" s="19" t="s">
        <v>4874</v>
      </c>
      <c r="F933" s="19" t="s">
        <v>12331</v>
      </c>
      <c r="G933" s="19">
        <v>2015</v>
      </c>
      <c r="H933" s="65">
        <v>42091</v>
      </c>
      <c r="I933" s="19" t="s">
        <v>18750</v>
      </c>
      <c r="K933" s="19" t="s">
        <v>18751</v>
      </c>
    </row>
    <row r="934" spans="1:11" ht="15.75" customHeight="1">
      <c r="A934" s="19">
        <v>25811752</v>
      </c>
      <c r="B934" s="19" t="s">
        <v>18753</v>
      </c>
      <c r="C934" s="19" t="s">
        <v>18754</v>
      </c>
      <c r="D934" s="19" t="s">
        <v>18755</v>
      </c>
      <c r="E934" s="19" t="s">
        <v>18756</v>
      </c>
      <c r="F934" s="19" t="s">
        <v>208</v>
      </c>
      <c r="G934" s="19">
        <v>2015</v>
      </c>
      <c r="H934" s="65">
        <v>42090</v>
      </c>
      <c r="I934" s="19" t="s">
        <v>18757</v>
      </c>
      <c r="K934" s="19" t="s">
        <v>18758</v>
      </c>
    </row>
    <row r="935" spans="1:11" ht="15.75" customHeight="1">
      <c r="A935" s="19">
        <v>25659268</v>
      </c>
      <c r="B935" s="19" t="s">
        <v>18760</v>
      </c>
      <c r="C935" s="19" t="s">
        <v>18761</v>
      </c>
      <c r="D935" s="19" t="s">
        <v>18762</v>
      </c>
      <c r="E935" s="19" t="s">
        <v>18763</v>
      </c>
      <c r="F935" s="19" t="s">
        <v>1263</v>
      </c>
      <c r="G935" s="19">
        <v>2015</v>
      </c>
      <c r="H935" s="65">
        <v>42045</v>
      </c>
      <c r="K935" s="19" t="s">
        <v>18764</v>
      </c>
    </row>
    <row r="936" spans="1:11" ht="15.75" customHeight="1">
      <c r="A936" s="19">
        <v>25861433</v>
      </c>
      <c r="B936" s="19" t="s">
        <v>18766</v>
      </c>
      <c r="C936" s="19" t="s">
        <v>18767</v>
      </c>
      <c r="D936" s="19" t="s">
        <v>18768</v>
      </c>
      <c r="E936" s="19" t="s">
        <v>18769</v>
      </c>
      <c r="F936" s="19" t="s">
        <v>14902</v>
      </c>
      <c r="G936" s="19">
        <v>2015</v>
      </c>
      <c r="H936" s="65">
        <v>42105</v>
      </c>
      <c r="I936" s="19" t="s">
        <v>18770</v>
      </c>
      <c r="K936" s="19" t="s">
        <v>18771</v>
      </c>
    </row>
    <row r="937" spans="1:11" ht="15.75" customHeight="1">
      <c r="A937" s="19">
        <v>25890119</v>
      </c>
      <c r="B937" s="19" t="s">
        <v>18773</v>
      </c>
      <c r="C937" s="19" t="s">
        <v>18774</v>
      </c>
      <c r="D937" s="19" t="s">
        <v>18775</v>
      </c>
      <c r="E937" s="19" t="s">
        <v>18776</v>
      </c>
      <c r="F937" s="19" t="s">
        <v>1356</v>
      </c>
      <c r="G937" s="19">
        <v>2015</v>
      </c>
      <c r="H937" s="65">
        <v>42113</v>
      </c>
      <c r="I937" s="19" t="s">
        <v>18777</v>
      </c>
      <c r="K937" s="19" t="s">
        <v>18778</v>
      </c>
    </row>
    <row r="938" spans="1:11" ht="15.75" customHeight="1">
      <c r="A938" s="19">
        <v>25793977</v>
      </c>
      <c r="B938" s="19" t="s">
        <v>18780</v>
      </c>
      <c r="C938" s="19" t="s">
        <v>18781</v>
      </c>
      <c r="D938" s="19" t="s">
        <v>18782</v>
      </c>
      <c r="E938" s="19" t="s">
        <v>18783</v>
      </c>
      <c r="F938" s="19" t="s">
        <v>208</v>
      </c>
      <c r="G938" s="19">
        <v>2015</v>
      </c>
      <c r="H938" s="65">
        <v>42084</v>
      </c>
      <c r="I938" s="19" t="s">
        <v>18784</v>
      </c>
      <c r="K938" s="19" t="s">
        <v>18785</v>
      </c>
    </row>
    <row r="939" spans="1:11" ht="15.75" customHeight="1">
      <c r="A939" s="19">
        <v>25574656</v>
      </c>
      <c r="B939" s="19" t="s">
        <v>18834</v>
      </c>
      <c r="C939" s="19" t="s">
        <v>18835</v>
      </c>
      <c r="D939" s="19" t="s">
        <v>18836</v>
      </c>
      <c r="E939" s="19" t="s">
        <v>18837</v>
      </c>
      <c r="F939" s="19" t="s">
        <v>18838</v>
      </c>
      <c r="G939" s="19">
        <v>2015</v>
      </c>
      <c r="H939" s="65">
        <v>42014</v>
      </c>
      <c r="K939" s="19" t="s">
        <v>18839</v>
      </c>
    </row>
    <row r="940" spans="1:11" ht="15.75" customHeight="1">
      <c r="A940" s="19">
        <v>25640334</v>
      </c>
      <c r="B940" s="19" t="s">
        <v>18794</v>
      </c>
      <c r="C940" s="19" t="s">
        <v>18795</v>
      </c>
      <c r="D940" s="19" t="s">
        <v>18796</v>
      </c>
      <c r="E940" s="19" t="s">
        <v>18797</v>
      </c>
      <c r="F940" s="19" t="s">
        <v>1263</v>
      </c>
      <c r="G940" s="19">
        <v>2015</v>
      </c>
      <c r="H940" s="65">
        <v>42038</v>
      </c>
      <c r="I940" s="19" t="s">
        <v>18798</v>
      </c>
      <c r="K940" s="19" t="s">
        <v>18799</v>
      </c>
    </row>
    <row r="941" spans="1:11" ht="15.75" customHeight="1">
      <c r="A941" s="19">
        <v>25749735</v>
      </c>
      <c r="B941" s="19" t="s">
        <v>18801</v>
      </c>
      <c r="C941" s="19" t="s">
        <v>18802</v>
      </c>
      <c r="D941" s="19" t="s">
        <v>18803</v>
      </c>
      <c r="E941" s="19" t="s">
        <v>18804</v>
      </c>
      <c r="F941" s="19" t="s">
        <v>4467</v>
      </c>
      <c r="G941" s="19">
        <v>2015</v>
      </c>
      <c r="H941" s="65">
        <v>42073</v>
      </c>
      <c r="I941" s="19" t="s">
        <v>18805</v>
      </c>
      <c r="K941" s="19" t="s">
        <v>18806</v>
      </c>
    </row>
    <row r="942" spans="1:11" ht="15.75" customHeight="1">
      <c r="A942" s="19">
        <v>29769932</v>
      </c>
      <c r="B942" s="19" t="s">
        <v>18808</v>
      </c>
      <c r="C942" s="19" t="s">
        <v>18809</v>
      </c>
      <c r="D942" s="19" t="s">
        <v>18810</v>
      </c>
      <c r="E942" s="19" t="s">
        <v>10040</v>
      </c>
      <c r="F942" s="19" t="s">
        <v>1768</v>
      </c>
      <c r="G942" s="19">
        <v>2015</v>
      </c>
      <c r="H942" s="65">
        <v>43238</v>
      </c>
      <c r="I942" s="19" t="s">
        <v>18811</v>
      </c>
      <c r="K942" s="19" t="s">
        <v>18812</v>
      </c>
    </row>
    <row r="943" spans="1:11" ht="15.75" customHeight="1">
      <c r="A943" s="19">
        <v>25763053</v>
      </c>
      <c r="B943" s="19" t="s">
        <v>18814</v>
      </c>
      <c r="C943" s="19" t="s">
        <v>18815</v>
      </c>
      <c r="D943" s="19" t="s">
        <v>18816</v>
      </c>
      <c r="E943" s="19" t="s">
        <v>18817</v>
      </c>
      <c r="F943" s="19" t="s">
        <v>8687</v>
      </c>
      <c r="G943" s="19">
        <v>2015</v>
      </c>
      <c r="H943" s="65">
        <v>42076</v>
      </c>
      <c r="I943" s="19" t="s">
        <v>18818</v>
      </c>
      <c r="K943" s="19" t="s">
        <v>18819</v>
      </c>
    </row>
    <row r="944" spans="1:11" ht="15.75" customHeight="1">
      <c r="A944" s="19">
        <v>25738646</v>
      </c>
      <c r="B944" s="19" t="s">
        <v>18821</v>
      </c>
      <c r="C944" s="19" t="s">
        <v>18822</v>
      </c>
      <c r="D944" s="19" t="s">
        <v>18823</v>
      </c>
      <c r="E944" s="19" t="s">
        <v>18824</v>
      </c>
      <c r="F944" s="19" t="s">
        <v>1619</v>
      </c>
      <c r="G944" s="19">
        <v>2015</v>
      </c>
      <c r="H944" s="65">
        <v>42068</v>
      </c>
      <c r="I944" s="19" t="s">
        <v>18825</v>
      </c>
      <c r="K944" s="19" t="s">
        <v>18826</v>
      </c>
    </row>
    <row r="945" spans="1:11" ht="15.75" customHeight="1">
      <c r="A945" s="19">
        <v>26552120</v>
      </c>
      <c r="B945" s="19" t="s">
        <v>18828</v>
      </c>
      <c r="C945" s="19" t="s">
        <v>18829</v>
      </c>
      <c r="D945" s="19" t="s">
        <v>18830</v>
      </c>
      <c r="E945" s="19" t="s">
        <v>18831</v>
      </c>
      <c r="F945" s="19" t="s">
        <v>18000</v>
      </c>
      <c r="G945" s="19">
        <v>2015</v>
      </c>
      <c r="H945" s="65">
        <v>42319</v>
      </c>
      <c r="K945" s="19" t="s">
        <v>18832</v>
      </c>
    </row>
    <row r="946" spans="1:11" ht="15.75" customHeight="1">
      <c r="A946" s="19">
        <v>26513928</v>
      </c>
      <c r="B946" s="19" t="s">
        <v>18862</v>
      </c>
      <c r="C946" s="19" t="s">
        <v>18863</v>
      </c>
      <c r="D946" s="19" t="s">
        <v>18864</v>
      </c>
      <c r="E946" s="19" t="s">
        <v>18865</v>
      </c>
      <c r="F946" s="19" t="s">
        <v>13687</v>
      </c>
      <c r="G946" s="19">
        <v>2015</v>
      </c>
      <c r="H946" s="65">
        <v>42308</v>
      </c>
    </row>
    <row r="947" spans="1:11" ht="15.75" customHeight="1">
      <c r="A947" s="19">
        <v>26414040</v>
      </c>
      <c r="B947" s="19" t="s">
        <v>18843</v>
      </c>
      <c r="C947" s="19" t="s">
        <v>18844</v>
      </c>
      <c r="D947" s="19" t="s">
        <v>18845</v>
      </c>
      <c r="E947" s="19" t="s">
        <v>18846</v>
      </c>
      <c r="F947" s="19" t="s">
        <v>14603</v>
      </c>
      <c r="G947" s="19">
        <v>2015</v>
      </c>
      <c r="H947" s="65">
        <v>42276</v>
      </c>
    </row>
    <row r="948" spans="1:11" ht="15.75" customHeight="1">
      <c r="A948" s="19">
        <v>25984342</v>
      </c>
      <c r="B948" s="19" t="s">
        <v>18848</v>
      </c>
      <c r="C948" s="19" t="s">
        <v>18849</v>
      </c>
      <c r="D948" s="19" t="s">
        <v>18850</v>
      </c>
      <c r="E948" s="19" t="s">
        <v>18851</v>
      </c>
      <c r="F948" s="19" t="s">
        <v>18852</v>
      </c>
      <c r="G948" s="19">
        <v>2015</v>
      </c>
      <c r="H948" s="65">
        <v>42143</v>
      </c>
      <c r="I948" s="19" t="s">
        <v>18853</v>
      </c>
      <c r="K948" s="19" t="s">
        <v>18854</v>
      </c>
    </row>
    <row r="949" spans="1:11" ht="15.75" customHeight="1">
      <c r="A949" s="19">
        <v>25883794</v>
      </c>
      <c r="B949" s="19" t="s">
        <v>18856</v>
      </c>
      <c r="C949" s="19" t="s">
        <v>18857</v>
      </c>
      <c r="D949" s="19" t="s">
        <v>18858</v>
      </c>
      <c r="E949" s="19" t="s">
        <v>18859</v>
      </c>
      <c r="F949" s="19" t="s">
        <v>5601</v>
      </c>
      <c r="G949" s="19">
        <v>2015</v>
      </c>
      <c r="H949" s="65">
        <v>42112</v>
      </c>
      <c r="I949" s="19" t="s">
        <v>18860</v>
      </c>
      <c r="K949" s="19" t="s">
        <v>18861</v>
      </c>
    </row>
    <row r="950" spans="1:11" ht="15.75" customHeight="1">
      <c r="A950" s="19">
        <v>25706230</v>
      </c>
      <c r="B950" s="19" t="s">
        <v>18903</v>
      </c>
      <c r="C950" s="19" t="s">
        <v>18904</v>
      </c>
      <c r="D950" s="19" t="s">
        <v>18905</v>
      </c>
      <c r="E950" s="19" t="s">
        <v>14676</v>
      </c>
      <c r="F950" s="19" t="s">
        <v>1629</v>
      </c>
      <c r="G950" s="19">
        <v>2015</v>
      </c>
      <c r="H950" s="65">
        <v>42059</v>
      </c>
      <c r="K950" s="19" t="s">
        <v>18906</v>
      </c>
    </row>
    <row r="951" spans="1:11" ht="15.75" customHeight="1">
      <c r="A951" s="19">
        <v>25703401</v>
      </c>
      <c r="B951" s="19" t="s">
        <v>18868</v>
      </c>
      <c r="C951" s="19" t="s">
        <v>18869</v>
      </c>
      <c r="D951" s="19" t="s">
        <v>18870</v>
      </c>
      <c r="E951" s="19" t="s">
        <v>5932</v>
      </c>
      <c r="F951" s="19" t="s">
        <v>3419</v>
      </c>
      <c r="G951" s="19">
        <v>2015</v>
      </c>
      <c r="H951" s="65">
        <v>42059</v>
      </c>
      <c r="I951" s="19" t="s">
        <v>18871</v>
      </c>
      <c r="K951" s="19" t="s">
        <v>18872</v>
      </c>
    </row>
    <row r="952" spans="1:11" ht="15.75" customHeight="1">
      <c r="A952" s="19">
        <v>25649881</v>
      </c>
      <c r="B952" s="19" t="s">
        <v>18873</v>
      </c>
      <c r="C952" s="19" t="s">
        <v>18874</v>
      </c>
      <c r="D952" s="19" t="s">
        <v>18875</v>
      </c>
      <c r="E952" s="19" t="s">
        <v>18876</v>
      </c>
      <c r="F952" s="19" t="s">
        <v>6736</v>
      </c>
      <c r="G952" s="19">
        <v>2015</v>
      </c>
      <c r="H952" s="65">
        <v>42040</v>
      </c>
      <c r="K952" s="19" t="s">
        <v>18877</v>
      </c>
    </row>
    <row r="953" spans="1:11" ht="15.75" customHeight="1">
      <c r="A953" s="19">
        <v>25632008</v>
      </c>
      <c r="B953" s="19" t="s">
        <v>18878</v>
      </c>
      <c r="C953" s="19" t="s">
        <v>18879</v>
      </c>
      <c r="D953" s="19" t="s">
        <v>18880</v>
      </c>
      <c r="E953" s="19" t="s">
        <v>18881</v>
      </c>
      <c r="F953" s="19" t="s">
        <v>2261</v>
      </c>
      <c r="G953" s="19">
        <v>2015</v>
      </c>
      <c r="H953" s="65">
        <v>42034</v>
      </c>
      <c r="K953" s="19" t="s">
        <v>18882</v>
      </c>
    </row>
    <row r="954" spans="1:11" ht="15.75" customHeight="1">
      <c r="A954" s="19">
        <v>25623134</v>
      </c>
      <c r="B954" s="19" t="s">
        <v>18884</v>
      </c>
      <c r="C954" s="19" t="s">
        <v>18885</v>
      </c>
      <c r="D954" s="19" t="s">
        <v>18886</v>
      </c>
      <c r="E954" s="19" t="s">
        <v>18887</v>
      </c>
      <c r="F954" s="19" t="s">
        <v>1290</v>
      </c>
      <c r="G954" s="19">
        <v>2015</v>
      </c>
      <c r="H954" s="65">
        <v>42032</v>
      </c>
      <c r="K954" s="19" t="s">
        <v>18888</v>
      </c>
    </row>
    <row r="955" spans="1:11" ht="15.75" customHeight="1">
      <c r="A955" s="19">
        <v>25601416</v>
      </c>
      <c r="B955" s="19" t="s">
        <v>18889</v>
      </c>
      <c r="C955" s="19" t="s">
        <v>18890</v>
      </c>
      <c r="D955" s="19" t="s">
        <v>18891</v>
      </c>
      <c r="E955" s="19" t="s">
        <v>18892</v>
      </c>
      <c r="F955" s="19" t="s">
        <v>18893</v>
      </c>
      <c r="G955" s="19">
        <v>2015</v>
      </c>
      <c r="H955" s="65">
        <v>42025</v>
      </c>
      <c r="K955" s="19" t="s">
        <v>18894</v>
      </c>
    </row>
    <row r="956" spans="1:11" ht="15.75" customHeight="1">
      <c r="A956" s="19">
        <v>25575589</v>
      </c>
      <c r="B956" s="19" t="s">
        <v>18896</v>
      </c>
      <c r="C956" s="19" t="s">
        <v>18897</v>
      </c>
      <c r="D956" s="19" t="s">
        <v>18898</v>
      </c>
      <c r="E956" s="19" t="s">
        <v>18899</v>
      </c>
      <c r="F956" s="19" t="s">
        <v>18900</v>
      </c>
      <c r="G956" s="19">
        <v>2015</v>
      </c>
      <c r="H956" s="65">
        <v>42015</v>
      </c>
      <c r="K956" s="19" t="s">
        <v>18901</v>
      </c>
    </row>
    <row r="957" spans="1:11" ht="15.75" customHeight="1">
      <c r="A957" s="19">
        <v>25547799</v>
      </c>
      <c r="B957" s="19" t="s">
        <v>19016</v>
      </c>
      <c r="C957" s="19" t="s">
        <v>19017</v>
      </c>
      <c r="D957" s="19" t="s">
        <v>19018</v>
      </c>
      <c r="E957" s="19" t="s">
        <v>10883</v>
      </c>
      <c r="F957" s="19" t="s">
        <v>1110</v>
      </c>
      <c r="G957" s="19">
        <v>2015</v>
      </c>
      <c r="H957" s="65">
        <v>42004</v>
      </c>
      <c r="I957" s="19" t="s">
        <v>19019</v>
      </c>
      <c r="K957" s="19" t="s">
        <v>19020</v>
      </c>
    </row>
    <row r="958" spans="1:11" ht="15.75" customHeight="1">
      <c r="A958" s="19">
        <v>25533886</v>
      </c>
      <c r="B958" s="19" t="s">
        <v>18910</v>
      </c>
      <c r="C958" s="19" t="s">
        <v>18911</v>
      </c>
      <c r="D958" s="19" t="s">
        <v>18912</v>
      </c>
      <c r="E958" s="19" t="s">
        <v>18913</v>
      </c>
      <c r="F958" s="19" t="s">
        <v>1636</v>
      </c>
      <c r="G958" s="19">
        <v>2015</v>
      </c>
      <c r="H958" s="65">
        <v>41997</v>
      </c>
      <c r="K958" s="19" t="s">
        <v>18914</v>
      </c>
    </row>
    <row r="959" spans="1:11" ht="15.75" customHeight="1">
      <c r="A959" s="19">
        <v>25491382</v>
      </c>
      <c r="B959" s="19" t="s">
        <v>18915</v>
      </c>
      <c r="C959" s="19" t="s">
        <v>18916</v>
      </c>
      <c r="D959" s="19" t="s">
        <v>18917</v>
      </c>
      <c r="E959" s="19" t="s">
        <v>18918</v>
      </c>
      <c r="F959" s="19" t="s">
        <v>6781</v>
      </c>
      <c r="G959" s="19">
        <v>2015</v>
      </c>
      <c r="H959" s="65">
        <v>41984</v>
      </c>
      <c r="K959" s="19" t="s">
        <v>18919</v>
      </c>
    </row>
    <row r="960" spans="1:11" ht="15.75" customHeight="1">
      <c r="A960" s="19">
        <v>25475554</v>
      </c>
      <c r="B960" s="19" t="s">
        <v>18920</v>
      </c>
      <c r="C960" s="19" t="s">
        <v>18921</v>
      </c>
      <c r="D960" s="19" t="s">
        <v>18922</v>
      </c>
      <c r="E960" s="19" t="s">
        <v>6412</v>
      </c>
      <c r="F960" s="19" t="s">
        <v>11792</v>
      </c>
      <c r="G960" s="19">
        <v>2015</v>
      </c>
      <c r="H960" s="65">
        <v>41979</v>
      </c>
      <c r="K960" s="19" t="s">
        <v>18923</v>
      </c>
    </row>
    <row r="961" spans="1:11" ht="15.75" customHeight="1">
      <c r="A961" s="19">
        <v>25411435</v>
      </c>
      <c r="B961" s="19" t="s">
        <v>18925</v>
      </c>
      <c r="C961" s="19" t="s">
        <v>18926</v>
      </c>
      <c r="D961" s="19" t="s">
        <v>18927</v>
      </c>
      <c r="E961" s="19" t="s">
        <v>18928</v>
      </c>
      <c r="F961" s="19" t="s">
        <v>6990</v>
      </c>
      <c r="G961" s="19">
        <v>2015</v>
      </c>
      <c r="H961" s="65">
        <v>41964</v>
      </c>
      <c r="K961" s="19" t="s">
        <v>18929</v>
      </c>
    </row>
    <row r="962" spans="1:11" ht="15.75" customHeight="1">
      <c r="A962" s="19">
        <v>25232779</v>
      </c>
      <c r="B962" s="19" t="s">
        <v>18930</v>
      </c>
      <c r="C962" s="19" t="s">
        <v>18931</v>
      </c>
      <c r="D962" s="19" t="s">
        <v>18932</v>
      </c>
      <c r="E962" s="19" t="s">
        <v>18933</v>
      </c>
      <c r="F962" s="19" t="s">
        <v>979</v>
      </c>
      <c r="G962" s="19">
        <v>2015</v>
      </c>
      <c r="H962" s="65">
        <v>41901</v>
      </c>
      <c r="K962" s="19" t="s">
        <v>18934</v>
      </c>
    </row>
    <row r="963" spans="1:11" ht="15.75" customHeight="1">
      <c r="A963" s="19">
        <v>25227327</v>
      </c>
      <c r="B963" s="19" t="s">
        <v>18935</v>
      </c>
      <c r="C963" s="19" t="s">
        <v>18936</v>
      </c>
      <c r="D963" s="19" t="s">
        <v>18937</v>
      </c>
      <c r="E963" s="19" t="s">
        <v>18938</v>
      </c>
      <c r="F963" s="19" t="s">
        <v>8821</v>
      </c>
      <c r="G963" s="19">
        <v>2015</v>
      </c>
      <c r="H963" s="65">
        <v>41900</v>
      </c>
      <c r="K963" s="19" t="s">
        <v>18939</v>
      </c>
    </row>
    <row r="964" spans="1:11" ht="15.75" customHeight="1">
      <c r="A964" s="19">
        <v>25175818</v>
      </c>
      <c r="B964" s="19" t="s">
        <v>18940</v>
      </c>
      <c r="C964" s="19" t="s">
        <v>18941</v>
      </c>
      <c r="D964" s="19" t="s">
        <v>18942</v>
      </c>
      <c r="E964" s="19" t="s">
        <v>18943</v>
      </c>
      <c r="F964" s="19" t="s">
        <v>499</v>
      </c>
      <c r="G964" s="19">
        <v>2015</v>
      </c>
      <c r="H964" s="65">
        <v>41884</v>
      </c>
      <c r="I964" s="19" t="s">
        <v>18944</v>
      </c>
      <c r="K964" s="19" t="s">
        <v>18945</v>
      </c>
    </row>
    <row r="965" spans="1:11" ht="15.75" customHeight="1">
      <c r="A965" s="19">
        <v>25169065</v>
      </c>
      <c r="B965" s="19" t="s">
        <v>18946</v>
      </c>
      <c r="C965" s="19" t="s">
        <v>18947</v>
      </c>
      <c r="D965" s="19" t="s">
        <v>18948</v>
      </c>
      <c r="E965" s="19" t="s">
        <v>18949</v>
      </c>
      <c r="F965" s="19" t="s">
        <v>13104</v>
      </c>
      <c r="G965" s="19">
        <v>2015</v>
      </c>
      <c r="H965" s="65">
        <v>41881</v>
      </c>
      <c r="K965" s="19" t="s">
        <v>18950</v>
      </c>
    </row>
    <row r="966" spans="1:11" ht="15.75" customHeight="1">
      <c r="A966" s="19">
        <v>23674825</v>
      </c>
      <c r="B966" s="19" t="s">
        <v>18951</v>
      </c>
      <c r="C966" s="19" t="s">
        <v>18952</v>
      </c>
      <c r="D966" s="19" t="s">
        <v>18953</v>
      </c>
      <c r="E966" s="19" t="s">
        <v>18954</v>
      </c>
      <c r="F966" s="19" t="s">
        <v>18955</v>
      </c>
      <c r="G966" s="19">
        <v>2015</v>
      </c>
      <c r="H966" s="65">
        <v>41410</v>
      </c>
      <c r="K966" s="19" t="s">
        <v>18956</v>
      </c>
    </row>
    <row r="967" spans="1:11" ht="15.75" customHeight="1">
      <c r="A967" s="19">
        <v>25714719</v>
      </c>
      <c r="B967" s="19" t="s">
        <v>18957</v>
      </c>
      <c r="C967" s="19" t="s">
        <v>18958</v>
      </c>
      <c r="D967" s="19" t="s">
        <v>18959</v>
      </c>
      <c r="E967" s="19" t="s">
        <v>18525</v>
      </c>
      <c r="F967" s="19" t="s">
        <v>2861</v>
      </c>
      <c r="G967" s="19">
        <v>2015</v>
      </c>
      <c r="H967" s="65">
        <v>42061</v>
      </c>
      <c r="I967" s="19" t="s">
        <v>18960</v>
      </c>
      <c r="K967" s="19" t="s">
        <v>18961</v>
      </c>
    </row>
    <row r="968" spans="1:11" ht="15.75" customHeight="1">
      <c r="A968" s="19">
        <v>25712822</v>
      </c>
      <c r="B968" s="19" t="s">
        <v>18963</v>
      </c>
      <c r="C968" s="19" t="s">
        <v>18964</v>
      </c>
      <c r="D968" s="19" t="s">
        <v>18965</v>
      </c>
      <c r="E968" s="19" t="s">
        <v>18229</v>
      </c>
      <c r="F968" s="19" t="s">
        <v>3548</v>
      </c>
      <c r="G968" s="19">
        <v>2015</v>
      </c>
      <c r="H968" s="65">
        <v>42061</v>
      </c>
      <c r="I968" s="19" t="s">
        <v>18966</v>
      </c>
      <c r="K968" s="19" t="s">
        <v>18967</v>
      </c>
    </row>
    <row r="969" spans="1:11" ht="15.75" customHeight="1">
      <c r="A969" s="19">
        <v>25689855</v>
      </c>
      <c r="B969" s="19" t="s">
        <v>18969</v>
      </c>
      <c r="C969" s="19" t="s">
        <v>18970</v>
      </c>
      <c r="D969" s="19" t="s">
        <v>18971</v>
      </c>
      <c r="E969" s="19" t="s">
        <v>18972</v>
      </c>
      <c r="F969" s="19" t="s">
        <v>208</v>
      </c>
      <c r="G969" s="19">
        <v>2015</v>
      </c>
      <c r="H969" s="65">
        <v>42053</v>
      </c>
      <c r="I969" s="19" t="s">
        <v>18973</v>
      </c>
      <c r="K969" s="19" t="s">
        <v>18974</v>
      </c>
    </row>
    <row r="970" spans="1:11" ht="15.75" customHeight="1">
      <c r="A970" s="19">
        <v>25458286</v>
      </c>
      <c r="B970" s="19" t="s">
        <v>18976</v>
      </c>
      <c r="C970" s="19" t="s">
        <v>18977</v>
      </c>
      <c r="D970" s="19" t="s">
        <v>18978</v>
      </c>
      <c r="E970" s="19" t="s">
        <v>18979</v>
      </c>
      <c r="F970" s="19" t="s">
        <v>18980</v>
      </c>
      <c r="G970" s="19">
        <v>2015</v>
      </c>
      <c r="H970" s="65">
        <v>41976</v>
      </c>
      <c r="K970" s="19" t="s">
        <v>18981</v>
      </c>
    </row>
    <row r="971" spans="1:11" ht="15.75" customHeight="1">
      <c r="A971" s="19">
        <v>25458274</v>
      </c>
      <c r="B971" s="19" t="s">
        <v>18983</v>
      </c>
      <c r="C971" s="19" t="s">
        <v>18984</v>
      </c>
      <c r="D971" s="19" t="s">
        <v>18978</v>
      </c>
      <c r="E971" s="19" t="s">
        <v>18985</v>
      </c>
      <c r="F971" s="19" t="s">
        <v>18980</v>
      </c>
      <c r="G971" s="19">
        <v>2015</v>
      </c>
      <c r="H971" s="65">
        <v>41976</v>
      </c>
      <c r="K971" s="19" t="s">
        <v>18986</v>
      </c>
    </row>
    <row r="972" spans="1:11" ht="15.75" customHeight="1">
      <c r="A972" s="19">
        <v>25675242</v>
      </c>
      <c r="B972" s="19" t="s">
        <v>18987</v>
      </c>
      <c r="C972" s="19" t="s">
        <v>18988</v>
      </c>
      <c r="D972" s="19" t="s">
        <v>18989</v>
      </c>
      <c r="E972" s="19" t="s">
        <v>18990</v>
      </c>
      <c r="F972" s="19" t="s">
        <v>208</v>
      </c>
      <c r="G972" s="19">
        <v>2015</v>
      </c>
      <c r="H972" s="65">
        <v>42048</v>
      </c>
      <c r="I972" s="19" t="s">
        <v>18991</v>
      </c>
      <c r="K972" s="19" t="s">
        <v>18992</v>
      </c>
    </row>
    <row r="973" spans="1:11" ht="15.75" customHeight="1">
      <c r="A973" s="19">
        <v>25305567</v>
      </c>
      <c r="B973" s="19" t="s">
        <v>18994</v>
      </c>
      <c r="C973" s="19" t="s">
        <v>18995</v>
      </c>
      <c r="D973" s="19" t="s">
        <v>18996</v>
      </c>
      <c r="E973" s="19" t="s">
        <v>18997</v>
      </c>
      <c r="F973" s="19" t="s">
        <v>1263</v>
      </c>
      <c r="G973" s="19">
        <v>2015</v>
      </c>
      <c r="H973" s="65">
        <v>41924</v>
      </c>
      <c r="K973" s="19" t="s">
        <v>18998</v>
      </c>
    </row>
    <row r="974" spans="1:11" ht="15.75" customHeight="1">
      <c r="A974" s="19">
        <v>25152325</v>
      </c>
      <c r="B974" s="19" t="s">
        <v>19000</v>
      </c>
      <c r="C974" s="19" t="s">
        <v>19001</v>
      </c>
      <c r="D974" s="19" t="s">
        <v>18996</v>
      </c>
      <c r="E974" s="19" t="s">
        <v>18997</v>
      </c>
      <c r="F974" s="19" t="s">
        <v>1263</v>
      </c>
      <c r="G974" s="19">
        <v>2015</v>
      </c>
      <c r="H974" s="65">
        <v>41877</v>
      </c>
      <c r="K974" s="19" t="s">
        <v>19002</v>
      </c>
    </row>
    <row r="975" spans="1:11" ht="15.75" customHeight="1">
      <c r="A975" s="19">
        <v>25648185</v>
      </c>
      <c r="B975" s="19" t="s">
        <v>19003</v>
      </c>
      <c r="C975" s="19" t="s">
        <v>19004</v>
      </c>
      <c r="D975" s="19" t="s">
        <v>19005</v>
      </c>
      <c r="E975" s="19" t="s">
        <v>8737</v>
      </c>
      <c r="F975" s="19" t="s">
        <v>875</v>
      </c>
      <c r="G975" s="19">
        <v>2015</v>
      </c>
      <c r="H975" s="65">
        <v>42040</v>
      </c>
      <c r="I975" s="19" t="s">
        <v>19006</v>
      </c>
      <c r="K975" s="19" t="s">
        <v>19007</v>
      </c>
    </row>
    <row r="976" spans="1:11" ht="15.75" customHeight="1">
      <c r="A976" s="19">
        <v>25699041</v>
      </c>
      <c r="B976" s="19" t="s">
        <v>19009</v>
      </c>
      <c r="C976" s="19" t="s">
        <v>19010</v>
      </c>
      <c r="D976" s="19" t="s">
        <v>19011</v>
      </c>
      <c r="E976" s="19" t="s">
        <v>19012</v>
      </c>
      <c r="F976" s="19" t="s">
        <v>113</v>
      </c>
      <c r="G976" s="19">
        <v>2015</v>
      </c>
      <c r="H976" s="65">
        <v>42056</v>
      </c>
      <c r="I976" s="19" t="s">
        <v>19013</v>
      </c>
      <c r="K976" s="19" t="s">
        <v>19014</v>
      </c>
    </row>
    <row r="977" spans="1:11" ht="15.75" customHeight="1">
      <c r="A977" s="19">
        <v>25980052</v>
      </c>
      <c r="B977" s="19" t="s">
        <v>19023</v>
      </c>
      <c r="C977" s="19" t="s">
        <v>19024</v>
      </c>
      <c r="D977" s="19" t="s">
        <v>19025</v>
      </c>
      <c r="E977" s="19" t="s">
        <v>18601</v>
      </c>
      <c r="F977" s="19" t="s">
        <v>15015</v>
      </c>
      <c r="G977" s="19">
        <v>2015</v>
      </c>
      <c r="H977" s="65">
        <v>42143</v>
      </c>
    </row>
    <row r="978" spans="1:11" ht="15.75" customHeight="1">
      <c r="A978" s="19">
        <v>25980051</v>
      </c>
      <c r="B978" s="19" t="s">
        <v>19029</v>
      </c>
      <c r="C978" s="19" t="s">
        <v>18599</v>
      </c>
      <c r="D978" s="19" t="s">
        <v>19025</v>
      </c>
      <c r="E978" s="19" t="s">
        <v>18601</v>
      </c>
      <c r="F978" s="19" t="s">
        <v>15015</v>
      </c>
      <c r="G978" s="19">
        <v>2015</v>
      </c>
      <c r="H978" s="65">
        <v>42143</v>
      </c>
    </row>
    <row r="979" spans="1:11" ht="15.75" customHeight="1">
      <c r="A979" s="19">
        <v>25980050</v>
      </c>
      <c r="B979" s="19" t="s">
        <v>19032</v>
      </c>
      <c r="C979" s="19" t="s">
        <v>18599</v>
      </c>
      <c r="D979" s="19" t="s">
        <v>19025</v>
      </c>
      <c r="E979" s="19" t="s">
        <v>18601</v>
      </c>
      <c r="F979" s="19" t="s">
        <v>15015</v>
      </c>
      <c r="G979" s="19">
        <v>2015</v>
      </c>
      <c r="H979" s="65">
        <v>42143</v>
      </c>
    </row>
    <row r="980" spans="1:11" ht="15.75" customHeight="1">
      <c r="A980" s="19">
        <v>25916538</v>
      </c>
      <c r="B980" s="19" t="s">
        <v>19142</v>
      </c>
      <c r="C980" s="19" t="s">
        <v>19143</v>
      </c>
      <c r="D980" s="19" t="s">
        <v>19144</v>
      </c>
      <c r="E980" s="19" t="s">
        <v>6532</v>
      </c>
      <c r="F980" s="19" t="s">
        <v>19145</v>
      </c>
      <c r="G980" s="19">
        <v>2015</v>
      </c>
      <c r="H980" s="65">
        <v>42123</v>
      </c>
    </row>
    <row r="981" spans="1:11" ht="15.75" customHeight="1">
      <c r="A981" s="19">
        <v>25741972</v>
      </c>
      <c r="B981" s="19" t="s">
        <v>19035</v>
      </c>
      <c r="C981" s="19" t="s">
        <v>19036</v>
      </c>
      <c r="D981" s="19" t="s">
        <v>19037</v>
      </c>
      <c r="E981" s="19" t="s">
        <v>19038</v>
      </c>
      <c r="F981" s="19" t="s">
        <v>979</v>
      </c>
      <c r="G981" s="19">
        <v>2015</v>
      </c>
      <c r="H981" s="65">
        <v>42069</v>
      </c>
      <c r="K981" s="19" t="s">
        <v>19039</v>
      </c>
    </row>
    <row r="982" spans="1:11" ht="15.75" customHeight="1">
      <c r="A982" s="19">
        <v>25691184</v>
      </c>
      <c r="B982" s="19" t="s">
        <v>19040</v>
      </c>
      <c r="C982" s="19" t="s">
        <v>19041</v>
      </c>
      <c r="D982" s="19" t="s">
        <v>19042</v>
      </c>
      <c r="E982" s="19" t="s">
        <v>17020</v>
      </c>
      <c r="F982" s="19" t="s">
        <v>1425</v>
      </c>
      <c r="G982" s="19">
        <v>2015</v>
      </c>
      <c r="H982" s="65">
        <v>42054</v>
      </c>
      <c r="K982" s="19" t="s">
        <v>19043</v>
      </c>
    </row>
    <row r="983" spans="1:11" ht="15.75" customHeight="1">
      <c r="A983" s="19">
        <v>25664802</v>
      </c>
      <c r="B983" s="19" t="s">
        <v>19044</v>
      </c>
      <c r="C983" s="19" t="s">
        <v>19045</v>
      </c>
      <c r="D983" s="19" t="s">
        <v>19046</v>
      </c>
      <c r="E983" s="19" t="s">
        <v>19047</v>
      </c>
      <c r="F983" s="19" t="s">
        <v>8509</v>
      </c>
      <c r="G983" s="19">
        <v>2015</v>
      </c>
      <c r="H983" s="65">
        <v>42045</v>
      </c>
      <c r="I983" s="19" t="s">
        <v>19048</v>
      </c>
      <c r="K983" s="19" t="s">
        <v>19049</v>
      </c>
    </row>
    <row r="984" spans="1:11" ht="15.75" customHeight="1">
      <c r="A984" s="19">
        <v>25664735</v>
      </c>
      <c r="B984" s="19" t="s">
        <v>19050</v>
      </c>
      <c r="C984" s="19" t="s">
        <v>19051</v>
      </c>
      <c r="D984" s="19" t="s">
        <v>19052</v>
      </c>
      <c r="E984" s="19" t="s">
        <v>19053</v>
      </c>
      <c r="F984" s="19" t="s">
        <v>17001</v>
      </c>
      <c r="G984" s="19">
        <v>2015</v>
      </c>
      <c r="H984" s="65">
        <v>42045</v>
      </c>
      <c r="I984" s="19" t="s">
        <v>19054</v>
      </c>
      <c r="K984" s="19" t="s">
        <v>19055</v>
      </c>
    </row>
    <row r="985" spans="1:11" ht="15.75" customHeight="1">
      <c r="A985" s="19">
        <v>25626129</v>
      </c>
      <c r="B985" s="19" t="s">
        <v>19056</v>
      </c>
      <c r="C985" s="19" t="s">
        <v>19057</v>
      </c>
      <c r="D985" s="19" t="s">
        <v>19058</v>
      </c>
      <c r="E985" s="19" t="s">
        <v>10223</v>
      </c>
      <c r="F985" s="19" t="s">
        <v>1582</v>
      </c>
      <c r="G985" s="19">
        <v>2015</v>
      </c>
      <c r="H985" s="65">
        <v>42032</v>
      </c>
      <c r="I985" s="19" t="s">
        <v>19059</v>
      </c>
      <c r="K985" s="19" t="s">
        <v>19060</v>
      </c>
    </row>
    <row r="986" spans="1:11" ht="15.75" customHeight="1">
      <c r="A986" s="19">
        <v>25623190</v>
      </c>
      <c r="B986" s="19" t="s">
        <v>19062</v>
      </c>
      <c r="C986" s="19" t="s">
        <v>19063</v>
      </c>
      <c r="D986" s="19" t="s">
        <v>19064</v>
      </c>
      <c r="E986" s="19" t="s">
        <v>19065</v>
      </c>
      <c r="F986" s="19" t="s">
        <v>19066</v>
      </c>
      <c r="G986" s="19">
        <v>2015</v>
      </c>
      <c r="H986" s="65">
        <v>42032</v>
      </c>
      <c r="K986" s="19" t="s">
        <v>19067</v>
      </c>
    </row>
    <row r="987" spans="1:11" ht="15.75" customHeight="1">
      <c r="A987" s="19">
        <v>25617190</v>
      </c>
      <c r="B987" s="19" t="s">
        <v>19068</v>
      </c>
      <c r="C987" s="19" t="s">
        <v>19069</v>
      </c>
      <c r="D987" s="19" t="s">
        <v>19070</v>
      </c>
      <c r="E987" s="19" t="s">
        <v>19071</v>
      </c>
      <c r="F987" s="19" t="s">
        <v>8288</v>
      </c>
      <c r="G987" s="19">
        <v>2015</v>
      </c>
      <c r="H987" s="65">
        <v>42029</v>
      </c>
      <c r="I987" s="19" t="s">
        <v>19072</v>
      </c>
      <c r="K987" s="19" t="s">
        <v>19073</v>
      </c>
    </row>
    <row r="988" spans="1:11" ht="15.75" customHeight="1">
      <c r="A988" s="19">
        <v>25583921</v>
      </c>
      <c r="B988" s="19" t="s">
        <v>19075</v>
      </c>
      <c r="C988" s="19" t="s">
        <v>19076</v>
      </c>
      <c r="D988" s="19" t="s">
        <v>19077</v>
      </c>
      <c r="E988" s="19" t="s">
        <v>19078</v>
      </c>
      <c r="F988" s="19" t="s">
        <v>1281</v>
      </c>
      <c r="G988" s="19">
        <v>2015</v>
      </c>
      <c r="H988" s="65">
        <v>42018</v>
      </c>
      <c r="I988" s="19" t="s">
        <v>19079</v>
      </c>
      <c r="J988" s="19" t="s">
        <v>19080</v>
      </c>
      <c r="K988" s="19" t="s">
        <v>19081</v>
      </c>
    </row>
    <row r="989" spans="1:11" ht="15.75" customHeight="1">
      <c r="A989" s="19">
        <v>25577661</v>
      </c>
      <c r="B989" s="19" t="s">
        <v>19082</v>
      </c>
      <c r="C989" s="19" t="s">
        <v>19083</v>
      </c>
      <c r="D989" s="19" t="s">
        <v>19084</v>
      </c>
      <c r="E989" s="19" t="s">
        <v>19085</v>
      </c>
      <c r="F989" s="19" t="s">
        <v>1026</v>
      </c>
      <c r="G989" s="19">
        <v>2015</v>
      </c>
      <c r="H989" s="65">
        <v>42016</v>
      </c>
      <c r="K989" s="19" t="s">
        <v>19086</v>
      </c>
    </row>
    <row r="990" spans="1:11" ht="15.75" customHeight="1">
      <c r="A990" s="19">
        <v>25577660</v>
      </c>
      <c r="B990" s="19" t="s">
        <v>19088</v>
      </c>
      <c r="C990" s="19" t="s">
        <v>19089</v>
      </c>
      <c r="D990" s="19" t="s">
        <v>19084</v>
      </c>
      <c r="E990" s="19" t="s">
        <v>19090</v>
      </c>
      <c r="F990" s="19" t="s">
        <v>1026</v>
      </c>
      <c r="G990" s="19">
        <v>2015</v>
      </c>
      <c r="H990" s="65">
        <v>42016</v>
      </c>
      <c r="K990" s="19" t="s">
        <v>19091</v>
      </c>
    </row>
    <row r="991" spans="1:11" ht="15.75" customHeight="1">
      <c r="A991" s="19">
        <v>25522126</v>
      </c>
      <c r="B991" s="19" t="s">
        <v>19092</v>
      </c>
      <c r="C991" s="19" t="s">
        <v>19093</v>
      </c>
      <c r="D991" s="19" t="s">
        <v>19094</v>
      </c>
      <c r="E991" s="19" t="s">
        <v>19095</v>
      </c>
      <c r="F991" s="19" t="s">
        <v>17274</v>
      </c>
      <c r="G991" s="19">
        <v>2015</v>
      </c>
      <c r="H991" s="65">
        <v>41992</v>
      </c>
      <c r="K991" s="19" t="s">
        <v>19096</v>
      </c>
    </row>
    <row r="992" spans="1:11" ht="15.75" customHeight="1">
      <c r="A992" s="19">
        <v>25439605</v>
      </c>
      <c r="B992" s="19" t="s">
        <v>19097</v>
      </c>
      <c r="C992" s="19" t="s">
        <v>19098</v>
      </c>
      <c r="D992" s="19" t="s">
        <v>19099</v>
      </c>
      <c r="E992" s="19" t="s">
        <v>16938</v>
      </c>
      <c r="F992" s="19" t="s">
        <v>19100</v>
      </c>
      <c r="G992" s="19">
        <v>2015</v>
      </c>
      <c r="H992" s="65">
        <v>41976</v>
      </c>
      <c r="K992" s="19" t="s">
        <v>19101</v>
      </c>
    </row>
    <row r="993" spans="1:11" ht="15.75" customHeight="1">
      <c r="A993" s="19">
        <v>25422269</v>
      </c>
      <c r="B993" s="19" t="s">
        <v>19102</v>
      </c>
      <c r="C993" s="19" t="s">
        <v>19103</v>
      </c>
      <c r="D993" s="19" t="s">
        <v>19104</v>
      </c>
      <c r="E993" s="19" t="s">
        <v>19105</v>
      </c>
      <c r="F993" s="19" t="s">
        <v>1110</v>
      </c>
      <c r="G993" s="19">
        <v>2015</v>
      </c>
      <c r="H993" s="65">
        <v>41969</v>
      </c>
      <c r="I993" s="19" t="s">
        <v>19106</v>
      </c>
      <c r="K993" s="19" t="s">
        <v>19107</v>
      </c>
    </row>
    <row r="994" spans="1:11" ht="15.75" customHeight="1">
      <c r="A994" s="19">
        <v>25382662</v>
      </c>
      <c r="B994" s="19" t="s">
        <v>19108</v>
      </c>
      <c r="C994" s="19" t="s">
        <v>19109</v>
      </c>
      <c r="D994" s="19" t="s">
        <v>19110</v>
      </c>
      <c r="E994" s="19" t="s">
        <v>8833</v>
      </c>
      <c r="F994" s="19" t="s">
        <v>19111</v>
      </c>
      <c r="G994" s="19">
        <v>2015</v>
      </c>
      <c r="H994" s="65">
        <v>41954</v>
      </c>
      <c r="I994" s="19" t="s">
        <v>19112</v>
      </c>
      <c r="K994" s="19" t="s">
        <v>19113</v>
      </c>
    </row>
    <row r="995" spans="1:11" ht="15.75" customHeight="1">
      <c r="A995" s="19">
        <v>25377782</v>
      </c>
      <c r="B995" s="19" t="s">
        <v>19114</v>
      </c>
      <c r="C995" s="19" t="s">
        <v>19115</v>
      </c>
      <c r="D995" s="19" t="s">
        <v>19116</v>
      </c>
      <c r="E995" s="19" t="s">
        <v>19117</v>
      </c>
      <c r="F995" s="19" t="s">
        <v>6181</v>
      </c>
      <c r="G995" s="19">
        <v>2015</v>
      </c>
      <c r="H995" s="65">
        <v>41951</v>
      </c>
      <c r="K995" s="19" t="s">
        <v>19118</v>
      </c>
    </row>
    <row r="996" spans="1:11" ht="15.75" customHeight="1">
      <c r="A996" s="19">
        <v>25328149</v>
      </c>
      <c r="B996" s="19" t="s">
        <v>19119</v>
      </c>
      <c r="C996" s="19" t="s">
        <v>19120</v>
      </c>
      <c r="D996" s="19" t="s">
        <v>19121</v>
      </c>
      <c r="E996" s="19" t="s">
        <v>19122</v>
      </c>
      <c r="F996" s="19" t="s">
        <v>19123</v>
      </c>
      <c r="G996" s="19">
        <v>2015</v>
      </c>
      <c r="H996" s="65">
        <v>41933</v>
      </c>
      <c r="K996" s="19" t="s">
        <v>19124</v>
      </c>
    </row>
    <row r="997" spans="1:11" ht="15.75" customHeight="1">
      <c r="A997" s="19">
        <v>25179236</v>
      </c>
      <c r="B997" s="19" t="s">
        <v>19125</v>
      </c>
      <c r="C997" s="19" t="s">
        <v>19126</v>
      </c>
      <c r="D997" s="19" t="s">
        <v>19127</v>
      </c>
      <c r="E997" s="19" t="s">
        <v>19128</v>
      </c>
      <c r="F997" s="19" t="s">
        <v>19129</v>
      </c>
      <c r="G997" s="19">
        <v>2015</v>
      </c>
      <c r="H997" s="65">
        <v>41885</v>
      </c>
      <c r="I997" s="19" t="s">
        <v>19130</v>
      </c>
      <c r="K997" s="19" t="s">
        <v>19131</v>
      </c>
    </row>
    <row r="998" spans="1:11" ht="15.75" customHeight="1">
      <c r="A998" s="19">
        <v>24958314</v>
      </c>
      <c r="B998" s="19" t="s">
        <v>19132</v>
      </c>
      <c r="C998" s="19" t="s">
        <v>19133</v>
      </c>
      <c r="D998" s="19" t="s">
        <v>19134</v>
      </c>
      <c r="E998" s="19" t="s">
        <v>19135</v>
      </c>
      <c r="F998" s="19" t="s">
        <v>19136</v>
      </c>
      <c r="G998" s="19">
        <v>2015</v>
      </c>
      <c r="H998" s="65">
        <v>41815</v>
      </c>
      <c r="K998" s="19" t="s">
        <v>19137</v>
      </c>
    </row>
    <row r="999" spans="1:11" ht="15.75" customHeight="1">
      <c r="A999" s="19">
        <v>24842664</v>
      </c>
      <c r="B999" s="19" t="s">
        <v>19138</v>
      </c>
      <c r="C999" s="19" t="s">
        <v>19139</v>
      </c>
      <c r="D999" s="19" t="s">
        <v>19140</v>
      </c>
      <c r="E999" s="19" t="s">
        <v>18540</v>
      </c>
      <c r="F999" s="19" t="s">
        <v>3492</v>
      </c>
      <c r="G999" s="19">
        <v>2015</v>
      </c>
      <c r="H999" s="65">
        <v>41780</v>
      </c>
      <c r="K999" s="19" t="s">
        <v>19141</v>
      </c>
    </row>
    <row r="1000" spans="1:11" ht="15.75" customHeight="1">
      <c r="A1000" s="19">
        <v>24814418</v>
      </c>
      <c r="B1000" s="19" t="s">
        <v>19344</v>
      </c>
      <c r="C1000" s="19" t="s">
        <v>19345</v>
      </c>
      <c r="D1000" s="19" t="s">
        <v>19346</v>
      </c>
      <c r="E1000" s="19" t="s">
        <v>19347</v>
      </c>
      <c r="F1000" s="19" t="s">
        <v>3419</v>
      </c>
      <c r="G1000" s="19">
        <v>2015</v>
      </c>
      <c r="H1000" s="65">
        <v>41772</v>
      </c>
      <c r="I1000" s="19" t="s">
        <v>19348</v>
      </c>
      <c r="K1000" s="19" t="s">
        <v>19349</v>
      </c>
    </row>
    <row r="1001" spans="1:11" ht="15.75" customHeight="1">
      <c r="A1001" s="19">
        <v>24652041</v>
      </c>
      <c r="B1001" s="19" t="s">
        <v>19148</v>
      </c>
      <c r="C1001" s="19" t="s">
        <v>19149</v>
      </c>
      <c r="D1001" s="19" t="s">
        <v>19140</v>
      </c>
      <c r="E1001" s="19" t="s">
        <v>415</v>
      </c>
      <c r="F1001" s="19" t="s">
        <v>3492</v>
      </c>
      <c r="G1001" s="19">
        <v>2015</v>
      </c>
      <c r="H1001" s="65">
        <v>41720</v>
      </c>
      <c r="I1001" s="19" t="s">
        <v>19150</v>
      </c>
      <c r="J1001" s="19" t="s">
        <v>19151</v>
      </c>
      <c r="K1001" s="19" t="s">
        <v>19152</v>
      </c>
    </row>
    <row r="1002" spans="1:11" ht="15.75" customHeight="1">
      <c r="A1002" s="19">
        <v>25510388</v>
      </c>
      <c r="B1002" s="19" t="s">
        <v>19153</v>
      </c>
      <c r="C1002" s="19" t="s">
        <v>19154</v>
      </c>
      <c r="D1002" s="19" t="s">
        <v>19155</v>
      </c>
      <c r="E1002" s="19" t="s">
        <v>17087</v>
      </c>
      <c r="F1002" s="19" t="s">
        <v>1263</v>
      </c>
      <c r="G1002" s="19">
        <v>2015</v>
      </c>
      <c r="H1002" s="65">
        <v>41990</v>
      </c>
      <c r="K1002" s="19" t="s">
        <v>19156</v>
      </c>
    </row>
    <row r="1003" spans="1:11" ht="15.75" customHeight="1">
      <c r="A1003" s="19">
        <v>25612943</v>
      </c>
      <c r="B1003" s="19" t="s">
        <v>19158</v>
      </c>
      <c r="C1003" s="19" t="s">
        <v>19159</v>
      </c>
      <c r="D1003" s="19" t="s">
        <v>19160</v>
      </c>
      <c r="E1003" s="19" t="s">
        <v>19161</v>
      </c>
      <c r="F1003" s="19" t="s">
        <v>19162</v>
      </c>
      <c r="G1003" s="19">
        <v>2015</v>
      </c>
      <c r="H1003" s="65">
        <v>42028</v>
      </c>
    </row>
    <row r="1004" spans="1:11" ht="15.75" customHeight="1">
      <c r="A1004" s="19">
        <v>25506786</v>
      </c>
      <c r="B1004" s="19" t="s">
        <v>19164</v>
      </c>
      <c r="C1004" s="19" t="s">
        <v>19165</v>
      </c>
      <c r="D1004" s="19" t="s">
        <v>19166</v>
      </c>
      <c r="E1004" s="19" t="s">
        <v>19167</v>
      </c>
      <c r="F1004" s="19" t="s">
        <v>11474</v>
      </c>
      <c r="G1004" s="19">
        <v>2015</v>
      </c>
      <c r="H1004" s="65">
        <v>41989</v>
      </c>
      <c r="K1004" s="19" t="s">
        <v>19168</v>
      </c>
    </row>
    <row r="1005" spans="1:11" ht="15.75" customHeight="1">
      <c r="A1005" s="19">
        <v>25642277</v>
      </c>
      <c r="B1005" s="19" t="s">
        <v>19170</v>
      </c>
      <c r="C1005" s="19" t="s">
        <v>19171</v>
      </c>
      <c r="D1005" s="19" t="s">
        <v>19172</v>
      </c>
      <c r="E1005" s="19" t="s">
        <v>19173</v>
      </c>
      <c r="F1005" s="19" t="s">
        <v>19174</v>
      </c>
      <c r="G1005" s="19">
        <v>2015</v>
      </c>
      <c r="H1005" s="65">
        <v>42038</v>
      </c>
      <c r="I1005" s="19" t="s">
        <v>19175</v>
      </c>
      <c r="K1005" s="19" t="s">
        <v>19176</v>
      </c>
    </row>
    <row r="1006" spans="1:11" ht="15.75" customHeight="1">
      <c r="A1006" s="19">
        <v>25596202</v>
      </c>
      <c r="B1006" s="19" t="s">
        <v>19178</v>
      </c>
      <c r="C1006" s="19" t="s">
        <v>19179</v>
      </c>
      <c r="D1006" s="19" t="s">
        <v>19180</v>
      </c>
      <c r="E1006" s="19" t="s">
        <v>3484</v>
      </c>
      <c r="F1006" s="19" t="s">
        <v>3548</v>
      </c>
      <c r="G1006" s="19">
        <v>2015</v>
      </c>
      <c r="H1006" s="65">
        <v>42022</v>
      </c>
      <c r="I1006" s="19" t="s">
        <v>19181</v>
      </c>
      <c r="K1006" s="19" t="s">
        <v>19182</v>
      </c>
    </row>
    <row r="1007" spans="1:11" ht="15.75" customHeight="1">
      <c r="A1007" s="19">
        <v>25590337</v>
      </c>
      <c r="B1007" s="19" t="s">
        <v>19183</v>
      </c>
      <c r="C1007" s="19" t="s">
        <v>19184</v>
      </c>
      <c r="D1007" s="19" t="s">
        <v>19185</v>
      </c>
      <c r="E1007" s="19" t="s">
        <v>11053</v>
      </c>
      <c r="F1007" s="19" t="s">
        <v>4703</v>
      </c>
      <c r="G1007" s="19">
        <v>2015</v>
      </c>
      <c r="H1007" s="65">
        <v>42020</v>
      </c>
      <c r="I1007" s="19" t="s">
        <v>19186</v>
      </c>
      <c r="K1007" s="19" t="s">
        <v>19187</v>
      </c>
    </row>
    <row r="1008" spans="1:11" ht="15.75" customHeight="1">
      <c r="A1008" s="19">
        <v>25585690</v>
      </c>
      <c r="B1008" s="19" t="s">
        <v>19189</v>
      </c>
      <c r="C1008" s="19" t="s">
        <v>19190</v>
      </c>
      <c r="D1008" s="19" t="s">
        <v>19191</v>
      </c>
      <c r="E1008" s="19" t="s">
        <v>19192</v>
      </c>
      <c r="F1008" s="19" t="s">
        <v>15852</v>
      </c>
      <c r="G1008" s="19">
        <v>2015</v>
      </c>
      <c r="H1008" s="65">
        <v>42019</v>
      </c>
      <c r="I1008" s="19" t="s">
        <v>19193</v>
      </c>
      <c r="K1008" s="19" t="s">
        <v>19194</v>
      </c>
    </row>
    <row r="1009" spans="1:11" ht="15.75" customHeight="1">
      <c r="A1009" s="19">
        <v>25448103</v>
      </c>
      <c r="B1009" s="19" t="s">
        <v>19196</v>
      </c>
      <c r="C1009" s="19" t="s">
        <v>19197</v>
      </c>
      <c r="D1009" s="19" t="s">
        <v>19198</v>
      </c>
      <c r="E1009" s="19" t="s">
        <v>18135</v>
      </c>
      <c r="F1009" s="19" t="s">
        <v>1263</v>
      </c>
      <c r="G1009" s="19">
        <v>2015</v>
      </c>
      <c r="H1009" s="65">
        <v>41976</v>
      </c>
      <c r="K1009" s="19" t="s">
        <v>19199</v>
      </c>
    </row>
    <row r="1010" spans="1:11" ht="15.75" customHeight="1">
      <c r="A1010" s="19">
        <v>26639714</v>
      </c>
      <c r="B1010" s="19" t="s">
        <v>19201</v>
      </c>
      <c r="C1010" s="19" t="s">
        <v>19202</v>
      </c>
      <c r="D1010" s="19" t="s">
        <v>19203</v>
      </c>
      <c r="E1010" s="19" t="s">
        <v>19204</v>
      </c>
      <c r="F1010" s="19" t="s">
        <v>19205</v>
      </c>
      <c r="G1010" s="19">
        <v>2015</v>
      </c>
      <c r="H1010" s="65">
        <v>42346</v>
      </c>
      <c r="K1010" s="19" t="s">
        <v>19206</v>
      </c>
    </row>
    <row r="1011" spans="1:11" ht="15.75" customHeight="1">
      <c r="A1011" s="19">
        <v>26548294</v>
      </c>
      <c r="B1011" s="19" t="s">
        <v>19207</v>
      </c>
      <c r="C1011" s="19" t="s">
        <v>19208</v>
      </c>
      <c r="D1011" s="19" t="s">
        <v>19209</v>
      </c>
      <c r="E1011" s="19" t="s">
        <v>19210</v>
      </c>
      <c r="F1011" s="19" t="s">
        <v>18000</v>
      </c>
      <c r="G1011" s="19">
        <v>2015</v>
      </c>
      <c r="H1011" s="65">
        <v>42318</v>
      </c>
      <c r="K1011" s="19" t="s">
        <v>19211</v>
      </c>
    </row>
    <row r="1012" spans="1:11" ht="15.75" customHeight="1">
      <c r="A1012" s="19">
        <v>26525323</v>
      </c>
      <c r="B1012" s="19" t="s">
        <v>19213</v>
      </c>
      <c r="C1012" s="19" t="s">
        <v>19214</v>
      </c>
      <c r="D1012" s="19" t="s">
        <v>19215</v>
      </c>
      <c r="E1012" s="19" t="s">
        <v>19216</v>
      </c>
      <c r="F1012" s="19" t="s">
        <v>4144</v>
      </c>
      <c r="G1012" s="19">
        <v>2015</v>
      </c>
      <c r="H1012" s="65">
        <v>42312</v>
      </c>
      <c r="K1012" s="19" t="s">
        <v>19217</v>
      </c>
    </row>
    <row r="1013" spans="1:11" ht="15.75" customHeight="1">
      <c r="A1013" s="19">
        <v>26452008</v>
      </c>
      <c r="B1013" s="19" t="s">
        <v>19219</v>
      </c>
      <c r="C1013" s="19" t="s">
        <v>19220</v>
      </c>
      <c r="D1013" s="19" t="s">
        <v>19221</v>
      </c>
      <c r="E1013" s="19" t="s">
        <v>19222</v>
      </c>
      <c r="F1013" s="19" t="s">
        <v>9319</v>
      </c>
      <c r="G1013" s="19">
        <v>2015</v>
      </c>
      <c r="H1013" s="65">
        <v>42287</v>
      </c>
      <c r="K1013" s="19" t="s">
        <v>19223</v>
      </c>
    </row>
    <row r="1014" spans="1:11" ht="15.75" customHeight="1">
      <c r="A1014" s="19">
        <v>26414015</v>
      </c>
      <c r="B1014" s="19" t="s">
        <v>19224</v>
      </c>
      <c r="C1014" s="19" t="s">
        <v>19225</v>
      </c>
      <c r="D1014" s="19" t="s">
        <v>19226</v>
      </c>
      <c r="E1014" s="19" t="s">
        <v>19227</v>
      </c>
      <c r="F1014" s="19" t="s">
        <v>454</v>
      </c>
      <c r="G1014" s="19">
        <v>2015</v>
      </c>
      <c r="H1014" s="65">
        <v>42276</v>
      </c>
      <c r="K1014" s="19" t="s">
        <v>19228</v>
      </c>
    </row>
    <row r="1015" spans="1:11" ht="15.75" customHeight="1">
      <c r="A1015" s="19">
        <v>26366978</v>
      </c>
      <c r="B1015" s="19" t="s">
        <v>19230</v>
      </c>
      <c r="C1015" s="19" t="s">
        <v>19231</v>
      </c>
      <c r="D1015" s="19" t="s">
        <v>19232</v>
      </c>
      <c r="E1015" s="19" t="s">
        <v>19233</v>
      </c>
      <c r="F1015" s="19" t="s">
        <v>147</v>
      </c>
      <c r="G1015" s="19">
        <v>2015</v>
      </c>
      <c r="H1015" s="65">
        <v>42262</v>
      </c>
      <c r="I1015" s="19" t="s">
        <v>19234</v>
      </c>
      <c r="K1015" s="19" t="s">
        <v>19235</v>
      </c>
    </row>
    <row r="1016" spans="1:11" ht="15.75" customHeight="1">
      <c r="A1016" s="19">
        <v>26358167</v>
      </c>
      <c r="B1016" s="19" t="s">
        <v>19236</v>
      </c>
      <c r="C1016" s="19" t="s">
        <v>19237</v>
      </c>
      <c r="D1016" s="19" t="s">
        <v>19226</v>
      </c>
      <c r="E1016" s="19" t="s">
        <v>19238</v>
      </c>
      <c r="F1016" s="19" t="s">
        <v>454</v>
      </c>
      <c r="G1016" s="19">
        <v>2015</v>
      </c>
      <c r="H1016" s="65">
        <v>42259</v>
      </c>
      <c r="K1016" s="19" t="s">
        <v>19239</v>
      </c>
    </row>
    <row r="1017" spans="1:11" ht="15.75" customHeight="1">
      <c r="A1017" s="19">
        <v>26351646</v>
      </c>
      <c r="B1017" s="19" t="s">
        <v>19240</v>
      </c>
      <c r="C1017" s="19" t="s">
        <v>19241</v>
      </c>
      <c r="D1017" s="19" t="s">
        <v>19242</v>
      </c>
      <c r="E1017" s="19" t="s">
        <v>19243</v>
      </c>
      <c r="F1017" s="19" t="s">
        <v>2346</v>
      </c>
      <c r="G1017" s="19">
        <v>2015</v>
      </c>
      <c r="H1017" s="65">
        <v>42257</v>
      </c>
      <c r="I1017" s="19" t="s">
        <v>19244</v>
      </c>
      <c r="K1017" s="19" t="s">
        <v>19245</v>
      </c>
    </row>
    <row r="1018" spans="1:11" ht="15.75" customHeight="1">
      <c r="A1018" s="19">
        <v>26332815</v>
      </c>
      <c r="B1018" s="19" t="s">
        <v>19246</v>
      </c>
      <c r="C1018" s="19" t="s">
        <v>19247</v>
      </c>
      <c r="D1018" s="19" t="s">
        <v>19248</v>
      </c>
      <c r="E1018" s="19" t="s">
        <v>19249</v>
      </c>
      <c r="F1018" s="19" t="s">
        <v>1991</v>
      </c>
      <c r="G1018" s="19">
        <v>2015</v>
      </c>
      <c r="H1018" s="65">
        <v>42250</v>
      </c>
    </row>
    <row r="1019" spans="1:11" ht="15.75" customHeight="1">
      <c r="A1019" s="19">
        <v>26299087</v>
      </c>
      <c r="B1019" s="19" t="s">
        <v>19251</v>
      </c>
      <c r="C1019" s="19" t="s">
        <v>19252</v>
      </c>
      <c r="D1019" s="19" t="s">
        <v>19253</v>
      </c>
      <c r="E1019" s="19" t="s">
        <v>19254</v>
      </c>
      <c r="F1019" s="19" t="s">
        <v>10695</v>
      </c>
      <c r="G1019" s="19">
        <v>2015</v>
      </c>
      <c r="H1019" s="65">
        <v>42241</v>
      </c>
      <c r="K1019" s="19" t="s">
        <v>19255</v>
      </c>
    </row>
    <row r="1020" spans="1:11" ht="15.75" customHeight="1">
      <c r="A1020" s="19">
        <v>26235430</v>
      </c>
      <c r="B1020" s="19" t="s">
        <v>19257</v>
      </c>
      <c r="C1020" s="19" t="s">
        <v>19258</v>
      </c>
      <c r="D1020" s="19" t="s">
        <v>19259</v>
      </c>
      <c r="E1020" s="19" t="s">
        <v>19260</v>
      </c>
      <c r="F1020" s="19" t="s">
        <v>19261</v>
      </c>
      <c r="G1020" s="19">
        <v>2015</v>
      </c>
      <c r="H1020" s="65">
        <v>42220</v>
      </c>
      <c r="K1020" s="19" t="s">
        <v>19262</v>
      </c>
    </row>
    <row r="1021" spans="1:11" ht="15.75" customHeight="1">
      <c r="A1021" s="19">
        <v>26233077</v>
      </c>
      <c r="B1021" s="19" t="s">
        <v>19264</v>
      </c>
      <c r="C1021" s="19" t="s">
        <v>19265</v>
      </c>
      <c r="D1021" s="19" t="s">
        <v>19266</v>
      </c>
      <c r="E1021" s="19" t="s">
        <v>19267</v>
      </c>
      <c r="F1021" s="19" t="s">
        <v>19268</v>
      </c>
      <c r="G1021" s="19" t="s">
        <v>1193</v>
      </c>
      <c r="H1021" s="19">
        <v>2015</v>
      </c>
      <c r="I1021" s="65">
        <v>42219</v>
      </c>
    </row>
    <row r="1022" spans="1:11" ht="15.75" customHeight="1">
      <c r="A1022" s="19">
        <v>26220641</v>
      </c>
      <c r="B1022" s="19" t="s">
        <v>19270</v>
      </c>
      <c r="C1022" s="19" t="s">
        <v>19271</v>
      </c>
      <c r="D1022" s="19" t="s">
        <v>19272</v>
      </c>
      <c r="E1022" s="19" t="s">
        <v>19273</v>
      </c>
      <c r="F1022" s="19" t="s">
        <v>13751</v>
      </c>
      <c r="G1022" s="19">
        <v>2015</v>
      </c>
      <c r="H1022" s="65">
        <v>42215</v>
      </c>
      <c r="I1022" s="19" t="s">
        <v>19274</v>
      </c>
      <c r="K1022" s="19" t="s">
        <v>19275</v>
      </c>
    </row>
    <row r="1023" spans="1:11" ht="15.75" customHeight="1">
      <c r="A1023" s="19">
        <v>26179268</v>
      </c>
      <c r="B1023" s="19" t="s">
        <v>19277</v>
      </c>
      <c r="C1023" s="19" t="s">
        <v>3223</v>
      </c>
      <c r="D1023" s="19" t="s">
        <v>19278</v>
      </c>
      <c r="E1023" s="19" t="s">
        <v>3225</v>
      </c>
      <c r="F1023" s="19" t="s">
        <v>19279</v>
      </c>
      <c r="G1023" s="19">
        <v>2015</v>
      </c>
      <c r="H1023" s="65">
        <v>42202</v>
      </c>
      <c r="K1023" s="19" t="s">
        <v>19280</v>
      </c>
    </row>
    <row r="1024" spans="1:11" ht="15.75" customHeight="1">
      <c r="A1024" s="19">
        <v>26169732</v>
      </c>
      <c r="B1024" s="19" t="s">
        <v>19282</v>
      </c>
      <c r="C1024" s="19" t="s">
        <v>19283</v>
      </c>
      <c r="D1024" s="19" t="s">
        <v>19284</v>
      </c>
      <c r="E1024" s="19" t="s">
        <v>19285</v>
      </c>
      <c r="F1024" s="19" t="s">
        <v>19286</v>
      </c>
      <c r="G1024" s="19">
        <v>2015</v>
      </c>
      <c r="H1024" s="65">
        <v>42200</v>
      </c>
      <c r="K1024" s="19" t="s">
        <v>19287</v>
      </c>
    </row>
    <row r="1025" spans="1:11" ht="15.75" customHeight="1">
      <c r="A1025" s="19">
        <v>26169731</v>
      </c>
      <c r="B1025" s="19" t="s">
        <v>19288</v>
      </c>
      <c r="C1025" s="19" t="s">
        <v>19289</v>
      </c>
      <c r="D1025" s="19" t="s">
        <v>19284</v>
      </c>
      <c r="E1025" s="19" t="s">
        <v>19290</v>
      </c>
      <c r="F1025" s="19" t="s">
        <v>19286</v>
      </c>
      <c r="G1025" s="19">
        <v>2015</v>
      </c>
      <c r="H1025" s="65">
        <v>42200</v>
      </c>
      <c r="K1025" s="19" t="s">
        <v>19291</v>
      </c>
    </row>
    <row r="1026" spans="1:11" ht="15.75" customHeight="1">
      <c r="A1026" s="19">
        <v>26143645</v>
      </c>
      <c r="B1026" s="19" t="s">
        <v>19292</v>
      </c>
      <c r="C1026" s="19" t="s">
        <v>19293</v>
      </c>
      <c r="D1026" s="19" t="s">
        <v>19294</v>
      </c>
      <c r="E1026" s="19" t="s">
        <v>19295</v>
      </c>
      <c r="F1026" s="19" t="s">
        <v>11350</v>
      </c>
      <c r="G1026" s="19">
        <v>2015</v>
      </c>
      <c r="H1026" s="65">
        <v>42192</v>
      </c>
      <c r="K1026" s="19" t="s">
        <v>19296</v>
      </c>
    </row>
    <row r="1027" spans="1:11" ht="15.75" customHeight="1">
      <c r="A1027" s="19">
        <v>26114124</v>
      </c>
      <c r="B1027" s="19" t="s">
        <v>19297</v>
      </c>
      <c r="C1027" s="19" t="s">
        <v>19298</v>
      </c>
      <c r="D1027" s="19" t="s">
        <v>19242</v>
      </c>
      <c r="E1027" s="19" t="s">
        <v>18783</v>
      </c>
      <c r="F1027" s="19" t="s">
        <v>2346</v>
      </c>
      <c r="G1027" s="19">
        <v>2015</v>
      </c>
      <c r="H1027" s="65">
        <v>42182</v>
      </c>
      <c r="I1027" s="19" t="s">
        <v>19299</v>
      </c>
      <c r="K1027" s="19" t="s">
        <v>19300</v>
      </c>
    </row>
    <row r="1028" spans="1:11" ht="15.75" customHeight="1">
      <c r="A1028" s="19">
        <v>26075651</v>
      </c>
      <c r="B1028" s="19" t="s">
        <v>19301</v>
      </c>
      <c r="C1028" s="19" t="s">
        <v>19302</v>
      </c>
      <c r="D1028" s="19" t="s">
        <v>19232</v>
      </c>
      <c r="E1028" s="19" t="s">
        <v>19303</v>
      </c>
      <c r="F1028" s="19" t="s">
        <v>147</v>
      </c>
      <c r="G1028" s="19">
        <v>2015</v>
      </c>
      <c r="H1028" s="65">
        <v>42171</v>
      </c>
      <c r="I1028" s="19" t="s">
        <v>19304</v>
      </c>
      <c r="K1028" s="19" t="s">
        <v>19305</v>
      </c>
    </row>
    <row r="1029" spans="1:11" ht="15.75" customHeight="1">
      <c r="A1029" s="19">
        <v>26064739</v>
      </c>
      <c r="B1029" s="19" t="s">
        <v>19306</v>
      </c>
      <c r="C1029" s="19" t="s">
        <v>19307</v>
      </c>
      <c r="D1029" s="19" t="s">
        <v>19308</v>
      </c>
      <c r="E1029" s="19" t="s">
        <v>19309</v>
      </c>
      <c r="F1029" s="19" t="s">
        <v>19310</v>
      </c>
      <c r="G1029" s="19">
        <v>2015</v>
      </c>
      <c r="H1029" s="65">
        <v>42167</v>
      </c>
      <c r="I1029" s="19" t="s">
        <v>19311</v>
      </c>
      <c r="K1029" s="19" t="s">
        <v>19312</v>
      </c>
    </row>
    <row r="1030" spans="1:11" ht="15.75" customHeight="1">
      <c r="A1030" s="19">
        <v>26061374</v>
      </c>
      <c r="B1030" s="19" t="s">
        <v>19314</v>
      </c>
      <c r="C1030" s="19" t="s">
        <v>19315</v>
      </c>
      <c r="D1030" s="19" t="s">
        <v>19316</v>
      </c>
      <c r="E1030" s="19" t="s">
        <v>19317</v>
      </c>
      <c r="F1030" s="19" t="s">
        <v>19318</v>
      </c>
      <c r="G1030" s="19">
        <v>2015</v>
      </c>
      <c r="H1030" s="65">
        <v>42166</v>
      </c>
      <c r="K1030" s="19" t="s">
        <v>19319</v>
      </c>
    </row>
    <row r="1031" spans="1:11" ht="15.75" customHeight="1">
      <c r="A1031" s="19">
        <v>26027235</v>
      </c>
      <c r="B1031" s="19" t="s">
        <v>19321</v>
      </c>
      <c r="C1031" s="19" t="s">
        <v>19322</v>
      </c>
      <c r="D1031" s="19" t="s">
        <v>19323</v>
      </c>
      <c r="E1031" s="19" t="s">
        <v>19324</v>
      </c>
      <c r="F1031" s="19" t="s">
        <v>19325</v>
      </c>
      <c r="G1031" s="19">
        <v>2015</v>
      </c>
      <c r="H1031" s="65">
        <v>42157</v>
      </c>
      <c r="K1031" s="19" t="s">
        <v>19326</v>
      </c>
    </row>
    <row r="1032" spans="1:11" ht="15.75" customHeight="1">
      <c r="A1032" s="19">
        <v>26020101</v>
      </c>
      <c r="B1032" s="19" t="s">
        <v>19328</v>
      </c>
      <c r="C1032" s="19" t="s">
        <v>19329</v>
      </c>
      <c r="D1032" s="19" t="s">
        <v>19232</v>
      </c>
      <c r="E1032" s="19" t="s">
        <v>19330</v>
      </c>
      <c r="F1032" s="19" t="s">
        <v>147</v>
      </c>
      <c r="G1032" s="19">
        <v>2015</v>
      </c>
      <c r="H1032" s="65">
        <v>42153</v>
      </c>
      <c r="I1032" s="19" t="s">
        <v>19331</v>
      </c>
      <c r="K1032" s="19" t="s">
        <v>19332</v>
      </c>
    </row>
    <row r="1033" spans="1:11" ht="15.75" customHeight="1">
      <c r="A1033" s="19">
        <v>25933183</v>
      </c>
      <c r="B1033" s="19" t="s">
        <v>19333</v>
      </c>
      <c r="C1033" s="19" t="s">
        <v>19334</v>
      </c>
      <c r="E1033" s="19" t="s">
        <v>19232</v>
      </c>
    </row>
    <row r="1034" spans="1:11" ht="15.75" customHeight="1">
      <c r="A1034" s="19">
        <v>25833163</v>
      </c>
      <c r="B1034" s="19" t="s">
        <v>19335</v>
      </c>
      <c r="C1034" s="19" t="s">
        <v>19336</v>
      </c>
      <c r="D1034" s="19" t="s">
        <v>19232</v>
      </c>
      <c r="E1034" s="19" t="s">
        <v>19337</v>
      </c>
      <c r="F1034" s="19" t="s">
        <v>147</v>
      </c>
      <c r="G1034" s="19">
        <v>2015</v>
      </c>
      <c r="H1034" s="65">
        <v>42097</v>
      </c>
      <c r="I1034" s="19" t="s">
        <v>19338</v>
      </c>
      <c r="K1034" s="19" t="s">
        <v>19339</v>
      </c>
    </row>
    <row r="1035" spans="1:11" ht="15.75" customHeight="1">
      <c r="A1035" s="19">
        <v>25830489</v>
      </c>
      <c r="B1035" s="19" t="s">
        <v>19340</v>
      </c>
      <c r="C1035" s="19" t="s">
        <v>19341</v>
      </c>
      <c r="D1035" s="19" t="s">
        <v>19232</v>
      </c>
      <c r="E1035" s="19" t="s">
        <v>18720</v>
      </c>
      <c r="F1035" s="19" t="s">
        <v>147</v>
      </c>
      <c r="G1035" s="19">
        <v>2015</v>
      </c>
      <c r="H1035" s="65">
        <v>42096</v>
      </c>
      <c r="I1035" s="19" t="s">
        <v>19342</v>
      </c>
      <c r="K1035" s="19" t="s">
        <v>19343</v>
      </c>
    </row>
    <row r="1036" spans="1:11" ht="15.75" customHeight="1">
      <c r="A1036" s="19">
        <v>25824216</v>
      </c>
      <c r="B1036" s="19" t="s">
        <v>19352</v>
      </c>
      <c r="C1036" s="19" t="s">
        <v>19353</v>
      </c>
      <c r="D1036" s="19" t="s">
        <v>19354</v>
      </c>
      <c r="E1036" s="19" t="s">
        <v>19355</v>
      </c>
      <c r="F1036" s="19" t="s">
        <v>1125</v>
      </c>
      <c r="G1036" s="19">
        <v>2015</v>
      </c>
      <c r="H1036" s="65">
        <v>42095</v>
      </c>
      <c r="I1036" s="19" t="s">
        <v>19356</v>
      </c>
      <c r="K1036" s="19" t="s">
        <v>19357</v>
      </c>
    </row>
    <row r="1037" spans="1:11" ht="15.75" customHeight="1">
      <c r="A1037" s="19">
        <v>25791651</v>
      </c>
      <c r="B1037" s="19" t="s">
        <v>19380</v>
      </c>
      <c r="C1037" s="19" t="s">
        <v>19381</v>
      </c>
      <c r="D1037" s="19" t="s">
        <v>19382</v>
      </c>
      <c r="E1037" s="19" t="s">
        <v>510</v>
      </c>
      <c r="F1037" s="19" t="s">
        <v>8645</v>
      </c>
      <c r="G1037" s="19">
        <v>2015</v>
      </c>
      <c r="H1037" s="65">
        <v>42084</v>
      </c>
    </row>
    <row r="1038" spans="1:11" ht="15.75" customHeight="1">
      <c r="A1038" s="19">
        <v>25706527</v>
      </c>
      <c r="B1038" s="19" t="s">
        <v>19361</v>
      </c>
      <c r="C1038" s="19" t="s">
        <v>19362</v>
      </c>
      <c r="D1038" s="19" t="s">
        <v>19363</v>
      </c>
      <c r="E1038" s="19" t="s">
        <v>19364</v>
      </c>
      <c r="F1038" s="19" t="s">
        <v>11695</v>
      </c>
      <c r="G1038" s="19">
        <v>2015</v>
      </c>
      <c r="H1038" s="65">
        <v>42059</v>
      </c>
      <c r="K1038" s="19" t="s">
        <v>19365</v>
      </c>
    </row>
    <row r="1039" spans="1:11" ht="15.75" customHeight="1">
      <c r="A1039" s="19">
        <v>25705586</v>
      </c>
      <c r="B1039" s="19" t="s">
        <v>19366</v>
      </c>
      <c r="C1039" s="19" t="s">
        <v>19367</v>
      </c>
      <c r="D1039" s="19" t="s">
        <v>19368</v>
      </c>
      <c r="E1039" s="19" t="s">
        <v>19369</v>
      </c>
      <c r="F1039" s="19" t="s">
        <v>19370</v>
      </c>
      <c r="G1039" s="19">
        <v>2015</v>
      </c>
      <c r="H1039" s="65">
        <v>42059</v>
      </c>
      <c r="I1039" s="19" t="s">
        <v>19371</v>
      </c>
      <c r="K1039" s="19" t="s">
        <v>19372</v>
      </c>
    </row>
    <row r="1040" spans="1:11" ht="15.75" customHeight="1">
      <c r="A1040" s="19">
        <v>25634165</v>
      </c>
      <c r="B1040" s="19" t="s">
        <v>19374</v>
      </c>
      <c r="C1040" s="19" t="s">
        <v>19375</v>
      </c>
      <c r="D1040" s="19" t="s">
        <v>19376</v>
      </c>
      <c r="E1040" s="19" t="s">
        <v>19377</v>
      </c>
      <c r="F1040" s="19" t="s">
        <v>2296</v>
      </c>
      <c r="G1040" s="19">
        <v>2015</v>
      </c>
      <c r="H1040" s="65">
        <v>42035</v>
      </c>
      <c r="I1040" s="19" t="s">
        <v>19378</v>
      </c>
      <c r="K1040" s="19" t="s">
        <v>19379</v>
      </c>
    </row>
    <row r="1041" spans="1:11" ht="15.75" customHeight="1">
      <c r="A1041" s="19">
        <v>25598638</v>
      </c>
      <c r="B1041" s="19" t="s">
        <v>19385</v>
      </c>
      <c r="C1041" s="19" t="s">
        <v>19386</v>
      </c>
      <c r="D1041" s="19" t="s">
        <v>19387</v>
      </c>
      <c r="E1041" s="19" t="s">
        <v>19388</v>
      </c>
      <c r="F1041" s="19" t="s">
        <v>19389</v>
      </c>
      <c r="G1041" s="19">
        <v>2015</v>
      </c>
      <c r="H1041" s="65">
        <v>42024</v>
      </c>
      <c r="I1041" s="19" t="s">
        <v>19390</v>
      </c>
      <c r="K1041" s="19" t="s">
        <v>19391</v>
      </c>
    </row>
    <row r="1042" spans="1:11" ht="15.75" customHeight="1">
      <c r="A1042" s="19">
        <v>25590837</v>
      </c>
      <c r="B1042" s="19" t="s">
        <v>19442</v>
      </c>
      <c r="C1042" s="19" t="s">
        <v>19443</v>
      </c>
      <c r="D1042" s="19" t="s">
        <v>19376</v>
      </c>
      <c r="E1042" s="19" t="s">
        <v>19444</v>
      </c>
      <c r="F1042" s="19" t="s">
        <v>2296</v>
      </c>
      <c r="G1042" s="19">
        <v>2015</v>
      </c>
      <c r="H1042" s="65">
        <v>42020</v>
      </c>
      <c r="I1042" s="19" t="s">
        <v>19445</v>
      </c>
      <c r="K1042" s="19" t="s">
        <v>19446</v>
      </c>
    </row>
    <row r="1043" spans="1:11" ht="15.75" customHeight="1">
      <c r="A1043" s="19">
        <v>25580965</v>
      </c>
      <c r="B1043" s="19" t="s">
        <v>19395</v>
      </c>
      <c r="C1043" s="19" t="s">
        <v>19396</v>
      </c>
      <c r="D1043" s="19" t="s">
        <v>19397</v>
      </c>
      <c r="E1043" s="19" t="s">
        <v>19398</v>
      </c>
      <c r="F1043" s="19" t="s">
        <v>19399</v>
      </c>
      <c r="G1043" s="19">
        <v>2015</v>
      </c>
      <c r="H1043" s="65">
        <v>42017</v>
      </c>
      <c r="K1043" s="19" t="s">
        <v>19400</v>
      </c>
    </row>
    <row r="1044" spans="1:11" ht="15.75" customHeight="1">
      <c r="A1044" s="19">
        <v>25560025</v>
      </c>
      <c r="B1044" s="19" t="s">
        <v>19402</v>
      </c>
      <c r="C1044" s="19" t="s">
        <v>19403</v>
      </c>
      <c r="D1044" s="19" t="s">
        <v>19404</v>
      </c>
      <c r="E1044" s="19" t="s">
        <v>19405</v>
      </c>
      <c r="F1044" s="19" t="s">
        <v>2793</v>
      </c>
      <c r="G1044" s="19">
        <v>2015</v>
      </c>
      <c r="H1044" s="65">
        <v>42011</v>
      </c>
      <c r="K1044" s="19" t="s">
        <v>19406</v>
      </c>
    </row>
    <row r="1045" spans="1:11" ht="15.75" customHeight="1">
      <c r="A1045" s="19">
        <v>25560001</v>
      </c>
      <c r="B1045" s="19" t="s">
        <v>19408</v>
      </c>
      <c r="C1045" s="19" t="s">
        <v>19409</v>
      </c>
      <c r="D1045" s="19" t="s">
        <v>19404</v>
      </c>
      <c r="E1045" s="19" t="s">
        <v>19410</v>
      </c>
      <c r="F1045" s="19" t="s">
        <v>2793</v>
      </c>
      <c r="G1045" s="19">
        <v>2015</v>
      </c>
      <c r="H1045" s="65">
        <v>42011</v>
      </c>
      <c r="K1045" s="19" t="s">
        <v>19411</v>
      </c>
    </row>
    <row r="1046" spans="1:11" ht="15.75" customHeight="1">
      <c r="A1046" s="19">
        <v>25496176</v>
      </c>
      <c r="B1046" s="19" t="s">
        <v>19412</v>
      </c>
      <c r="C1046" s="19" t="s">
        <v>19413</v>
      </c>
      <c r="D1046" s="19" t="s">
        <v>19414</v>
      </c>
      <c r="E1046" s="19" t="s">
        <v>6384</v>
      </c>
      <c r="F1046" s="19" t="s">
        <v>6736</v>
      </c>
      <c r="G1046" s="19">
        <v>2015</v>
      </c>
      <c r="H1046" s="65">
        <v>41989</v>
      </c>
      <c r="K1046" s="19" t="s">
        <v>19415</v>
      </c>
    </row>
    <row r="1047" spans="1:11" ht="15.75" customHeight="1">
      <c r="A1047" s="19">
        <v>25466555</v>
      </c>
      <c r="B1047" s="19" t="s">
        <v>19416</v>
      </c>
      <c r="C1047" s="19" t="s">
        <v>19417</v>
      </c>
      <c r="D1047" s="19" t="s">
        <v>19418</v>
      </c>
      <c r="E1047" s="19" t="s">
        <v>14552</v>
      </c>
      <c r="F1047" s="19" t="s">
        <v>7175</v>
      </c>
      <c r="G1047" s="19">
        <v>2015</v>
      </c>
      <c r="H1047" s="65">
        <v>41977</v>
      </c>
      <c r="K1047" s="19" t="s">
        <v>19419</v>
      </c>
    </row>
    <row r="1048" spans="1:11" ht="15.75" customHeight="1">
      <c r="A1048" s="19">
        <v>25465160</v>
      </c>
      <c r="B1048" s="19" t="s">
        <v>19420</v>
      </c>
      <c r="C1048" s="19" t="s">
        <v>19421</v>
      </c>
      <c r="D1048" s="19" t="s">
        <v>19422</v>
      </c>
      <c r="E1048" s="19" t="s">
        <v>9832</v>
      </c>
      <c r="F1048" s="19" t="s">
        <v>9898</v>
      </c>
      <c r="G1048" s="19">
        <v>2015</v>
      </c>
      <c r="H1048" s="65">
        <v>41977</v>
      </c>
      <c r="K1048" s="19" t="s">
        <v>19423</v>
      </c>
    </row>
    <row r="1049" spans="1:11" ht="15.75" customHeight="1">
      <c r="A1049" s="19">
        <v>25450804</v>
      </c>
      <c r="B1049" s="19" t="s">
        <v>19424</v>
      </c>
      <c r="C1049" s="19" t="s">
        <v>19425</v>
      </c>
      <c r="D1049" s="19" t="s">
        <v>19426</v>
      </c>
      <c r="E1049" s="19" t="s">
        <v>19427</v>
      </c>
      <c r="F1049" s="19" t="s">
        <v>1805</v>
      </c>
      <c r="G1049" s="19">
        <v>2015</v>
      </c>
      <c r="H1049" s="65">
        <v>41976</v>
      </c>
      <c r="K1049" s="19" t="s">
        <v>19428</v>
      </c>
    </row>
    <row r="1050" spans="1:11" ht="15.75" customHeight="1">
      <c r="A1050" s="19">
        <v>25446818</v>
      </c>
      <c r="B1050" s="19" t="s">
        <v>19429</v>
      </c>
      <c r="C1050" s="19" t="s">
        <v>19430</v>
      </c>
      <c r="D1050" s="19" t="s">
        <v>19431</v>
      </c>
      <c r="E1050" s="19" t="s">
        <v>16713</v>
      </c>
      <c r="F1050" s="19" t="s">
        <v>1263</v>
      </c>
      <c r="G1050" s="19">
        <v>2015</v>
      </c>
      <c r="H1050" s="65">
        <v>41976</v>
      </c>
      <c r="I1050" s="19" t="s">
        <v>19432</v>
      </c>
      <c r="K1050" s="19" t="s">
        <v>19433</v>
      </c>
    </row>
    <row r="1051" spans="1:11" ht="15.75" customHeight="1">
      <c r="A1051" s="19">
        <v>25392534</v>
      </c>
      <c r="B1051" s="19" t="s">
        <v>19435</v>
      </c>
      <c r="C1051" s="19" t="s">
        <v>19436</v>
      </c>
      <c r="D1051" s="19" t="s">
        <v>19437</v>
      </c>
      <c r="E1051" s="19" t="s">
        <v>19438</v>
      </c>
      <c r="F1051" s="19" t="s">
        <v>2261</v>
      </c>
      <c r="G1051" s="19">
        <v>2015</v>
      </c>
      <c r="H1051" s="65">
        <v>41957</v>
      </c>
      <c r="I1051" s="19" t="s">
        <v>19439</v>
      </c>
      <c r="J1051" s="19" t="s">
        <v>19440</v>
      </c>
      <c r="K1051" s="19" t="s">
        <v>19441</v>
      </c>
    </row>
    <row r="1052" spans="1:11" ht="15.75" customHeight="1">
      <c r="A1052" s="19">
        <v>25385112</v>
      </c>
      <c r="B1052" s="19" t="s">
        <v>19466</v>
      </c>
      <c r="C1052" s="19" t="s">
        <v>19467</v>
      </c>
      <c r="D1052" s="19" t="s">
        <v>19451</v>
      </c>
      <c r="E1052" s="19" t="s">
        <v>1403</v>
      </c>
      <c r="F1052" s="19" t="s">
        <v>1125</v>
      </c>
      <c r="G1052" s="19">
        <v>2015</v>
      </c>
      <c r="H1052" s="65">
        <v>41955</v>
      </c>
      <c r="I1052" s="19" t="s">
        <v>19468</v>
      </c>
      <c r="K1052" s="19" t="s">
        <v>19469</v>
      </c>
    </row>
    <row r="1053" spans="1:11" ht="15.75" customHeight="1">
      <c r="A1053" s="19">
        <v>25385097</v>
      </c>
      <c r="B1053" s="19" t="s">
        <v>19449</v>
      </c>
      <c r="C1053" s="19" t="s">
        <v>19450</v>
      </c>
      <c r="D1053" s="19" t="s">
        <v>19451</v>
      </c>
      <c r="E1053" s="19" t="s">
        <v>19452</v>
      </c>
      <c r="F1053" s="19" t="s">
        <v>1125</v>
      </c>
      <c r="G1053" s="19">
        <v>2015</v>
      </c>
      <c r="H1053" s="65">
        <v>41955</v>
      </c>
      <c r="I1053" s="19" t="s">
        <v>19453</v>
      </c>
      <c r="K1053" s="19" t="s">
        <v>19454</v>
      </c>
    </row>
    <row r="1054" spans="1:11" ht="15.75" customHeight="1">
      <c r="A1054" s="19">
        <v>25378084</v>
      </c>
      <c r="B1054" s="19" t="s">
        <v>19455</v>
      </c>
      <c r="C1054" s="19" t="s">
        <v>19456</v>
      </c>
      <c r="D1054" s="19" t="s">
        <v>19457</v>
      </c>
      <c r="E1054" s="19" t="s">
        <v>19458</v>
      </c>
      <c r="F1054" s="19" t="s">
        <v>1044</v>
      </c>
      <c r="G1054" s="19">
        <v>2015</v>
      </c>
      <c r="H1054" s="65">
        <v>41951</v>
      </c>
      <c r="K1054" s="19" t="s">
        <v>19459</v>
      </c>
    </row>
    <row r="1055" spans="1:11" ht="15.75" customHeight="1">
      <c r="A1055" s="19">
        <v>25368297</v>
      </c>
      <c r="B1055" s="19" t="s">
        <v>19461</v>
      </c>
      <c r="C1055" s="19" t="s">
        <v>19462</v>
      </c>
      <c r="D1055" s="19" t="s">
        <v>19463</v>
      </c>
      <c r="E1055" s="19" t="s">
        <v>6329</v>
      </c>
      <c r="F1055" s="19" t="s">
        <v>8207</v>
      </c>
      <c r="G1055" s="19">
        <v>2015</v>
      </c>
      <c r="H1055" s="65">
        <v>41948</v>
      </c>
      <c r="I1055" s="19" t="s">
        <v>19464</v>
      </c>
      <c r="K1055" s="19" t="s">
        <v>19465</v>
      </c>
    </row>
    <row r="1056" spans="1:11" ht="15.75" customHeight="1">
      <c r="A1056" s="19">
        <v>25348637</v>
      </c>
      <c r="B1056" s="19" t="s">
        <v>19518</v>
      </c>
      <c r="C1056" s="19" t="s">
        <v>19519</v>
      </c>
      <c r="D1056" s="19" t="s">
        <v>19520</v>
      </c>
      <c r="E1056" s="19" t="s">
        <v>19521</v>
      </c>
      <c r="F1056" s="19" t="s">
        <v>1110</v>
      </c>
      <c r="G1056" s="19">
        <v>2015</v>
      </c>
      <c r="H1056" s="65">
        <v>41941</v>
      </c>
      <c r="I1056" s="19" t="s">
        <v>19522</v>
      </c>
      <c r="K1056" s="19" t="s">
        <v>19523</v>
      </c>
    </row>
    <row r="1057" spans="1:11" ht="15.75" customHeight="1">
      <c r="A1057" s="19">
        <v>25253268</v>
      </c>
      <c r="B1057" s="19" t="s">
        <v>19472</v>
      </c>
      <c r="C1057" s="19" t="s">
        <v>19473</v>
      </c>
      <c r="D1057" s="19" t="s">
        <v>19474</v>
      </c>
      <c r="E1057" s="19" t="s">
        <v>19475</v>
      </c>
      <c r="F1057" s="19" t="s">
        <v>18900</v>
      </c>
      <c r="G1057" s="19">
        <v>2015</v>
      </c>
      <c r="H1057" s="65">
        <v>41908</v>
      </c>
      <c r="K1057" s="19" t="s">
        <v>19476</v>
      </c>
    </row>
    <row r="1058" spans="1:11" ht="15.75" customHeight="1">
      <c r="A1058" s="19">
        <v>25103335</v>
      </c>
      <c r="B1058" s="19" t="s">
        <v>19478</v>
      </c>
      <c r="C1058" s="19" t="s">
        <v>19479</v>
      </c>
      <c r="D1058" s="19" t="s">
        <v>19480</v>
      </c>
      <c r="E1058" s="19" t="s">
        <v>19481</v>
      </c>
      <c r="F1058" s="19" t="s">
        <v>448</v>
      </c>
      <c r="G1058" s="19">
        <v>2015</v>
      </c>
      <c r="H1058" s="65">
        <v>41860</v>
      </c>
      <c r="I1058" s="19" t="s">
        <v>19482</v>
      </c>
      <c r="K1058" s="19" t="s">
        <v>19483</v>
      </c>
    </row>
    <row r="1059" spans="1:11" ht="15.75" customHeight="1">
      <c r="A1059" s="19">
        <v>25093843</v>
      </c>
      <c r="B1059" s="19" t="s">
        <v>19484</v>
      </c>
      <c r="C1059" s="19" t="s">
        <v>19485</v>
      </c>
      <c r="D1059" s="19" t="s">
        <v>19486</v>
      </c>
      <c r="E1059" s="19" t="s">
        <v>19487</v>
      </c>
      <c r="F1059" s="19" t="s">
        <v>2167</v>
      </c>
      <c r="G1059" s="19">
        <v>2015</v>
      </c>
      <c r="H1059" s="65">
        <v>41857</v>
      </c>
      <c r="I1059" s="19" t="s">
        <v>19488</v>
      </c>
      <c r="K1059" s="19" t="s">
        <v>19489</v>
      </c>
    </row>
    <row r="1060" spans="1:11" ht="15.75" customHeight="1">
      <c r="A1060" s="19">
        <v>25036925</v>
      </c>
      <c r="B1060" s="19" t="s">
        <v>19490</v>
      </c>
      <c r="C1060" s="19" t="s">
        <v>19491</v>
      </c>
      <c r="D1060" s="19" t="s">
        <v>19492</v>
      </c>
      <c r="E1060" s="19" t="s">
        <v>19493</v>
      </c>
      <c r="F1060" s="19" t="s">
        <v>7476</v>
      </c>
      <c r="G1060" s="19">
        <v>2015</v>
      </c>
      <c r="H1060" s="65">
        <v>41839</v>
      </c>
      <c r="I1060" s="19" t="s">
        <v>19494</v>
      </c>
      <c r="K1060" s="19" t="s">
        <v>19495</v>
      </c>
    </row>
    <row r="1061" spans="1:11" ht="15.75" customHeight="1">
      <c r="A1061" s="19">
        <v>25034559</v>
      </c>
      <c r="B1061" s="19" t="s">
        <v>19496</v>
      </c>
      <c r="C1061" s="19" t="s">
        <v>19497</v>
      </c>
      <c r="D1061" s="19" t="s">
        <v>19498</v>
      </c>
      <c r="E1061" s="19" t="s">
        <v>19499</v>
      </c>
      <c r="F1061" s="19" t="s">
        <v>2017</v>
      </c>
      <c r="G1061" s="19">
        <v>2015</v>
      </c>
      <c r="H1061" s="65">
        <v>41839</v>
      </c>
      <c r="K1061" s="19" t="s">
        <v>19500</v>
      </c>
    </row>
    <row r="1062" spans="1:11" ht="15.75" customHeight="1">
      <c r="A1062" s="19">
        <v>24917456</v>
      </c>
      <c r="B1062" s="19" t="s">
        <v>19501</v>
      </c>
      <c r="C1062" s="19" t="s">
        <v>19502</v>
      </c>
      <c r="D1062" s="19" t="s">
        <v>19503</v>
      </c>
      <c r="E1062" s="19" t="s">
        <v>19504</v>
      </c>
      <c r="F1062" s="19" t="s">
        <v>14385</v>
      </c>
      <c r="G1062" s="19">
        <v>2015</v>
      </c>
      <c r="H1062" s="65">
        <v>41802</v>
      </c>
      <c r="K1062" s="19" t="s">
        <v>19505</v>
      </c>
    </row>
    <row r="1063" spans="1:11" ht="15.75" customHeight="1">
      <c r="A1063" s="19">
        <v>24648152</v>
      </c>
      <c r="B1063" s="19" t="s">
        <v>19506</v>
      </c>
      <c r="C1063" s="19" t="s">
        <v>19507</v>
      </c>
      <c r="D1063" s="19" t="s">
        <v>19508</v>
      </c>
      <c r="E1063" s="19" t="s">
        <v>19509</v>
      </c>
      <c r="F1063" s="19" t="s">
        <v>1604</v>
      </c>
      <c r="G1063" s="19">
        <v>2015</v>
      </c>
      <c r="H1063" s="65">
        <v>41719</v>
      </c>
      <c r="K1063" s="19" t="s">
        <v>19510</v>
      </c>
    </row>
    <row r="1064" spans="1:11" ht="15.75" customHeight="1">
      <c r="A1064" s="19">
        <v>24139452</v>
      </c>
      <c r="B1064" s="19" t="s">
        <v>19511</v>
      </c>
      <c r="C1064" s="19" t="s">
        <v>19512</v>
      </c>
      <c r="D1064" s="19" t="s">
        <v>19513</v>
      </c>
      <c r="E1064" s="19" t="s">
        <v>19514</v>
      </c>
      <c r="F1064" s="19" t="s">
        <v>19515</v>
      </c>
      <c r="G1064" s="19">
        <v>2015</v>
      </c>
      <c r="H1064" s="65">
        <v>41569</v>
      </c>
      <c r="K1064" s="19" t="s">
        <v>19516</v>
      </c>
    </row>
    <row r="1065" spans="1:11" ht="15.75" customHeight="1">
      <c r="A1065" s="19">
        <v>25551439</v>
      </c>
      <c r="B1065" s="19" t="s">
        <v>19572</v>
      </c>
      <c r="C1065" s="19" t="s">
        <v>19573</v>
      </c>
      <c r="D1065" s="19" t="s">
        <v>19574</v>
      </c>
      <c r="E1065" s="19" t="s">
        <v>16607</v>
      </c>
      <c r="F1065" s="19" t="s">
        <v>875</v>
      </c>
      <c r="G1065" s="19">
        <v>2014</v>
      </c>
      <c r="H1065" s="65">
        <v>42005</v>
      </c>
      <c r="I1065" s="19" t="s">
        <v>19575</v>
      </c>
      <c r="K1065" s="19" t="s">
        <v>19576</v>
      </c>
    </row>
    <row r="1066" spans="1:11" ht="15.75" customHeight="1">
      <c r="A1066" s="19">
        <v>25539806</v>
      </c>
      <c r="B1066" s="19" t="s">
        <v>19526</v>
      </c>
      <c r="C1066" s="19" t="s">
        <v>19527</v>
      </c>
      <c r="D1066" s="19" t="s">
        <v>19528</v>
      </c>
      <c r="E1066" s="19" t="s">
        <v>19529</v>
      </c>
      <c r="F1066" s="19" t="s">
        <v>875</v>
      </c>
      <c r="G1066" s="19">
        <v>2014</v>
      </c>
      <c r="H1066" s="65">
        <v>41999</v>
      </c>
      <c r="I1066" s="19" t="s">
        <v>19530</v>
      </c>
      <c r="K1066" s="19" t="s">
        <v>19531</v>
      </c>
    </row>
    <row r="1067" spans="1:11" ht="15.75" customHeight="1">
      <c r="A1067" s="19">
        <v>25527448</v>
      </c>
      <c r="B1067" s="19" t="s">
        <v>19533</v>
      </c>
      <c r="C1067" s="19" t="s">
        <v>18222</v>
      </c>
      <c r="D1067" s="19" t="s">
        <v>19534</v>
      </c>
      <c r="E1067" s="19" t="s">
        <v>18223</v>
      </c>
      <c r="F1067" s="19" t="s">
        <v>2408</v>
      </c>
      <c r="G1067" s="19">
        <v>2014</v>
      </c>
      <c r="H1067" s="65">
        <v>41994</v>
      </c>
      <c r="I1067" s="19" t="s">
        <v>19535</v>
      </c>
      <c r="K1067" s="19" t="s">
        <v>19536</v>
      </c>
    </row>
    <row r="1068" spans="1:11" ht="15.75" customHeight="1">
      <c r="A1068" s="19">
        <v>25506837</v>
      </c>
      <c r="B1068" s="19" t="s">
        <v>19538</v>
      </c>
      <c r="C1068" s="19" t="s">
        <v>19539</v>
      </c>
      <c r="D1068" s="19" t="s">
        <v>19540</v>
      </c>
      <c r="E1068" s="19" t="s">
        <v>19541</v>
      </c>
      <c r="F1068" s="19" t="s">
        <v>208</v>
      </c>
      <c r="G1068" s="19">
        <v>2014</v>
      </c>
      <c r="H1068" s="65">
        <v>41989</v>
      </c>
      <c r="I1068" s="19" t="s">
        <v>19542</v>
      </c>
      <c r="K1068" s="19" t="s">
        <v>19543</v>
      </c>
    </row>
    <row r="1069" spans="1:11" ht="15.75" customHeight="1">
      <c r="A1069" s="19">
        <v>25205653</v>
      </c>
      <c r="B1069" s="19" t="s">
        <v>19545</v>
      </c>
      <c r="C1069" s="19" t="s">
        <v>19546</v>
      </c>
      <c r="D1069" s="19" t="s">
        <v>19547</v>
      </c>
      <c r="E1069" s="19" t="s">
        <v>19548</v>
      </c>
      <c r="F1069" s="19" t="s">
        <v>11155</v>
      </c>
      <c r="G1069" s="19">
        <v>2014</v>
      </c>
      <c r="H1069" s="65">
        <v>41893</v>
      </c>
      <c r="K1069" s="19" t="s">
        <v>19549</v>
      </c>
    </row>
    <row r="1070" spans="1:11" ht="15.75" customHeight="1">
      <c r="A1070" s="19">
        <v>25504720</v>
      </c>
      <c r="B1070" s="19" t="s">
        <v>19551</v>
      </c>
      <c r="C1070" s="19" t="s">
        <v>19552</v>
      </c>
      <c r="D1070" s="19" t="s">
        <v>19553</v>
      </c>
      <c r="E1070" s="19" t="s">
        <v>19554</v>
      </c>
      <c r="F1070" s="19" t="s">
        <v>19555</v>
      </c>
      <c r="G1070" s="19">
        <v>2014</v>
      </c>
      <c r="H1070" s="65">
        <v>41989</v>
      </c>
      <c r="I1070" s="19" t="s">
        <v>19556</v>
      </c>
      <c r="J1070" s="19" t="s">
        <v>19557</v>
      </c>
      <c r="K1070" s="19" t="s">
        <v>19558</v>
      </c>
    </row>
    <row r="1071" spans="1:11" ht="15.75" customHeight="1">
      <c r="A1071" s="19">
        <v>25504706</v>
      </c>
      <c r="B1071" s="19" t="s">
        <v>19560</v>
      </c>
      <c r="C1071" s="19" t="s">
        <v>19561</v>
      </c>
      <c r="D1071" s="19" t="s">
        <v>19553</v>
      </c>
      <c r="E1071" s="19" t="s">
        <v>19562</v>
      </c>
      <c r="F1071" s="19" t="s">
        <v>19555</v>
      </c>
      <c r="G1071" s="19">
        <v>2014</v>
      </c>
      <c r="H1071" s="65">
        <v>41989</v>
      </c>
      <c r="K1071" s="19" t="s">
        <v>19563</v>
      </c>
    </row>
    <row r="1072" spans="1:11" ht="15.75" customHeight="1">
      <c r="A1072" s="19">
        <v>25503919</v>
      </c>
      <c r="B1072" s="19" t="s">
        <v>19564</v>
      </c>
      <c r="C1072" s="19" t="s">
        <v>19565</v>
      </c>
      <c r="E1072" s="19" t="s">
        <v>19566</v>
      </c>
    </row>
    <row r="1073" spans="1:11" ht="15.75" customHeight="1">
      <c r="A1073" s="19">
        <v>25446834</v>
      </c>
      <c r="B1073" s="19" t="s">
        <v>19567</v>
      </c>
      <c r="C1073" s="19" t="s">
        <v>19568</v>
      </c>
      <c r="D1073" s="19" t="s">
        <v>19569</v>
      </c>
      <c r="E1073" s="19" t="s">
        <v>19570</v>
      </c>
      <c r="F1073" s="19" t="s">
        <v>1263</v>
      </c>
      <c r="G1073" s="19">
        <v>2014</v>
      </c>
      <c r="H1073" s="65">
        <v>41976</v>
      </c>
      <c r="K1073" s="19" t="s">
        <v>19571</v>
      </c>
    </row>
    <row r="1074" spans="1:11" ht="15.75" customHeight="1">
      <c r="A1074" s="19">
        <v>25523969</v>
      </c>
      <c r="B1074" s="19" t="s">
        <v>19604</v>
      </c>
      <c r="C1074" s="19" t="s">
        <v>19605</v>
      </c>
      <c r="D1074" s="19" t="s">
        <v>19606</v>
      </c>
      <c r="E1074" s="19" t="s">
        <v>179</v>
      </c>
      <c r="F1074" s="19" t="s">
        <v>2046</v>
      </c>
      <c r="G1074" s="19">
        <v>2014</v>
      </c>
      <c r="H1074" s="65">
        <v>41993</v>
      </c>
      <c r="K1074" s="19" t="s">
        <v>19607</v>
      </c>
    </row>
    <row r="1075" spans="1:11" ht="15.75" customHeight="1">
      <c r="A1075" s="19">
        <v>25475135</v>
      </c>
      <c r="B1075" s="19" t="s">
        <v>19580</v>
      </c>
      <c r="C1075" s="19" t="s">
        <v>19581</v>
      </c>
      <c r="D1075" s="19" t="s">
        <v>19582</v>
      </c>
      <c r="E1075" s="19" t="s">
        <v>1329</v>
      </c>
      <c r="F1075" s="19" t="s">
        <v>841</v>
      </c>
      <c r="G1075" s="19">
        <v>2014</v>
      </c>
      <c r="H1075" s="65">
        <v>41979</v>
      </c>
      <c r="I1075" s="19" t="s">
        <v>19583</v>
      </c>
      <c r="K1075" s="19" t="s">
        <v>19584</v>
      </c>
    </row>
    <row r="1076" spans="1:11" ht="15.75" customHeight="1">
      <c r="A1076" s="19">
        <v>25444823</v>
      </c>
      <c r="B1076" s="19" t="s">
        <v>19586</v>
      </c>
      <c r="C1076" s="19" t="s">
        <v>19587</v>
      </c>
      <c r="D1076" s="19" t="s">
        <v>19588</v>
      </c>
      <c r="E1076" s="19" t="s">
        <v>19589</v>
      </c>
      <c r="F1076" s="19" t="s">
        <v>1263</v>
      </c>
      <c r="G1076" s="19">
        <v>2014</v>
      </c>
      <c r="H1076" s="65">
        <v>41976</v>
      </c>
      <c r="I1076" s="19" t="s">
        <v>19590</v>
      </c>
      <c r="K1076" s="19" t="s">
        <v>19591</v>
      </c>
    </row>
    <row r="1077" spans="1:11" ht="15.75" customHeight="1">
      <c r="A1077" s="19">
        <v>25477405</v>
      </c>
      <c r="B1077" s="19" t="s">
        <v>19592</v>
      </c>
      <c r="C1077" s="19" t="s">
        <v>19593</v>
      </c>
      <c r="D1077" s="19" t="s">
        <v>19594</v>
      </c>
      <c r="E1077" s="19" t="s">
        <v>16081</v>
      </c>
      <c r="F1077" s="19" t="s">
        <v>12331</v>
      </c>
      <c r="G1077" s="19">
        <v>2014</v>
      </c>
      <c r="H1077" s="65">
        <v>41979</v>
      </c>
      <c r="I1077" s="19" t="s">
        <v>19595</v>
      </c>
      <c r="K1077" s="19" t="s">
        <v>19596</v>
      </c>
    </row>
    <row r="1078" spans="1:11" ht="15.75" customHeight="1">
      <c r="A1078" s="19">
        <v>25520712</v>
      </c>
      <c r="B1078" s="19" t="s">
        <v>19598</v>
      </c>
      <c r="C1078" s="19" t="s">
        <v>19599</v>
      </c>
      <c r="D1078" s="19" t="s">
        <v>19600</v>
      </c>
      <c r="E1078" s="19" t="s">
        <v>10550</v>
      </c>
      <c r="F1078" s="19" t="s">
        <v>98</v>
      </c>
      <c r="G1078" s="19">
        <v>2014</v>
      </c>
      <c r="H1078" s="65">
        <v>41992</v>
      </c>
      <c r="I1078" s="19" t="s">
        <v>19601</v>
      </c>
      <c r="K1078" s="19" t="s">
        <v>19602</v>
      </c>
    </row>
    <row r="1079" spans="1:11" ht="15.75" customHeight="1">
      <c r="A1079" s="19">
        <v>25671097</v>
      </c>
      <c r="B1079" s="19" t="s">
        <v>19700</v>
      </c>
      <c r="C1079" s="19" t="s">
        <v>19701</v>
      </c>
      <c r="D1079" s="19" t="s">
        <v>19702</v>
      </c>
      <c r="E1079" s="19" t="s">
        <v>19703</v>
      </c>
      <c r="F1079" s="19" t="s">
        <v>8401</v>
      </c>
      <c r="G1079" s="19">
        <v>2014</v>
      </c>
      <c r="H1079" s="65">
        <v>42047</v>
      </c>
      <c r="I1079" s="19" t="s">
        <v>19704</v>
      </c>
      <c r="K1079" s="19" t="s">
        <v>19705</v>
      </c>
    </row>
    <row r="1080" spans="1:11" ht="15.75" customHeight="1">
      <c r="A1080" s="19">
        <v>25619215</v>
      </c>
      <c r="B1080" s="19" t="s">
        <v>19611</v>
      </c>
      <c r="C1080" s="19" t="s">
        <v>19612</v>
      </c>
      <c r="D1080" s="19" t="s">
        <v>19613</v>
      </c>
      <c r="E1080" s="19" t="s">
        <v>19614</v>
      </c>
      <c r="F1080" s="19" t="s">
        <v>3648</v>
      </c>
      <c r="G1080" s="19">
        <v>2014</v>
      </c>
      <c r="H1080" s="65">
        <v>42031</v>
      </c>
    </row>
    <row r="1081" spans="1:11" ht="15.75" customHeight="1">
      <c r="A1081" s="19">
        <v>25465254</v>
      </c>
      <c r="B1081" s="19" t="s">
        <v>19616</v>
      </c>
      <c r="C1081" s="19" t="s">
        <v>19617</v>
      </c>
      <c r="D1081" s="19" t="s">
        <v>19618</v>
      </c>
      <c r="E1081" s="19" t="s">
        <v>13390</v>
      </c>
      <c r="F1081" s="19" t="s">
        <v>2605</v>
      </c>
      <c r="G1081" s="19">
        <v>2014</v>
      </c>
      <c r="H1081" s="65">
        <v>41977</v>
      </c>
      <c r="I1081" s="19" t="s">
        <v>19619</v>
      </c>
      <c r="K1081" s="19" t="s">
        <v>19620</v>
      </c>
    </row>
    <row r="1082" spans="1:11" ht="15.75" customHeight="1">
      <c r="A1082" s="19">
        <v>25458200</v>
      </c>
      <c r="B1082" s="19" t="s">
        <v>19621</v>
      </c>
      <c r="C1082" s="19" t="s">
        <v>19622</v>
      </c>
      <c r="D1082" s="19" t="s">
        <v>19623</v>
      </c>
      <c r="E1082" s="19" t="s">
        <v>19493</v>
      </c>
      <c r="F1082" s="19" t="s">
        <v>15735</v>
      </c>
      <c r="G1082" s="19">
        <v>2014</v>
      </c>
      <c r="H1082" s="65">
        <v>41976</v>
      </c>
      <c r="K1082" s="19" t="s">
        <v>19624</v>
      </c>
    </row>
    <row r="1083" spans="1:11" ht="15.75" customHeight="1">
      <c r="A1083" s="19">
        <v>25451635</v>
      </c>
      <c r="B1083" s="19" t="s">
        <v>19626</v>
      </c>
      <c r="C1083" s="19" t="s">
        <v>19627</v>
      </c>
      <c r="D1083" s="19" t="s">
        <v>19628</v>
      </c>
      <c r="E1083" s="19" t="s">
        <v>19629</v>
      </c>
      <c r="F1083" s="19" t="s">
        <v>19630</v>
      </c>
      <c r="G1083" s="19">
        <v>2014</v>
      </c>
      <c r="H1083" s="65">
        <v>41976</v>
      </c>
      <c r="I1083" s="19" t="s">
        <v>19631</v>
      </c>
      <c r="K1083" s="19" t="s">
        <v>19632</v>
      </c>
    </row>
    <row r="1084" spans="1:11" ht="15.75" customHeight="1">
      <c r="A1084" s="19">
        <v>25450223</v>
      </c>
      <c r="B1084" s="19" t="s">
        <v>19633</v>
      </c>
      <c r="C1084" s="19" t="s">
        <v>19634</v>
      </c>
      <c r="D1084" s="19" t="s">
        <v>19635</v>
      </c>
      <c r="E1084" s="19" t="s">
        <v>19636</v>
      </c>
      <c r="F1084" s="19" t="s">
        <v>19637</v>
      </c>
      <c r="G1084" s="19">
        <v>2014</v>
      </c>
      <c r="H1084" s="65">
        <v>41976</v>
      </c>
      <c r="K1084" s="19" t="s">
        <v>19638</v>
      </c>
    </row>
    <row r="1085" spans="1:11" ht="15.75" customHeight="1">
      <c r="A1085" s="19">
        <v>25399884</v>
      </c>
      <c r="B1085" s="19" t="s">
        <v>19640</v>
      </c>
      <c r="C1085" s="19" t="s">
        <v>19641</v>
      </c>
      <c r="D1085" s="19" t="s">
        <v>19642</v>
      </c>
      <c r="E1085" s="19" t="s">
        <v>19643</v>
      </c>
      <c r="F1085" s="19" t="s">
        <v>6736</v>
      </c>
      <c r="G1085" s="19">
        <v>2014</v>
      </c>
      <c r="H1085" s="65">
        <v>41961</v>
      </c>
      <c r="K1085" s="19" t="s">
        <v>19644</v>
      </c>
    </row>
    <row r="1086" spans="1:11" ht="15.75" customHeight="1">
      <c r="A1086" s="19">
        <v>25399881</v>
      </c>
      <c r="B1086" s="19" t="s">
        <v>19645</v>
      </c>
      <c r="C1086" s="19" t="s">
        <v>19646</v>
      </c>
      <c r="D1086" s="19" t="s">
        <v>19642</v>
      </c>
      <c r="E1086" s="19" t="s">
        <v>19647</v>
      </c>
      <c r="F1086" s="19" t="s">
        <v>6736</v>
      </c>
      <c r="G1086" s="19">
        <v>2014</v>
      </c>
      <c r="H1086" s="65">
        <v>41961</v>
      </c>
      <c r="K1086" s="19" t="s">
        <v>19648</v>
      </c>
    </row>
    <row r="1087" spans="1:11" ht="15.75" customHeight="1">
      <c r="A1087" s="19">
        <v>25386972</v>
      </c>
      <c r="B1087" s="19" t="s">
        <v>19649</v>
      </c>
      <c r="C1087" s="19" t="s">
        <v>19650</v>
      </c>
      <c r="D1087" s="19" t="s">
        <v>19651</v>
      </c>
      <c r="E1087" s="19" t="s">
        <v>19652</v>
      </c>
      <c r="F1087" s="19" t="s">
        <v>979</v>
      </c>
      <c r="G1087" s="19">
        <v>2014</v>
      </c>
      <c r="H1087" s="65">
        <v>41955</v>
      </c>
      <c r="K1087" s="19" t="s">
        <v>19653</v>
      </c>
    </row>
    <row r="1088" spans="1:11" ht="15.75" customHeight="1">
      <c r="A1088" s="19">
        <v>25347329</v>
      </c>
      <c r="B1088" s="19" t="s">
        <v>19654</v>
      </c>
      <c r="C1088" s="19" t="s">
        <v>19655</v>
      </c>
      <c r="D1088" s="19" t="s">
        <v>19656</v>
      </c>
      <c r="E1088" s="19" t="s">
        <v>19657</v>
      </c>
      <c r="F1088" s="19" t="s">
        <v>19658</v>
      </c>
      <c r="G1088" s="19">
        <v>2014</v>
      </c>
      <c r="H1088" s="65">
        <v>41940</v>
      </c>
      <c r="K1088" s="19" t="s">
        <v>19659</v>
      </c>
    </row>
    <row r="1089" spans="1:11" ht="15.75" customHeight="1">
      <c r="A1089" s="19">
        <v>25298109</v>
      </c>
      <c r="B1089" s="19" t="s">
        <v>19660</v>
      </c>
      <c r="C1089" s="19" t="s">
        <v>19661</v>
      </c>
      <c r="D1089" s="19" t="s">
        <v>19662</v>
      </c>
      <c r="E1089" s="19" t="s">
        <v>19663</v>
      </c>
      <c r="F1089" s="19" t="s">
        <v>12192</v>
      </c>
      <c r="G1089" s="19">
        <v>2014</v>
      </c>
      <c r="H1089" s="65">
        <v>41922</v>
      </c>
      <c r="I1089" s="19" t="s">
        <v>19664</v>
      </c>
      <c r="K1089" s="19" t="s">
        <v>19665</v>
      </c>
    </row>
    <row r="1090" spans="1:11" ht="15.75" customHeight="1">
      <c r="A1090" s="19">
        <v>25290952</v>
      </c>
      <c r="B1090" s="19" t="s">
        <v>19667</v>
      </c>
      <c r="C1090" s="19" t="s">
        <v>19668</v>
      </c>
      <c r="D1090" s="19" t="s">
        <v>19669</v>
      </c>
      <c r="E1090" s="19" t="s">
        <v>19670</v>
      </c>
      <c r="F1090" s="19" t="s">
        <v>2402</v>
      </c>
      <c r="G1090" s="19">
        <v>2014</v>
      </c>
      <c r="H1090" s="65">
        <v>41920</v>
      </c>
      <c r="I1090" s="19" t="s">
        <v>19671</v>
      </c>
      <c r="J1090" s="19" t="s">
        <v>19672</v>
      </c>
      <c r="K1090" s="19" t="s">
        <v>19673</v>
      </c>
    </row>
    <row r="1091" spans="1:11" ht="15.75" customHeight="1">
      <c r="A1091" s="19">
        <v>25266675</v>
      </c>
      <c r="B1091" s="19" t="s">
        <v>19674</v>
      </c>
      <c r="C1091" s="19" t="s">
        <v>19675</v>
      </c>
      <c r="D1091" s="19" t="s">
        <v>19676</v>
      </c>
      <c r="E1091" s="19" t="s">
        <v>7765</v>
      </c>
      <c r="F1091" s="19" t="s">
        <v>4759</v>
      </c>
      <c r="G1091" s="19">
        <v>2014</v>
      </c>
      <c r="H1091" s="65">
        <v>41913</v>
      </c>
      <c r="K1091" s="19" t="s">
        <v>19677</v>
      </c>
    </row>
    <row r="1092" spans="1:11" ht="15.75" customHeight="1">
      <c r="A1092" s="19">
        <v>25240522</v>
      </c>
      <c r="B1092" s="19" t="s">
        <v>19678</v>
      </c>
      <c r="C1092" s="19" t="s">
        <v>19679</v>
      </c>
      <c r="D1092" s="19" t="s">
        <v>19680</v>
      </c>
      <c r="E1092" s="19" t="s">
        <v>19681</v>
      </c>
      <c r="F1092" s="19" t="s">
        <v>19682</v>
      </c>
      <c r="G1092" s="19">
        <v>2014</v>
      </c>
      <c r="H1092" s="65">
        <v>41904</v>
      </c>
      <c r="K1092" s="19" t="s">
        <v>19683</v>
      </c>
    </row>
    <row r="1093" spans="1:11" ht="15.75" customHeight="1">
      <c r="A1093" s="19">
        <v>25205032</v>
      </c>
      <c r="B1093" s="19" t="s">
        <v>19684</v>
      </c>
      <c r="C1093" s="19" t="s">
        <v>19685</v>
      </c>
      <c r="D1093" s="19" t="s">
        <v>19686</v>
      </c>
      <c r="E1093" s="19" t="s">
        <v>19687</v>
      </c>
      <c r="F1093" s="19" t="s">
        <v>19688</v>
      </c>
      <c r="G1093" s="19">
        <v>2014</v>
      </c>
      <c r="H1093" s="65">
        <v>41893</v>
      </c>
      <c r="K1093" s="19" t="s">
        <v>19689</v>
      </c>
    </row>
    <row r="1094" spans="1:11" ht="15.75" customHeight="1">
      <c r="A1094" s="19">
        <v>25037033</v>
      </c>
      <c r="B1094" s="19" t="s">
        <v>19691</v>
      </c>
      <c r="C1094" s="19" t="s">
        <v>19692</v>
      </c>
      <c r="D1094" s="19" t="s">
        <v>19651</v>
      </c>
      <c r="E1094" s="19" t="s">
        <v>19693</v>
      </c>
      <c r="F1094" s="19" t="s">
        <v>979</v>
      </c>
      <c r="G1094" s="19">
        <v>2014</v>
      </c>
      <c r="H1094" s="65">
        <v>41839</v>
      </c>
      <c r="K1094" s="19" t="s">
        <v>19694</v>
      </c>
    </row>
    <row r="1095" spans="1:11" ht="15.75" customHeight="1">
      <c r="A1095" s="19">
        <v>25012226</v>
      </c>
      <c r="B1095" s="19" t="s">
        <v>19695</v>
      </c>
      <c r="C1095" s="19" t="s">
        <v>19696</v>
      </c>
      <c r="D1095" s="19" t="s">
        <v>19697</v>
      </c>
      <c r="E1095" s="19" t="s">
        <v>19698</v>
      </c>
      <c r="F1095" s="19" t="s">
        <v>1026</v>
      </c>
      <c r="G1095" s="19">
        <v>2014</v>
      </c>
      <c r="H1095" s="65">
        <v>41832</v>
      </c>
      <c r="K1095" s="19" t="s">
        <v>19699</v>
      </c>
    </row>
    <row r="1096" spans="1:11" ht="15.75" customHeight="1">
      <c r="A1096" s="19">
        <v>24942343</v>
      </c>
      <c r="B1096" s="19" t="s">
        <v>19709</v>
      </c>
      <c r="C1096" s="19" t="s">
        <v>19710</v>
      </c>
      <c r="D1096" s="19" t="s">
        <v>19711</v>
      </c>
      <c r="E1096" s="19" t="s">
        <v>1873</v>
      </c>
      <c r="F1096" s="19" t="s">
        <v>8821</v>
      </c>
      <c r="G1096" s="19">
        <v>2014</v>
      </c>
      <c r="H1096" s="65">
        <v>41810</v>
      </c>
      <c r="I1096" s="19" t="s">
        <v>19712</v>
      </c>
      <c r="J1096" s="19" t="s">
        <v>19713</v>
      </c>
      <c r="K1096" s="19" t="s">
        <v>19714</v>
      </c>
    </row>
    <row r="1097" spans="1:11" ht="15.75" customHeight="1">
      <c r="A1097" s="19">
        <v>24506209</v>
      </c>
      <c r="B1097" s="19" t="s">
        <v>19765</v>
      </c>
      <c r="C1097" s="19" t="s">
        <v>19766</v>
      </c>
      <c r="D1097" s="19" t="s">
        <v>19767</v>
      </c>
      <c r="E1097" s="19" t="s">
        <v>19768</v>
      </c>
      <c r="F1097" s="19" t="s">
        <v>1693</v>
      </c>
      <c r="G1097" s="19">
        <v>2014</v>
      </c>
      <c r="H1097" s="65">
        <v>41681</v>
      </c>
      <c r="K1097" s="19" t="s">
        <v>19769</v>
      </c>
    </row>
    <row r="1098" spans="1:11" ht="15.75" customHeight="1">
      <c r="A1098" s="19">
        <v>23527870</v>
      </c>
      <c r="B1098" s="19" t="s">
        <v>19717</v>
      </c>
      <c r="C1098" s="19" t="s">
        <v>19718</v>
      </c>
      <c r="D1098" s="19" t="s">
        <v>19719</v>
      </c>
      <c r="E1098" s="19" t="s">
        <v>19720</v>
      </c>
      <c r="F1098" s="19" t="s">
        <v>19721</v>
      </c>
      <c r="G1098" s="19">
        <v>2014</v>
      </c>
      <c r="H1098" s="65">
        <v>41360</v>
      </c>
      <c r="K1098" s="19" t="s">
        <v>19722</v>
      </c>
    </row>
    <row r="1099" spans="1:11" ht="15.75" customHeight="1">
      <c r="A1099" s="19">
        <v>24607003</v>
      </c>
      <c r="B1099" s="19" t="s">
        <v>19723</v>
      </c>
      <c r="C1099" s="19" t="s">
        <v>19724</v>
      </c>
      <c r="D1099" s="19" t="s">
        <v>19725</v>
      </c>
      <c r="E1099" s="19" t="s">
        <v>12185</v>
      </c>
      <c r="F1099" s="19" t="s">
        <v>1263</v>
      </c>
      <c r="G1099" s="19">
        <v>2014</v>
      </c>
      <c r="H1099" s="65">
        <v>41709</v>
      </c>
      <c r="K1099" s="19" t="s">
        <v>19726</v>
      </c>
    </row>
    <row r="1100" spans="1:11" ht="15.75" customHeight="1">
      <c r="A1100" s="19">
        <v>25398249</v>
      </c>
      <c r="B1100" s="19" t="s">
        <v>19728</v>
      </c>
      <c r="C1100" s="19" t="s">
        <v>19729</v>
      </c>
      <c r="D1100" s="19" t="s">
        <v>19730</v>
      </c>
      <c r="E1100" s="19" t="s">
        <v>19731</v>
      </c>
      <c r="F1100" s="19" t="s">
        <v>1356</v>
      </c>
      <c r="G1100" s="19">
        <v>2014</v>
      </c>
      <c r="H1100" s="65">
        <v>41959</v>
      </c>
      <c r="I1100" s="19" t="s">
        <v>19732</v>
      </c>
      <c r="K1100" s="19" t="s">
        <v>19733</v>
      </c>
    </row>
    <row r="1101" spans="1:11" ht="15.75" customHeight="1">
      <c r="A1101" s="19">
        <v>25321321</v>
      </c>
      <c r="B1101" s="19" t="s">
        <v>19735</v>
      </c>
      <c r="C1101" s="19" t="s">
        <v>19736</v>
      </c>
      <c r="E1101" s="19" t="s">
        <v>19737</v>
      </c>
    </row>
    <row r="1102" spans="1:11" ht="15.75" customHeight="1">
      <c r="A1102" s="19">
        <v>24864122</v>
      </c>
      <c r="B1102" s="19" t="s">
        <v>19738</v>
      </c>
      <c r="C1102" s="19" t="s">
        <v>19739</v>
      </c>
      <c r="D1102" s="19" t="s">
        <v>19740</v>
      </c>
      <c r="E1102" s="19" t="s">
        <v>1329</v>
      </c>
      <c r="F1102" s="19" t="s">
        <v>1064</v>
      </c>
      <c r="G1102" s="19">
        <v>2014</v>
      </c>
      <c r="H1102" s="65">
        <v>41787</v>
      </c>
      <c r="K1102" s="19" t="s">
        <v>19741</v>
      </c>
    </row>
    <row r="1103" spans="1:11" ht="15.75" customHeight="1">
      <c r="A1103" s="19">
        <v>25549372</v>
      </c>
      <c r="B1103" s="19" t="s">
        <v>19742</v>
      </c>
      <c r="C1103" s="19" t="s">
        <v>19743</v>
      </c>
      <c r="D1103" s="19" t="s">
        <v>19744</v>
      </c>
      <c r="E1103" s="19" t="s">
        <v>19745</v>
      </c>
      <c r="F1103" s="19" t="s">
        <v>19746</v>
      </c>
      <c r="G1103" s="19">
        <v>2014</v>
      </c>
      <c r="H1103" s="65">
        <v>42005</v>
      </c>
    </row>
    <row r="1104" spans="1:11" ht="15.75" customHeight="1">
      <c r="A1104" s="19">
        <v>25391136</v>
      </c>
      <c r="B1104" s="19" t="s">
        <v>19748</v>
      </c>
      <c r="C1104" s="19" t="s">
        <v>19749</v>
      </c>
      <c r="D1104" s="19" t="s">
        <v>19750</v>
      </c>
      <c r="E1104" s="19" t="s">
        <v>19751</v>
      </c>
      <c r="F1104" s="19" t="s">
        <v>208</v>
      </c>
      <c r="G1104" s="19">
        <v>2014</v>
      </c>
      <c r="H1104" s="65">
        <v>41956</v>
      </c>
      <c r="I1104" s="19" t="s">
        <v>19752</v>
      </c>
      <c r="K1104" s="19" t="s">
        <v>19753</v>
      </c>
    </row>
    <row r="1105" spans="1:11" ht="15.75" customHeight="1">
      <c r="A1105" s="19">
        <v>25389768</v>
      </c>
      <c r="B1105" s="19" t="s">
        <v>19754</v>
      </c>
      <c r="C1105" s="19" t="s">
        <v>19755</v>
      </c>
      <c r="D1105" s="19" t="s">
        <v>19750</v>
      </c>
      <c r="E1105" s="19" t="s">
        <v>19756</v>
      </c>
      <c r="F1105" s="19" t="s">
        <v>208</v>
      </c>
      <c r="G1105" s="19">
        <v>2014</v>
      </c>
      <c r="H1105" s="65">
        <v>41956</v>
      </c>
      <c r="I1105" s="19" t="s">
        <v>19757</v>
      </c>
      <c r="K1105" s="19" t="s">
        <v>19758</v>
      </c>
    </row>
    <row r="1106" spans="1:11" ht="15.75" customHeight="1">
      <c r="A1106" s="19">
        <v>25379704</v>
      </c>
      <c r="B1106" s="19" t="s">
        <v>19759</v>
      </c>
      <c r="C1106" s="19" t="s">
        <v>19760</v>
      </c>
      <c r="D1106" s="19" t="s">
        <v>19761</v>
      </c>
      <c r="E1106" s="19" t="s">
        <v>19452</v>
      </c>
      <c r="F1106" s="19" t="s">
        <v>208</v>
      </c>
      <c r="G1106" s="19">
        <v>2014</v>
      </c>
      <c r="H1106" s="65">
        <v>41951</v>
      </c>
      <c r="I1106" s="19" t="s">
        <v>19762</v>
      </c>
      <c r="K1106" s="19" t="s">
        <v>19763</v>
      </c>
    </row>
    <row r="1107" spans="1:11" ht="15.75" customHeight="1">
      <c r="A1107" s="19">
        <v>25376749</v>
      </c>
      <c r="B1107" s="19" t="s">
        <v>19805</v>
      </c>
      <c r="C1107" s="19" t="s">
        <v>19806</v>
      </c>
      <c r="D1107" s="19" t="s">
        <v>19807</v>
      </c>
      <c r="E1107" s="19" t="s">
        <v>19808</v>
      </c>
      <c r="F1107" s="19" t="s">
        <v>9558</v>
      </c>
      <c r="G1107" s="19">
        <v>2014</v>
      </c>
      <c r="H1107" s="65">
        <v>41951</v>
      </c>
      <c r="I1107" s="19" t="s">
        <v>19809</v>
      </c>
      <c r="K1107" s="19" t="s">
        <v>19810</v>
      </c>
    </row>
    <row r="1108" spans="1:11" ht="15.75" customHeight="1">
      <c r="A1108" s="19">
        <v>25375837</v>
      </c>
      <c r="B1108" s="19" t="s">
        <v>19772</v>
      </c>
      <c r="C1108" s="19" t="s">
        <v>19773</v>
      </c>
      <c r="D1108" s="19" t="s">
        <v>19774</v>
      </c>
      <c r="E1108" s="19" t="s">
        <v>19775</v>
      </c>
      <c r="F1108" s="19" t="s">
        <v>208</v>
      </c>
      <c r="G1108" s="19">
        <v>2014</v>
      </c>
      <c r="H1108" s="65">
        <v>41950</v>
      </c>
      <c r="I1108" s="19" t="s">
        <v>19776</v>
      </c>
      <c r="K1108" s="19" t="s">
        <v>19777</v>
      </c>
    </row>
    <row r="1109" spans="1:11" ht="15.75" customHeight="1">
      <c r="A1109" s="19">
        <v>25373505</v>
      </c>
      <c r="B1109" s="19" t="s">
        <v>19779</v>
      </c>
      <c r="C1109" s="19" t="s">
        <v>19780</v>
      </c>
      <c r="D1109" s="19" t="s">
        <v>19781</v>
      </c>
      <c r="E1109" s="19" t="s">
        <v>19782</v>
      </c>
      <c r="F1109" s="19" t="s">
        <v>2661</v>
      </c>
      <c r="G1109" s="19">
        <v>2014</v>
      </c>
      <c r="H1109" s="65">
        <v>41950</v>
      </c>
      <c r="I1109" s="19" t="s">
        <v>19783</v>
      </c>
      <c r="K1109" s="19" t="s">
        <v>19784</v>
      </c>
    </row>
    <row r="1110" spans="1:11" ht="15.75" customHeight="1">
      <c r="A1110" s="19">
        <v>25369774</v>
      </c>
      <c r="B1110" s="19" t="s">
        <v>19786</v>
      </c>
      <c r="C1110" s="19" t="s">
        <v>19787</v>
      </c>
      <c r="D1110" s="19" t="s">
        <v>19788</v>
      </c>
      <c r="E1110" s="19" t="s">
        <v>19789</v>
      </c>
      <c r="F1110" s="19" t="s">
        <v>3463</v>
      </c>
      <c r="G1110" s="19">
        <v>2014</v>
      </c>
      <c r="H1110" s="65">
        <v>41949</v>
      </c>
      <c r="I1110" s="19" t="s">
        <v>19790</v>
      </c>
      <c r="K1110" s="19" t="s">
        <v>19791</v>
      </c>
    </row>
    <row r="1111" spans="1:11" ht="15.75" customHeight="1">
      <c r="A1111" s="19">
        <v>25369023</v>
      </c>
      <c r="B1111" s="19" t="s">
        <v>19792</v>
      </c>
      <c r="C1111" s="19" t="s">
        <v>19793</v>
      </c>
      <c r="D1111" s="19" t="s">
        <v>19794</v>
      </c>
      <c r="E1111" s="19" t="s">
        <v>19795</v>
      </c>
      <c r="F1111" s="19" t="s">
        <v>208</v>
      </c>
      <c r="G1111" s="19">
        <v>2014</v>
      </c>
      <c r="H1111" s="65">
        <v>41948</v>
      </c>
      <c r="I1111" s="19" t="s">
        <v>19796</v>
      </c>
      <c r="K1111" s="19" t="s">
        <v>19797</v>
      </c>
    </row>
    <row r="1112" spans="1:11" ht="15.75" customHeight="1">
      <c r="A1112" s="19">
        <v>26027165</v>
      </c>
      <c r="B1112" s="19" t="s">
        <v>19799</v>
      </c>
      <c r="C1112" s="19" t="s">
        <v>19800</v>
      </c>
      <c r="D1112" s="19" t="s">
        <v>19801</v>
      </c>
      <c r="E1112" s="19" t="s">
        <v>19802</v>
      </c>
      <c r="F1112" s="19" t="s">
        <v>19803</v>
      </c>
      <c r="G1112" s="19">
        <v>2014</v>
      </c>
      <c r="H1112" s="65">
        <v>42157</v>
      </c>
      <c r="K1112" s="19" t="s">
        <v>19804</v>
      </c>
    </row>
    <row r="1113" spans="1:11" ht="15.75" customHeight="1">
      <c r="A1113" s="19">
        <v>25532297</v>
      </c>
      <c r="B1113" s="19" t="s">
        <v>19832</v>
      </c>
      <c r="C1113" s="19" t="s">
        <v>19833</v>
      </c>
      <c r="D1113" s="19" t="s">
        <v>19834</v>
      </c>
      <c r="E1113" s="19" t="s">
        <v>19835</v>
      </c>
      <c r="F1113" s="19" t="s">
        <v>19836</v>
      </c>
      <c r="G1113" s="19">
        <v>2014</v>
      </c>
      <c r="H1113" s="65">
        <v>41997</v>
      </c>
    </row>
    <row r="1114" spans="1:11" ht="15.75" customHeight="1">
      <c r="A1114" s="19">
        <v>25340259</v>
      </c>
      <c r="B1114" s="19" t="s">
        <v>19813</v>
      </c>
      <c r="C1114" s="19" t="s">
        <v>19814</v>
      </c>
      <c r="D1114" s="19" t="s">
        <v>19815</v>
      </c>
      <c r="E1114" s="19" t="s">
        <v>1798</v>
      </c>
      <c r="F1114" s="19" t="s">
        <v>1582</v>
      </c>
      <c r="G1114" s="19">
        <v>2014</v>
      </c>
      <c r="H1114" s="65">
        <v>41936</v>
      </c>
      <c r="I1114" s="19" t="s">
        <v>19816</v>
      </c>
      <c r="K1114" s="19" t="s">
        <v>19817</v>
      </c>
    </row>
    <row r="1115" spans="1:11" ht="15.75" customHeight="1">
      <c r="A1115" s="19">
        <v>25269669</v>
      </c>
      <c r="B1115" s="19" t="s">
        <v>19819</v>
      </c>
      <c r="C1115" s="19" t="s">
        <v>19820</v>
      </c>
      <c r="D1115" s="19" t="s">
        <v>19821</v>
      </c>
      <c r="E1115" s="19" t="s">
        <v>19822</v>
      </c>
      <c r="F1115" s="19" t="s">
        <v>19823</v>
      </c>
      <c r="G1115" s="19">
        <v>2014</v>
      </c>
      <c r="H1115" s="65">
        <v>41914</v>
      </c>
      <c r="K1115" s="19" t="s">
        <v>19824</v>
      </c>
    </row>
    <row r="1116" spans="1:11" ht="15.75" customHeight="1">
      <c r="A1116" s="19">
        <v>25262942</v>
      </c>
      <c r="B1116" s="19" t="s">
        <v>19826</v>
      </c>
      <c r="C1116" s="19" t="s">
        <v>19827</v>
      </c>
      <c r="D1116" s="19" t="s">
        <v>19828</v>
      </c>
      <c r="E1116" s="19" t="s">
        <v>19829</v>
      </c>
      <c r="F1116" s="19" t="s">
        <v>10414</v>
      </c>
      <c r="G1116" s="19">
        <v>2014</v>
      </c>
      <c r="H1116" s="65">
        <v>41912</v>
      </c>
      <c r="K1116" s="19" t="s">
        <v>19830</v>
      </c>
    </row>
    <row r="1117" spans="1:11" ht="15.75" customHeight="1">
      <c r="A1117" s="19">
        <v>25192997</v>
      </c>
      <c r="B1117" s="19" t="s">
        <v>19855</v>
      </c>
      <c r="C1117" s="19" t="s">
        <v>19856</v>
      </c>
      <c r="D1117" s="19" t="s">
        <v>19857</v>
      </c>
      <c r="E1117" s="19" t="s">
        <v>19452</v>
      </c>
      <c r="F1117" s="19" t="s">
        <v>18592</v>
      </c>
      <c r="G1117" s="19">
        <v>2014</v>
      </c>
      <c r="H1117" s="65">
        <v>41889</v>
      </c>
      <c r="I1117" s="19" t="s">
        <v>19858</v>
      </c>
      <c r="K1117" s="19" t="s">
        <v>19859</v>
      </c>
    </row>
    <row r="1118" spans="1:11" ht="15.75" customHeight="1">
      <c r="A1118" s="19">
        <v>25130978</v>
      </c>
      <c r="B1118" s="19" t="s">
        <v>19840</v>
      </c>
      <c r="C1118" s="19" t="s">
        <v>19841</v>
      </c>
      <c r="D1118" s="19" t="s">
        <v>19842</v>
      </c>
      <c r="E1118" s="19" t="s">
        <v>15179</v>
      </c>
      <c r="F1118" s="19" t="s">
        <v>3511</v>
      </c>
      <c r="G1118" s="19">
        <v>2014</v>
      </c>
      <c r="H1118" s="65">
        <v>41870</v>
      </c>
      <c r="K1118" s="19" t="s">
        <v>19843</v>
      </c>
    </row>
    <row r="1119" spans="1:11" ht="15.75" customHeight="1">
      <c r="A1119" s="19">
        <v>25108762</v>
      </c>
      <c r="B1119" s="19" t="s">
        <v>19844</v>
      </c>
      <c r="C1119" s="19" t="s">
        <v>19845</v>
      </c>
      <c r="D1119" s="19" t="s">
        <v>19846</v>
      </c>
      <c r="E1119" s="19" t="s">
        <v>19847</v>
      </c>
      <c r="F1119" s="19" t="s">
        <v>1848</v>
      </c>
      <c r="G1119" s="19">
        <v>2014</v>
      </c>
      <c r="H1119" s="65">
        <v>41862</v>
      </c>
      <c r="K1119" s="19" t="s">
        <v>19848</v>
      </c>
    </row>
    <row r="1120" spans="1:11" ht="15.75" customHeight="1">
      <c r="A1120" s="19">
        <v>25028312</v>
      </c>
      <c r="B1120" s="19" t="s">
        <v>19849</v>
      </c>
      <c r="C1120" s="19" t="s">
        <v>19850</v>
      </c>
      <c r="D1120" s="19" t="s">
        <v>19851</v>
      </c>
      <c r="E1120" s="19" t="s">
        <v>19852</v>
      </c>
      <c r="F1120" s="19" t="s">
        <v>19853</v>
      </c>
      <c r="G1120" s="19">
        <v>2014</v>
      </c>
      <c r="H1120" s="65">
        <v>41837</v>
      </c>
      <c r="K1120" s="19" t="s">
        <v>19854</v>
      </c>
    </row>
    <row r="1121" spans="1:11" ht="15.75" customHeight="1">
      <c r="A1121" s="19">
        <v>24912091</v>
      </c>
      <c r="B1121" s="19" t="s">
        <v>19862</v>
      </c>
      <c r="C1121" s="19" t="s">
        <v>19863</v>
      </c>
      <c r="D1121" s="19" t="s">
        <v>19864</v>
      </c>
      <c r="E1121" s="19" t="s">
        <v>19865</v>
      </c>
      <c r="F1121" s="19" t="s">
        <v>13165</v>
      </c>
      <c r="G1121" s="19">
        <v>2014</v>
      </c>
      <c r="H1121" s="65">
        <v>41800</v>
      </c>
      <c r="K1121" s="19" t="s">
        <v>19866</v>
      </c>
    </row>
    <row r="1122" spans="1:11" ht="15.75" customHeight="1">
      <c r="A1122" s="19">
        <v>24826882</v>
      </c>
      <c r="B1122" s="19" t="s">
        <v>268</v>
      </c>
      <c r="C1122" s="19" t="s">
        <v>269</v>
      </c>
      <c r="D1122" s="19" t="s">
        <v>270</v>
      </c>
      <c r="E1122" s="19" t="s">
        <v>271</v>
      </c>
      <c r="F1122" s="19" t="s">
        <v>272</v>
      </c>
      <c r="G1122" s="19">
        <v>2014</v>
      </c>
      <c r="H1122" s="65">
        <v>41775</v>
      </c>
    </row>
    <row r="1123" spans="1:11" ht="15.75" customHeight="1">
      <c r="A1123" s="19">
        <v>25358677</v>
      </c>
      <c r="B1123" s="19" t="s">
        <v>19869</v>
      </c>
      <c r="C1123" s="19" t="s">
        <v>19870</v>
      </c>
      <c r="D1123" s="19" t="s">
        <v>19871</v>
      </c>
      <c r="E1123" s="19" t="s">
        <v>19872</v>
      </c>
      <c r="F1123" s="19" t="s">
        <v>3548</v>
      </c>
      <c r="G1123" s="19">
        <v>2014</v>
      </c>
      <c r="H1123" s="65">
        <v>41944</v>
      </c>
      <c r="I1123" s="19" t="s">
        <v>19873</v>
      </c>
      <c r="K1123" s="19" t="s">
        <v>19874</v>
      </c>
    </row>
    <row r="1124" spans="1:11" ht="15.75" customHeight="1">
      <c r="A1124" s="19">
        <v>25180924</v>
      </c>
      <c r="B1124" s="19" t="s">
        <v>19876</v>
      </c>
      <c r="C1124" s="19" t="s">
        <v>19877</v>
      </c>
      <c r="D1124" s="19" t="s">
        <v>19878</v>
      </c>
      <c r="E1124" s="19" t="s">
        <v>19879</v>
      </c>
      <c r="F1124" s="19" t="s">
        <v>14132</v>
      </c>
      <c r="G1124" s="19">
        <v>2014</v>
      </c>
      <c r="H1124" s="65">
        <v>41885</v>
      </c>
      <c r="K1124" s="19" t="s">
        <v>19880</v>
      </c>
    </row>
    <row r="1125" spans="1:11" ht="15.75" customHeight="1">
      <c r="A1125" s="19">
        <v>25239482</v>
      </c>
      <c r="B1125" s="19" t="s">
        <v>19883</v>
      </c>
      <c r="C1125" s="19" t="s">
        <v>19884</v>
      </c>
      <c r="D1125" s="19" t="s">
        <v>19885</v>
      </c>
      <c r="E1125" s="19" t="s">
        <v>2094</v>
      </c>
      <c r="F1125" s="19" t="s">
        <v>1263</v>
      </c>
      <c r="G1125" s="19">
        <v>2014</v>
      </c>
      <c r="H1125" s="65">
        <v>41903</v>
      </c>
      <c r="K1125" s="19" t="s">
        <v>19886</v>
      </c>
    </row>
    <row r="1126" spans="1:11" ht="15.75" customHeight="1">
      <c r="A1126" s="19">
        <v>25326650</v>
      </c>
      <c r="B1126" s="19" t="s">
        <v>19888</v>
      </c>
      <c r="C1126" s="19" t="s">
        <v>19889</v>
      </c>
      <c r="D1126" s="19" t="s">
        <v>19890</v>
      </c>
      <c r="E1126" s="19" t="s">
        <v>19891</v>
      </c>
      <c r="F1126" s="19" t="s">
        <v>841</v>
      </c>
      <c r="G1126" s="19">
        <v>2014</v>
      </c>
      <c r="H1126" s="65">
        <v>41932</v>
      </c>
      <c r="I1126" s="19" t="s">
        <v>19892</v>
      </c>
      <c r="K1126" s="19" t="s">
        <v>19893</v>
      </c>
    </row>
    <row r="1127" spans="1:11" ht="15.75" customHeight="1">
      <c r="A1127" s="19">
        <v>29769865</v>
      </c>
      <c r="B1127" s="19" t="s">
        <v>19895</v>
      </c>
      <c r="C1127" s="19" t="s">
        <v>19896</v>
      </c>
      <c r="D1127" s="19" t="s">
        <v>19897</v>
      </c>
      <c r="E1127" s="19" t="s">
        <v>10040</v>
      </c>
      <c r="F1127" s="19" t="s">
        <v>1768</v>
      </c>
      <c r="G1127" s="19">
        <v>2014</v>
      </c>
      <c r="H1127" s="65">
        <v>43238</v>
      </c>
      <c r="I1127" s="19" t="s">
        <v>19898</v>
      </c>
      <c r="K1127" s="19" t="s">
        <v>19899</v>
      </c>
    </row>
    <row r="1128" spans="1:11" ht="15.75" customHeight="1">
      <c r="A1128" s="19">
        <v>25550774</v>
      </c>
      <c r="B1128" s="19" t="s">
        <v>19901</v>
      </c>
      <c r="C1128" s="19" t="s">
        <v>19902</v>
      </c>
      <c r="D1128" s="19" t="s">
        <v>19903</v>
      </c>
      <c r="E1128" s="19" t="s">
        <v>19904</v>
      </c>
      <c r="F1128" s="19" t="s">
        <v>19905</v>
      </c>
      <c r="G1128" s="19">
        <v>2014</v>
      </c>
      <c r="H1128" s="65">
        <v>42005</v>
      </c>
      <c r="I1128" s="19" t="s">
        <v>19906</v>
      </c>
    </row>
    <row r="1129" spans="1:11" ht="15.75" customHeight="1">
      <c r="A1129" s="19">
        <v>25311344</v>
      </c>
      <c r="B1129" s="19" t="s">
        <v>19910</v>
      </c>
      <c r="C1129" s="19" t="s">
        <v>19911</v>
      </c>
      <c r="D1129" s="19" t="s">
        <v>19912</v>
      </c>
      <c r="E1129" s="19" t="s">
        <v>19913</v>
      </c>
      <c r="F1129" s="19" t="s">
        <v>8188</v>
      </c>
      <c r="G1129" s="19">
        <v>2014</v>
      </c>
      <c r="H1129" s="65">
        <v>41927</v>
      </c>
      <c r="I1129" s="19" t="s">
        <v>19914</v>
      </c>
      <c r="K1129" s="19" t="s">
        <v>19915</v>
      </c>
    </row>
    <row r="1130" spans="1:11" ht="15.75" customHeight="1">
      <c r="A1130" s="19">
        <v>25218298</v>
      </c>
      <c r="B1130" s="19" t="s">
        <v>19917</v>
      </c>
      <c r="C1130" s="19" t="s">
        <v>19918</v>
      </c>
      <c r="D1130" s="19" t="s">
        <v>19919</v>
      </c>
      <c r="E1130" s="19" t="s">
        <v>19920</v>
      </c>
      <c r="F1130" s="19" t="s">
        <v>1263</v>
      </c>
      <c r="G1130" s="19">
        <v>2014</v>
      </c>
      <c r="H1130" s="65">
        <v>41897</v>
      </c>
      <c r="K1130" s="19" t="s">
        <v>19921</v>
      </c>
    </row>
    <row r="1131" spans="1:11" ht="15.75" customHeight="1">
      <c r="A1131" s="19">
        <v>25342897</v>
      </c>
      <c r="B1131" s="19" t="s">
        <v>19922</v>
      </c>
      <c r="C1131" s="19" t="s">
        <v>19923</v>
      </c>
      <c r="D1131" s="19" t="s">
        <v>19924</v>
      </c>
      <c r="E1131" s="19" t="s">
        <v>8214</v>
      </c>
      <c r="F1131" s="19" t="s">
        <v>328</v>
      </c>
      <c r="G1131" s="19">
        <v>2014</v>
      </c>
      <c r="H1131" s="65">
        <v>41937</v>
      </c>
      <c r="I1131" s="19" t="s">
        <v>19925</v>
      </c>
      <c r="K1131" s="19" t="s">
        <v>19926</v>
      </c>
    </row>
    <row r="1132" spans="1:11" ht="15.75" customHeight="1">
      <c r="A1132" s="19">
        <v>25218867</v>
      </c>
      <c r="B1132" s="19" t="s">
        <v>19928</v>
      </c>
      <c r="C1132" s="19" t="s">
        <v>19929</v>
      </c>
      <c r="D1132" s="19" t="s">
        <v>19930</v>
      </c>
      <c r="E1132" s="19" t="s">
        <v>19931</v>
      </c>
      <c r="F1132" s="19" t="s">
        <v>19932</v>
      </c>
      <c r="G1132" s="19">
        <v>2014</v>
      </c>
      <c r="H1132" s="65">
        <v>41897</v>
      </c>
      <c r="K1132" s="19" t="s">
        <v>19933</v>
      </c>
    </row>
    <row r="1133" spans="1:11" ht="15.75" customHeight="1">
      <c r="A1133" s="19">
        <v>25230090</v>
      </c>
      <c r="B1133" s="19" t="s">
        <v>19935</v>
      </c>
      <c r="C1133" s="19" t="s">
        <v>19936</v>
      </c>
      <c r="D1133" s="19" t="s">
        <v>19937</v>
      </c>
      <c r="E1133" s="19" t="s">
        <v>19938</v>
      </c>
      <c r="F1133" s="19" t="s">
        <v>19939</v>
      </c>
      <c r="G1133" s="19">
        <v>2014</v>
      </c>
      <c r="H1133" s="65">
        <v>41900</v>
      </c>
      <c r="K1133" s="19" t="s">
        <v>19940</v>
      </c>
    </row>
    <row r="1134" spans="1:11" ht="15.75" customHeight="1">
      <c r="A1134" s="19">
        <v>25290153</v>
      </c>
      <c r="B1134" s="19" t="s">
        <v>19942</v>
      </c>
      <c r="C1134" s="19" t="s">
        <v>19943</v>
      </c>
      <c r="D1134" s="19" t="s">
        <v>19944</v>
      </c>
      <c r="E1134" s="19" t="s">
        <v>19945</v>
      </c>
      <c r="F1134" s="19" t="s">
        <v>208</v>
      </c>
      <c r="G1134" s="19">
        <v>2014</v>
      </c>
      <c r="H1134" s="65">
        <v>41920</v>
      </c>
      <c r="I1134" s="19" t="s">
        <v>19946</v>
      </c>
      <c r="K1134" s="19" t="s">
        <v>19947</v>
      </c>
    </row>
    <row r="1135" spans="1:11" ht="15.75" customHeight="1">
      <c r="A1135" s="19">
        <v>25173480</v>
      </c>
      <c r="B1135" s="19" t="s">
        <v>19949</v>
      </c>
      <c r="C1135" s="19" t="s">
        <v>19950</v>
      </c>
      <c r="D1135" s="19" t="s">
        <v>19951</v>
      </c>
      <c r="E1135" s="19" t="s">
        <v>19952</v>
      </c>
      <c r="F1135" s="19" t="s">
        <v>1263</v>
      </c>
      <c r="G1135" s="19">
        <v>2014</v>
      </c>
      <c r="H1135" s="65">
        <v>41883</v>
      </c>
      <c r="K1135" s="19" t="s">
        <v>19953</v>
      </c>
    </row>
    <row r="1136" spans="1:11" ht="15.75" customHeight="1">
      <c r="A1136" s="19">
        <v>25278086</v>
      </c>
      <c r="B1136" s="19" t="s">
        <v>19954</v>
      </c>
      <c r="C1136" s="19" t="s">
        <v>19955</v>
      </c>
      <c r="D1136" s="19" t="s">
        <v>19956</v>
      </c>
      <c r="E1136" s="19" t="s">
        <v>19957</v>
      </c>
      <c r="F1136" s="19" t="s">
        <v>841</v>
      </c>
      <c r="G1136" s="19">
        <v>2014</v>
      </c>
      <c r="H1136" s="65">
        <v>41916</v>
      </c>
      <c r="I1136" s="19" t="s">
        <v>19958</v>
      </c>
      <c r="K1136" s="19" t="s">
        <v>19959</v>
      </c>
    </row>
    <row r="1137" spans="1:11" ht="15.75" customHeight="1">
      <c r="A1137" s="19">
        <v>25775744</v>
      </c>
      <c r="B1137" s="19" t="s">
        <v>19961</v>
      </c>
      <c r="C1137" s="19" t="s">
        <v>19962</v>
      </c>
      <c r="D1137" s="19" t="s">
        <v>26359</v>
      </c>
      <c r="E1137" s="19" t="s">
        <v>19964</v>
      </c>
      <c r="F1137" s="19" t="s">
        <v>26358</v>
      </c>
      <c r="G1137" s="19">
        <v>2014</v>
      </c>
      <c r="H1137" s="65">
        <v>42081</v>
      </c>
    </row>
    <row r="1138" spans="1:11" ht="15.75" customHeight="1">
      <c r="A1138" s="19">
        <v>25576411</v>
      </c>
      <c r="B1138" s="19" t="s">
        <v>19966</v>
      </c>
      <c r="C1138" s="19" t="s">
        <v>19967</v>
      </c>
      <c r="D1138" s="19" t="s">
        <v>19968</v>
      </c>
      <c r="E1138" s="19" t="s">
        <v>19969</v>
      </c>
      <c r="F1138" s="19" t="s">
        <v>19970</v>
      </c>
      <c r="G1138" s="19">
        <v>2014</v>
      </c>
      <c r="H1138" s="65">
        <v>42015</v>
      </c>
      <c r="K1138" s="19" t="s">
        <v>19971</v>
      </c>
    </row>
    <row r="1139" spans="1:11" ht="15.75" customHeight="1">
      <c r="A1139" s="19">
        <v>25361189</v>
      </c>
      <c r="B1139" s="19" t="s">
        <v>19973</v>
      </c>
      <c r="C1139" s="19" t="s">
        <v>19974</v>
      </c>
      <c r="E1139" s="19" t="s">
        <v>19975</v>
      </c>
    </row>
    <row r="1140" spans="1:11" ht="15.75" customHeight="1">
      <c r="A1140" s="19">
        <v>25290923</v>
      </c>
      <c r="B1140" s="19" t="s">
        <v>19976</v>
      </c>
      <c r="C1140" s="19" t="s">
        <v>19977</v>
      </c>
      <c r="D1140" s="19" t="s">
        <v>19978</v>
      </c>
      <c r="E1140" s="19" t="s">
        <v>19979</v>
      </c>
      <c r="F1140" s="19" t="s">
        <v>19980</v>
      </c>
      <c r="G1140" s="19">
        <v>2014</v>
      </c>
      <c r="H1140" s="65">
        <v>41920</v>
      </c>
      <c r="K1140" s="19" t="s">
        <v>19981</v>
      </c>
    </row>
    <row r="1141" spans="1:11" ht="15.75" customHeight="1">
      <c r="A1141" s="19">
        <v>25275354</v>
      </c>
      <c r="B1141" s="19" t="s">
        <v>19982</v>
      </c>
      <c r="C1141" s="19" t="s">
        <v>19983</v>
      </c>
      <c r="D1141" s="19" t="s">
        <v>19984</v>
      </c>
      <c r="E1141" s="19" t="s">
        <v>19985</v>
      </c>
      <c r="F1141" s="19" t="s">
        <v>6194</v>
      </c>
      <c r="G1141" s="19">
        <v>2014</v>
      </c>
      <c r="H1141" s="65">
        <v>41915</v>
      </c>
      <c r="K1141" s="19" t="s">
        <v>19986</v>
      </c>
    </row>
    <row r="1142" spans="1:11" ht="15.75" customHeight="1">
      <c r="A1142" s="19">
        <v>25270206</v>
      </c>
      <c r="B1142" s="19" t="s">
        <v>19988</v>
      </c>
      <c r="C1142" s="19" t="s">
        <v>19989</v>
      </c>
      <c r="D1142" s="19" t="s">
        <v>19990</v>
      </c>
      <c r="E1142" s="19" t="s">
        <v>6532</v>
      </c>
      <c r="F1142" s="19" t="s">
        <v>1539</v>
      </c>
      <c r="G1142" s="19">
        <v>2014</v>
      </c>
      <c r="H1142" s="65">
        <v>41914</v>
      </c>
    </row>
    <row r="1143" spans="1:11" ht="15.75" customHeight="1">
      <c r="A1143" s="19">
        <v>25192686</v>
      </c>
      <c r="B1143" s="19" t="s">
        <v>19991</v>
      </c>
      <c r="C1143" s="19" t="s">
        <v>19992</v>
      </c>
      <c r="D1143" s="19" t="s">
        <v>19993</v>
      </c>
      <c r="E1143" s="19" t="s">
        <v>19994</v>
      </c>
      <c r="F1143" s="19" t="s">
        <v>7417</v>
      </c>
      <c r="G1143" s="19">
        <v>2014</v>
      </c>
      <c r="H1143" s="65">
        <v>41889</v>
      </c>
      <c r="K1143" s="19" t="s">
        <v>19995</v>
      </c>
    </row>
    <row r="1144" spans="1:11" ht="15.75" customHeight="1">
      <c r="A1144" s="19">
        <v>25156239</v>
      </c>
      <c r="B1144" s="19" t="s">
        <v>19996</v>
      </c>
      <c r="C1144" s="19" t="s">
        <v>19997</v>
      </c>
      <c r="D1144" s="19" t="s">
        <v>19998</v>
      </c>
      <c r="E1144" s="19" t="s">
        <v>19999</v>
      </c>
      <c r="F1144" s="19" t="s">
        <v>11350</v>
      </c>
      <c r="G1144" s="19">
        <v>2014</v>
      </c>
      <c r="H1144" s="65">
        <v>41878</v>
      </c>
      <c r="K1144" s="19" t="s">
        <v>20000</v>
      </c>
    </row>
    <row r="1145" spans="1:11" ht="15.75" customHeight="1">
      <c r="A1145" s="19">
        <v>25154700</v>
      </c>
      <c r="B1145" s="19" t="s">
        <v>20001</v>
      </c>
      <c r="C1145" s="19" t="s">
        <v>20002</v>
      </c>
      <c r="D1145" s="19" t="s">
        <v>20003</v>
      </c>
      <c r="E1145" s="19" t="s">
        <v>20004</v>
      </c>
      <c r="F1145" s="19" t="s">
        <v>6357</v>
      </c>
      <c r="G1145" s="19">
        <v>2014</v>
      </c>
      <c r="H1145" s="65">
        <v>41878</v>
      </c>
      <c r="K1145" s="19" t="s">
        <v>20005</v>
      </c>
    </row>
    <row r="1146" spans="1:11" ht="15.75" customHeight="1">
      <c r="A1146" s="19">
        <v>25154307</v>
      </c>
      <c r="B1146" s="19" t="s">
        <v>20008</v>
      </c>
      <c r="C1146" s="19" t="s">
        <v>20009</v>
      </c>
      <c r="D1146" s="19" t="s">
        <v>20010</v>
      </c>
      <c r="E1146" s="19" t="s">
        <v>20011</v>
      </c>
      <c r="F1146" s="19" t="s">
        <v>20012</v>
      </c>
      <c r="G1146" s="19">
        <v>2014</v>
      </c>
      <c r="H1146" s="65">
        <v>41878</v>
      </c>
      <c r="K1146" s="19" t="s">
        <v>20013</v>
      </c>
    </row>
    <row r="1147" spans="1:11" ht="15.75" customHeight="1">
      <c r="A1147" s="19">
        <v>25139708</v>
      </c>
      <c r="B1147" s="19" t="s">
        <v>20014</v>
      </c>
      <c r="C1147" s="19" t="s">
        <v>20015</v>
      </c>
      <c r="D1147" s="19" t="s">
        <v>20016</v>
      </c>
      <c r="E1147" s="19" t="s">
        <v>20017</v>
      </c>
      <c r="F1147" s="19" t="s">
        <v>20018</v>
      </c>
      <c r="G1147" s="19">
        <v>2014</v>
      </c>
      <c r="H1147" s="65">
        <v>41872</v>
      </c>
      <c r="K1147" s="19" t="s">
        <v>20019</v>
      </c>
    </row>
    <row r="1148" spans="1:11" ht="15.75" customHeight="1">
      <c r="A1148" s="19">
        <v>25091181</v>
      </c>
      <c r="B1148" s="19" t="s">
        <v>20020</v>
      </c>
      <c r="C1148" s="19" t="s">
        <v>20021</v>
      </c>
      <c r="D1148" s="19" t="s">
        <v>20022</v>
      </c>
      <c r="E1148" s="19" t="s">
        <v>3426</v>
      </c>
      <c r="F1148" s="19" t="s">
        <v>6781</v>
      </c>
      <c r="G1148" s="19">
        <v>2014</v>
      </c>
      <c r="H1148" s="65">
        <v>41857</v>
      </c>
      <c r="I1148" s="19" t="s">
        <v>20023</v>
      </c>
      <c r="J1148" s="19" t="s">
        <v>20024</v>
      </c>
      <c r="K1148" s="19" t="s">
        <v>20025</v>
      </c>
    </row>
    <row r="1149" spans="1:11" ht="15.75" customHeight="1">
      <c r="A1149" s="19">
        <v>25074345</v>
      </c>
      <c r="B1149" s="19" t="s">
        <v>20026</v>
      </c>
      <c r="C1149" s="19" t="s">
        <v>20027</v>
      </c>
      <c r="D1149" s="19" t="s">
        <v>20028</v>
      </c>
      <c r="E1149" s="19" t="s">
        <v>20029</v>
      </c>
      <c r="F1149" s="19" t="s">
        <v>1290</v>
      </c>
      <c r="G1149" s="19">
        <v>2014</v>
      </c>
      <c r="H1149" s="65">
        <v>41851</v>
      </c>
      <c r="K1149" s="19" t="s">
        <v>20030</v>
      </c>
    </row>
    <row r="1150" spans="1:11" ht="15.75" customHeight="1">
      <c r="A1150" s="19">
        <v>25053797</v>
      </c>
      <c r="B1150" s="19" t="s">
        <v>20031</v>
      </c>
      <c r="C1150" s="19" t="s">
        <v>20032</v>
      </c>
      <c r="D1150" s="19" t="s">
        <v>20033</v>
      </c>
      <c r="E1150" s="19" t="s">
        <v>20034</v>
      </c>
      <c r="F1150" s="19" t="s">
        <v>2053</v>
      </c>
      <c r="G1150" s="19">
        <v>2014</v>
      </c>
      <c r="H1150" s="65">
        <v>41844</v>
      </c>
      <c r="K1150" s="19" t="s">
        <v>20035</v>
      </c>
    </row>
    <row r="1151" spans="1:11" ht="15.75" customHeight="1">
      <c r="A1151" s="19">
        <v>24986118</v>
      </c>
      <c r="B1151" s="19" t="s">
        <v>20039</v>
      </c>
      <c r="C1151" s="19" t="s">
        <v>20040</v>
      </c>
      <c r="D1151" s="19" t="s">
        <v>20041</v>
      </c>
      <c r="E1151" s="19" t="s">
        <v>20042</v>
      </c>
      <c r="F1151" s="19" t="s">
        <v>20043</v>
      </c>
      <c r="G1151" s="19">
        <v>2014</v>
      </c>
      <c r="H1151" s="65">
        <v>41823</v>
      </c>
      <c r="I1151" s="19" t="s">
        <v>20044</v>
      </c>
      <c r="K1151" s="19" t="s">
        <v>20045</v>
      </c>
    </row>
    <row r="1152" spans="1:11" ht="15.75" customHeight="1">
      <c r="A1152" s="19">
        <v>24903905</v>
      </c>
      <c r="B1152" s="19" t="s">
        <v>20046</v>
      </c>
      <c r="C1152" s="19" t="s">
        <v>20047</v>
      </c>
      <c r="D1152" s="19" t="s">
        <v>20048</v>
      </c>
      <c r="E1152" s="19" t="s">
        <v>20049</v>
      </c>
      <c r="F1152" s="19" t="s">
        <v>14992</v>
      </c>
      <c r="G1152" s="19">
        <v>2014</v>
      </c>
      <c r="H1152" s="65">
        <v>41797</v>
      </c>
      <c r="K1152" s="19" t="s">
        <v>20050</v>
      </c>
    </row>
    <row r="1153" spans="1:11" ht="15.75" customHeight="1">
      <c r="A1153" s="19">
        <v>24889648</v>
      </c>
      <c r="B1153" s="19" t="s">
        <v>20051</v>
      </c>
      <c r="C1153" s="19" t="s">
        <v>20052</v>
      </c>
      <c r="D1153" s="19" t="s">
        <v>20053</v>
      </c>
      <c r="E1153" s="19" t="s">
        <v>20054</v>
      </c>
      <c r="F1153" s="19" t="s">
        <v>2142</v>
      </c>
      <c r="G1153" s="19">
        <v>2014</v>
      </c>
      <c r="H1153" s="65">
        <v>41794</v>
      </c>
      <c r="I1153" s="19" t="s">
        <v>20055</v>
      </c>
      <c r="K1153" s="19" t="s">
        <v>20056</v>
      </c>
    </row>
    <row r="1154" spans="1:11" ht="15.75" customHeight="1">
      <c r="A1154" s="19">
        <v>24778295</v>
      </c>
      <c r="B1154" s="19" t="s">
        <v>20058</v>
      </c>
      <c r="C1154" s="19" t="s">
        <v>20059</v>
      </c>
      <c r="D1154" s="19" t="s">
        <v>20060</v>
      </c>
      <c r="E1154" s="19" t="s">
        <v>20061</v>
      </c>
      <c r="F1154" s="19" t="s">
        <v>20062</v>
      </c>
      <c r="G1154" s="19">
        <v>2014</v>
      </c>
      <c r="H1154" s="65">
        <v>41759</v>
      </c>
      <c r="K1154" s="19" t="s">
        <v>20063</v>
      </c>
    </row>
    <row r="1155" spans="1:11" ht="15.75" customHeight="1">
      <c r="A1155" s="19">
        <v>24776520</v>
      </c>
      <c r="B1155" s="19" t="s">
        <v>20064</v>
      </c>
      <c r="C1155" s="19" t="s">
        <v>20065</v>
      </c>
      <c r="D1155" s="19" t="s">
        <v>19975</v>
      </c>
      <c r="E1155" s="19" t="s">
        <v>20066</v>
      </c>
      <c r="F1155" s="19" t="s">
        <v>979</v>
      </c>
      <c r="G1155" s="19">
        <v>2014</v>
      </c>
      <c r="H1155" s="65">
        <v>41759</v>
      </c>
      <c r="K1155" s="19" t="s">
        <v>20067</v>
      </c>
    </row>
    <row r="1156" spans="1:11" ht="15.75" customHeight="1">
      <c r="A1156" s="19">
        <v>24752308</v>
      </c>
      <c r="B1156" s="19" t="s">
        <v>20068</v>
      </c>
      <c r="C1156" s="19" t="s">
        <v>20069</v>
      </c>
      <c r="D1156" s="19" t="s">
        <v>20070</v>
      </c>
      <c r="E1156" s="19" t="s">
        <v>20071</v>
      </c>
      <c r="F1156" s="19" t="s">
        <v>13104</v>
      </c>
      <c r="G1156" s="19">
        <v>2014</v>
      </c>
      <c r="H1156" s="65">
        <v>41752</v>
      </c>
      <c r="K1156" s="19" t="s">
        <v>20072</v>
      </c>
    </row>
    <row r="1157" spans="1:11" ht="15.75" customHeight="1">
      <c r="A1157" s="19">
        <v>24716536</v>
      </c>
      <c r="B1157" s="19" t="s">
        <v>20073</v>
      </c>
      <c r="C1157" s="19" t="s">
        <v>20074</v>
      </c>
      <c r="D1157" s="19" t="s">
        <v>20075</v>
      </c>
      <c r="E1157" s="19" t="s">
        <v>19452</v>
      </c>
      <c r="F1157" s="19" t="s">
        <v>8577</v>
      </c>
      <c r="G1157" s="19">
        <v>2014</v>
      </c>
      <c r="H1157" s="65">
        <v>41740</v>
      </c>
      <c r="K1157" s="19" t="s">
        <v>20076</v>
      </c>
    </row>
    <row r="1158" spans="1:11" ht="15.75" customHeight="1">
      <c r="A1158" s="19">
        <v>24698341</v>
      </c>
      <c r="B1158" s="19" t="s">
        <v>20077</v>
      </c>
      <c r="C1158" s="19" t="s">
        <v>20078</v>
      </c>
      <c r="D1158" s="19" t="s">
        <v>20079</v>
      </c>
      <c r="E1158" s="19" t="s">
        <v>20080</v>
      </c>
      <c r="F1158" s="19" t="s">
        <v>20081</v>
      </c>
      <c r="G1158" s="19">
        <v>2014</v>
      </c>
      <c r="H1158" s="65">
        <v>41734</v>
      </c>
      <c r="K1158" s="19" t="s">
        <v>20082</v>
      </c>
    </row>
    <row r="1159" spans="1:11" ht="15.75" customHeight="1">
      <c r="A1159" s="19">
        <v>24684239</v>
      </c>
      <c r="B1159" s="19" t="s">
        <v>20085</v>
      </c>
      <c r="C1159" s="19" t="s">
        <v>20086</v>
      </c>
      <c r="D1159" s="19" t="s">
        <v>20087</v>
      </c>
      <c r="E1159" s="19" t="s">
        <v>20088</v>
      </c>
      <c r="F1159" s="19" t="s">
        <v>4825</v>
      </c>
      <c r="G1159" s="19">
        <v>2014</v>
      </c>
      <c r="H1159" s="65">
        <v>41731</v>
      </c>
      <c r="K1159" s="19" t="s">
        <v>20089</v>
      </c>
    </row>
    <row r="1160" spans="1:11" ht="15.75" customHeight="1">
      <c r="A1160" s="19">
        <v>24480055</v>
      </c>
      <c r="B1160" s="19" t="s">
        <v>20090</v>
      </c>
      <c r="C1160" s="19" t="s">
        <v>20091</v>
      </c>
      <c r="D1160" s="19" t="s">
        <v>20092</v>
      </c>
      <c r="E1160" s="19" t="s">
        <v>20093</v>
      </c>
      <c r="F1160" s="19" t="s">
        <v>3419</v>
      </c>
      <c r="G1160" s="19">
        <v>2014</v>
      </c>
      <c r="H1160" s="65">
        <v>41671</v>
      </c>
      <c r="I1160" s="19" t="s">
        <v>20094</v>
      </c>
      <c r="K1160" s="19" t="s">
        <v>20095</v>
      </c>
    </row>
    <row r="1161" spans="1:11" ht="15.75" customHeight="1">
      <c r="A1161" s="19">
        <v>23853076</v>
      </c>
      <c r="B1161" s="19" t="s">
        <v>20096</v>
      </c>
      <c r="C1161" s="19" t="s">
        <v>20097</v>
      </c>
      <c r="D1161" s="19" t="s">
        <v>20098</v>
      </c>
      <c r="E1161" s="19" t="s">
        <v>20099</v>
      </c>
      <c r="F1161" s="19" t="s">
        <v>20100</v>
      </c>
      <c r="G1161" s="19">
        <v>2014</v>
      </c>
      <c r="H1161" s="65">
        <v>41471</v>
      </c>
      <c r="K1161" s="19" t="s">
        <v>20101</v>
      </c>
    </row>
    <row r="1162" spans="1:11" ht="15.75" customHeight="1">
      <c r="A1162" s="19">
        <v>21564384</v>
      </c>
      <c r="B1162" s="19" t="s">
        <v>20103</v>
      </c>
      <c r="C1162" s="19" t="s">
        <v>20104</v>
      </c>
      <c r="D1162" s="19" t="s">
        <v>20105</v>
      </c>
      <c r="E1162" s="19" t="s">
        <v>20106</v>
      </c>
      <c r="F1162" s="19" t="s">
        <v>499</v>
      </c>
      <c r="G1162" s="19">
        <v>2014</v>
      </c>
      <c r="H1162" s="65">
        <v>40677</v>
      </c>
      <c r="K1162" s="19" t="s">
        <v>20107</v>
      </c>
    </row>
    <row r="1163" spans="1:11" ht="15.75" customHeight="1">
      <c r="A1163" s="19">
        <v>25138290</v>
      </c>
      <c r="B1163" s="19" t="s">
        <v>20108</v>
      </c>
      <c r="C1163" s="19" t="s">
        <v>20109</v>
      </c>
      <c r="D1163" s="19" t="s">
        <v>20110</v>
      </c>
      <c r="E1163" s="19" t="s">
        <v>20111</v>
      </c>
      <c r="F1163" s="19" t="s">
        <v>1263</v>
      </c>
      <c r="G1163" s="19">
        <v>2014</v>
      </c>
      <c r="H1163" s="65">
        <v>41872</v>
      </c>
      <c r="K1163" s="19" t="s">
        <v>20112</v>
      </c>
    </row>
    <row r="1164" spans="1:11" ht="15.75" customHeight="1">
      <c r="A1164" s="19">
        <v>25259619</v>
      </c>
      <c r="B1164" s="19" t="s">
        <v>20116</v>
      </c>
      <c r="C1164" s="19" t="s">
        <v>20117</v>
      </c>
      <c r="D1164" s="19" t="s">
        <v>20118</v>
      </c>
      <c r="E1164" s="19" t="s">
        <v>20119</v>
      </c>
      <c r="F1164" s="19" t="s">
        <v>208</v>
      </c>
      <c r="G1164" s="19">
        <v>2014</v>
      </c>
      <c r="H1164" s="65">
        <v>41909</v>
      </c>
      <c r="I1164" s="19" t="s">
        <v>20120</v>
      </c>
      <c r="K1164" s="19" t="s">
        <v>20121</v>
      </c>
    </row>
    <row r="1165" spans="1:11" ht="15.75" customHeight="1">
      <c r="A1165" s="19">
        <v>25131741</v>
      </c>
      <c r="B1165" s="19" t="s">
        <v>20123</v>
      </c>
      <c r="C1165" s="19" t="s">
        <v>20124</v>
      </c>
      <c r="D1165" s="19" t="s">
        <v>20125</v>
      </c>
      <c r="E1165" s="19" t="s">
        <v>3921</v>
      </c>
      <c r="F1165" s="19" t="s">
        <v>1263</v>
      </c>
      <c r="G1165" s="19">
        <v>2014</v>
      </c>
      <c r="H1165" s="65">
        <v>41870</v>
      </c>
      <c r="K1165" s="19" t="s">
        <v>20126</v>
      </c>
    </row>
    <row r="1166" spans="1:11" ht="15.75" customHeight="1">
      <c r="A1166" s="19">
        <v>25101982</v>
      </c>
      <c r="B1166" s="19" t="s">
        <v>20128</v>
      </c>
      <c r="C1166" s="19" t="s">
        <v>20129</v>
      </c>
      <c r="D1166" s="19" t="s">
        <v>20125</v>
      </c>
      <c r="E1166" s="19" t="s">
        <v>20130</v>
      </c>
      <c r="F1166" s="19" t="s">
        <v>1263</v>
      </c>
      <c r="G1166" s="19">
        <v>2014</v>
      </c>
      <c r="H1166" s="65">
        <v>41859</v>
      </c>
      <c r="K1166" s="19" t="s">
        <v>20131</v>
      </c>
    </row>
    <row r="1167" spans="1:11" ht="15.75" customHeight="1">
      <c r="A1167" s="19">
        <v>25092891</v>
      </c>
      <c r="B1167" s="19" t="s">
        <v>20132</v>
      </c>
      <c r="C1167" s="19" t="s">
        <v>20133</v>
      </c>
      <c r="D1167" s="19" t="s">
        <v>20134</v>
      </c>
      <c r="E1167" s="19" t="s">
        <v>20135</v>
      </c>
      <c r="F1167" s="19" t="s">
        <v>2261</v>
      </c>
      <c r="G1167" s="19">
        <v>2014</v>
      </c>
      <c r="H1167" s="65">
        <v>41857</v>
      </c>
      <c r="K1167" s="19" t="s">
        <v>20136</v>
      </c>
    </row>
    <row r="1168" spans="1:11" ht="15.75" customHeight="1">
      <c r="A1168" s="19">
        <v>25218165</v>
      </c>
      <c r="B1168" s="19" t="s">
        <v>20138</v>
      </c>
      <c r="C1168" s="19" t="s">
        <v>20139</v>
      </c>
      <c r="D1168" s="19" t="s">
        <v>20140</v>
      </c>
      <c r="E1168" s="19" t="s">
        <v>20141</v>
      </c>
      <c r="F1168" s="19" t="s">
        <v>1356</v>
      </c>
      <c r="G1168" s="19">
        <v>2014</v>
      </c>
      <c r="H1168" s="65">
        <v>41897</v>
      </c>
      <c r="I1168" s="19" t="s">
        <v>20142</v>
      </c>
      <c r="K1168" s="19" t="s">
        <v>20143</v>
      </c>
    </row>
    <row r="1169" spans="1:11" ht="15.75" customHeight="1">
      <c r="A1169" s="19">
        <v>25201571</v>
      </c>
      <c r="B1169" s="19" t="s">
        <v>12942</v>
      </c>
      <c r="C1169" s="19" t="s">
        <v>20145</v>
      </c>
      <c r="D1169" s="19" t="s">
        <v>20146</v>
      </c>
      <c r="E1169" s="19" t="s">
        <v>12945</v>
      </c>
      <c r="F1169" s="19" t="s">
        <v>4467</v>
      </c>
      <c r="G1169" s="19">
        <v>2014</v>
      </c>
      <c r="H1169" s="65">
        <v>41892</v>
      </c>
      <c r="K1169" s="19" t="s">
        <v>20147</v>
      </c>
    </row>
    <row r="1170" spans="1:11" ht="15.75" customHeight="1">
      <c r="A1170" s="19">
        <v>25200110</v>
      </c>
      <c r="B1170" s="19" t="s">
        <v>20149</v>
      </c>
      <c r="C1170" s="19" t="s">
        <v>20150</v>
      </c>
      <c r="D1170" s="19" t="s">
        <v>20151</v>
      </c>
      <c r="E1170" s="19" t="s">
        <v>605</v>
      </c>
      <c r="F1170" s="19" t="s">
        <v>2978</v>
      </c>
      <c r="G1170" s="19">
        <v>2014</v>
      </c>
      <c r="H1170" s="65">
        <v>41892</v>
      </c>
      <c r="I1170" s="19" t="s">
        <v>20152</v>
      </c>
      <c r="K1170" s="19" t="s">
        <v>20153</v>
      </c>
    </row>
    <row r="1171" spans="1:11" ht="15.75" customHeight="1">
      <c r="A1171" s="19">
        <v>25077423</v>
      </c>
      <c r="B1171" s="19" t="s">
        <v>20155</v>
      </c>
      <c r="C1171" s="19" t="s">
        <v>20156</v>
      </c>
      <c r="D1171" s="19" t="s">
        <v>20157</v>
      </c>
      <c r="E1171" s="19" t="s">
        <v>20158</v>
      </c>
      <c r="F1171" s="19" t="s">
        <v>1263</v>
      </c>
      <c r="G1171" s="19">
        <v>2014</v>
      </c>
      <c r="H1171" s="65">
        <v>41852</v>
      </c>
      <c r="I1171" s="19" t="s">
        <v>20159</v>
      </c>
      <c r="J1171" s="19" t="s">
        <v>20160</v>
      </c>
      <c r="K1171" s="19" t="s">
        <v>20161</v>
      </c>
    </row>
    <row r="1172" spans="1:11" ht="15.75" customHeight="1">
      <c r="A1172" s="19">
        <v>25136096</v>
      </c>
      <c r="B1172" s="19" t="s">
        <v>20162</v>
      </c>
      <c r="C1172" s="19" t="s">
        <v>20163</v>
      </c>
      <c r="D1172" s="19" t="s">
        <v>20164</v>
      </c>
      <c r="E1172" s="19" t="s">
        <v>20165</v>
      </c>
      <c r="F1172" s="19" t="s">
        <v>2504</v>
      </c>
      <c r="G1172" s="19">
        <v>2014</v>
      </c>
      <c r="H1172" s="65">
        <v>41871</v>
      </c>
      <c r="I1172" s="19" t="s">
        <v>20166</v>
      </c>
      <c r="K1172" s="19" t="s">
        <v>20167</v>
      </c>
    </row>
    <row r="1173" spans="1:11" ht="15.75" customHeight="1">
      <c r="A1173" s="19">
        <v>26419455</v>
      </c>
      <c r="B1173" s="19" t="s">
        <v>20169</v>
      </c>
      <c r="C1173" s="19" t="s">
        <v>20170</v>
      </c>
      <c r="D1173" s="19" t="s">
        <v>20171</v>
      </c>
      <c r="E1173" s="19" t="s">
        <v>20172</v>
      </c>
      <c r="F1173" s="19" t="s">
        <v>20173</v>
      </c>
      <c r="G1173" s="19">
        <v>2014</v>
      </c>
      <c r="H1173" s="65">
        <v>42278</v>
      </c>
      <c r="K1173" s="19" t="s">
        <v>20174</v>
      </c>
    </row>
    <row r="1174" spans="1:11" ht="15.75" customHeight="1">
      <c r="A1174" s="19">
        <v>25734116</v>
      </c>
      <c r="B1174" s="19" t="s">
        <v>20176</v>
      </c>
      <c r="C1174" s="19" t="s">
        <v>20177</v>
      </c>
      <c r="D1174" s="19" t="s">
        <v>20178</v>
      </c>
      <c r="E1174" s="19" t="s">
        <v>20179</v>
      </c>
      <c r="F1174" s="19" t="s">
        <v>2889</v>
      </c>
      <c r="G1174" s="19">
        <v>2014</v>
      </c>
      <c r="H1174" s="65">
        <v>42067</v>
      </c>
      <c r="I1174" s="19" t="s">
        <v>20180</v>
      </c>
      <c r="K1174" s="19" t="s">
        <v>20181</v>
      </c>
    </row>
    <row r="1175" spans="1:11" ht="15.75" customHeight="1">
      <c r="A1175" s="19">
        <v>25374472</v>
      </c>
      <c r="B1175" s="19" t="s">
        <v>20183</v>
      </c>
      <c r="C1175" s="19" t="s">
        <v>20184</v>
      </c>
      <c r="D1175" s="19" t="s">
        <v>20185</v>
      </c>
      <c r="E1175" s="19" t="s">
        <v>20186</v>
      </c>
      <c r="F1175" s="19" t="s">
        <v>20187</v>
      </c>
      <c r="G1175" s="19">
        <v>2014</v>
      </c>
      <c r="H1175" s="65">
        <v>41950</v>
      </c>
      <c r="I1175" s="19" t="s">
        <v>20188</v>
      </c>
      <c r="K1175" s="19" t="s">
        <v>20189</v>
      </c>
    </row>
    <row r="1176" spans="1:11" ht="15.75" customHeight="1">
      <c r="A1176" s="19">
        <v>25362808</v>
      </c>
      <c r="B1176" s="19" t="s">
        <v>20190</v>
      </c>
      <c r="C1176" s="19" t="s">
        <v>20191</v>
      </c>
      <c r="D1176" s="19" t="s">
        <v>20192</v>
      </c>
      <c r="E1176" s="19" t="s">
        <v>20193</v>
      </c>
      <c r="F1176" s="19" t="s">
        <v>20194</v>
      </c>
      <c r="G1176" s="19">
        <v>2014</v>
      </c>
      <c r="H1176" s="65">
        <v>41947</v>
      </c>
    </row>
    <row r="1177" spans="1:11" ht="15.75" customHeight="1">
      <c r="A1177" s="19">
        <v>25200152</v>
      </c>
      <c r="B1177" s="19" t="s">
        <v>20198</v>
      </c>
      <c r="C1177" s="19" t="s">
        <v>20199</v>
      </c>
      <c r="D1177" s="19" t="s">
        <v>20200</v>
      </c>
      <c r="E1177" s="19" t="s">
        <v>17457</v>
      </c>
      <c r="F1177" s="19" t="s">
        <v>1539</v>
      </c>
      <c r="G1177" s="19">
        <v>2014</v>
      </c>
      <c r="H1177" s="65">
        <v>41892</v>
      </c>
    </row>
    <row r="1178" spans="1:11" ht="15.75" customHeight="1">
      <c r="A1178" s="19">
        <v>25153808</v>
      </c>
      <c r="B1178" s="19" t="s">
        <v>20201</v>
      </c>
      <c r="C1178" s="19" t="s">
        <v>20202</v>
      </c>
      <c r="E1178" s="19" t="s">
        <v>20203</v>
      </c>
    </row>
    <row r="1179" spans="1:11" ht="15.75" customHeight="1">
      <c r="A1179" s="19">
        <v>25127244</v>
      </c>
      <c r="B1179" s="19" t="s">
        <v>20204</v>
      </c>
      <c r="C1179" s="19" t="s">
        <v>20205</v>
      </c>
      <c r="D1179" s="19" t="s">
        <v>20206</v>
      </c>
      <c r="E1179" s="19" t="s">
        <v>8870</v>
      </c>
      <c r="F1179" s="19" t="s">
        <v>15735</v>
      </c>
      <c r="G1179" s="19">
        <v>2014</v>
      </c>
      <c r="H1179" s="65">
        <v>41867</v>
      </c>
      <c r="K1179" s="19" t="s">
        <v>20207</v>
      </c>
    </row>
    <row r="1180" spans="1:11" ht="15.75" customHeight="1">
      <c r="A1180" s="19">
        <v>25109939</v>
      </c>
      <c r="B1180" s="19" t="s">
        <v>20209</v>
      </c>
      <c r="C1180" s="19" t="s">
        <v>20210</v>
      </c>
      <c r="D1180" s="19" t="s">
        <v>20211</v>
      </c>
      <c r="E1180" s="19" t="s">
        <v>20212</v>
      </c>
      <c r="F1180" s="19" t="s">
        <v>2799</v>
      </c>
      <c r="G1180" s="19">
        <v>2014</v>
      </c>
      <c r="H1180" s="65">
        <v>41863</v>
      </c>
      <c r="K1180" s="19" t="s">
        <v>20213</v>
      </c>
    </row>
    <row r="1181" spans="1:11" ht="15.75" customHeight="1">
      <c r="A1181" s="19">
        <v>25107659</v>
      </c>
      <c r="B1181" s="19" t="s">
        <v>20214</v>
      </c>
      <c r="C1181" s="19" t="s">
        <v>20215</v>
      </c>
      <c r="D1181" s="19" t="s">
        <v>20216</v>
      </c>
      <c r="E1181" s="19" t="s">
        <v>20217</v>
      </c>
      <c r="F1181" s="19" t="s">
        <v>2431</v>
      </c>
      <c r="G1181" s="19">
        <v>2014</v>
      </c>
      <c r="H1181" s="65">
        <v>41861</v>
      </c>
      <c r="I1181" s="19" t="s">
        <v>20218</v>
      </c>
      <c r="K1181" s="19" t="s">
        <v>20219</v>
      </c>
    </row>
    <row r="1182" spans="1:11" ht="15.75" customHeight="1">
      <c r="A1182" s="19">
        <v>25104307</v>
      </c>
      <c r="B1182" s="19" t="s">
        <v>20222</v>
      </c>
      <c r="C1182" s="19" t="s">
        <v>20223</v>
      </c>
      <c r="D1182" s="19" t="s">
        <v>20224</v>
      </c>
      <c r="E1182" s="19" t="s">
        <v>20225</v>
      </c>
      <c r="F1182" s="19" t="s">
        <v>1026</v>
      </c>
      <c r="G1182" s="19">
        <v>2014</v>
      </c>
      <c r="H1182" s="65">
        <v>41860</v>
      </c>
      <c r="K1182" s="19" t="s">
        <v>20226</v>
      </c>
    </row>
    <row r="1183" spans="1:11" ht="15.75" customHeight="1">
      <c r="A1183" s="19">
        <v>25086682</v>
      </c>
      <c r="B1183" s="19" t="s">
        <v>20227</v>
      </c>
      <c r="C1183" s="19" t="s">
        <v>20228</v>
      </c>
      <c r="D1183" s="19" t="s">
        <v>20229</v>
      </c>
      <c r="E1183" s="19" t="s">
        <v>20230</v>
      </c>
      <c r="F1183" s="19" t="s">
        <v>7813</v>
      </c>
      <c r="G1183" s="19">
        <v>2014</v>
      </c>
      <c r="H1183" s="65">
        <v>41855</v>
      </c>
      <c r="K1183" s="19" t="s">
        <v>20231</v>
      </c>
    </row>
    <row r="1184" spans="1:11" ht="15.75" customHeight="1">
      <c r="A1184" s="19">
        <v>25069521</v>
      </c>
      <c r="B1184" s="19" t="s">
        <v>20235</v>
      </c>
      <c r="C1184" s="19" t="s">
        <v>20236</v>
      </c>
      <c r="D1184" s="19" t="s">
        <v>20237</v>
      </c>
      <c r="E1184" s="19" t="s">
        <v>20238</v>
      </c>
      <c r="F1184" s="19" t="s">
        <v>6781</v>
      </c>
      <c r="G1184" s="19">
        <v>2014</v>
      </c>
      <c r="H1184" s="65">
        <v>41850</v>
      </c>
      <c r="I1184" s="19" t="s">
        <v>20239</v>
      </c>
      <c r="J1184" s="19" t="s">
        <v>20240</v>
      </c>
      <c r="K1184" s="19" t="s">
        <v>20241</v>
      </c>
    </row>
    <row r="1185" spans="1:11" ht="15.75" customHeight="1">
      <c r="A1185" s="19">
        <v>25027763</v>
      </c>
      <c r="B1185" s="19" t="s">
        <v>20242</v>
      </c>
      <c r="C1185" s="19" t="s">
        <v>20243</v>
      </c>
      <c r="D1185" s="19" t="s">
        <v>20244</v>
      </c>
      <c r="E1185" s="19" t="s">
        <v>20245</v>
      </c>
      <c r="F1185" s="19" t="s">
        <v>20246</v>
      </c>
      <c r="G1185" s="19">
        <v>2014</v>
      </c>
      <c r="H1185" s="65">
        <v>41837</v>
      </c>
      <c r="I1185" s="19" t="s">
        <v>20247</v>
      </c>
      <c r="K1185" s="19" t="s">
        <v>20248</v>
      </c>
    </row>
    <row r="1186" spans="1:11" ht="15.75" customHeight="1">
      <c r="A1186" s="19">
        <v>25009246</v>
      </c>
      <c r="B1186" s="19" t="s">
        <v>20249</v>
      </c>
      <c r="C1186" s="19" t="s">
        <v>20250</v>
      </c>
      <c r="D1186" s="19" t="s">
        <v>20244</v>
      </c>
      <c r="E1186" s="19" t="s">
        <v>9550</v>
      </c>
      <c r="F1186" s="19" t="s">
        <v>20246</v>
      </c>
      <c r="G1186" s="19">
        <v>2014</v>
      </c>
      <c r="H1186" s="65">
        <v>41831</v>
      </c>
      <c r="I1186" s="19" t="s">
        <v>20251</v>
      </c>
      <c r="K1186" s="19" t="s">
        <v>20252</v>
      </c>
    </row>
    <row r="1187" spans="1:11" ht="15.75" customHeight="1">
      <c r="A1187" s="19">
        <v>25008901</v>
      </c>
      <c r="B1187" s="19" t="s">
        <v>20253</v>
      </c>
      <c r="C1187" s="19" t="s">
        <v>20254</v>
      </c>
      <c r="D1187" s="19" t="s">
        <v>20255</v>
      </c>
      <c r="E1187" s="19" t="s">
        <v>20256</v>
      </c>
      <c r="F1187" s="19" t="s">
        <v>12192</v>
      </c>
      <c r="G1187" s="19">
        <v>2014</v>
      </c>
      <c r="H1187" s="65">
        <v>41831</v>
      </c>
      <c r="I1187" s="19" t="s">
        <v>20257</v>
      </c>
      <c r="K1187" s="19" t="s">
        <v>20258</v>
      </c>
    </row>
    <row r="1188" spans="1:11" ht="15.75" customHeight="1">
      <c r="A1188" s="19">
        <v>24989609</v>
      </c>
      <c r="B1188" s="19" t="s">
        <v>20259</v>
      </c>
      <c r="C1188" s="19" t="s">
        <v>20260</v>
      </c>
      <c r="D1188" s="19" t="s">
        <v>20261</v>
      </c>
      <c r="E1188" s="19" t="s">
        <v>20262</v>
      </c>
      <c r="F1188" s="19" t="s">
        <v>1272</v>
      </c>
      <c r="G1188" s="19">
        <v>2014</v>
      </c>
      <c r="H1188" s="65">
        <v>41824</v>
      </c>
      <c r="I1188" s="19" t="s">
        <v>20263</v>
      </c>
      <c r="K1188" s="19" t="s">
        <v>20264</v>
      </c>
    </row>
    <row r="1189" spans="1:11" ht="15.75" customHeight="1">
      <c r="A1189" s="19">
        <v>24980571</v>
      </c>
      <c r="B1189" s="19" t="s">
        <v>20266</v>
      </c>
      <c r="C1189" s="19" t="s">
        <v>20267</v>
      </c>
      <c r="D1189" s="19" t="s">
        <v>20268</v>
      </c>
      <c r="E1189" s="19" t="s">
        <v>20269</v>
      </c>
      <c r="F1189" s="19" t="s">
        <v>2053</v>
      </c>
      <c r="G1189" s="19">
        <v>2014</v>
      </c>
      <c r="H1189" s="65">
        <v>41822</v>
      </c>
      <c r="K1189" s="19" t="s">
        <v>20270</v>
      </c>
    </row>
    <row r="1190" spans="1:11" ht="15.75" customHeight="1">
      <c r="A1190" s="19">
        <v>24957822</v>
      </c>
      <c r="B1190" s="19" t="s">
        <v>20272</v>
      </c>
      <c r="C1190" s="19" t="s">
        <v>20273</v>
      </c>
      <c r="D1190" s="19" t="s">
        <v>20274</v>
      </c>
      <c r="E1190" s="19" t="s">
        <v>20275</v>
      </c>
      <c r="F1190" s="19" t="s">
        <v>1125</v>
      </c>
      <c r="G1190" s="19">
        <v>2014</v>
      </c>
      <c r="H1190" s="65">
        <v>41815</v>
      </c>
      <c r="I1190" s="19" t="s">
        <v>20276</v>
      </c>
      <c r="K1190" s="19" t="s">
        <v>20277</v>
      </c>
    </row>
    <row r="1191" spans="1:11" ht="15.75" customHeight="1">
      <c r="A1191" s="19">
        <v>24934887</v>
      </c>
      <c r="B1191" s="19" t="s">
        <v>20278</v>
      </c>
      <c r="C1191" s="19" t="s">
        <v>20279</v>
      </c>
      <c r="D1191" s="19" t="s">
        <v>20280</v>
      </c>
      <c r="E1191" s="19" t="s">
        <v>20281</v>
      </c>
      <c r="F1191" s="19" t="s">
        <v>1636</v>
      </c>
      <c r="G1191" s="19">
        <v>2014</v>
      </c>
      <c r="H1191" s="65">
        <v>41808</v>
      </c>
      <c r="K1191" s="19" t="s">
        <v>20282</v>
      </c>
    </row>
    <row r="1192" spans="1:11" ht="15.75" customHeight="1">
      <c r="A1192" s="19">
        <v>24918114</v>
      </c>
      <c r="B1192" s="19" t="s">
        <v>20284</v>
      </c>
      <c r="C1192" s="19" t="s">
        <v>20285</v>
      </c>
      <c r="D1192" s="19" t="s">
        <v>20286</v>
      </c>
      <c r="E1192" s="19" t="s">
        <v>20287</v>
      </c>
      <c r="F1192" s="19" t="s">
        <v>20288</v>
      </c>
      <c r="G1192" s="19">
        <v>2014</v>
      </c>
      <c r="H1192" s="65">
        <v>41802</v>
      </c>
      <c r="K1192" s="19" t="s">
        <v>20289</v>
      </c>
    </row>
    <row r="1193" spans="1:11" ht="15.75" customHeight="1">
      <c r="A1193" s="19">
        <v>24891432</v>
      </c>
      <c r="B1193" s="19" t="s">
        <v>20290</v>
      </c>
      <c r="C1193" s="19" t="s">
        <v>20291</v>
      </c>
      <c r="D1193" s="19" t="s">
        <v>20292</v>
      </c>
      <c r="E1193" s="19" t="s">
        <v>20293</v>
      </c>
      <c r="F1193" s="19" t="s">
        <v>215</v>
      </c>
      <c r="G1193" s="19">
        <v>2014</v>
      </c>
      <c r="H1193" s="65">
        <v>41794</v>
      </c>
      <c r="K1193" s="19" t="s">
        <v>20294</v>
      </c>
    </row>
    <row r="1194" spans="1:11" ht="15.75" customHeight="1">
      <c r="A1194" s="19">
        <v>24867790</v>
      </c>
      <c r="B1194" s="19" t="s">
        <v>20297</v>
      </c>
      <c r="C1194" s="19" t="s">
        <v>20298</v>
      </c>
      <c r="D1194" s="19" t="s">
        <v>20299</v>
      </c>
      <c r="E1194" s="19" t="s">
        <v>20300</v>
      </c>
      <c r="F1194" s="19" t="s">
        <v>1488</v>
      </c>
      <c r="G1194" s="19">
        <v>2014</v>
      </c>
      <c r="H1194" s="65">
        <v>41788</v>
      </c>
      <c r="K1194" s="19" t="s">
        <v>20301</v>
      </c>
    </row>
    <row r="1195" spans="1:11" ht="15.75" customHeight="1">
      <c r="A1195" s="19">
        <v>24867789</v>
      </c>
      <c r="B1195" s="19" t="s">
        <v>20302</v>
      </c>
      <c r="C1195" s="19" t="s">
        <v>20303</v>
      </c>
      <c r="D1195" s="19" t="s">
        <v>20299</v>
      </c>
      <c r="E1195" s="19" t="s">
        <v>16290</v>
      </c>
      <c r="F1195" s="19" t="s">
        <v>1488</v>
      </c>
      <c r="G1195" s="19">
        <v>2014</v>
      </c>
      <c r="H1195" s="65">
        <v>41788</v>
      </c>
      <c r="I1195" s="19" t="s">
        <v>20304</v>
      </c>
      <c r="K1195" s="19" t="s">
        <v>20305</v>
      </c>
    </row>
    <row r="1196" spans="1:11" ht="15.75" customHeight="1">
      <c r="A1196" s="19">
        <v>24686454</v>
      </c>
      <c r="B1196" s="19" t="s">
        <v>20306</v>
      </c>
      <c r="C1196" s="19" t="s">
        <v>20307</v>
      </c>
      <c r="D1196" s="19" t="s">
        <v>20308</v>
      </c>
      <c r="E1196" s="19" t="s">
        <v>16720</v>
      </c>
      <c r="F1196" s="19" t="s">
        <v>2837</v>
      </c>
      <c r="G1196" s="19">
        <v>2014</v>
      </c>
      <c r="H1196" s="65">
        <v>41731</v>
      </c>
      <c r="K1196" s="19" t="s">
        <v>20309</v>
      </c>
    </row>
    <row r="1197" spans="1:11" ht="15.75" customHeight="1">
      <c r="A1197" s="19">
        <v>24679133</v>
      </c>
      <c r="B1197" s="19" t="s">
        <v>20310</v>
      </c>
      <c r="C1197" s="19" t="s">
        <v>20311</v>
      </c>
      <c r="D1197" s="19" t="s">
        <v>20312</v>
      </c>
      <c r="E1197" s="19" t="s">
        <v>20313</v>
      </c>
      <c r="F1197" s="19" t="s">
        <v>13327</v>
      </c>
      <c r="G1197" s="19">
        <v>2014</v>
      </c>
      <c r="H1197" s="65">
        <v>41730</v>
      </c>
      <c r="K1197" s="19" t="s">
        <v>20314</v>
      </c>
    </row>
    <row r="1198" spans="1:11" ht="15.75" customHeight="1">
      <c r="A1198" s="19">
        <v>25166924</v>
      </c>
      <c r="B1198" s="19" t="s">
        <v>20315</v>
      </c>
      <c r="C1198" s="19" t="s">
        <v>20316</v>
      </c>
      <c r="E1198" s="19" t="s">
        <v>20317</v>
      </c>
    </row>
    <row r="1199" spans="1:11" ht="15.75" customHeight="1">
      <c r="A1199" s="19">
        <v>25161190</v>
      </c>
      <c r="B1199" s="19" t="s">
        <v>20318</v>
      </c>
      <c r="C1199" s="19" t="s">
        <v>20319</v>
      </c>
      <c r="D1199" s="19" t="s">
        <v>20320</v>
      </c>
      <c r="E1199" s="19" t="s">
        <v>20321</v>
      </c>
      <c r="F1199" s="19" t="s">
        <v>2861</v>
      </c>
      <c r="G1199" s="19">
        <v>2014</v>
      </c>
      <c r="H1199" s="65">
        <v>41879</v>
      </c>
      <c r="I1199" s="19" t="s">
        <v>20322</v>
      </c>
      <c r="K1199" s="19" t="s">
        <v>20323</v>
      </c>
    </row>
    <row r="1200" spans="1:11" ht="15.75" customHeight="1">
      <c r="A1200" s="19">
        <v>25157846</v>
      </c>
      <c r="B1200" s="19" t="s">
        <v>20325</v>
      </c>
      <c r="C1200" s="19" t="s">
        <v>20326</v>
      </c>
      <c r="D1200" s="19" t="s">
        <v>20327</v>
      </c>
      <c r="E1200" s="19" t="s">
        <v>20328</v>
      </c>
      <c r="F1200" s="19" t="s">
        <v>208</v>
      </c>
      <c r="G1200" s="19">
        <v>2014</v>
      </c>
      <c r="H1200" s="65">
        <v>41878</v>
      </c>
      <c r="I1200" s="19" t="s">
        <v>20329</v>
      </c>
      <c r="K1200" s="19" t="s">
        <v>20330</v>
      </c>
    </row>
    <row r="1201" spans="1:11" ht="15.75" customHeight="1">
      <c r="A1201" s="19">
        <v>25152179</v>
      </c>
      <c r="B1201" s="19" t="s">
        <v>20331</v>
      </c>
      <c r="C1201" s="19" t="s">
        <v>20332</v>
      </c>
      <c r="D1201" s="19" t="s">
        <v>20333</v>
      </c>
      <c r="E1201" s="19" t="s">
        <v>10003</v>
      </c>
      <c r="F1201" s="19" t="s">
        <v>2461</v>
      </c>
      <c r="G1201" s="19">
        <v>2014</v>
      </c>
      <c r="H1201" s="65">
        <v>41877</v>
      </c>
      <c r="I1201" s="19" t="s">
        <v>20334</v>
      </c>
      <c r="K1201" s="19" t="s">
        <v>20335</v>
      </c>
    </row>
    <row r="1202" spans="1:11" ht="15.75" customHeight="1">
      <c r="A1202" s="19">
        <v>24747580</v>
      </c>
      <c r="B1202" s="19" t="s">
        <v>20337</v>
      </c>
      <c r="C1202" s="19" t="s">
        <v>20338</v>
      </c>
      <c r="D1202" s="19" t="s">
        <v>20339</v>
      </c>
      <c r="E1202" s="19" t="s">
        <v>19670</v>
      </c>
      <c r="F1202" s="19" t="s">
        <v>16913</v>
      </c>
      <c r="G1202" s="19">
        <v>2014</v>
      </c>
      <c r="H1202" s="65">
        <v>41751</v>
      </c>
      <c r="I1202" s="19" t="s">
        <v>20340</v>
      </c>
      <c r="J1202" s="19" t="s">
        <v>20341</v>
      </c>
      <c r="K1202" s="19" t="s">
        <v>20342</v>
      </c>
    </row>
    <row r="1203" spans="1:11" ht="15.75" customHeight="1">
      <c r="A1203" s="19">
        <v>25191646</v>
      </c>
      <c r="B1203" s="19" t="s">
        <v>20344</v>
      </c>
      <c r="C1203" s="19" t="s">
        <v>20345</v>
      </c>
      <c r="D1203" s="19" t="s">
        <v>20346</v>
      </c>
      <c r="E1203" s="19" t="s">
        <v>20347</v>
      </c>
      <c r="F1203" s="19" t="s">
        <v>223</v>
      </c>
      <c r="G1203" s="19">
        <v>2014</v>
      </c>
      <c r="H1203" s="65">
        <v>41888</v>
      </c>
      <c r="I1203" s="19" t="s">
        <v>20348</v>
      </c>
      <c r="K1203" s="19" t="s">
        <v>20349</v>
      </c>
    </row>
    <row r="1204" spans="1:11" ht="15.75" customHeight="1">
      <c r="A1204" s="19">
        <v>25127527</v>
      </c>
      <c r="B1204" s="19" t="s">
        <v>20351</v>
      </c>
      <c r="C1204" s="19" t="s">
        <v>20352</v>
      </c>
      <c r="D1204" s="19" t="s">
        <v>20353</v>
      </c>
      <c r="E1204" s="19" t="s">
        <v>20354</v>
      </c>
      <c r="F1204" s="19" t="s">
        <v>1643</v>
      </c>
      <c r="G1204" s="19">
        <v>2014</v>
      </c>
      <c r="H1204" s="65">
        <v>41867</v>
      </c>
      <c r="I1204" s="19" t="s">
        <v>20355</v>
      </c>
      <c r="K1204" s="19" t="s">
        <v>20356</v>
      </c>
    </row>
    <row r="1205" spans="1:11" ht="15.75" customHeight="1">
      <c r="A1205" s="19">
        <v>25025691</v>
      </c>
      <c r="B1205" s="19" t="s">
        <v>20358</v>
      </c>
      <c r="C1205" s="19" t="s">
        <v>20359</v>
      </c>
      <c r="D1205" s="19" t="s">
        <v>20353</v>
      </c>
      <c r="E1205" s="19" t="s">
        <v>20360</v>
      </c>
      <c r="F1205" s="19" t="s">
        <v>1643</v>
      </c>
      <c r="G1205" s="19">
        <v>2014</v>
      </c>
      <c r="H1205" s="65">
        <v>41836</v>
      </c>
      <c r="I1205" s="19" t="s">
        <v>20361</v>
      </c>
      <c r="K1205" s="19" t="s">
        <v>20362</v>
      </c>
    </row>
    <row r="1206" spans="1:11" ht="15.75" customHeight="1">
      <c r="A1206" s="19">
        <v>24799324</v>
      </c>
      <c r="B1206" s="19" t="s">
        <v>20363</v>
      </c>
      <c r="C1206" s="19" t="s">
        <v>20364</v>
      </c>
      <c r="D1206" s="19" t="s">
        <v>20365</v>
      </c>
      <c r="E1206" s="19" t="s">
        <v>20366</v>
      </c>
      <c r="F1206" s="19" t="s">
        <v>1488</v>
      </c>
      <c r="G1206" s="19">
        <v>2014</v>
      </c>
      <c r="H1206" s="65">
        <v>41766</v>
      </c>
      <c r="I1206" s="19" t="s">
        <v>20367</v>
      </c>
      <c r="K1206" s="19" t="s">
        <v>20368</v>
      </c>
    </row>
    <row r="1207" spans="1:11" ht="15.75" customHeight="1">
      <c r="A1207" s="19">
        <v>25111142</v>
      </c>
      <c r="B1207" s="19" t="s">
        <v>20369</v>
      </c>
      <c r="C1207" s="19" t="s">
        <v>19197</v>
      </c>
      <c r="D1207" s="19" t="s">
        <v>20370</v>
      </c>
      <c r="E1207" s="19" t="s">
        <v>18135</v>
      </c>
      <c r="F1207" s="19" t="s">
        <v>208</v>
      </c>
      <c r="G1207" s="19">
        <v>2014</v>
      </c>
      <c r="H1207" s="65">
        <v>41863</v>
      </c>
      <c r="I1207" s="19" t="s">
        <v>20371</v>
      </c>
      <c r="K1207" s="19" t="s">
        <v>20372</v>
      </c>
    </row>
    <row r="1208" spans="1:11" ht="15.75" customHeight="1">
      <c r="A1208" s="19">
        <v>25109288</v>
      </c>
      <c r="B1208" s="19" t="s">
        <v>20374</v>
      </c>
      <c r="C1208" s="19" t="s">
        <v>20375</v>
      </c>
      <c r="D1208" s="19" t="s">
        <v>20376</v>
      </c>
      <c r="E1208" s="19" t="s">
        <v>3484</v>
      </c>
      <c r="F1208" s="19" t="s">
        <v>2978</v>
      </c>
      <c r="G1208" s="19">
        <v>2014</v>
      </c>
      <c r="H1208" s="65">
        <v>41863</v>
      </c>
      <c r="I1208" s="19" t="s">
        <v>20377</v>
      </c>
      <c r="K1208" s="19" t="s">
        <v>20378</v>
      </c>
    </row>
    <row r="1209" spans="1:11" ht="15.75" customHeight="1">
      <c r="A1209" s="19">
        <v>24975810</v>
      </c>
      <c r="B1209" s="19" t="s">
        <v>20379</v>
      </c>
      <c r="C1209" s="19" t="s">
        <v>20380</v>
      </c>
      <c r="D1209" s="19" t="s">
        <v>20381</v>
      </c>
      <c r="E1209" s="19" t="s">
        <v>20382</v>
      </c>
      <c r="F1209" s="19" t="s">
        <v>1263</v>
      </c>
      <c r="G1209" s="19">
        <v>2014</v>
      </c>
      <c r="H1209" s="65">
        <v>41821</v>
      </c>
      <c r="K1209" s="19" t="s">
        <v>20383</v>
      </c>
    </row>
    <row r="1210" spans="1:11" ht="15.75" customHeight="1">
      <c r="A1210" s="19">
        <v>25802702</v>
      </c>
      <c r="B1210" s="19" t="s">
        <v>20385</v>
      </c>
      <c r="E1210" s="19" t="s">
        <v>20386</v>
      </c>
      <c r="F1210" s="19" t="s">
        <v>20387</v>
      </c>
    </row>
    <row r="1211" spans="1:11" ht="15.75" customHeight="1">
      <c r="A1211" s="19">
        <v>25222304</v>
      </c>
      <c r="B1211" s="19" t="s">
        <v>20388</v>
      </c>
      <c r="C1211" s="19" t="s">
        <v>20389</v>
      </c>
      <c r="D1211" s="19" t="s">
        <v>20390</v>
      </c>
      <c r="E1211" s="19" t="s">
        <v>6101</v>
      </c>
      <c r="F1211" s="19" t="s">
        <v>979</v>
      </c>
      <c r="G1211" s="19">
        <v>2014</v>
      </c>
      <c r="H1211" s="65">
        <v>41898</v>
      </c>
      <c r="K1211" s="19" t="s">
        <v>20391</v>
      </c>
    </row>
    <row r="1212" spans="1:11" ht="15.75" customHeight="1">
      <c r="A1212" s="19">
        <v>25194532</v>
      </c>
      <c r="B1212" s="19" t="s">
        <v>20393</v>
      </c>
      <c r="C1212" s="19" t="s">
        <v>20394</v>
      </c>
      <c r="D1212" s="19" t="s">
        <v>20395</v>
      </c>
      <c r="E1212" s="19" t="s">
        <v>20396</v>
      </c>
      <c r="F1212" s="19" t="s">
        <v>20397</v>
      </c>
      <c r="G1212" s="19">
        <v>2014</v>
      </c>
      <c r="H1212" s="65">
        <v>41890</v>
      </c>
    </row>
    <row r="1213" spans="1:11" ht="15.75" customHeight="1">
      <c r="A1213" s="19">
        <v>25148428</v>
      </c>
      <c r="B1213" s="19" t="s">
        <v>20399</v>
      </c>
      <c r="C1213" s="19" t="s">
        <v>20400</v>
      </c>
      <c r="D1213" s="19" t="s">
        <v>20401</v>
      </c>
      <c r="E1213" s="19" t="s">
        <v>20402</v>
      </c>
      <c r="F1213" s="19" t="s">
        <v>9676</v>
      </c>
      <c r="G1213" s="19">
        <v>2014</v>
      </c>
      <c r="H1213" s="65">
        <v>41874</v>
      </c>
      <c r="I1213" s="19" t="s">
        <v>20403</v>
      </c>
      <c r="K1213" s="19" t="s">
        <v>20404</v>
      </c>
    </row>
    <row r="1214" spans="1:11" ht="15.75" customHeight="1">
      <c r="A1214" s="19">
        <v>25103521</v>
      </c>
      <c r="B1214" s="19" t="s">
        <v>20405</v>
      </c>
      <c r="C1214" s="19" t="s">
        <v>20406</v>
      </c>
      <c r="D1214" s="19" t="s">
        <v>20407</v>
      </c>
      <c r="E1214" s="19" t="s">
        <v>10922</v>
      </c>
      <c r="F1214" s="19" t="s">
        <v>8288</v>
      </c>
      <c r="G1214" s="19">
        <v>2014</v>
      </c>
      <c r="H1214" s="65">
        <v>41860</v>
      </c>
      <c r="K1214" s="19" t="s">
        <v>20408</v>
      </c>
    </row>
    <row r="1215" spans="1:11" ht="15.75" customHeight="1">
      <c r="A1215" s="19">
        <v>25084351</v>
      </c>
      <c r="B1215" s="19" t="s">
        <v>20410</v>
      </c>
      <c r="C1215" s="19" t="s">
        <v>20411</v>
      </c>
      <c r="D1215" s="19" t="s">
        <v>20412</v>
      </c>
      <c r="E1215" s="19" t="s">
        <v>20413</v>
      </c>
      <c r="F1215" s="19" t="s">
        <v>208</v>
      </c>
      <c r="G1215" s="19">
        <v>2014</v>
      </c>
      <c r="H1215" s="65">
        <v>41853</v>
      </c>
      <c r="I1215" s="19" t="s">
        <v>20414</v>
      </c>
      <c r="K1215" s="19" t="s">
        <v>20415</v>
      </c>
    </row>
    <row r="1216" spans="1:11" ht="15.75" customHeight="1">
      <c r="A1216" s="19">
        <v>25061696</v>
      </c>
      <c r="B1216" s="19" t="s">
        <v>20417</v>
      </c>
      <c r="C1216" s="19" t="s">
        <v>20418</v>
      </c>
      <c r="D1216" s="19" t="s">
        <v>20419</v>
      </c>
      <c r="E1216" s="19" t="s">
        <v>20420</v>
      </c>
      <c r="F1216" s="19" t="s">
        <v>1582</v>
      </c>
      <c r="G1216" s="19">
        <v>2014</v>
      </c>
      <c r="H1216" s="65">
        <v>41846</v>
      </c>
      <c r="I1216" s="19" t="s">
        <v>20421</v>
      </c>
      <c r="K1216" s="19" t="s">
        <v>20422</v>
      </c>
    </row>
    <row r="1217" spans="1:11" ht="15.75" customHeight="1">
      <c r="A1217" s="19">
        <v>25044339</v>
      </c>
      <c r="B1217" s="19" t="s">
        <v>20424</v>
      </c>
      <c r="C1217" s="19" t="s">
        <v>20425</v>
      </c>
      <c r="D1217" s="19" t="s">
        <v>20426</v>
      </c>
      <c r="E1217" s="19" t="s">
        <v>20427</v>
      </c>
      <c r="F1217" s="19" t="s">
        <v>10786</v>
      </c>
      <c r="G1217" s="19">
        <v>2014</v>
      </c>
      <c r="H1217" s="65">
        <v>41842</v>
      </c>
      <c r="I1217" s="19" t="s">
        <v>20428</v>
      </c>
      <c r="K1217" s="19" t="s">
        <v>20429</v>
      </c>
    </row>
    <row r="1218" spans="1:11" ht="15.75" customHeight="1">
      <c r="A1218" s="19">
        <v>25004324</v>
      </c>
      <c r="B1218" s="19" t="s">
        <v>20430</v>
      </c>
      <c r="C1218" s="19" t="s">
        <v>20431</v>
      </c>
      <c r="D1218" s="19" t="s">
        <v>20432</v>
      </c>
      <c r="E1218" s="19" t="s">
        <v>20433</v>
      </c>
      <c r="F1218" s="19" t="s">
        <v>20434</v>
      </c>
      <c r="G1218" s="19">
        <v>2014</v>
      </c>
      <c r="H1218" s="65">
        <v>41829</v>
      </c>
      <c r="K1218" s="19" t="s">
        <v>20435</v>
      </c>
    </row>
    <row r="1219" spans="1:11" ht="15.75" customHeight="1">
      <c r="A1219" s="19">
        <v>24998491</v>
      </c>
      <c r="B1219" s="19" t="s">
        <v>20436</v>
      </c>
      <c r="C1219" s="19" t="s">
        <v>20437</v>
      </c>
      <c r="D1219" s="19" t="s">
        <v>20438</v>
      </c>
      <c r="E1219" s="19" t="s">
        <v>20439</v>
      </c>
      <c r="F1219" s="19" t="s">
        <v>2424</v>
      </c>
      <c r="G1219" s="19">
        <v>2014</v>
      </c>
      <c r="H1219" s="65">
        <v>41828</v>
      </c>
      <c r="K1219" s="19" t="s">
        <v>20440</v>
      </c>
    </row>
    <row r="1220" spans="1:11" ht="15.75" customHeight="1">
      <c r="A1220" s="19">
        <v>24985159</v>
      </c>
      <c r="B1220" s="19" t="s">
        <v>20441</v>
      </c>
      <c r="C1220" s="19" t="s">
        <v>20442</v>
      </c>
      <c r="D1220" s="19" t="s">
        <v>20443</v>
      </c>
      <c r="E1220" s="19" t="s">
        <v>20444</v>
      </c>
      <c r="F1220" s="19" t="s">
        <v>454</v>
      </c>
      <c r="G1220" s="19">
        <v>2014</v>
      </c>
      <c r="H1220" s="65">
        <v>41823</v>
      </c>
      <c r="K1220" s="19" t="s">
        <v>20445</v>
      </c>
    </row>
    <row r="1221" spans="1:11" ht="15.75" customHeight="1">
      <c r="A1221" s="19">
        <v>24970703</v>
      </c>
      <c r="B1221" s="19" t="s">
        <v>20447</v>
      </c>
      <c r="C1221" s="19" t="s">
        <v>20448</v>
      </c>
      <c r="D1221" s="19" t="s">
        <v>20449</v>
      </c>
      <c r="E1221" s="19" t="s">
        <v>13390</v>
      </c>
      <c r="F1221" s="19" t="s">
        <v>2095</v>
      </c>
      <c r="G1221" s="19">
        <v>2014</v>
      </c>
      <c r="H1221" s="65">
        <v>41818</v>
      </c>
      <c r="I1221" s="19" t="s">
        <v>20450</v>
      </c>
      <c r="K1221" s="19" t="s">
        <v>20451</v>
      </c>
    </row>
    <row r="1222" spans="1:11" ht="15.75" customHeight="1">
      <c r="A1222" s="19">
        <v>24958163</v>
      </c>
      <c r="B1222" s="19" t="s">
        <v>20452</v>
      </c>
      <c r="C1222" s="19" t="s">
        <v>20453</v>
      </c>
      <c r="D1222" s="19" t="s">
        <v>20454</v>
      </c>
      <c r="E1222" s="19" t="s">
        <v>20455</v>
      </c>
      <c r="F1222" s="19" t="s">
        <v>1290</v>
      </c>
      <c r="G1222" s="19">
        <v>2014</v>
      </c>
      <c r="H1222" s="65">
        <v>41815</v>
      </c>
      <c r="I1222" s="19" t="s">
        <v>20456</v>
      </c>
      <c r="J1222" s="19" t="s">
        <v>20457</v>
      </c>
      <c r="K1222" s="19" t="s">
        <v>20458</v>
      </c>
    </row>
    <row r="1223" spans="1:11" ht="15.75" customHeight="1">
      <c r="A1223" s="19">
        <v>24953451</v>
      </c>
      <c r="B1223" s="19" t="s">
        <v>20459</v>
      </c>
      <c r="C1223" s="19" t="s">
        <v>20460</v>
      </c>
      <c r="D1223" s="19" t="s">
        <v>20461</v>
      </c>
      <c r="E1223" s="19" t="s">
        <v>20462</v>
      </c>
      <c r="F1223" s="19" t="s">
        <v>1636</v>
      </c>
      <c r="G1223" s="19">
        <v>2014</v>
      </c>
      <c r="H1223" s="65">
        <v>41814</v>
      </c>
      <c r="K1223" s="19" t="s">
        <v>20463</v>
      </c>
    </row>
    <row r="1224" spans="1:11" ht="15.75" customHeight="1">
      <c r="A1224" s="19">
        <v>24914218</v>
      </c>
      <c r="B1224" s="19" t="s">
        <v>20464</v>
      </c>
      <c r="C1224" s="19" t="s">
        <v>20465</v>
      </c>
      <c r="D1224" s="19" t="s">
        <v>20466</v>
      </c>
      <c r="E1224" s="19" t="s">
        <v>12974</v>
      </c>
      <c r="F1224" s="19" t="s">
        <v>1110</v>
      </c>
      <c r="G1224" s="19">
        <v>2014</v>
      </c>
      <c r="H1224" s="65">
        <v>41801</v>
      </c>
      <c r="I1224" s="19" t="s">
        <v>20467</v>
      </c>
      <c r="K1224" s="19" t="s">
        <v>20468</v>
      </c>
    </row>
    <row r="1225" spans="1:11" ht="15.75" customHeight="1">
      <c r="A1225" s="19">
        <v>24855913</v>
      </c>
      <c r="B1225" s="19" t="s">
        <v>20469</v>
      </c>
      <c r="C1225" s="19" t="s">
        <v>20470</v>
      </c>
      <c r="D1225" s="19" t="s">
        <v>20461</v>
      </c>
      <c r="E1225" s="19" t="s">
        <v>4818</v>
      </c>
      <c r="F1225" s="19" t="s">
        <v>1636</v>
      </c>
      <c r="G1225" s="19">
        <v>2014</v>
      </c>
      <c r="H1225" s="65">
        <v>41786</v>
      </c>
      <c r="K1225" s="19" t="s">
        <v>20471</v>
      </c>
    </row>
    <row r="1226" spans="1:11" ht="15.75" customHeight="1">
      <c r="A1226" s="19">
        <v>24835835</v>
      </c>
      <c r="B1226" s="19" t="s">
        <v>20472</v>
      </c>
      <c r="C1226" s="19" t="s">
        <v>20473</v>
      </c>
      <c r="D1226" s="19" t="s">
        <v>20474</v>
      </c>
      <c r="E1226" s="19" t="s">
        <v>20475</v>
      </c>
      <c r="F1226" s="19" t="s">
        <v>15735</v>
      </c>
      <c r="G1226" s="19">
        <v>2014</v>
      </c>
      <c r="H1226" s="65">
        <v>41779</v>
      </c>
      <c r="K1226" s="19" t="s">
        <v>20476</v>
      </c>
    </row>
    <row r="1227" spans="1:11" ht="15.75" customHeight="1">
      <c r="A1227" s="19">
        <v>24820341</v>
      </c>
      <c r="B1227" s="19" t="s">
        <v>20478</v>
      </c>
      <c r="C1227" s="19" t="s">
        <v>20479</v>
      </c>
      <c r="D1227" s="19" t="s">
        <v>20480</v>
      </c>
      <c r="E1227" s="19" t="s">
        <v>20481</v>
      </c>
      <c r="F1227" s="19" t="s">
        <v>2402</v>
      </c>
      <c r="G1227" s="19">
        <v>2014</v>
      </c>
      <c r="H1227" s="65">
        <v>41773</v>
      </c>
      <c r="I1227" s="19" t="s">
        <v>20482</v>
      </c>
      <c r="J1227" s="19" t="s">
        <v>20483</v>
      </c>
      <c r="K1227" s="19" t="s">
        <v>20484</v>
      </c>
    </row>
    <row r="1228" spans="1:11" ht="15.75" customHeight="1">
      <c r="A1228" s="19">
        <v>24792153</v>
      </c>
      <c r="B1228" s="19" t="s">
        <v>20485</v>
      </c>
      <c r="C1228" s="19" t="s">
        <v>20486</v>
      </c>
      <c r="D1228" s="19" t="s">
        <v>20487</v>
      </c>
      <c r="E1228" s="19" t="s">
        <v>19167</v>
      </c>
      <c r="F1228" s="19" t="s">
        <v>11155</v>
      </c>
      <c r="G1228" s="19">
        <v>2014</v>
      </c>
      <c r="H1228" s="65">
        <v>41765</v>
      </c>
      <c r="K1228" s="19" t="s">
        <v>20488</v>
      </c>
    </row>
    <row r="1229" spans="1:11" ht="15.75" customHeight="1">
      <c r="A1229" s="19">
        <v>24789686</v>
      </c>
      <c r="B1229" s="19" t="s">
        <v>20489</v>
      </c>
      <c r="C1229" s="19" t="s">
        <v>20490</v>
      </c>
      <c r="D1229" s="19" t="s">
        <v>20491</v>
      </c>
      <c r="E1229" s="19" t="s">
        <v>20492</v>
      </c>
      <c r="F1229" s="19" t="s">
        <v>4592</v>
      </c>
      <c r="G1229" s="19">
        <v>2014</v>
      </c>
      <c r="H1229" s="65">
        <v>41762</v>
      </c>
      <c r="K1229" s="19" t="s">
        <v>20493</v>
      </c>
    </row>
    <row r="1230" spans="1:11" ht="15.75" customHeight="1">
      <c r="A1230" s="19">
        <v>24785236</v>
      </c>
      <c r="B1230" s="19" t="s">
        <v>20494</v>
      </c>
      <c r="C1230" s="19" t="s">
        <v>20495</v>
      </c>
      <c r="D1230" s="19" t="s">
        <v>20496</v>
      </c>
      <c r="E1230" s="19" t="s">
        <v>20054</v>
      </c>
      <c r="F1230" s="19" t="s">
        <v>1488</v>
      </c>
      <c r="G1230" s="19">
        <v>2014</v>
      </c>
      <c r="H1230" s="65">
        <v>41762</v>
      </c>
      <c r="I1230" s="19" t="s">
        <v>20497</v>
      </c>
      <c r="K1230" s="19" t="s">
        <v>20498</v>
      </c>
    </row>
    <row r="1231" spans="1:11" ht="15.75" customHeight="1">
      <c r="A1231" s="19">
        <v>24732447</v>
      </c>
      <c r="B1231" s="19" t="s">
        <v>20499</v>
      </c>
      <c r="C1231" s="19" t="s">
        <v>20500</v>
      </c>
      <c r="D1231" s="19" t="s">
        <v>20390</v>
      </c>
      <c r="E1231" s="19" t="s">
        <v>20501</v>
      </c>
      <c r="F1231" s="19" t="s">
        <v>979</v>
      </c>
      <c r="G1231" s="19">
        <v>2014</v>
      </c>
      <c r="H1231" s="65">
        <v>41745</v>
      </c>
      <c r="K1231" s="19" t="s">
        <v>20502</v>
      </c>
    </row>
    <row r="1232" spans="1:11" ht="15.75" customHeight="1">
      <c r="A1232" s="19">
        <v>24712310</v>
      </c>
      <c r="B1232" s="19" t="s">
        <v>20503</v>
      </c>
      <c r="C1232" s="19" t="s">
        <v>20504</v>
      </c>
      <c r="D1232" s="19" t="s">
        <v>20505</v>
      </c>
      <c r="E1232" s="19" t="s">
        <v>1628</v>
      </c>
      <c r="F1232" s="19" t="s">
        <v>9503</v>
      </c>
      <c r="G1232" s="19">
        <v>2014</v>
      </c>
      <c r="H1232" s="65">
        <v>41739</v>
      </c>
      <c r="K1232" s="19" t="s">
        <v>20506</v>
      </c>
    </row>
    <row r="1233" spans="1:11" ht="15.75" customHeight="1">
      <c r="A1233" s="19">
        <v>24682699</v>
      </c>
      <c r="B1233" s="19" t="s">
        <v>20507</v>
      </c>
      <c r="C1233" s="19" t="s">
        <v>20508</v>
      </c>
      <c r="D1233" s="19" t="s">
        <v>20509</v>
      </c>
      <c r="E1233" s="19" t="s">
        <v>20510</v>
      </c>
      <c r="F1233" s="19" t="s">
        <v>11496</v>
      </c>
      <c r="G1233" s="19">
        <v>2014</v>
      </c>
      <c r="H1233" s="65">
        <v>41730</v>
      </c>
      <c r="K1233" s="19" t="s">
        <v>20511</v>
      </c>
    </row>
    <row r="1234" spans="1:11" ht="15.75" customHeight="1">
      <c r="A1234" s="19">
        <v>24661290</v>
      </c>
      <c r="B1234" s="19" t="s">
        <v>20512</v>
      </c>
      <c r="C1234" s="19" t="s">
        <v>20513</v>
      </c>
      <c r="D1234" s="19" t="s">
        <v>20514</v>
      </c>
      <c r="E1234" s="19" t="s">
        <v>20515</v>
      </c>
      <c r="F1234" s="19" t="s">
        <v>20516</v>
      </c>
      <c r="G1234" s="19">
        <v>2014</v>
      </c>
      <c r="H1234" s="65">
        <v>41724</v>
      </c>
      <c r="K1234" s="19" t="s">
        <v>20517</v>
      </c>
    </row>
    <row r="1235" spans="1:11" ht="15.75" customHeight="1">
      <c r="A1235" s="19">
        <v>24570343</v>
      </c>
      <c r="B1235" s="19" t="s">
        <v>20518</v>
      </c>
      <c r="C1235" s="19" t="s">
        <v>20519</v>
      </c>
      <c r="D1235" s="19" t="s">
        <v>20520</v>
      </c>
      <c r="E1235" s="19" t="s">
        <v>20521</v>
      </c>
      <c r="F1235" s="19" t="s">
        <v>17854</v>
      </c>
      <c r="G1235" s="19">
        <v>2014</v>
      </c>
      <c r="H1235" s="65">
        <v>41697</v>
      </c>
      <c r="K1235" s="19" t="s">
        <v>20522</v>
      </c>
    </row>
    <row r="1236" spans="1:11" ht="15.75" customHeight="1">
      <c r="A1236" s="19">
        <v>24567310</v>
      </c>
      <c r="B1236" s="19" t="s">
        <v>20523</v>
      </c>
      <c r="C1236" s="19" t="s">
        <v>20524</v>
      </c>
      <c r="D1236" s="19" t="s">
        <v>20520</v>
      </c>
      <c r="E1236" s="19" t="s">
        <v>20525</v>
      </c>
      <c r="F1236" s="19" t="s">
        <v>17854</v>
      </c>
      <c r="G1236" s="19">
        <v>2014</v>
      </c>
      <c r="H1236" s="65">
        <v>41696</v>
      </c>
      <c r="K1236" s="19" t="s">
        <v>20526</v>
      </c>
    </row>
    <row r="1237" spans="1:11" ht="15.75" customHeight="1">
      <c r="A1237" s="19">
        <v>23771719</v>
      </c>
      <c r="B1237" s="19" t="s">
        <v>20527</v>
      </c>
      <c r="C1237" s="19" t="s">
        <v>20528</v>
      </c>
      <c r="D1237" s="19" t="s">
        <v>20529</v>
      </c>
      <c r="E1237" s="19" t="s">
        <v>20530</v>
      </c>
      <c r="F1237" s="19" t="s">
        <v>7050</v>
      </c>
      <c r="G1237" s="19">
        <v>2014</v>
      </c>
      <c r="H1237" s="65">
        <v>41443</v>
      </c>
      <c r="I1237" s="19" t="s">
        <v>20531</v>
      </c>
      <c r="K1237" s="19" t="s">
        <v>20532</v>
      </c>
    </row>
    <row r="1238" spans="1:11" ht="15.75" customHeight="1">
      <c r="A1238" s="19">
        <v>24958703</v>
      </c>
      <c r="B1238" s="19" t="s">
        <v>20533</v>
      </c>
      <c r="C1238" s="19" t="s">
        <v>20534</v>
      </c>
      <c r="D1238" s="19" t="s">
        <v>20535</v>
      </c>
      <c r="E1238" s="19" t="s">
        <v>20536</v>
      </c>
      <c r="F1238" s="19" t="s">
        <v>1263</v>
      </c>
      <c r="G1238" s="19">
        <v>2014</v>
      </c>
      <c r="H1238" s="65">
        <v>41815</v>
      </c>
      <c r="K1238" s="19" t="s">
        <v>20537</v>
      </c>
    </row>
    <row r="1239" spans="1:11" ht="15.75" customHeight="1">
      <c r="A1239" s="19">
        <v>25053788</v>
      </c>
      <c r="B1239" s="19" t="s">
        <v>20539</v>
      </c>
      <c r="C1239" s="19" t="s">
        <v>20540</v>
      </c>
      <c r="D1239" s="19" t="s">
        <v>20541</v>
      </c>
      <c r="E1239" s="19" t="s">
        <v>3426</v>
      </c>
      <c r="F1239" s="19" t="s">
        <v>2861</v>
      </c>
      <c r="G1239" s="19">
        <v>2014</v>
      </c>
      <c r="H1239" s="65">
        <v>41844</v>
      </c>
      <c r="I1239" s="19" t="s">
        <v>20542</v>
      </c>
      <c r="K1239" s="19" t="s">
        <v>20543</v>
      </c>
    </row>
    <row r="1240" spans="1:11" ht="15.75" customHeight="1">
      <c r="A1240" s="19">
        <v>25037572</v>
      </c>
      <c r="B1240" s="19" t="s">
        <v>20545</v>
      </c>
      <c r="C1240" s="19" t="s">
        <v>20546</v>
      </c>
      <c r="D1240" s="19" t="s">
        <v>20547</v>
      </c>
      <c r="E1240" s="19" t="s">
        <v>20548</v>
      </c>
      <c r="F1240" s="19" t="s">
        <v>841</v>
      </c>
      <c r="G1240" s="19">
        <v>2014</v>
      </c>
      <c r="H1240" s="65">
        <v>41840</v>
      </c>
      <c r="I1240" s="19" t="s">
        <v>20549</v>
      </c>
      <c r="K1240" s="19" t="s">
        <v>20550</v>
      </c>
    </row>
    <row r="1241" spans="1:11" ht="15.75" customHeight="1">
      <c r="A1241" s="19">
        <v>25071861</v>
      </c>
      <c r="B1241" s="19" t="s">
        <v>20552</v>
      </c>
      <c r="C1241" s="19" t="s">
        <v>20553</v>
      </c>
      <c r="D1241" s="19" t="s">
        <v>20554</v>
      </c>
      <c r="E1241" s="19" t="s">
        <v>20555</v>
      </c>
      <c r="F1241" s="19" t="s">
        <v>20556</v>
      </c>
      <c r="G1241" s="19">
        <v>2014</v>
      </c>
      <c r="H1241" s="65">
        <v>41850</v>
      </c>
      <c r="I1241" s="19" t="s">
        <v>20557</v>
      </c>
      <c r="K1241" s="19" t="s">
        <v>20558</v>
      </c>
    </row>
    <row r="1242" spans="1:11" ht="15.75" customHeight="1">
      <c r="A1242" s="19">
        <v>24923635</v>
      </c>
      <c r="B1242" s="19" t="s">
        <v>20560</v>
      </c>
      <c r="C1242" s="19" t="s">
        <v>20561</v>
      </c>
      <c r="D1242" s="19" t="s">
        <v>20562</v>
      </c>
      <c r="E1242" s="19" t="s">
        <v>16033</v>
      </c>
      <c r="F1242" s="19" t="s">
        <v>1263</v>
      </c>
      <c r="G1242" s="19">
        <v>2014</v>
      </c>
      <c r="H1242" s="65">
        <v>41804</v>
      </c>
      <c r="K1242" s="19" t="s">
        <v>20563</v>
      </c>
    </row>
    <row r="1243" spans="1:11" ht="15.75" customHeight="1">
      <c r="A1243" s="19">
        <v>24907487</v>
      </c>
      <c r="B1243" s="19" t="s">
        <v>20564</v>
      </c>
      <c r="C1243" s="19" t="s">
        <v>20565</v>
      </c>
      <c r="D1243" s="19" t="s">
        <v>20562</v>
      </c>
      <c r="E1243" s="19" t="s">
        <v>20566</v>
      </c>
      <c r="F1243" s="19" t="s">
        <v>1263</v>
      </c>
      <c r="G1243" s="19">
        <v>2014</v>
      </c>
      <c r="H1243" s="65">
        <v>41798</v>
      </c>
      <c r="K1243" s="19" t="s">
        <v>20567</v>
      </c>
    </row>
    <row r="1244" spans="1:11" ht="15.75" customHeight="1">
      <c r="A1244" s="19">
        <v>25025465</v>
      </c>
      <c r="B1244" s="19" t="s">
        <v>20568</v>
      </c>
      <c r="C1244" s="19" t="s">
        <v>20569</v>
      </c>
      <c r="D1244" s="19" t="s">
        <v>20570</v>
      </c>
      <c r="E1244" s="19" t="s">
        <v>20571</v>
      </c>
      <c r="F1244" s="19" t="s">
        <v>20572</v>
      </c>
      <c r="G1244" s="19">
        <v>2014</v>
      </c>
      <c r="H1244" s="65">
        <v>41836</v>
      </c>
      <c r="I1244" s="19" t="s">
        <v>20573</v>
      </c>
      <c r="K1244" s="19" t="s">
        <v>20574</v>
      </c>
    </row>
    <row r="1245" spans="1:11" ht="15.75" customHeight="1">
      <c r="A1245" s="19">
        <v>25020050</v>
      </c>
      <c r="B1245" s="19" t="s">
        <v>20576</v>
      </c>
      <c r="C1245" s="19" t="s">
        <v>20577</v>
      </c>
      <c r="D1245" s="19" t="s">
        <v>20578</v>
      </c>
      <c r="E1245" s="19" t="s">
        <v>14010</v>
      </c>
      <c r="F1245" s="19" t="s">
        <v>208</v>
      </c>
      <c r="G1245" s="19">
        <v>2014</v>
      </c>
      <c r="H1245" s="65">
        <v>41835</v>
      </c>
      <c r="I1245" s="19" t="s">
        <v>20579</v>
      </c>
      <c r="K1245" s="19" t="s">
        <v>20580</v>
      </c>
    </row>
    <row r="1246" spans="1:11" ht="15.75" customHeight="1">
      <c r="A1246" s="19">
        <v>25007395</v>
      </c>
      <c r="B1246" s="19" t="s">
        <v>20582</v>
      </c>
      <c r="C1246" s="19" t="s">
        <v>20583</v>
      </c>
      <c r="D1246" s="19" t="s">
        <v>20584</v>
      </c>
      <c r="E1246" s="19" t="s">
        <v>1873</v>
      </c>
      <c r="F1246" s="19" t="s">
        <v>208</v>
      </c>
      <c r="G1246" s="19">
        <v>2014</v>
      </c>
      <c r="H1246" s="65">
        <v>41830</v>
      </c>
      <c r="I1246" s="19" t="s">
        <v>20585</v>
      </c>
      <c r="K1246" s="19" t="s">
        <v>20586</v>
      </c>
    </row>
    <row r="1247" spans="1:11" ht="15.75" customHeight="1">
      <c r="A1247" s="19">
        <v>25023770</v>
      </c>
      <c r="B1247" s="19" t="s">
        <v>20588</v>
      </c>
      <c r="C1247" s="19" t="s">
        <v>20589</v>
      </c>
      <c r="D1247" s="19" t="s">
        <v>20590</v>
      </c>
      <c r="E1247" s="19" t="s">
        <v>20591</v>
      </c>
      <c r="F1247" s="19" t="s">
        <v>15578</v>
      </c>
      <c r="G1247" s="19">
        <v>2014</v>
      </c>
      <c r="H1247" s="65">
        <v>41836</v>
      </c>
    </row>
    <row r="1248" spans="1:11" ht="15.75" customHeight="1">
      <c r="A1248" s="19">
        <v>24994897</v>
      </c>
      <c r="B1248" s="19" t="s">
        <v>20593</v>
      </c>
      <c r="C1248" s="19" t="s">
        <v>20594</v>
      </c>
      <c r="D1248" s="19" t="s">
        <v>20595</v>
      </c>
      <c r="E1248" s="19" t="s">
        <v>20596</v>
      </c>
      <c r="F1248" s="19" t="s">
        <v>20597</v>
      </c>
      <c r="G1248" s="19">
        <v>2014</v>
      </c>
      <c r="H1248" s="65">
        <v>41825</v>
      </c>
      <c r="I1248" s="19" t="s">
        <v>20598</v>
      </c>
      <c r="K1248" s="19" t="s">
        <v>20599</v>
      </c>
    </row>
    <row r="1249" spans="1:11" ht="15.75" customHeight="1">
      <c r="A1249" s="19">
        <v>25818964</v>
      </c>
      <c r="B1249" s="19" t="s">
        <v>20600</v>
      </c>
      <c r="C1249" s="19" t="s">
        <v>20601</v>
      </c>
      <c r="D1249" s="19" t="s">
        <v>20602</v>
      </c>
      <c r="E1249" s="19" t="s">
        <v>20603</v>
      </c>
      <c r="F1249" s="19" t="s">
        <v>1212</v>
      </c>
      <c r="G1249" s="19">
        <v>2014</v>
      </c>
      <c r="H1249" s="65">
        <v>42094</v>
      </c>
    </row>
    <row r="1250" spans="1:11" ht="15.75" customHeight="1">
      <c r="A1250" s="19">
        <v>25368802</v>
      </c>
      <c r="B1250" s="19" t="s">
        <v>20605</v>
      </c>
      <c r="C1250" s="19" t="s">
        <v>20606</v>
      </c>
      <c r="D1250" s="19" t="s">
        <v>20607</v>
      </c>
      <c r="E1250" s="19" t="s">
        <v>20608</v>
      </c>
      <c r="F1250" s="19" t="s">
        <v>14902</v>
      </c>
      <c r="G1250" s="19">
        <v>2014</v>
      </c>
      <c r="H1250" s="65">
        <v>41948</v>
      </c>
      <c r="I1250" s="19" t="s">
        <v>20609</v>
      </c>
      <c r="K1250" s="19" t="s">
        <v>20610</v>
      </c>
    </row>
    <row r="1251" spans="1:11" ht="15.75" customHeight="1">
      <c r="A1251" s="19">
        <v>25285126</v>
      </c>
      <c r="B1251" s="19" t="s">
        <v>20612</v>
      </c>
      <c r="C1251" s="19" t="s">
        <v>20613</v>
      </c>
      <c r="D1251" s="19" t="s">
        <v>20614</v>
      </c>
      <c r="E1251" s="19" t="s">
        <v>20615</v>
      </c>
      <c r="F1251" s="19" t="s">
        <v>698</v>
      </c>
      <c r="G1251" s="19">
        <v>2014</v>
      </c>
      <c r="H1251" s="65">
        <v>41919</v>
      </c>
      <c r="I1251" s="19" t="s">
        <v>20616</v>
      </c>
      <c r="K1251" s="19" t="s">
        <v>20617</v>
      </c>
    </row>
    <row r="1252" spans="1:11" ht="15.75" customHeight="1">
      <c r="A1252" s="19">
        <v>25237583</v>
      </c>
      <c r="B1252" s="19" t="s">
        <v>20619</v>
      </c>
      <c r="C1252" s="19" t="s">
        <v>20620</v>
      </c>
      <c r="D1252" s="19" t="s">
        <v>20621</v>
      </c>
      <c r="E1252" s="19" t="s">
        <v>20622</v>
      </c>
      <c r="F1252" s="19" t="s">
        <v>20623</v>
      </c>
      <c r="G1252" s="19">
        <v>2014</v>
      </c>
      <c r="H1252" s="65">
        <v>41902</v>
      </c>
      <c r="I1252" s="19" t="s">
        <v>20624</v>
      </c>
      <c r="K1252" s="19" t="s">
        <v>20625</v>
      </c>
    </row>
    <row r="1253" spans="1:11" ht="15.75" customHeight="1">
      <c r="A1253" s="19">
        <v>25214656</v>
      </c>
      <c r="B1253" s="19" t="s">
        <v>20626</v>
      </c>
      <c r="C1253" s="19" t="s">
        <v>20627</v>
      </c>
      <c r="D1253" s="19" t="s">
        <v>20628</v>
      </c>
      <c r="E1253" s="19" t="s">
        <v>20629</v>
      </c>
      <c r="F1253" s="19" t="s">
        <v>20630</v>
      </c>
      <c r="G1253" s="19">
        <v>2014</v>
      </c>
      <c r="H1253" s="65">
        <v>41895</v>
      </c>
      <c r="I1253" s="19" t="s">
        <v>20631</v>
      </c>
      <c r="K1253" s="19" t="s">
        <v>20632</v>
      </c>
    </row>
    <row r="1254" spans="1:11" ht="15.75" customHeight="1">
      <c r="A1254" s="19">
        <v>25103393</v>
      </c>
      <c r="B1254" s="19" t="s">
        <v>20633</v>
      </c>
      <c r="C1254" s="19" t="s">
        <v>20634</v>
      </c>
      <c r="D1254" s="19" t="s">
        <v>20635</v>
      </c>
      <c r="E1254" s="19" t="s">
        <v>2686</v>
      </c>
      <c r="F1254" s="19" t="s">
        <v>8288</v>
      </c>
      <c r="G1254" s="19">
        <v>2014</v>
      </c>
      <c r="H1254" s="65">
        <v>41860</v>
      </c>
      <c r="I1254" s="19" t="s">
        <v>20636</v>
      </c>
      <c r="K1254" s="19" t="s">
        <v>20637</v>
      </c>
    </row>
    <row r="1255" spans="1:11" ht="15.75" customHeight="1">
      <c r="A1255" s="19">
        <v>25103373</v>
      </c>
      <c r="B1255" s="19" t="s">
        <v>20639</v>
      </c>
      <c r="C1255" s="19" t="s">
        <v>20640</v>
      </c>
      <c r="D1255" s="19" t="s">
        <v>20635</v>
      </c>
      <c r="E1255" s="19" t="s">
        <v>12989</v>
      </c>
      <c r="F1255" s="19" t="s">
        <v>8288</v>
      </c>
      <c r="G1255" s="19">
        <v>2014</v>
      </c>
      <c r="H1255" s="65">
        <v>41860</v>
      </c>
      <c r="K1255" s="19" t="s">
        <v>20641</v>
      </c>
    </row>
    <row r="1256" spans="1:11" ht="15.75" customHeight="1">
      <c r="A1256" s="19">
        <v>25004958</v>
      </c>
      <c r="B1256" s="19" t="s">
        <v>20642</v>
      </c>
      <c r="C1256" s="19" t="s">
        <v>20643</v>
      </c>
      <c r="D1256" s="19" t="s">
        <v>20644</v>
      </c>
      <c r="E1256" s="19" t="s">
        <v>4305</v>
      </c>
      <c r="F1256" s="19" t="s">
        <v>17001</v>
      </c>
      <c r="G1256" s="19">
        <v>2014</v>
      </c>
      <c r="H1256" s="65">
        <v>41830</v>
      </c>
      <c r="I1256" s="19" t="s">
        <v>20645</v>
      </c>
      <c r="K1256" s="19" t="s">
        <v>20646</v>
      </c>
    </row>
    <row r="1257" spans="1:11" ht="15.75" customHeight="1">
      <c r="A1257" s="19">
        <v>24938915</v>
      </c>
      <c r="B1257" s="19" t="s">
        <v>20647</v>
      </c>
      <c r="C1257" s="19" t="s">
        <v>20648</v>
      </c>
      <c r="D1257" s="19" t="s">
        <v>20649</v>
      </c>
      <c r="E1257" s="19" t="s">
        <v>9036</v>
      </c>
      <c r="F1257" s="19" t="s">
        <v>685</v>
      </c>
      <c r="G1257" s="19">
        <v>2014</v>
      </c>
      <c r="H1257" s="65">
        <v>41809</v>
      </c>
      <c r="K1257" s="19" t="s">
        <v>20650</v>
      </c>
    </row>
    <row r="1258" spans="1:11" ht="15.75" customHeight="1">
      <c r="A1258" s="19">
        <v>24925139</v>
      </c>
      <c r="B1258" s="19" t="s">
        <v>20651</v>
      </c>
      <c r="C1258" s="19" t="s">
        <v>20652</v>
      </c>
      <c r="D1258" s="19" t="s">
        <v>20653</v>
      </c>
      <c r="E1258" s="19" t="s">
        <v>20654</v>
      </c>
      <c r="F1258" s="19" t="s">
        <v>20655</v>
      </c>
      <c r="G1258" s="19">
        <v>2014</v>
      </c>
      <c r="H1258" s="65">
        <v>41804</v>
      </c>
      <c r="I1258" s="19" t="s">
        <v>20656</v>
      </c>
      <c r="K1258" s="19" t="s">
        <v>20657</v>
      </c>
    </row>
    <row r="1259" spans="1:11" ht="15.75" customHeight="1">
      <c r="A1259" s="19">
        <v>24863527</v>
      </c>
      <c r="B1259" s="19" t="s">
        <v>20659</v>
      </c>
      <c r="C1259" s="19" t="s">
        <v>20660</v>
      </c>
      <c r="D1259" s="19" t="s">
        <v>20661</v>
      </c>
      <c r="E1259" s="19" t="s">
        <v>20662</v>
      </c>
      <c r="F1259" s="19" t="s">
        <v>9898</v>
      </c>
      <c r="G1259" s="19">
        <v>2014</v>
      </c>
      <c r="H1259" s="65">
        <v>41787</v>
      </c>
      <c r="K1259" s="19" t="s">
        <v>20663</v>
      </c>
    </row>
    <row r="1260" spans="1:11" ht="15.75" customHeight="1">
      <c r="A1260" s="19">
        <v>24834935</v>
      </c>
      <c r="B1260" s="19" t="s">
        <v>20664</v>
      </c>
      <c r="C1260" s="19" t="s">
        <v>19413</v>
      </c>
      <c r="D1260" s="19" t="s">
        <v>20665</v>
      </c>
      <c r="E1260" s="19" t="s">
        <v>6384</v>
      </c>
      <c r="F1260" s="19" t="s">
        <v>6736</v>
      </c>
      <c r="G1260" s="19">
        <v>2014</v>
      </c>
      <c r="H1260" s="65">
        <v>41779</v>
      </c>
      <c r="K1260" s="19" t="s">
        <v>20666</v>
      </c>
    </row>
    <row r="1261" spans="1:11" ht="15.75" customHeight="1">
      <c r="A1261" s="19">
        <v>24825462</v>
      </c>
      <c r="B1261" s="19" t="s">
        <v>20667</v>
      </c>
      <c r="C1261" s="19" t="s">
        <v>20668</v>
      </c>
      <c r="D1261" s="19" t="s">
        <v>20669</v>
      </c>
      <c r="E1261" s="19" t="s">
        <v>20670</v>
      </c>
      <c r="F1261" s="19" t="s">
        <v>2011</v>
      </c>
      <c r="G1261" s="19">
        <v>2014</v>
      </c>
      <c r="H1261" s="65">
        <v>41774</v>
      </c>
      <c r="I1261" s="19" t="s">
        <v>20671</v>
      </c>
      <c r="K1261" s="19" t="s">
        <v>20672</v>
      </c>
    </row>
    <row r="1262" spans="1:11" ht="15.75" customHeight="1">
      <c r="A1262" s="19">
        <v>24815933</v>
      </c>
      <c r="B1262" s="19" t="s">
        <v>20674</v>
      </c>
      <c r="C1262" s="19" t="s">
        <v>20675</v>
      </c>
      <c r="D1262" s="19" t="s">
        <v>20676</v>
      </c>
      <c r="E1262" s="19" t="s">
        <v>20677</v>
      </c>
      <c r="F1262" s="19" t="s">
        <v>4759</v>
      </c>
      <c r="G1262" s="19">
        <v>2014</v>
      </c>
      <c r="H1262" s="65">
        <v>41772</v>
      </c>
      <c r="K1262" s="19" t="s">
        <v>20678</v>
      </c>
    </row>
    <row r="1263" spans="1:11" ht="15.75" customHeight="1">
      <c r="A1263" s="19">
        <v>24789190</v>
      </c>
      <c r="B1263" s="19" t="s">
        <v>20679</v>
      </c>
      <c r="C1263" s="19" t="s">
        <v>20680</v>
      </c>
      <c r="D1263" s="19" t="s">
        <v>20681</v>
      </c>
      <c r="E1263" s="19" t="s">
        <v>20682</v>
      </c>
      <c r="F1263" s="19" t="s">
        <v>1272</v>
      </c>
      <c r="G1263" s="19">
        <v>2014</v>
      </c>
      <c r="H1263" s="65">
        <v>41762</v>
      </c>
      <c r="I1263" s="19" t="s">
        <v>20683</v>
      </c>
      <c r="K1263" s="19" t="s">
        <v>20684</v>
      </c>
    </row>
    <row r="1264" spans="1:11" ht="15.75" customHeight="1">
      <c r="A1264" s="19">
        <v>24787737</v>
      </c>
      <c r="B1264" s="19" t="s">
        <v>20686</v>
      </c>
      <c r="C1264" s="19" t="s">
        <v>20687</v>
      </c>
      <c r="D1264" s="19" t="s">
        <v>20688</v>
      </c>
      <c r="E1264" s="19" t="s">
        <v>20689</v>
      </c>
      <c r="F1264" s="19" t="s">
        <v>1636</v>
      </c>
      <c r="G1264" s="19">
        <v>2014</v>
      </c>
      <c r="H1264" s="65">
        <v>41762</v>
      </c>
      <c r="K1264" s="19" t="s">
        <v>20690</v>
      </c>
    </row>
    <row r="1265" spans="1:11" ht="15.75" customHeight="1">
      <c r="A1265" s="19">
        <v>24777091</v>
      </c>
      <c r="B1265" s="19" t="s">
        <v>20691</v>
      </c>
      <c r="C1265" s="19" t="s">
        <v>15928</v>
      </c>
      <c r="D1265" s="19" t="s">
        <v>20692</v>
      </c>
      <c r="E1265" s="19" t="s">
        <v>15930</v>
      </c>
      <c r="F1265" s="19" t="s">
        <v>1125</v>
      </c>
      <c r="G1265" s="19">
        <v>2014</v>
      </c>
      <c r="H1265" s="65">
        <v>41759</v>
      </c>
      <c r="I1265" s="19" t="s">
        <v>20693</v>
      </c>
      <c r="K1265" s="19" t="s">
        <v>20694</v>
      </c>
    </row>
    <row r="1266" spans="1:11" ht="15.75" customHeight="1">
      <c r="A1266" s="19">
        <v>24767868</v>
      </c>
      <c r="B1266" s="19" t="s">
        <v>20695</v>
      </c>
      <c r="C1266" s="19" t="s">
        <v>20696</v>
      </c>
      <c r="D1266" s="19" t="s">
        <v>20661</v>
      </c>
      <c r="E1266" s="19" t="s">
        <v>20697</v>
      </c>
      <c r="F1266" s="19" t="s">
        <v>9898</v>
      </c>
      <c r="G1266" s="19">
        <v>2014</v>
      </c>
      <c r="H1266" s="65">
        <v>41758</v>
      </c>
      <c r="K1266" s="19" t="s">
        <v>20698</v>
      </c>
    </row>
    <row r="1267" spans="1:11" ht="15.75" customHeight="1">
      <c r="A1267" s="19">
        <v>24766425</v>
      </c>
      <c r="B1267" s="19" t="s">
        <v>20699</v>
      </c>
      <c r="C1267" s="19" t="s">
        <v>20700</v>
      </c>
      <c r="D1267" s="19" t="s">
        <v>20701</v>
      </c>
      <c r="E1267" s="19" t="s">
        <v>20702</v>
      </c>
      <c r="F1267" s="19" t="s">
        <v>3511</v>
      </c>
      <c r="G1267" s="19">
        <v>2014</v>
      </c>
      <c r="H1267" s="65">
        <v>41758</v>
      </c>
      <c r="K1267" s="19" t="s">
        <v>20703</v>
      </c>
    </row>
    <row r="1268" spans="1:11" ht="15.75" customHeight="1">
      <c r="A1268" s="19">
        <v>24759716</v>
      </c>
      <c r="B1268" s="19" t="s">
        <v>20704</v>
      </c>
      <c r="C1268" s="19" t="s">
        <v>20705</v>
      </c>
      <c r="D1268" s="19" t="s">
        <v>20681</v>
      </c>
      <c r="E1268" s="19" t="s">
        <v>20706</v>
      </c>
      <c r="F1268" s="19" t="s">
        <v>1272</v>
      </c>
      <c r="G1268" s="19">
        <v>2014</v>
      </c>
      <c r="H1268" s="65">
        <v>41754</v>
      </c>
      <c r="I1268" s="19" t="s">
        <v>20707</v>
      </c>
      <c r="K1268" s="19" t="s">
        <v>20708</v>
      </c>
    </row>
    <row r="1269" spans="1:11" ht="15.75" customHeight="1">
      <c r="A1269" s="19">
        <v>24748519</v>
      </c>
      <c r="B1269" s="19" t="s">
        <v>20709</v>
      </c>
      <c r="C1269" s="19" t="s">
        <v>20710</v>
      </c>
      <c r="D1269" s="19" t="s">
        <v>20711</v>
      </c>
      <c r="E1269" s="19" t="s">
        <v>14765</v>
      </c>
      <c r="F1269" s="19" t="s">
        <v>1488</v>
      </c>
      <c r="G1269" s="19">
        <v>2014</v>
      </c>
      <c r="H1269" s="65">
        <v>41751</v>
      </c>
      <c r="I1269" s="19" t="s">
        <v>20712</v>
      </c>
      <c r="K1269" s="19" t="s">
        <v>20713</v>
      </c>
    </row>
    <row r="1270" spans="1:11" ht="15.75" customHeight="1">
      <c r="A1270" s="19">
        <v>24698020</v>
      </c>
      <c r="B1270" s="19" t="s">
        <v>20714</v>
      </c>
      <c r="C1270" s="19" t="s">
        <v>20715</v>
      </c>
      <c r="D1270" s="19" t="s">
        <v>20716</v>
      </c>
      <c r="E1270" s="19" t="s">
        <v>20717</v>
      </c>
      <c r="F1270" s="19" t="s">
        <v>986</v>
      </c>
      <c r="G1270" s="19">
        <v>2014</v>
      </c>
      <c r="H1270" s="65">
        <v>41734</v>
      </c>
      <c r="K1270" s="19" t="s">
        <v>20718</v>
      </c>
    </row>
    <row r="1271" spans="1:11" ht="15.75" customHeight="1">
      <c r="A1271" s="19">
        <v>24690911</v>
      </c>
      <c r="B1271" s="19" t="s">
        <v>20719</v>
      </c>
      <c r="C1271" s="19" t="s">
        <v>20720</v>
      </c>
      <c r="D1271" s="19" t="s">
        <v>20721</v>
      </c>
      <c r="E1271" s="19" t="s">
        <v>20722</v>
      </c>
      <c r="F1271" s="19" t="s">
        <v>14968</v>
      </c>
      <c r="G1271" s="19">
        <v>2014</v>
      </c>
      <c r="H1271" s="65">
        <v>41732</v>
      </c>
      <c r="K1271" s="19" t="s">
        <v>20723</v>
      </c>
    </row>
    <row r="1272" spans="1:11" ht="15.75" customHeight="1">
      <c r="A1272" s="19">
        <v>24628689</v>
      </c>
      <c r="B1272" s="19" t="s">
        <v>20724</v>
      </c>
      <c r="C1272" s="19" t="s">
        <v>20725</v>
      </c>
      <c r="D1272" s="19" t="s">
        <v>20726</v>
      </c>
      <c r="E1272" s="19" t="s">
        <v>20727</v>
      </c>
      <c r="F1272" s="19" t="s">
        <v>20728</v>
      </c>
      <c r="G1272" s="19">
        <v>2014</v>
      </c>
      <c r="H1272" s="65">
        <v>41716</v>
      </c>
      <c r="K1272" s="19" t="s">
        <v>20729</v>
      </c>
    </row>
    <row r="1273" spans="1:11" ht="15.75" customHeight="1">
      <c r="A1273" s="19">
        <v>24627537</v>
      </c>
      <c r="B1273" s="19" t="s">
        <v>20730</v>
      </c>
      <c r="C1273" s="19" t="s">
        <v>20731</v>
      </c>
      <c r="D1273" s="19" t="s">
        <v>20732</v>
      </c>
      <c r="E1273" s="19" t="s">
        <v>20733</v>
      </c>
      <c r="F1273" s="19" t="s">
        <v>2017</v>
      </c>
      <c r="G1273" s="19">
        <v>2014</v>
      </c>
      <c r="H1273" s="65">
        <v>41713</v>
      </c>
      <c r="K1273" s="19" t="s">
        <v>20734</v>
      </c>
    </row>
    <row r="1274" spans="1:11" ht="15.75" customHeight="1">
      <c r="A1274" s="19">
        <v>24598220</v>
      </c>
      <c r="B1274" s="19" t="s">
        <v>20735</v>
      </c>
      <c r="C1274" s="19" t="s">
        <v>20736</v>
      </c>
      <c r="D1274" s="19" t="s">
        <v>20737</v>
      </c>
      <c r="E1274" s="19" t="s">
        <v>16590</v>
      </c>
      <c r="F1274" s="19" t="s">
        <v>3419</v>
      </c>
      <c r="G1274" s="19">
        <v>2014</v>
      </c>
      <c r="H1274" s="65">
        <v>41705</v>
      </c>
      <c r="I1274" s="19" t="s">
        <v>20738</v>
      </c>
      <c r="K1274" s="19" t="s">
        <v>20739</v>
      </c>
    </row>
    <row r="1275" spans="1:11" ht="15.75" customHeight="1">
      <c r="A1275" s="19">
        <v>24532008</v>
      </c>
      <c r="B1275" s="19" t="s">
        <v>20740</v>
      </c>
      <c r="C1275" s="19" t="s">
        <v>20741</v>
      </c>
      <c r="D1275" s="19" t="s">
        <v>20742</v>
      </c>
      <c r="E1275" s="19" t="s">
        <v>20743</v>
      </c>
      <c r="F1275" s="19" t="s">
        <v>1038</v>
      </c>
      <c r="G1275" s="19">
        <v>2014</v>
      </c>
      <c r="H1275" s="65">
        <v>41688</v>
      </c>
      <c r="I1275" s="19" t="s">
        <v>20744</v>
      </c>
      <c r="K1275" s="19" t="s">
        <v>20745</v>
      </c>
    </row>
    <row r="1276" spans="1:11" ht="15.75" customHeight="1">
      <c r="A1276" s="19">
        <v>24492286</v>
      </c>
      <c r="B1276" s="19" t="s">
        <v>20746</v>
      </c>
      <c r="C1276" s="19" t="s">
        <v>20747</v>
      </c>
      <c r="D1276" s="19" t="s">
        <v>20748</v>
      </c>
      <c r="E1276" s="19" t="s">
        <v>20749</v>
      </c>
      <c r="F1276" s="19" t="s">
        <v>979</v>
      </c>
      <c r="G1276" s="19">
        <v>2014</v>
      </c>
      <c r="H1276" s="65">
        <v>41675</v>
      </c>
      <c r="K1276" s="19" t="s">
        <v>20750</v>
      </c>
    </row>
    <row r="1277" spans="1:11" ht="15.75" customHeight="1">
      <c r="A1277" s="19">
        <v>25222218</v>
      </c>
      <c r="B1277" s="19" t="s">
        <v>20751</v>
      </c>
      <c r="D1277" s="19" t="s">
        <v>20752</v>
      </c>
      <c r="F1277" s="19" t="s">
        <v>20753</v>
      </c>
      <c r="G1277" s="19">
        <v>2014</v>
      </c>
      <c r="H1277" s="65">
        <v>41898</v>
      </c>
    </row>
    <row r="1278" spans="1:11" ht="15.75" customHeight="1">
      <c r="A1278" s="19">
        <v>25077033</v>
      </c>
      <c r="B1278" s="19" t="s">
        <v>20755</v>
      </c>
      <c r="C1278" s="19" t="s">
        <v>20756</v>
      </c>
      <c r="D1278" s="19" t="s">
        <v>20757</v>
      </c>
      <c r="E1278" s="19" t="s">
        <v>20758</v>
      </c>
      <c r="F1278" s="19" t="s">
        <v>10581</v>
      </c>
      <c r="G1278" s="19">
        <v>2014</v>
      </c>
      <c r="H1278" s="65">
        <v>41852</v>
      </c>
      <c r="I1278" s="19" t="s">
        <v>20759</v>
      </c>
      <c r="K1278" s="19" t="s">
        <v>20760</v>
      </c>
    </row>
    <row r="1279" spans="1:11" ht="15.75" customHeight="1">
      <c r="A1279" s="19">
        <v>24837502</v>
      </c>
      <c r="B1279" s="19" t="s">
        <v>20761</v>
      </c>
      <c r="C1279" s="19" t="s">
        <v>5719</v>
      </c>
      <c r="D1279" s="19" t="s">
        <v>20762</v>
      </c>
      <c r="E1279" s="19" t="s">
        <v>5721</v>
      </c>
      <c r="F1279" s="19" t="s">
        <v>1263</v>
      </c>
      <c r="G1279" s="19">
        <v>2014</v>
      </c>
      <c r="H1279" s="65">
        <v>41779</v>
      </c>
      <c r="I1279" s="19" t="s">
        <v>20763</v>
      </c>
      <c r="J1279" s="19" t="s">
        <v>20764</v>
      </c>
      <c r="K1279" s="19" t="s">
        <v>20765</v>
      </c>
    </row>
    <row r="1280" spans="1:11" ht="15.75" customHeight="1">
      <c r="A1280" s="19">
        <v>24972601</v>
      </c>
      <c r="B1280" s="19" t="s">
        <v>20766</v>
      </c>
      <c r="C1280" s="19" t="s">
        <v>20767</v>
      </c>
      <c r="D1280" s="19" t="s">
        <v>20768</v>
      </c>
      <c r="E1280" s="19" t="s">
        <v>20769</v>
      </c>
      <c r="F1280" s="19" t="s">
        <v>1356</v>
      </c>
      <c r="G1280" s="19">
        <v>2014</v>
      </c>
      <c r="H1280" s="65">
        <v>41819</v>
      </c>
      <c r="I1280" s="19" t="s">
        <v>20770</v>
      </c>
      <c r="K1280" s="19" t="s">
        <v>20771</v>
      </c>
    </row>
    <row r="1281" spans="1:11" ht="15.75" customHeight="1">
      <c r="A1281" s="19">
        <v>24961160</v>
      </c>
      <c r="B1281" s="19" t="s">
        <v>20773</v>
      </c>
      <c r="C1281" s="19" t="s">
        <v>20774</v>
      </c>
      <c r="D1281" s="19" t="s">
        <v>20775</v>
      </c>
      <c r="E1281" s="19" t="s">
        <v>20776</v>
      </c>
      <c r="F1281" s="19" t="s">
        <v>875</v>
      </c>
      <c r="G1281" s="19">
        <v>2014</v>
      </c>
      <c r="H1281" s="65">
        <v>41816</v>
      </c>
      <c r="I1281" s="19" t="s">
        <v>20777</v>
      </c>
      <c r="K1281" s="19" t="s">
        <v>20778</v>
      </c>
    </row>
    <row r="1282" spans="1:11" ht="15.75" customHeight="1">
      <c r="A1282" s="19">
        <v>24947736</v>
      </c>
      <c r="B1282" s="19" t="s">
        <v>20780</v>
      </c>
      <c r="C1282" s="19" t="s">
        <v>20781</v>
      </c>
      <c r="D1282" s="19" t="s">
        <v>20782</v>
      </c>
      <c r="E1282" s="19" t="s">
        <v>20783</v>
      </c>
      <c r="F1282" s="19" t="s">
        <v>2978</v>
      </c>
      <c r="G1282" s="19">
        <v>2014</v>
      </c>
      <c r="H1282" s="65">
        <v>41811</v>
      </c>
      <c r="I1282" s="19" t="s">
        <v>20784</v>
      </c>
      <c r="K1282" s="19" t="s">
        <v>20785</v>
      </c>
    </row>
    <row r="1283" spans="1:11" ht="15.75" customHeight="1">
      <c r="A1283" s="19">
        <v>24941309</v>
      </c>
      <c r="B1283" s="19" t="s">
        <v>20787</v>
      </c>
      <c r="C1283" s="19" t="s">
        <v>20788</v>
      </c>
      <c r="D1283" s="19" t="s">
        <v>20789</v>
      </c>
      <c r="E1283" s="19" t="s">
        <v>20790</v>
      </c>
      <c r="F1283" s="19" t="s">
        <v>208</v>
      </c>
      <c r="G1283" s="19">
        <v>2014</v>
      </c>
      <c r="H1283" s="65">
        <v>41809</v>
      </c>
      <c r="I1283" s="19" t="s">
        <v>20791</v>
      </c>
      <c r="K1283" s="19" t="s">
        <v>20792</v>
      </c>
    </row>
    <row r="1284" spans="1:11" ht="15.75" customHeight="1">
      <c r="A1284" s="19">
        <v>24938861</v>
      </c>
      <c r="B1284" s="19" t="s">
        <v>20794</v>
      </c>
      <c r="E1284" s="19" t="s">
        <v>20795</v>
      </c>
      <c r="F1284" s="19" t="s">
        <v>20796</v>
      </c>
    </row>
    <row r="1285" spans="1:11" ht="15.75" customHeight="1">
      <c r="A1285" s="19">
        <v>24835392</v>
      </c>
      <c r="B1285" s="19" t="s">
        <v>20797</v>
      </c>
      <c r="C1285" s="19" t="s">
        <v>20798</v>
      </c>
      <c r="D1285" s="19" t="s">
        <v>20799</v>
      </c>
      <c r="E1285" s="19" t="s">
        <v>20800</v>
      </c>
      <c r="F1285" s="19" t="s">
        <v>2261</v>
      </c>
      <c r="G1285" s="19">
        <v>2014</v>
      </c>
      <c r="H1285" s="65">
        <v>41779</v>
      </c>
      <c r="K1285" s="19" t="s">
        <v>20801</v>
      </c>
    </row>
    <row r="1286" spans="1:11" ht="15.75" customHeight="1">
      <c r="A1286" s="19">
        <v>24918450</v>
      </c>
      <c r="B1286" s="19" t="s">
        <v>20803</v>
      </c>
      <c r="C1286" s="19" t="s">
        <v>20804</v>
      </c>
      <c r="D1286" s="19" t="s">
        <v>20805</v>
      </c>
      <c r="E1286" s="19" t="s">
        <v>20806</v>
      </c>
      <c r="F1286" s="19" t="s">
        <v>208</v>
      </c>
      <c r="G1286" s="19">
        <v>2014</v>
      </c>
      <c r="H1286" s="65">
        <v>41802</v>
      </c>
      <c r="I1286" s="19" t="s">
        <v>20807</v>
      </c>
      <c r="K1286" s="19" t="s">
        <v>20808</v>
      </c>
    </row>
    <row r="1287" spans="1:11" ht="15.75" customHeight="1">
      <c r="A1287" s="19">
        <v>24915552</v>
      </c>
      <c r="B1287" s="19" t="s">
        <v>20810</v>
      </c>
      <c r="C1287" s="19" t="s">
        <v>20811</v>
      </c>
      <c r="D1287" s="19" t="s">
        <v>20812</v>
      </c>
      <c r="E1287" s="19" t="s">
        <v>20813</v>
      </c>
      <c r="F1287" s="19" t="s">
        <v>208</v>
      </c>
      <c r="G1287" s="19">
        <v>2014</v>
      </c>
      <c r="H1287" s="65">
        <v>41801</v>
      </c>
      <c r="I1287" s="19" t="s">
        <v>20814</v>
      </c>
      <c r="K1287" s="19" t="s">
        <v>20815</v>
      </c>
    </row>
    <row r="1288" spans="1:11" ht="15.75" customHeight="1">
      <c r="A1288" s="19">
        <v>24901869</v>
      </c>
      <c r="B1288" s="19" t="s">
        <v>20817</v>
      </c>
      <c r="C1288" s="19" t="s">
        <v>20818</v>
      </c>
      <c r="D1288" s="19" t="s">
        <v>20819</v>
      </c>
      <c r="E1288" s="19" t="s">
        <v>20820</v>
      </c>
      <c r="F1288" s="19" t="s">
        <v>208</v>
      </c>
      <c r="G1288" s="19">
        <v>2014</v>
      </c>
      <c r="H1288" s="65">
        <v>41796</v>
      </c>
      <c r="I1288" s="19" t="s">
        <v>20821</v>
      </c>
      <c r="K1288" s="19" t="s">
        <v>20822</v>
      </c>
    </row>
    <row r="1289" spans="1:11" ht="15.75" customHeight="1">
      <c r="A1289" s="19">
        <v>24736005</v>
      </c>
      <c r="B1289" s="19" t="s">
        <v>20824</v>
      </c>
      <c r="C1289" s="19" t="s">
        <v>20825</v>
      </c>
      <c r="D1289" s="19" t="s">
        <v>20826</v>
      </c>
      <c r="E1289" s="19" t="s">
        <v>20827</v>
      </c>
      <c r="F1289" s="19" t="s">
        <v>1263</v>
      </c>
      <c r="G1289" s="19">
        <v>2014</v>
      </c>
      <c r="H1289" s="65">
        <v>41746</v>
      </c>
      <c r="K1289" s="19" t="s">
        <v>20828</v>
      </c>
    </row>
    <row r="1290" spans="1:11" ht="15.75" customHeight="1">
      <c r="A1290" s="19">
        <v>24892763</v>
      </c>
      <c r="B1290" s="19" t="s">
        <v>20829</v>
      </c>
      <c r="C1290" s="19" t="s">
        <v>18082</v>
      </c>
      <c r="E1290" s="19" t="s">
        <v>20830</v>
      </c>
    </row>
    <row r="1291" spans="1:11" ht="15.75" customHeight="1">
      <c r="A1291" s="19">
        <v>28324428</v>
      </c>
      <c r="B1291" s="19" t="s">
        <v>20831</v>
      </c>
      <c r="C1291" s="19" t="s">
        <v>20832</v>
      </c>
      <c r="D1291" s="19" t="s">
        <v>20833</v>
      </c>
      <c r="E1291" s="19" t="s">
        <v>20834</v>
      </c>
      <c r="F1291" s="19" t="s">
        <v>14594</v>
      </c>
      <c r="G1291" s="19">
        <v>2014</v>
      </c>
      <c r="H1291" s="65">
        <v>42816</v>
      </c>
      <c r="I1291" s="19" t="s">
        <v>20835</v>
      </c>
      <c r="K1291" s="19" t="s">
        <v>20836</v>
      </c>
    </row>
    <row r="1292" spans="1:11" ht="15.75" customHeight="1">
      <c r="A1292" s="19">
        <v>25151773</v>
      </c>
      <c r="B1292" s="19" t="s">
        <v>20838</v>
      </c>
      <c r="C1292" s="19" t="s">
        <v>20839</v>
      </c>
      <c r="D1292" s="19" t="s">
        <v>20840</v>
      </c>
      <c r="E1292" s="19" t="s">
        <v>20841</v>
      </c>
      <c r="F1292" s="19" t="s">
        <v>20842</v>
      </c>
      <c r="G1292" s="19">
        <v>2014</v>
      </c>
      <c r="H1292" s="65">
        <v>41877</v>
      </c>
    </row>
    <row r="1293" spans="1:11" ht="15.75" customHeight="1">
      <c r="A1293" s="19">
        <v>25087311</v>
      </c>
      <c r="B1293" s="19" t="s">
        <v>20843</v>
      </c>
      <c r="C1293" s="19" t="s">
        <v>20844</v>
      </c>
      <c r="D1293" s="19" t="s">
        <v>20845</v>
      </c>
      <c r="E1293" s="19" t="s">
        <v>20846</v>
      </c>
      <c r="F1293" s="19" t="s">
        <v>20847</v>
      </c>
      <c r="G1293" s="19">
        <v>2014</v>
      </c>
      <c r="H1293" s="65">
        <v>41856</v>
      </c>
    </row>
    <row r="1294" spans="1:11" ht="15.75" customHeight="1">
      <c r="A1294" s="19">
        <v>24883195</v>
      </c>
      <c r="B1294" s="19" t="s">
        <v>20848</v>
      </c>
      <c r="C1294" s="19" t="s">
        <v>20849</v>
      </c>
      <c r="D1294" s="19" t="s">
        <v>20850</v>
      </c>
      <c r="E1294" s="19" t="s">
        <v>20851</v>
      </c>
      <c r="F1294" s="19" t="s">
        <v>5601</v>
      </c>
      <c r="G1294" s="19">
        <v>2014</v>
      </c>
      <c r="H1294" s="65">
        <v>41793</v>
      </c>
      <c r="I1294" s="19" t="s">
        <v>20852</v>
      </c>
      <c r="K1294" s="19" t="s">
        <v>20853</v>
      </c>
    </row>
    <row r="1295" spans="1:11" ht="15.75" customHeight="1">
      <c r="A1295" s="19">
        <v>24832700</v>
      </c>
      <c r="B1295" s="19" t="s">
        <v>20854</v>
      </c>
      <c r="C1295" s="19" t="s">
        <v>20855</v>
      </c>
      <c r="D1295" s="19" t="s">
        <v>20856</v>
      </c>
      <c r="E1295" s="19" t="s">
        <v>20857</v>
      </c>
      <c r="F1295" s="19" t="s">
        <v>7242</v>
      </c>
      <c r="G1295" s="19">
        <v>2014</v>
      </c>
      <c r="H1295" s="65">
        <v>41776</v>
      </c>
      <c r="K1295" s="19" t="s">
        <v>20858</v>
      </c>
    </row>
    <row r="1296" spans="1:11" ht="15.75" customHeight="1">
      <c r="A1296" s="19">
        <v>24825198</v>
      </c>
      <c r="B1296" s="19" t="s">
        <v>20860</v>
      </c>
      <c r="C1296" s="19" t="s">
        <v>20861</v>
      </c>
      <c r="D1296" s="19" t="s">
        <v>20862</v>
      </c>
      <c r="E1296" s="19" t="s">
        <v>20863</v>
      </c>
      <c r="F1296" s="19" t="s">
        <v>20864</v>
      </c>
      <c r="G1296" s="19">
        <v>2014</v>
      </c>
      <c r="H1296" s="65">
        <v>41774</v>
      </c>
      <c r="I1296" s="19" t="s">
        <v>20865</v>
      </c>
      <c r="K1296" s="19" t="s">
        <v>20866</v>
      </c>
    </row>
    <row r="1297" spans="1:11" ht="15.75" customHeight="1">
      <c r="A1297" s="19">
        <v>24793547</v>
      </c>
      <c r="B1297" s="19" t="s">
        <v>20867</v>
      </c>
      <c r="C1297" s="19" t="s">
        <v>20868</v>
      </c>
      <c r="D1297" s="19" t="s">
        <v>20869</v>
      </c>
      <c r="E1297" s="19" t="s">
        <v>20870</v>
      </c>
      <c r="F1297" s="19" t="s">
        <v>19123</v>
      </c>
      <c r="G1297" s="19">
        <v>2014</v>
      </c>
      <c r="H1297" s="65">
        <v>41765</v>
      </c>
      <c r="K1297" s="19" t="s">
        <v>20871</v>
      </c>
    </row>
    <row r="1298" spans="1:11" ht="15.75" customHeight="1">
      <c r="A1298" s="19">
        <v>24781376</v>
      </c>
      <c r="B1298" s="19" t="s">
        <v>20872</v>
      </c>
      <c r="C1298" s="19" t="s">
        <v>20873</v>
      </c>
      <c r="D1298" s="19" t="s">
        <v>20874</v>
      </c>
      <c r="E1298" s="19" t="s">
        <v>20875</v>
      </c>
      <c r="F1298" s="19" t="s">
        <v>1502</v>
      </c>
      <c r="G1298" s="19">
        <v>2014</v>
      </c>
      <c r="H1298" s="65">
        <v>41760</v>
      </c>
      <c r="I1298" s="19" t="s">
        <v>20876</v>
      </c>
      <c r="K1298" s="19" t="s">
        <v>20877</v>
      </c>
    </row>
    <row r="1299" spans="1:11" ht="15.75" customHeight="1">
      <c r="A1299" s="19">
        <v>24752444</v>
      </c>
      <c r="B1299" s="19" t="s">
        <v>20878</v>
      </c>
      <c r="C1299" s="19" t="s">
        <v>20879</v>
      </c>
      <c r="D1299" s="19" t="s">
        <v>20880</v>
      </c>
      <c r="E1299" s="19" t="s">
        <v>20881</v>
      </c>
      <c r="F1299" s="19" t="s">
        <v>2261</v>
      </c>
      <c r="G1299" s="19">
        <v>2014</v>
      </c>
      <c r="H1299" s="65">
        <v>41752</v>
      </c>
      <c r="I1299" s="19" t="s">
        <v>20882</v>
      </c>
      <c r="J1299" s="19" t="s">
        <v>20883</v>
      </c>
      <c r="K1299" s="19" t="s">
        <v>20884</v>
      </c>
    </row>
    <row r="1300" spans="1:11" ht="15.75" customHeight="1">
      <c r="A1300" s="19">
        <v>24699388</v>
      </c>
      <c r="B1300" s="19" t="s">
        <v>20886</v>
      </c>
      <c r="C1300" s="19" t="s">
        <v>10709</v>
      </c>
      <c r="D1300" s="19" t="s">
        <v>20887</v>
      </c>
      <c r="E1300" s="19" t="s">
        <v>238</v>
      </c>
      <c r="F1300" s="19" t="s">
        <v>3099</v>
      </c>
      <c r="G1300" s="19">
        <v>2014</v>
      </c>
      <c r="H1300" s="65">
        <v>41734</v>
      </c>
      <c r="K1300" s="19" t="s">
        <v>20888</v>
      </c>
    </row>
    <row r="1301" spans="1:11" ht="15.75" customHeight="1">
      <c r="A1301" s="19">
        <v>24687948</v>
      </c>
      <c r="B1301" s="19" t="s">
        <v>20889</v>
      </c>
      <c r="C1301" s="19" t="s">
        <v>20890</v>
      </c>
      <c r="D1301" s="19" t="s">
        <v>20891</v>
      </c>
      <c r="E1301" s="19" t="s">
        <v>20892</v>
      </c>
      <c r="F1301" s="19" t="s">
        <v>7712</v>
      </c>
      <c r="G1301" s="19">
        <v>2014</v>
      </c>
      <c r="H1301" s="65">
        <v>41731</v>
      </c>
      <c r="I1301" s="19" t="s">
        <v>20893</v>
      </c>
      <c r="K1301" s="19" t="s">
        <v>20894</v>
      </c>
    </row>
    <row r="1302" spans="1:11" ht="15.75" customHeight="1">
      <c r="A1302" s="19">
        <v>24664511</v>
      </c>
      <c r="B1302" s="19" t="s">
        <v>20895</v>
      </c>
      <c r="C1302" s="19" t="s">
        <v>20896</v>
      </c>
      <c r="D1302" s="19" t="s">
        <v>20897</v>
      </c>
      <c r="E1302" s="19" t="s">
        <v>9832</v>
      </c>
      <c r="F1302" s="19" t="s">
        <v>1110</v>
      </c>
      <c r="G1302" s="19">
        <v>2014</v>
      </c>
      <c r="H1302" s="65">
        <v>41724</v>
      </c>
      <c r="I1302" s="19" t="s">
        <v>20898</v>
      </c>
      <c r="K1302" s="19" t="s">
        <v>20899</v>
      </c>
    </row>
    <row r="1303" spans="1:11" ht="15.75" customHeight="1">
      <c r="A1303" s="19">
        <v>24643542</v>
      </c>
      <c r="B1303" s="19" t="s">
        <v>20900</v>
      </c>
      <c r="C1303" s="19" t="s">
        <v>20901</v>
      </c>
      <c r="D1303" s="19" t="s">
        <v>20897</v>
      </c>
      <c r="E1303" s="19" t="s">
        <v>20902</v>
      </c>
      <c r="F1303" s="19" t="s">
        <v>1110</v>
      </c>
      <c r="G1303" s="19">
        <v>2014</v>
      </c>
      <c r="H1303" s="65">
        <v>41718</v>
      </c>
      <c r="I1303" s="19" t="s">
        <v>20903</v>
      </c>
      <c r="K1303" s="19" t="s">
        <v>20904</v>
      </c>
    </row>
    <row r="1304" spans="1:11" ht="15.75" customHeight="1">
      <c r="A1304" s="19">
        <v>24629522</v>
      </c>
      <c r="B1304" s="19" t="s">
        <v>20905</v>
      </c>
      <c r="C1304" s="19" t="s">
        <v>20906</v>
      </c>
      <c r="D1304" s="19" t="s">
        <v>20907</v>
      </c>
      <c r="E1304" s="19" t="s">
        <v>20908</v>
      </c>
      <c r="F1304" s="19" t="s">
        <v>1636</v>
      </c>
      <c r="G1304" s="19">
        <v>2014</v>
      </c>
      <c r="H1304" s="65">
        <v>41716</v>
      </c>
      <c r="K1304" s="19" t="s">
        <v>20909</v>
      </c>
    </row>
    <row r="1305" spans="1:11" ht="15.75" customHeight="1">
      <c r="A1305" s="19">
        <v>24622102</v>
      </c>
      <c r="B1305" s="19" t="s">
        <v>20911</v>
      </c>
      <c r="C1305" s="19" t="s">
        <v>20912</v>
      </c>
      <c r="D1305" s="19" t="s">
        <v>20913</v>
      </c>
      <c r="E1305" s="19" t="s">
        <v>20914</v>
      </c>
      <c r="F1305" s="19" t="s">
        <v>1272</v>
      </c>
      <c r="G1305" s="19">
        <v>2014</v>
      </c>
      <c r="H1305" s="65">
        <v>41712</v>
      </c>
      <c r="I1305" s="19" t="s">
        <v>20915</v>
      </c>
      <c r="K1305" s="19" t="s">
        <v>20916</v>
      </c>
    </row>
    <row r="1306" spans="1:11" ht="15.75" customHeight="1">
      <c r="A1306" s="19">
        <v>24562614</v>
      </c>
      <c r="B1306" s="19" t="s">
        <v>20918</v>
      </c>
      <c r="C1306" s="19" t="s">
        <v>20919</v>
      </c>
      <c r="D1306" s="19" t="s">
        <v>20920</v>
      </c>
      <c r="E1306" s="19" t="s">
        <v>20921</v>
      </c>
      <c r="F1306" s="19" t="s">
        <v>215</v>
      </c>
      <c r="G1306" s="19">
        <v>2014</v>
      </c>
      <c r="H1306" s="65">
        <v>41695</v>
      </c>
      <c r="K1306" s="19" t="s">
        <v>20922</v>
      </c>
    </row>
    <row r="1307" spans="1:11" ht="15.75" customHeight="1">
      <c r="A1307" s="19">
        <v>24550522</v>
      </c>
      <c r="B1307" s="19" t="s">
        <v>20923</v>
      </c>
      <c r="C1307" s="19" t="s">
        <v>20924</v>
      </c>
      <c r="D1307" s="19" t="s">
        <v>20925</v>
      </c>
      <c r="E1307" s="19" t="s">
        <v>20926</v>
      </c>
      <c r="F1307" s="19" t="s">
        <v>1890</v>
      </c>
      <c r="G1307" s="19">
        <v>2014</v>
      </c>
      <c r="H1307" s="65">
        <v>41690</v>
      </c>
      <c r="K1307" s="19" t="s">
        <v>20927</v>
      </c>
    </row>
    <row r="1308" spans="1:11" ht="15.75" customHeight="1">
      <c r="A1308" s="19">
        <v>24528166</v>
      </c>
      <c r="B1308" s="19" t="s">
        <v>20928</v>
      </c>
      <c r="C1308" s="19" t="s">
        <v>20929</v>
      </c>
      <c r="D1308" s="19" t="s">
        <v>20930</v>
      </c>
      <c r="E1308" s="19" t="s">
        <v>20931</v>
      </c>
      <c r="F1308" s="19" t="s">
        <v>2142</v>
      </c>
      <c r="G1308" s="19">
        <v>2014</v>
      </c>
      <c r="H1308" s="65">
        <v>41688</v>
      </c>
      <c r="I1308" s="19" t="s">
        <v>20932</v>
      </c>
      <c r="K1308" s="19" t="s">
        <v>20933</v>
      </c>
    </row>
    <row r="1309" spans="1:11" ht="15.75" customHeight="1">
      <c r="A1309" s="19">
        <v>24080520</v>
      </c>
      <c r="B1309" s="19" t="s">
        <v>20934</v>
      </c>
      <c r="C1309" s="19" t="s">
        <v>20935</v>
      </c>
      <c r="D1309" s="19" t="s">
        <v>20936</v>
      </c>
      <c r="E1309" s="19" t="s">
        <v>20937</v>
      </c>
      <c r="F1309" s="19" t="s">
        <v>128</v>
      </c>
      <c r="G1309" s="19">
        <v>2014</v>
      </c>
      <c r="H1309" s="65">
        <v>41549</v>
      </c>
      <c r="K1309" s="19" t="s">
        <v>20938</v>
      </c>
    </row>
    <row r="1310" spans="1:11" ht="15.75" customHeight="1">
      <c r="A1310" s="19">
        <v>24731817</v>
      </c>
      <c r="B1310" s="19" t="s">
        <v>20939</v>
      </c>
      <c r="C1310" s="19" t="s">
        <v>20940</v>
      </c>
      <c r="D1310" s="19" t="s">
        <v>20941</v>
      </c>
      <c r="E1310" s="19" t="s">
        <v>16070</v>
      </c>
      <c r="F1310" s="19" t="s">
        <v>1263</v>
      </c>
      <c r="G1310" s="19">
        <v>2014</v>
      </c>
      <c r="H1310" s="65">
        <v>41745</v>
      </c>
      <c r="I1310" s="19" t="s">
        <v>20942</v>
      </c>
      <c r="J1310" s="19" t="s">
        <v>20943</v>
      </c>
      <c r="K1310" s="19" t="s">
        <v>20944</v>
      </c>
    </row>
    <row r="1311" spans="1:11" ht="15.75" customHeight="1">
      <c r="A1311" s="19">
        <v>24722984</v>
      </c>
      <c r="B1311" s="19" t="s">
        <v>20946</v>
      </c>
      <c r="C1311" s="19" t="s">
        <v>20947</v>
      </c>
      <c r="D1311" s="19" t="s">
        <v>20948</v>
      </c>
      <c r="E1311" s="19" t="s">
        <v>20949</v>
      </c>
      <c r="F1311" s="19" t="s">
        <v>4165</v>
      </c>
      <c r="G1311" s="19">
        <v>2014</v>
      </c>
      <c r="H1311" s="65">
        <v>41741</v>
      </c>
      <c r="I1311" s="19" t="s">
        <v>20950</v>
      </c>
      <c r="K1311" s="19" t="s">
        <v>20951</v>
      </c>
    </row>
    <row r="1312" spans="1:11" ht="15.75" customHeight="1">
      <c r="A1312" s="19">
        <v>24699466</v>
      </c>
      <c r="B1312" s="19" t="s">
        <v>20953</v>
      </c>
      <c r="C1312" s="19" t="s">
        <v>20954</v>
      </c>
      <c r="D1312" s="19" t="s">
        <v>20955</v>
      </c>
      <c r="E1312" s="19" t="s">
        <v>10299</v>
      </c>
      <c r="F1312" s="19" t="s">
        <v>1263</v>
      </c>
      <c r="G1312" s="19">
        <v>2014</v>
      </c>
      <c r="H1312" s="65">
        <v>41734</v>
      </c>
      <c r="K1312" s="19" t="s">
        <v>20956</v>
      </c>
    </row>
    <row r="1313" spans="1:11" ht="15.75" customHeight="1">
      <c r="A1313" s="19">
        <v>24886473</v>
      </c>
      <c r="B1313" s="19" t="s">
        <v>20957</v>
      </c>
      <c r="C1313" s="19" t="s">
        <v>20958</v>
      </c>
      <c r="D1313" s="19" t="s">
        <v>20959</v>
      </c>
      <c r="E1313" s="19" t="s">
        <v>20960</v>
      </c>
      <c r="F1313" s="19" t="s">
        <v>875</v>
      </c>
      <c r="G1313" s="19">
        <v>2014</v>
      </c>
      <c r="H1313" s="65">
        <v>41793</v>
      </c>
      <c r="I1313" s="19" t="s">
        <v>20961</v>
      </c>
      <c r="K1313" s="19" t="s">
        <v>20962</v>
      </c>
    </row>
    <row r="1314" spans="1:11" ht="15.75" customHeight="1">
      <c r="A1314" s="19">
        <v>24884375</v>
      </c>
      <c r="B1314" s="19" t="s">
        <v>20964</v>
      </c>
      <c r="C1314" s="19" t="s">
        <v>20965</v>
      </c>
      <c r="D1314" s="19" t="s">
        <v>20959</v>
      </c>
      <c r="E1314" s="19" t="s">
        <v>179</v>
      </c>
      <c r="F1314" s="19" t="s">
        <v>875</v>
      </c>
      <c r="G1314" s="19">
        <v>2014</v>
      </c>
      <c r="H1314" s="65">
        <v>41793</v>
      </c>
      <c r="I1314" s="19" t="s">
        <v>20966</v>
      </c>
      <c r="K1314" s="19" t="s">
        <v>20967</v>
      </c>
    </row>
    <row r="1315" spans="1:11" ht="15.75" customHeight="1">
      <c r="A1315" s="19">
        <v>24846174</v>
      </c>
      <c r="B1315" s="19" t="s">
        <v>20968</v>
      </c>
      <c r="C1315" s="19" t="s">
        <v>20969</v>
      </c>
      <c r="D1315" s="19" t="s">
        <v>20970</v>
      </c>
      <c r="E1315" s="19" t="s">
        <v>20971</v>
      </c>
      <c r="F1315" s="19" t="s">
        <v>208</v>
      </c>
      <c r="G1315" s="19">
        <v>2014</v>
      </c>
      <c r="H1315" s="65">
        <v>41781</v>
      </c>
      <c r="I1315" s="19" t="s">
        <v>20972</v>
      </c>
      <c r="K1315" s="19" t="s">
        <v>20973</v>
      </c>
    </row>
    <row r="1316" spans="1:11" ht="15.75" customHeight="1">
      <c r="A1316" s="19">
        <v>24553294</v>
      </c>
      <c r="B1316" s="19" t="s">
        <v>20975</v>
      </c>
      <c r="C1316" s="19" t="s">
        <v>20976</v>
      </c>
      <c r="D1316" s="19" t="s">
        <v>20977</v>
      </c>
      <c r="E1316" s="19" t="s">
        <v>20978</v>
      </c>
      <c r="F1316" s="19" t="s">
        <v>2220</v>
      </c>
      <c r="G1316" s="19">
        <v>2014</v>
      </c>
      <c r="H1316" s="65">
        <v>41691</v>
      </c>
      <c r="I1316" s="19" t="s">
        <v>20979</v>
      </c>
      <c r="J1316" s="19" t="s">
        <v>20980</v>
      </c>
      <c r="K1316" s="19" t="s">
        <v>20981</v>
      </c>
    </row>
    <row r="1317" spans="1:11" ht="15.75" customHeight="1">
      <c r="A1317" s="19">
        <v>24608090</v>
      </c>
      <c r="B1317" s="19" t="s">
        <v>20983</v>
      </c>
      <c r="C1317" s="19" t="s">
        <v>20984</v>
      </c>
      <c r="D1317" s="19" t="s">
        <v>20985</v>
      </c>
      <c r="E1317" s="19" t="s">
        <v>20986</v>
      </c>
      <c r="F1317" s="19" t="s">
        <v>11155</v>
      </c>
      <c r="G1317" s="19">
        <v>2014</v>
      </c>
      <c r="H1317" s="65">
        <v>41709</v>
      </c>
      <c r="K1317" s="19" t="s">
        <v>20987</v>
      </c>
    </row>
    <row r="1318" spans="1:11" ht="15.75" customHeight="1">
      <c r="A1318" s="19">
        <v>24412768</v>
      </c>
      <c r="B1318" s="19" t="s">
        <v>20989</v>
      </c>
      <c r="C1318" s="19" t="s">
        <v>20990</v>
      </c>
      <c r="D1318" s="19" t="s">
        <v>20991</v>
      </c>
      <c r="E1318" s="19" t="s">
        <v>20992</v>
      </c>
      <c r="F1318" s="19" t="s">
        <v>4404</v>
      </c>
      <c r="G1318" s="19">
        <v>2014</v>
      </c>
      <c r="H1318" s="65">
        <v>41653</v>
      </c>
      <c r="K1318" s="19" t="s">
        <v>20993</v>
      </c>
    </row>
    <row r="1319" spans="1:11" ht="15.75" customHeight="1">
      <c r="A1319" s="19">
        <v>24828814</v>
      </c>
      <c r="B1319" s="19" t="s">
        <v>20995</v>
      </c>
      <c r="C1319" s="19" t="s">
        <v>20996</v>
      </c>
      <c r="D1319" s="19" t="s">
        <v>20997</v>
      </c>
      <c r="E1319" s="19" t="s">
        <v>14473</v>
      </c>
      <c r="F1319" s="19" t="s">
        <v>208</v>
      </c>
      <c r="G1319" s="19">
        <v>2014</v>
      </c>
      <c r="H1319" s="65">
        <v>41775</v>
      </c>
      <c r="I1319" s="19" t="s">
        <v>20998</v>
      </c>
      <c r="K1319" s="19" t="s">
        <v>20999</v>
      </c>
    </row>
    <row r="1320" spans="1:11" ht="15.75" customHeight="1">
      <c r="A1320" s="19">
        <v>24824990</v>
      </c>
      <c r="B1320" s="19" t="s">
        <v>21001</v>
      </c>
      <c r="C1320" s="19" t="s">
        <v>21002</v>
      </c>
      <c r="D1320" s="19" t="s">
        <v>21003</v>
      </c>
      <c r="E1320" s="19" t="s">
        <v>21004</v>
      </c>
      <c r="F1320" s="19" t="s">
        <v>208</v>
      </c>
      <c r="G1320" s="19">
        <v>2014</v>
      </c>
      <c r="H1320" s="65">
        <v>41774</v>
      </c>
      <c r="I1320" s="19" t="s">
        <v>21005</v>
      </c>
      <c r="K1320" s="19" t="s">
        <v>21006</v>
      </c>
    </row>
    <row r="1321" spans="1:11" ht="15.75" customHeight="1">
      <c r="A1321" s="19">
        <v>24885075</v>
      </c>
      <c r="B1321" s="19" t="s">
        <v>21008</v>
      </c>
      <c r="C1321" s="19" t="s">
        <v>21009</v>
      </c>
      <c r="D1321" s="19" t="s">
        <v>21010</v>
      </c>
      <c r="E1321" s="19" t="s">
        <v>21011</v>
      </c>
      <c r="F1321" s="19" t="s">
        <v>3463</v>
      </c>
      <c r="G1321" s="19">
        <v>2014</v>
      </c>
      <c r="H1321" s="65">
        <v>41793</v>
      </c>
      <c r="I1321" s="19" t="s">
        <v>21012</v>
      </c>
      <c r="K1321" s="19" t="s">
        <v>21013</v>
      </c>
    </row>
    <row r="1322" spans="1:11" ht="15.75" customHeight="1">
      <c r="A1322" s="19">
        <v>24806882</v>
      </c>
      <c r="B1322" s="19" t="s">
        <v>21015</v>
      </c>
      <c r="C1322" s="19" t="s">
        <v>21016</v>
      </c>
      <c r="D1322" s="19" t="s">
        <v>21017</v>
      </c>
      <c r="E1322" s="19" t="s">
        <v>11473</v>
      </c>
      <c r="F1322" s="19" t="s">
        <v>208</v>
      </c>
      <c r="G1322" s="19">
        <v>2014</v>
      </c>
      <c r="H1322" s="65">
        <v>41768</v>
      </c>
      <c r="I1322" s="19" t="s">
        <v>21018</v>
      </c>
      <c r="K1322" s="19" t="s">
        <v>21019</v>
      </c>
    </row>
    <row r="1323" spans="1:11" ht="15.75" customHeight="1">
      <c r="A1323" s="19">
        <v>29702921</v>
      </c>
      <c r="B1323" s="19" t="s">
        <v>21021</v>
      </c>
      <c r="C1323" s="19" t="s">
        <v>21022</v>
      </c>
      <c r="D1323" s="19" t="s">
        <v>21023</v>
      </c>
      <c r="E1323" s="19" t="s">
        <v>11657</v>
      </c>
      <c r="F1323" s="19" t="s">
        <v>1674</v>
      </c>
      <c r="G1323" s="19">
        <v>2014</v>
      </c>
      <c r="H1323" s="65">
        <v>43219</v>
      </c>
      <c r="K1323" s="19" t="s">
        <v>21024</v>
      </c>
    </row>
    <row r="1324" spans="1:11" ht="15.75" customHeight="1">
      <c r="A1324" s="19">
        <v>29702920</v>
      </c>
      <c r="B1324" s="19" t="s">
        <v>21026</v>
      </c>
      <c r="C1324" s="19" t="s">
        <v>21027</v>
      </c>
      <c r="D1324" s="19" t="s">
        <v>21023</v>
      </c>
      <c r="E1324" s="19" t="s">
        <v>21028</v>
      </c>
      <c r="F1324" s="19" t="s">
        <v>1674</v>
      </c>
      <c r="G1324" s="19">
        <v>2014</v>
      </c>
      <c r="H1324" s="65">
        <v>43219</v>
      </c>
      <c r="K1324" s="19" t="s">
        <v>21029</v>
      </c>
    </row>
    <row r="1325" spans="1:11" ht="15.75" customHeight="1">
      <c r="A1325" s="19">
        <v>25129975</v>
      </c>
      <c r="B1325" s="19" t="s">
        <v>21030</v>
      </c>
      <c r="C1325" s="19" t="s">
        <v>21031</v>
      </c>
      <c r="D1325" s="19" t="s">
        <v>26360</v>
      </c>
      <c r="E1325" s="19" t="s">
        <v>21033</v>
      </c>
      <c r="F1325" s="19" t="s">
        <v>26358</v>
      </c>
      <c r="G1325" s="19">
        <v>2014</v>
      </c>
      <c r="H1325" s="65">
        <v>41870</v>
      </c>
    </row>
    <row r="1326" spans="1:11" ht="15.75" customHeight="1">
      <c r="A1326" s="19">
        <v>24974453</v>
      </c>
      <c r="B1326" s="19" t="s">
        <v>21034</v>
      </c>
      <c r="C1326" s="19" t="s">
        <v>21035</v>
      </c>
      <c r="D1326" s="19" t="s">
        <v>21036</v>
      </c>
      <c r="E1326" s="19" t="s">
        <v>21037</v>
      </c>
      <c r="F1326" s="19" t="s">
        <v>18000</v>
      </c>
      <c r="G1326" s="19">
        <v>2014</v>
      </c>
      <c r="H1326" s="65">
        <v>41821</v>
      </c>
      <c r="K1326" s="19" t="s">
        <v>21038</v>
      </c>
    </row>
    <row r="1327" spans="1:11" ht="15.75" customHeight="1">
      <c r="A1327" s="19">
        <v>24877526</v>
      </c>
      <c r="B1327" s="19" t="s">
        <v>21039</v>
      </c>
      <c r="C1327" s="19" t="s">
        <v>21040</v>
      </c>
      <c r="D1327" s="19" t="s">
        <v>21041</v>
      </c>
      <c r="E1327" s="19" t="s">
        <v>19273</v>
      </c>
      <c r="F1327" s="19" t="s">
        <v>21042</v>
      </c>
      <c r="G1327" s="19">
        <v>2014</v>
      </c>
      <c r="H1327" s="65">
        <v>41791</v>
      </c>
      <c r="K1327" s="19" t="s">
        <v>21043</v>
      </c>
    </row>
    <row r="1328" spans="1:11" ht="15.75" customHeight="1">
      <c r="A1328" s="19">
        <v>24839630</v>
      </c>
      <c r="B1328" s="19" t="s">
        <v>21045</v>
      </c>
      <c r="C1328" s="19" t="s">
        <v>21046</v>
      </c>
      <c r="D1328" s="19" t="s">
        <v>21047</v>
      </c>
      <c r="E1328" s="19" t="s">
        <v>21048</v>
      </c>
      <c r="F1328" s="19" t="s">
        <v>21049</v>
      </c>
      <c r="G1328" s="19">
        <v>2014</v>
      </c>
      <c r="H1328" s="65">
        <v>41779</v>
      </c>
    </row>
    <row r="1329" spans="1:11" ht="15.75" customHeight="1">
      <c r="A1329" s="19">
        <v>24758987</v>
      </c>
      <c r="B1329" s="19" t="s">
        <v>21050</v>
      </c>
      <c r="C1329" s="19" t="s">
        <v>21051</v>
      </c>
      <c r="D1329" s="19" t="s">
        <v>21052</v>
      </c>
      <c r="E1329" s="19" t="s">
        <v>21053</v>
      </c>
      <c r="F1329" s="19" t="s">
        <v>1026</v>
      </c>
      <c r="G1329" s="19">
        <v>2014</v>
      </c>
      <c r="H1329" s="65">
        <v>41754</v>
      </c>
      <c r="K1329" s="19" t="s">
        <v>21054</v>
      </c>
    </row>
    <row r="1330" spans="1:11" ht="15.75" customHeight="1">
      <c r="A1330" s="19">
        <v>24709380</v>
      </c>
      <c r="B1330" s="19" t="s">
        <v>21056</v>
      </c>
      <c r="C1330" s="19" t="s">
        <v>21057</v>
      </c>
      <c r="D1330" s="19" t="s">
        <v>21058</v>
      </c>
      <c r="E1330" s="19" t="s">
        <v>21059</v>
      </c>
      <c r="F1330" s="19" t="s">
        <v>2578</v>
      </c>
      <c r="G1330" s="19">
        <v>2014</v>
      </c>
      <c r="H1330" s="65">
        <v>41738</v>
      </c>
      <c r="K1330" s="19" t="s">
        <v>21060</v>
      </c>
    </row>
    <row r="1331" spans="1:11" ht="15.75" customHeight="1">
      <c r="A1331" s="19">
        <v>24698319</v>
      </c>
      <c r="B1331" s="19" t="s">
        <v>21061</v>
      </c>
      <c r="C1331" s="19" t="s">
        <v>21062</v>
      </c>
      <c r="D1331" s="19" t="s">
        <v>21063</v>
      </c>
      <c r="E1331" s="19" t="s">
        <v>21064</v>
      </c>
      <c r="F1331" s="19" t="s">
        <v>21065</v>
      </c>
      <c r="G1331" s="19" t="s">
        <v>7945</v>
      </c>
      <c r="H1331" s="19">
        <v>2014</v>
      </c>
      <c r="I1331" s="65">
        <v>41734</v>
      </c>
      <c r="J1331" s="19" t="s">
        <v>21066</v>
      </c>
      <c r="K1331" s="19" t="s">
        <v>21067</v>
      </c>
    </row>
    <row r="1332" spans="1:11" ht="15.75" customHeight="1">
      <c r="A1332" s="19">
        <v>24694025</v>
      </c>
      <c r="B1332" s="19" t="s">
        <v>21068</v>
      </c>
      <c r="C1332" s="19" t="s">
        <v>21069</v>
      </c>
      <c r="D1332" s="19" t="s">
        <v>21070</v>
      </c>
      <c r="E1332" s="19" t="s">
        <v>21071</v>
      </c>
      <c r="F1332" s="19" t="s">
        <v>21072</v>
      </c>
      <c r="G1332" s="19">
        <v>2014</v>
      </c>
      <c r="H1332" s="65">
        <v>41733</v>
      </c>
      <c r="I1332" s="19" t="s">
        <v>21073</v>
      </c>
      <c r="K1332" s="19" t="s">
        <v>21074</v>
      </c>
    </row>
    <row r="1333" spans="1:11" ht="15.75" customHeight="1">
      <c r="A1333" s="19">
        <v>24674911</v>
      </c>
      <c r="B1333" s="19" t="s">
        <v>21075</v>
      </c>
      <c r="C1333" s="19" t="s">
        <v>21076</v>
      </c>
      <c r="D1333" s="19" t="s">
        <v>21077</v>
      </c>
      <c r="E1333" s="19" t="s">
        <v>13911</v>
      </c>
      <c r="F1333" s="19" t="s">
        <v>9898</v>
      </c>
      <c r="G1333" s="19">
        <v>2014</v>
      </c>
      <c r="H1333" s="65">
        <v>41727</v>
      </c>
      <c r="I1333" s="19" t="s">
        <v>21078</v>
      </c>
      <c r="K1333" s="19" t="s">
        <v>21079</v>
      </c>
    </row>
    <row r="1334" spans="1:11" ht="15.75" customHeight="1">
      <c r="A1334" s="19">
        <v>24671554</v>
      </c>
      <c r="B1334" s="19" t="s">
        <v>21080</v>
      </c>
      <c r="C1334" s="19" t="s">
        <v>21081</v>
      </c>
      <c r="D1334" s="19" t="s">
        <v>21082</v>
      </c>
      <c r="E1334" s="19" t="s">
        <v>9043</v>
      </c>
      <c r="F1334" s="19" t="s">
        <v>12192</v>
      </c>
      <c r="G1334" s="19">
        <v>2014</v>
      </c>
      <c r="H1334" s="65">
        <v>41726</v>
      </c>
      <c r="I1334" s="19" t="s">
        <v>21083</v>
      </c>
      <c r="K1334" s="19" t="s">
        <v>21084</v>
      </c>
    </row>
    <row r="1335" spans="1:11" ht="15.75" customHeight="1">
      <c r="A1335" s="19">
        <v>24631222</v>
      </c>
      <c r="B1335" s="19" t="s">
        <v>21085</v>
      </c>
      <c r="C1335" s="19" t="s">
        <v>21086</v>
      </c>
      <c r="D1335" s="19" t="s">
        <v>21052</v>
      </c>
      <c r="E1335" s="19" t="s">
        <v>21087</v>
      </c>
      <c r="F1335" s="19" t="s">
        <v>1026</v>
      </c>
      <c r="G1335" s="19">
        <v>2014</v>
      </c>
      <c r="H1335" s="65">
        <v>41716</v>
      </c>
      <c r="K1335" s="19" t="s">
        <v>21088</v>
      </c>
    </row>
    <row r="1336" spans="1:11" ht="15.75" customHeight="1">
      <c r="A1336" s="19">
        <v>24631221</v>
      </c>
      <c r="B1336" s="19" t="s">
        <v>21089</v>
      </c>
      <c r="C1336" s="19" t="s">
        <v>21090</v>
      </c>
      <c r="D1336" s="19" t="s">
        <v>21052</v>
      </c>
      <c r="E1336" s="19" t="s">
        <v>21091</v>
      </c>
      <c r="F1336" s="19" t="s">
        <v>1026</v>
      </c>
      <c r="G1336" s="19">
        <v>2014</v>
      </c>
      <c r="H1336" s="65">
        <v>41716</v>
      </c>
      <c r="K1336" s="19" t="s">
        <v>21092</v>
      </c>
    </row>
    <row r="1337" spans="1:11" ht="15.75" customHeight="1">
      <c r="A1337" s="19">
        <v>24599984</v>
      </c>
      <c r="B1337" s="19" t="s">
        <v>21093</v>
      </c>
      <c r="C1337" s="19" t="s">
        <v>21094</v>
      </c>
      <c r="D1337" s="19" t="s">
        <v>21095</v>
      </c>
      <c r="E1337" s="19" t="s">
        <v>21096</v>
      </c>
      <c r="F1337" s="19" t="s">
        <v>1272</v>
      </c>
      <c r="G1337" s="19">
        <v>2014</v>
      </c>
      <c r="H1337" s="65">
        <v>41705</v>
      </c>
      <c r="I1337" s="19" t="s">
        <v>21097</v>
      </c>
      <c r="K1337" s="19" t="s">
        <v>21098</v>
      </c>
    </row>
    <row r="1338" spans="1:11" ht="15.75" customHeight="1">
      <c r="A1338" s="19">
        <v>24599973</v>
      </c>
      <c r="B1338" s="19" t="s">
        <v>21100</v>
      </c>
      <c r="C1338" s="19" t="s">
        <v>21101</v>
      </c>
      <c r="D1338" s="19" t="s">
        <v>21095</v>
      </c>
      <c r="E1338" s="19" t="s">
        <v>21102</v>
      </c>
      <c r="F1338" s="19" t="s">
        <v>1272</v>
      </c>
      <c r="G1338" s="19">
        <v>2014</v>
      </c>
      <c r="H1338" s="65">
        <v>41705</v>
      </c>
      <c r="I1338" s="19" t="s">
        <v>21103</v>
      </c>
      <c r="K1338" s="19" t="s">
        <v>21104</v>
      </c>
    </row>
    <row r="1339" spans="1:11" ht="15.75" customHeight="1">
      <c r="A1339" s="19">
        <v>24592925</v>
      </c>
      <c r="B1339" s="19" t="s">
        <v>21105</v>
      </c>
      <c r="C1339" s="19" t="s">
        <v>21106</v>
      </c>
      <c r="D1339" s="19" t="s">
        <v>21107</v>
      </c>
      <c r="E1339" s="19" t="s">
        <v>19493</v>
      </c>
      <c r="F1339" s="19" t="s">
        <v>9676</v>
      </c>
      <c r="G1339" s="19">
        <v>2014</v>
      </c>
      <c r="H1339" s="65">
        <v>41704</v>
      </c>
      <c r="K1339" s="19" t="s">
        <v>21108</v>
      </c>
    </row>
    <row r="1340" spans="1:11" ht="15.75" customHeight="1">
      <c r="A1340" s="19">
        <v>24584499</v>
      </c>
      <c r="B1340" s="19" t="s">
        <v>21109</v>
      </c>
      <c r="C1340" s="19" t="s">
        <v>21110</v>
      </c>
      <c r="D1340" s="19" t="s">
        <v>21111</v>
      </c>
      <c r="E1340" s="19" t="s">
        <v>15529</v>
      </c>
      <c r="F1340" s="19" t="s">
        <v>8207</v>
      </c>
      <c r="G1340" s="19">
        <v>2014</v>
      </c>
      <c r="H1340" s="65">
        <v>41702</v>
      </c>
      <c r="I1340" s="19" t="s">
        <v>21112</v>
      </c>
      <c r="K1340" s="19" t="s">
        <v>21113</v>
      </c>
    </row>
    <row r="1341" spans="1:11" ht="15.75" customHeight="1">
      <c r="A1341" s="19">
        <v>24574538</v>
      </c>
      <c r="B1341" s="19" t="s">
        <v>21114</v>
      </c>
      <c r="C1341" s="19" t="s">
        <v>12189</v>
      </c>
      <c r="D1341" s="19" t="s">
        <v>21082</v>
      </c>
      <c r="E1341" s="19" t="s">
        <v>12191</v>
      </c>
      <c r="F1341" s="19" t="s">
        <v>12192</v>
      </c>
      <c r="G1341" s="19">
        <v>2014</v>
      </c>
      <c r="H1341" s="65">
        <v>41698</v>
      </c>
      <c r="I1341" s="19" t="s">
        <v>21115</v>
      </c>
      <c r="K1341" s="19" t="s">
        <v>21116</v>
      </c>
    </row>
    <row r="1342" spans="1:11" ht="15.75" customHeight="1">
      <c r="A1342" s="19">
        <v>24501028</v>
      </c>
      <c r="B1342" s="19" t="s">
        <v>21117</v>
      </c>
      <c r="C1342" s="19" t="s">
        <v>21118</v>
      </c>
      <c r="D1342" s="19" t="s">
        <v>21095</v>
      </c>
      <c r="E1342" s="19" t="s">
        <v>10550</v>
      </c>
      <c r="F1342" s="19" t="s">
        <v>1272</v>
      </c>
      <c r="G1342" s="19">
        <v>2014</v>
      </c>
      <c r="H1342" s="65">
        <v>41677</v>
      </c>
      <c r="I1342" s="19" t="s">
        <v>21119</v>
      </c>
      <c r="K1342" s="19" t="s">
        <v>21120</v>
      </c>
    </row>
    <row r="1343" spans="1:11" ht="15.75" customHeight="1">
      <c r="A1343" s="19">
        <v>24496208</v>
      </c>
      <c r="B1343" s="19" t="s">
        <v>21121</v>
      </c>
      <c r="C1343" s="19" t="s">
        <v>21122</v>
      </c>
      <c r="D1343" s="19" t="s">
        <v>21123</v>
      </c>
      <c r="E1343" s="19" t="s">
        <v>21124</v>
      </c>
      <c r="F1343" s="19" t="s">
        <v>1488</v>
      </c>
      <c r="G1343" s="19">
        <v>2014</v>
      </c>
      <c r="H1343" s="65">
        <v>41676</v>
      </c>
      <c r="I1343" s="19" t="s">
        <v>21125</v>
      </c>
      <c r="K1343" s="19" t="s">
        <v>21126</v>
      </c>
    </row>
    <row r="1344" spans="1:11" ht="15.75" customHeight="1">
      <c r="A1344" s="19">
        <v>24460910</v>
      </c>
      <c r="B1344" s="19" t="s">
        <v>21128</v>
      </c>
      <c r="C1344" s="19" t="s">
        <v>21129</v>
      </c>
      <c r="D1344" s="19" t="s">
        <v>21130</v>
      </c>
      <c r="E1344" s="19" t="s">
        <v>21131</v>
      </c>
      <c r="F1344" s="19" t="s">
        <v>2416</v>
      </c>
      <c r="G1344" s="19">
        <v>2014</v>
      </c>
      <c r="H1344" s="65">
        <v>41667</v>
      </c>
      <c r="K1344" s="19" t="s">
        <v>21132</v>
      </c>
    </row>
    <row r="1345" spans="1:11" ht="15.75" customHeight="1">
      <c r="A1345" s="19">
        <v>24445822</v>
      </c>
      <c r="B1345" s="19" t="s">
        <v>21133</v>
      </c>
      <c r="C1345" s="19" t="s">
        <v>21134</v>
      </c>
      <c r="E1345" s="19" t="s">
        <v>21135</v>
      </c>
    </row>
    <row r="1346" spans="1:11" ht="15.75" customHeight="1">
      <c r="A1346" s="19">
        <v>24381073</v>
      </c>
      <c r="B1346" s="19" t="s">
        <v>21136</v>
      </c>
      <c r="C1346" s="19" t="s">
        <v>21137</v>
      </c>
      <c r="D1346" s="19" t="s">
        <v>21138</v>
      </c>
      <c r="E1346" s="19" t="s">
        <v>20800</v>
      </c>
      <c r="F1346" s="19" t="s">
        <v>215</v>
      </c>
      <c r="G1346" s="19">
        <v>2014</v>
      </c>
      <c r="H1346" s="65">
        <v>41641</v>
      </c>
      <c r="K1346" s="19" t="s">
        <v>21139</v>
      </c>
    </row>
    <row r="1347" spans="1:11" ht="15.75" customHeight="1">
      <c r="A1347" s="19">
        <v>24322991</v>
      </c>
      <c r="B1347" s="19" t="s">
        <v>21140</v>
      </c>
      <c r="C1347" s="19" t="s">
        <v>21141</v>
      </c>
      <c r="D1347" s="19" t="s">
        <v>21142</v>
      </c>
      <c r="E1347" s="19" t="s">
        <v>21143</v>
      </c>
      <c r="F1347" s="19" t="s">
        <v>1038</v>
      </c>
      <c r="G1347" s="19">
        <v>2014</v>
      </c>
      <c r="H1347" s="65">
        <v>41619</v>
      </c>
      <c r="K1347" s="19" t="s">
        <v>21144</v>
      </c>
    </row>
    <row r="1348" spans="1:11" ht="15.75" customHeight="1">
      <c r="A1348" s="19">
        <v>24263220</v>
      </c>
      <c r="B1348" s="19" t="s">
        <v>21145</v>
      </c>
      <c r="C1348" s="19" t="s">
        <v>21146</v>
      </c>
      <c r="D1348" s="19" t="s">
        <v>21135</v>
      </c>
      <c r="E1348" s="19" t="s">
        <v>21147</v>
      </c>
      <c r="F1348" s="19" t="s">
        <v>979</v>
      </c>
      <c r="G1348" s="19">
        <v>2014</v>
      </c>
      <c r="H1348" s="65">
        <v>41601</v>
      </c>
      <c r="K1348" s="19" t="s">
        <v>21148</v>
      </c>
    </row>
    <row r="1349" spans="1:11" ht="15.75" customHeight="1">
      <c r="A1349" s="19">
        <v>24218509</v>
      </c>
      <c r="B1349" s="19" t="s">
        <v>21149</v>
      </c>
      <c r="C1349" s="19" t="s">
        <v>21150</v>
      </c>
      <c r="D1349" s="19" t="s">
        <v>21151</v>
      </c>
      <c r="E1349" s="19" t="s">
        <v>21152</v>
      </c>
      <c r="F1349" s="19" t="s">
        <v>1064</v>
      </c>
      <c r="G1349" s="19">
        <v>2014</v>
      </c>
      <c r="H1349" s="65">
        <v>41591</v>
      </c>
      <c r="K1349" s="19" t="s">
        <v>21153</v>
      </c>
    </row>
    <row r="1350" spans="1:11" ht="15.75" customHeight="1">
      <c r="A1350" s="19">
        <v>23880921</v>
      </c>
      <c r="B1350" s="19" t="s">
        <v>21155</v>
      </c>
      <c r="C1350" s="19" t="s">
        <v>21156</v>
      </c>
      <c r="D1350" s="19" t="s">
        <v>21157</v>
      </c>
      <c r="E1350" s="19" t="s">
        <v>21158</v>
      </c>
      <c r="F1350" s="19" t="s">
        <v>10093</v>
      </c>
      <c r="G1350" s="19">
        <v>2014</v>
      </c>
      <c r="H1350" s="65">
        <v>41480</v>
      </c>
      <c r="K1350" s="19" t="s">
        <v>21159</v>
      </c>
    </row>
    <row r="1351" spans="1:11" ht="15.75" customHeight="1">
      <c r="A1351" s="19">
        <v>24631068</v>
      </c>
      <c r="B1351" s="19" t="s">
        <v>21160</v>
      </c>
      <c r="C1351" s="19" t="s">
        <v>21161</v>
      </c>
      <c r="D1351" s="19" t="s">
        <v>21162</v>
      </c>
      <c r="E1351" s="19" t="s">
        <v>238</v>
      </c>
      <c r="F1351" s="19" t="s">
        <v>1263</v>
      </c>
      <c r="G1351" s="19">
        <v>2014</v>
      </c>
      <c r="H1351" s="65">
        <v>41716</v>
      </c>
      <c r="K1351" s="19" t="s">
        <v>21163</v>
      </c>
    </row>
    <row r="1352" spans="1:11" ht="15.75" customHeight="1">
      <c r="A1352" s="19">
        <v>24739467</v>
      </c>
      <c r="B1352" s="19" t="s">
        <v>21165</v>
      </c>
      <c r="C1352" s="19" t="s">
        <v>21166</v>
      </c>
      <c r="D1352" s="19" t="s">
        <v>21167</v>
      </c>
      <c r="E1352" s="19" t="s">
        <v>21168</v>
      </c>
      <c r="F1352" s="19" t="s">
        <v>21169</v>
      </c>
      <c r="G1352" s="19">
        <v>2014</v>
      </c>
      <c r="H1352" s="65">
        <v>41747</v>
      </c>
      <c r="I1352" s="19" t="s">
        <v>21170</v>
      </c>
      <c r="K1352" s="19" t="s">
        <v>21171</v>
      </c>
    </row>
    <row r="1353" spans="1:11" ht="15.75" customHeight="1">
      <c r="A1353" s="19">
        <v>24569039</v>
      </c>
      <c r="B1353" s="19" t="s">
        <v>21173</v>
      </c>
      <c r="C1353" s="19" t="s">
        <v>21174</v>
      </c>
      <c r="D1353" s="19" t="s">
        <v>21175</v>
      </c>
      <c r="E1353" s="19" t="s">
        <v>16081</v>
      </c>
      <c r="F1353" s="19" t="s">
        <v>4052</v>
      </c>
      <c r="G1353" s="19">
        <v>2014</v>
      </c>
      <c r="H1353" s="65">
        <v>41697</v>
      </c>
      <c r="I1353" s="19" t="s">
        <v>21176</v>
      </c>
      <c r="K1353" s="19" t="s">
        <v>21177</v>
      </c>
    </row>
    <row r="1354" spans="1:11" ht="15.75" customHeight="1">
      <c r="A1354" s="19">
        <v>24727518</v>
      </c>
      <c r="B1354" s="19" t="s">
        <v>21179</v>
      </c>
      <c r="C1354" s="19" t="s">
        <v>21180</v>
      </c>
      <c r="E1354" s="19" t="s">
        <v>21181</v>
      </c>
    </row>
    <row r="1355" spans="1:11" ht="15.75" customHeight="1">
      <c r="A1355" s="19">
        <v>24706787</v>
      </c>
      <c r="B1355" s="19" t="s">
        <v>21182</v>
      </c>
      <c r="C1355" s="19" t="s">
        <v>21183</v>
      </c>
      <c r="D1355" s="19" t="s">
        <v>21184</v>
      </c>
      <c r="E1355" s="19" t="s">
        <v>21185</v>
      </c>
      <c r="F1355" s="19" t="s">
        <v>2504</v>
      </c>
      <c r="G1355" s="19">
        <v>2014</v>
      </c>
      <c r="H1355" s="65">
        <v>41737</v>
      </c>
      <c r="I1355" s="19" t="s">
        <v>21186</v>
      </c>
      <c r="K1355" s="19" t="s">
        <v>21187</v>
      </c>
    </row>
    <row r="1356" spans="1:11" ht="15.75" customHeight="1">
      <c r="A1356" s="19">
        <v>24725844</v>
      </c>
      <c r="B1356" s="19" t="s">
        <v>21189</v>
      </c>
      <c r="C1356" s="19" t="s">
        <v>21190</v>
      </c>
      <c r="D1356" s="19" t="s">
        <v>21191</v>
      </c>
      <c r="E1356" s="19" t="s">
        <v>21192</v>
      </c>
      <c r="F1356" s="19" t="s">
        <v>841</v>
      </c>
      <c r="G1356" s="19">
        <v>2014</v>
      </c>
      <c r="H1356" s="65">
        <v>41744</v>
      </c>
      <c r="I1356" s="19" t="s">
        <v>21193</v>
      </c>
      <c r="K1356" s="19" t="s">
        <v>21194</v>
      </c>
    </row>
    <row r="1357" spans="1:11" ht="15.75" customHeight="1">
      <c r="A1357" s="19">
        <v>24728338</v>
      </c>
      <c r="B1357" s="19" t="s">
        <v>21196</v>
      </c>
      <c r="C1357" s="19" t="s">
        <v>21197</v>
      </c>
      <c r="D1357" s="19" t="s">
        <v>21198</v>
      </c>
      <c r="E1357" s="19" t="s">
        <v>21199</v>
      </c>
      <c r="F1357" s="19" t="s">
        <v>208</v>
      </c>
      <c r="G1357" s="19">
        <v>2014</v>
      </c>
      <c r="H1357" s="65">
        <v>41744</v>
      </c>
      <c r="I1357" s="19" t="s">
        <v>21200</v>
      </c>
      <c r="K1357" s="19" t="s">
        <v>21201</v>
      </c>
    </row>
    <row r="1358" spans="1:11" ht="15.75" customHeight="1">
      <c r="A1358" s="19">
        <v>24722584</v>
      </c>
      <c r="B1358" s="19" t="s">
        <v>21203</v>
      </c>
      <c r="C1358" s="19" t="s">
        <v>21204</v>
      </c>
      <c r="D1358" s="19" t="s">
        <v>21205</v>
      </c>
      <c r="E1358" s="19" t="s">
        <v>15529</v>
      </c>
      <c r="F1358" s="19" t="s">
        <v>1232</v>
      </c>
      <c r="G1358" s="19">
        <v>2014</v>
      </c>
      <c r="H1358" s="65">
        <v>41741</v>
      </c>
      <c r="I1358" s="19" t="s">
        <v>21206</v>
      </c>
      <c r="K1358" s="19" t="s">
        <v>21207</v>
      </c>
    </row>
    <row r="1359" spans="1:11" ht="15.75" customHeight="1">
      <c r="A1359" s="19">
        <v>24706866</v>
      </c>
      <c r="B1359" s="19" t="s">
        <v>21209</v>
      </c>
      <c r="C1359" s="19" t="s">
        <v>21210</v>
      </c>
      <c r="D1359" s="19" t="s">
        <v>21211</v>
      </c>
      <c r="E1359" s="19" t="s">
        <v>21212</v>
      </c>
      <c r="F1359" s="19" t="s">
        <v>2504</v>
      </c>
      <c r="G1359" s="19">
        <v>2014</v>
      </c>
      <c r="H1359" s="65">
        <v>41737</v>
      </c>
      <c r="I1359" s="19" t="s">
        <v>21213</v>
      </c>
      <c r="K1359" s="19" t="s">
        <v>21214</v>
      </c>
    </row>
    <row r="1360" spans="1:11" ht="15.75" customHeight="1">
      <c r="A1360" s="19">
        <v>24503271</v>
      </c>
      <c r="B1360" s="19" t="s">
        <v>21216</v>
      </c>
      <c r="C1360" s="19" t="s">
        <v>21217</v>
      </c>
      <c r="D1360" s="19" t="s">
        <v>21218</v>
      </c>
      <c r="E1360" s="19" t="s">
        <v>21219</v>
      </c>
      <c r="F1360" s="19" t="s">
        <v>1263</v>
      </c>
      <c r="G1360" s="19">
        <v>2014</v>
      </c>
      <c r="H1360" s="65">
        <v>41678</v>
      </c>
      <c r="K1360" s="19" t="s">
        <v>21220</v>
      </c>
    </row>
    <row r="1361" spans="1:11" ht="15.75" customHeight="1">
      <c r="A1361" s="19">
        <v>24696098</v>
      </c>
      <c r="B1361" s="19" t="s">
        <v>21222</v>
      </c>
      <c r="C1361" s="19" t="s">
        <v>8377</v>
      </c>
      <c r="D1361" s="19" t="s">
        <v>21223</v>
      </c>
      <c r="E1361" s="19" t="s">
        <v>8379</v>
      </c>
      <c r="F1361" s="19" t="s">
        <v>4467</v>
      </c>
      <c r="G1361" s="19">
        <v>2014</v>
      </c>
      <c r="H1361" s="65">
        <v>41733</v>
      </c>
      <c r="K1361" s="19" t="s">
        <v>21224</v>
      </c>
    </row>
    <row r="1362" spans="1:11" ht="15.75" customHeight="1">
      <c r="A1362" s="19">
        <v>24956909</v>
      </c>
      <c r="B1362" s="19" t="s">
        <v>21226</v>
      </c>
      <c r="C1362" s="19" t="s">
        <v>21227</v>
      </c>
      <c r="D1362" s="19" t="s">
        <v>21228</v>
      </c>
      <c r="E1362" s="19" t="s">
        <v>16613</v>
      </c>
      <c r="F1362" s="19" t="s">
        <v>15015</v>
      </c>
      <c r="G1362" s="19">
        <v>2014</v>
      </c>
      <c r="H1362" s="65">
        <v>41815</v>
      </c>
    </row>
    <row r="1363" spans="1:11" ht="15.75" customHeight="1">
      <c r="A1363" s="19">
        <v>24949501</v>
      </c>
      <c r="B1363" s="19" t="s">
        <v>21230</v>
      </c>
      <c r="C1363" s="19" t="s">
        <v>21231</v>
      </c>
      <c r="D1363" s="19" t="s">
        <v>21232</v>
      </c>
      <c r="E1363" s="19" t="s">
        <v>21233</v>
      </c>
      <c r="F1363" s="19" t="s">
        <v>15735</v>
      </c>
      <c r="G1363" s="19">
        <v>2014</v>
      </c>
      <c r="H1363" s="65">
        <v>41811</v>
      </c>
      <c r="K1363" s="19" t="s">
        <v>21234</v>
      </c>
    </row>
    <row r="1364" spans="1:11" ht="15.75" customHeight="1">
      <c r="A1364" s="19">
        <v>24864632</v>
      </c>
      <c r="B1364" s="19" t="s">
        <v>21236</v>
      </c>
      <c r="C1364" s="19" t="s">
        <v>21237</v>
      </c>
      <c r="D1364" s="19" t="s">
        <v>21238</v>
      </c>
      <c r="E1364" s="19" t="s">
        <v>21239</v>
      </c>
      <c r="F1364" s="19" t="s">
        <v>21240</v>
      </c>
      <c r="G1364" s="19">
        <v>2014</v>
      </c>
      <c r="H1364" s="65">
        <v>41788</v>
      </c>
    </row>
    <row r="1365" spans="1:11" ht="15.75" customHeight="1">
      <c r="A1365" s="19">
        <v>24814584</v>
      </c>
      <c r="B1365" s="19" t="s">
        <v>21241</v>
      </c>
      <c r="C1365" s="19" t="s">
        <v>21242</v>
      </c>
      <c r="D1365" s="19" t="s">
        <v>21243</v>
      </c>
      <c r="E1365" s="19" t="s">
        <v>21244</v>
      </c>
      <c r="F1365" s="19" t="s">
        <v>9692</v>
      </c>
      <c r="G1365" s="19">
        <v>2014</v>
      </c>
      <c r="H1365" s="65">
        <v>41772</v>
      </c>
    </row>
    <row r="1366" spans="1:11" ht="15.75" customHeight="1">
      <c r="A1366" s="19">
        <v>24696434</v>
      </c>
      <c r="B1366" s="19" t="s">
        <v>21245</v>
      </c>
      <c r="C1366" s="19" t="s">
        <v>21246</v>
      </c>
      <c r="D1366" s="19" t="s">
        <v>21247</v>
      </c>
      <c r="E1366" s="19" t="s">
        <v>21248</v>
      </c>
      <c r="F1366" s="19" t="s">
        <v>2949</v>
      </c>
      <c r="G1366" s="19">
        <v>2014</v>
      </c>
      <c r="H1366" s="65">
        <v>41733</v>
      </c>
      <c r="I1366" s="19" t="s">
        <v>21249</v>
      </c>
      <c r="K1366" s="19" t="s">
        <v>21250</v>
      </c>
    </row>
    <row r="1367" spans="1:11" ht="15.75" customHeight="1">
      <c r="A1367" s="19">
        <v>24692018</v>
      </c>
      <c r="B1367" s="19" t="s">
        <v>21252</v>
      </c>
      <c r="C1367" s="19" t="s">
        <v>21253</v>
      </c>
      <c r="D1367" s="19" t="s">
        <v>21254</v>
      </c>
      <c r="E1367" s="19" t="s">
        <v>21255</v>
      </c>
      <c r="F1367" s="19" t="s">
        <v>21256</v>
      </c>
      <c r="G1367" s="19">
        <v>2014</v>
      </c>
      <c r="H1367" s="65">
        <v>41732</v>
      </c>
      <c r="K1367" s="19" t="s">
        <v>21257</v>
      </c>
    </row>
    <row r="1368" spans="1:11" ht="15.75" customHeight="1">
      <c r="A1368" s="19">
        <v>24690886</v>
      </c>
      <c r="B1368" s="19" t="s">
        <v>21259</v>
      </c>
      <c r="C1368" s="19" t="s">
        <v>21260</v>
      </c>
      <c r="D1368" s="19" t="s">
        <v>21261</v>
      </c>
      <c r="E1368" s="19" t="s">
        <v>21262</v>
      </c>
      <c r="F1368" s="19" t="s">
        <v>208</v>
      </c>
      <c r="G1368" s="19">
        <v>2014</v>
      </c>
      <c r="H1368" s="65">
        <v>41732</v>
      </c>
      <c r="I1368" s="19" t="s">
        <v>21263</v>
      </c>
      <c r="K1368" s="19" t="s">
        <v>21264</v>
      </c>
    </row>
    <row r="1369" spans="1:11" ht="15.75" customHeight="1">
      <c r="A1369" s="19">
        <v>24643482</v>
      </c>
      <c r="B1369" s="19" t="s">
        <v>21265</v>
      </c>
      <c r="C1369" s="19" t="s">
        <v>19845</v>
      </c>
      <c r="D1369" s="19" t="s">
        <v>21266</v>
      </c>
      <c r="E1369" s="19" t="s">
        <v>19847</v>
      </c>
      <c r="F1369" s="19" t="s">
        <v>1848</v>
      </c>
      <c r="G1369" s="19">
        <v>2014</v>
      </c>
      <c r="H1369" s="65">
        <v>41718</v>
      </c>
      <c r="K1369" s="19" t="s">
        <v>21267</v>
      </c>
    </row>
    <row r="1370" spans="1:11" ht="15.75" customHeight="1">
      <c r="A1370" s="19">
        <v>24614721</v>
      </c>
      <c r="B1370" s="19" t="s">
        <v>21268</v>
      </c>
      <c r="C1370" s="19" t="s">
        <v>21269</v>
      </c>
      <c r="D1370" s="19" t="s">
        <v>21270</v>
      </c>
      <c r="E1370" s="19" t="s">
        <v>21271</v>
      </c>
      <c r="F1370" s="19" t="s">
        <v>3129</v>
      </c>
      <c r="G1370" s="19">
        <v>2014</v>
      </c>
      <c r="H1370" s="65">
        <v>41710</v>
      </c>
      <c r="K1370" s="19" t="s">
        <v>21272</v>
      </c>
    </row>
    <row r="1371" spans="1:11" ht="15.75" customHeight="1">
      <c r="A1371" s="19">
        <v>24612682</v>
      </c>
      <c r="B1371" s="19" t="s">
        <v>21273</v>
      </c>
      <c r="C1371" s="19" t="s">
        <v>21274</v>
      </c>
      <c r="D1371" s="19" t="s">
        <v>21275</v>
      </c>
      <c r="E1371" s="19" t="s">
        <v>19128</v>
      </c>
      <c r="F1371" s="19" t="s">
        <v>7945</v>
      </c>
      <c r="G1371" s="19">
        <v>2014</v>
      </c>
      <c r="H1371" s="65">
        <v>41710</v>
      </c>
      <c r="K1371" s="19" t="s">
        <v>21276</v>
      </c>
    </row>
    <row r="1372" spans="1:11" ht="15.75" customHeight="1">
      <c r="A1372" s="19">
        <v>24590750</v>
      </c>
      <c r="B1372" s="19" t="s">
        <v>21277</v>
      </c>
      <c r="C1372" s="19" t="s">
        <v>21278</v>
      </c>
      <c r="D1372" s="19" t="s">
        <v>21279</v>
      </c>
      <c r="E1372" s="19" t="s">
        <v>21280</v>
      </c>
      <c r="F1372" s="19" t="s">
        <v>1281</v>
      </c>
      <c r="G1372" s="19">
        <v>2014</v>
      </c>
      <c r="H1372" s="65">
        <v>41703</v>
      </c>
      <c r="K1372" s="19" t="s">
        <v>21281</v>
      </c>
    </row>
    <row r="1373" spans="1:11" ht="15.75" customHeight="1">
      <c r="A1373" s="19">
        <v>24582578</v>
      </c>
      <c r="B1373" s="19" t="s">
        <v>21282</v>
      </c>
      <c r="C1373" s="19" t="s">
        <v>21283</v>
      </c>
      <c r="D1373" s="19" t="s">
        <v>21284</v>
      </c>
      <c r="E1373" s="19" t="s">
        <v>11885</v>
      </c>
      <c r="F1373" s="19" t="s">
        <v>4759</v>
      </c>
      <c r="G1373" s="19">
        <v>2014</v>
      </c>
      <c r="H1373" s="65">
        <v>41702</v>
      </c>
      <c r="K1373" s="19" t="s">
        <v>21285</v>
      </c>
    </row>
    <row r="1374" spans="1:11" ht="15.75" customHeight="1">
      <c r="A1374" s="19">
        <v>24523230</v>
      </c>
      <c r="B1374" s="19" t="s">
        <v>21286</v>
      </c>
      <c r="C1374" s="19" t="s">
        <v>21287</v>
      </c>
      <c r="D1374" s="19" t="s">
        <v>21288</v>
      </c>
      <c r="E1374" s="19" t="s">
        <v>21289</v>
      </c>
      <c r="F1374" s="19" t="s">
        <v>7720</v>
      </c>
      <c r="G1374" s="19">
        <v>2014</v>
      </c>
      <c r="H1374" s="65">
        <v>41684</v>
      </c>
      <c r="K1374" s="19" t="s">
        <v>21290</v>
      </c>
    </row>
    <row r="1375" spans="1:11" ht="15.75" customHeight="1">
      <c r="A1375" s="19">
        <v>24495332</v>
      </c>
      <c r="B1375" s="19" t="s">
        <v>21291</v>
      </c>
      <c r="C1375" s="19" t="s">
        <v>21292</v>
      </c>
      <c r="D1375" s="19" t="s">
        <v>21293</v>
      </c>
      <c r="E1375" s="19" t="s">
        <v>21294</v>
      </c>
      <c r="F1375" s="19" t="s">
        <v>1032</v>
      </c>
      <c r="G1375" s="19">
        <v>2014</v>
      </c>
      <c r="H1375" s="65">
        <v>41676</v>
      </c>
      <c r="K1375" s="19" t="s">
        <v>21295</v>
      </c>
    </row>
    <row r="1376" spans="1:11" ht="15.75" customHeight="1">
      <c r="A1376" s="19">
        <v>24492025</v>
      </c>
      <c r="B1376" s="19" t="s">
        <v>21296</v>
      </c>
      <c r="C1376" s="19" t="s">
        <v>21297</v>
      </c>
      <c r="D1376" s="19" t="s">
        <v>21284</v>
      </c>
      <c r="E1376" s="19" t="s">
        <v>6101</v>
      </c>
      <c r="F1376" s="19" t="s">
        <v>4759</v>
      </c>
      <c r="G1376" s="19">
        <v>2014</v>
      </c>
      <c r="H1376" s="65">
        <v>41675</v>
      </c>
      <c r="K1376" s="19" t="s">
        <v>21298</v>
      </c>
    </row>
    <row r="1377" spans="1:11" ht="15.75" customHeight="1">
      <c r="A1377" s="19">
        <v>24480551</v>
      </c>
      <c r="B1377" s="19" t="s">
        <v>21299</v>
      </c>
      <c r="C1377" s="19" t="s">
        <v>21300</v>
      </c>
      <c r="D1377" s="19" t="s">
        <v>21301</v>
      </c>
      <c r="E1377" s="19" t="s">
        <v>21302</v>
      </c>
      <c r="F1377" s="19" t="s">
        <v>1636</v>
      </c>
      <c r="G1377" s="19">
        <v>2014</v>
      </c>
      <c r="H1377" s="65">
        <v>41671</v>
      </c>
      <c r="K1377" s="19" t="s">
        <v>21303</v>
      </c>
    </row>
    <row r="1378" spans="1:11" ht="15.75" customHeight="1">
      <c r="A1378" s="19">
        <v>24452688</v>
      </c>
      <c r="B1378" s="19" t="s">
        <v>21304</v>
      </c>
      <c r="C1378" s="19" t="s">
        <v>21305</v>
      </c>
      <c r="D1378" s="19" t="s">
        <v>21306</v>
      </c>
      <c r="E1378" s="19" t="s">
        <v>19452</v>
      </c>
      <c r="F1378" s="19" t="s">
        <v>1110</v>
      </c>
      <c r="G1378" s="19">
        <v>2014</v>
      </c>
      <c r="H1378" s="65">
        <v>41663</v>
      </c>
      <c r="I1378" s="19" t="s">
        <v>21307</v>
      </c>
      <c r="K1378" s="19" t="s">
        <v>21308</v>
      </c>
    </row>
    <row r="1379" spans="1:11" ht="15.75" customHeight="1">
      <c r="A1379" s="19">
        <v>24417187</v>
      </c>
      <c r="B1379" s="19" t="s">
        <v>21309</v>
      </c>
      <c r="C1379" s="19" t="s">
        <v>21310</v>
      </c>
      <c r="D1379" s="19" t="s">
        <v>21311</v>
      </c>
      <c r="E1379" s="19" t="s">
        <v>21312</v>
      </c>
      <c r="F1379" s="19" t="s">
        <v>21313</v>
      </c>
      <c r="G1379" s="19">
        <v>2014</v>
      </c>
      <c r="H1379" s="65">
        <v>41654</v>
      </c>
      <c r="I1379" s="19" t="s">
        <v>21314</v>
      </c>
      <c r="K1379" s="19" t="s">
        <v>21315</v>
      </c>
    </row>
    <row r="1380" spans="1:11" ht="15.75" customHeight="1">
      <c r="A1380" s="19">
        <v>24412315</v>
      </c>
      <c r="B1380" s="19" t="s">
        <v>21316</v>
      </c>
      <c r="C1380" s="19" t="s">
        <v>21317</v>
      </c>
      <c r="D1380" s="19" t="s">
        <v>21318</v>
      </c>
      <c r="E1380" s="19" t="s">
        <v>21319</v>
      </c>
      <c r="F1380" s="19" t="s">
        <v>2095</v>
      </c>
      <c r="G1380" s="19">
        <v>2014</v>
      </c>
      <c r="H1380" s="65">
        <v>41653</v>
      </c>
      <c r="K1380" s="19" t="s">
        <v>21320</v>
      </c>
    </row>
    <row r="1381" spans="1:11" ht="15.75" customHeight="1">
      <c r="A1381" s="19">
        <v>24403544</v>
      </c>
      <c r="B1381" s="19" t="s">
        <v>21321</v>
      </c>
      <c r="C1381" s="19" t="s">
        <v>21322</v>
      </c>
      <c r="D1381" s="19" t="s">
        <v>21323</v>
      </c>
      <c r="E1381" s="19" t="s">
        <v>6478</v>
      </c>
      <c r="F1381" s="19" t="s">
        <v>1488</v>
      </c>
      <c r="G1381" s="19">
        <v>2014</v>
      </c>
      <c r="H1381" s="65">
        <v>41649</v>
      </c>
      <c r="K1381" s="19" t="s">
        <v>21324</v>
      </c>
    </row>
    <row r="1382" spans="1:11" ht="15.75" customHeight="1">
      <c r="A1382" s="19">
        <v>24365140</v>
      </c>
      <c r="B1382" s="19" t="s">
        <v>21326</v>
      </c>
      <c r="C1382" s="19" t="s">
        <v>21327</v>
      </c>
      <c r="D1382" s="19" t="s">
        <v>21275</v>
      </c>
      <c r="E1382" s="19" t="s">
        <v>21328</v>
      </c>
      <c r="F1382" s="19" t="s">
        <v>7945</v>
      </c>
      <c r="G1382" s="19">
        <v>2014</v>
      </c>
      <c r="H1382" s="65">
        <v>41633</v>
      </c>
      <c r="I1382" s="19" t="s">
        <v>21329</v>
      </c>
      <c r="J1382" s="19" t="s">
        <v>21330</v>
      </c>
      <c r="K1382" s="19" t="s">
        <v>21331</v>
      </c>
    </row>
    <row r="1383" spans="1:11" ht="15.75" customHeight="1">
      <c r="A1383" s="19">
        <v>24347574</v>
      </c>
      <c r="B1383" s="19" t="s">
        <v>21332</v>
      </c>
      <c r="C1383" s="19" t="s">
        <v>21333</v>
      </c>
      <c r="D1383" s="19" t="s">
        <v>21334</v>
      </c>
      <c r="E1383" s="19" t="s">
        <v>21335</v>
      </c>
      <c r="F1383" s="19" t="s">
        <v>21336</v>
      </c>
      <c r="G1383" s="19">
        <v>2014</v>
      </c>
      <c r="H1383" s="65">
        <v>41627</v>
      </c>
      <c r="K1383" s="19" t="s">
        <v>21337</v>
      </c>
    </row>
    <row r="1384" spans="1:11" ht="15.75" customHeight="1">
      <c r="A1384" s="19">
        <v>24192397</v>
      </c>
      <c r="B1384" s="19" t="s">
        <v>21338</v>
      </c>
      <c r="C1384" s="19" t="s">
        <v>21339</v>
      </c>
      <c r="D1384" s="19" t="s">
        <v>21340</v>
      </c>
      <c r="E1384" s="19" t="s">
        <v>21341</v>
      </c>
      <c r="F1384" s="19" t="s">
        <v>8577</v>
      </c>
      <c r="G1384" s="19">
        <v>2014</v>
      </c>
      <c r="H1384" s="65">
        <v>41585</v>
      </c>
      <c r="K1384" s="19" t="s">
        <v>21342</v>
      </c>
    </row>
    <row r="1385" spans="1:11" ht="15.75" customHeight="1">
      <c r="A1385" s="19">
        <v>24154654</v>
      </c>
      <c r="B1385" s="19" t="s">
        <v>21343</v>
      </c>
      <c r="C1385" s="19" t="s">
        <v>21344</v>
      </c>
      <c r="E1385" s="19" t="s">
        <v>21345</v>
      </c>
    </row>
    <row r="1386" spans="1:11" ht="15.75" customHeight="1">
      <c r="A1386" s="19">
        <v>24041791</v>
      </c>
      <c r="B1386" s="19" t="s">
        <v>21346</v>
      </c>
      <c r="C1386" s="19" t="s">
        <v>21347</v>
      </c>
      <c r="D1386" s="19" t="s">
        <v>21348</v>
      </c>
      <c r="E1386" s="19" t="s">
        <v>21349</v>
      </c>
      <c r="F1386" s="19" t="s">
        <v>1064</v>
      </c>
      <c r="G1386" s="19">
        <v>2014</v>
      </c>
      <c r="H1386" s="65">
        <v>41535</v>
      </c>
      <c r="I1386" s="19" t="s">
        <v>21350</v>
      </c>
      <c r="K1386" s="19" t="s">
        <v>21351</v>
      </c>
    </row>
    <row r="1387" spans="1:11" ht="15.75" customHeight="1">
      <c r="A1387" s="19">
        <v>23761391</v>
      </c>
      <c r="B1387" s="19" t="s">
        <v>21352</v>
      </c>
      <c r="C1387" s="19" t="s">
        <v>21353</v>
      </c>
      <c r="D1387" s="19" t="s">
        <v>21354</v>
      </c>
      <c r="E1387" s="19" t="s">
        <v>21355</v>
      </c>
      <c r="F1387" s="19" t="s">
        <v>1604</v>
      </c>
      <c r="G1387" s="19">
        <v>2014</v>
      </c>
      <c r="H1387" s="65">
        <v>41439</v>
      </c>
      <c r="K1387" s="19" t="s">
        <v>21356</v>
      </c>
    </row>
    <row r="1388" spans="1:11" ht="15.75" customHeight="1">
      <c r="A1388" s="19">
        <v>24428261</v>
      </c>
      <c r="B1388" s="19" t="s">
        <v>21357</v>
      </c>
      <c r="C1388" s="19" t="s">
        <v>21358</v>
      </c>
      <c r="D1388" s="19" t="s">
        <v>21359</v>
      </c>
      <c r="E1388" s="19" t="s">
        <v>21360</v>
      </c>
      <c r="F1388" s="19" t="s">
        <v>7498</v>
      </c>
      <c r="G1388" s="19">
        <v>2014</v>
      </c>
      <c r="H1388" s="65">
        <v>41656</v>
      </c>
      <c r="K1388" s="19" t="s">
        <v>21361</v>
      </c>
    </row>
    <row r="1389" spans="1:11" ht="15.75" customHeight="1">
      <c r="A1389" s="19">
        <v>24650008</v>
      </c>
      <c r="B1389" s="19" t="s">
        <v>21363</v>
      </c>
      <c r="C1389" s="19" t="s">
        <v>21364</v>
      </c>
      <c r="E1389" s="19" t="s">
        <v>21365</v>
      </c>
      <c r="F1389" s="19" t="s">
        <v>21366</v>
      </c>
    </row>
    <row r="1390" spans="1:11" ht="15.75" customHeight="1">
      <c r="A1390" s="19">
        <v>24643602</v>
      </c>
      <c r="B1390" s="19" t="s">
        <v>21367</v>
      </c>
      <c r="C1390" s="19" t="s">
        <v>21368</v>
      </c>
      <c r="D1390" s="19" t="s">
        <v>21369</v>
      </c>
      <c r="E1390" s="19" t="s">
        <v>11168</v>
      </c>
      <c r="F1390" s="19" t="s">
        <v>4922</v>
      </c>
      <c r="G1390" s="19">
        <v>2014</v>
      </c>
      <c r="H1390" s="65">
        <v>41718</v>
      </c>
      <c r="K1390" s="19" t="s">
        <v>21370</v>
      </c>
    </row>
    <row r="1391" spans="1:11" ht="15.75" customHeight="1">
      <c r="A1391" s="19">
        <v>24643600</v>
      </c>
      <c r="B1391" s="19" t="s">
        <v>21372</v>
      </c>
      <c r="C1391" s="19" t="s">
        <v>21373</v>
      </c>
      <c r="D1391" s="19" t="s">
        <v>21369</v>
      </c>
      <c r="E1391" s="19" t="s">
        <v>21374</v>
      </c>
      <c r="F1391" s="19" t="s">
        <v>4922</v>
      </c>
      <c r="G1391" s="19">
        <v>2014</v>
      </c>
      <c r="H1391" s="65">
        <v>41718</v>
      </c>
      <c r="K1391" s="19" t="s">
        <v>21375</v>
      </c>
    </row>
    <row r="1392" spans="1:11" ht="15.75" customHeight="1">
      <c r="A1392" s="19">
        <v>24632826</v>
      </c>
      <c r="B1392" s="19" t="s">
        <v>21376</v>
      </c>
      <c r="C1392" s="19" t="s">
        <v>21377</v>
      </c>
      <c r="D1392" s="19" t="s">
        <v>21378</v>
      </c>
      <c r="E1392" s="19" t="s">
        <v>7097</v>
      </c>
      <c r="F1392" s="19" t="s">
        <v>208</v>
      </c>
      <c r="G1392" s="19">
        <v>2014</v>
      </c>
      <c r="H1392" s="65">
        <v>41716</v>
      </c>
      <c r="I1392" s="19" t="s">
        <v>21379</v>
      </c>
      <c r="K1392" s="19" t="s">
        <v>21380</v>
      </c>
    </row>
    <row r="1393" spans="1:11" ht="15.75" customHeight="1">
      <c r="A1393" s="19">
        <v>24565833</v>
      </c>
      <c r="B1393" s="19" t="s">
        <v>21382</v>
      </c>
      <c r="C1393" s="19" t="s">
        <v>21383</v>
      </c>
      <c r="D1393" s="19" t="s">
        <v>21384</v>
      </c>
      <c r="E1393" s="19" t="s">
        <v>21385</v>
      </c>
      <c r="F1393" s="19" t="s">
        <v>6115</v>
      </c>
      <c r="G1393" s="19">
        <v>2014</v>
      </c>
      <c r="H1393" s="65">
        <v>41696</v>
      </c>
      <c r="K1393" s="19" t="s">
        <v>21386</v>
      </c>
    </row>
    <row r="1394" spans="1:11" ht="15.75" customHeight="1">
      <c r="A1394" s="19">
        <v>24492014</v>
      </c>
      <c r="B1394" s="19" t="s">
        <v>21387</v>
      </c>
      <c r="C1394" s="19" t="s">
        <v>21388</v>
      </c>
      <c r="D1394" s="19" t="s">
        <v>21389</v>
      </c>
      <c r="E1394" s="19" t="s">
        <v>21390</v>
      </c>
      <c r="F1394" s="19" t="s">
        <v>1263</v>
      </c>
      <c r="G1394" s="19">
        <v>2014</v>
      </c>
      <c r="H1394" s="65">
        <v>41675</v>
      </c>
      <c r="K1394" s="19" t="s">
        <v>21391</v>
      </c>
    </row>
    <row r="1395" spans="1:11" ht="15.75" customHeight="1">
      <c r="A1395" s="19">
        <v>24626053</v>
      </c>
      <c r="B1395" s="19" t="s">
        <v>21392</v>
      </c>
      <c r="C1395" s="19" t="s">
        <v>21393</v>
      </c>
      <c r="D1395" s="19" t="s">
        <v>21394</v>
      </c>
      <c r="E1395" s="19" t="s">
        <v>21395</v>
      </c>
      <c r="F1395" s="19" t="s">
        <v>208</v>
      </c>
      <c r="G1395" s="19">
        <v>2014</v>
      </c>
      <c r="H1395" s="65">
        <v>41713</v>
      </c>
      <c r="I1395" s="19" t="s">
        <v>21396</v>
      </c>
      <c r="K1395" s="19" t="s">
        <v>21397</v>
      </c>
    </row>
    <row r="1396" spans="1:11" ht="15.75" customHeight="1">
      <c r="A1396" s="19">
        <v>24625812</v>
      </c>
      <c r="B1396" s="19" t="s">
        <v>21399</v>
      </c>
      <c r="C1396" s="19" t="s">
        <v>21400</v>
      </c>
      <c r="D1396" s="19" t="s">
        <v>21394</v>
      </c>
      <c r="E1396" s="19" t="s">
        <v>18540</v>
      </c>
      <c r="F1396" s="19" t="s">
        <v>208</v>
      </c>
      <c r="G1396" s="19">
        <v>2014</v>
      </c>
      <c r="H1396" s="65">
        <v>41713</v>
      </c>
      <c r="I1396" s="19" t="s">
        <v>21401</v>
      </c>
      <c r="K1396" s="19" t="s">
        <v>21402</v>
      </c>
    </row>
    <row r="1397" spans="1:11" ht="15.75" customHeight="1">
      <c r="A1397" s="19">
        <v>24621787</v>
      </c>
      <c r="B1397" s="19" t="s">
        <v>21403</v>
      </c>
      <c r="C1397" s="19" t="s">
        <v>21404</v>
      </c>
      <c r="D1397" s="19" t="s">
        <v>21405</v>
      </c>
      <c r="E1397" s="19" t="s">
        <v>7982</v>
      </c>
      <c r="F1397" s="19" t="s">
        <v>208</v>
      </c>
      <c r="G1397" s="19">
        <v>2014</v>
      </c>
      <c r="H1397" s="65">
        <v>41712</v>
      </c>
      <c r="I1397" s="19" t="s">
        <v>21406</v>
      </c>
      <c r="K1397" s="19" t="s">
        <v>21407</v>
      </c>
    </row>
    <row r="1398" spans="1:11" ht="15.75" customHeight="1">
      <c r="A1398" s="19">
        <v>24618106</v>
      </c>
      <c r="B1398" s="19" t="s">
        <v>21409</v>
      </c>
      <c r="C1398" s="19" t="s">
        <v>21410</v>
      </c>
      <c r="D1398" s="19" t="s">
        <v>21411</v>
      </c>
      <c r="E1398" s="19" t="s">
        <v>21412</v>
      </c>
      <c r="F1398" s="19" t="s">
        <v>3463</v>
      </c>
      <c r="G1398" s="19">
        <v>2014</v>
      </c>
      <c r="H1398" s="65">
        <v>41711</v>
      </c>
      <c r="I1398" s="19" t="s">
        <v>21413</v>
      </c>
      <c r="K1398" s="19" t="s">
        <v>21414</v>
      </c>
    </row>
    <row r="1399" spans="1:11" ht="15.75" customHeight="1">
      <c r="A1399" s="19">
        <v>24624122</v>
      </c>
      <c r="B1399" s="19" t="s">
        <v>21416</v>
      </c>
      <c r="C1399" s="19" t="s">
        <v>21417</v>
      </c>
      <c r="D1399" s="19" t="s">
        <v>21418</v>
      </c>
      <c r="E1399" s="19" t="s">
        <v>21419</v>
      </c>
      <c r="F1399" s="19" t="s">
        <v>98</v>
      </c>
      <c r="G1399" s="19">
        <v>2014</v>
      </c>
      <c r="H1399" s="65">
        <v>41712</v>
      </c>
      <c r="I1399" s="19" t="s">
        <v>21420</v>
      </c>
      <c r="K1399" s="19" t="s">
        <v>21421</v>
      </c>
    </row>
    <row r="1400" spans="1:11" ht="15.75" customHeight="1">
      <c r="A1400" s="19">
        <v>27845649</v>
      </c>
      <c r="B1400" s="19" t="s">
        <v>21423</v>
      </c>
      <c r="C1400" s="19" t="s">
        <v>21424</v>
      </c>
      <c r="D1400" s="19" t="s">
        <v>21425</v>
      </c>
      <c r="E1400" s="19" t="s">
        <v>21426</v>
      </c>
      <c r="F1400" s="19" t="s">
        <v>448</v>
      </c>
      <c r="G1400" s="19">
        <v>2014</v>
      </c>
      <c r="H1400" s="65">
        <v>42690</v>
      </c>
      <c r="K1400" s="19" t="s">
        <v>21427</v>
      </c>
    </row>
    <row r="1401" spans="1:11" ht="15.75" customHeight="1">
      <c r="A1401" s="19">
        <v>25051692</v>
      </c>
      <c r="B1401" s="19" t="s">
        <v>21429</v>
      </c>
      <c r="C1401" s="19" t="s">
        <v>21430</v>
      </c>
      <c r="D1401" s="19" t="s">
        <v>21431</v>
      </c>
      <c r="E1401" s="19" t="s">
        <v>21432</v>
      </c>
      <c r="F1401" s="19" t="s">
        <v>18378</v>
      </c>
      <c r="G1401" s="19">
        <v>2014</v>
      </c>
      <c r="H1401" s="65">
        <v>41844</v>
      </c>
    </row>
    <row r="1402" spans="1:11" ht="15.75" customHeight="1">
      <c r="A1402" s="19">
        <v>24968687</v>
      </c>
      <c r="B1402" s="19" t="s">
        <v>21434</v>
      </c>
      <c r="C1402" s="19" t="s">
        <v>21435</v>
      </c>
      <c r="D1402" s="19" t="s">
        <v>21436</v>
      </c>
      <c r="E1402" s="19" t="s">
        <v>21437</v>
      </c>
      <c r="F1402" s="19" t="s">
        <v>13687</v>
      </c>
      <c r="G1402" s="19">
        <v>2014</v>
      </c>
      <c r="H1402" s="65">
        <v>41818</v>
      </c>
    </row>
    <row r="1403" spans="1:11" ht="15.75" customHeight="1">
      <c r="A1403" s="19">
        <v>24961047</v>
      </c>
      <c r="B1403" s="19" t="s">
        <v>21438</v>
      </c>
      <c r="C1403" s="19" t="s">
        <v>21439</v>
      </c>
      <c r="D1403" s="19" t="s">
        <v>21440</v>
      </c>
      <c r="E1403" s="19" t="s">
        <v>21441</v>
      </c>
      <c r="F1403" s="19" t="s">
        <v>21442</v>
      </c>
      <c r="G1403" s="19">
        <v>2014</v>
      </c>
      <c r="H1403" s="65">
        <v>41816</v>
      </c>
      <c r="K1403" s="19" t="s">
        <v>21443</v>
      </c>
    </row>
    <row r="1404" spans="1:11" ht="15.75" customHeight="1">
      <c r="A1404" s="19">
        <v>24702975</v>
      </c>
      <c r="B1404" s="19" t="s">
        <v>21444</v>
      </c>
      <c r="C1404" s="19" t="s">
        <v>21445</v>
      </c>
      <c r="D1404" s="19" t="s">
        <v>21446</v>
      </c>
      <c r="E1404" s="19" t="s">
        <v>18639</v>
      </c>
      <c r="F1404" s="19" t="s">
        <v>13351</v>
      </c>
      <c r="G1404" s="19">
        <v>2014</v>
      </c>
      <c r="H1404" s="65">
        <v>41737</v>
      </c>
      <c r="K1404" s="19" t="s">
        <v>21447</v>
      </c>
    </row>
    <row r="1405" spans="1:11" ht="15.75" customHeight="1">
      <c r="A1405" s="19">
        <v>24702973</v>
      </c>
      <c r="B1405" s="19" t="s">
        <v>21448</v>
      </c>
      <c r="C1405" s="19" t="s">
        <v>21449</v>
      </c>
      <c r="D1405" s="19" t="s">
        <v>21446</v>
      </c>
      <c r="E1405" s="19" t="s">
        <v>21450</v>
      </c>
      <c r="F1405" s="19" t="s">
        <v>13351</v>
      </c>
      <c r="G1405" s="19">
        <v>2014</v>
      </c>
      <c r="H1405" s="65">
        <v>41737</v>
      </c>
      <c r="K1405" s="19" t="s">
        <v>21451</v>
      </c>
    </row>
    <row r="1406" spans="1:11" ht="15.75" customHeight="1">
      <c r="A1406" s="19">
        <v>24685965</v>
      </c>
      <c r="B1406" s="19" t="s">
        <v>21452</v>
      </c>
      <c r="C1406" s="19" t="s">
        <v>21453</v>
      </c>
      <c r="D1406" s="19" t="s">
        <v>21454</v>
      </c>
      <c r="E1406" s="19" t="s">
        <v>21455</v>
      </c>
      <c r="F1406" s="19" t="s">
        <v>21456</v>
      </c>
      <c r="G1406" s="19">
        <v>2014</v>
      </c>
      <c r="H1406" s="65">
        <v>41731</v>
      </c>
      <c r="K1406" s="19" t="s">
        <v>21457</v>
      </c>
    </row>
    <row r="1407" spans="1:11" ht="15.75" customHeight="1">
      <c r="A1407" s="19">
        <v>24665226</v>
      </c>
      <c r="B1407" s="19" t="s">
        <v>21458</v>
      </c>
      <c r="C1407" s="19" t="s">
        <v>21459</v>
      </c>
      <c r="E1407" s="19" t="s">
        <v>21460</v>
      </c>
      <c r="F1407" s="19" t="s">
        <v>21461</v>
      </c>
    </row>
    <row r="1408" spans="1:11" ht="15.75" customHeight="1">
      <c r="A1408" s="19">
        <v>24618628</v>
      </c>
      <c r="B1408" s="19" t="s">
        <v>21462</v>
      </c>
      <c r="C1408" s="19" t="s">
        <v>21463</v>
      </c>
      <c r="D1408" s="19" t="s">
        <v>21464</v>
      </c>
      <c r="E1408" s="19" t="s">
        <v>21465</v>
      </c>
      <c r="F1408" s="19" t="s">
        <v>3940</v>
      </c>
      <c r="G1408" s="19">
        <v>2014</v>
      </c>
      <c r="H1408" s="65">
        <v>41711</v>
      </c>
      <c r="K1408" s="19" t="s">
        <v>21466</v>
      </c>
    </row>
    <row r="1409" spans="1:11" ht="15.75" customHeight="1">
      <c r="A1409" s="19">
        <v>24590042</v>
      </c>
      <c r="B1409" s="19" t="s">
        <v>21467</v>
      </c>
      <c r="C1409" s="19" t="s">
        <v>21468</v>
      </c>
      <c r="D1409" s="19" t="s">
        <v>21469</v>
      </c>
      <c r="E1409" s="19" t="s">
        <v>12375</v>
      </c>
      <c r="F1409" s="19" t="s">
        <v>448</v>
      </c>
      <c r="G1409" s="19">
        <v>2014</v>
      </c>
      <c r="H1409" s="65">
        <v>41703</v>
      </c>
      <c r="K1409" s="19" t="s">
        <v>21470</v>
      </c>
    </row>
    <row r="1410" spans="1:11" ht="15.75" customHeight="1">
      <c r="A1410" s="19">
        <v>24560562</v>
      </c>
      <c r="B1410" s="19" t="s">
        <v>21472</v>
      </c>
      <c r="C1410" s="19" t="s">
        <v>21473</v>
      </c>
      <c r="D1410" s="19" t="s">
        <v>21474</v>
      </c>
      <c r="E1410" s="19" t="s">
        <v>21475</v>
      </c>
      <c r="F1410" s="19" t="s">
        <v>1636</v>
      </c>
      <c r="G1410" s="19">
        <v>2014</v>
      </c>
      <c r="H1410" s="65">
        <v>41695</v>
      </c>
      <c r="K1410" s="19" t="s">
        <v>21476</v>
      </c>
    </row>
    <row r="1411" spans="1:11" ht="15.75" customHeight="1">
      <c r="A1411" s="19">
        <v>24530690</v>
      </c>
      <c r="B1411" s="19" t="s">
        <v>21478</v>
      </c>
      <c r="C1411" s="19" t="s">
        <v>21479</v>
      </c>
      <c r="D1411" s="19" t="s">
        <v>21480</v>
      </c>
      <c r="E1411" s="19" t="s">
        <v>10143</v>
      </c>
      <c r="F1411" s="19" t="s">
        <v>16452</v>
      </c>
      <c r="G1411" s="19">
        <v>2014</v>
      </c>
      <c r="H1411" s="65">
        <v>41688</v>
      </c>
      <c r="K1411" s="19" t="s">
        <v>21481</v>
      </c>
    </row>
    <row r="1412" spans="1:11" ht="15.75" customHeight="1">
      <c r="A1412" s="19">
        <v>24513484</v>
      </c>
      <c r="B1412" s="19" t="s">
        <v>21483</v>
      </c>
      <c r="C1412" s="19" t="s">
        <v>21283</v>
      </c>
      <c r="D1412" s="19" t="s">
        <v>21484</v>
      </c>
      <c r="E1412" s="19" t="s">
        <v>11885</v>
      </c>
      <c r="F1412" s="19" t="s">
        <v>1554</v>
      </c>
      <c r="G1412" s="19">
        <v>2014</v>
      </c>
      <c r="H1412" s="65">
        <v>41682</v>
      </c>
      <c r="I1412" s="19" t="s">
        <v>21485</v>
      </c>
      <c r="K1412" s="19" t="s">
        <v>21486</v>
      </c>
    </row>
    <row r="1413" spans="1:11" ht="15.75" customHeight="1">
      <c r="A1413" s="19">
        <v>24477328</v>
      </c>
      <c r="B1413" s="19" t="s">
        <v>21487</v>
      </c>
      <c r="C1413" s="19" t="s">
        <v>21488</v>
      </c>
      <c r="D1413" s="19" t="s">
        <v>21474</v>
      </c>
      <c r="E1413" s="19" t="s">
        <v>18913</v>
      </c>
      <c r="F1413" s="19" t="s">
        <v>1636</v>
      </c>
      <c r="G1413" s="19">
        <v>2014</v>
      </c>
      <c r="H1413" s="65">
        <v>41670</v>
      </c>
      <c r="K1413" s="19" t="s">
        <v>21489</v>
      </c>
    </row>
    <row r="1414" spans="1:11" ht="15.75" customHeight="1">
      <c r="A1414" s="19">
        <v>24461461</v>
      </c>
      <c r="B1414" s="19" t="s">
        <v>21490</v>
      </c>
      <c r="C1414" s="19" t="s">
        <v>21491</v>
      </c>
      <c r="D1414" s="19" t="s">
        <v>21492</v>
      </c>
      <c r="E1414" s="19" t="s">
        <v>21493</v>
      </c>
      <c r="F1414" s="19" t="s">
        <v>1290</v>
      </c>
      <c r="G1414" s="19">
        <v>2014</v>
      </c>
      <c r="H1414" s="65">
        <v>41667</v>
      </c>
      <c r="K1414" s="19" t="s">
        <v>21494</v>
      </c>
    </row>
    <row r="1415" spans="1:11" ht="15.75" customHeight="1">
      <c r="A1415" s="19">
        <v>24441573</v>
      </c>
      <c r="B1415" s="19" t="s">
        <v>21495</v>
      </c>
      <c r="C1415" s="19" t="s">
        <v>21496</v>
      </c>
      <c r="D1415" s="19" t="s">
        <v>21497</v>
      </c>
      <c r="E1415" s="19" t="s">
        <v>21498</v>
      </c>
      <c r="F1415" s="19" t="s">
        <v>5897</v>
      </c>
      <c r="G1415" s="19">
        <v>2014</v>
      </c>
      <c r="H1415" s="65">
        <v>41660</v>
      </c>
      <c r="K1415" s="19" t="s">
        <v>21499</v>
      </c>
    </row>
    <row r="1416" spans="1:11" ht="15.75" customHeight="1">
      <c r="A1416" s="19">
        <v>24439877</v>
      </c>
      <c r="B1416" s="19" t="s">
        <v>21500</v>
      </c>
      <c r="C1416" s="19" t="s">
        <v>21501</v>
      </c>
      <c r="D1416" s="19" t="s">
        <v>21502</v>
      </c>
      <c r="E1416" s="19" t="s">
        <v>21503</v>
      </c>
      <c r="F1416" s="19" t="s">
        <v>21504</v>
      </c>
      <c r="G1416" s="19">
        <v>2014</v>
      </c>
      <c r="H1416" s="65">
        <v>41660</v>
      </c>
      <c r="K1416" s="19" t="s">
        <v>21505</v>
      </c>
    </row>
    <row r="1417" spans="1:11" ht="15.75" customHeight="1">
      <c r="A1417" s="19">
        <v>24423399</v>
      </c>
      <c r="B1417" s="19" t="s">
        <v>21506</v>
      </c>
      <c r="C1417" s="19" t="s">
        <v>21507</v>
      </c>
      <c r="D1417" s="19" t="s">
        <v>21508</v>
      </c>
      <c r="E1417" s="19" t="s">
        <v>21509</v>
      </c>
      <c r="F1417" s="19" t="s">
        <v>9676</v>
      </c>
      <c r="G1417" s="19">
        <v>2014</v>
      </c>
      <c r="H1417" s="65">
        <v>41655</v>
      </c>
      <c r="K1417" s="19" t="s">
        <v>21510</v>
      </c>
    </row>
    <row r="1418" spans="1:11" ht="15.75" customHeight="1">
      <c r="A1418" s="19">
        <v>24406734</v>
      </c>
      <c r="B1418" s="19" t="s">
        <v>21511</v>
      </c>
      <c r="C1418" s="19" t="s">
        <v>21512</v>
      </c>
      <c r="D1418" s="19" t="s">
        <v>21513</v>
      </c>
      <c r="E1418" s="19" t="s">
        <v>5883</v>
      </c>
      <c r="F1418" s="19" t="s">
        <v>12840</v>
      </c>
      <c r="G1418" s="19">
        <v>2014</v>
      </c>
      <c r="H1418" s="65">
        <v>41650</v>
      </c>
      <c r="I1418" s="19" t="s">
        <v>21514</v>
      </c>
      <c r="J1418" s="19" t="s">
        <v>21515</v>
      </c>
      <c r="K1418" s="19" t="s">
        <v>21516</v>
      </c>
    </row>
    <row r="1419" spans="1:11" ht="15.75" customHeight="1">
      <c r="A1419" s="19">
        <v>24367985</v>
      </c>
      <c r="B1419" s="19" t="s">
        <v>21517</v>
      </c>
      <c r="C1419" s="19" t="s">
        <v>21518</v>
      </c>
      <c r="D1419" s="19" t="s">
        <v>21519</v>
      </c>
      <c r="E1419" s="19" t="s">
        <v>5134</v>
      </c>
      <c r="F1419" s="19" t="s">
        <v>3283</v>
      </c>
      <c r="G1419" s="19">
        <v>2014</v>
      </c>
      <c r="H1419" s="65">
        <v>41634</v>
      </c>
      <c r="I1419" s="19" t="s">
        <v>21520</v>
      </c>
      <c r="J1419" s="19" t="s">
        <v>21521</v>
      </c>
      <c r="K1419" s="19" t="s">
        <v>21522</v>
      </c>
    </row>
    <row r="1420" spans="1:11" ht="15.75" customHeight="1">
      <c r="A1420" s="19">
        <v>24361221</v>
      </c>
      <c r="B1420" s="19" t="s">
        <v>21523</v>
      </c>
      <c r="C1420" s="19" t="s">
        <v>21524</v>
      </c>
      <c r="D1420" s="19" t="s">
        <v>21525</v>
      </c>
      <c r="E1420" s="19" t="s">
        <v>21526</v>
      </c>
      <c r="F1420" s="19" t="s">
        <v>21527</v>
      </c>
      <c r="G1420" s="19">
        <v>2014</v>
      </c>
      <c r="H1420" s="65">
        <v>41632</v>
      </c>
      <c r="K1420" s="19" t="s">
        <v>21528</v>
      </c>
    </row>
    <row r="1421" spans="1:11" ht="15.75" customHeight="1">
      <c r="A1421" s="19">
        <v>24353263</v>
      </c>
      <c r="B1421" s="19" t="s">
        <v>21530</v>
      </c>
      <c r="C1421" s="19" t="s">
        <v>21531</v>
      </c>
      <c r="D1421" s="19" t="s">
        <v>21532</v>
      </c>
      <c r="E1421" s="19" t="s">
        <v>21533</v>
      </c>
      <c r="F1421" s="19" t="s">
        <v>21534</v>
      </c>
      <c r="G1421" s="19">
        <v>2014</v>
      </c>
      <c r="H1421" s="65">
        <v>41628</v>
      </c>
      <c r="K1421" s="19" t="s">
        <v>21535</v>
      </c>
    </row>
    <row r="1422" spans="1:11" ht="15.75" customHeight="1">
      <c r="A1422" s="19">
        <v>24287186</v>
      </c>
      <c r="B1422" s="19" t="s">
        <v>21536</v>
      </c>
      <c r="C1422" s="19" t="s">
        <v>21537</v>
      </c>
      <c r="D1422" s="19" t="s">
        <v>21538</v>
      </c>
      <c r="E1422" s="19" t="s">
        <v>8870</v>
      </c>
      <c r="F1422" s="19" t="s">
        <v>1026</v>
      </c>
      <c r="G1422" s="19">
        <v>2014</v>
      </c>
      <c r="H1422" s="65">
        <v>41608</v>
      </c>
      <c r="K1422" s="19" t="s">
        <v>21539</v>
      </c>
    </row>
    <row r="1423" spans="1:11" ht="15.75" customHeight="1">
      <c r="A1423" s="19">
        <v>24287185</v>
      </c>
      <c r="B1423" s="19" t="s">
        <v>21540</v>
      </c>
      <c r="C1423" s="19" t="s">
        <v>21541</v>
      </c>
      <c r="D1423" s="19" t="s">
        <v>21538</v>
      </c>
      <c r="E1423" s="19" t="s">
        <v>20530</v>
      </c>
      <c r="F1423" s="19" t="s">
        <v>1026</v>
      </c>
      <c r="G1423" s="19">
        <v>2014</v>
      </c>
      <c r="H1423" s="65">
        <v>41608</v>
      </c>
      <c r="I1423" s="19" t="s">
        <v>21542</v>
      </c>
      <c r="J1423" s="19" t="s">
        <v>21543</v>
      </c>
      <c r="K1423" s="19" t="s">
        <v>21544</v>
      </c>
    </row>
    <row r="1424" spans="1:11" ht="15.75" customHeight="1">
      <c r="A1424" s="19">
        <v>24269704</v>
      </c>
      <c r="B1424" s="19" t="s">
        <v>21545</v>
      </c>
      <c r="C1424" s="19" t="s">
        <v>21546</v>
      </c>
      <c r="D1424" s="19" t="s">
        <v>21547</v>
      </c>
      <c r="E1424" s="19" t="s">
        <v>21548</v>
      </c>
      <c r="F1424" s="19" t="s">
        <v>2424</v>
      </c>
      <c r="G1424" s="19">
        <v>2014</v>
      </c>
      <c r="H1424" s="65">
        <v>41604</v>
      </c>
      <c r="I1424" s="19" t="s">
        <v>21549</v>
      </c>
      <c r="J1424" s="19" t="s">
        <v>21550</v>
      </c>
      <c r="K1424" s="19" t="s">
        <v>21551</v>
      </c>
    </row>
    <row r="1425" spans="1:11" ht="15.75" customHeight="1">
      <c r="A1425" s="19">
        <v>24263217</v>
      </c>
      <c r="B1425" s="19" t="s">
        <v>21552</v>
      </c>
      <c r="C1425" s="19" t="s">
        <v>21553</v>
      </c>
      <c r="D1425" s="19" t="s">
        <v>21554</v>
      </c>
      <c r="E1425" s="19" t="s">
        <v>21555</v>
      </c>
      <c r="F1425" s="19" t="s">
        <v>979</v>
      </c>
      <c r="G1425" s="19">
        <v>2014</v>
      </c>
      <c r="H1425" s="65">
        <v>41601</v>
      </c>
      <c r="K1425" s="19" t="s">
        <v>21556</v>
      </c>
    </row>
    <row r="1426" spans="1:11" ht="15.75" customHeight="1">
      <c r="A1426" s="19">
        <v>24216517</v>
      </c>
      <c r="B1426" s="19" t="s">
        <v>21557</v>
      </c>
      <c r="C1426" s="19" t="s">
        <v>21558</v>
      </c>
      <c r="D1426" s="19" t="s">
        <v>21559</v>
      </c>
      <c r="E1426" s="19" t="s">
        <v>21560</v>
      </c>
      <c r="F1426" s="19" t="s">
        <v>5527</v>
      </c>
      <c r="G1426" s="19">
        <v>2014</v>
      </c>
      <c r="H1426" s="65">
        <v>41591</v>
      </c>
      <c r="K1426" s="19" t="s">
        <v>21561</v>
      </c>
    </row>
    <row r="1427" spans="1:11" ht="15.75" customHeight="1">
      <c r="A1427" s="19">
        <v>23904321</v>
      </c>
      <c r="B1427" s="19" t="s">
        <v>21562</v>
      </c>
      <c r="C1427" s="19" t="s">
        <v>21563</v>
      </c>
      <c r="D1427" s="19" t="s">
        <v>21564</v>
      </c>
      <c r="E1427" s="19" t="s">
        <v>21565</v>
      </c>
      <c r="F1427" s="19" t="s">
        <v>2167</v>
      </c>
      <c r="G1427" s="19">
        <v>2014</v>
      </c>
      <c r="H1427" s="65">
        <v>41488</v>
      </c>
      <c r="I1427" s="19" t="s">
        <v>21566</v>
      </c>
      <c r="J1427" s="19" t="s">
        <v>21567</v>
      </c>
      <c r="K1427" s="19" t="s">
        <v>21568</v>
      </c>
    </row>
    <row r="1428" spans="1:11" ht="15.75" customHeight="1">
      <c r="A1428" s="19">
        <v>24587383</v>
      </c>
      <c r="B1428" s="19" t="s">
        <v>21569</v>
      </c>
      <c r="C1428" s="19" t="s">
        <v>21570</v>
      </c>
      <c r="D1428" s="19" t="s">
        <v>21571</v>
      </c>
      <c r="E1428" s="19" t="s">
        <v>21572</v>
      </c>
      <c r="F1428" s="19" t="s">
        <v>208</v>
      </c>
      <c r="G1428" s="19">
        <v>2014</v>
      </c>
      <c r="H1428" s="65">
        <v>41702</v>
      </c>
      <c r="I1428" s="19" t="s">
        <v>21573</v>
      </c>
      <c r="K1428" s="19" t="s">
        <v>21574</v>
      </c>
    </row>
    <row r="1429" spans="1:11" ht="15.75" customHeight="1">
      <c r="A1429" s="19">
        <v>24580773</v>
      </c>
      <c r="B1429" s="19" t="s">
        <v>21576</v>
      </c>
      <c r="C1429" s="19" t="s">
        <v>21577</v>
      </c>
      <c r="D1429" s="19" t="s">
        <v>21578</v>
      </c>
      <c r="E1429" s="19" t="s">
        <v>21579</v>
      </c>
      <c r="F1429" s="19" t="s">
        <v>12353</v>
      </c>
      <c r="G1429" s="19">
        <v>2014</v>
      </c>
      <c r="H1429" s="65">
        <v>41702</v>
      </c>
      <c r="I1429" s="19" t="s">
        <v>21580</v>
      </c>
      <c r="K1429" s="19" t="s">
        <v>21581</v>
      </c>
    </row>
    <row r="1430" spans="1:11" ht="15.75" customHeight="1">
      <c r="A1430" s="19">
        <v>24572654</v>
      </c>
      <c r="B1430" s="19" t="s">
        <v>21582</v>
      </c>
      <c r="C1430" s="19" t="s">
        <v>21583</v>
      </c>
      <c r="E1430" s="19" t="s">
        <v>21584</v>
      </c>
      <c r="F1430" s="19" t="s">
        <v>21585</v>
      </c>
      <c r="G1430" s="19" t="s">
        <v>21586</v>
      </c>
    </row>
    <row r="1431" spans="1:11" ht="15.75" customHeight="1">
      <c r="A1431" s="19">
        <v>24570246</v>
      </c>
      <c r="B1431" s="19" t="s">
        <v>21587</v>
      </c>
      <c r="C1431" s="19" t="s">
        <v>21588</v>
      </c>
      <c r="D1431" s="19" t="s">
        <v>21589</v>
      </c>
      <c r="E1431" s="19" t="s">
        <v>16713</v>
      </c>
      <c r="F1431" s="19" t="s">
        <v>4922</v>
      </c>
      <c r="G1431" s="19">
        <v>2014</v>
      </c>
      <c r="H1431" s="65">
        <v>41697</v>
      </c>
      <c r="K1431" s="19" t="s">
        <v>21590</v>
      </c>
    </row>
    <row r="1432" spans="1:11" ht="15.75" customHeight="1">
      <c r="A1432" s="19">
        <v>24555828</v>
      </c>
      <c r="B1432" s="19" t="s">
        <v>21592</v>
      </c>
      <c r="C1432" s="19" t="s">
        <v>21593</v>
      </c>
      <c r="D1432" s="19" t="s">
        <v>21594</v>
      </c>
      <c r="E1432" s="19" t="s">
        <v>21595</v>
      </c>
      <c r="F1432" s="19" t="s">
        <v>875</v>
      </c>
      <c r="G1432" s="19">
        <v>2014</v>
      </c>
      <c r="H1432" s="65">
        <v>41692</v>
      </c>
      <c r="I1432" s="19" t="s">
        <v>21596</v>
      </c>
      <c r="K1432" s="19" t="s">
        <v>21597</v>
      </c>
    </row>
    <row r="1433" spans="1:11" ht="15.75" customHeight="1">
      <c r="A1433" s="19">
        <v>24468996</v>
      </c>
      <c r="B1433" s="19" t="s">
        <v>21599</v>
      </c>
      <c r="C1433" s="19" t="s">
        <v>21600</v>
      </c>
      <c r="D1433" s="19" t="s">
        <v>21601</v>
      </c>
      <c r="E1433" s="19" t="s">
        <v>21602</v>
      </c>
      <c r="F1433" s="19" t="s">
        <v>21603</v>
      </c>
      <c r="G1433" s="19">
        <v>2014</v>
      </c>
      <c r="H1433" s="65">
        <v>41668</v>
      </c>
      <c r="K1433" s="19" t="s">
        <v>21604</v>
      </c>
    </row>
    <row r="1434" spans="1:11" ht="15.75" customHeight="1">
      <c r="A1434" s="19">
        <v>25520829</v>
      </c>
      <c r="B1434" s="19" t="s">
        <v>21606</v>
      </c>
      <c r="C1434" s="19" t="s">
        <v>21607</v>
      </c>
      <c r="D1434" s="19" t="s">
        <v>21608</v>
      </c>
      <c r="E1434" s="19" t="s">
        <v>21609</v>
      </c>
      <c r="F1434" s="19" t="s">
        <v>21610</v>
      </c>
      <c r="G1434" s="19">
        <v>2014</v>
      </c>
      <c r="H1434" s="65">
        <v>41992</v>
      </c>
      <c r="I1434" s="19" t="s">
        <v>21611</v>
      </c>
      <c r="K1434" s="19" t="s">
        <v>21612</v>
      </c>
    </row>
    <row r="1435" spans="1:11" ht="15.75" customHeight="1">
      <c r="A1435" s="19">
        <v>26344469</v>
      </c>
      <c r="B1435" s="19" t="s">
        <v>21614</v>
      </c>
      <c r="C1435" s="19" t="s">
        <v>21615</v>
      </c>
      <c r="D1435" s="19" t="s">
        <v>21616</v>
      </c>
      <c r="E1435" s="19" t="s">
        <v>21617</v>
      </c>
      <c r="F1435" s="19" t="s">
        <v>2246</v>
      </c>
      <c r="G1435" s="19">
        <v>2014</v>
      </c>
      <c r="H1435" s="65">
        <v>42255</v>
      </c>
      <c r="I1435" s="19" t="s">
        <v>21618</v>
      </c>
      <c r="K1435" s="19" t="s">
        <v>21619</v>
      </c>
    </row>
    <row r="1436" spans="1:11" ht="15.75" customHeight="1">
      <c r="A1436" s="19">
        <v>24397901</v>
      </c>
      <c r="B1436" s="19" t="s">
        <v>21621</v>
      </c>
      <c r="C1436" s="19" t="s">
        <v>21622</v>
      </c>
      <c r="D1436" s="19" t="s">
        <v>21623</v>
      </c>
      <c r="E1436" s="19" t="s">
        <v>21624</v>
      </c>
      <c r="F1436" s="19" t="s">
        <v>1263</v>
      </c>
      <c r="G1436" s="19">
        <v>2014</v>
      </c>
      <c r="H1436" s="65">
        <v>41648</v>
      </c>
      <c r="K1436" s="19" t="s">
        <v>21625</v>
      </c>
    </row>
    <row r="1437" spans="1:11" ht="15.75" customHeight="1">
      <c r="A1437" s="19">
        <v>24342250</v>
      </c>
      <c r="B1437" s="19" t="s">
        <v>21627</v>
      </c>
      <c r="C1437" s="19" t="s">
        <v>21628</v>
      </c>
      <c r="D1437" s="19" t="s">
        <v>21623</v>
      </c>
      <c r="E1437" s="19" t="s">
        <v>21629</v>
      </c>
      <c r="F1437" s="19" t="s">
        <v>1263</v>
      </c>
      <c r="G1437" s="19">
        <v>2014</v>
      </c>
      <c r="H1437" s="65">
        <v>41626</v>
      </c>
      <c r="K1437" s="19" t="s">
        <v>21630</v>
      </c>
    </row>
    <row r="1438" spans="1:11" ht="15.75" customHeight="1">
      <c r="A1438" s="19">
        <v>24397902</v>
      </c>
      <c r="B1438" s="19" t="s">
        <v>21631</v>
      </c>
      <c r="C1438" s="19" t="s">
        <v>21632</v>
      </c>
      <c r="D1438" s="19" t="s">
        <v>21633</v>
      </c>
      <c r="E1438" s="19" t="s">
        <v>21634</v>
      </c>
      <c r="F1438" s="19" t="s">
        <v>1263</v>
      </c>
      <c r="G1438" s="19">
        <v>2014</v>
      </c>
      <c r="H1438" s="65">
        <v>41648</v>
      </c>
      <c r="K1438" s="19" t="s">
        <v>21635</v>
      </c>
    </row>
    <row r="1439" spans="1:11" ht="15.75" customHeight="1">
      <c r="A1439" s="19">
        <v>24176498</v>
      </c>
      <c r="B1439" s="19" t="s">
        <v>21637</v>
      </c>
      <c r="C1439" s="19" t="s">
        <v>21638</v>
      </c>
      <c r="D1439" s="19" t="s">
        <v>21633</v>
      </c>
      <c r="E1439" s="19" t="s">
        <v>16009</v>
      </c>
      <c r="F1439" s="19" t="s">
        <v>1263</v>
      </c>
      <c r="G1439" s="19">
        <v>2014</v>
      </c>
      <c r="H1439" s="65">
        <v>41580</v>
      </c>
      <c r="K1439" s="19" t="s">
        <v>21639</v>
      </c>
    </row>
    <row r="1440" spans="1:11" ht="15.75" customHeight="1">
      <c r="A1440" s="19">
        <v>24495712</v>
      </c>
      <c r="B1440" s="19" t="s">
        <v>21640</v>
      </c>
      <c r="C1440" s="19" t="s">
        <v>21641</v>
      </c>
      <c r="D1440" s="19" t="s">
        <v>21642</v>
      </c>
      <c r="E1440" s="19" t="s">
        <v>21643</v>
      </c>
      <c r="F1440" s="19" t="s">
        <v>1356</v>
      </c>
      <c r="G1440" s="19">
        <v>2014</v>
      </c>
      <c r="H1440" s="65">
        <v>41676</v>
      </c>
      <c r="I1440" s="19" t="s">
        <v>21644</v>
      </c>
      <c r="K1440" s="19" t="s">
        <v>21645</v>
      </c>
    </row>
    <row r="1441" spans="1:11" ht="15.75" customHeight="1">
      <c r="A1441" s="19">
        <v>24355091</v>
      </c>
      <c r="B1441" s="19" t="s">
        <v>21647</v>
      </c>
      <c r="C1441" s="19" t="s">
        <v>21648</v>
      </c>
      <c r="D1441" s="19" t="s">
        <v>21649</v>
      </c>
      <c r="E1441" s="19" t="s">
        <v>12847</v>
      </c>
      <c r="F1441" s="19" t="s">
        <v>1263</v>
      </c>
      <c r="G1441" s="19">
        <v>2014</v>
      </c>
      <c r="H1441" s="65">
        <v>41629</v>
      </c>
      <c r="I1441" s="19" t="s">
        <v>21650</v>
      </c>
      <c r="J1441" s="19" t="s">
        <v>21651</v>
      </c>
      <c r="K1441" s="19" t="s">
        <v>21652</v>
      </c>
    </row>
    <row r="1442" spans="1:11" ht="15.75" customHeight="1">
      <c r="A1442" s="19">
        <v>24938236</v>
      </c>
      <c r="B1442" s="19" t="s">
        <v>21654</v>
      </c>
      <c r="C1442" s="19" t="s">
        <v>21655</v>
      </c>
      <c r="D1442" s="19" t="s">
        <v>21656</v>
      </c>
      <c r="E1442" s="19" t="s">
        <v>21657</v>
      </c>
      <c r="F1442" s="19" t="s">
        <v>4158</v>
      </c>
      <c r="G1442" s="19">
        <v>2014</v>
      </c>
      <c r="H1442" s="65">
        <v>41809</v>
      </c>
    </row>
    <row r="1443" spans="1:11" ht="15.75" customHeight="1">
      <c r="A1443" s="19">
        <v>24809207</v>
      </c>
      <c r="B1443" s="19" t="s">
        <v>21659</v>
      </c>
      <c r="C1443" s="19" t="s">
        <v>21660</v>
      </c>
      <c r="D1443" s="19" t="s">
        <v>21661</v>
      </c>
      <c r="E1443" s="19" t="s">
        <v>21662</v>
      </c>
      <c r="F1443" s="19" t="s">
        <v>15015</v>
      </c>
      <c r="G1443" s="19">
        <v>2014</v>
      </c>
      <c r="H1443" s="65">
        <v>41769</v>
      </c>
    </row>
    <row r="1444" spans="1:11" ht="15.75" customHeight="1">
      <c r="A1444" s="19">
        <v>24720161</v>
      </c>
      <c r="B1444" s="19" t="s">
        <v>21663</v>
      </c>
      <c r="C1444" s="19" t="s">
        <v>21664</v>
      </c>
      <c r="D1444" s="19" t="s">
        <v>21665</v>
      </c>
      <c r="E1444" s="19" t="s">
        <v>21666</v>
      </c>
      <c r="F1444" s="19" t="s">
        <v>21667</v>
      </c>
      <c r="G1444" s="19">
        <v>2014</v>
      </c>
      <c r="H1444" s="65">
        <v>41741</v>
      </c>
      <c r="K1444" s="19" t="s">
        <v>21668</v>
      </c>
    </row>
    <row r="1445" spans="1:11" ht="15.75" customHeight="1">
      <c r="A1445" s="19">
        <v>24582389</v>
      </c>
      <c r="B1445" s="19" t="s">
        <v>21669</v>
      </c>
      <c r="C1445" s="19" t="s">
        <v>21670</v>
      </c>
      <c r="D1445" s="19" t="s">
        <v>21671</v>
      </c>
      <c r="E1445" s="19" t="s">
        <v>21672</v>
      </c>
      <c r="F1445" s="19" t="s">
        <v>1636</v>
      </c>
      <c r="G1445" s="19">
        <v>2014</v>
      </c>
      <c r="H1445" s="65">
        <v>41702</v>
      </c>
      <c r="K1445" s="19" t="s">
        <v>21673</v>
      </c>
    </row>
    <row r="1446" spans="1:11" ht="15.75" customHeight="1">
      <c r="A1446" s="19">
        <v>24478508</v>
      </c>
      <c r="B1446" s="19" t="s">
        <v>21675</v>
      </c>
      <c r="C1446" s="19" t="s">
        <v>21676</v>
      </c>
      <c r="D1446" s="19" t="s">
        <v>21677</v>
      </c>
      <c r="E1446" s="19" t="s">
        <v>10550</v>
      </c>
      <c r="F1446" s="19" t="s">
        <v>1272</v>
      </c>
      <c r="G1446" s="19">
        <v>2014</v>
      </c>
      <c r="H1446" s="65">
        <v>41670</v>
      </c>
      <c r="I1446" s="19" t="s">
        <v>21678</v>
      </c>
      <c r="K1446" s="19" t="s">
        <v>21679</v>
      </c>
    </row>
    <row r="1447" spans="1:11" ht="15.75" customHeight="1">
      <c r="A1447" s="19">
        <v>24478079</v>
      </c>
      <c r="B1447" s="19" t="s">
        <v>21681</v>
      </c>
      <c r="C1447" s="19" t="s">
        <v>21682</v>
      </c>
      <c r="D1447" s="19" t="s">
        <v>21683</v>
      </c>
      <c r="E1447" s="19" t="s">
        <v>21684</v>
      </c>
      <c r="F1447" s="19" t="s">
        <v>1110</v>
      </c>
      <c r="G1447" s="19">
        <v>2014</v>
      </c>
      <c r="H1447" s="65">
        <v>41670</v>
      </c>
      <c r="I1447" s="19" t="s">
        <v>21685</v>
      </c>
      <c r="K1447" s="19" t="s">
        <v>21686</v>
      </c>
    </row>
    <row r="1448" spans="1:11" ht="15.75" customHeight="1">
      <c r="A1448" s="19">
        <v>24447582</v>
      </c>
      <c r="B1448" s="19" t="s">
        <v>21687</v>
      </c>
      <c r="C1448" s="19" t="s">
        <v>21688</v>
      </c>
      <c r="D1448" s="19" t="s">
        <v>21689</v>
      </c>
      <c r="E1448" s="19" t="s">
        <v>21690</v>
      </c>
      <c r="F1448" s="19" t="s">
        <v>1582</v>
      </c>
      <c r="G1448" s="19">
        <v>2014</v>
      </c>
      <c r="H1448" s="65">
        <v>41662</v>
      </c>
      <c r="I1448" s="19" t="s">
        <v>21691</v>
      </c>
      <c r="K1448" s="19" t="s">
        <v>21692</v>
      </c>
    </row>
    <row r="1449" spans="1:11" ht="15.75" customHeight="1">
      <c r="A1449" s="19">
        <v>24413413</v>
      </c>
      <c r="B1449" s="19" t="s">
        <v>21693</v>
      </c>
      <c r="C1449" s="19" t="s">
        <v>12974</v>
      </c>
      <c r="E1449" s="19" t="s">
        <v>21694</v>
      </c>
    </row>
    <row r="1450" spans="1:11" ht="15.75" customHeight="1">
      <c r="A1450" s="19">
        <v>24413412</v>
      </c>
      <c r="B1450" s="19" t="s">
        <v>21695</v>
      </c>
      <c r="C1450" s="19" t="s">
        <v>21696</v>
      </c>
      <c r="D1450" s="19" t="s">
        <v>21694</v>
      </c>
      <c r="E1450" s="19" t="s">
        <v>17942</v>
      </c>
      <c r="F1450" s="19" t="s">
        <v>979</v>
      </c>
      <c r="G1450" s="19">
        <v>2014</v>
      </c>
      <c r="H1450" s="65">
        <v>41653</v>
      </c>
      <c r="K1450" s="19" t="s">
        <v>21697</v>
      </c>
    </row>
    <row r="1451" spans="1:11" ht="15.75" customHeight="1">
      <c r="A1451" s="19">
        <v>24411834</v>
      </c>
      <c r="B1451" s="19" t="s">
        <v>21698</v>
      </c>
      <c r="C1451" s="19" t="s">
        <v>21699</v>
      </c>
      <c r="D1451" s="19" t="s">
        <v>21700</v>
      </c>
      <c r="E1451" s="19" t="s">
        <v>18349</v>
      </c>
      <c r="F1451" s="19" t="s">
        <v>2578</v>
      </c>
      <c r="G1451" s="19">
        <v>2014</v>
      </c>
      <c r="H1451" s="65">
        <v>41653</v>
      </c>
      <c r="K1451" s="19" t="s">
        <v>21701</v>
      </c>
    </row>
    <row r="1452" spans="1:11" ht="15.75" customHeight="1">
      <c r="A1452" s="19">
        <v>24392871</v>
      </c>
      <c r="B1452" s="19" t="s">
        <v>21702</v>
      </c>
      <c r="C1452" s="19" t="s">
        <v>21703</v>
      </c>
      <c r="D1452" s="19" t="s">
        <v>21704</v>
      </c>
      <c r="E1452" s="19" t="s">
        <v>21705</v>
      </c>
      <c r="F1452" s="19" t="s">
        <v>19123</v>
      </c>
      <c r="G1452" s="19">
        <v>2014</v>
      </c>
      <c r="H1452" s="65">
        <v>41647</v>
      </c>
      <c r="K1452" s="19" t="s">
        <v>21706</v>
      </c>
    </row>
    <row r="1453" spans="1:11" ht="15.75" customHeight="1">
      <c r="A1453" s="19">
        <v>24373430</v>
      </c>
      <c r="B1453" s="19" t="s">
        <v>21707</v>
      </c>
      <c r="C1453" s="19" t="s">
        <v>21708</v>
      </c>
      <c r="D1453" s="19" t="s">
        <v>21709</v>
      </c>
      <c r="E1453" s="19" t="s">
        <v>21710</v>
      </c>
      <c r="F1453" s="19" t="s">
        <v>17695</v>
      </c>
      <c r="G1453" s="19">
        <v>2014</v>
      </c>
      <c r="H1453" s="65">
        <v>41639</v>
      </c>
      <c r="K1453" s="19" t="s">
        <v>21711</v>
      </c>
    </row>
    <row r="1454" spans="1:11" ht="15.75" customHeight="1">
      <c r="A1454" s="19">
        <v>24328666</v>
      </c>
      <c r="B1454" s="19" t="s">
        <v>21712</v>
      </c>
      <c r="C1454" s="19" t="s">
        <v>21713</v>
      </c>
      <c r="D1454" s="19" t="s">
        <v>21714</v>
      </c>
      <c r="E1454" s="19" t="s">
        <v>21715</v>
      </c>
      <c r="F1454" s="19" t="s">
        <v>20864</v>
      </c>
      <c r="G1454" s="19">
        <v>2014</v>
      </c>
      <c r="H1454" s="65">
        <v>41625</v>
      </c>
      <c r="I1454" s="19" t="s">
        <v>21716</v>
      </c>
      <c r="K1454" s="19" t="s">
        <v>21717</v>
      </c>
    </row>
    <row r="1455" spans="1:11" ht="15.75" customHeight="1">
      <c r="A1455" s="19">
        <v>24326288</v>
      </c>
      <c r="B1455" s="19" t="s">
        <v>21718</v>
      </c>
      <c r="C1455" s="19" t="s">
        <v>21719</v>
      </c>
      <c r="D1455" s="19" t="s">
        <v>21720</v>
      </c>
      <c r="E1455" s="19" t="s">
        <v>21721</v>
      </c>
      <c r="F1455" s="19" t="s">
        <v>2095</v>
      </c>
      <c r="G1455" s="19">
        <v>2014</v>
      </c>
      <c r="H1455" s="65">
        <v>41620</v>
      </c>
      <c r="K1455" s="19" t="s">
        <v>21722</v>
      </c>
    </row>
    <row r="1456" spans="1:11" ht="15.75" customHeight="1">
      <c r="A1456" s="19">
        <v>24308654</v>
      </c>
      <c r="B1456" s="19" t="s">
        <v>21723</v>
      </c>
      <c r="C1456" s="19" t="s">
        <v>21724</v>
      </c>
      <c r="D1456" s="19" t="s">
        <v>21725</v>
      </c>
      <c r="E1456" s="19" t="s">
        <v>21726</v>
      </c>
      <c r="F1456" s="19" t="s">
        <v>7428</v>
      </c>
      <c r="G1456" s="19">
        <v>2014</v>
      </c>
      <c r="H1456" s="65">
        <v>41615</v>
      </c>
      <c r="K1456" s="19" t="s">
        <v>21727</v>
      </c>
    </row>
    <row r="1457" spans="1:11" ht="15.75" customHeight="1">
      <c r="A1457" s="19">
        <v>24290180</v>
      </c>
      <c r="B1457" s="19" t="s">
        <v>21728</v>
      </c>
      <c r="C1457" s="19" t="s">
        <v>21729</v>
      </c>
      <c r="D1457" s="19" t="s">
        <v>21730</v>
      </c>
      <c r="E1457" s="19" t="s">
        <v>21731</v>
      </c>
      <c r="F1457" s="19" t="s">
        <v>685</v>
      </c>
      <c r="G1457" s="19">
        <v>2014</v>
      </c>
      <c r="H1457" s="65">
        <v>41611</v>
      </c>
      <c r="K1457" s="19" t="s">
        <v>21732</v>
      </c>
    </row>
    <row r="1458" spans="1:11" ht="15.75" customHeight="1">
      <c r="A1458" s="19">
        <v>24285816</v>
      </c>
      <c r="B1458" s="19" t="s">
        <v>21733</v>
      </c>
      <c r="C1458" s="19" t="s">
        <v>21734</v>
      </c>
      <c r="D1458" s="19" t="s">
        <v>21735</v>
      </c>
      <c r="E1458" s="19" t="s">
        <v>10121</v>
      </c>
      <c r="F1458" s="19" t="s">
        <v>12192</v>
      </c>
      <c r="G1458" s="19">
        <v>2014</v>
      </c>
      <c r="H1458" s="65">
        <v>41607</v>
      </c>
      <c r="I1458" s="19" t="s">
        <v>21736</v>
      </c>
      <c r="K1458" s="19" t="s">
        <v>21737</v>
      </c>
    </row>
    <row r="1459" spans="1:11" ht="15.75" customHeight="1">
      <c r="A1459" s="19">
        <v>24239518</v>
      </c>
      <c r="B1459" s="19" t="s">
        <v>21738</v>
      </c>
      <c r="C1459" s="19" t="s">
        <v>21739</v>
      </c>
      <c r="D1459" s="19" t="s">
        <v>21740</v>
      </c>
      <c r="E1459" s="19" t="s">
        <v>21741</v>
      </c>
      <c r="F1459" s="19" t="s">
        <v>21742</v>
      </c>
      <c r="G1459" s="19">
        <v>2014</v>
      </c>
      <c r="H1459" s="65">
        <v>41597</v>
      </c>
      <c r="K1459" s="19" t="s">
        <v>21743</v>
      </c>
    </row>
    <row r="1460" spans="1:11" ht="15.75" customHeight="1">
      <c r="A1460" s="19">
        <v>24211414</v>
      </c>
      <c r="B1460" s="19" t="s">
        <v>21744</v>
      </c>
      <c r="C1460" s="19" t="s">
        <v>21745</v>
      </c>
      <c r="D1460" s="19" t="s">
        <v>21746</v>
      </c>
      <c r="E1460" s="19" t="s">
        <v>21747</v>
      </c>
      <c r="F1460" s="19" t="s">
        <v>777</v>
      </c>
      <c r="G1460" s="19">
        <v>2014</v>
      </c>
      <c r="H1460" s="65">
        <v>41590</v>
      </c>
      <c r="I1460" s="19" t="s">
        <v>21748</v>
      </c>
      <c r="J1460" s="19" t="s">
        <v>21749</v>
      </c>
      <c r="K1460" s="19" t="s">
        <v>21750</v>
      </c>
    </row>
    <row r="1461" spans="1:11" ht="15.75" customHeight="1">
      <c r="A1461" s="19">
        <v>24019162</v>
      </c>
      <c r="B1461" s="19" t="s">
        <v>21751</v>
      </c>
      <c r="C1461" s="19" t="s">
        <v>21752</v>
      </c>
      <c r="D1461" s="19" t="s">
        <v>21753</v>
      </c>
      <c r="E1461" s="19" t="s">
        <v>21754</v>
      </c>
      <c r="F1461" s="19" t="s">
        <v>1038</v>
      </c>
      <c r="G1461" s="19">
        <v>2014</v>
      </c>
      <c r="H1461" s="65">
        <v>41528</v>
      </c>
      <c r="K1461" s="19" t="s">
        <v>21755</v>
      </c>
    </row>
    <row r="1462" spans="1:11" ht="15.75" customHeight="1">
      <c r="A1462" s="19">
        <v>24011957</v>
      </c>
      <c r="B1462" s="19" t="s">
        <v>21756</v>
      </c>
      <c r="C1462" s="19" t="s">
        <v>21757</v>
      </c>
      <c r="D1462" s="19" t="s">
        <v>21758</v>
      </c>
      <c r="E1462" s="19" t="s">
        <v>21759</v>
      </c>
      <c r="F1462" s="19" t="s">
        <v>21760</v>
      </c>
      <c r="G1462" s="19">
        <v>2014</v>
      </c>
      <c r="H1462" s="65">
        <v>41527</v>
      </c>
      <c r="K1462" s="19" t="s">
        <v>21761</v>
      </c>
    </row>
    <row r="1463" spans="1:11" ht="15.75" customHeight="1">
      <c r="A1463" s="19">
        <v>23963858</v>
      </c>
      <c r="B1463" s="19" t="s">
        <v>21763</v>
      </c>
      <c r="C1463" s="19" t="s">
        <v>21764</v>
      </c>
      <c r="D1463" s="19" t="s">
        <v>21765</v>
      </c>
      <c r="E1463" s="19" t="s">
        <v>21766</v>
      </c>
      <c r="F1463" s="19" t="s">
        <v>7417</v>
      </c>
      <c r="G1463" s="19">
        <v>2014</v>
      </c>
      <c r="H1463" s="65">
        <v>41508</v>
      </c>
      <c r="K1463" s="19" t="s">
        <v>21767</v>
      </c>
    </row>
    <row r="1464" spans="1:11" ht="15.75" customHeight="1">
      <c r="A1464" s="19">
        <v>24592201</v>
      </c>
      <c r="B1464" s="19" t="s">
        <v>21768</v>
      </c>
      <c r="C1464" s="19" t="s">
        <v>21769</v>
      </c>
      <c r="D1464" s="19" t="s">
        <v>21770</v>
      </c>
      <c r="E1464" s="19" t="s">
        <v>21771</v>
      </c>
      <c r="F1464" s="19" t="s">
        <v>21772</v>
      </c>
      <c r="G1464" s="19">
        <v>2014</v>
      </c>
      <c r="H1464" s="65">
        <v>41703</v>
      </c>
      <c r="I1464" s="19" t="s">
        <v>21773</v>
      </c>
      <c r="K1464" s="19" t="s">
        <v>21774</v>
      </c>
    </row>
    <row r="1465" spans="1:11" ht="15.75" customHeight="1">
      <c r="A1465" s="19">
        <v>24315883</v>
      </c>
      <c r="B1465" s="19" t="s">
        <v>21776</v>
      </c>
      <c r="C1465" s="19" t="s">
        <v>21777</v>
      </c>
      <c r="D1465" s="19" t="s">
        <v>21778</v>
      </c>
      <c r="E1465" s="19" t="s">
        <v>21779</v>
      </c>
      <c r="F1465" s="19" t="s">
        <v>1263</v>
      </c>
      <c r="G1465" s="19">
        <v>2014</v>
      </c>
      <c r="H1465" s="65">
        <v>41618</v>
      </c>
      <c r="K1465" s="19" t="s">
        <v>21780</v>
      </c>
    </row>
    <row r="1466" spans="1:11" ht="15.75" customHeight="1">
      <c r="A1466" s="19">
        <v>24465475</v>
      </c>
      <c r="B1466" s="19" t="s">
        <v>21782</v>
      </c>
      <c r="C1466" s="19" t="s">
        <v>21783</v>
      </c>
      <c r="D1466" s="19" t="s">
        <v>21784</v>
      </c>
      <c r="E1466" s="19" t="s">
        <v>21785</v>
      </c>
      <c r="F1466" s="19" t="s">
        <v>208</v>
      </c>
      <c r="G1466" s="19">
        <v>2014</v>
      </c>
      <c r="H1466" s="65">
        <v>41667</v>
      </c>
      <c r="I1466" s="19" t="s">
        <v>21786</v>
      </c>
      <c r="K1466" s="19" t="s">
        <v>21787</v>
      </c>
    </row>
    <row r="1467" spans="1:11" ht="15.75" customHeight="1">
      <c r="A1467" s="19">
        <v>24465570</v>
      </c>
      <c r="B1467" s="19" t="s">
        <v>21789</v>
      </c>
      <c r="C1467" s="19" t="s">
        <v>21790</v>
      </c>
      <c r="D1467" s="19" t="s">
        <v>21791</v>
      </c>
      <c r="E1467" s="19" t="s">
        <v>2686</v>
      </c>
      <c r="F1467" s="19" t="s">
        <v>208</v>
      </c>
      <c r="G1467" s="19">
        <v>2014</v>
      </c>
      <c r="H1467" s="65">
        <v>41667</v>
      </c>
      <c r="I1467" s="19" t="s">
        <v>21792</v>
      </c>
      <c r="K1467" s="19" t="s">
        <v>21793</v>
      </c>
    </row>
    <row r="1468" spans="1:11" ht="15.75" customHeight="1">
      <c r="A1468" s="19">
        <v>24438474</v>
      </c>
      <c r="B1468" s="19" t="s">
        <v>21795</v>
      </c>
      <c r="C1468" s="19" t="s">
        <v>21796</v>
      </c>
      <c r="D1468" s="19" t="s">
        <v>21797</v>
      </c>
      <c r="E1468" s="19" t="s">
        <v>7837</v>
      </c>
      <c r="F1468" s="19" t="s">
        <v>2661</v>
      </c>
      <c r="G1468" s="19">
        <v>2014</v>
      </c>
      <c r="H1468" s="65">
        <v>41660</v>
      </c>
      <c r="I1468" s="19" t="s">
        <v>21798</v>
      </c>
      <c r="K1468" s="19" t="s">
        <v>21799</v>
      </c>
    </row>
    <row r="1469" spans="1:11" ht="15.75" customHeight="1">
      <c r="A1469" s="19">
        <v>24368180</v>
      </c>
      <c r="B1469" s="19" t="s">
        <v>21801</v>
      </c>
      <c r="C1469" s="19" t="s">
        <v>21802</v>
      </c>
      <c r="D1469" s="19" t="s">
        <v>21803</v>
      </c>
      <c r="E1469" s="19" t="s">
        <v>18540</v>
      </c>
      <c r="F1469" s="19" t="s">
        <v>6115</v>
      </c>
      <c r="G1469" s="19">
        <v>2014</v>
      </c>
      <c r="H1469" s="65">
        <v>41634</v>
      </c>
      <c r="I1469" s="19" t="s">
        <v>21804</v>
      </c>
      <c r="J1469" s="19" t="s">
        <v>21805</v>
      </c>
      <c r="K1469" s="19" t="s">
        <v>21806</v>
      </c>
    </row>
    <row r="1470" spans="1:11" ht="15.75" customHeight="1">
      <c r="A1470" s="19">
        <v>24315884</v>
      </c>
      <c r="B1470" s="19" t="s">
        <v>21808</v>
      </c>
      <c r="C1470" s="19" t="s">
        <v>21809</v>
      </c>
      <c r="D1470" s="19" t="s">
        <v>21810</v>
      </c>
      <c r="E1470" s="19" t="s">
        <v>21811</v>
      </c>
      <c r="F1470" s="19" t="s">
        <v>1263</v>
      </c>
      <c r="G1470" s="19">
        <v>2014</v>
      </c>
      <c r="H1470" s="65">
        <v>41618</v>
      </c>
      <c r="K1470" s="19" t="s">
        <v>21812</v>
      </c>
    </row>
    <row r="1471" spans="1:11" ht="15.75" customHeight="1">
      <c r="A1471" s="19">
        <v>24995731</v>
      </c>
      <c r="B1471" s="19" t="s">
        <v>21814</v>
      </c>
      <c r="C1471" s="19" t="s">
        <v>21815</v>
      </c>
      <c r="D1471" s="19" t="s">
        <v>21816</v>
      </c>
      <c r="E1471" s="19" t="s">
        <v>21817</v>
      </c>
      <c r="F1471" s="19" t="s">
        <v>15578</v>
      </c>
      <c r="G1471" s="19">
        <v>2014</v>
      </c>
      <c r="H1471" s="65">
        <v>41825</v>
      </c>
    </row>
    <row r="1472" spans="1:11" ht="15.75" customHeight="1">
      <c r="A1472" s="19">
        <v>25871785</v>
      </c>
      <c r="B1472" s="19" t="s">
        <v>21819</v>
      </c>
      <c r="C1472" s="19" t="s">
        <v>21820</v>
      </c>
      <c r="D1472" s="19" t="s">
        <v>21821</v>
      </c>
      <c r="E1472" s="19" t="s">
        <v>21822</v>
      </c>
      <c r="F1472" s="19" t="s">
        <v>21823</v>
      </c>
      <c r="G1472" s="19">
        <v>2014</v>
      </c>
      <c r="H1472" s="65">
        <v>42109</v>
      </c>
      <c r="K1472" s="19" t="s">
        <v>21824</v>
      </c>
    </row>
    <row r="1473" spans="1:11" ht="15.75" customHeight="1">
      <c r="A1473" s="19">
        <v>25655242</v>
      </c>
      <c r="B1473" s="19" t="s">
        <v>21825</v>
      </c>
      <c r="C1473" s="19" t="s">
        <v>21826</v>
      </c>
      <c r="D1473" s="19" t="s">
        <v>21827</v>
      </c>
      <c r="E1473" s="19" t="s">
        <v>21828</v>
      </c>
      <c r="F1473" s="19" t="s">
        <v>14188</v>
      </c>
      <c r="G1473" s="19">
        <v>2014</v>
      </c>
      <c r="H1473" s="65">
        <v>42042</v>
      </c>
    </row>
    <row r="1474" spans="1:11" ht="15.75" customHeight="1">
      <c r="A1474" s="19">
        <v>25483640</v>
      </c>
      <c r="B1474" s="19" t="s">
        <v>21829</v>
      </c>
      <c r="C1474" s="19" t="s">
        <v>21830</v>
      </c>
      <c r="D1474" s="19" t="s">
        <v>21831</v>
      </c>
      <c r="E1474" s="19" t="s">
        <v>14024</v>
      </c>
      <c r="F1474" s="19" t="s">
        <v>147</v>
      </c>
      <c r="G1474" s="19">
        <v>2014</v>
      </c>
      <c r="H1474" s="65">
        <v>41982</v>
      </c>
      <c r="I1474" s="19" t="s">
        <v>21832</v>
      </c>
      <c r="K1474" s="19" t="s">
        <v>21833</v>
      </c>
    </row>
    <row r="1475" spans="1:11" ht="15.75" customHeight="1">
      <c r="A1475" s="19">
        <v>25483504</v>
      </c>
      <c r="B1475" s="19" t="s">
        <v>21834</v>
      </c>
      <c r="C1475" s="19" t="s">
        <v>21835</v>
      </c>
      <c r="D1475" s="19" t="s">
        <v>21831</v>
      </c>
      <c r="E1475" s="19" t="s">
        <v>16033</v>
      </c>
      <c r="F1475" s="19" t="s">
        <v>147</v>
      </c>
      <c r="G1475" s="19">
        <v>2014</v>
      </c>
      <c r="H1475" s="65">
        <v>41982</v>
      </c>
      <c r="I1475" s="19" t="s">
        <v>21836</v>
      </c>
      <c r="K1475" s="19" t="s">
        <v>21837</v>
      </c>
    </row>
    <row r="1476" spans="1:11" ht="15.75" customHeight="1">
      <c r="A1476" s="19">
        <v>25483494</v>
      </c>
      <c r="B1476" s="19" t="s">
        <v>21838</v>
      </c>
      <c r="C1476" s="19" t="s">
        <v>21839</v>
      </c>
      <c r="D1476" s="19" t="s">
        <v>21831</v>
      </c>
      <c r="E1476" s="19" t="s">
        <v>16033</v>
      </c>
      <c r="F1476" s="19" t="s">
        <v>147</v>
      </c>
      <c r="G1476" s="19">
        <v>2014</v>
      </c>
      <c r="H1476" s="65">
        <v>41982</v>
      </c>
      <c r="I1476" s="19" t="s">
        <v>21840</v>
      </c>
      <c r="K1476" s="19" t="s">
        <v>21841</v>
      </c>
    </row>
    <row r="1477" spans="1:11" ht="15.75" customHeight="1">
      <c r="A1477" s="19">
        <v>25483487</v>
      </c>
      <c r="B1477" s="19" t="s">
        <v>21842</v>
      </c>
      <c r="C1477" s="19" t="s">
        <v>21843</v>
      </c>
      <c r="D1477" s="19" t="s">
        <v>21831</v>
      </c>
      <c r="E1477" s="19" t="s">
        <v>6238</v>
      </c>
      <c r="F1477" s="19" t="s">
        <v>147</v>
      </c>
      <c r="G1477" s="19">
        <v>2014</v>
      </c>
      <c r="H1477" s="65">
        <v>41982</v>
      </c>
      <c r="I1477" s="19" t="s">
        <v>21844</v>
      </c>
      <c r="K1477" s="19" t="s">
        <v>21845</v>
      </c>
    </row>
    <row r="1478" spans="1:11" ht="15.75" customHeight="1">
      <c r="A1478" s="19">
        <v>25437187</v>
      </c>
      <c r="B1478" s="19" t="s">
        <v>21846</v>
      </c>
      <c r="C1478" s="19" t="s">
        <v>21847</v>
      </c>
      <c r="D1478" s="19" t="s">
        <v>21848</v>
      </c>
      <c r="E1478" s="19" t="s">
        <v>21849</v>
      </c>
      <c r="F1478" s="19" t="s">
        <v>4561</v>
      </c>
      <c r="G1478" s="19">
        <v>2014</v>
      </c>
      <c r="H1478" s="65">
        <v>41975</v>
      </c>
      <c r="K1478" s="19" t="s">
        <v>21850</v>
      </c>
    </row>
    <row r="1479" spans="1:11" ht="15.75" customHeight="1">
      <c r="A1479" s="19">
        <v>25355974</v>
      </c>
      <c r="B1479" s="19" t="s">
        <v>21851</v>
      </c>
      <c r="C1479" s="19" t="s">
        <v>21852</v>
      </c>
      <c r="D1479" s="19" t="s">
        <v>21853</v>
      </c>
      <c r="E1479" s="19" t="s">
        <v>21854</v>
      </c>
      <c r="F1479" s="19" t="s">
        <v>13278</v>
      </c>
      <c r="G1479" s="19">
        <v>2014</v>
      </c>
      <c r="H1479" s="65">
        <v>41943</v>
      </c>
      <c r="I1479" s="19" t="s">
        <v>21855</v>
      </c>
      <c r="K1479" s="19" t="s">
        <v>21856</v>
      </c>
    </row>
    <row r="1480" spans="1:11" ht="15.75" customHeight="1">
      <c r="A1480" s="19">
        <v>25291937</v>
      </c>
      <c r="B1480" s="19" t="s">
        <v>21857</v>
      </c>
      <c r="C1480" s="19" t="s">
        <v>21858</v>
      </c>
      <c r="D1480" s="19" t="s">
        <v>21859</v>
      </c>
      <c r="E1480" s="19" t="s">
        <v>21860</v>
      </c>
      <c r="F1480" s="19" t="s">
        <v>10695</v>
      </c>
      <c r="G1480" s="19">
        <v>2014</v>
      </c>
      <c r="H1480" s="65">
        <v>41921</v>
      </c>
      <c r="K1480" s="19" t="s">
        <v>21861</v>
      </c>
    </row>
    <row r="1481" spans="1:11" ht="15.75" customHeight="1">
      <c r="A1481" s="19">
        <v>25023084</v>
      </c>
      <c r="B1481" s="19" t="s">
        <v>21862</v>
      </c>
      <c r="C1481" s="19" t="s">
        <v>21863</v>
      </c>
      <c r="D1481" s="19" t="s">
        <v>21864</v>
      </c>
      <c r="E1481" s="19" t="s">
        <v>21865</v>
      </c>
      <c r="F1481" s="19" t="s">
        <v>21866</v>
      </c>
      <c r="G1481" s="19">
        <v>2014</v>
      </c>
      <c r="H1481" s="65">
        <v>41836</v>
      </c>
      <c r="K1481" s="19" t="s">
        <v>21867</v>
      </c>
    </row>
    <row r="1482" spans="1:11" ht="15.75" customHeight="1">
      <c r="A1482" s="19">
        <v>24964234</v>
      </c>
      <c r="B1482" s="19" t="s">
        <v>21868</v>
      </c>
      <c r="C1482" s="19" t="s">
        <v>21869</v>
      </c>
      <c r="D1482" s="19" t="s">
        <v>21870</v>
      </c>
      <c r="E1482" s="19" t="s">
        <v>21871</v>
      </c>
      <c r="F1482" s="19" t="s">
        <v>21872</v>
      </c>
      <c r="G1482" s="19">
        <v>2014</v>
      </c>
      <c r="H1482" s="65">
        <v>41816</v>
      </c>
      <c r="K1482" s="19" t="s">
        <v>21873</v>
      </c>
    </row>
    <row r="1483" spans="1:11" ht="15.75" customHeight="1">
      <c r="A1483" s="19">
        <v>24786644</v>
      </c>
      <c r="B1483" s="19" t="s">
        <v>21875</v>
      </c>
      <c r="C1483" s="19" t="s">
        <v>21876</v>
      </c>
      <c r="D1483" s="19" t="s">
        <v>21831</v>
      </c>
      <c r="E1483" s="19" t="s">
        <v>4914</v>
      </c>
      <c r="F1483" s="19" t="s">
        <v>147</v>
      </c>
      <c r="G1483" s="19">
        <v>2014</v>
      </c>
      <c r="H1483" s="65">
        <v>41762</v>
      </c>
      <c r="I1483" s="19" t="s">
        <v>21877</v>
      </c>
      <c r="K1483" s="19" t="s">
        <v>21878</v>
      </c>
    </row>
    <row r="1484" spans="1:11" ht="15.75" customHeight="1">
      <c r="A1484" s="19">
        <v>24696686</v>
      </c>
      <c r="B1484" s="19" t="s">
        <v>21879</v>
      </c>
      <c r="C1484" s="19" t="s">
        <v>21880</v>
      </c>
      <c r="D1484" s="19" t="s">
        <v>21881</v>
      </c>
      <c r="E1484" s="19" t="s">
        <v>21882</v>
      </c>
      <c r="F1484" s="19" t="s">
        <v>21883</v>
      </c>
      <c r="G1484" s="19">
        <v>2014</v>
      </c>
      <c r="H1484" s="65">
        <v>41733</v>
      </c>
      <c r="I1484" s="19" t="s">
        <v>21884</v>
      </c>
      <c r="K1484" s="19" t="s">
        <v>21885</v>
      </c>
    </row>
    <row r="1485" spans="1:11" ht="15.75" customHeight="1">
      <c r="A1485" s="19">
        <v>24669956</v>
      </c>
      <c r="B1485" s="19" t="s">
        <v>21887</v>
      </c>
      <c r="C1485" s="19" t="s">
        <v>21888</v>
      </c>
      <c r="D1485" s="19" t="s">
        <v>21864</v>
      </c>
      <c r="E1485" s="19" t="s">
        <v>21889</v>
      </c>
      <c r="F1485" s="19" t="s">
        <v>21866</v>
      </c>
      <c r="G1485" s="19">
        <v>2014</v>
      </c>
      <c r="H1485" s="65">
        <v>41726</v>
      </c>
      <c r="K1485" s="19" t="s">
        <v>21890</v>
      </c>
    </row>
    <row r="1486" spans="1:11" ht="15.75" customHeight="1">
      <c r="A1486" s="19">
        <v>24637296</v>
      </c>
      <c r="B1486" s="19" t="s">
        <v>21891</v>
      </c>
      <c r="C1486" s="19" t="s">
        <v>21892</v>
      </c>
      <c r="D1486" s="19" t="s">
        <v>21831</v>
      </c>
      <c r="E1486" s="19" t="s">
        <v>21893</v>
      </c>
      <c r="F1486" s="19" t="s">
        <v>147</v>
      </c>
      <c r="G1486" s="19">
        <v>2014</v>
      </c>
      <c r="H1486" s="65">
        <v>41717</v>
      </c>
      <c r="I1486" s="19" t="s">
        <v>21894</v>
      </c>
      <c r="K1486" s="19" t="s">
        <v>21895</v>
      </c>
    </row>
    <row r="1487" spans="1:11" ht="15.75" customHeight="1">
      <c r="A1487" s="19">
        <v>24632599</v>
      </c>
      <c r="B1487" s="19" t="s">
        <v>21896</v>
      </c>
      <c r="C1487" s="19" t="s">
        <v>21897</v>
      </c>
      <c r="D1487" s="19" t="s">
        <v>21831</v>
      </c>
      <c r="E1487" s="19" t="s">
        <v>21898</v>
      </c>
      <c r="F1487" s="19" t="s">
        <v>147</v>
      </c>
      <c r="G1487" s="19">
        <v>2014</v>
      </c>
      <c r="H1487" s="65">
        <v>41716</v>
      </c>
      <c r="I1487" s="19" t="s">
        <v>21899</v>
      </c>
      <c r="K1487" s="19" t="s">
        <v>21900</v>
      </c>
    </row>
    <row r="1488" spans="1:11" ht="15.75" customHeight="1">
      <c r="A1488" s="19">
        <v>24632556</v>
      </c>
      <c r="B1488" s="19" t="s">
        <v>21901</v>
      </c>
      <c r="C1488" s="19" t="s">
        <v>21902</v>
      </c>
      <c r="D1488" s="19" t="s">
        <v>21831</v>
      </c>
      <c r="E1488" s="19" t="s">
        <v>21903</v>
      </c>
      <c r="F1488" s="19" t="s">
        <v>147</v>
      </c>
      <c r="G1488" s="19">
        <v>2014</v>
      </c>
      <c r="H1488" s="65">
        <v>41716</v>
      </c>
      <c r="I1488" s="19" t="s">
        <v>21904</v>
      </c>
      <c r="K1488" s="19" t="s">
        <v>21905</v>
      </c>
    </row>
    <row r="1489" spans="1:11" ht="15.75" customHeight="1">
      <c r="A1489" s="19">
        <v>24589970</v>
      </c>
      <c r="B1489" s="19" t="s">
        <v>21906</v>
      </c>
      <c r="C1489" s="19" t="s">
        <v>21907</v>
      </c>
      <c r="D1489" s="19" t="s">
        <v>21831</v>
      </c>
      <c r="E1489" s="19" t="s">
        <v>21908</v>
      </c>
      <c r="F1489" s="19" t="s">
        <v>147</v>
      </c>
      <c r="G1489" s="19">
        <v>2014</v>
      </c>
      <c r="H1489" s="65">
        <v>41703</v>
      </c>
      <c r="I1489" s="19" t="s">
        <v>21909</v>
      </c>
      <c r="K1489" s="19" t="s">
        <v>21910</v>
      </c>
    </row>
    <row r="1490" spans="1:11" ht="15.75" customHeight="1">
      <c r="A1490" s="19">
        <v>24465123</v>
      </c>
      <c r="B1490" s="19" t="s">
        <v>21911</v>
      </c>
      <c r="C1490" s="19" t="s">
        <v>21912</v>
      </c>
      <c r="D1490" s="19" t="s">
        <v>21913</v>
      </c>
      <c r="E1490" s="19" t="s">
        <v>15118</v>
      </c>
      <c r="F1490" s="19" t="s">
        <v>21914</v>
      </c>
      <c r="G1490" s="19">
        <v>2014</v>
      </c>
      <c r="H1490" s="65">
        <v>41667</v>
      </c>
      <c r="I1490" s="19" t="s">
        <v>21915</v>
      </c>
      <c r="K1490" s="19" t="s">
        <v>21916</v>
      </c>
    </row>
    <row r="1491" spans="1:11" ht="15.75" customHeight="1">
      <c r="A1491" s="19">
        <v>24396089</v>
      </c>
      <c r="B1491" s="19" t="s">
        <v>21917</v>
      </c>
      <c r="C1491" s="19" t="s">
        <v>21918</v>
      </c>
      <c r="D1491" s="19" t="s">
        <v>21919</v>
      </c>
      <c r="E1491" s="19" t="s">
        <v>21920</v>
      </c>
      <c r="F1491" s="19" t="s">
        <v>21534</v>
      </c>
      <c r="G1491" s="19">
        <v>2014</v>
      </c>
      <c r="H1491" s="65">
        <v>41647</v>
      </c>
      <c r="K1491" s="19" t="s">
        <v>21921</v>
      </c>
    </row>
    <row r="1492" spans="1:11" ht="15.75" customHeight="1">
      <c r="A1492" s="19">
        <v>24377388</v>
      </c>
      <c r="B1492" s="19" t="s">
        <v>21923</v>
      </c>
      <c r="C1492" s="19" t="s">
        <v>21924</v>
      </c>
      <c r="E1492" s="19" t="s">
        <v>21925</v>
      </c>
    </row>
    <row r="1493" spans="1:11" ht="15.75" customHeight="1">
      <c r="A1493" s="19">
        <v>24356787</v>
      </c>
      <c r="B1493" s="19" t="s">
        <v>21926</v>
      </c>
      <c r="C1493" s="19" t="s">
        <v>21927</v>
      </c>
      <c r="D1493" s="19" t="s">
        <v>21831</v>
      </c>
      <c r="E1493" s="19" t="s">
        <v>21928</v>
      </c>
      <c r="F1493" s="19" t="s">
        <v>147</v>
      </c>
      <c r="G1493" s="19">
        <v>2014</v>
      </c>
      <c r="H1493" s="65">
        <v>41629</v>
      </c>
      <c r="I1493" s="19" t="s">
        <v>21929</v>
      </c>
      <c r="K1493" s="19" t="s">
        <v>21930</v>
      </c>
    </row>
    <row r="1494" spans="1:11" ht="15.75" customHeight="1">
      <c r="A1494" s="19">
        <v>24346596</v>
      </c>
      <c r="B1494" s="19" t="s">
        <v>21931</v>
      </c>
      <c r="C1494" s="19" t="s">
        <v>21932</v>
      </c>
      <c r="D1494" s="19" t="s">
        <v>21933</v>
      </c>
      <c r="E1494" s="19" t="s">
        <v>21934</v>
      </c>
      <c r="F1494" s="19" t="s">
        <v>979</v>
      </c>
      <c r="G1494" s="19">
        <v>2014</v>
      </c>
      <c r="H1494" s="65">
        <v>41627</v>
      </c>
      <c r="K1494" s="19" t="s">
        <v>21935</v>
      </c>
    </row>
    <row r="1495" spans="1:11" ht="15.75" customHeight="1">
      <c r="A1495" s="19">
        <v>24295985</v>
      </c>
      <c r="B1495" s="19" t="s">
        <v>21936</v>
      </c>
      <c r="C1495" s="19" t="s">
        <v>21937</v>
      </c>
      <c r="D1495" s="19" t="s">
        <v>21938</v>
      </c>
      <c r="E1495" s="19" t="s">
        <v>21939</v>
      </c>
      <c r="F1495" s="19" t="s">
        <v>1125</v>
      </c>
      <c r="G1495" s="19">
        <v>2014</v>
      </c>
      <c r="H1495" s="65">
        <v>41612</v>
      </c>
      <c r="I1495" s="19" t="s">
        <v>21940</v>
      </c>
      <c r="K1495" s="19" t="s">
        <v>21941</v>
      </c>
    </row>
    <row r="1496" spans="1:11" ht="15.75" customHeight="1">
      <c r="A1496" s="19">
        <v>24268829</v>
      </c>
      <c r="B1496" s="19" t="s">
        <v>21942</v>
      </c>
      <c r="C1496" s="19" t="s">
        <v>21943</v>
      </c>
      <c r="D1496" s="19" t="s">
        <v>21944</v>
      </c>
      <c r="E1496" s="19" t="s">
        <v>2674</v>
      </c>
      <c r="F1496" s="19" t="s">
        <v>1026</v>
      </c>
      <c r="G1496" s="19">
        <v>2014</v>
      </c>
      <c r="H1496" s="65">
        <v>41604</v>
      </c>
      <c r="K1496" s="19" t="s">
        <v>21945</v>
      </c>
    </row>
    <row r="1497" spans="1:11" ht="15.75" customHeight="1">
      <c r="A1497" s="19">
        <v>24228823</v>
      </c>
      <c r="B1497" s="19" t="s">
        <v>21947</v>
      </c>
      <c r="C1497" s="19" t="s">
        <v>21948</v>
      </c>
      <c r="D1497" s="19" t="s">
        <v>21949</v>
      </c>
      <c r="E1497" s="19" t="s">
        <v>21950</v>
      </c>
      <c r="F1497" s="19" t="s">
        <v>20288</v>
      </c>
      <c r="G1497" s="19">
        <v>2014</v>
      </c>
      <c r="H1497" s="65">
        <v>41594</v>
      </c>
      <c r="K1497" s="19" t="s">
        <v>21951</v>
      </c>
    </row>
    <row r="1498" spans="1:11" ht="15.75" customHeight="1">
      <c r="A1498" s="19">
        <v>24220326</v>
      </c>
      <c r="B1498" s="19" t="s">
        <v>21952</v>
      </c>
      <c r="C1498" s="19" t="s">
        <v>21953</v>
      </c>
      <c r="D1498" s="19" t="s">
        <v>21831</v>
      </c>
      <c r="E1498" s="19" t="s">
        <v>21954</v>
      </c>
      <c r="F1498" s="19" t="s">
        <v>147</v>
      </c>
      <c r="G1498" s="19">
        <v>2014</v>
      </c>
      <c r="H1498" s="65">
        <v>41592</v>
      </c>
      <c r="I1498" s="19" t="s">
        <v>21955</v>
      </c>
      <c r="K1498" s="19" t="s">
        <v>21956</v>
      </c>
    </row>
    <row r="1499" spans="1:11" ht="15.75" customHeight="1">
      <c r="A1499" s="19">
        <v>24218477</v>
      </c>
      <c r="B1499" s="19" t="s">
        <v>21957</v>
      </c>
      <c r="C1499" s="19" t="s">
        <v>21958</v>
      </c>
      <c r="D1499" s="19" t="s">
        <v>21959</v>
      </c>
      <c r="E1499" s="19" t="s">
        <v>21960</v>
      </c>
      <c r="F1499" s="19" t="s">
        <v>1110</v>
      </c>
      <c r="G1499" s="19">
        <v>2014</v>
      </c>
      <c r="H1499" s="65">
        <v>41591</v>
      </c>
      <c r="I1499" s="19" t="s">
        <v>21961</v>
      </c>
      <c r="K1499" s="19" t="s">
        <v>21962</v>
      </c>
    </row>
    <row r="1500" spans="1:11" ht="15.75" customHeight="1">
      <c r="A1500" s="19">
        <v>24200313</v>
      </c>
      <c r="B1500" s="19" t="s">
        <v>21963</v>
      </c>
      <c r="C1500" s="19" t="s">
        <v>21964</v>
      </c>
      <c r="D1500" s="19" t="s">
        <v>21965</v>
      </c>
      <c r="E1500" s="19" t="s">
        <v>21966</v>
      </c>
      <c r="F1500" s="19" t="s">
        <v>3505</v>
      </c>
      <c r="G1500" s="19">
        <v>2014</v>
      </c>
      <c r="H1500" s="65">
        <v>41587</v>
      </c>
      <c r="K1500" s="19" t="s">
        <v>21967</v>
      </c>
    </row>
    <row r="1501" spans="1:11" ht="15.75" customHeight="1">
      <c r="A1501" s="19">
        <v>24198404</v>
      </c>
      <c r="B1501" s="19" t="s">
        <v>21968</v>
      </c>
      <c r="C1501" s="19" t="s">
        <v>21969</v>
      </c>
      <c r="D1501" s="19" t="s">
        <v>21970</v>
      </c>
      <c r="E1501" s="19" t="s">
        <v>573</v>
      </c>
      <c r="F1501" s="19" t="s">
        <v>21971</v>
      </c>
      <c r="G1501" s="19">
        <v>2014</v>
      </c>
      <c r="H1501" s="65">
        <v>41586</v>
      </c>
      <c r="I1501" s="19" t="s">
        <v>21972</v>
      </c>
      <c r="K1501" s="19" t="s">
        <v>21973</v>
      </c>
    </row>
    <row r="1502" spans="1:11" ht="15.75" customHeight="1">
      <c r="A1502" s="19">
        <v>24188604</v>
      </c>
      <c r="B1502" s="19" t="s">
        <v>21974</v>
      </c>
      <c r="C1502" s="19" t="s">
        <v>21975</v>
      </c>
      <c r="D1502" s="19" t="s">
        <v>21976</v>
      </c>
      <c r="E1502" s="19" t="s">
        <v>21977</v>
      </c>
      <c r="F1502" s="19" t="s">
        <v>21978</v>
      </c>
      <c r="G1502" s="19">
        <v>2014</v>
      </c>
      <c r="H1502" s="65">
        <v>41584</v>
      </c>
      <c r="K1502" s="19" t="s">
        <v>21979</v>
      </c>
    </row>
    <row r="1503" spans="1:11" ht="15.75" customHeight="1">
      <c r="A1503" s="19">
        <v>24186875</v>
      </c>
      <c r="B1503" s="19" t="s">
        <v>21980</v>
      </c>
      <c r="C1503" s="19" t="s">
        <v>21981</v>
      </c>
      <c r="D1503" s="19" t="s">
        <v>21982</v>
      </c>
      <c r="E1503" s="19" t="s">
        <v>21983</v>
      </c>
      <c r="F1503" s="19" t="s">
        <v>3267</v>
      </c>
      <c r="G1503" s="19">
        <v>2014</v>
      </c>
      <c r="H1503" s="65">
        <v>41583</v>
      </c>
      <c r="K1503" s="19" t="s">
        <v>21984</v>
      </c>
    </row>
    <row r="1504" spans="1:11" ht="15.75" customHeight="1">
      <c r="A1504" s="19">
        <v>24173029</v>
      </c>
      <c r="B1504" s="19" t="s">
        <v>21986</v>
      </c>
      <c r="C1504" s="19" t="s">
        <v>21987</v>
      </c>
      <c r="D1504" s="19" t="s">
        <v>21988</v>
      </c>
      <c r="E1504" s="19" t="s">
        <v>21989</v>
      </c>
      <c r="F1504" s="19" t="s">
        <v>12192</v>
      </c>
      <c r="G1504" s="19">
        <v>2014</v>
      </c>
      <c r="H1504" s="65">
        <v>41579</v>
      </c>
      <c r="I1504" s="19" t="s">
        <v>21990</v>
      </c>
      <c r="K1504" s="19" t="s">
        <v>21991</v>
      </c>
    </row>
    <row r="1505" spans="1:11" ht="15.75" customHeight="1">
      <c r="A1505" s="19">
        <v>24165188</v>
      </c>
      <c r="B1505" s="19" t="s">
        <v>21992</v>
      </c>
      <c r="C1505" s="19" t="s">
        <v>21993</v>
      </c>
      <c r="D1505" s="19" t="s">
        <v>21938</v>
      </c>
      <c r="E1505" s="19" t="s">
        <v>21994</v>
      </c>
      <c r="F1505" s="19" t="s">
        <v>1125</v>
      </c>
      <c r="G1505" s="19">
        <v>2014</v>
      </c>
      <c r="H1505" s="65">
        <v>41577</v>
      </c>
      <c r="I1505" s="19" t="s">
        <v>21995</v>
      </c>
      <c r="K1505" s="19" t="s">
        <v>21996</v>
      </c>
    </row>
    <row r="1506" spans="1:11" ht="15.75" customHeight="1">
      <c r="A1506" s="19">
        <v>24139188</v>
      </c>
      <c r="B1506" s="19" t="s">
        <v>21997</v>
      </c>
      <c r="C1506" s="19" t="s">
        <v>21998</v>
      </c>
      <c r="D1506" s="19" t="s">
        <v>21999</v>
      </c>
      <c r="E1506" s="19" t="s">
        <v>22000</v>
      </c>
      <c r="F1506" s="19" t="s">
        <v>777</v>
      </c>
      <c r="G1506" s="19">
        <v>2014</v>
      </c>
      <c r="H1506" s="65">
        <v>41569</v>
      </c>
      <c r="K1506" s="19" t="s">
        <v>22001</v>
      </c>
    </row>
    <row r="1507" spans="1:11" ht="15.75" customHeight="1">
      <c r="A1507" s="19">
        <v>24138510</v>
      </c>
      <c r="B1507" s="19" t="s">
        <v>22002</v>
      </c>
      <c r="C1507" s="19" t="s">
        <v>22003</v>
      </c>
      <c r="D1507" s="19" t="s">
        <v>22004</v>
      </c>
      <c r="E1507" s="19" t="s">
        <v>22005</v>
      </c>
      <c r="F1507" s="19" t="s">
        <v>22006</v>
      </c>
      <c r="G1507" s="19">
        <v>2014</v>
      </c>
      <c r="H1507" s="65">
        <v>41569</v>
      </c>
      <c r="K1507" s="19" t="s">
        <v>22007</v>
      </c>
    </row>
    <row r="1508" spans="1:11" ht="15.75" customHeight="1">
      <c r="A1508" s="19">
        <v>24053264</v>
      </c>
      <c r="B1508" s="19" t="s">
        <v>22008</v>
      </c>
      <c r="C1508" s="19" t="s">
        <v>22009</v>
      </c>
      <c r="D1508" s="19" t="s">
        <v>21949</v>
      </c>
      <c r="E1508" s="19" t="s">
        <v>22010</v>
      </c>
      <c r="F1508" s="19" t="s">
        <v>20288</v>
      </c>
      <c r="G1508" s="19">
        <v>2014</v>
      </c>
      <c r="H1508" s="65">
        <v>41541</v>
      </c>
      <c r="K1508" s="19" t="s">
        <v>22011</v>
      </c>
    </row>
    <row r="1509" spans="1:11" ht="15.75" customHeight="1">
      <c r="A1509" s="19">
        <v>24041885</v>
      </c>
      <c r="B1509" s="19" t="s">
        <v>22012</v>
      </c>
      <c r="C1509" s="19" t="s">
        <v>22013</v>
      </c>
      <c r="D1509" s="19" t="s">
        <v>21938</v>
      </c>
      <c r="E1509" s="19" t="s">
        <v>22014</v>
      </c>
      <c r="F1509" s="19" t="s">
        <v>1125</v>
      </c>
      <c r="G1509" s="19">
        <v>2014</v>
      </c>
      <c r="H1509" s="65">
        <v>41535</v>
      </c>
      <c r="I1509" s="19" t="s">
        <v>22015</v>
      </c>
      <c r="K1509" s="19" t="s">
        <v>22016</v>
      </c>
    </row>
    <row r="1510" spans="1:11" ht="15.75" customHeight="1">
      <c r="A1510" s="19">
        <v>24011804</v>
      </c>
      <c r="B1510" s="19" t="s">
        <v>22017</v>
      </c>
      <c r="C1510" s="19" t="s">
        <v>22018</v>
      </c>
      <c r="D1510" s="19" t="s">
        <v>22019</v>
      </c>
      <c r="E1510" s="19" t="s">
        <v>22020</v>
      </c>
      <c r="F1510" s="19" t="s">
        <v>2578</v>
      </c>
      <c r="G1510" s="19">
        <v>2014</v>
      </c>
      <c r="H1510" s="65">
        <v>41527</v>
      </c>
      <c r="K1510" s="19" t="s">
        <v>22021</v>
      </c>
    </row>
    <row r="1511" spans="1:11" ht="15.75" customHeight="1">
      <c r="A1511" s="19">
        <v>24004825</v>
      </c>
      <c r="B1511" s="19" t="s">
        <v>22022</v>
      </c>
      <c r="E1511" s="19" t="s">
        <v>22023</v>
      </c>
      <c r="F1511" s="19" t="s">
        <v>21831</v>
      </c>
    </row>
    <row r="1512" spans="1:11" ht="15.75" customHeight="1">
      <c r="A1512" s="19">
        <v>23958835</v>
      </c>
      <c r="B1512" s="19" t="s">
        <v>22024</v>
      </c>
      <c r="C1512" s="19" t="s">
        <v>22025</v>
      </c>
      <c r="D1512" s="19" t="s">
        <v>22026</v>
      </c>
      <c r="E1512" s="19" t="s">
        <v>22027</v>
      </c>
      <c r="F1512" s="19" t="s">
        <v>22028</v>
      </c>
      <c r="G1512" s="19">
        <v>2014</v>
      </c>
      <c r="H1512" s="65">
        <v>41507</v>
      </c>
      <c r="K1512" s="19" t="s">
        <v>22029</v>
      </c>
    </row>
    <row r="1513" spans="1:11" ht="15.75" customHeight="1">
      <c r="A1513" s="19">
        <v>23943391</v>
      </c>
      <c r="B1513" s="19" t="s">
        <v>22030</v>
      </c>
      <c r="C1513" s="19" t="s">
        <v>22031</v>
      </c>
      <c r="D1513" s="19" t="s">
        <v>22032</v>
      </c>
      <c r="E1513" s="19" t="s">
        <v>20293</v>
      </c>
      <c r="F1513" s="19" t="s">
        <v>215</v>
      </c>
      <c r="G1513" s="19">
        <v>2014</v>
      </c>
      <c r="H1513" s="65">
        <v>41501</v>
      </c>
      <c r="K1513" s="19" t="s">
        <v>22033</v>
      </c>
    </row>
    <row r="1514" spans="1:11" ht="15.75" customHeight="1">
      <c r="A1514" s="19">
        <v>23934353</v>
      </c>
      <c r="B1514" s="19" t="s">
        <v>22034</v>
      </c>
      <c r="C1514" s="19" t="s">
        <v>22035</v>
      </c>
      <c r="D1514" s="19" t="s">
        <v>22036</v>
      </c>
      <c r="E1514" s="19" t="s">
        <v>22037</v>
      </c>
      <c r="F1514" s="19" t="s">
        <v>13467</v>
      </c>
      <c r="G1514" s="19">
        <v>2014</v>
      </c>
      <c r="H1514" s="65">
        <v>41499</v>
      </c>
      <c r="K1514" s="19" t="s">
        <v>22038</v>
      </c>
    </row>
    <row r="1515" spans="1:11" ht="15.75" customHeight="1">
      <c r="A1515" s="19">
        <v>23912886</v>
      </c>
      <c r="B1515" s="19" t="s">
        <v>22039</v>
      </c>
      <c r="C1515" s="19" t="s">
        <v>22040</v>
      </c>
      <c r="D1515" s="19" t="s">
        <v>22032</v>
      </c>
      <c r="E1515" s="19" t="s">
        <v>22041</v>
      </c>
      <c r="F1515" s="19" t="s">
        <v>215</v>
      </c>
      <c r="G1515" s="19">
        <v>2014</v>
      </c>
      <c r="H1515" s="65">
        <v>41492</v>
      </c>
      <c r="K1515" s="19" t="s">
        <v>22042</v>
      </c>
    </row>
    <row r="1516" spans="1:11" ht="15.75" customHeight="1">
      <c r="A1516" s="19">
        <v>23806622</v>
      </c>
      <c r="B1516" s="19" t="s">
        <v>22043</v>
      </c>
      <c r="C1516" s="19" t="s">
        <v>22044</v>
      </c>
      <c r="D1516" s="19" t="s">
        <v>22045</v>
      </c>
      <c r="E1516" s="19" t="s">
        <v>22046</v>
      </c>
      <c r="F1516" s="19" t="s">
        <v>7746</v>
      </c>
      <c r="G1516" s="19">
        <v>2014</v>
      </c>
      <c r="H1516" s="65">
        <v>41454</v>
      </c>
      <c r="K1516" s="19" t="s">
        <v>22047</v>
      </c>
    </row>
    <row r="1517" spans="1:11" ht="15.75" customHeight="1">
      <c r="A1517" s="19">
        <v>24410428</v>
      </c>
      <c r="B1517" s="19" t="s">
        <v>22048</v>
      </c>
      <c r="C1517" s="19" t="s">
        <v>22049</v>
      </c>
      <c r="D1517" s="19" t="s">
        <v>22050</v>
      </c>
      <c r="E1517" s="19" t="s">
        <v>22051</v>
      </c>
      <c r="F1517" s="19" t="s">
        <v>20753</v>
      </c>
      <c r="G1517" s="19">
        <v>2013</v>
      </c>
      <c r="H1517" s="65">
        <v>41653</v>
      </c>
    </row>
    <row r="1518" spans="1:11" ht="15.75" customHeight="1">
      <c r="A1518" s="19">
        <v>24391926</v>
      </c>
      <c r="B1518" s="19" t="s">
        <v>22053</v>
      </c>
      <c r="C1518" s="19" t="s">
        <v>22054</v>
      </c>
      <c r="D1518" s="19" t="s">
        <v>22055</v>
      </c>
      <c r="E1518" s="19" t="s">
        <v>17380</v>
      </c>
      <c r="F1518" s="19" t="s">
        <v>208</v>
      </c>
      <c r="G1518" s="19">
        <v>2013</v>
      </c>
      <c r="H1518" s="65">
        <v>41646</v>
      </c>
      <c r="I1518" s="19" t="s">
        <v>22056</v>
      </c>
      <c r="K1518" s="19" t="s">
        <v>22057</v>
      </c>
    </row>
    <row r="1519" spans="1:11" ht="15.75" customHeight="1">
      <c r="A1519" s="19">
        <v>24331080</v>
      </c>
      <c r="B1519" s="19" t="s">
        <v>22058</v>
      </c>
      <c r="C1519" s="19" t="s">
        <v>22059</v>
      </c>
      <c r="D1519" s="19" t="s">
        <v>22060</v>
      </c>
      <c r="E1519" s="19" t="s">
        <v>22061</v>
      </c>
      <c r="F1519" s="19" t="s">
        <v>1263</v>
      </c>
      <c r="G1519" s="19">
        <v>2013</v>
      </c>
      <c r="H1519" s="65">
        <v>41625</v>
      </c>
      <c r="K1519" s="19" t="s">
        <v>22062</v>
      </c>
    </row>
    <row r="1520" spans="1:11" ht="15.75" customHeight="1">
      <c r="A1520" s="19">
        <v>24373462</v>
      </c>
      <c r="B1520" s="19" t="s">
        <v>22064</v>
      </c>
      <c r="C1520" s="19" t="s">
        <v>22065</v>
      </c>
      <c r="D1520" s="19" t="s">
        <v>22066</v>
      </c>
      <c r="E1520" s="19" t="s">
        <v>6258</v>
      </c>
      <c r="F1520" s="19" t="s">
        <v>2661</v>
      </c>
      <c r="G1520" s="19">
        <v>2013</v>
      </c>
      <c r="H1520" s="65">
        <v>41639</v>
      </c>
      <c r="I1520" s="19" t="s">
        <v>22067</v>
      </c>
      <c r="K1520" s="19" t="s">
        <v>22068</v>
      </c>
    </row>
    <row r="1521" spans="1:11" ht="15.75" customHeight="1">
      <c r="A1521" s="19">
        <v>24251551</v>
      </c>
      <c r="B1521" s="19" t="s">
        <v>22070</v>
      </c>
      <c r="C1521" s="19" t="s">
        <v>22071</v>
      </c>
      <c r="D1521" s="19" t="s">
        <v>22072</v>
      </c>
      <c r="E1521" s="19" t="s">
        <v>22073</v>
      </c>
      <c r="F1521" s="19" t="s">
        <v>11474</v>
      </c>
      <c r="G1521" s="19">
        <v>2013</v>
      </c>
      <c r="H1521" s="65">
        <v>41599</v>
      </c>
      <c r="I1521" s="19" t="s">
        <v>22074</v>
      </c>
      <c r="J1521" s="19" t="s">
        <v>22075</v>
      </c>
      <c r="K1521" s="19" t="s">
        <v>22076</v>
      </c>
    </row>
    <row r="1522" spans="1:11" ht="15.75" customHeight="1">
      <c r="A1522" s="19">
        <v>24302764</v>
      </c>
      <c r="B1522" s="19" t="s">
        <v>22078</v>
      </c>
      <c r="C1522" s="19" t="s">
        <v>22079</v>
      </c>
      <c r="D1522" s="19" t="s">
        <v>22080</v>
      </c>
      <c r="E1522" s="19" t="s">
        <v>22081</v>
      </c>
      <c r="F1522" s="19" t="s">
        <v>2504</v>
      </c>
      <c r="G1522" s="19">
        <v>2013</v>
      </c>
      <c r="H1522" s="65">
        <v>41613</v>
      </c>
      <c r="I1522" s="19" t="s">
        <v>22082</v>
      </c>
      <c r="K1522" s="19" t="s">
        <v>22083</v>
      </c>
    </row>
    <row r="1523" spans="1:11" ht="15.75" customHeight="1">
      <c r="A1523" s="19">
        <v>24156921</v>
      </c>
      <c r="B1523" s="19" t="s">
        <v>22085</v>
      </c>
      <c r="C1523" s="19" t="s">
        <v>22086</v>
      </c>
      <c r="D1523" s="19" t="s">
        <v>22087</v>
      </c>
      <c r="E1523" s="19" t="s">
        <v>22088</v>
      </c>
      <c r="F1523" s="19" t="s">
        <v>1263</v>
      </c>
      <c r="G1523" s="19">
        <v>2013</v>
      </c>
      <c r="H1523" s="65">
        <v>41573</v>
      </c>
      <c r="K1523" s="19" t="s">
        <v>22089</v>
      </c>
    </row>
    <row r="1524" spans="1:11" ht="15.75" customHeight="1">
      <c r="A1524" s="19">
        <v>24239017</v>
      </c>
      <c r="B1524" s="19" t="s">
        <v>22091</v>
      </c>
      <c r="C1524" s="19" t="s">
        <v>22092</v>
      </c>
      <c r="D1524" s="19" t="s">
        <v>22093</v>
      </c>
      <c r="E1524" s="19" t="s">
        <v>22094</v>
      </c>
      <c r="F1524" s="19" t="s">
        <v>7813</v>
      </c>
      <c r="G1524" s="19">
        <v>2013</v>
      </c>
      <c r="H1524" s="65">
        <v>41597</v>
      </c>
      <c r="K1524" s="19" t="s">
        <v>22095</v>
      </c>
    </row>
    <row r="1525" spans="1:11" ht="15.75" customHeight="1">
      <c r="A1525" s="19">
        <v>23908477</v>
      </c>
      <c r="B1525" s="19" t="s">
        <v>22097</v>
      </c>
      <c r="C1525" s="19" t="s">
        <v>22098</v>
      </c>
      <c r="D1525" s="19" t="s">
        <v>22099</v>
      </c>
      <c r="E1525" s="19" t="s">
        <v>16720</v>
      </c>
      <c r="F1525" s="19" t="s">
        <v>1064</v>
      </c>
      <c r="G1525" s="19">
        <v>2013</v>
      </c>
      <c r="H1525" s="65">
        <v>41489</v>
      </c>
      <c r="I1525" s="19" t="s">
        <v>22100</v>
      </c>
      <c r="K1525" s="19" t="s">
        <v>22101</v>
      </c>
    </row>
    <row r="1526" spans="1:11" ht="15.75" customHeight="1">
      <c r="A1526" s="19">
        <v>24349303</v>
      </c>
      <c r="B1526" s="19" t="s">
        <v>22102</v>
      </c>
      <c r="C1526" s="19" t="s">
        <v>22103</v>
      </c>
      <c r="D1526" s="19" t="s">
        <v>22104</v>
      </c>
      <c r="E1526" s="19" t="s">
        <v>19452</v>
      </c>
      <c r="F1526" s="19" t="s">
        <v>208</v>
      </c>
      <c r="G1526" s="19">
        <v>2013</v>
      </c>
      <c r="H1526" s="65">
        <v>41627</v>
      </c>
      <c r="I1526" s="19" t="s">
        <v>22105</v>
      </c>
      <c r="K1526" s="19" t="s">
        <v>22106</v>
      </c>
    </row>
    <row r="1527" spans="1:11" ht="15.75" customHeight="1">
      <c r="A1527" s="19">
        <v>24321049</v>
      </c>
      <c r="B1527" s="19" t="s">
        <v>22108</v>
      </c>
      <c r="C1527" s="19" t="s">
        <v>22109</v>
      </c>
      <c r="D1527" s="19" t="s">
        <v>22110</v>
      </c>
      <c r="E1527" s="19" t="s">
        <v>22111</v>
      </c>
      <c r="F1527" s="19" t="s">
        <v>3463</v>
      </c>
      <c r="G1527" s="19">
        <v>2013</v>
      </c>
      <c r="H1527" s="65">
        <v>41619</v>
      </c>
      <c r="I1527" s="19" t="s">
        <v>22112</v>
      </c>
      <c r="K1527" s="19" t="s">
        <v>22113</v>
      </c>
    </row>
    <row r="1528" spans="1:11" ht="15.75" customHeight="1">
      <c r="A1528" s="19">
        <v>24324662</v>
      </c>
      <c r="B1528" s="19" t="s">
        <v>22115</v>
      </c>
      <c r="C1528" s="19" t="s">
        <v>22116</v>
      </c>
      <c r="D1528" s="19" t="s">
        <v>22117</v>
      </c>
      <c r="E1528" s="19" t="s">
        <v>19570</v>
      </c>
      <c r="F1528" s="19" t="s">
        <v>208</v>
      </c>
      <c r="G1528" s="19">
        <v>2013</v>
      </c>
      <c r="H1528" s="65">
        <v>41619</v>
      </c>
      <c r="I1528" s="19" t="s">
        <v>22118</v>
      </c>
      <c r="K1528" s="19" t="s">
        <v>22119</v>
      </c>
    </row>
    <row r="1529" spans="1:11" ht="15.75" customHeight="1">
      <c r="A1529" s="19">
        <v>24349245</v>
      </c>
      <c r="B1529" s="19" t="s">
        <v>22121</v>
      </c>
      <c r="C1529" s="19" t="s">
        <v>22122</v>
      </c>
      <c r="D1529" s="19" t="s">
        <v>22123</v>
      </c>
      <c r="E1529" s="19" t="s">
        <v>12317</v>
      </c>
      <c r="F1529" s="19" t="s">
        <v>208</v>
      </c>
      <c r="G1529" s="19">
        <v>2013</v>
      </c>
      <c r="H1529" s="65">
        <v>41627</v>
      </c>
      <c r="I1529" s="19" t="s">
        <v>22124</v>
      </c>
      <c r="K1529" s="19" t="s">
        <v>22125</v>
      </c>
    </row>
    <row r="1530" spans="1:11" ht="15.75" customHeight="1">
      <c r="A1530" s="19">
        <v>25104591</v>
      </c>
      <c r="B1530" s="19" t="s">
        <v>22127</v>
      </c>
      <c r="C1530" s="19" t="s">
        <v>22128</v>
      </c>
      <c r="D1530" s="19" t="s">
        <v>22129</v>
      </c>
      <c r="E1530" s="19" t="s">
        <v>4900</v>
      </c>
      <c r="F1530" s="19" t="s">
        <v>8288</v>
      </c>
      <c r="G1530" s="19">
        <v>2013</v>
      </c>
      <c r="H1530" s="65">
        <v>41860</v>
      </c>
      <c r="K1530" s="19" t="s">
        <v>22130</v>
      </c>
    </row>
    <row r="1531" spans="1:11" ht="15.75" customHeight="1">
      <c r="A1531" s="19">
        <v>24649798</v>
      </c>
      <c r="B1531" s="19" t="s">
        <v>22132</v>
      </c>
      <c r="C1531" s="19" t="s">
        <v>22133</v>
      </c>
      <c r="D1531" s="19" t="s">
        <v>22134</v>
      </c>
      <c r="E1531" s="19" t="s">
        <v>18601</v>
      </c>
      <c r="F1531" s="19" t="s">
        <v>15015</v>
      </c>
      <c r="G1531" s="19">
        <v>2013</v>
      </c>
      <c r="H1531" s="65">
        <v>41720</v>
      </c>
    </row>
    <row r="1532" spans="1:11" ht="15.75" customHeight="1">
      <c r="A1532" s="19">
        <v>24649797</v>
      </c>
      <c r="B1532" s="19" t="s">
        <v>22136</v>
      </c>
      <c r="C1532" s="19" t="s">
        <v>22137</v>
      </c>
      <c r="D1532" s="19" t="s">
        <v>22134</v>
      </c>
      <c r="E1532" s="19" t="s">
        <v>22138</v>
      </c>
      <c r="F1532" s="19" t="s">
        <v>15015</v>
      </c>
      <c r="G1532" s="19">
        <v>2013</v>
      </c>
      <c r="H1532" s="65">
        <v>41720</v>
      </c>
    </row>
    <row r="1533" spans="1:11" ht="15.75" customHeight="1">
      <c r="A1533" s="19">
        <v>24633268</v>
      </c>
      <c r="B1533" s="19" t="s">
        <v>22139</v>
      </c>
      <c r="C1533" s="19" t="s">
        <v>22140</v>
      </c>
      <c r="D1533" s="19" t="s">
        <v>22141</v>
      </c>
      <c r="E1533" s="19" t="s">
        <v>21928</v>
      </c>
      <c r="F1533" s="19" t="s">
        <v>22142</v>
      </c>
      <c r="G1533" s="19">
        <v>2013</v>
      </c>
      <c r="H1533" s="65">
        <v>41716</v>
      </c>
    </row>
    <row r="1534" spans="1:11" ht="15.75" customHeight="1">
      <c r="A1534" s="19">
        <v>24605547</v>
      </c>
      <c r="B1534" s="19" t="s">
        <v>22143</v>
      </c>
      <c r="C1534" s="19" t="s">
        <v>22144</v>
      </c>
      <c r="D1534" s="19" t="s">
        <v>22145</v>
      </c>
      <c r="E1534" s="19" t="s">
        <v>22146</v>
      </c>
      <c r="F1534" s="19" t="s">
        <v>20842</v>
      </c>
      <c r="G1534" s="19">
        <v>2013</v>
      </c>
      <c r="H1534" s="65">
        <v>41709</v>
      </c>
    </row>
    <row r="1535" spans="1:11" ht="15.75" customHeight="1">
      <c r="A1535" s="19">
        <v>24569312</v>
      </c>
      <c r="B1535" s="19" t="s">
        <v>22147</v>
      </c>
      <c r="C1535" s="19" t="s">
        <v>22148</v>
      </c>
      <c r="E1535" s="19" t="s">
        <v>22149</v>
      </c>
    </row>
    <row r="1536" spans="1:11" ht="15.75" customHeight="1">
      <c r="A1536" s="19">
        <v>24551618</v>
      </c>
      <c r="B1536" s="19" t="s">
        <v>22150</v>
      </c>
      <c r="C1536" s="19" t="s">
        <v>22151</v>
      </c>
      <c r="D1536" s="19" t="s">
        <v>22152</v>
      </c>
      <c r="E1536" s="19" t="s">
        <v>22153</v>
      </c>
      <c r="F1536" s="19" t="s">
        <v>12412</v>
      </c>
      <c r="G1536" s="19">
        <v>2013</v>
      </c>
      <c r="H1536" s="65">
        <v>41690</v>
      </c>
      <c r="I1536" s="19" t="s">
        <v>22154</v>
      </c>
      <c r="K1536" s="19" t="s">
        <v>22155</v>
      </c>
    </row>
    <row r="1537" spans="1:11" ht="15.75" customHeight="1">
      <c r="A1537" s="19">
        <v>24522312</v>
      </c>
      <c r="B1537" s="19" t="s">
        <v>22156</v>
      </c>
      <c r="C1537" s="19" t="s">
        <v>22157</v>
      </c>
      <c r="D1537" s="19" t="s">
        <v>22158</v>
      </c>
      <c r="E1537" s="19" t="s">
        <v>22159</v>
      </c>
      <c r="F1537" s="19" t="s">
        <v>13043</v>
      </c>
      <c r="G1537" s="19">
        <v>2013</v>
      </c>
      <c r="H1537" s="65">
        <v>41684</v>
      </c>
      <c r="K1537" s="19" t="s">
        <v>22160</v>
      </c>
    </row>
    <row r="1538" spans="1:11" ht="15.75" customHeight="1">
      <c r="A1538" s="19">
        <v>24522126</v>
      </c>
      <c r="B1538" s="19" t="s">
        <v>22161</v>
      </c>
      <c r="C1538" s="19" t="s">
        <v>22162</v>
      </c>
      <c r="D1538" s="19" t="s">
        <v>22163</v>
      </c>
      <c r="E1538" s="19" t="s">
        <v>17069</v>
      </c>
      <c r="F1538" s="19" t="s">
        <v>4353</v>
      </c>
      <c r="G1538" s="19">
        <v>2013</v>
      </c>
      <c r="H1538" s="65">
        <v>41684</v>
      </c>
    </row>
    <row r="1539" spans="1:11" ht="15.75" customHeight="1">
      <c r="A1539" s="19">
        <v>24488395</v>
      </c>
      <c r="B1539" s="19" t="s">
        <v>22164</v>
      </c>
      <c r="C1539" s="19" t="s">
        <v>22165</v>
      </c>
      <c r="D1539" s="19" t="s">
        <v>22166</v>
      </c>
      <c r="E1539" s="19" t="s">
        <v>22167</v>
      </c>
      <c r="F1539" s="19" t="s">
        <v>22168</v>
      </c>
      <c r="G1539" s="19">
        <v>2013</v>
      </c>
      <c r="H1539" s="65">
        <v>41674</v>
      </c>
      <c r="I1539" s="19" t="s">
        <v>22169</v>
      </c>
      <c r="K1539" s="19" t="s">
        <v>22170</v>
      </c>
    </row>
    <row r="1540" spans="1:11" ht="15.75" customHeight="1">
      <c r="A1540" s="19">
        <v>24402145</v>
      </c>
      <c r="B1540" s="19" t="s">
        <v>22171</v>
      </c>
      <c r="C1540" s="19" t="s">
        <v>22172</v>
      </c>
      <c r="D1540" s="19" t="s">
        <v>22173</v>
      </c>
      <c r="E1540" s="19" t="s">
        <v>16330</v>
      </c>
      <c r="F1540" s="19" t="s">
        <v>13742</v>
      </c>
      <c r="G1540" s="19">
        <v>2013</v>
      </c>
      <c r="H1540" s="65">
        <v>41649</v>
      </c>
      <c r="I1540" s="19" t="s">
        <v>22174</v>
      </c>
      <c r="K1540" s="19" t="s">
        <v>22175</v>
      </c>
    </row>
    <row r="1541" spans="1:11" ht="15.75" customHeight="1">
      <c r="A1541" s="19">
        <v>24399343</v>
      </c>
      <c r="B1541" s="19" t="s">
        <v>22176</v>
      </c>
      <c r="C1541" s="19" t="s">
        <v>22177</v>
      </c>
      <c r="D1541" s="19" t="s">
        <v>22178</v>
      </c>
      <c r="E1541" s="19" t="s">
        <v>22179</v>
      </c>
      <c r="F1541" s="19" t="s">
        <v>2304</v>
      </c>
      <c r="G1541" s="19">
        <v>2013</v>
      </c>
      <c r="H1541" s="65">
        <v>41648</v>
      </c>
    </row>
    <row r="1542" spans="1:11" ht="15.75" customHeight="1">
      <c r="A1542" s="19">
        <v>24316822</v>
      </c>
      <c r="B1542" s="19" t="s">
        <v>22181</v>
      </c>
      <c r="C1542" s="19" t="s">
        <v>22182</v>
      </c>
      <c r="D1542" s="19" t="s">
        <v>22183</v>
      </c>
      <c r="E1542" s="19" t="s">
        <v>22184</v>
      </c>
      <c r="F1542" s="19" t="s">
        <v>22185</v>
      </c>
      <c r="G1542" s="19">
        <v>2013</v>
      </c>
      <c r="H1542" s="65">
        <v>41618</v>
      </c>
      <c r="I1542" s="19" t="s">
        <v>22186</v>
      </c>
      <c r="K1542" s="19" t="s">
        <v>22187</v>
      </c>
    </row>
    <row r="1543" spans="1:11" ht="15.75" customHeight="1">
      <c r="A1543" s="19">
        <v>24195479</v>
      </c>
      <c r="B1543" s="19" t="s">
        <v>22188</v>
      </c>
      <c r="C1543" s="19" t="s">
        <v>22189</v>
      </c>
      <c r="D1543" s="19" t="s">
        <v>22190</v>
      </c>
      <c r="E1543" s="19" t="s">
        <v>22191</v>
      </c>
      <c r="F1543" s="19" t="s">
        <v>454</v>
      </c>
      <c r="G1543" s="19">
        <v>2013</v>
      </c>
      <c r="H1543" s="65">
        <v>41586</v>
      </c>
      <c r="K1543" s="19" t="s">
        <v>22192</v>
      </c>
    </row>
    <row r="1544" spans="1:11" ht="15.75" customHeight="1">
      <c r="A1544" s="19">
        <v>24139883</v>
      </c>
      <c r="B1544" s="19" t="s">
        <v>22194</v>
      </c>
      <c r="C1544" s="19" t="s">
        <v>22195</v>
      </c>
      <c r="D1544" s="19" t="s">
        <v>22196</v>
      </c>
      <c r="E1544" s="19" t="s">
        <v>4900</v>
      </c>
      <c r="F1544" s="19" t="s">
        <v>1805</v>
      </c>
      <c r="G1544" s="19">
        <v>2013</v>
      </c>
      <c r="H1544" s="65">
        <v>41569</v>
      </c>
      <c r="K1544" s="19" t="s">
        <v>22197</v>
      </c>
    </row>
    <row r="1545" spans="1:11" ht="15.75" customHeight="1">
      <c r="A1545" s="19">
        <v>24137025</v>
      </c>
      <c r="B1545" s="19" t="s">
        <v>22198</v>
      </c>
      <c r="C1545" s="19" t="s">
        <v>22199</v>
      </c>
      <c r="D1545" s="19" t="s">
        <v>22200</v>
      </c>
      <c r="E1545" s="19" t="s">
        <v>5134</v>
      </c>
      <c r="F1545" s="19" t="s">
        <v>6606</v>
      </c>
      <c r="G1545" s="19">
        <v>2013</v>
      </c>
      <c r="H1545" s="65">
        <v>41566</v>
      </c>
      <c r="K1545" s="19" t="s">
        <v>22201</v>
      </c>
    </row>
    <row r="1546" spans="1:11" ht="15.75" customHeight="1">
      <c r="A1546" s="19">
        <v>24099005</v>
      </c>
      <c r="B1546" s="19" t="s">
        <v>22202</v>
      </c>
      <c r="C1546" s="19" t="s">
        <v>22203</v>
      </c>
      <c r="D1546" s="19" t="s">
        <v>22204</v>
      </c>
      <c r="E1546" s="19" t="s">
        <v>22205</v>
      </c>
      <c r="F1546" s="19" t="s">
        <v>22206</v>
      </c>
      <c r="G1546" s="19">
        <v>2013</v>
      </c>
      <c r="H1546" s="65">
        <v>41556</v>
      </c>
      <c r="K1546" s="19" t="s">
        <v>22207</v>
      </c>
    </row>
    <row r="1547" spans="1:11" ht="15.75" customHeight="1">
      <c r="A1547" s="19">
        <v>24088854</v>
      </c>
      <c r="B1547" s="19" t="s">
        <v>22208</v>
      </c>
      <c r="C1547" s="19" t="s">
        <v>22209</v>
      </c>
      <c r="D1547" s="19" t="s">
        <v>22210</v>
      </c>
      <c r="E1547" s="19" t="s">
        <v>22211</v>
      </c>
      <c r="F1547" s="19" t="s">
        <v>1272</v>
      </c>
      <c r="G1547" s="19">
        <v>2013</v>
      </c>
      <c r="H1547" s="65">
        <v>41551</v>
      </c>
      <c r="I1547" s="19" t="s">
        <v>22212</v>
      </c>
      <c r="K1547" s="19" t="s">
        <v>22213</v>
      </c>
    </row>
    <row r="1548" spans="1:11" ht="15.75" customHeight="1">
      <c r="A1548" s="19">
        <v>24076970</v>
      </c>
      <c r="B1548" s="19" t="s">
        <v>22215</v>
      </c>
      <c r="C1548" s="19" t="s">
        <v>22216</v>
      </c>
      <c r="D1548" s="19" t="s">
        <v>22217</v>
      </c>
      <c r="E1548" s="19" t="s">
        <v>11168</v>
      </c>
      <c r="F1548" s="19" t="s">
        <v>1488</v>
      </c>
      <c r="G1548" s="19">
        <v>2013</v>
      </c>
      <c r="H1548" s="65">
        <v>41548</v>
      </c>
      <c r="K1548" s="19" t="s">
        <v>22218</v>
      </c>
    </row>
    <row r="1549" spans="1:11" ht="15.75" customHeight="1">
      <c r="A1549" s="19">
        <v>24055804</v>
      </c>
      <c r="B1549" s="19" t="s">
        <v>22220</v>
      </c>
      <c r="C1549" s="19" t="s">
        <v>22221</v>
      </c>
      <c r="D1549" s="19" t="s">
        <v>22222</v>
      </c>
      <c r="E1549" s="19" t="s">
        <v>22223</v>
      </c>
      <c r="F1549" s="19" t="s">
        <v>777</v>
      </c>
      <c r="G1549" s="19">
        <v>2013</v>
      </c>
      <c r="H1549" s="65">
        <v>41541</v>
      </c>
      <c r="K1549" s="19" t="s">
        <v>22224</v>
      </c>
    </row>
    <row r="1550" spans="1:11" ht="15.75" customHeight="1">
      <c r="A1550" s="19">
        <v>24046305</v>
      </c>
      <c r="B1550" s="19" t="s">
        <v>22225</v>
      </c>
      <c r="C1550" s="19" t="s">
        <v>22226</v>
      </c>
      <c r="D1550" s="19" t="s">
        <v>22217</v>
      </c>
      <c r="E1550" s="19" t="s">
        <v>16290</v>
      </c>
      <c r="F1550" s="19" t="s">
        <v>1488</v>
      </c>
      <c r="G1550" s="19">
        <v>2013</v>
      </c>
      <c r="H1550" s="65">
        <v>41536</v>
      </c>
      <c r="I1550" s="19" t="s">
        <v>22227</v>
      </c>
      <c r="K1550" s="19" t="s">
        <v>22228</v>
      </c>
    </row>
    <row r="1551" spans="1:11" ht="15.75" customHeight="1">
      <c r="A1551" s="19">
        <v>24042118</v>
      </c>
      <c r="B1551" s="19" t="s">
        <v>22229</v>
      </c>
      <c r="C1551" s="19" t="s">
        <v>22230</v>
      </c>
      <c r="D1551" s="19" t="s">
        <v>22231</v>
      </c>
      <c r="E1551" s="19" t="s">
        <v>22232</v>
      </c>
      <c r="F1551" s="19" t="s">
        <v>1110</v>
      </c>
      <c r="G1551" s="19">
        <v>2013</v>
      </c>
      <c r="H1551" s="65">
        <v>41535</v>
      </c>
      <c r="I1551" s="19" t="s">
        <v>22233</v>
      </c>
      <c r="K1551" s="19" t="s">
        <v>22234</v>
      </c>
    </row>
    <row r="1552" spans="1:11" ht="15.75" customHeight="1">
      <c r="A1552" s="19">
        <v>24035104</v>
      </c>
      <c r="B1552" s="19" t="s">
        <v>22235</v>
      </c>
      <c r="C1552" s="19" t="s">
        <v>22236</v>
      </c>
      <c r="D1552" s="19" t="s">
        <v>22237</v>
      </c>
      <c r="E1552" s="19" t="s">
        <v>22238</v>
      </c>
      <c r="F1552" s="19" t="s">
        <v>9898</v>
      </c>
      <c r="G1552" s="19">
        <v>2013</v>
      </c>
      <c r="H1552" s="65">
        <v>41534</v>
      </c>
      <c r="I1552" s="19" t="s">
        <v>22239</v>
      </c>
      <c r="K1552" s="19" t="s">
        <v>22240</v>
      </c>
    </row>
    <row r="1553" spans="1:11" ht="15.75" customHeight="1">
      <c r="A1553" s="19">
        <v>24025589</v>
      </c>
      <c r="B1553" s="19" t="s">
        <v>22241</v>
      </c>
      <c r="C1553" s="19" t="s">
        <v>22242</v>
      </c>
      <c r="D1553" s="19" t="s">
        <v>22243</v>
      </c>
      <c r="E1553" s="19" t="s">
        <v>22244</v>
      </c>
      <c r="F1553" s="19" t="s">
        <v>2402</v>
      </c>
      <c r="G1553" s="19">
        <v>2013</v>
      </c>
      <c r="H1553" s="65">
        <v>41530</v>
      </c>
      <c r="K1553" s="19" t="s">
        <v>22245</v>
      </c>
    </row>
    <row r="1554" spans="1:11" ht="15.75" customHeight="1">
      <c r="A1554" s="19">
        <v>23955057</v>
      </c>
      <c r="B1554" s="19" t="s">
        <v>22246</v>
      </c>
      <c r="C1554" s="19" t="s">
        <v>5719</v>
      </c>
      <c r="D1554" s="19" t="s">
        <v>22247</v>
      </c>
      <c r="E1554" s="19" t="s">
        <v>5721</v>
      </c>
      <c r="F1554" s="19" t="s">
        <v>147</v>
      </c>
      <c r="G1554" s="19">
        <v>2013</v>
      </c>
      <c r="H1554" s="65">
        <v>41506</v>
      </c>
      <c r="I1554" s="19" t="s">
        <v>22248</v>
      </c>
      <c r="K1554" s="19" t="s">
        <v>22249</v>
      </c>
    </row>
    <row r="1555" spans="1:11" ht="15.75" customHeight="1">
      <c r="A1555" s="19">
        <v>23918455</v>
      </c>
      <c r="B1555" s="19" t="s">
        <v>22250</v>
      </c>
      <c r="C1555" s="19" t="s">
        <v>22251</v>
      </c>
      <c r="D1555" s="19" t="s">
        <v>22252</v>
      </c>
      <c r="E1555" s="19" t="s">
        <v>22253</v>
      </c>
      <c r="F1555" s="19" t="s">
        <v>2167</v>
      </c>
      <c r="G1555" s="19">
        <v>2013</v>
      </c>
      <c r="H1555" s="65">
        <v>41493</v>
      </c>
      <c r="K1555" s="19" t="s">
        <v>22254</v>
      </c>
    </row>
    <row r="1556" spans="1:11" ht="15.75" customHeight="1">
      <c r="A1556" s="19">
        <v>23911414</v>
      </c>
      <c r="B1556" s="19" t="s">
        <v>22255</v>
      </c>
      <c r="C1556" s="19" t="s">
        <v>22256</v>
      </c>
      <c r="D1556" s="19" t="s">
        <v>22257</v>
      </c>
      <c r="E1556" s="19" t="s">
        <v>22258</v>
      </c>
      <c r="F1556" s="19" t="s">
        <v>3499</v>
      </c>
      <c r="G1556" s="19">
        <v>2013</v>
      </c>
      <c r="H1556" s="65">
        <v>41492</v>
      </c>
      <c r="K1556" s="19" t="s">
        <v>22259</v>
      </c>
    </row>
    <row r="1557" spans="1:11" ht="15.75" customHeight="1">
      <c r="A1557" s="19">
        <v>23804122</v>
      </c>
      <c r="B1557" s="19" t="s">
        <v>22260</v>
      </c>
      <c r="C1557" s="19" t="s">
        <v>22261</v>
      </c>
      <c r="D1557" s="19" t="s">
        <v>22149</v>
      </c>
      <c r="E1557" s="19" t="s">
        <v>22262</v>
      </c>
      <c r="F1557" s="19" t="s">
        <v>979</v>
      </c>
      <c r="G1557" s="19">
        <v>2013</v>
      </c>
      <c r="H1557" s="65">
        <v>41453</v>
      </c>
      <c r="K1557" s="19" t="s">
        <v>22263</v>
      </c>
    </row>
    <row r="1558" spans="1:11" ht="15.75" customHeight="1">
      <c r="A1558" s="19">
        <v>23775521</v>
      </c>
      <c r="B1558" s="19" t="s">
        <v>22264</v>
      </c>
      <c r="C1558" s="19" t="s">
        <v>22265</v>
      </c>
      <c r="D1558" s="19" t="s">
        <v>22266</v>
      </c>
      <c r="E1558" s="19" t="s">
        <v>3426</v>
      </c>
      <c r="F1558" s="19" t="s">
        <v>5759</v>
      </c>
      <c r="G1558" s="19">
        <v>2013</v>
      </c>
      <c r="H1558" s="65">
        <v>41444</v>
      </c>
      <c r="K1558" s="19" t="s">
        <v>22267</v>
      </c>
    </row>
    <row r="1559" spans="1:11" ht="15.75" customHeight="1">
      <c r="A1559" s="19">
        <v>23706827</v>
      </c>
      <c r="B1559" s="19" t="s">
        <v>22268</v>
      </c>
      <c r="C1559" s="19" t="s">
        <v>22269</v>
      </c>
      <c r="D1559" s="19" t="s">
        <v>22270</v>
      </c>
      <c r="E1559" s="19" t="s">
        <v>22271</v>
      </c>
      <c r="F1559" s="19" t="s">
        <v>7746</v>
      </c>
      <c r="G1559" s="19">
        <v>2013</v>
      </c>
      <c r="H1559" s="65">
        <v>41422</v>
      </c>
      <c r="K1559" s="19" t="s">
        <v>22272</v>
      </c>
    </row>
    <row r="1560" spans="1:11" ht="15.75" customHeight="1">
      <c r="A1560" s="19">
        <v>23512474</v>
      </c>
      <c r="B1560" s="19" t="s">
        <v>22273</v>
      </c>
      <c r="C1560" s="19" t="s">
        <v>22274</v>
      </c>
      <c r="D1560" s="19" t="s">
        <v>22275</v>
      </c>
      <c r="E1560" s="19" t="s">
        <v>22276</v>
      </c>
      <c r="F1560" s="19" t="s">
        <v>22277</v>
      </c>
      <c r="G1560" s="19">
        <v>2013</v>
      </c>
      <c r="H1560" s="65">
        <v>41354</v>
      </c>
      <c r="K1560" s="19" t="s">
        <v>22278</v>
      </c>
    </row>
    <row r="1561" spans="1:11" ht="15.75" customHeight="1">
      <c r="A1561" s="19">
        <v>24324465</v>
      </c>
      <c r="B1561" s="19" t="s">
        <v>22279</v>
      </c>
      <c r="C1561" s="19" t="s">
        <v>22280</v>
      </c>
      <c r="D1561" s="19" t="s">
        <v>22281</v>
      </c>
      <c r="E1561" s="19" t="s">
        <v>22282</v>
      </c>
      <c r="F1561" s="19" t="s">
        <v>113</v>
      </c>
      <c r="G1561" s="19">
        <v>2013</v>
      </c>
      <c r="H1561" s="65">
        <v>41619</v>
      </c>
      <c r="I1561" s="19" t="s">
        <v>22283</v>
      </c>
      <c r="K1561" s="19" t="s">
        <v>22284</v>
      </c>
    </row>
    <row r="1562" spans="1:11" ht="15.75" customHeight="1">
      <c r="A1562" s="19">
        <v>24282567</v>
      </c>
      <c r="B1562" s="19" t="s">
        <v>22286</v>
      </c>
      <c r="C1562" s="19" t="s">
        <v>22287</v>
      </c>
      <c r="D1562" s="19" t="s">
        <v>22288</v>
      </c>
      <c r="E1562" s="19" t="s">
        <v>22289</v>
      </c>
      <c r="F1562" s="19" t="s">
        <v>208</v>
      </c>
      <c r="G1562" s="19">
        <v>2013</v>
      </c>
      <c r="H1562" s="65">
        <v>41606</v>
      </c>
      <c r="I1562" s="19" t="s">
        <v>22290</v>
      </c>
      <c r="K1562" s="19" t="s">
        <v>22291</v>
      </c>
    </row>
    <row r="1563" spans="1:11" ht="15.75" customHeight="1">
      <c r="A1563" s="19">
        <v>24252835</v>
      </c>
      <c r="B1563" s="19" t="s">
        <v>22293</v>
      </c>
      <c r="C1563" s="19" t="s">
        <v>22294</v>
      </c>
      <c r="D1563" s="19" t="s">
        <v>22295</v>
      </c>
      <c r="E1563" s="19" t="s">
        <v>19273</v>
      </c>
      <c r="F1563" s="19" t="s">
        <v>956</v>
      </c>
      <c r="G1563" s="19">
        <v>2013</v>
      </c>
      <c r="H1563" s="65">
        <v>41599</v>
      </c>
      <c r="I1563" s="19" t="s">
        <v>22296</v>
      </c>
      <c r="K1563" s="19" t="s">
        <v>22297</v>
      </c>
    </row>
    <row r="1564" spans="1:11" ht="15.75" customHeight="1">
      <c r="A1564" s="19">
        <v>24090102</v>
      </c>
      <c r="B1564" s="19" t="s">
        <v>22299</v>
      </c>
      <c r="C1564" s="19" t="s">
        <v>22300</v>
      </c>
      <c r="D1564" s="19" t="s">
        <v>22301</v>
      </c>
      <c r="E1564" s="19" t="s">
        <v>16018</v>
      </c>
      <c r="F1564" s="19" t="s">
        <v>2011</v>
      </c>
      <c r="G1564" s="19">
        <v>2013</v>
      </c>
      <c r="H1564" s="65">
        <v>41552</v>
      </c>
      <c r="K1564" s="19" t="s">
        <v>22302</v>
      </c>
    </row>
    <row r="1565" spans="1:11" ht="15.75" customHeight="1">
      <c r="A1565" s="19">
        <v>23992479</v>
      </c>
      <c r="B1565" s="19" t="s">
        <v>22304</v>
      </c>
      <c r="C1565" s="19" t="s">
        <v>22305</v>
      </c>
      <c r="D1565" s="19" t="s">
        <v>22301</v>
      </c>
      <c r="E1565" s="19" t="s">
        <v>22306</v>
      </c>
      <c r="F1565" s="19" t="s">
        <v>2011</v>
      </c>
      <c r="G1565" s="19">
        <v>2013</v>
      </c>
      <c r="H1565" s="65">
        <v>41520</v>
      </c>
      <c r="I1565" s="19" t="s">
        <v>22307</v>
      </c>
      <c r="K1565" s="19" t="s">
        <v>22308</v>
      </c>
    </row>
    <row r="1566" spans="1:11" ht="15.75" customHeight="1">
      <c r="A1566" s="19">
        <v>24228701</v>
      </c>
      <c r="B1566" s="19" t="s">
        <v>22309</v>
      </c>
      <c r="C1566" s="19" t="s">
        <v>22310</v>
      </c>
      <c r="D1566" s="19" t="s">
        <v>22311</v>
      </c>
      <c r="E1566" s="19" t="s">
        <v>21726</v>
      </c>
      <c r="F1566" s="19" t="s">
        <v>841</v>
      </c>
      <c r="G1566" s="19">
        <v>2013</v>
      </c>
      <c r="H1566" s="65">
        <v>41594</v>
      </c>
      <c r="I1566" s="19" t="s">
        <v>22312</v>
      </c>
      <c r="K1566" s="19" t="s">
        <v>22313</v>
      </c>
    </row>
    <row r="1567" spans="1:11" ht="15.75" customHeight="1">
      <c r="A1567" s="19">
        <v>24098982</v>
      </c>
      <c r="B1567" s="19" t="s">
        <v>22315</v>
      </c>
      <c r="C1567" s="19" t="s">
        <v>22316</v>
      </c>
      <c r="D1567" s="19" t="s">
        <v>22317</v>
      </c>
      <c r="E1567" s="19" t="s">
        <v>22318</v>
      </c>
      <c r="F1567" s="19" t="s">
        <v>18563</v>
      </c>
      <c r="G1567" s="19">
        <v>2013</v>
      </c>
      <c r="H1567" s="65">
        <v>41556</v>
      </c>
      <c r="K1567" s="19" t="s">
        <v>22319</v>
      </c>
    </row>
    <row r="1568" spans="1:11" ht="15.75" customHeight="1">
      <c r="A1568" s="19">
        <v>24004465</v>
      </c>
      <c r="B1568" s="19" t="s">
        <v>22320</v>
      </c>
      <c r="C1568" s="19" t="s">
        <v>22321</v>
      </c>
      <c r="D1568" s="19" t="s">
        <v>22322</v>
      </c>
      <c r="E1568" s="19" t="s">
        <v>22323</v>
      </c>
      <c r="F1568" s="19" t="s">
        <v>1263</v>
      </c>
      <c r="G1568" s="19">
        <v>2013</v>
      </c>
      <c r="H1568" s="65">
        <v>41523</v>
      </c>
      <c r="K1568" s="19" t="s">
        <v>22324</v>
      </c>
    </row>
    <row r="1569" spans="1:11" ht="15.75" customHeight="1">
      <c r="A1569" s="19">
        <v>24360297</v>
      </c>
      <c r="B1569" s="19" t="s">
        <v>22326</v>
      </c>
      <c r="C1569" s="19" t="s">
        <v>22327</v>
      </c>
      <c r="D1569" s="19" t="s">
        <v>22328</v>
      </c>
      <c r="E1569" s="19" t="s">
        <v>22329</v>
      </c>
      <c r="F1569" s="19" t="s">
        <v>685</v>
      </c>
      <c r="G1569" s="19">
        <v>2013</v>
      </c>
      <c r="H1569" s="65">
        <v>41632</v>
      </c>
      <c r="K1569" s="19" t="s">
        <v>22330</v>
      </c>
    </row>
    <row r="1570" spans="1:11" ht="15.75" customHeight="1">
      <c r="A1570" s="19">
        <v>24274231</v>
      </c>
      <c r="B1570" s="19" t="s">
        <v>22332</v>
      </c>
      <c r="C1570" s="19" t="s">
        <v>22333</v>
      </c>
      <c r="D1570" s="19" t="s">
        <v>22334</v>
      </c>
      <c r="E1570" s="19" t="s">
        <v>22335</v>
      </c>
      <c r="F1570" s="19" t="s">
        <v>12434</v>
      </c>
      <c r="G1570" s="19">
        <v>2013</v>
      </c>
      <c r="H1570" s="65">
        <v>41605</v>
      </c>
      <c r="K1570" s="19" t="s">
        <v>22336</v>
      </c>
    </row>
    <row r="1571" spans="1:11" ht="15.75" customHeight="1">
      <c r="A1571" s="19">
        <v>24161290</v>
      </c>
      <c r="B1571" s="19" t="s">
        <v>22338</v>
      </c>
      <c r="C1571" s="19" t="s">
        <v>22339</v>
      </c>
      <c r="D1571" s="19" t="s">
        <v>22340</v>
      </c>
      <c r="E1571" s="19" t="s">
        <v>22341</v>
      </c>
      <c r="F1571" s="19" t="s">
        <v>22342</v>
      </c>
      <c r="G1571" s="19">
        <v>2013</v>
      </c>
      <c r="H1571" s="65">
        <v>41576</v>
      </c>
      <c r="K1571" s="19" t="s">
        <v>22343</v>
      </c>
    </row>
    <row r="1572" spans="1:11" ht="15.75" customHeight="1">
      <c r="A1572" s="19">
        <v>24148230</v>
      </c>
      <c r="B1572" s="19" t="s">
        <v>22344</v>
      </c>
      <c r="C1572" s="19" t="s">
        <v>22345</v>
      </c>
      <c r="D1572" s="19" t="s">
        <v>22346</v>
      </c>
      <c r="E1572" s="19" t="s">
        <v>22347</v>
      </c>
      <c r="F1572" s="19" t="s">
        <v>12882</v>
      </c>
      <c r="G1572" s="19">
        <v>2013</v>
      </c>
      <c r="H1572" s="65">
        <v>41571</v>
      </c>
      <c r="K1572" s="19" t="s">
        <v>22348</v>
      </c>
    </row>
    <row r="1573" spans="1:11" ht="15.75" customHeight="1">
      <c r="A1573" s="19">
        <v>24145955</v>
      </c>
      <c r="B1573" s="19" t="s">
        <v>22350</v>
      </c>
      <c r="C1573" s="19" t="s">
        <v>22351</v>
      </c>
      <c r="D1573" s="19" t="s">
        <v>22352</v>
      </c>
      <c r="E1573" s="19" t="s">
        <v>22353</v>
      </c>
      <c r="F1573" s="19" t="s">
        <v>979</v>
      </c>
      <c r="G1573" s="19">
        <v>2013</v>
      </c>
      <c r="H1573" s="65">
        <v>41570</v>
      </c>
      <c r="K1573" s="19" t="s">
        <v>22354</v>
      </c>
    </row>
    <row r="1574" spans="1:11" ht="15.75" customHeight="1">
      <c r="A1574" s="19">
        <v>24141796</v>
      </c>
      <c r="B1574" s="19" t="s">
        <v>22355</v>
      </c>
      <c r="C1574" s="19" t="s">
        <v>22356</v>
      </c>
      <c r="D1574" s="19" t="s">
        <v>22352</v>
      </c>
      <c r="E1574" s="19" t="s">
        <v>5721</v>
      </c>
      <c r="F1574" s="19" t="s">
        <v>979</v>
      </c>
      <c r="G1574" s="19">
        <v>2013</v>
      </c>
      <c r="H1574" s="65">
        <v>41569</v>
      </c>
      <c r="I1574" s="19" t="s">
        <v>22357</v>
      </c>
      <c r="J1574" s="19" t="s">
        <v>22358</v>
      </c>
      <c r="K1574" s="19" t="s">
        <v>22359</v>
      </c>
    </row>
    <row r="1575" spans="1:11" ht="15.75" customHeight="1">
      <c r="A1575" s="19">
        <v>24125034</v>
      </c>
      <c r="B1575" s="19" t="s">
        <v>22360</v>
      </c>
      <c r="C1575" s="19" t="s">
        <v>22361</v>
      </c>
      <c r="D1575" s="19" t="s">
        <v>22362</v>
      </c>
      <c r="E1575" s="19" t="s">
        <v>22363</v>
      </c>
      <c r="F1575" s="19" t="s">
        <v>10526</v>
      </c>
      <c r="G1575" s="19">
        <v>2013</v>
      </c>
      <c r="H1575" s="65">
        <v>41563</v>
      </c>
      <c r="K1575" s="19" t="s">
        <v>22364</v>
      </c>
    </row>
    <row r="1576" spans="1:11" ht="15.75" customHeight="1">
      <c r="A1576" s="19">
        <v>24080321</v>
      </c>
      <c r="B1576" s="19" t="s">
        <v>22366</v>
      </c>
      <c r="C1576" s="19" t="s">
        <v>22367</v>
      </c>
      <c r="D1576" s="19" t="s">
        <v>22368</v>
      </c>
      <c r="E1576" s="19" t="s">
        <v>22369</v>
      </c>
      <c r="F1576" s="19" t="s">
        <v>1290</v>
      </c>
      <c r="G1576" s="19">
        <v>2013</v>
      </c>
      <c r="H1576" s="65">
        <v>41549</v>
      </c>
      <c r="K1576" s="19" t="s">
        <v>22370</v>
      </c>
    </row>
    <row r="1577" spans="1:11" ht="15.75" customHeight="1">
      <c r="A1577" s="19">
        <v>23988628</v>
      </c>
      <c r="B1577" s="19" t="s">
        <v>22371</v>
      </c>
      <c r="C1577" s="19" t="s">
        <v>22372</v>
      </c>
      <c r="D1577" s="19" t="s">
        <v>22373</v>
      </c>
      <c r="E1577" s="19" t="s">
        <v>16433</v>
      </c>
      <c r="F1577" s="19" t="s">
        <v>2053</v>
      </c>
      <c r="G1577" s="19">
        <v>2013</v>
      </c>
      <c r="H1577" s="65">
        <v>41517</v>
      </c>
      <c r="K1577" s="19" t="s">
        <v>22374</v>
      </c>
    </row>
    <row r="1578" spans="1:11" ht="15.75" customHeight="1">
      <c r="A1578" s="19">
        <v>23986319</v>
      </c>
      <c r="B1578" s="19" t="s">
        <v>22375</v>
      </c>
      <c r="C1578" s="19" t="s">
        <v>22376</v>
      </c>
      <c r="D1578" s="19" t="s">
        <v>22377</v>
      </c>
      <c r="E1578" s="19" t="s">
        <v>22378</v>
      </c>
      <c r="F1578" s="19" t="s">
        <v>12192</v>
      </c>
      <c r="G1578" s="19">
        <v>2013</v>
      </c>
      <c r="H1578" s="65">
        <v>41516</v>
      </c>
      <c r="I1578" s="19" t="s">
        <v>22379</v>
      </c>
      <c r="K1578" s="19" t="s">
        <v>22380</v>
      </c>
    </row>
    <row r="1579" spans="1:11" ht="15.75" customHeight="1">
      <c r="A1579" s="19">
        <v>23980106</v>
      </c>
      <c r="B1579" s="19" t="s">
        <v>22382</v>
      </c>
      <c r="C1579" s="19" t="s">
        <v>22383</v>
      </c>
      <c r="D1579" s="19" t="s">
        <v>22384</v>
      </c>
      <c r="E1579" s="19" t="s">
        <v>22385</v>
      </c>
      <c r="F1579" s="19" t="s">
        <v>1110</v>
      </c>
      <c r="G1579" s="19">
        <v>2013</v>
      </c>
      <c r="H1579" s="65">
        <v>41514</v>
      </c>
      <c r="I1579" s="19" t="s">
        <v>22386</v>
      </c>
      <c r="K1579" s="19" t="s">
        <v>22387</v>
      </c>
    </row>
    <row r="1580" spans="1:11" ht="15.75" customHeight="1">
      <c r="A1580" s="19">
        <v>23979759</v>
      </c>
      <c r="B1580" s="19" t="s">
        <v>22388</v>
      </c>
      <c r="C1580" s="19" t="s">
        <v>22389</v>
      </c>
      <c r="D1580" s="19" t="s">
        <v>22390</v>
      </c>
      <c r="E1580" s="19" t="s">
        <v>3718</v>
      </c>
      <c r="F1580" s="19" t="s">
        <v>1125</v>
      </c>
      <c r="G1580" s="19">
        <v>2013</v>
      </c>
      <c r="H1580" s="65">
        <v>41514</v>
      </c>
      <c r="I1580" s="19" t="s">
        <v>22391</v>
      </c>
      <c r="K1580" s="19" t="s">
        <v>22392</v>
      </c>
    </row>
    <row r="1581" spans="1:11" ht="15.75" customHeight="1">
      <c r="A1581" s="19">
        <v>23968225</v>
      </c>
      <c r="B1581" s="19" t="s">
        <v>22393</v>
      </c>
      <c r="C1581" s="19" t="s">
        <v>22394</v>
      </c>
      <c r="D1581" s="19" t="s">
        <v>22395</v>
      </c>
      <c r="E1581" s="19" t="s">
        <v>22396</v>
      </c>
      <c r="F1581" s="19" t="s">
        <v>20288</v>
      </c>
      <c r="G1581" s="19">
        <v>2013</v>
      </c>
      <c r="H1581" s="65">
        <v>41510</v>
      </c>
      <c r="K1581" s="19" t="s">
        <v>22397</v>
      </c>
    </row>
    <row r="1582" spans="1:11" ht="15.75" customHeight="1">
      <c r="A1582" s="19">
        <v>23966504</v>
      </c>
      <c r="B1582" s="19" t="s">
        <v>22398</v>
      </c>
      <c r="C1582" s="19" t="s">
        <v>22399</v>
      </c>
      <c r="D1582" s="19" t="s">
        <v>22400</v>
      </c>
      <c r="E1582" s="19" t="s">
        <v>22401</v>
      </c>
      <c r="F1582" s="19" t="s">
        <v>1272</v>
      </c>
      <c r="G1582" s="19">
        <v>2013</v>
      </c>
      <c r="H1582" s="65">
        <v>41509</v>
      </c>
      <c r="I1582" s="19" t="s">
        <v>22402</v>
      </c>
      <c r="K1582" s="19" t="s">
        <v>22403</v>
      </c>
    </row>
    <row r="1583" spans="1:11" ht="15.75" customHeight="1">
      <c r="A1583" s="19">
        <v>23956020</v>
      </c>
      <c r="B1583" s="19" t="s">
        <v>22405</v>
      </c>
      <c r="C1583" s="19" t="s">
        <v>22406</v>
      </c>
      <c r="D1583" s="19" t="s">
        <v>22407</v>
      </c>
      <c r="E1583" s="19" t="s">
        <v>15734</v>
      </c>
      <c r="F1583" s="19" t="s">
        <v>2837</v>
      </c>
      <c r="G1583" s="19">
        <v>2013</v>
      </c>
      <c r="H1583" s="65">
        <v>41506</v>
      </c>
      <c r="I1583" s="19" t="s">
        <v>22408</v>
      </c>
      <c r="K1583" s="19" t="s">
        <v>22409</v>
      </c>
    </row>
    <row r="1584" spans="1:11" ht="15.75" customHeight="1">
      <c r="A1584" s="19">
        <v>23913525</v>
      </c>
      <c r="B1584" s="19" t="s">
        <v>22410</v>
      </c>
      <c r="C1584" s="19" t="s">
        <v>22411</v>
      </c>
      <c r="D1584" s="19" t="s">
        <v>22412</v>
      </c>
      <c r="E1584" s="19" t="s">
        <v>528</v>
      </c>
      <c r="F1584" s="19" t="s">
        <v>8821</v>
      </c>
      <c r="G1584" s="19">
        <v>2013</v>
      </c>
      <c r="H1584" s="65">
        <v>41492</v>
      </c>
      <c r="K1584" s="19" t="s">
        <v>22413</v>
      </c>
    </row>
    <row r="1585" spans="1:11" ht="15.75" customHeight="1">
      <c r="A1585" s="19">
        <v>23842003</v>
      </c>
      <c r="B1585" s="19" t="s">
        <v>22414</v>
      </c>
      <c r="C1585" s="19" t="s">
        <v>22415</v>
      </c>
      <c r="D1585" s="19" t="s">
        <v>22416</v>
      </c>
      <c r="E1585" s="19" t="s">
        <v>22417</v>
      </c>
      <c r="F1585" s="19" t="s">
        <v>147</v>
      </c>
      <c r="G1585" s="19">
        <v>2013</v>
      </c>
      <c r="H1585" s="65">
        <v>41467</v>
      </c>
      <c r="I1585" s="19" t="s">
        <v>22418</v>
      </c>
      <c r="K1585" s="19" t="s">
        <v>22419</v>
      </c>
    </row>
    <row r="1586" spans="1:11" ht="15.75" customHeight="1">
      <c r="A1586" s="19">
        <v>23831985</v>
      </c>
      <c r="B1586" s="19" t="s">
        <v>22420</v>
      </c>
      <c r="C1586" s="19" t="s">
        <v>22421</v>
      </c>
      <c r="D1586" s="19" t="s">
        <v>22422</v>
      </c>
      <c r="E1586" s="19" t="s">
        <v>22423</v>
      </c>
      <c r="F1586" s="19" t="s">
        <v>777</v>
      </c>
      <c r="G1586" s="19">
        <v>2013</v>
      </c>
      <c r="H1586" s="65">
        <v>41464</v>
      </c>
      <c r="K1586" s="19" t="s">
        <v>22424</v>
      </c>
    </row>
    <row r="1587" spans="1:11" ht="15.75" customHeight="1">
      <c r="A1587" s="19">
        <v>23811746</v>
      </c>
      <c r="B1587" s="19" t="s">
        <v>22425</v>
      </c>
      <c r="C1587" s="19" t="s">
        <v>22426</v>
      </c>
      <c r="D1587" s="19" t="s">
        <v>22352</v>
      </c>
      <c r="E1587" s="19" t="s">
        <v>22427</v>
      </c>
      <c r="F1587" s="19" t="s">
        <v>979</v>
      </c>
      <c r="G1587" s="19">
        <v>2013</v>
      </c>
      <c r="H1587" s="65">
        <v>41457</v>
      </c>
      <c r="K1587" s="19" t="s">
        <v>22428</v>
      </c>
    </row>
    <row r="1588" spans="1:11" ht="15.75" customHeight="1">
      <c r="A1588" s="19">
        <v>23799518</v>
      </c>
      <c r="B1588" s="19" t="s">
        <v>22429</v>
      </c>
      <c r="C1588" s="19" t="s">
        <v>22430</v>
      </c>
      <c r="D1588" s="19" t="s">
        <v>22352</v>
      </c>
      <c r="E1588" s="19" t="s">
        <v>22431</v>
      </c>
      <c r="F1588" s="19" t="s">
        <v>979</v>
      </c>
      <c r="G1588" s="19">
        <v>2013</v>
      </c>
      <c r="H1588" s="65">
        <v>41452</v>
      </c>
      <c r="K1588" s="19" t="s">
        <v>22432</v>
      </c>
    </row>
    <row r="1589" spans="1:11" ht="15.75" customHeight="1">
      <c r="A1589" s="19">
        <v>23736142</v>
      </c>
      <c r="B1589" s="19" t="s">
        <v>22433</v>
      </c>
      <c r="C1589" s="19" t="s">
        <v>22434</v>
      </c>
      <c r="D1589" s="19" t="s">
        <v>22352</v>
      </c>
      <c r="E1589" s="19" t="s">
        <v>1329</v>
      </c>
      <c r="F1589" s="19" t="s">
        <v>979</v>
      </c>
      <c r="G1589" s="19">
        <v>2013</v>
      </c>
      <c r="H1589" s="65">
        <v>41431</v>
      </c>
      <c r="I1589" s="19" t="s">
        <v>22435</v>
      </c>
      <c r="J1589" s="19" t="s">
        <v>22436</v>
      </c>
      <c r="K1589" s="19" t="s">
        <v>22437</v>
      </c>
    </row>
    <row r="1590" spans="1:11" ht="15.75" customHeight="1">
      <c r="A1590" s="19">
        <v>23686506</v>
      </c>
      <c r="B1590" s="19" t="s">
        <v>22438</v>
      </c>
      <c r="C1590" s="19" t="s">
        <v>22439</v>
      </c>
      <c r="D1590" s="19" t="s">
        <v>22440</v>
      </c>
      <c r="E1590" s="19" t="s">
        <v>22441</v>
      </c>
      <c r="F1590" s="19" t="s">
        <v>1038</v>
      </c>
      <c r="G1590" s="19">
        <v>2013</v>
      </c>
      <c r="H1590" s="65">
        <v>41415</v>
      </c>
      <c r="K1590" s="19" t="s">
        <v>22442</v>
      </c>
    </row>
    <row r="1591" spans="1:11" ht="15.75" customHeight="1">
      <c r="A1591" s="19">
        <v>23670606</v>
      </c>
      <c r="B1591" s="19" t="s">
        <v>22443</v>
      </c>
      <c r="C1591" s="19" t="s">
        <v>22444</v>
      </c>
      <c r="D1591" s="19" t="s">
        <v>22445</v>
      </c>
      <c r="E1591" s="19" t="s">
        <v>22446</v>
      </c>
      <c r="F1591" s="19" t="s">
        <v>2167</v>
      </c>
      <c r="G1591" s="19">
        <v>2013</v>
      </c>
      <c r="H1591" s="65">
        <v>41409</v>
      </c>
      <c r="I1591" s="19" t="s">
        <v>22447</v>
      </c>
      <c r="J1591" s="19" t="s">
        <v>22448</v>
      </c>
      <c r="K1591" s="19" t="s">
        <v>22449</v>
      </c>
    </row>
    <row r="1592" spans="1:11" ht="15.75" customHeight="1">
      <c r="A1592" s="19">
        <v>23653265</v>
      </c>
      <c r="B1592" s="19" t="s">
        <v>22450</v>
      </c>
      <c r="C1592" s="19" t="s">
        <v>22451</v>
      </c>
      <c r="D1592" s="19" t="s">
        <v>22452</v>
      </c>
      <c r="E1592" s="19" t="s">
        <v>22453</v>
      </c>
      <c r="F1592" s="19" t="s">
        <v>2202</v>
      </c>
      <c r="G1592" s="19">
        <v>2013</v>
      </c>
      <c r="H1592" s="65">
        <v>41403</v>
      </c>
      <c r="K1592" s="19" t="s">
        <v>22454</v>
      </c>
    </row>
    <row r="1593" spans="1:11" ht="15.75" customHeight="1">
      <c r="A1593" s="19">
        <v>23553435</v>
      </c>
      <c r="B1593" s="19" t="s">
        <v>22455</v>
      </c>
      <c r="C1593" s="19" t="s">
        <v>22456</v>
      </c>
      <c r="D1593" s="19" t="s">
        <v>22445</v>
      </c>
      <c r="E1593" s="19" t="s">
        <v>16746</v>
      </c>
      <c r="F1593" s="19" t="s">
        <v>2167</v>
      </c>
      <c r="G1593" s="19">
        <v>2013</v>
      </c>
      <c r="H1593" s="65">
        <v>41369</v>
      </c>
      <c r="I1593" s="19" t="s">
        <v>22457</v>
      </c>
      <c r="J1593" s="19" t="s">
        <v>22458</v>
      </c>
      <c r="K1593" s="19" t="s">
        <v>22459</v>
      </c>
    </row>
    <row r="1594" spans="1:11" ht="15.75" customHeight="1">
      <c r="A1594" s="19">
        <v>22883301</v>
      </c>
      <c r="B1594" s="19" t="s">
        <v>22460</v>
      </c>
      <c r="C1594" s="19" t="s">
        <v>22461</v>
      </c>
      <c r="E1594" s="19" t="s">
        <v>22462</v>
      </c>
    </row>
    <row r="1595" spans="1:11" ht="15.75" customHeight="1">
      <c r="A1595" s="19">
        <v>24171921</v>
      </c>
      <c r="B1595" s="19" t="s">
        <v>22463</v>
      </c>
      <c r="C1595" s="19" t="s">
        <v>22464</v>
      </c>
      <c r="D1595" s="19" t="s">
        <v>22465</v>
      </c>
      <c r="E1595" s="19" t="s">
        <v>1309</v>
      </c>
      <c r="F1595" s="19" t="s">
        <v>12353</v>
      </c>
      <c r="G1595" s="19">
        <v>2013</v>
      </c>
      <c r="H1595" s="65">
        <v>41579</v>
      </c>
      <c r="I1595" s="19" t="s">
        <v>22466</v>
      </c>
      <c r="K1595" s="19" t="s">
        <v>22467</v>
      </c>
    </row>
    <row r="1596" spans="1:11" ht="15.75" customHeight="1">
      <c r="A1596" s="19">
        <v>24205185</v>
      </c>
      <c r="B1596" s="19" t="s">
        <v>22469</v>
      </c>
      <c r="C1596" s="19" t="s">
        <v>22470</v>
      </c>
      <c r="D1596" s="19" t="s">
        <v>22471</v>
      </c>
      <c r="E1596" s="19" t="s">
        <v>22472</v>
      </c>
      <c r="F1596" s="19" t="s">
        <v>208</v>
      </c>
      <c r="G1596" s="19">
        <v>2013</v>
      </c>
      <c r="H1596" s="65">
        <v>41587</v>
      </c>
      <c r="I1596" s="19" t="s">
        <v>22473</v>
      </c>
      <c r="K1596" s="19" t="s">
        <v>22474</v>
      </c>
    </row>
    <row r="1597" spans="1:11" ht="15.75" customHeight="1">
      <c r="A1597" s="19">
        <v>24134472</v>
      </c>
      <c r="B1597" s="19" t="s">
        <v>22476</v>
      </c>
      <c r="C1597" s="19" t="s">
        <v>22477</v>
      </c>
      <c r="D1597" s="19" t="s">
        <v>22478</v>
      </c>
      <c r="E1597" s="19" t="s">
        <v>22479</v>
      </c>
      <c r="F1597" s="19" t="s">
        <v>841</v>
      </c>
      <c r="G1597" s="19">
        <v>2013</v>
      </c>
      <c r="H1597" s="65">
        <v>41566</v>
      </c>
      <c r="I1597" s="19" t="s">
        <v>22480</v>
      </c>
      <c r="K1597" s="19" t="s">
        <v>22481</v>
      </c>
    </row>
    <row r="1598" spans="1:11" ht="15.75" customHeight="1">
      <c r="A1598" s="19">
        <v>24127810</v>
      </c>
      <c r="B1598" s="19" t="s">
        <v>22483</v>
      </c>
      <c r="C1598" s="19" t="s">
        <v>22484</v>
      </c>
      <c r="D1598" s="19" t="s">
        <v>22485</v>
      </c>
      <c r="E1598" s="19" t="s">
        <v>22486</v>
      </c>
      <c r="F1598" s="19" t="s">
        <v>2011</v>
      </c>
      <c r="G1598" s="19">
        <v>2013</v>
      </c>
      <c r="H1598" s="65">
        <v>41564</v>
      </c>
      <c r="K1598" s="19" t="s">
        <v>22487</v>
      </c>
    </row>
    <row r="1599" spans="1:11" ht="15.75" customHeight="1">
      <c r="A1599" s="19">
        <v>24038810</v>
      </c>
      <c r="B1599" s="19" t="s">
        <v>22489</v>
      </c>
      <c r="C1599" s="19" t="s">
        <v>22490</v>
      </c>
      <c r="D1599" s="19" t="s">
        <v>22491</v>
      </c>
      <c r="E1599" s="19" t="s">
        <v>22492</v>
      </c>
      <c r="F1599" s="19" t="s">
        <v>940</v>
      </c>
      <c r="G1599" s="19">
        <v>2013</v>
      </c>
      <c r="H1599" s="65">
        <v>41534</v>
      </c>
      <c r="K1599" s="19" t="s">
        <v>22493</v>
      </c>
    </row>
    <row r="1600" spans="1:11" ht="15.75" customHeight="1">
      <c r="A1600" s="19">
        <v>24116190</v>
      </c>
      <c r="B1600" s="19" t="s">
        <v>22495</v>
      </c>
      <c r="C1600" s="19" t="s">
        <v>16575</v>
      </c>
      <c r="D1600" s="19" t="s">
        <v>22496</v>
      </c>
      <c r="E1600" s="19" t="s">
        <v>16577</v>
      </c>
      <c r="F1600" s="19" t="s">
        <v>208</v>
      </c>
      <c r="G1600" s="19">
        <v>2013</v>
      </c>
      <c r="H1600" s="65">
        <v>41559</v>
      </c>
      <c r="I1600" s="19" t="s">
        <v>22497</v>
      </c>
      <c r="K1600" s="19" t="s">
        <v>22498</v>
      </c>
    </row>
    <row r="1601" spans="1:11" ht="15.75" customHeight="1">
      <c r="A1601" s="19">
        <v>24099576</v>
      </c>
      <c r="B1601" s="19" t="s">
        <v>22500</v>
      </c>
      <c r="C1601" s="19" t="s">
        <v>22501</v>
      </c>
      <c r="D1601" s="19" t="s">
        <v>22502</v>
      </c>
      <c r="E1601" s="19" t="s">
        <v>10121</v>
      </c>
      <c r="F1601" s="19" t="s">
        <v>22503</v>
      </c>
      <c r="G1601" s="19">
        <v>2013</v>
      </c>
      <c r="H1601" s="65">
        <v>41556</v>
      </c>
      <c r="I1601" s="19" t="s">
        <v>22504</v>
      </c>
      <c r="K1601" s="19" t="s">
        <v>22505</v>
      </c>
    </row>
    <row r="1602" spans="1:11" ht="15.75" customHeight="1">
      <c r="A1602" s="19">
        <v>24124478</v>
      </c>
      <c r="B1602" s="19" t="s">
        <v>22506</v>
      </c>
      <c r="C1602" s="19" t="s">
        <v>22507</v>
      </c>
      <c r="D1602" s="19" t="s">
        <v>22508</v>
      </c>
      <c r="E1602" s="19" t="s">
        <v>22509</v>
      </c>
      <c r="F1602" s="19" t="s">
        <v>208</v>
      </c>
      <c r="G1602" s="19">
        <v>2013</v>
      </c>
      <c r="H1602" s="65">
        <v>41562</v>
      </c>
      <c r="I1602" s="19" t="s">
        <v>22510</v>
      </c>
      <c r="K1602" s="19" t="s">
        <v>22511</v>
      </c>
    </row>
    <row r="1603" spans="1:11" ht="15.75" customHeight="1">
      <c r="A1603" s="19">
        <v>24080594</v>
      </c>
      <c r="B1603" s="19" t="s">
        <v>22513</v>
      </c>
      <c r="C1603" s="19" t="s">
        <v>22514</v>
      </c>
      <c r="D1603" s="19" t="s">
        <v>22515</v>
      </c>
      <c r="E1603" s="19" t="s">
        <v>22516</v>
      </c>
      <c r="F1603" s="19" t="s">
        <v>1919</v>
      </c>
      <c r="G1603" s="19">
        <v>2013</v>
      </c>
      <c r="H1603" s="65">
        <v>41549</v>
      </c>
      <c r="I1603" s="19" t="s">
        <v>22517</v>
      </c>
    </row>
    <row r="1604" spans="1:11" ht="15.75" customHeight="1">
      <c r="A1604" s="19">
        <v>24092777</v>
      </c>
      <c r="B1604" s="19" t="s">
        <v>22518</v>
      </c>
      <c r="C1604" s="19" t="s">
        <v>22519</v>
      </c>
      <c r="D1604" s="19" t="s">
        <v>22520</v>
      </c>
      <c r="E1604" s="19" t="s">
        <v>7837</v>
      </c>
      <c r="F1604" s="19" t="s">
        <v>12331</v>
      </c>
      <c r="G1604" s="19">
        <v>2013</v>
      </c>
      <c r="H1604" s="65">
        <v>41552</v>
      </c>
      <c r="I1604" s="19" t="s">
        <v>22521</v>
      </c>
      <c r="K1604" s="19" t="s">
        <v>22522</v>
      </c>
    </row>
    <row r="1605" spans="1:11" ht="15.75" customHeight="1">
      <c r="A1605" s="19">
        <v>24502062</v>
      </c>
      <c r="B1605" s="19" t="s">
        <v>22524</v>
      </c>
      <c r="C1605" s="19" t="s">
        <v>22525</v>
      </c>
      <c r="D1605" s="19" t="s">
        <v>22526</v>
      </c>
      <c r="E1605" s="19" t="s">
        <v>22527</v>
      </c>
      <c r="F1605" s="19" t="s">
        <v>22528</v>
      </c>
      <c r="G1605" s="19">
        <v>2013</v>
      </c>
      <c r="H1605" s="65">
        <v>41678</v>
      </c>
    </row>
    <row r="1606" spans="1:11" ht="15.75" customHeight="1">
      <c r="A1606" s="19">
        <v>24461664</v>
      </c>
      <c r="B1606" s="19" t="s">
        <v>22530</v>
      </c>
      <c r="C1606" s="19" t="s">
        <v>22531</v>
      </c>
      <c r="D1606" s="19" t="s">
        <v>22532</v>
      </c>
      <c r="E1606" s="19" t="s">
        <v>22533</v>
      </c>
      <c r="F1606" s="19" t="s">
        <v>15735</v>
      </c>
      <c r="G1606" s="19">
        <v>2013</v>
      </c>
      <c r="H1606" s="65">
        <v>41667</v>
      </c>
      <c r="K1606" s="19" t="s">
        <v>22534</v>
      </c>
    </row>
    <row r="1607" spans="1:11" ht="15.75" customHeight="1">
      <c r="A1607" s="19">
        <v>24401777</v>
      </c>
      <c r="B1607" s="19" t="s">
        <v>22536</v>
      </c>
      <c r="C1607" s="19" t="s">
        <v>22537</v>
      </c>
      <c r="D1607" s="19" t="s">
        <v>22538</v>
      </c>
      <c r="E1607" s="19" t="s">
        <v>22539</v>
      </c>
      <c r="F1607" s="19" t="s">
        <v>19970</v>
      </c>
      <c r="G1607" s="19">
        <v>2013</v>
      </c>
      <c r="H1607" s="65">
        <v>41649</v>
      </c>
      <c r="K1607" s="19" t="s">
        <v>22540</v>
      </c>
    </row>
    <row r="1608" spans="1:11" ht="15.75" customHeight="1">
      <c r="A1608" s="19">
        <v>24378133</v>
      </c>
      <c r="B1608" s="19" t="s">
        <v>22541</v>
      </c>
      <c r="C1608" s="19" t="s">
        <v>22542</v>
      </c>
      <c r="D1608" s="19" t="s">
        <v>22543</v>
      </c>
      <c r="E1608" s="19" t="s">
        <v>22544</v>
      </c>
      <c r="F1608" s="19" t="s">
        <v>3648</v>
      </c>
      <c r="G1608" s="19">
        <v>2013</v>
      </c>
      <c r="H1608" s="65">
        <v>41640</v>
      </c>
    </row>
    <row r="1609" spans="1:11" ht="15.75" customHeight="1">
      <c r="A1609" s="19">
        <v>24339598</v>
      </c>
      <c r="B1609" s="19" t="s">
        <v>22546</v>
      </c>
      <c r="C1609" s="19" t="s">
        <v>22547</v>
      </c>
      <c r="D1609" s="19" t="s">
        <v>22548</v>
      </c>
      <c r="E1609" s="19" t="s">
        <v>22549</v>
      </c>
      <c r="F1609" s="19" t="s">
        <v>4980</v>
      </c>
      <c r="G1609" s="19">
        <v>2013</v>
      </c>
      <c r="H1609" s="65">
        <v>41625</v>
      </c>
      <c r="I1609" s="19" t="s">
        <v>22550</v>
      </c>
      <c r="K1609" s="19" t="s">
        <v>22551</v>
      </c>
    </row>
    <row r="1610" spans="1:11" ht="15.75" customHeight="1">
      <c r="A1610" s="19">
        <v>24159076</v>
      </c>
      <c r="B1610" s="19" t="s">
        <v>22552</v>
      </c>
      <c r="C1610" s="19" t="s">
        <v>22553</v>
      </c>
      <c r="D1610" s="19" t="s">
        <v>22554</v>
      </c>
      <c r="E1610" s="19" t="s">
        <v>22555</v>
      </c>
      <c r="F1610" s="19" t="s">
        <v>7050</v>
      </c>
      <c r="G1610" s="19">
        <v>2013</v>
      </c>
      <c r="H1610" s="65">
        <v>41573</v>
      </c>
      <c r="K1610" s="19" t="s">
        <v>22556</v>
      </c>
    </row>
    <row r="1611" spans="1:11" ht="15.75" customHeight="1">
      <c r="A1611" s="19">
        <v>24134083</v>
      </c>
      <c r="B1611" s="19" t="s">
        <v>22558</v>
      </c>
      <c r="C1611" s="19" t="s">
        <v>22559</v>
      </c>
      <c r="D1611" s="19" t="s">
        <v>22560</v>
      </c>
      <c r="E1611" s="19" t="s">
        <v>22561</v>
      </c>
      <c r="F1611" s="19" t="s">
        <v>1534</v>
      </c>
      <c r="G1611" s="19">
        <v>2013</v>
      </c>
      <c r="H1611" s="65">
        <v>41566</v>
      </c>
    </row>
    <row r="1612" spans="1:11" ht="15.75" customHeight="1">
      <c r="A1612" s="19">
        <v>24093895</v>
      </c>
      <c r="B1612" s="19" t="s">
        <v>22563</v>
      </c>
      <c r="C1612" s="19" t="s">
        <v>22564</v>
      </c>
      <c r="D1612" s="19" t="s">
        <v>22565</v>
      </c>
      <c r="E1612" s="19" t="s">
        <v>22566</v>
      </c>
      <c r="F1612" s="19" t="s">
        <v>16471</v>
      </c>
      <c r="G1612" s="19">
        <v>2013</v>
      </c>
      <c r="H1612" s="65">
        <v>41555</v>
      </c>
      <c r="K1612" s="19" t="s">
        <v>22567</v>
      </c>
    </row>
    <row r="1613" spans="1:11" ht="15.75" customHeight="1">
      <c r="A1613" s="19">
        <v>24067557</v>
      </c>
      <c r="B1613" s="19" t="s">
        <v>22568</v>
      </c>
      <c r="C1613" s="19" t="s">
        <v>22569</v>
      </c>
      <c r="D1613" s="19" t="s">
        <v>22570</v>
      </c>
      <c r="E1613" s="19" t="s">
        <v>22571</v>
      </c>
      <c r="F1613" s="19" t="s">
        <v>979</v>
      </c>
      <c r="G1613" s="19">
        <v>2013</v>
      </c>
      <c r="H1613" s="65">
        <v>41544</v>
      </c>
      <c r="K1613" s="19" t="s">
        <v>22572</v>
      </c>
    </row>
    <row r="1614" spans="1:11" ht="15.75" customHeight="1">
      <c r="A1614" s="19">
        <v>24030785</v>
      </c>
      <c r="B1614" s="19" t="s">
        <v>22573</v>
      </c>
      <c r="C1614" s="19" t="s">
        <v>22574</v>
      </c>
      <c r="D1614" s="19" t="s">
        <v>22575</v>
      </c>
      <c r="E1614" s="19" t="s">
        <v>9067</v>
      </c>
      <c r="F1614" s="19" t="s">
        <v>17274</v>
      </c>
      <c r="G1614" s="19">
        <v>2013</v>
      </c>
      <c r="H1614" s="65">
        <v>41531</v>
      </c>
      <c r="K1614" s="19" t="s">
        <v>22576</v>
      </c>
    </row>
    <row r="1615" spans="1:11" ht="15.75" customHeight="1">
      <c r="A1615" s="19">
        <v>24022464</v>
      </c>
      <c r="B1615" s="19" t="s">
        <v>22577</v>
      </c>
      <c r="C1615" s="19" t="s">
        <v>22578</v>
      </c>
      <c r="D1615" s="19" t="s">
        <v>22579</v>
      </c>
      <c r="E1615" s="19" t="s">
        <v>22580</v>
      </c>
      <c r="F1615" s="19" t="s">
        <v>22581</v>
      </c>
      <c r="G1615" s="19">
        <v>2013</v>
      </c>
      <c r="H1615" s="65">
        <v>41529</v>
      </c>
      <c r="I1615" s="19" t="s">
        <v>22582</v>
      </c>
      <c r="J1615" s="19" t="s">
        <v>22583</v>
      </c>
      <c r="K1615" s="19" t="s">
        <v>22584</v>
      </c>
    </row>
    <row r="1616" spans="1:11" ht="15.75" customHeight="1">
      <c r="A1616" s="19">
        <v>23966556</v>
      </c>
      <c r="B1616" s="19" t="s">
        <v>22585</v>
      </c>
      <c r="C1616" s="19" t="s">
        <v>22586</v>
      </c>
      <c r="D1616" s="19" t="s">
        <v>22587</v>
      </c>
      <c r="E1616" s="19" t="s">
        <v>12732</v>
      </c>
      <c r="F1616" s="19" t="s">
        <v>12192</v>
      </c>
      <c r="G1616" s="19">
        <v>2013</v>
      </c>
      <c r="H1616" s="65">
        <v>41509</v>
      </c>
      <c r="I1616" s="19" t="s">
        <v>22588</v>
      </c>
      <c r="K1616" s="19" t="s">
        <v>22589</v>
      </c>
    </row>
    <row r="1617" spans="1:11" ht="15.75" customHeight="1">
      <c r="A1617" s="19">
        <v>23964690</v>
      </c>
      <c r="B1617" s="19" t="s">
        <v>22591</v>
      </c>
      <c r="C1617" s="19" t="s">
        <v>22592</v>
      </c>
      <c r="D1617" s="19" t="s">
        <v>22593</v>
      </c>
      <c r="E1617" s="19" t="s">
        <v>22594</v>
      </c>
      <c r="F1617" s="19" t="s">
        <v>22595</v>
      </c>
      <c r="G1617" s="19">
        <v>2013</v>
      </c>
      <c r="H1617" s="65">
        <v>41509</v>
      </c>
      <c r="K1617" s="19" t="s">
        <v>22596</v>
      </c>
    </row>
    <row r="1618" spans="1:11" ht="15.75" customHeight="1">
      <c r="A1618" s="19">
        <v>23937802</v>
      </c>
      <c r="B1618" s="19" t="s">
        <v>22597</v>
      </c>
      <c r="C1618" s="19" t="s">
        <v>22598</v>
      </c>
      <c r="D1618" s="19" t="s">
        <v>22599</v>
      </c>
      <c r="E1618" s="19" t="s">
        <v>22600</v>
      </c>
      <c r="F1618" s="19" t="s">
        <v>2578</v>
      </c>
      <c r="G1618" s="19">
        <v>2013</v>
      </c>
      <c r="H1618" s="65">
        <v>41500</v>
      </c>
      <c r="I1618" s="19" t="s">
        <v>22601</v>
      </c>
      <c r="K1618" s="19" t="s">
        <v>22602</v>
      </c>
    </row>
    <row r="1619" spans="1:11" ht="15.75" customHeight="1">
      <c r="A1619" s="19">
        <v>23848303</v>
      </c>
      <c r="B1619" s="19" t="s">
        <v>22603</v>
      </c>
      <c r="C1619" s="19" t="s">
        <v>22604</v>
      </c>
      <c r="D1619" s="19" t="s">
        <v>22605</v>
      </c>
      <c r="E1619" s="19" t="s">
        <v>22606</v>
      </c>
      <c r="F1619" s="19" t="s">
        <v>13521</v>
      </c>
      <c r="G1619" s="19">
        <v>2013</v>
      </c>
      <c r="H1619" s="65">
        <v>41471</v>
      </c>
      <c r="K1619" s="19" t="s">
        <v>22607</v>
      </c>
    </row>
    <row r="1620" spans="1:11" ht="15.75" customHeight="1">
      <c r="A1620" s="19">
        <v>23842949</v>
      </c>
      <c r="B1620" s="19" t="s">
        <v>22609</v>
      </c>
      <c r="C1620" s="19" t="s">
        <v>22610</v>
      </c>
      <c r="D1620" s="19" t="s">
        <v>22611</v>
      </c>
      <c r="E1620" s="19" t="s">
        <v>3407</v>
      </c>
      <c r="F1620" s="19" t="s">
        <v>1064</v>
      </c>
      <c r="G1620" s="19">
        <v>2013</v>
      </c>
      <c r="H1620" s="65">
        <v>41467</v>
      </c>
      <c r="K1620" s="19" t="s">
        <v>22612</v>
      </c>
    </row>
    <row r="1621" spans="1:11" ht="15.75" customHeight="1">
      <c r="A1621" s="19">
        <v>23796866</v>
      </c>
      <c r="B1621" s="19" t="s">
        <v>22613</v>
      </c>
      <c r="C1621" s="19" t="s">
        <v>22614</v>
      </c>
      <c r="D1621" s="19" t="s">
        <v>22615</v>
      </c>
      <c r="E1621" s="19" t="s">
        <v>13510</v>
      </c>
      <c r="F1621" s="19" t="s">
        <v>777</v>
      </c>
      <c r="G1621" s="19">
        <v>2013</v>
      </c>
      <c r="H1621" s="65">
        <v>41451</v>
      </c>
      <c r="I1621" s="19" t="s">
        <v>22616</v>
      </c>
      <c r="K1621" s="19" t="s">
        <v>22617</v>
      </c>
    </row>
    <row r="1622" spans="1:11" ht="15.75" customHeight="1">
      <c r="A1622" s="19">
        <v>23757372</v>
      </c>
      <c r="B1622" s="19" t="s">
        <v>22618</v>
      </c>
      <c r="C1622" s="19" t="s">
        <v>22619</v>
      </c>
      <c r="D1622" s="19" t="s">
        <v>22620</v>
      </c>
      <c r="E1622" s="19" t="s">
        <v>22621</v>
      </c>
      <c r="F1622" s="19" t="s">
        <v>128</v>
      </c>
      <c r="G1622" s="19">
        <v>2013</v>
      </c>
      <c r="H1622" s="65">
        <v>41438</v>
      </c>
      <c r="K1622" s="19" t="s">
        <v>22622</v>
      </c>
    </row>
    <row r="1623" spans="1:11" ht="15.75" customHeight="1">
      <c r="A1623" s="19">
        <v>23721117</v>
      </c>
      <c r="B1623" s="19" t="s">
        <v>22623</v>
      </c>
      <c r="C1623" s="19" t="s">
        <v>22624</v>
      </c>
      <c r="D1623" s="19" t="s">
        <v>22625</v>
      </c>
      <c r="E1623" s="19" t="s">
        <v>22626</v>
      </c>
      <c r="F1623" s="19" t="s">
        <v>22627</v>
      </c>
      <c r="G1623" s="19">
        <v>2013</v>
      </c>
      <c r="H1623" s="65">
        <v>41426</v>
      </c>
      <c r="K1623" s="19" t="s">
        <v>22628</v>
      </c>
    </row>
    <row r="1624" spans="1:11" ht="15.75" customHeight="1">
      <c r="A1624" s="19">
        <v>23645583</v>
      </c>
      <c r="B1624" s="19" t="s">
        <v>22629</v>
      </c>
      <c r="C1624" s="19" t="s">
        <v>22630</v>
      </c>
      <c r="D1624" s="19" t="s">
        <v>22631</v>
      </c>
      <c r="E1624" s="19" t="s">
        <v>20921</v>
      </c>
      <c r="F1624" s="19" t="s">
        <v>215</v>
      </c>
      <c r="G1624" s="19">
        <v>2013</v>
      </c>
      <c r="H1624" s="65">
        <v>41401</v>
      </c>
      <c r="K1624" s="19" t="s">
        <v>22632</v>
      </c>
    </row>
    <row r="1625" spans="1:11" ht="15.75" customHeight="1">
      <c r="A1625" s="19">
        <v>23605250</v>
      </c>
      <c r="B1625" s="19" t="s">
        <v>22633</v>
      </c>
      <c r="C1625" s="19" t="s">
        <v>22634</v>
      </c>
      <c r="D1625" s="19" t="s">
        <v>22635</v>
      </c>
      <c r="E1625" s="19" t="s">
        <v>22636</v>
      </c>
      <c r="F1625" s="19" t="s">
        <v>1636</v>
      </c>
      <c r="G1625" s="19">
        <v>2013</v>
      </c>
      <c r="H1625" s="65">
        <v>41387</v>
      </c>
      <c r="K1625" s="19" t="s">
        <v>22637</v>
      </c>
    </row>
    <row r="1626" spans="1:11" ht="15.75" customHeight="1">
      <c r="A1626" s="19">
        <v>23512615</v>
      </c>
      <c r="B1626" s="19" t="s">
        <v>22639</v>
      </c>
      <c r="C1626" s="19" t="s">
        <v>22640</v>
      </c>
      <c r="D1626" s="19" t="s">
        <v>22635</v>
      </c>
      <c r="E1626" s="19" t="s">
        <v>22641</v>
      </c>
      <c r="F1626" s="19" t="s">
        <v>1636</v>
      </c>
      <c r="G1626" s="19">
        <v>2013</v>
      </c>
      <c r="H1626" s="65">
        <v>41354</v>
      </c>
      <c r="K1626" s="19" t="s">
        <v>22642</v>
      </c>
    </row>
    <row r="1627" spans="1:11" ht="15.75" customHeight="1">
      <c r="A1627" s="19">
        <v>23441872</v>
      </c>
      <c r="B1627" s="19" t="s">
        <v>22643</v>
      </c>
      <c r="C1627" s="19" t="s">
        <v>22644</v>
      </c>
      <c r="D1627" s="19" t="s">
        <v>22645</v>
      </c>
      <c r="E1627" s="19" t="s">
        <v>22646</v>
      </c>
      <c r="F1627" s="19" t="s">
        <v>22647</v>
      </c>
      <c r="G1627" s="19">
        <v>2013</v>
      </c>
      <c r="H1627" s="65">
        <v>41333</v>
      </c>
      <c r="I1627" s="19" t="s">
        <v>22648</v>
      </c>
      <c r="K1627" s="19" t="s">
        <v>22649</v>
      </c>
    </row>
    <row r="1628" spans="1:11" ht="15.75" customHeight="1">
      <c r="A1628" s="19">
        <v>24143842</v>
      </c>
      <c r="B1628" s="19" t="s">
        <v>22650</v>
      </c>
      <c r="D1628" s="19" t="s">
        <v>22651</v>
      </c>
      <c r="F1628" s="19" t="s">
        <v>14120</v>
      </c>
      <c r="G1628" s="19">
        <v>2013</v>
      </c>
      <c r="H1628" s="65">
        <v>41570</v>
      </c>
    </row>
    <row r="1629" spans="1:11" ht="15.75" customHeight="1">
      <c r="A1629" s="19">
        <v>23981144</v>
      </c>
      <c r="B1629" s="19" t="s">
        <v>22653</v>
      </c>
      <c r="C1629" s="19" t="s">
        <v>22654</v>
      </c>
      <c r="D1629" s="19" t="s">
        <v>22655</v>
      </c>
      <c r="E1629" s="19" t="s">
        <v>22656</v>
      </c>
      <c r="F1629" s="19" t="s">
        <v>18563</v>
      </c>
      <c r="G1629" s="19">
        <v>2013</v>
      </c>
      <c r="H1629" s="65">
        <v>41515</v>
      </c>
      <c r="K1629" s="19" t="s">
        <v>22657</v>
      </c>
    </row>
    <row r="1630" spans="1:11" ht="15.75" customHeight="1">
      <c r="A1630" s="19">
        <v>25674394</v>
      </c>
      <c r="B1630" s="19" t="s">
        <v>22659</v>
      </c>
      <c r="C1630" s="19" t="s">
        <v>22660</v>
      </c>
      <c r="D1630" s="19" t="s">
        <v>22661</v>
      </c>
      <c r="E1630" s="19" t="s">
        <v>22662</v>
      </c>
      <c r="F1630" s="19" t="s">
        <v>14632</v>
      </c>
      <c r="G1630" s="19">
        <v>2013</v>
      </c>
      <c r="H1630" s="65">
        <v>42048</v>
      </c>
      <c r="I1630" s="19" t="s">
        <v>22663</v>
      </c>
      <c r="K1630" s="19" t="s">
        <v>22664</v>
      </c>
    </row>
    <row r="1631" spans="1:11" ht="15.75" customHeight="1">
      <c r="A1631" s="19">
        <v>24086570</v>
      </c>
      <c r="B1631" s="19" t="s">
        <v>22666</v>
      </c>
      <c r="C1631" s="19" t="s">
        <v>22667</v>
      </c>
      <c r="D1631" s="19" t="s">
        <v>22668</v>
      </c>
      <c r="E1631" s="19" t="s">
        <v>8530</v>
      </c>
      <c r="F1631" s="19" t="s">
        <v>208</v>
      </c>
      <c r="G1631" s="19">
        <v>2013</v>
      </c>
      <c r="H1631" s="65">
        <v>41550</v>
      </c>
      <c r="I1631" s="19" t="s">
        <v>22669</v>
      </c>
      <c r="K1631" s="19" t="s">
        <v>22670</v>
      </c>
    </row>
    <row r="1632" spans="1:11" ht="15.75" customHeight="1">
      <c r="A1632" s="19">
        <v>23897835</v>
      </c>
      <c r="B1632" s="19" t="s">
        <v>22671</v>
      </c>
      <c r="C1632" s="19" t="s">
        <v>22672</v>
      </c>
      <c r="D1632" s="19" t="s">
        <v>22673</v>
      </c>
      <c r="E1632" s="19" t="s">
        <v>22674</v>
      </c>
      <c r="F1632" s="19" t="s">
        <v>4165</v>
      </c>
      <c r="G1632" s="19">
        <v>2013</v>
      </c>
      <c r="H1632" s="65">
        <v>41486</v>
      </c>
      <c r="I1632" s="19" t="s">
        <v>22675</v>
      </c>
      <c r="K1632" s="19" t="s">
        <v>22676</v>
      </c>
    </row>
    <row r="1633" spans="1:11" ht="15.75" customHeight="1">
      <c r="A1633" s="19">
        <v>24003154</v>
      </c>
      <c r="B1633" s="19" t="s">
        <v>22678</v>
      </c>
      <c r="C1633" s="19" t="s">
        <v>22679</v>
      </c>
      <c r="D1633" s="19" t="s">
        <v>22680</v>
      </c>
      <c r="E1633" s="19" t="s">
        <v>8446</v>
      </c>
      <c r="F1633" s="19" t="s">
        <v>2504</v>
      </c>
      <c r="G1633" s="19">
        <v>2013</v>
      </c>
      <c r="H1633" s="65">
        <v>41522</v>
      </c>
      <c r="I1633" s="19" t="s">
        <v>22681</v>
      </c>
      <c r="K1633" s="19" t="s">
        <v>22682</v>
      </c>
    </row>
    <row r="1634" spans="1:11" ht="15.75" customHeight="1">
      <c r="A1634" s="19">
        <v>24025754</v>
      </c>
      <c r="B1634" s="19" t="s">
        <v>22684</v>
      </c>
      <c r="C1634" s="19" t="s">
        <v>22514</v>
      </c>
      <c r="D1634" s="19" t="s">
        <v>22685</v>
      </c>
      <c r="E1634" s="19" t="s">
        <v>22516</v>
      </c>
      <c r="F1634" s="19" t="s">
        <v>1919</v>
      </c>
      <c r="G1634" s="19">
        <v>2013</v>
      </c>
      <c r="H1634" s="65">
        <v>41530</v>
      </c>
      <c r="I1634" s="19" t="s">
        <v>22686</v>
      </c>
    </row>
    <row r="1635" spans="1:11" ht="15.75" customHeight="1">
      <c r="A1635" s="19">
        <v>24030254</v>
      </c>
      <c r="B1635" s="19" t="s">
        <v>22688</v>
      </c>
      <c r="C1635" s="19" t="s">
        <v>22689</v>
      </c>
      <c r="D1635" s="19" t="s">
        <v>22690</v>
      </c>
      <c r="E1635" s="19" t="s">
        <v>22691</v>
      </c>
      <c r="F1635" s="19" t="s">
        <v>6278</v>
      </c>
      <c r="G1635" s="19">
        <v>2013</v>
      </c>
      <c r="H1635" s="65">
        <v>41531</v>
      </c>
      <c r="K1635" s="19" t="s">
        <v>22692</v>
      </c>
    </row>
    <row r="1636" spans="1:11" ht="15.75" customHeight="1">
      <c r="A1636" s="19">
        <v>23851398</v>
      </c>
      <c r="B1636" s="19" t="s">
        <v>22694</v>
      </c>
      <c r="C1636" s="19" t="s">
        <v>22695</v>
      </c>
      <c r="D1636" s="19" t="s">
        <v>22690</v>
      </c>
      <c r="E1636" s="19" t="s">
        <v>22696</v>
      </c>
      <c r="F1636" s="19" t="s">
        <v>6278</v>
      </c>
      <c r="G1636" s="19">
        <v>2013</v>
      </c>
      <c r="H1636" s="65">
        <v>41471</v>
      </c>
      <c r="I1636" s="19" t="s">
        <v>22697</v>
      </c>
      <c r="J1636" s="19" t="s">
        <v>22698</v>
      </c>
      <c r="K1636" s="19" t="s">
        <v>22699</v>
      </c>
    </row>
    <row r="1637" spans="1:11" ht="15.75" customHeight="1">
      <c r="A1637" s="19">
        <v>24010917</v>
      </c>
      <c r="B1637" s="19" t="s">
        <v>22700</v>
      </c>
      <c r="C1637" s="19" t="s">
        <v>22701</v>
      </c>
      <c r="D1637" s="19" t="s">
        <v>22702</v>
      </c>
      <c r="E1637" s="19" t="s">
        <v>21726</v>
      </c>
      <c r="F1637" s="19" t="s">
        <v>22703</v>
      </c>
      <c r="G1637" s="19">
        <v>2013</v>
      </c>
      <c r="H1637" s="65">
        <v>41527</v>
      </c>
      <c r="I1637" s="19" t="s">
        <v>22704</v>
      </c>
      <c r="K1637" s="19" t="s">
        <v>22705</v>
      </c>
    </row>
    <row r="1638" spans="1:11" ht="15.75" customHeight="1">
      <c r="A1638" s="19">
        <v>23925762</v>
      </c>
      <c r="B1638" s="19" t="s">
        <v>22707</v>
      </c>
      <c r="C1638" s="19" t="s">
        <v>22708</v>
      </c>
      <c r="D1638" s="19" t="s">
        <v>22709</v>
      </c>
      <c r="E1638" s="19" t="s">
        <v>22710</v>
      </c>
      <c r="F1638" s="19" t="s">
        <v>22711</v>
      </c>
      <c r="G1638" s="19">
        <v>2013</v>
      </c>
      <c r="H1638" s="65">
        <v>41495</v>
      </c>
      <c r="I1638" s="19" t="s">
        <v>22712</v>
      </c>
      <c r="K1638" s="19" t="s">
        <v>22713</v>
      </c>
    </row>
    <row r="1639" spans="1:11" ht="15.75" customHeight="1">
      <c r="A1639" s="19">
        <v>24000216</v>
      </c>
      <c r="B1639" s="19" t="s">
        <v>22715</v>
      </c>
      <c r="C1639" s="19" t="s">
        <v>22716</v>
      </c>
      <c r="D1639" s="19" t="s">
        <v>22717</v>
      </c>
      <c r="E1639" s="19" t="s">
        <v>22718</v>
      </c>
      <c r="F1639" s="19" t="s">
        <v>956</v>
      </c>
      <c r="G1639" s="19">
        <v>2013</v>
      </c>
      <c r="H1639" s="65">
        <v>41521</v>
      </c>
      <c r="I1639" s="19" t="s">
        <v>22719</v>
      </c>
      <c r="K1639" s="19" t="s">
        <v>22720</v>
      </c>
    </row>
    <row r="1640" spans="1:11" ht="15.75" customHeight="1">
      <c r="A1640" s="19">
        <v>26619478</v>
      </c>
      <c r="B1640" s="19" t="s">
        <v>22722</v>
      </c>
      <c r="C1640" s="19" t="s">
        <v>22723</v>
      </c>
      <c r="D1640" s="19" t="s">
        <v>22724</v>
      </c>
      <c r="E1640" s="19" t="s">
        <v>8434</v>
      </c>
      <c r="F1640" s="19" t="s">
        <v>3307</v>
      </c>
      <c r="G1640" s="19">
        <v>2013</v>
      </c>
      <c r="H1640" s="65">
        <v>42339</v>
      </c>
      <c r="K1640" s="19" t="s">
        <v>22725</v>
      </c>
    </row>
    <row r="1641" spans="1:11" ht="15.75" customHeight="1">
      <c r="A1641" s="19">
        <v>24396628</v>
      </c>
      <c r="B1641" s="19" t="s">
        <v>22727</v>
      </c>
      <c r="C1641" s="19" t="s">
        <v>22728</v>
      </c>
      <c r="D1641" s="19" t="s">
        <v>22729</v>
      </c>
      <c r="E1641" s="19" t="s">
        <v>22730</v>
      </c>
      <c r="F1641" s="19" t="s">
        <v>2073</v>
      </c>
      <c r="G1641" s="19">
        <v>2013</v>
      </c>
      <c r="H1641" s="65">
        <v>41647</v>
      </c>
      <c r="I1641" s="19" t="s">
        <v>22731</v>
      </c>
      <c r="K1641" s="19" t="s">
        <v>22732</v>
      </c>
    </row>
    <row r="1642" spans="1:11" ht="15.75" customHeight="1">
      <c r="A1642" s="19">
        <v>24195168</v>
      </c>
      <c r="B1642" s="19" t="s">
        <v>22733</v>
      </c>
      <c r="C1642" s="19" t="s">
        <v>22734</v>
      </c>
      <c r="D1642" s="19" t="s">
        <v>22735</v>
      </c>
      <c r="E1642" s="19" t="s">
        <v>22736</v>
      </c>
      <c r="F1642" s="19" t="s">
        <v>18000</v>
      </c>
      <c r="G1642" s="19">
        <v>2013</v>
      </c>
      <c r="H1642" s="65">
        <v>41586</v>
      </c>
      <c r="K1642" s="19" t="s">
        <v>22737</v>
      </c>
    </row>
    <row r="1643" spans="1:11" ht="15.75" customHeight="1">
      <c r="A1643" s="19">
        <v>24195167</v>
      </c>
      <c r="B1643" s="19" t="s">
        <v>22738</v>
      </c>
      <c r="C1643" s="19" t="s">
        <v>22739</v>
      </c>
      <c r="D1643" s="19" t="s">
        <v>22735</v>
      </c>
      <c r="E1643" s="19" t="s">
        <v>7455</v>
      </c>
      <c r="F1643" s="19" t="s">
        <v>18000</v>
      </c>
      <c r="G1643" s="19">
        <v>2013</v>
      </c>
      <c r="H1643" s="65">
        <v>41586</v>
      </c>
      <c r="K1643" s="19" t="s">
        <v>22740</v>
      </c>
    </row>
    <row r="1644" spans="1:11" ht="15.75" customHeight="1">
      <c r="A1644" s="19">
        <v>24141502</v>
      </c>
      <c r="B1644" s="19" t="s">
        <v>22741</v>
      </c>
      <c r="C1644" s="19" t="s">
        <v>22742</v>
      </c>
      <c r="D1644" s="19" t="s">
        <v>22743</v>
      </c>
      <c r="E1644" s="19" t="s">
        <v>22744</v>
      </c>
      <c r="F1644" s="19" t="s">
        <v>22745</v>
      </c>
      <c r="G1644" s="19">
        <v>2013</v>
      </c>
      <c r="H1644" s="65">
        <v>41569</v>
      </c>
      <c r="K1644" s="19" t="s">
        <v>22746</v>
      </c>
    </row>
    <row r="1645" spans="1:11" ht="15.75" customHeight="1">
      <c r="A1645" s="19">
        <v>24015031</v>
      </c>
      <c r="B1645" s="19" t="s">
        <v>22747</v>
      </c>
      <c r="C1645" s="19" t="s">
        <v>22748</v>
      </c>
      <c r="D1645" s="19" t="s">
        <v>22749</v>
      </c>
      <c r="E1645" s="19" t="s">
        <v>2094</v>
      </c>
      <c r="F1645" s="19" t="s">
        <v>11483</v>
      </c>
      <c r="G1645" s="19">
        <v>2013</v>
      </c>
      <c r="H1645" s="65">
        <v>41527</v>
      </c>
      <c r="I1645" s="19" t="s">
        <v>22750</v>
      </c>
      <c r="K1645" s="19" t="s">
        <v>22751</v>
      </c>
    </row>
    <row r="1646" spans="1:11" ht="15.75" customHeight="1">
      <c r="A1646" s="19">
        <v>24003432</v>
      </c>
      <c r="B1646" s="19" t="s">
        <v>22752</v>
      </c>
      <c r="C1646" s="19" t="s">
        <v>22753</v>
      </c>
      <c r="D1646" s="19" t="s">
        <v>22754</v>
      </c>
      <c r="E1646" s="19" t="s">
        <v>22755</v>
      </c>
      <c r="F1646" s="19" t="s">
        <v>22756</v>
      </c>
      <c r="G1646" s="19">
        <v>2013</v>
      </c>
      <c r="H1646" s="65">
        <v>41522</v>
      </c>
      <c r="I1646" s="19" t="s">
        <v>22757</v>
      </c>
      <c r="K1646" s="19" t="s">
        <v>22758</v>
      </c>
    </row>
    <row r="1647" spans="1:11" ht="15.75" customHeight="1">
      <c r="A1647" s="19">
        <v>23982472</v>
      </c>
      <c r="B1647" s="19" t="s">
        <v>22759</v>
      </c>
      <c r="C1647" s="19" t="s">
        <v>22760</v>
      </c>
      <c r="D1647" s="19" t="s">
        <v>22761</v>
      </c>
      <c r="E1647" s="19" t="s">
        <v>22762</v>
      </c>
      <c r="F1647" s="19" t="s">
        <v>8570</v>
      </c>
      <c r="G1647" s="19">
        <v>2013</v>
      </c>
      <c r="H1647" s="65">
        <v>41515</v>
      </c>
      <c r="K1647" s="19" t="s">
        <v>22763</v>
      </c>
    </row>
    <row r="1648" spans="1:11" ht="15.75" customHeight="1">
      <c r="A1648" s="19">
        <v>23916453</v>
      </c>
      <c r="B1648" s="19" t="s">
        <v>22765</v>
      </c>
      <c r="C1648" s="19" t="s">
        <v>21283</v>
      </c>
      <c r="D1648" s="19" t="s">
        <v>22766</v>
      </c>
      <c r="E1648" s="19" t="s">
        <v>11885</v>
      </c>
      <c r="F1648" s="19" t="s">
        <v>1554</v>
      </c>
      <c r="G1648" s="19">
        <v>2013</v>
      </c>
      <c r="H1648" s="65">
        <v>41493</v>
      </c>
      <c r="I1648" s="19" t="s">
        <v>22767</v>
      </c>
      <c r="K1648" s="19" t="s">
        <v>22768</v>
      </c>
    </row>
    <row r="1649" spans="1:11" ht="15.75" customHeight="1">
      <c r="A1649" s="19">
        <v>23867327</v>
      </c>
      <c r="B1649" s="19" t="s">
        <v>22770</v>
      </c>
      <c r="C1649" s="19" t="s">
        <v>22771</v>
      </c>
      <c r="D1649" s="19" t="s">
        <v>22772</v>
      </c>
      <c r="E1649" s="19" t="s">
        <v>22773</v>
      </c>
      <c r="F1649" s="19" t="s">
        <v>4759</v>
      </c>
      <c r="G1649" s="19">
        <v>2013</v>
      </c>
      <c r="H1649" s="65">
        <v>41478</v>
      </c>
      <c r="K1649" s="19" t="s">
        <v>22774</v>
      </c>
    </row>
    <row r="1650" spans="1:11" ht="15.75" customHeight="1">
      <c r="A1650" s="19">
        <v>23856981</v>
      </c>
      <c r="B1650" s="19" t="s">
        <v>22775</v>
      </c>
      <c r="C1650" s="19" t="s">
        <v>22776</v>
      </c>
      <c r="D1650" s="19" t="s">
        <v>22777</v>
      </c>
      <c r="E1650" s="19" t="s">
        <v>22778</v>
      </c>
      <c r="F1650" s="19" t="s">
        <v>9704</v>
      </c>
      <c r="G1650" s="19">
        <v>2013</v>
      </c>
      <c r="H1650" s="65">
        <v>41472</v>
      </c>
      <c r="K1650" s="19" t="s">
        <v>22779</v>
      </c>
    </row>
    <row r="1651" spans="1:11" ht="15.75" customHeight="1">
      <c r="A1651" s="19">
        <v>23836172</v>
      </c>
      <c r="B1651" s="19" t="s">
        <v>22780</v>
      </c>
      <c r="C1651" s="19" t="s">
        <v>22781</v>
      </c>
      <c r="D1651" s="19" t="s">
        <v>22782</v>
      </c>
      <c r="E1651" s="19" t="s">
        <v>505</v>
      </c>
      <c r="F1651" s="19" t="s">
        <v>1125</v>
      </c>
      <c r="G1651" s="19">
        <v>2013</v>
      </c>
      <c r="H1651" s="65">
        <v>41465</v>
      </c>
      <c r="I1651" s="19" t="s">
        <v>22783</v>
      </c>
      <c r="K1651" s="19" t="s">
        <v>22784</v>
      </c>
    </row>
    <row r="1652" spans="1:11" ht="15.75" customHeight="1">
      <c r="A1652" s="19">
        <v>23808954</v>
      </c>
      <c r="B1652" s="19" t="s">
        <v>22785</v>
      </c>
      <c r="C1652" s="19" t="s">
        <v>22786</v>
      </c>
      <c r="D1652" s="19" t="s">
        <v>22787</v>
      </c>
      <c r="E1652" s="19" t="s">
        <v>3426</v>
      </c>
      <c r="F1652" s="19" t="s">
        <v>13521</v>
      </c>
      <c r="G1652" s="19">
        <v>2013</v>
      </c>
      <c r="H1652" s="65">
        <v>41457</v>
      </c>
      <c r="K1652" s="19" t="s">
        <v>22788</v>
      </c>
    </row>
    <row r="1653" spans="1:11" ht="15.75" customHeight="1">
      <c r="A1653" s="19">
        <v>23764277</v>
      </c>
      <c r="B1653" s="19" t="s">
        <v>22790</v>
      </c>
      <c r="C1653" s="19" t="s">
        <v>22791</v>
      </c>
      <c r="D1653" s="19" t="s">
        <v>22792</v>
      </c>
      <c r="E1653" s="19" t="s">
        <v>22793</v>
      </c>
      <c r="F1653" s="19" t="s">
        <v>22794</v>
      </c>
      <c r="G1653" s="19">
        <v>2013</v>
      </c>
      <c r="H1653" s="65">
        <v>41440</v>
      </c>
      <c r="I1653" s="19" t="s">
        <v>22795</v>
      </c>
      <c r="K1653" s="19" t="s">
        <v>22796</v>
      </c>
    </row>
    <row r="1654" spans="1:11" ht="15.75" customHeight="1">
      <c r="A1654" s="19">
        <v>23747993</v>
      </c>
      <c r="B1654" s="19" t="s">
        <v>22797</v>
      </c>
      <c r="C1654" s="19" t="s">
        <v>22798</v>
      </c>
      <c r="D1654" s="19" t="s">
        <v>22799</v>
      </c>
      <c r="E1654" s="19" t="s">
        <v>22800</v>
      </c>
      <c r="F1654" s="19" t="s">
        <v>22801</v>
      </c>
      <c r="G1654" s="19">
        <v>2013</v>
      </c>
      <c r="H1654" s="65">
        <v>41436</v>
      </c>
      <c r="K1654" s="19" t="s">
        <v>22802</v>
      </c>
    </row>
    <row r="1655" spans="1:11" ht="15.75" customHeight="1">
      <c r="A1655" s="19">
        <v>23722921</v>
      </c>
      <c r="B1655" s="19" t="s">
        <v>22803</v>
      </c>
      <c r="C1655" s="19" t="s">
        <v>22804</v>
      </c>
      <c r="D1655" s="19" t="s">
        <v>22805</v>
      </c>
      <c r="E1655" s="19" t="s">
        <v>22806</v>
      </c>
      <c r="F1655" s="19" t="s">
        <v>22807</v>
      </c>
      <c r="G1655" s="19">
        <v>2013</v>
      </c>
      <c r="H1655" s="65">
        <v>41426</v>
      </c>
      <c r="K1655" s="19" t="s">
        <v>22808</v>
      </c>
    </row>
    <row r="1656" spans="1:11" ht="15.75" customHeight="1">
      <c r="A1656" s="19">
        <v>23715662</v>
      </c>
      <c r="B1656" s="19" t="s">
        <v>22809</v>
      </c>
      <c r="C1656" s="19" t="s">
        <v>22810</v>
      </c>
      <c r="D1656" s="19" t="s">
        <v>22811</v>
      </c>
      <c r="E1656" s="19" t="s">
        <v>22812</v>
      </c>
      <c r="F1656" s="19" t="s">
        <v>1064</v>
      </c>
      <c r="G1656" s="19">
        <v>2013</v>
      </c>
      <c r="H1656" s="65">
        <v>41424</v>
      </c>
      <c r="K1656" s="19" t="s">
        <v>22813</v>
      </c>
    </row>
    <row r="1657" spans="1:11" ht="15.75" customHeight="1">
      <c r="A1657" s="19">
        <v>23715660</v>
      </c>
      <c r="B1657" s="19" t="s">
        <v>22815</v>
      </c>
      <c r="C1657" s="19" t="s">
        <v>22816</v>
      </c>
      <c r="D1657" s="19" t="s">
        <v>22811</v>
      </c>
      <c r="E1657" s="19" t="s">
        <v>22817</v>
      </c>
      <c r="F1657" s="19" t="s">
        <v>1064</v>
      </c>
      <c r="G1657" s="19">
        <v>2013</v>
      </c>
      <c r="H1657" s="65">
        <v>41424</v>
      </c>
      <c r="I1657" s="19" t="s">
        <v>22818</v>
      </c>
      <c r="K1657" s="19" t="s">
        <v>22819</v>
      </c>
    </row>
    <row r="1658" spans="1:11" ht="15.75" customHeight="1">
      <c r="A1658" s="19">
        <v>23715658</v>
      </c>
      <c r="B1658" s="19" t="s">
        <v>22820</v>
      </c>
      <c r="C1658" s="19" t="s">
        <v>22821</v>
      </c>
      <c r="D1658" s="19" t="s">
        <v>22811</v>
      </c>
      <c r="E1658" s="19" t="s">
        <v>22822</v>
      </c>
      <c r="F1658" s="19" t="s">
        <v>1064</v>
      </c>
      <c r="G1658" s="19">
        <v>2013</v>
      </c>
      <c r="H1658" s="65">
        <v>41424</v>
      </c>
      <c r="I1658" s="19" t="s">
        <v>22823</v>
      </c>
      <c r="K1658" s="19" t="s">
        <v>22824</v>
      </c>
    </row>
    <row r="1659" spans="1:11" ht="15.75" customHeight="1">
      <c r="A1659" s="19">
        <v>23715657</v>
      </c>
      <c r="B1659" s="19" t="s">
        <v>22825</v>
      </c>
      <c r="C1659" s="19" t="s">
        <v>22826</v>
      </c>
      <c r="D1659" s="19" t="s">
        <v>22811</v>
      </c>
      <c r="E1659" s="19" t="s">
        <v>22827</v>
      </c>
      <c r="F1659" s="19" t="s">
        <v>1064</v>
      </c>
      <c r="G1659" s="19">
        <v>2013</v>
      </c>
      <c r="H1659" s="65">
        <v>41424</v>
      </c>
      <c r="I1659" s="19" t="s">
        <v>22828</v>
      </c>
      <c r="K1659" s="19" t="s">
        <v>22829</v>
      </c>
    </row>
    <row r="1660" spans="1:11" ht="15.75" customHeight="1">
      <c r="A1660" s="19">
        <v>23681893</v>
      </c>
      <c r="B1660" s="19" t="s">
        <v>22830</v>
      </c>
      <c r="C1660" s="19" t="s">
        <v>22831</v>
      </c>
      <c r="D1660" s="19" t="s">
        <v>22832</v>
      </c>
      <c r="E1660" s="19" t="s">
        <v>22833</v>
      </c>
      <c r="F1660" s="19" t="s">
        <v>1975</v>
      </c>
      <c r="G1660" s="19">
        <v>2013</v>
      </c>
      <c r="H1660" s="65">
        <v>41412</v>
      </c>
      <c r="K1660" s="19" t="s">
        <v>22834</v>
      </c>
    </row>
    <row r="1661" spans="1:11" ht="15.75" customHeight="1">
      <c r="A1661" s="19">
        <v>23670047</v>
      </c>
      <c r="B1661" s="19" t="s">
        <v>22835</v>
      </c>
      <c r="C1661" s="19" t="s">
        <v>22836</v>
      </c>
      <c r="D1661" s="19" t="s">
        <v>22837</v>
      </c>
      <c r="E1661" s="19" t="s">
        <v>22838</v>
      </c>
      <c r="F1661" s="19" t="s">
        <v>448</v>
      </c>
      <c r="G1661" s="19">
        <v>2013</v>
      </c>
      <c r="H1661" s="65">
        <v>41409</v>
      </c>
      <c r="K1661" s="19" t="s">
        <v>22839</v>
      </c>
    </row>
    <row r="1662" spans="1:11" ht="15.75" customHeight="1">
      <c r="A1662" s="19">
        <v>23522635</v>
      </c>
      <c r="B1662" s="19" t="s">
        <v>22840</v>
      </c>
      <c r="C1662" s="19" t="s">
        <v>22841</v>
      </c>
      <c r="D1662" s="19" t="s">
        <v>22842</v>
      </c>
      <c r="E1662" s="19" t="s">
        <v>13674</v>
      </c>
      <c r="F1662" s="19" t="s">
        <v>2095</v>
      </c>
      <c r="G1662" s="19">
        <v>2013</v>
      </c>
      <c r="H1662" s="65">
        <v>41359</v>
      </c>
      <c r="K1662" s="19" t="s">
        <v>22843</v>
      </c>
    </row>
    <row r="1663" spans="1:11" ht="15.75" customHeight="1">
      <c r="A1663" s="19">
        <v>23519826</v>
      </c>
      <c r="B1663" s="19" t="s">
        <v>22844</v>
      </c>
      <c r="C1663" s="19" t="s">
        <v>22845</v>
      </c>
      <c r="D1663" s="19" t="s">
        <v>22846</v>
      </c>
      <c r="E1663" s="19" t="s">
        <v>20596</v>
      </c>
      <c r="F1663" s="19" t="s">
        <v>22847</v>
      </c>
      <c r="G1663" s="19">
        <v>2013</v>
      </c>
      <c r="H1663" s="65">
        <v>41356</v>
      </c>
      <c r="I1663" s="19" t="s">
        <v>22848</v>
      </c>
      <c r="J1663" s="19" t="s">
        <v>22849</v>
      </c>
      <c r="K1663" s="19" t="s">
        <v>22850</v>
      </c>
    </row>
    <row r="1664" spans="1:11" ht="15.75" customHeight="1">
      <c r="A1664" s="19">
        <v>23433257</v>
      </c>
      <c r="B1664" s="19" t="s">
        <v>22851</v>
      </c>
      <c r="C1664" s="19" t="s">
        <v>22852</v>
      </c>
      <c r="D1664" s="19" t="s">
        <v>22853</v>
      </c>
      <c r="E1664" s="19" t="s">
        <v>13164</v>
      </c>
      <c r="F1664" s="19" t="s">
        <v>22854</v>
      </c>
      <c r="G1664" s="19">
        <v>2013</v>
      </c>
      <c r="H1664" s="65">
        <v>41331</v>
      </c>
      <c r="K1664" s="19" t="s">
        <v>22855</v>
      </c>
    </row>
    <row r="1665" spans="1:11" ht="15.75" customHeight="1">
      <c r="A1665" s="19">
        <v>23425638</v>
      </c>
      <c r="B1665" s="19" t="s">
        <v>22856</v>
      </c>
      <c r="C1665" s="19" t="s">
        <v>22857</v>
      </c>
      <c r="D1665" s="19" t="s">
        <v>22858</v>
      </c>
      <c r="E1665" s="19" t="s">
        <v>22859</v>
      </c>
      <c r="F1665" s="19" t="s">
        <v>3419</v>
      </c>
      <c r="G1665" s="19">
        <v>2013</v>
      </c>
      <c r="H1665" s="65">
        <v>41327</v>
      </c>
      <c r="I1665" s="19" t="s">
        <v>22860</v>
      </c>
      <c r="K1665" s="19" t="s">
        <v>22861</v>
      </c>
    </row>
    <row r="1666" spans="1:11" ht="15.75" customHeight="1">
      <c r="A1666" s="19">
        <v>23267773</v>
      </c>
      <c r="B1666" s="19" t="s">
        <v>22862</v>
      </c>
      <c r="C1666" s="19" t="s">
        <v>22863</v>
      </c>
      <c r="D1666" s="19" t="s">
        <v>22864</v>
      </c>
      <c r="E1666" s="19" t="s">
        <v>22865</v>
      </c>
      <c r="F1666" s="19" t="s">
        <v>7746</v>
      </c>
      <c r="G1666" s="19">
        <v>2013</v>
      </c>
      <c r="H1666" s="65">
        <v>41270</v>
      </c>
      <c r="K1666" s="19" t="s">
        <v>22866</v>
      </c>
    </row>
    <row r="1667" spans="1:11" ht="15.75" customHeight="1">
      <c r="A1667" s="19">
        <v>23664728</v>
      </c>
      <c r="B1667" s="19" t="s">
        <v>22867</v>
      </c>
      <c r="C1667" s="19" t="s">
        <v>22868</v>
      </c>
      <c r="D1667" s="19" t="s">
        <v>22869</v>
      </c>
      <c r="E1667" s="19" t="s">
        <v>22870</v>
      </c>
      <c r="F1667" s="19" t="s">
        <v>22871</v>
      </c>
      <c r="G1667" s="19">
        <v>2013</v>
      </c>
      <c r="H1667" s="65">
        <v>41408</v>
      </c>
      <c r="K1667" s="19" t="s">
        <v>22872</v>
      </c>
    </row>
    <row r="1668" spans="1:11" ht="15.75" customHeight="1">
      <c r="A1668" s="19">
        <v>23582099</v>
      </c>
      <c r="B1668" s="19" t="s">
        <v>22874</v>
      </c>
      <c r="C1668" s="19" t="s">
        <v>22875</v>
      </c>
      <c r="D1668" s="19" t="s">
        <v>22869</v>
      </c>
      <c r="E1668" s="19" t="s">
        <v>22876</v>
      </c>
      <c r="F1668" s="19" t="s">
        <v>22871</v>
      </c>
      <c r="G1668" s="19">
        <v>2013</v>
      </c>
      <c r="H1668" s="65">
        <v>41380</v>
      </c>
      <c r="K1668" s="19" t="s">
        <v>22877</v>
      </c>
    </row>
    <row r="1669" spans="1:11" ht="15.75" customHeight="1">
      <c r="A1669" s="19">
        <v>24015192</v>
      </c>
      <c r="B1669" s="19" t="s">
        <v>22878</v>
      </c>
      <c r="C1669" s="19" t="s">
        <v>22879</v>
      </c>
      <c r="D1669" s="19" t="s">
        <v>22880</v>
      </c>
      <c r="E1669" s="19" t="s">
        <v>22881</v>
      </c>
      <c r="F1669" s="19" t="s">
        <v>208</v>
      </c>
      <c r="G1669" s="19">
        <v>2013</v>
      </c>
      <c r="H1669" s="65">
        <v>41527</v>
      </c>
      <c r="I1669" s="19" t="s">
        <v>22882</v>
      </c>
      <c r="K1669" s="19" t="s">
        <v>22883</v>
      </c>
    </row>
    <row r="1670" spans="1:11" ht="15.75" customHeight="1">
      <c r="A1670" s="19">
        <v>23830975</v>
      </c>
      <c r="B1670" s="19" t="s">
        <v>22885</v>
      </c>
      <c r="C1670" s="19" t="s">
        <v>22886</v>
      </c>
      <c r="D1670" s="19" t="s">
        <v>22887</v>
      </c>
      <c r="E1670" s="19" t="s">
        <v>22888</v>
      </c>
      <c r="F1670" s="19" t="s">
        <v>1263</v>
      </c>
      <c r="G1670" s="19">
        <v>2013</v>
      </c>
      <c r="H1670" s="65">
        <v>41464</v>
      </c>
      <c r="K1670" s="19" t="s">
        <v>22889</v>
      </c>
    </row>
    <row r="1671" spans="1:11" ht="15.75" customHeight="1">
      <c r="A1671" s="19">
        <v>23983486</v>
      </c>
      <c r="B1671" s="19" t="s">
        <v>22891</v>
      </c>
      <c r="C1671" s="19" t="s">
        <v>22892</v>
      </c>
      <c r="D1671" s="19" t="s">
        <v>22893</v>
      </c>
      <c r="E1671" s="19" t="s">
        <v>22894</v>
      </c>
      <c r="F1671" s="19" t="s">
        <v>22895</v>
      </c>
      <c r="G1671" s="19">
        <v>2013</v>
      </c>
      <c r="H1671" s="65">
        <v>41515</v>
      </c>
      <c r="I1671" s="19" t="s">
        <v>22896</v>
      </c>
      <c r="K1671" s="19" t="s">
        <v>22897</v>
      </c>
    </row>
    <row r="1672" spans="1:11" ht="15.75" customHeight="1">
      <c r="A1672" s="19">
        <v>23841819</v>
      </c>
      <c r="B1672" s="19" t="s">
        <v>22899</v>
      </c>
      <c r="C1672" s="19" t="s">
        <v>22900</v>
      </c>
      <c r="D1672" s="19" t="s">
        <v>22901</v>
      </c>
      <c r="E1672" s="19" t="s">
        <v>4489</v>
      </c>
      <c r="F1672" s="19" t="s">
        <v>4060</v>
      </c>
      <c r="G1672" s="19">
        <v>2013</v>
      </c>
      <c r="H1672" s="65">
        <v>41467</v>
      </c>
      <c r="K1672" s="19" t="s">
        <v>22902</v>
      </c>
    </row>
    <row r="1673" spans="1:11" ht="15.75" customHeight="1">
      <c r="A1673" s="19">
        <v>23863906</v>
      </c>
      <c r="B1673" s="19" t="s">
        <v>22904</v>
      </c>
      <c r="C1673" s="19" t="s">
        <v>22905</v>
      </c>
      <c r="D1673" s="19" t="s">
        <v>22906</v>
      </c>
      <c r="E1673" s="19" t="s">
        <v>22907</v>
      </c>
      <c r="F1673" s="19" t="s">
        <v>2261</v>
      </c>
      <c r="G1673" s="19">
        <v>2013</v>
      </c>
      <c r="H1673" s="65">
        <v>41474</v>
      </c>
      <c r="K1673" s="19" t="s">
        <v>22908</v>
      </c>
    </row>
    <row r="1674" spans="1:11" ht="15.75" customHeight="1">
      <c r="A1674" s="19">
        <v>23941132</v>
      </c>
      <c r="B1674" s="19" t="s">
        <v>22910</v>
      </c>
      <c r="C1674" s="19" t="s">
        <v>22911</v>
      </c>
      <c r="D1674" s="19" t="s">
        <v>22912</v>
      </c>
      <c r="E1674" s="19" t="s">
        <v>22913</v>
      </c>
      <c r="F1674" s="19" t="s">
        <v>1356</v>
      </c>
      <c r="G1674" s="19">
        <v>2013</v>
      </c>
      <c r="H1674" s="65">
        <v>41501</v>
      </c>
      <c r="I1674" s="19" t="s">
        <v>22914</v>
      </c>
      <c r="K1674" s="19" t="s">
        <v>22915</v>
      </c>
    </row>
    <row r="1675" spans="1:11" ht="15.75" customHeight="1">
      <c r="A1675" s="19">
        <v>23848398</v>
      </c>
      <c r="B1675" s="19" t="s">
        <v>22917</v>
      </c>
      <c r="C1675" s="19" t="s">
        <v>22918</v>
      </c>
      <c r="D1675" s="19" t="s">
        <v>22919</v>
      </c>
      <c r="E1675" s="19" t="s">
        <v>22920</v>
      </c>
      <c r="F1675" s="19" t="s">
        <v>11474</v>
      </c>
      <c r="G1675" s="19">
        <v>2013</v>
      </c>
      <c r="H1675" s="65">
        <v>41471</v>
      </c>
      <c r="I1675" s="19" t="s">
        <v>22921</v>
      </c>
      <c r="J1675" s="19" t="s">
        <v>22922</v>
      </c>
      <c r="K1675" s="19" t="s">
        <v>22923</v>
      </c>
    </row>
    <row r="1676" spans="1:11" ht="15.75" customHeight="1">
      <c r="A1676" s="19">
        <v>23940811</v>
      </c>
      <c r="B1676" s="19" t="s">
        <v>22925</v>
      </c>
      <c r="C1676" s="19" t="s">
        <v>22926</v>
      </c>
      <c r="D1676" s="19" t="s">
        <v>22927</v>
      </c>
      <c r="E1676" s="19" t="s">
        <v>22928</v>
      </c>
      <c r="F1676" s="19" t="s">
        <v>208</v>
      </c>
      <c r="G1676" s="19">
        <v>2013</v>
      </c>
      <c r="H1676" s="65">
        <v>41500</v>
      </c>
      <c r="I1676" s="19" t="s">
        <v>22929</v>
      </c>
      <c r="K1676" s="19" t="s">
        <v>22930</v>
      </c>
    </row>
    <row r="1677" spans="1:11" ht="15.75" customHeight="1">
      <c r="A1677" s="19">
        <v>25152869</v>
      </c>
      <c r="B1677" s="19" t="s">
        <v>22932</v>
      </c>
      <c r="C1677" s="19" t="s">
        <v>22933</v>
      </c>
      <c r="D1677" s="19" t="s">
        <v>22934</v>
      </c>
      <c r="E1677" s="19" t="s">
        <v>22935</v>
      </c>
      <c r="F1677" s="19" t="s">
        <v>1686</v>
      </c>
      <c r="G1677" s="19">
        <v>2013</v>
      </c>
      <c r="H1677" s="65">
        <v>41877</v>
      </c>
      <c r="I1677" s="19" t="s">
        <v>22936</v>
      </c>
      <c r="K1677" s="19" t="s">
        <v>22937</v>
      </c>
    </row>
    <row r="1678" spans="1:11" ht="15.75" customHeight="1">
      <c r="A1678" s="19">
        <v>23984279</v>
      </c>
      <c r="B1678" s="19" t="s">
        <v>22939</v>
      </c>
      <c r="C1678" s="19" t="s">
        <v>22940</v>
      </c>
      <c r="D1678" s="19" t="s">
        <v>22934</v>
      </c>
      <c r="E1678" s="19" t="s">
        <v>18201</v>
      </c>
      <c r="F1678" s="19" t="s">
        <v>1686</v>
      </c>
      <c r="G1678" s="19">
        <v>2013</v>
      </c>
      <c r="H1678" s="65">
        <v>41515</v>
      </c>
      <c r="I1678" s="19" t="s">
        <v>22941</v>
      </c>
      <c r="K1678" s="19" t="s">
        <v>22942</v>
      </c>
    </row>
    <row r="1679" spans="1:11" ht="15.75" customHeight="1">
      <c r="A1679" s="19">
        <v>23940582</v>
      </c>
      <c r="B1679" s="19" t="s">
        <v>22943</v>
      </c>
      <c r="C1679" s="19" t="s">
        <v>22944</v>
      </c>
      <c r="D1679" s="19" t="s">
        <v>22945</v>
      </c>
      <c r="E1679" s="19" t="s">
        <v>8311</v>
      </c>
      <c r="F1679" s="19" t="s">
        <v>208</v>
      </c>
      <c r="G1679" s="19">
        <v>2013</v>
      </c>
      <c r="H1679" s="65">
        <v>41500</v>
      </c>
      <c r="I1679" s="19" t="s">
        <v>22946</v>
      </c>
      <c r="K1679" s="19" t="s">
        <v>22947</v>
      </c>
    </row>
    <row r="1680" spans="1:11" ht="15.75" customHeight="1">
      <c r="A1680" s="19">
        <v>23798695</v>
      </c>
      <c r="B1680" s="19" t="s">
        <v>22948</v>
      </c>
      <c r="C1680" s="19" t="s">
        <v>22949</v>
      </c>
      <c r="D1680" s="19" t="s">
        <v>22950</v>
      </c>
      <c r="E1680" s="19" t="s">
        <v>22951</v>
      </c>
      <c r="F1680" s="19" t="s">
        <v>17781</v>
      </c>
      <c r="G1680" s="19">
        <v>2013</v>
      </c>
      <c r="H1680" s="65">
        <v>41452</v>
      </c>
      <c r="I1680" s="19" t="s">
        <v>22952</v>
      </c>
      <c r="K1680" s="19" t="s">
        <v>22953</v>
      </c>
    </row>
    <row r="1681" spans="1:11" ht="15.75" customHeight="1">
      <c r="A1681" s="19">
        <v>23672977</v>
      </c>
      <c r="B1681" s="19" t="s">
        <v>22955</v>
      </c>
      <c r="C1681" s="19" t="s">
        <v>22956</v>
      </c>
      <c r="D1681" s="19" t="s">
        <v>22957</v>
      </c>
      <c r="E1681" s="19" t="s">
        <v>22958</v>
      </c>
      <c r="F1681" s="19" t="s">
        <v>1263</v>
      </c>
      <c r="G1681" s="19">
        <v>2013</v>
      </c>
      <c r="H1681" s="65">
        <v>41410</v>
      </c>
      <c r="K1681" s="19" t="s">
        <v>22959</v>
      </c>
    </row>
    <row r="1682" spans="1:11" ht="15.75" customHeight="1">
      <c r="A1682" s="19">
        <v>24396981</v>
      </c>
      <c r="B1682" s="19" t="s">
        <v>22961</v>
      </c>
      <c r="C1682" s="19" t="s">
        <v>22962</v>
      </c>
      <c r="D1682" s="19" t="s">
        <v>22963</v>
      </c>
      <c r="E1682" s="19" t="s">
        <v>22964</v>
      </c>
      <c r="F1682" s="19" t="s">
        <v>15015</v>
      </c>
      <c r="G1682" s="19">
        <v>2013</v>
      </c>
      <c r="H1682" s="65">
        <v>41648</v>
      </c>
    </row>
    <row r="1683" spans="1:11" ht="15.75" customHeight="1">
      <c r="A1683" s="19">
        <v>24051976</v>
      </c>
      <c r="B1683" s="19" t="s">
        <v>22966</v>
      </c>
      <c r="C1683" s="19" t="s">
        <v>22967</v>
      </c>
      <c r="D1683" s="19" t="s">
        <v>22968</v>
      </c>
      <c r="E1683" s="19" t="s">
        <v>22969</v>
      </c>
      <c r="F1683" s="19" t="s">
        <v>11216</v>
      </c>
      <c r="G1683" s="19">
        <v>2013</v>
      </c>
      <c r="H1683" s="65">
        <v>41538</v>
      </c>
    </row>
    <row r="1684" spans="1:11" ht="15.75" customHeight="1">
      <c r="A1684" s="19">
        <v>23981558</v>
      </c>
      <c r="B1684" s="19" t="s">
        <v>22970</v>
      </c>
      <c r="C1684" s="19" t="s">
        <v>22971</v>
      </c>
      <c r="D1684" s="19" t="s">
        <v>22972</v>
      </c>
      <c r="E1684" s="19" t="s">
        <v>22973</v>
      </c>
      <c r="F1684" s="19" t="s">
        <v>5149</v>
      </c>
      <c r="G1684" s="19">
        <v>2013</v>
      </c>
      <c r="H1684" s="65">
        <v>41515</v>
      </c>
      <c r="K1684" s="19" t="s">
        <v>22974</v>
      </c>
    </row>
    <row r="1685" spans="1:11" ht="15.75" customHeight="1">
      <c r="A1685" s="19">
        <v>23918116</v>
      </c>
      <c r="B1685" s="19" t="s">
        <v>22976</v>
      </c>
      <c r="C1685" s="19" t="s">
        <v>22977</v>
      </c>
      <c r="D1685" s="19" t="s">
        <v>22978</v>
      </c>
      <c r="E1685" s="19" t="s">
        <v>22979</v>
      </c>
      <c r="F1685" s="19" t="s">
        <v>448</v>
      </c>
      <c r="G1685" s="19">
        <v>2013</v>
      </c>
      <c r="H1685" s="65">
        <v>41493</v>
      </c>
      <c r="K1685" s="19" t="s">
        <v>22980</v>
      </c>
    </row>
    <row r="1686" spans="1:11" ht="15.75" customHeight="1">
      <c r="A1686" s="19">
        <v>23860479</v>
      </c>
      <c r="B1686" s="19" t="s">
        <v>22981</v>
      </c>
      <c r="C1686" s="19" t="s">
        <v>22982</v>
      </c>
      <c r="D1686" s="19" t="s">
        <v>22983</v>
      </c>
      <c r="E1686" s="19" t="s">
        <v>22984</v>
      </c>
      <c r="F1686" s="19" t="s">
        <v>979</v>
      </c>
      <c r="G1686" s="19">
        <v>2013</v>
      </c>
      <c r="H1686" s="65">
        <v>41473</v>
      </c>
      <c r="I1686" s="19" t="s">
        <v>22985</v>
      </c>
      <c r="J1686" s="19" t="s">
        <v>22986</v>
      </c>
      <c r="K1686" s="19" t="s">
        <v>22987</v>
      </c>
    </row>
    <row r="1687" spans="1:11" ht="15.75" customHeight="1">
      <c r="A1687" s="19">
        <v>23845250</v>
      </c>
      <c r="B1687" s="19" t="s">
        <v>22988</v>
      </c>
      <c r="C1687" s="19" t="s">
        <v>22989</v>
      </c>
      <c r="D1687" s="19" t="s">
        <v>22990</v>
      </c>
      <c r="E1687" s="19" t="s">
        <v>22991</v>
      </c>
      <c r="F1687" s="19" t="s">
        <v>4621</v>
      </c>
      <c r="G1687" s="19">
        <v>2013</v>
      </c>
      <c r="H1687" s="65">
        <v>41468</v>
      </c>
      <c r="K1687" s="19" t="s">
        <v>22992</v>
      </c>
    </row>
    <row r="1688" spans="1:11" ht="15.75" customHeight="1">
      <c r="A1688" s="19">
        <v>23761663</v>
      </c>
      <c r="B1688" s="19" t="s">
        <v>22993</v>
      </c>
      <c r="C1688" s="19" t="s">
        <v>22994</v>
      </c>
      <c r="D1688" s="19" t="s">
        <v>22995</v>
      </c>
      <c r="E1688" s="19" t="s">
        <v>4874</v>
      </c>
      <c r="F1688" s="19" t="s">
        <v>12192</v>
      </c>
      <c r="G1688" s="19">
        <v>2013</v>
      </c>
      <c r="H1688" s="65">
        <v>41439</v>
      </c>
      <c r="I1688" s="19" t="s">
        <v>22996</v>
      </c>
      <c r="K1688" s="19" t="s">
        <v>22997</v>
      </c>
    </row>
    <row r="1689" spans="1:11" ht="15.75" customHeight="1">
      <c r="A1689" s="19">
        <v>23746414</v>
      </c>
      <c r="B1689" s="19" t="s">
        <v>22998</v>
      </c>
      <c r="C1689" s="19" t="s">
        <v>22999</v>
      </c>
      <c r="D1689" s="19" t="s">
        <v>23000</v>
      </c>
      <c r="E1689" s="19" t="s">
        <v>14799</v>
      </c>
      <c r="F1689" s="19" t="s">
        <v>1290</v>
      </c>
      <c r="G1689" s="19">
        <v>2013</v>
      </c>
      <c r="H1689" s="65">
        <v>41436</v>
      </c>
      <c r="K1689" s="19" t="s">
        <v>23001</v>
      </c>
    </row>
    <row r="1690" spans="1:11" ht="15.75" customHeight="1">
      <c r="A1690" s="19">
        <v>23746341</v>
      </c>
      <c r="B1690" s="19" t="s">
        <v>23002</v>
      </c>
      <c r="C1690" s="19" t="s">
        <v>23003</v>
      </c>
      <c r="E1690" s="19" t="s">
        <v>23004</v>
      </c>
    </row>
    <row r="1691" spans="1:11" ht="15.75" customHeight="1">
      <c r="A1691" s="19">
        <v>23564400</v>
      </c>
      <c r="B1691" s="19" t="s">
        <v>23005</v>
      </c>
      <c r="C1691" s="19" t="s">
        <v>23006</v>
      </c>
      <c r="D1691" s="19" t="s">
        <v>23007</v>
      </c>
      <c r="E1691" s="19" t="s">
        <v>19493</v>
      </c>
      <c r="F1691" s="19" t="s">
        <v>2837</v>
      </c>
      <c r="G1691" s="19">
        <v>2013</v>
      </c>
      <c r="H1691" s="65">
        <v>41373</v>
      </c>
      <c r="K1691" s="19" t="s">
        <v>23008</v>
      </c>
    </row>
    <row r="1692" spans="1:11" ht="15.75" customHeight="1">
      <c r="A1692" s="19">
        <v>23475302</v>
      </c>
      <c r="B1692" s="19" t="s">
        <v>23009</v>
      </c>
      <c r="C1692" s="19" t="s">
        <v>23010</v>
      </c>
      <c r="D1692" s="19" t="s">
        <v>23011</v>
      </c>
      <c r="E1692" s="19" t="s">
        <v>23012</v>
      </c>
      <c r="F1692" s="19" t="s">
        <v>23013</v>
      </c>
      <c r="G1692" s="19">
        <v>2013</v>
      </c>
      <c r="H1692" s="65">
        <v>41345</v>
      </c>
      <c r="K1692" s="19" t="s">
        <v>23014</v>
      </c>
    </row>
    <row r="1693" spans="1:11" ht="15.75" customHeight="1">
      <c r="A1693" s="19">
        <v>23407100</v>
      </c>
      <c r="B1693" s="19" t="s">
        <v>23015</v>
      </c>
      <c r="C1693" s="19" t="s">
        <v>23016</v>
      </c>
      <c r="E1693" s="19" t="s">
        <v>22983</v>
      </c>
    </row>
    <row r="1694" spans="1:11" ht="15.75" customHeight="1">
      <c r="A1694" s="19">
        <v>23389816</v>
      </c>
      <c r="B1694" s="19" t="s">
        <v>23017</v>
      </c>
      <c r="C1694" s="19" t="s">
        <v>23018</v>
      </c>
      <c r="D1694" s="19" t="s">
        <v>23019</v>
      </c>
      <c r="E1694" s="19" t="s">
        <v>23020</v>
      </c>
      <c r="F1694" s="19" t="s">
        <v>492</v>
      </c>
      <c r="G1694" s="19">
        <v>2013</v>
      </c>
      <c r="H1694" s="65">
        <v>41313</v>
      </c>
      <c r="K1694" s="19" t="s">
        <v>23021</v>
      </c>
    </row>
    <row r="1695" spans="1:11" ht="15.75" customHeight="1">
      <c r="A1695" s="19">
        <v>23203217</v>
      </c>
      <c r="B1695" s="19" t="s">
        <v>23022</v>
      </c>
      <c r="C1695" s="19" t="s">
        <v>23023</v>
      </c>
      <c r="D1695" s="19" t="s">
        <v>23024</v>
      </c>
      <c r="E1695" s="19" t="s">
        <v>23025</v>
      </c>
      <c r="F1695" s="19" t="s">
        <v>1636</v>
      </c>
      <c r="G1695" s="19">
        <v>2013</v>
      </c>
      <c r="H1695" s="65">
        <v>41247</v>
      </c>
      <c r="K1695" s="19" t="s">
        <v>23026</v>
      </c>
    </row>
    <row r="1696" spans="1:11" ht="15.75" customHeight="1">
      <c r="A1696" s="19">
        <v>23093380</v>
      </c>
      <c r="B1696" s="19" t="s">
        <v>23027</v>
      </c>
      <c r="C1696" s="19" t="s">
        <v>23028</v>
      </c>
      <c r="D1696" s="19" t="s">
        <v>23029</v>
      </c>
      <c r="E1696" s="19" t="s">
        <v>22238</v>
      </c>
      <c r="F1696" s="19" t="s">
        <v>1848</v>
      </c>
      <c r="G1696" s="19">
        <v>2013</v>
      </c>
      <c r="H1696" s="65">
        <v>41207</v>
      </c>
      <c r="K1696" s="19" t="s">
        <v>23030</v>
      </c>
    </row>
    <row r="1697" spans="1:11" ht="15.75" customHeight="1">
      <c r="A1697" s="19">
        <v>23889760</v>
      </c>
      <c r="B1697" s="19" t="s">
        <v>23031</v>
      </c>
      <c r="C1697" s="19" t="s">
        <v>23032</v>
      </c>
      <c r="D1697" s="19" t="s">
        <v>23033</v>
      </c>
      <c r="E1697" s="19" t="s">
        <v>120</v>
      </c>
      <c r="F1697" s="19" t="s">
        <v>23034</v>
      </c>
      <c r="G1697" s="19">
        <v>2013</v>
      </c>
      <c r="H1697" s="65">
        <v>41485</v>
      </c>
      <c r="I1697" s="19" t="s">
        <v>23035</v>
      </c>
      <c r="K1697" s="19" t="s">
        <v>23036</v>
      </c>
    </row>
    <row r="1698" spans="1:11" ht="15.75" customHeight="1">
      <c r="A1698" s="19">
        <v>23936573</v>
      </c>
      <c r="B1698" s="19" t="s">
        <v>23038</v>
      </c>
      <c r="C1698" s="19" t="s">
        <v>23039</v>
      </c>
      <c r="D1698" s="19" t="s">
        <v>23040</v>
      </c>
      <c r="E1698" s="19" t="s">
        <v>23041</v>
      </c>
      <c r="F1698" s="19" t="s">
        <v>4703</v>
      </c>
      <c r="G1698" s="19">
        <v>2013</v>
      </c>
      <c r="H1698" s="65">
        <v>41499</v>
      </c>
      <c r="I1698" s="19" t="s">
        <v>23042</v>
      </c>
      <c r="K1698" s="19" t="s">
        <v>23043</v>
      </c>
    </row>
    <row r="1699" spans="1:11" ht="15.75" customHeight="1">
      <c r="A1699" s="19">
        <v>23092856</v>
      </c>
      <c r="B1699" s="19" t="s">
        <v>23045</v>
      </c>
      <c r="C1699" s="19" t="s">
        <v>17868</v>
      </c>
      <c r="D1699" s="19" t="s">
        <v>23046</v>
      </c>
      <c r="E1699" s="19" t="s">
        <v>2181</v>
      </c>
      <c r="F1699" s="19" t="s">
        <v>1263</v>
      </c>
      <c r="G1699" s="19">
        <v>2013</v>
      </c>
      <c r="H1699" s="65">
        <v>41207</v>
      </c>
      <c r="I1699" s="19" t="s">
        <v>23047</v>
      </c>
      <c r="J1699" s="19" t="s">
        <v>23048</v>
      </c>
      <c r="K1699" s="19" t="s">
        <v>23049</v>
      </c>
    </row>
    <row r="1700" spans="1:11" ht="15.75" customHeight="1">
      <c r="A1700" s="19">
        <v>23709218</v>
      </c>
      <c r="B1700" s="19" t="s">
        <v>23050</v>
      </c>
      <c r="C1700" s="19" t="s">
        <v>23051</v>
      </c>
      <c r="D1700" s="19" t="s">
        <v>23052</v>
      </c>
      <c r="E1700" s="19" t="s">
        <v>20949</v>
      </c>
      <c r="F1700" s="19" t="s">
        <v>4165</v>
      </c>
      <c r="G1700" s="19">
        <v>2013</v>
      </c>
      <c r="H1700" s="65">
        <v>41422</v>
      </c>
      <c r="I1700" s="19" t="s">
        <v>23053</v>
      </c>
      <c r="K1700" s="19" t="s">
        <v>23054</v>
      </c>
    </row>
    <row r="1701" spans="1:11" ht="15.75" customHeight="1">
      <c r="A1701" s="19">
        <v>23865594</v>
      </c>
      <c r="B1701" s="19" t="s">
        <v>23056</v>
      </c>
      <c r="C1701" s="19" t="s">
        <v>23057</v>
      </c>
      <c r="D1701" s="19" t="s">
        <v>23058</v>
      </c>
      <c r="E1701" s="19" t="s">
        <v>23059</v>
      </c>
      <c r="F1701" s="19" t="s">
        <v>2661</v>
      </c>
      <c r="G1701" s="19">
        <v>2013</v>
      </c>
      <c r="H1701" s="65">
        <v>41475</v>
      </c>
      <c r="I1701" s="19" t="s">
        <v>23060</v>
      </c>
      <c r="K1701" s="19" t="s">
        <v>23061</v>
      </c>
    </row>
    <row r="1702" spans="1:11" ht="15.75" customHeight="1">
      <c r="A1702" s="19">
        <v>23852841</v>
      </c>
      <c r="B1702" s="19" t="s">
        <v>23063</v>
      </c>
      <c r="C1702" s="19" t="s">
        <v>23064</v>
      </c>
      <c r="D1702" s="19" t="s">
        <v>23065</v>
      </c>
      <c r="E1702" s="19" t="s">
        <v>23066</v>
      </c>
      <c r="F1702" s="19" t="s">
        <v>23067</v>
      </c>
      <c r="G1702" s="19">
        <v>2013</v>
      </c>
      <c r="H1702" s="65">
        <v>41471</v>
      </c>
    </row>
    <row r="1703" spans="1:11" ht="15.75" customHeight="1">
      <c r="A1703" s="19">
        <v>23707161</v>
      </c>
      <c r="B1703" s="19" t="s">
        <v>23069</v>
      </c>
      <c r="C1703" s="19" t="s">
        <v>23070</v>
      </c>
      <c r="D1703" s="19" t="s">
        <v>23071</v>
      </c>
      <c r="E1703" s="19" t="s">
        <v>16070</v>
      </c>
      <c r="F1703" s="19" t="s">
        <v>1263</v>
      </c>
      <c r="G1703" s="19">
        <v>2013</v>
      </c>
      <c r="H1703" s="65">
        <v>41422</v>
      </c>
      <c r="K1703" s="19" t="s">
        <v>23072</v>
      </c>
    </row>
    <row r="1704" spans="1:11" ht="15.75" customHeight="1">
      <c r="A1704" s="19">
        <v>23829265</v>
      </c>
      <c r="B1704" s="19" t="s">
        <v>23074</v>
      </c>
      <c r="C1704" s="19" t="s">
        <v>23075</v>
      </c>
      <c r="D1704" s="19" t="s">
        <v>23076</v>
      </c>
      <c r="E1704" s="19" t="s">
        <v>23077</v>
      </c>
      <c r="F1704" s="19" t="s">
        <v>9587</v>
      </c>
      <c r="G1704" s="19">
        <v>2013</v>
      </c>
      <c r="H1704" s="65">
        <v>41464</v>
      </c>
      <c r="K1704" s="19" t="s">
        <v>23078</v>
      </c>
    </row>
    <row r="1705" spans="1:11" ht="15.75" customHeight="1">
      <c r="A1705" s="19">
        <v>23844235</v>
      </c>
      <c r="B1705" s="19" t="s">
        <v>23080</v>
      </c>
      <c r="C1705" s="19" t="s">
        <v>23081</v>
      </c>
      <c r="D1705" s="19" t="s">
        <v>23082</v>
      </c>
      <c r="E1705" s="19" t="s">
        <v>12974</v>
      </c>
      <c r="F1705" s="19" t="s">
        <v>208</v>
      </c>
      <c r="G1705" s="19">
        <v>2013</v>
      </c>
      <c r="H1705" s="65">
        <v>41467</v>
      </c>
      <c r="I1705" s="19" t="s">
        <v>23083</v>
      </c>
      <c r="K1705" s="19" t="s">
        <v>23084</v>
      </c>
    </row>
    <row r="1706" spans="1:11" ht="15.75" customHeight="1">
      <c r="A1706" s="19">
        <v>23844117</v>
      </c>
      <c r="B1706" s="19" t="s">
        <v>23086</v>
      </c>
      <c r="C1706" s="19" t="s">
        <v>23087</v>
      </c>
      <c r="D1706" s="19" t="s">
        <v>23082</v>
      </c>
      <c r="E1706" s="19" t="s">
        <v>23088</v>
      </c>
      <c r="F1706" s="19" t="s">
        <v>208</v>
      </c>
      <c r="G1706" s="19">
        <v>2013</v>
      </c>
      <c r="H1706" s="65">
        <v>41467</v>
      </c>
      <c r="I1706" s="19" t="s">
        <v>23089</v>
      </c>
      <c r="K1706" s="19" t="s">
        <v>23090</v>
      </c>
    </row>
    <row r="1707" spans="1:11" ht="15.75" customHeight="1">
      <c r="A1707" s="19">
        <v>23777686</v>
      </c>
      <c r="B1707" s="19" t="s">
        <v>23091</v>
      </c>
      <c r="C1707" s="19" t="s">
        <v>23092</v>
      </c>
      <c r="D1707" s="19" t="s">
        <v>23093</v>
      </c>
      <c r="E1707" s="19" t="s">
        <v>23094</v>
      </c>
      <c r="F1707" s="19" t="s">
        <v>1263</v>
      </c>
      <c r="G1707" s="19">
        <v>2013</v>
      </c>
      <c r="H1707" s="65">
        <v>41445</v>
      </c>
      <c r="K1707" s="19" t="s">
        <v>23095</v>
      </c>
    </row>
    <row r="1708" spans="1:11" ht="15.75" customHeight="1">
      <c r="A1708" s="19">
        <v>24427632</v>
      </c>
      <c r="B1708" s="19" t="s">
        <v>23096</v>
      </c>
      <c r="C1708" s="19" t="s">
        <v>23097</v>
      </c>
      <c r="D1708" s="19" t="s">
        <v>23098</v>
      </c>
      <c r="E1708" s="19" t="s">
        <v>23099</v>
      </c>
      <c r="F1708" s="19" t="s">
        <v>23100</v>
      </c>
      <c r="G1708" s="19">
        <v>2013</v>
      </c>
      <c r="H1708" s="65">
        <v>41655</v>
      </c>
      <c r="I1708" s="19" t="s">
        <v>23101</v>
      </c>
      <c r="K1708" s="19" t="s">
        <v>23102</v>
      </c>
    </row>
    <row r="1709" spans="1:11" ht="15.75" customHeight="1">
      <c r="A1709" s="19">
        <v>23919121</v>
      </c>
      <c r="B1709" s="19" t="s">
        <v>23104</v>
      </c>
      <c r="C1709" s="19" t="s">
        <v>23105</v>
      </c>
      <c r="D1709" s="19" t="s">
        <v>23106</v>
      </c>
      <c r="E1709" s="19" t="s">
        <v>23107</v>
      </c>
      <c r="F1709" s="19" t="s">
        <v>16138</v>
      </c>
      <c r="G1709" s="19">
        <v>2013</v>
      </c>
      <c r="H1709" s="65">
        <v>41493</v>
      </c>
      <c r="I1709" s="19" t="s">
        <v>23108</v>
      </c>
    </row>
    <row r="1710" spans="1:11" ht="15.75" customHeight="1">
      <c r="A1710" s="19">
        <v>23912732</v>
      </c>
      <c r="B1710" s="19" t="s">
        <v>23109</v>
      </c>
      <c r="C1710" s="19" t="s">
        <v>23110</v>
      </c>
      <c r="D1710" s="19" t="s">
        <v>23111</v>
      </c>
      <c r="E1710" s="19" t="s">
        <v>23112</v>
      </c>
      <c r="F1710" s="19" t="s">
        <v>11769</v>
      </c>
      <c r="G1710" s="19">
        <v>2013</v>
      </c>
      <c r="H1710" s="65">
        <v>41492</v>
      </c>
      <c r="K1710" s="19" t="s">
        <v>23113</v>
      </c>
    </row>
    <row r="1711" spans="1:11" ht="15.75" customHeight="1">
      <c r="A1711" s="19">
        <v>23838777</v>
      </c>
      <c r="B1711" s="19" t="s">
        <v>23115</v>
      </c>
      <c r="C1711" s="19" t="s">
        <v>23116</v>
      </c>
      <c r="D1711" s="19" t="s">
        <v>23117</v>
      </c>
      <c r="E1711" s="19" t="s">
        <v>12324</v>
      </c>
      <c r="F1711" s="19" t="s">
        <v>979</v>
      </c>
      <c r="G1711" s="19">
        <v>2013</v>
      </c>
      <c r="H1711" s="65">
        <v>41466</v>
      </c>
      <c r="K1711" s="19" t="s">
        <v>23118</v>
      </c>
    </row>
    <row r="1712" spans="1:11" ht="15.75" customHeight="1">
      <c r="A1712" s="19">
        <v>23815298</v>
      </c>
      <c r="B1712" s="19" t="s">
        <v>23119</v>
      </c>
      <c r="C1712" s="19" t="s">
        <v>23120</v>
      </c>
      <c r="D1712" s="19" t="s">
        <v>23121</v>
      </c>
      <c r="E1712" s="19" t="s">
        <v>23122</v>
      </c>
      <c r="F1712" s="19" t="s">
        <v>841</v>
      </c>
      <c r="G1712" s="19">
        <v>2013</v>
      </c>
      <c r="H1712" s="65">
        <v>41458</v>
      </c>
      <c r="I1712" s="19" t="s">
        <v>23123</v>
      </c>
      <c r="K1712" s="19" t="s">
        <v>23124</v>
      </c>
    </row>
    <row r="1713" spans="1:11" ht="15.75" customHeight="1">
      <c r="A1713" s="19">
        <v>23801418</v>
      </c>
      <c r="B1713" s="19" t="s">
        <v>23126</v>
      </c>
      <c r="C1713" s="19" t="s">
        <v>23127</v>
      </c>
      <c r="D1713" s="19" t="s">
        <v>23128</v>
      </c>
      <c r="E1713" s="19" t="s">
        <v>23129</v>
      </c>
      <c r="F1713" s="19" t="s">
        <v>7190</v>
      </c>
      <c r="G1713" s="19">
        <v>2013</v>
      </c>
      <c r="H1713" s="65">
        <v>41452</v>
      </c>
      <c r="K1713" s="19" t="s">
        <v>23130</v>
      </c>
    </row>
    <row r="1714" spans="1:11" ht="15.75" customHeight="1">
      <c r="A1714" s="19">
        <v>23773600</v>
      </c>
      <c r="B1714" s="19" t="s">
        <v>23131</v>
      </c>
      <c r="C1714" s="19" t="s">
        <v>23132</v>
      </c>
      <c r="E1714" s="19" t="s">
        <v>23133</v>
      </c>
    </row>
    <row r="1715" spans="1:11" ht="15.75" customHeight="1">
      <c r="A1715" s="19">
        <v>23773599</v>
      </c>
      <c r="B1715" s="19" t="s">
        <v>23134</v>
      </c>
      <c r="C1715" s="19" t="s">
        <v>23135</v>
      </c>
      <c r="D1715" s="19" t="s">
        <v>23133</v>
      </c>
      <c r="E1715" s="19" t="s">
        <v>23136</v>
      </c>
      <c r="F1715" s="19" t="s">
        <v>3283</v>
      </c>
      <c r="G1715" s="19">
        <v>2013</v>
      </c>
      <c r="H1715" s="65">
        <v>41444</v>
      </c>
      <c r="K1715" s="19" t="s">
        <v>23137</v>
      </c>
    </row>
    <row r="1716" spans="1:11" ht="15.75" customHeight="1">
      <c r="A1716" s="19">
        <v>23773598</v>
      </c>
      <c r="B1716" s="19" t="s">
        <v>23138</v>
      </c>
      <c r="C1716" s="19" t="s">
        <v>23139</v>
      </c>
      <c r="E1716" s="19" t="s">
        <v>23133</v>
      </c>
    </row>
    <row r="1717" spans="1:11" ht="15.75" customHeight="1">
      <c r="A1717" s="19">
        <v>23773597</v>
      </c>
      <c r="B1717" s="19" t="s">
        <v>23140</v>
      </c>
      <c r="C1717" s="19" t="s">
        <v>23141</v>
      </c>
      <c r="D1717" s="19" t="s">
        <v>23133</v>
      </c>
      <c r="E1717" s="19" t="s">
        <v>23142</v>
      </c>
      <c r="F1717" s="19" t="s">
        <v>3283</v>
      </c>
      <c r="G1717" s="19">
        <v>2013</v>
      </c>
      <c r="H1717" s="65">
        <v>41444</v>
      </c>
      <c r="I1717" s="19" t="s">
        <v>23143</v>
      </c>
      <c r="J1717" s="19" t="s">
        <v>23144</v>
      </c>
      <c r="K1717" s="19" t="s">
        <v>23145</v>
      </c>
    </row>
    <row r="1718" spans="1:11" ht="15.75" customHeight="1">
      <c r="A1718" s="19">
        <v>23773596</v>
      </c>
      <c r="B1718" s="19" t="s">
        <v>23146</v>
      </c>
      <c r="C1718" s="19" t="s">
        <v>23147</v>
      </c>
      <c r="D1718" s="19" t="s">
        <v>23133</v>
      </c>
      <c r="E1718" s="19" t="s">
        <v>23148</v>
      </c>
      <c r="F1718" s="19" t="s">
        <v>3283</v>
      </c>
      <c r="G1718" s="19">
        <v>2013</v>
      </c>
      <c r="H1718" s="65">
        <v>41444</v>
      </c>
      <c r="I1718" s="19" t="s">
        <v>23149</v>
      </c>
      <c r="J1718" s="19" t="s">
        <v>23150</v>
      </c>
      <c r="K1718" s="19" t="s">
        <v>23151</v>
      </c>
    </row>
    <row r="1719" spans="1:11" ht="15.75" customHeight="1">
      <c r="A1719" s="19">
        <v>23773595</v>
      </c>
      <c r="B1719" s="19" t="s">
        <v>23152</v>
      </c>
      <c r="C1719" s="19" t="s">
        <v>23153</v>
      </c>
      <c r="D1719" s="19" t="s">
        <v>23133</v>
      </c>
      <c r="E1719" s="19" t="s">
        <v>23154</v>
      </c>
      <c r="F1719" s="19" t="s">
        <v>3283</v>
      </c>
      <c r="G1719" s="19">
        <v>2013</v>
      </c>
      <c r="H1719" s="65">
        <v>41444</v>
      </c>
      <c r="I1719" s="19" t="s">
        <v>23155</v>
      </c>
      <c r="J1719" s="19" t="s">
        <v>23156</v>
      </c>
      <c r="K1719" s="19" t="s">
        <v>23157</v>
      </c>
    </row>
    <row r="1720" spans="1:11" ht="15.75" customHeight="1">
      <c r="A1720" s="19">
        <v>23773594</v>
      </c>
      <c r="B1720" s="19" t="s">
        <v>23158</v>
      </c>
      <c r="C1720" s="19" t="s">
        <v>23159</v>
      </c>
      <c r="D1720" s="19" t="s">
        <v>23133</v>
      </c>
      <c r="E1720" s="19" t="s">
        <v>23160</v>
      </c>
      <c r="F1720" s="19" t="s">
        <v>3283</v>
      </c>
      <c r="G1720" s="19">
        <v>2013</v>
      </c>
      <c r="H1720" s="65">
        <v>41444</v>
      </c>
      <c r="K1720" s="19" t="s">
        <v>23161</v>
      </c>
    </row>
    <row r="1721" spans="1:11" ht="15.75" customHeight="1">
      <c r="A1721" s="19">
        <v>23773593</v>
      </c>
      <c r="B1721" s="19" t="s">
        <v>23162</v>
      </c>
      <c r="C1721" s="19" t="s">
        <v>23163</v>
      </c>
      <c r="D1721" s="19" t="s">
        <v>23133</v>
      </c>
      <c r="E1721" s="19" t="s">
        <v>23164</v>
      </c>
      <c r="F1721" s="19" t="s">
        <v>3283</v>
      </c>
      <c r="G1721" s="19">
        <v>2013</v>
      </c>
      <c r="H1721" s="65">
        <v>41444</v>
      </c>
      <c r="K1721" s="19" t="s">
        <v>23165</v>
      </c>
    </row>
    <row r="1722" spans="1:11" ht="15.75" customHeight="1">
      <c r="A1722" s="19">
        <v>23773592</v>
      </c>
      <c r="B1722" s="19" t="s">
        <v>23166</v>
      </c>
      <c r="C1722" s="19" t="s">
        <v>23167</v>
      </c>
      <c r="D1722" s="19" t="s">
        <v>23133</v>
      </c>
      <c r="E1722" s="19" t="s">
        <v>23168</v>
      </c>
      <c r="F1722" s="19" t="s">
        <v>3283</v>
      </c>
      <c r="G1722" s="19">
        <v>2013</v>
      </c>
      <c r="H1722" s="65">
        <v>41444</v>
      </c>
      <c r="K1722" s="19" t="s">
        <v>23169</v>
      </c>
    </row>
    <row r="1723" spans="1:11" ht="15.75" customHeight="1">
      <c r="A1723" s="19">
        <v>23773590</v>
      </c>
      <c r="B1723" s="19" t="s">
        <v>23170</v>
      </c>
      <c r="C1723" s="19" t="s">
        <v>23171</v>
      </c>
      <c r="D1723" s="19" t="s">
        <v>23133</v>
      </c>
      <c r="E1723" s="19" t="s">
        <v>23172</v>
      </c>
      <c r="F1723" s="19" t="s">
        <v>3283</v>
      </c>
      <c r="G1723" s="19">
        <v>2013</v>
      </c>
      <c r="H1723" s="65">
        <v>41444</v>
      </c>
      <c r="I1723" s="19" t="s">
        <v>23173</v>
      </c>
      <c r="J1723" s="19" t="s">
        <v>23174</v>
      </c>
      <c r="K1723" s="19" t="s">
        <v>23175</v>
      </c>
    </row>
    <row r="1724" spans="1:11" ht="15.75" customHeight="1">
      <c r="A1724" s="19">
        <v>23773589</v>
      </c>
      <c r="B1724" s="19" t="s">
        <v>23176</v>
      </c>
      <c r="C1724" s="19" t="s">
        <v>23177</v>
      </c>
      <c r="D1724" s="19" t="s">
        <v>23133</v>
      </c>
      <c r="E1724" s="19" t="s">
        <v>23178</v>
      </c>
      <c r="F1724" s="19" t="s">
        <v>3283</v>
      </c>
      <c r="G1724" s="19">
        <v>2013</v>
      </c>
      <c r="H1724" s="65">
        <v>41444</v>
      </c>
      <c r="K1724" s="19" t="s">
        <v>23179</v>
      </c>
    </row>
    <row r="1725" spans="1:11" ht="15.75" customHeight="1">
      <c r="A1725" s="19">
        <v>23773588</v>
      </c>
      <c r="B1725" s="19" t="s">
        <v>23180</v>
      </c>
      <c r="C1725" s="19" t="s">
        <v>23181</v>
      </c>
      <c r="D1725" s="19" t="s">
        <v>23133</v>
      </c>
      <c r="E1725" s="19" t="s">
        <v>23182</v>
      </c>
      <c r="F1725" s="19" t="s">
        <v>3283</v>
      </c>
      <c r="G1725" s="19">
        <v>2013</v>
      </c>
      <c r="H1725" s="65">
        <v>41444</v>
      </c>
      <c r="K1725" s="19" t="s">
        <v>23183</v>
      </c>
    </row>
    <row r="1726" spans="1:11" ht="15.75" customHeight="1">
      <c r="A1726" s="19">
        <v>23773587</v>
      </c>
      <c r="B1726" s="19" t="s">
        <v>23184</v>
      </c>
      <c r="C1726" s="19" t="s">
        <v>23185</v>
      </c>
      <c r="D1726" s="19" t="s">
        <v>23133</v>
      </c>
      <c r="E1726" s="19" t="s">
        <v>23186</v>
      </c>
      <c r="F1726" s="19" t="s">
        <v>3283</v>
      </c>
      <c r="G1726" s="19">
        <v>2013</v>
      </c>
      <c r="H1726" s="65">
        <v>41444</v>
      </c>
      <c r="I1726" s="19" t="s">
        <v>23187</v>
      </c>
      <c r="J1726" s="19" t="s">
        <v>23188</v>
      </c>
      <c r="K1726" s="19" t="s">
        <v>23189</v>
      </c>
    </row>
    <row r="1727" spans="1:11" ht="15.75" customHeight="1">
      <c r="A1727" s="19">
        <v>23710539</v>
      </c>
      <c r="B1727" s="19" t="s">
        <v>23190</v>
      </c>
      <c r="C1727" s="19" t="s">
        <v>23191</v>
      </c>
      <c r="E1727" s="19" t="s">
        <v>23192</v>
      </c>
    </row>
    <row r="1728" spans="1:11" ht="15.75" customHeight="1">
      <c r="A1728" s="19">
        <v>23688572</v>
      </c>
      <c r="B1728" s="19" t="s">
        <v>23193</v>
      </c>
      <c r="C1728" s="19" t="s">
        <v>23194</v>
      </c>
      <c r="D1728" s="19" t="s">
        <v>23195</v>
      </c>
      <c r="E1728" s="19" t="s">
        <v>23196</v>
      </c>
      <c r="F1728" s="19" t="s">
        <v>6402</v>
      </c>
      <c r="G1728" s="19">
        <v>2013</v>
      </c>
      <c r="H1728" s="65">
        <v>41416</v>
      </c>
      <c r="K1728" s="19" t="s">
        <v>23197</v>
      </c>
    </row>
    <row r="1729" spans="1:11" ht="15.75" customHeight="1">
      <c r="A1729" s="19">
        <v>23687267</v>
      </c>
      <c r="B1729" s="19" t="s">
        <v>23198</v>
      </c>
      <c r="C1729" s="19" t="s">
        <v>23199</v>
      </c>
      <c r="D1729" s="19" t="s">
        <v>23200</v>
      </c>
      <c r="E1729" s="19" t="s">
        <v>9885</v>
      </c>
      <c r="F1729" s="19" t="s">
        <v>8207</v>
      </c>
      <c r="G1729" s="19">
        <v>2013</v>
      </c>
      <c r="H1729" s="65">
        <v>41415</v>
      </c>
      <c r="I1729" s="19" t="s">
        <v>23201</v>
      </c>
      <c r="K1729" s="19" t="s">
        <v>23202</v>
      </c>
    </row>
    <row r="1730" spans="1:11" ht="15.75" customHeight="1">
      <c r="A1730" s="19">
        <v>23571225</v>
      </c>
      <c r="B1730" s="19" t="s">
        <v>23203</v>
      </c>
      <c r="C1730" s="19" t="s">
        <v>23204</v>
      </c>
      <c r="D1730" s="19" t="s">
        <v>23205</v>
      </c>
      <c r="E1730" s="19" t="s">
        <v>23206</v>
      </c>
      <c r="F1730" s="19" t="s">
        <v>147</v>
      </c>
      <c r="G1730" s="19">
        <v>2013</v>
      </c>
      <c r="H1730" s="65">
        <v>41375</v>
      </c>
      <c r="K1730" s="19" t="s">
        <v>23207</v>
      </c>
    </row>
    <row r="1731" spans="1:11" ht="15.75" customHeight="1">
      <c r="A1731" s="19">
        <v>23411622</v>
      </c>
      <c r="B1731" s="19" t="s">
        <v>23208</v>
      </c>
      <c r="C1731" s="19" t="s">
        <v>23209</v>
      </c>
      <c r="E1731" s="19" t="s">
        <v>23117</v>
      </c>
    </row>
    <row r="1732" spans="1:11" ht="15.75" customHeight="1">
      <c r="A1732" s="19">
        <v>23100491</v>
      </c>
      <c r="B1732" s="19" t="s">
        <v>23210</v>
      </c>
      <c r="C1732" s="19" t="s">
        <v>23211</v>
      </c>
      <c r="D1732" s="19" t="s">
        <v>23212</v>
      </c>
      <c r="E1732" s="19" t="s">
        <v>23213</v>
      </c>
      <c r="F1732" s="19" t="s">
        <v>2017</v>
      </c>
      <c r="G1732" s="19">
        <v>2013</v>
      </c>
      <c r="H1732" s="65">
        <v>41209</v>
      </c>
      <c r="K1732" s="19" t="s">
        <v>23214</v>
      </c>
    </row>
    <row r="1733" spans="1:11" ht="15.75" customHeight="1">
      <c r="A1733" s="19">
        <v>23840534</v>
      </c>
      <c r="B1733" s="19" t="s">
        <v>23215</v>
      </c>
      <c r="C1733" s="19" t="s">
        <v>23216</v>
      </c>
      <c r="D1733" s="19" t="s">
        <v>23217</v>
      </c>
      <c r="E1733" s="19" t="s">
        <v>23218</v>
      </c>
      <c r="F1733" s="19" t="s">
        <v>208</v>
      </c>
      <c r="G1733" s="19">
        <v>2013</v>
      </c>
      <c r="H1733" s="65">
        <v>41466</v>
      </c>
      <c r="I1733" s="19" t="s">
        <v>23219</v>
      </c>
      <c r="K1733" s="19" t="s">
        <v>23220</v>
      </c>
    </row>
    <row r="1734" spans="1:11" ht="15.75" customHeight="1">
      <c r="A1734" s="19">
        <v>23803418</v>
      </c>
      <c r="B1734" s="19" t="s">
        <v>23222</v>
      </c>
      <c r="C1734" s="19" t="s">
        <v>23223</v>
      </c>
      <c r="D1734" s="19" t="s">
        <v>23224</v>
      </c>
      <c r="E1734" s="19" t="s">
        <v>23225</v>
      </c>
      <c r="F1734" s="19" t="s">
        <v>3463</v>
      </c>
      <c r="G1734" s="19">
        <v>2013</v>
      </c>
      <c r="H1734" s="65">
        <v>41453</v>
      </c>
      <c r="I1734" s="19" t="s">
        <v>23226</v>
      </c>
      <c r="K1734" s="19" t="s">
        <v>23227</v>
      </c>
    </row>
    <row r="1735" spans="1:11" ht="15.75" customHeight="1">
      <c r="A1735" s="19">
        <v>23632305</v>
      </c>
      <c r="B1735" s="19" t="s">
        <v>23228</v>
      </c>
      <c r="C1735" s="19" t="s">
        <v>23229</v>
      </c>
      <c r="D1735" s="19" t="s">
        <v>23230</v>
      </c>
      <c r="E1735" s="19" t="s">
        <v>22580</v>
      </c>
      <c r="F1735" s="19" t="s">
        <v>1263</v>
      </c>
      <c r="G1735" s="19">
        <v>2013</v>
      </c>
      <c r="H1735" s="65">
        <v>41396</v>
      </c>
      <c r="I1735" s="19" t="s">
        <v>23231</v>
      </c>
      <c r="J1735" s="19" t="s">
        <v>23232</v>
      </c>
      <c r="K1735" s="19" t="s">
        <v>23233</v>
      </c>
    </row>
    <row r="1736" spans="1:11" ht="15.75" customHeight="1">
      <c r="A1736" s="19">
        <v>23583897</v>
      </c>
      <c r="B1736" s="19" t="s">
        <v>23234</v>
      </c>
      <c r="C1736" s="19" t="s">
        <v>23235</v>
      </c>
      <c r="D1736" s="19" t="s">
        <v>23230</v>
      </c>
      <c r="E1736" s="19" t="s">
        <v>23236</v>
      </c>
      <c r="F1736" s="19" t="s">
        <v>1263</v>
      </c>
      <c r="G1736" s="19">
        <v>2013</v>
      </c>
      <c r="H1736" s="65">
        <v>41380</v>
      </c>
      <c r="K1736" s="19" t="s">
        <v>23237</v>
      </c>
    </row>
    <row r="1737" spans="1:11" ht="15.75" customHeight="1">
      <c r="A1737" s="19">
        <v>23786774</v>
      </c>
      <c r="B1737" s="19" t="s">
        <v>23238</v>
      </c>
      <c r="C1737" s="19" t="s">
        <v>23239</v>
      </c>
      <c r="D1737" s="19" t="s">
        <v>23240</v>
      </c>
      <c r="E1737" s="19" t="s">
        <v>23241</v>
      </c>
      <c r="F1737" s="19" t="s">
        <v>2978</v>
      </c>
      <c r="G1737" s="19">
        <v>2013</v>
      </c>
      <c r="H1737" s="65">
        <v>41447</v>
      </c>
      <c r="I1737" s="19" t="s">
        <v>23242</v>
      </c>
      <c r="K1737" s="19" t="s">
        <v>23243</v>
      </c>
    </row>
    <row r="1738" spans="1:11" ht="15.75" customHeight="1">
      <c r="A1738" s="19">
        <v>23476925</v>
      </c>
      <c r="B1738" s="19" t="s">
        <v>23245</v>
      </c>
      <c r="C1738" s="19" t="s">
        <v>23246</v>
      </c>
      <c r="D1738" s="19" t="s">
        <v>23247</v>
      </c>
      <c r="E1738" s="19" t="s">
        <v>23248</v>
      </c>
      <c r="F1738" s="19" t="s">
        <v>23249</v>
      </c>
      <c r="G1738" s="19">
        <v>2013</v>
      </c>
      <c r="H1738" s="65">
        <v>41345</v>
      </c>
      <c r="K1738" s="19" t="s">
        <v>23250</v>
      </c>
    </row>
    <row r="1739" spans="1:11" ht="15.75" customHeight="1">
      <c r="A1739" s="19">
        <v>23782853</v>
      </c>
      <c r="B1739" s="19" t="s">
        <v>23251</v>
      </c>
      <c r="C1739" s="19" t="s">
        <v>23252</v>
      </c>
      <c r="D1739" s="19" t="s">
        <v>23253</v>
      </c>
      <c r="E1739" s="19" t="s">
        <v>23254</v>
      </c>
      <c r="F1739" s="19" t="s">
        <v>5169</v>
      </c>
      <c r="G1739" s="19">
        <v>2013</v>
      </c>
      <c r="H1739" s="65">
        <v>41446</v>
      </c>
      <c r="I1739" s="19" t="s">
        <v>23255</v>
      </c>
      <c r="K1739" s="19" t="s">
        <v>23256</v>
      </c>
    </row>
    <row r="1740" spans="1:11" ht="15.75" customHeight="1">
      <c r="A1740" s="19">
        <v>23823579</v>
      </c>
      <c r="B1740" s="19" t="s">
        <v>23258</v>
      </c>
      <c r="C1740" s="19" t="s">
        <v>23259</v>
      </c>
      <c r="D1740" s="19" t="s">
        <v>23260</v>
      </c>
      <c r="E1740" s="19" t="s">
        <v>23261</v>
      </c>
      <c r="F1740" s="19" t="s">
        <v>208</v>
      </c>
      <c r="G1740" s="19">
        <v>2013</v>
      </c>
      <c r="H1740" s="65">
        <v>41460</v>
      </c>
      <c r="I1740" s="19" t="s">
        <v>23262</v>
      </c>
      <c r="K1740" s="19" t="s">
        <v>23263</v>
      </c>
    </row>
    <row r="1741" spans="1:11" ht="15.75" customHeight="1">
      <c r="A1741" s="19">
        <v>23767779</v>
      </c>
      <c r="B1741" s="19" t="s">
        <v>23265</v>
      </c>
      <c r="C1741" s="19" t="s">
        <v>23266</v>
      </c>
      <c r="D1741" s="19" t="s">
        <v>23267</v>
      </c>
      <c r="E1741" s="19" t="s">
        <v>23268</v>
      </c>
      <c r="F1741" s="19" t="s">
        <v>875</v>
      </c>
      <c r="G1741" s="19">
        <v>2013</v>
      </c>
      <c r="H1741" s="65">
        <v>41443</v>
      </c>
      <c r="I1741" s="19" t="s">
        <v>23269</v>
      </c>
      <c r="K1741" s="19" t="s">
        <v>23270</v>
      </c>
    </row>
    <row r="1742" spans="1:11" ht="15.75" customHeight="1">
      <c r="A1742" s="19">
        <v>24764539</v>
      </c>
      <c r="B1742" s="19" t="s">
        <v>23272</v>
      </c>
      <c r="C1742" s="19" t="s">
        <v>23273</v>
      </c>
      <c r="D1742" s="19" t="s">
        <v>23274</v>
      </c>
      <c r="E1742" s="19" t="s">
        <v>23275</v>
      </c>
      <c r="F1742" s="19" t="s">
        <v>23276</v>
      </c>
      <c r="G1742" s="19">
        <v>2013</v>
      </c>
      <c r="H1742" s="65">
        <v>41755</v>
      </c>
      <c r="I1742" s="19" t="s">
        <v>23277</v>
      </c>
      <c r="K1742" s="19" t="s">
        <v>23278</v>
      </c>
    </row>
    <row r="1743" spans="1:11" ht="15.75" customHeight="1">
      <c r="A1743" s="19">
        <v>23761608</v>
      </c>
      <c r="B1743" s="19" t="s">
        <v>23280</v>
      </c>
      <c r="C1743" s="19" t="s">
        <v>23281</v>
      </c>
      <c r="D1743" s="19" t="s">
        <v>23282</v>
      </c>
      <c r="E1743" s="19" t="s">
        <v>23283</v>
      </c>
      <c r="F1743" s="19" t="s">
        <v>956</v>
      </c>
      <c r="G1743" s="19">
        <v>2013</v>
      </c>
      <c r="H1743" s="65">
        <v>41439</v>
      </c>
      <c r="I1743" s="19" t="s">
        <v>23284</v>
      </c>
      <c r="K1743" s="19" t="s">
        <v>23285</v>
      </c>
    </row>
    <row r="1744" spans="1:11" ht="15.75" customHeight="1">
      <c r="A1744" s="19">
        <v>23716675</v>
      </c>
      <c r="B1744" s="19" t="s">
        <v>23287</v>
      </c>
      <c r="C1744" s="19" t="s">
        <v>23288</v>
      </c>
      <c r="D1744" s="19" t="s">
        <v>23289</v>
      </c>
      <c r="E1744" s="19" t="s">
        <v>23290</v>
      </c>
      <c r="F1744" s="19" t="s">
        <v>2504</v>
      </c>
      <c r="G1744" s="19">
        <v>2013</v>
      </c>
      <c r="H1744" s="65">
        <v>41424</v>
      </c>
      <c r="I1744" s="19" t="s">
        <v>23291</v>
      </c>
      <c r="K1744" s="19" t="s">
        <v>23292</v>
      </c>
    </row>
    <row r="1745" spans="1:11" ht="15.75" customHeight="1">
      <c r="A1745" s="19">
        <v>23861570</v>
      </c>
      <c r="B1745" s="19" t="s">
        <v>23294</v>
      </c>
      <c r="C1745" s="19" t="s">
        <v>23295</v>
      </c>
      <c r="D1745" s="19" t="s">
        <v>23296</v>
      </c>
      <c r="E1745" s="19" t="s">
        <v>23297</v>
      </c>
      <c r="F1745" s="19" t="s">
        <v>23298</v>
      </c>
      <c r="G1745" s="19">
        <v>2013</v>
      </c>
      <c r="H1745" s="65">
        <v>41473</v>
      </c>
      <c r="I1745" s="19" t="s">
        <v>23299</v>
      </c>
      <c r="K1745" s="19" t="s">
        <v>23300</v>
      </c>
    </row>
    <row r="1746" spans="1:11" ht="15.75" customHeight="1">
      <c r="A1746" s="19">
        <v>23733364</v>
      </c>
      <c r="B1746" s="19" t="s">
        <v>17574</v>
      </c>
      <c r="C1746" s="19" t="s">
        <v>17575</v>
      </c>
      <c r="D1746" s="19" t="s">
        <v>23302</v>
      </c>
      <c r="E1746" s="19" t="s">
        <v>11535</v>
      </c>
      <c r="F1746" s="19" t="s">
        <v>4467</v>
      </c>
      <c r="G1746" s="19">
        <v>2013</v>
      </c>
      <c r="H1746" s="65">
        <v>41430</v>
      </c>
      <c r="K1746" s="19" t="s">
        <v>23303</v>
      </c>
    </row>
    <row r="1747" spans="1:11" ht="15.75" customHeight="1">
      <c r="A1747" s="19">
        <v>23731467</v>
      </c>
      <c r="B1747" s="19" t="s">
        <v>23305</v>
      </c>
      <c r="C1747" s="19" t="s">
        <v>23306</v>
      </c>
      <c r="D1747" s="19" t="s">
        <v>23307</v>
      </c>
      <c r="E1747" s="19" t="s">
        <v>23308</v>
      </c>
      <c r="F1747" s="19" t="s">
        <v>10373</v>
      </c>
      <c r="G1747" s="19">
        <v>2013</v>
      </c>
      <c r="H1747" s="65">
        <v>41430</v>
      </c>
      <c r="I1747" s="19" t="s">
        <v>23309</v>
      </c>
      <c r="K1747" s="19" t="s">
        <v>23310</v>
      </c>
    </row>
    <row r="1748" spans="1:11" ht="15.75" customHeight="1">
      <c r="A1748" s="19">
        <v>27481665</v>
      </c>
      <c r="B1748" s="19" t="s">
        <v>23311</v>
      </c>
      <c r="C1748" s="19" t="s">
        <v>23312</v>
      </c>
      <c r="D1748" s="19" t="s">
        <v>23313</v>
      </c>
      <c r="E1748" s="19" t="s">
        <v>23314</v>
      </c>
      <c r="F1748" s="19" t="s">
        <v>23315</v>
      </c>
      <c r="G1748" s="19">
        <v>2013</v>
      </c>
      <c r="H1748" s="65">
        <v>42585</v>
      </c>
      <c r="K1748" s="19" t="s">
        <v>23316</v>
      </c>
    </row>
    <row r="1749" spans="1:11" ht="15.75" customHeight="1">
      <c r="A1749" s="19">
        <v>25135819</v>
      </c>
      <c r="B1749" s="19" t="s">
        <v>23318</v>
      </c>
      <c r="C1749" s="19" t="s">
        <v>23319</v>
      </c>
      <c r="D1749" s="19" t="s">
        <v>23320</v>
      </c>
      <c r="E1749" s="19" t="s">
        <v>6478</v>
      </c>
      <c r="F1749" s="19" t="s">
        <v>2408</v>
      </c>
      <c r="G1749" s="19">
        <v>2013</v>
      </c>
      <c r="H1749" s="65">
        <v>41871</v>
      </c>
      <c r="I1749" s="19" t="s">
        <v>23321</v>
      </c>
      <c r="K1749" s="19" t="s">
        <v>23322</v>
      </c>
    </row>
    <row r="1750" spans="1:11" ht="15.75" customHeight="1">
      <c r="A1750" s="19">
        <v>24167843</v>
      </c>
      <c r="B1750" s="19" t="s">
        <v>23324</v>
      </c>
      <c r="C1750" s="19" t="s">
        <v>23325</v>
      </c>
      <c r="D1750" s="19" t="s">
        <v>23326</v>
      </c>
      <c r="E1750" s="19" t="s">
        <v>23327</v>
      </c>
      <c r="F1750" s="19" t="s">
        <v>15015</v>
      </c>
      <c r="G1750" s="19">
        <v>2013</v>
      </c>
      <c r="H1750" s="65">
        <v>41578</v>
      </c>
    </row>
    <row r="1751" spans="1:11" ht="15.75" customHeight="1">
      <c r="A1751" s="19">
        <v>23940983</v>
      </c>
      <c r="B1751" s="19" t="s">
        <v>23328</v>
      </c>
      <c r="C1751" s="19" t="s">
        <v>23329</v>
      </c>
      <c r="D1751" s="19" t="s">
        <v>23330</v>
      </c>
      <c r="E1751" s="19" t="s">
        <v>23331</v>
      </c>
      <c r="F1751" s="19" t="s">
        <v>23332</v>
      </c>
      <c r="G1751" s="19">
        <v>2013</v>
      </c>
      <c r="H1751" s="65">
        <v>41501</v>
      </c>
    </row>
    <row r="1752" spans="1:11" ht="15.75" customHeight="1">
      <c r="A1752" s="19">
        <v>23838736</v>
      </c>
      <c r="B1752" s="19" t="s">
        <v>23333</v>
      </c>
      <c r="C1752" s="19" t="s">
        <v>23334</v>
      </c>
      <c r="D1752" s="19" t="s">
        <v>23335</v>
      </c>
      <c r="E1752" s="19" t="s">
        <v>23336</v>
      </c>
      <c r="F1752" s="19" t="s">
        <v>979</v>
      </c>
      <c r="G1752" s="19">
        <v>2013</v>
      </c>
      <c r="H1752" s="65">
        <v>41466</v>
      </c>
      <c r="K1752" s="19" t="s">
        <v>23337</v>
      </c>
    </row>
    <row r="1753" spans="1:11" ht="15.75" customHeight="1">
      <c r="A1753" s="19">
        <v>23826505</v>
      </c>
      <c r="B1753" s="19" t="s">
        <v>23338</v>
      </c>
      <c r="C1753" s="19" t="s">
        <v>23339</v>
      </c>
      <c r="E1753" s="19" t="s">
        <v>23340</v>
      </c>
    </row>
    <row r="1754" spans="1:11" ht="15.75" customHeight="1">
      <c r="A1754" s="19">
        <v>23807888</v>
      </c>
      <c r="B1754" s="19" t="s">
        <v>23341</v>
      </c>
      <c r="C1754" s="19" t="s">
        <v>23342</v>
      </c>
      <c r="E1754" s="19" t="s">
        <v>23343</v>
      </c>
      <c r="F1754" s="19" t="s">
        <v>23344</v>
      </c>
    </row>
    <row r="1755" spans="1:11" ht="15.75" customHeight="1">
      <c r="A1755" s="19">
        <v>23786927</v>
      </c>
      <c r="B1755" s="19" t="s">
        <v>23345</v>
      </c>
      <c r="C1755" s="19" t="s">
        <v>23346</v>
      </c>
      <c r="D1755" s="19" t="s">
        <v>23347</v>
      </c>
      <c r="E1755" s="19" t="s">
        <v>23348</v>
      </c>
      <c r="F1755" s="19" t="s">
        <v>13607</v>
      </c>
      <c r="G1755" s="19">
        <v>2013</v>
      </c>
      <c r="H1755" s="65">
        <v>41447</v>
      </c>
    </row>
    <row r="1756" spans="1:11" ht="15.75" customHeight="1">
      <c r="A1756" s="19">
        <v>23769794</v>
      </c>
      <c r="B1756" s="19" t="s">
        <v>23349</v>
      </c>
      <c r="C1756" s="19" t="s">
        <v>23350</v>
      </c>
      <c r="D1756" s="19" t="s">
        <v>23351</v>
      </c>
      <c r="E1756" s="19" t="s">
        <v>23352</v>
      </c>
      <c r="F1756" s="19" t="s">
        <v>23353</v>
      </c>
      <c r="G1756" s="19">
        <v>2013</v>
      </c>
      <c r="H1756" s="65">
        <v>41443</v>
      </c>
      <c r="K1756" s="19" t="s">
        <v>23354</v>
      </c>
    </row>
    <row r="1757" spans="1:11" ht="15.75" customHeight="1">
      <c r="A1757" s="19">
        <v>23736074</v>
      </c>
      <c r="B1757" s="19" t="s">
        <v>23356</v>
      </c>
      <c r="C1757" s="19" t="s">
        <v>23357</v>
      </c>
      <c r="D1757" s="19" t="s">
        <v>23358</v>
      </c>
    </row>
    <row r="1758" spans="1:11" ht="15.75" customHeight="1">
      <c r="A1758" s="19">
        <v>23735653</v>
      </c>
      <c r="B1758" s="19" t="s">
        <v>23360</v>
      </c>
      <c r="C1758" s="19" t="s">
        <v>23361</v>
      </c>
      <c r="D1758" s="19" t="s">
        <v>23362</v>
      </c>
      <c r="E1758" s="19" t="s">
        <v>23363</v>
      </c>
      <c r="F1758" s="19" t="s">
        <v>1582</v>
      </c>
      <c r="G1758" s="19">
        <v>2013</v>
      </c>
      <c r="H1758" s="65">
        <v>41431</v>
      </c>
      <c r="I1758" s="19" t="s">
        <v>23364</v>
      </c>
      <c r="K1758" s="19" t="s">
        <v>23365</v>
      </c>
    </row>
    <row r="1759" spans="1:11" ht="15.75" customHeight="1">
      <c r="A1759" s="19">
        <v>23680971</v>
      </c>
      <c r="B1759" s="19" t="s">
        <v>22332</v>
      </c>
      <c r="C1759" s="19" t="s">
        <v>23366</v>
      </c>
      <c r="D1759" s="19" t="s">
        <v>23367</v>
      </c>
      <c r="E1759" s="19" t="s">
        <v>23368</v>
      </c>
      <c r="F1759" s="19" t="s">
        <v>17274</v>
      </c>
      <c r="G1759" s="19">
        <v>2013</v>
      </c>
      <c r="H1759" s="65">
        <v>41412</v>
      </c>
      <c r="K1759" s="19" t="s">
        <v>23369</v>
      </c>
    </row>
    <row r="1760" spans="1:11" ht="15.75" customHeight="1">
      <c r="A1760" s="19">
        <v>23663205</v>
      </c>
      <c r="B1760" s="19" t="s">
        <v>23370</v>
      </c>
      <c r="C1760" s="19" t="s">
        <v>23371</v>
      </c>
      <c r="D1760" s="19" t="s">
        <v>23372</v>
      </c>
      <c r="E1760" s="19" t="s">
        <v>23373</v>
      </c>
      <c r="F1760" s="19" t="s">
        <v>6781</v>
      </c>
      <c r="G1760" s="19">
        <v>2013</v>
      </c>
      <c r="H1760" s="65">
        <v>41408</v>
      </c>
      <c r="I1760" s="19" t="s">
        <v>23374</v>
      </c>
      <c r="K1760" s="19" t="s">
        <v>23375</v>
      </c>
    </row>
    <row r="1761" spans="1:11" ht="15.75" customHeight="1">
      <c r="A1761" s="19">
        <v>23624107</v>
      </c>
      <c r="B1761" s="19" t="s">
        <v>23376</v>
      </c>
      <c r="C1761" s="19" t="s">
        <v>23377</v>
      </c>
      <c r="D1761" s="19" t="s">
        <v>23378</v>
      </c>
      <c r="E1761" s="19" t="s">
        <v>23379</v>
      </c>
      <c r="F1761" s="19" t="s">
        <v>2424</v>
      </c>
      <c r="G1761" s="19">
        <v>2013</v>
      </c>
      <c r="H1761" s="65">
        <v>41394</v>
      </c>
      <c r="K1761" s="19" t="s">
        <v>23380</v>
      </c>
    </row>
    <row r="1762" spans="1:11" ht="15.75" customHeight="1">
      <c r="A1762" s="19">
        <v>23623157</v>
      </c>
      <c r="B1762" s="19" t="s">
        <v>23381</v>
      </c>
      <c r="C1762" s="19" t="s">
        <v>23382</v>
      </c>
      <c r="D1762" s="19" t="s">
        <v>23383</v>
      </c>
      <c r="E1762" s="19" t="s">
        <v>23384</v>
      </c>
      <c r="F1762" s="19" t="s">
        <v>685</v>
      </c>
      <c r="G1762" s="19">
        <v>2013</v>
      </c>
      <c r="H1762" s="65">
        <v>41394</v>
      </c>
      <c r="K1762" s="19" t="s">
        <v>23385</v>
      </c>
    </row>
    <row r="1763" spans="1:11" ht="15.75" customHeight="1">
      <c r="A1763" s="19">
        <v>23601926</v>
      </c>
      <c r="B1763" s="19" t="s">
        <v>23386</v>
      </c>
      <c r="C1763" s="19" t="s">
        <v>23387</v>
      </c>
      <c r="D1763" s="19" t="s">
        <v>23388</v>
      </c>
      <c r="E1763" s="19" t="s">
        <v>23389</v>
      </c>
      <c r="F1763" s="19" t="s">
        <v>1290</v>
      </c>
      <c r="G1763" s="19">
        <v>2013</v>
      </c>
      <c r="H1763" s="65">
        <v>41387</v>
      </c>
      <c r="K1763" s="19" t="s">
        <v>23390</v>
      </c>
    </row>
    <row r="1764" spans="1:11" ht="15.75" customHeight="1">
      <c r="A1764" s="19">
        <v>23564330</v>
      </c>
      <c r="B1764" s="19" t="s">
        <v>23391</v>
      </c>
      <c r="C1764" s="19" t="s">
        <v>23392</v>
      </c>
      <c r="E1764" s="19" t="s">
        <v>23393</v>
      </c>
    </row>
    <row r="1765" spans="1:11" ht="15.75" customHeight="1">
      <c r="A1765" s="19">
        <v>23564195</v>
      </c>
      <c r="B1765" s="19" t="s">
        <v>23394</v>
      </c>
      <c r="C1765" s="19" t="s">
        <v>23395</v>
      </c>
      <c r="D1765" s="19" t="s">
        <v>23396</v>
      </c>
      <c r="E1765" s="19" t="s">
        <v>23397</v>
      </c>
      <c r="F1765" s="19" t="s">
        <v>10758</v>
      </c>
      <c r="G1765" s="19">
        <v>2013</v>
      </c>
      <c r="H1765" s="65">
        <v>41373</v>
      </c>
      <c r="K1765" s="19" t="s">
        <v>23398</v>
      </c>
    </row>
    <row r="1766" spans="1:11" ht="15.75" customHeight="1">
      <c r="A1766" s="19">
        <v>23564172</v>
      </c>
      <c r="B1766" s="19" t="s">
        <v>23399</v>
      </c>
      <c r="C1766" s="19" t="s">
        <v>23400</v>
      </c>
      <c r="D1766" s="19" t="s">
        <v>23401</v>
      </c>
      <c r="E1766" s="19" t="s">
        <v>3426</v>
      </c>
      <c r="F1766" s="19" t="s">
        <v>8207</v>
      </c>
      <c r="G1766" s="19">
        <v>2013</v>
      </c>
      <c r="H1766" s="65">
        <v>41373</v>
      </c>
      <c r="I1766" s="19" t="s">
        <v>23402</v>
      </c>
      <c r="K1766" s="19" t="s">
        <v>23403</v>
      </c>
    </row>
    <row r="1767" spans="1:11" ht="15.75" customHeight="1">
      <c r="A1767" s="19">
        <v>23549738</v>
      </c>
      <c r="B1767" s="19" t="s">
        <v>23404</v>
      </c>
      <c r="C1767" s="19" t="s">
        <v>23405</v>
      </c>
      <c r="D1767" s="19" t="s">
        <v>23393</v>
      </c>
      <c r="E1767" s="19" t="s">
        <v>23406</v>
      </c>
      <c r="F1767" s="19" t="s">
        <v>1636</v>
      </c>
      <c r="G1767" s="19">
        <v>2013</v>
      </c>
      <c r="H1767" s="65">
        <v>41368</v>
      </c>
      <c r="K1767" s="19" t="s">
        <v>23407</v>
      </c>
    </row>
    <row r="1768" spans="1:11" ht="15.75" customHeight="1">
      <c r="A1768" s="19">
        <v>23542952</v>
      </c>
      <c r="B1768" s="19" t="s">
        <v>23408</v>
      </c>
      <c r="C1768" s="19" t="s">
        <v>23409</v>
      </c>
      <c r="D1768" s="19" t="s">
        <v>23410</v>
      </c>
      <c r="E1768" s="19" t="s">
        <v>23411</v>
      </c>
      <c r="F1768" s="19" t="s">
        <v>3267</v>
      </c>
      <c r="G1768" s="19">
        <v>2013</v>
      </c>
      <c r="H1768" s="65">
        <v>41366</v>
      </c>
      <c r="I1768" s="19" t="s">
        <v>23412</v>
      </c>
      <c r="K1768" s="19" t="s">
        <v>23413</v>
      </c>
    </row>
    <row r="1769" spans="1:11" ht="15.75" customHeight="1">
      <c r="A1769" s="19">
        <v>23541117</v>
      </c>
      <c r="B1769" s="19" t="s">
        <v>23415</v>
      </c>
      <c r="C1769" s="19" t="s">
        <v>23416</v>
      </c>
      <c r="D1769" s="19" t="s">
        <v>23417</v>
      </c>
      <c r="E1769" s="19" t="s">
        <v>23418</v>
      </c>
      <c r="F1769" s="19" t="s">
        <v>4759</v>
      </c>
      <c r="G1769" s="19">
        <v>2013</v>
      </c>
      <c r="H1769" s="65">
        <v>41366</v>
      </c>
      <c r="K1769" s="19" t="s">
        <v>23419</v>
      </c>
    </row>
    <row r="1770" spans="1:11" ht="15.75" customHeight="1">
      <c r="A1770" s="19">
        <v>23538334</v>
      </c>
      <c r="B1770" s="19" t="s">
        <v>23420</v>
      </c>
      <c r="C1770" s="19" t="s">
        <v>23421</v>
      </c>
      <c r="D1770" s="19" t="s">
        <v>23422</v>
      </c>
      <c r="E1770" s="19" t="s">
        <v>23423</v>
      </c>
      <c r="F1770" s="19" t="s">
        <v>2402</v>
      </c>
      <c r="G1770" s="19">
        <v>2013</v>
      </c>
      <c r="H1770" s="65">
        <v>41363</v>
      </c>
      <c r="K1770" s="19" t="s">
        <v>23424</v>
      </c>
    </row>
    <row r="1771" spans="1:11" ht="15.75" customHeight="1">
      <c r="A1771" s="19">
        <v>23537790</v>
      </c>
      <c r="B1771" s="19" t="s">
        <v>23426</v>
      </c>
      <c r="C1771" s="19" t="s">
        <v>23427</v>
      </c>
      <c r="D1771" s="19" t="s">
        <v>23417</v>
      </c>
      <c r="E1771" s="19" t="s">
        <v>23428</v>
      </c>
      <c r="F1771" s="19" t="s">
        <v>4759</v>
      </c>
      <c r="G1771" s="19">
        <v>2013</v>
      </c>
      <c r="H1771" s="65">
        <v>41363</v>
      </c>
      <c r="K1771" s="19" t="s">
        <v>23429</v>
      </c>
    </row>
    <row r="1772" spans="1:11" ht="15.75" customHeight="1">
      <c r="A1772" s="19">
        <v>23519230</v>
      </c>
      <c r="B1772" s="19" t="s">
        <v>23430</v>
      </c>
      <c r="C1772" s="19" t="s">
        <v>23431</v>
      </c>
      <c r="D1772" s="19" t="s">
        <v>23432</v>
      </c>
      <c r="E1772" s="19" t="s">
        <v>6014</v>
      </c>
      <c r="F1772" s="19" t="s">
        <v>23433</v>
      </c>
      <c r="G1772" s="19">
        <v>2013</v>
      </c>
      <c r="H1772" s="65">
        <v>41356</v>
      </c>
      <c r="I1772" s="19" t="s">
        <v>23434</v>
      </c>
      <c r="K1772" s="19" t="s">
        <v>23435</v>
      </c>
    </row>
    <row r="1773" spans="1:11" ht="15.75" customHeight="1">
      <c r="A1773" s="19">
        <v>23515545</v>
      </c>
      <c r="B1773" s="19" t="s">
        <v>23436</v>
      </c>
      <c r="C1773" s="19" t="s">
        <v>23437</v>
      </c>
      <c r="D1773" s="19" t="s">
        <v>23438</v>
      </c>
      <c r="E1773" s="19" t="s">
        <v>23439</v>
      </c>
      <c r="F1773" s="19" t="s">
        <v>1272</v>
      </c>
      <c r="G1773" s="19">
        <v>2013</v>
      </c>
      <c r="H1773" s="65">
        <v>41355</v>
      </c>
      <c r="I1773" s="19" t="s">
        <v>23440</v>
      </c>
      <c r="K1773" s="19" t="s">
        <v>23441</v>
      </c>
    </row>
    <row r="1774" spans="1:11" ht="15.75" customHeight="1">
      <c r="A1774" s="19">
        <v>23411728</v>
      </c>
      <c r="B1774" s="19" t="s">
        <v>23442</v>
      </c>
      <c r="C1774" s="19" t="s">
        <v>23443</v>
      </c>
      <c r="D1774" s="19" t="s">
        <v>23444</v>
      </c>
      <c r="E1774" s="19" t="s">
        <v>23445</v>
      </c>
      <c r="F1774" s="19" t="s">
        <v>23446</v>
      </c>
      <c r="G1774" s="19">
        <v>2013</v>
      </c>
      <c r="H1774" s="65">
        <v>41321</v>
      </c>
      <c r="I1774" s="19" t="s">
        <v>23447</v>
      </c>
      <c r="K1774" s="19" t="s">
        <v>23448</v>
      </c>
    </row>
    <row r="1775" spans="1:11" ht="15.75" customHeight="1">
      <c r="A1775" s="19">
        <v>23404508</v>
      </c>
      <c r="B1775" s="19" t="s">
        <v>23449</v>
      </c>
      <c r="C1775" s="19" t="s">
        <v>23450</v>
      </c>
      <c r="D1775" s="19" t="s">
        <v>23451</v>
      </c>
      <c r="E1775" s="19" t="s">
        <v>23445</v>
      </c>
      <c r="F1775" s="19" t="s">
        <v>2167</v>
      </c>
      <c r="G1775" s="19">
        <v>2013</v>
      </c>
      <c r="H1775" s="65">
        <v>41319</v>
      </c>
      <c r="I1775" s="19" t="s">
        <v>23452</v>
      </c>
      <c r="J1775" s="19" t="s">
        <v>23453</v>
      </c>
      <c r="K1775" s="19" t="s">
        <v>23454</v>
      </c>
    </row>
    <row r="1776" spans="1:11" ht="15.75" customHeight="1">
      <c r="A1776" s="19">
        <v>23393013</v>
      </c>
      <c r="B1776" s="19" t="s">
        <v>23455</v>
      </c>
      <c r="C1776" s="19" t="s">
        <v>23456</v>
      </c>
      <c r="D1776" s="19" t="s">
        <v>23393</v>
      </c>
      <c r="E1776" s="19" t="s">
        <v>18173</v>
      </c>
      <c r="F1776" s="19" t="s">
        <v>1636</v>
      </c>
      <c r="G1776" s="19">
        <v>2013</v>
      </c>
      <c r="H1776" s="65">
        <v>41314</v>
      </c>
      <c r="K1776" s="19" t="s">
        <v>23457</v>
      </c>
    </row>
    <row r="1777" spans="1:11" ht="15.75" customHeight="1">
      <c r="A1777" s="19">
        <v>23340564</v>
      </c>
      <c r="B1777" s="19" t="s">
        <v>23458</v>
      </c>
      <c r="C1777" s="19" t="s">
        <v>23459</v>
      </c>
      <c r="D1777" s="19" t="s">
        <v>23335</v>
      </c>
      <c r="E1777" s="19" t="s">
        <v>17838</v>
      </c>
      <c r="F1777" s="19" t="s">
        <v>979</v>
      </c>
      <c r="G1777" s="19">
        <v>2013</v>
      </c>
      <c r="H1777" s="65">
        <v>41298</v>
      </c>
      <c r="K1777" s="19" t="s">
        <v>23460</v>
      </c>
    </row>
    <row r="1778" spans="1:11" ht="15.75" customHeight="1">
      <c r="A1778" s="19">
        <v>23308379</v>
      </c>
      <c r="B1778" s="19" t="s">
        <v>23461</v>
      </c>
      <c r="C1778" s="19" t="s">
        <v>23462</v>
      </c>
      <c r="D1778" s="19" t="s">
        <v>23463</v>
      </c>
      <c r="E1778" s="19" t="s">
        <v>23464</v>
      </c>
      <c r="F1778" s="19" t="s">
        <v>8577</v>
      </c>
      <c r="G1778" s="19">
        <v>2013</v>
      </c>
      <c r="H1778" s="65">
        <v>41286</v>
      </c>
      <c r="K1778" s="19" t="s">
        <v>23465</v>
      </c>
    </row>
    <row r="1779" spans="1:11" ht="15.75" customHeight="1">
      <c r="A1779" s="19">
        <v>23286738</v>
      </c>
      <c r="B1779" s="19" t="s">
        <v>23466</v>
      </c>
      <c r="C1779" s="19" t="s">
        <v>23467</v>
      </c>
      <c r="D1779" s="19" t="s">
        <v>23468</v>
      </c>
      <c r="E1779" s="19" t="s">
        <v>23469</v>
      </c>
      <c r="F1779" s="19" t="s">
        <v>20288</v>
      </c>
      <c r="G1779" s="19">
        <v>2013</v>
      </c>
      <c r="H1779" s="65">
        <v>41279</v>
      </c>
      <c r="K1779" s="19" t="s">
        <v>23470</v>
      </c>
    </row>
    <row r="1780" spans="1:11" ht="15.75" customHeight="1">
      <c r="A1780" s="19">
        <v>23212462</v>
      </c>
      <c r="B1780" s="19" t="s">
        <v>23471</v>
      </c>
      <c r="C1780" s="19" t="s">
        <v>23472</v>
      </c>
      <c r="D1780" s="19" t="s">
        <v>23473</v>
      </c>
      <c r="E1780" s="19" t="s">
        <v>23474</v>
      </c>
      <c r="F1780" s="19" t="s">
        <v>492</v>
      </c>
      <c r="G1780" s="19">
        <v>2013</v>
      </c>
      <c r="H1780" s="65">
        <v>41249</v>
      </c>
      <c r="K1780" s="19" t="s">
        <v>23475</v>
      </c>
    </row>
    <row r="1781" spans="1:11" ht="15.75" customHeight="1">
      <c r="A1781" s="19">
        <v>23163534</v>
      </c>
      <c r="B1781" s="19" t="s">
        <v>23476</v>
      </c>
      <c r="C1781" s="19" t="s">
        <v>23477</v>
      </c>
      <c r="E1781" s="19" t="s">
        <v>23478</v>
      </c>
      <c r="F1781" s="19" t="s">
        <v>23479</v>
      </c>
    </row>
    <row r="1782" spans="1:11" ht="15.75" customHeight="1">
      <c r="A1782" s="19">
        <v>23132444</v>
      </c>
      <c r="B1782" s="19" t="s">
        <v>23480</v>
      </c>
      <c r="C1782" s="19" t="s">
        <v>23481</v>
      </c>
      <c r="D1782" s="19" t="s">
        <v>23482</v>
      </c>
      <c r="E1782" s="19" t="s">
        <v>16938</v>
      </c>
      <c r="F1782" s="19" t="s">
        <v>23483</v>
      </c>
      <c r="G1782" s="19">
        <v>2013</v>
      </c>
      <c r="H1782" s="65">
        <v>41221</v>
      </c>
      <c r="I1782" s="19" t="s">
        <v>23484</v>
      </c>
      <c r="J1782" s="19" t="s">
        <v>23485</v>
      </c>
      <c r="K1782" s="19" t="s">
        <v>23486</v>
      </c>
    </row>
    <row r="1783" spans="1:11" ht="15.75" customHeight="1">
      <c r="A1783" s="19">
        <v>23108427</v>
      </c>
      <c r="B1783" s="19" t="s">
        <v>23487</v>
      </c>
      <c r="C1783" s="19" t="s">
        <v>23488</v>
      </c>
      <c r="D1783" s="19" t="s">
        <v>23393</v>
      </c>
      <c r="E1783" s="19" t="s">
        <v>23489</v>
      </c>
      <c r="F1783" s="19" t="s">
        <v>1636</v>
      </c>
      <c r="G1783" s="19">
        <v>2013</v>
      </c>
      <c r="H1783" s="65">
        <v>41213</v>
      </c>
      <c r="K1783" s="19" t="s">
        <v>23490</v>
      </c>
    </row>
    <row r="1784" spans="1:11" ht="15.75" customHeight="1">
      <c r="A1784" s="19">
        <v>23089895</v>
      </c>
      <c r="B1784" s="19" t="s">
        <v>23491</v>
      </c>
      <c r="C1784" s="19" t="s">
        <v>23492</v>
      </c>
      <c r="D1784" s="19" t="s">
        <v>23393</v>
      </c>
      <c r="E1784" s="19" t="s">
        <v>23493</v>
      </c>
      <c r="F1784" s="19" t="s">
        <v>1636</v>
      </c>
      <c r="G1784" s="19">
        <v>2013</v>
      </c>
      <c r="H1784" s="65">
        <v>41206</v>
      </c>
      <c r="K1784" s="19" t="s">
        <v>23494</v>
      </c>
    </row>
    <row r="1785" spans="1:11" ht="15.75" customHeight="1">
      <c r="A1785" s="19">
        <v>23741370</v>
      </c>
      <c r="B1785" s="19" t="s">
        <v>23495</v>
      </c>
      <c r="C1785" s="19" t="s">
        <v>23496</v>
      </c>
      <c r="D1785" s="19" t="s">
        <v>23497</v>
      </c>
      <c r="E1785" s="19" t="s">
        <v>16507</v>
      </c>
      <c r="F1785" s="19" t="s">
        <v>208</v>
      </c>
      <c r="G1785" s="19">
        <v>2013</v>
      </c>
      <c r="H1785" s="65">
        <v>41432</v>
      </c>
      <c r="I1785" s="19" t="s">
        <v>23498</v>
      </c>
      <c r="K1785" s="19" t="s">
        <v>23499</v>
      </c>
    </row>
    <row r="1786" spans="1:11" ht="15.75" customHeight="1">
      <c r="A1786" s="19">
        <v>22728221</v>
      </c>
      <c r="B1786" s="19" t="s">
        <v>23501</v>
      </c>
      <c r="C1786" s="19" t="s">
        <v>23502</v>
      </c>
      <c r="D1786" s="19" t="s">
        <v>23503</v>
      </c>
      <c r="E1786" s="19" t="s">
        <v>23504</v>
      </c>
      <c r="F1786" s="19" t="s">
        <v>1263</v>
      </c>
      <c r="G1786" s="19">
        <v>2013</v>
      </c>
      <c r="H1786" s="65">
        <v>41086</v>
      </c>
      <c r="K1786" s="19" t="s">
        <v>23505</v>
      </c>
    </row>
    <row r="1787" spans="1:11" ht="15.75" customHeight="1">
      <c r="A1787" s="19">
        <v>23348972</v>
      </c>
      <c r="B1787" s="19" t="s">
        <v>23507</v>
      </c>
      <c r="C1787" s="19" t="s">
        <v>23508</v>
      </c>
      <c r="D1787" s="19" t="s">
        <v>23509</v>
      </c>
      <c r="E1787" s="19" t="s">
        <v>23510</v>
      </c>
      <c r="F1787" s="19" t="s">
        <v>2011</v>
      </c>
      <c r="G1787" s="19">
        <v>2013</v>
      </c>
      <c r="H1787" s="65">
        <v>41300</v>
      </c>
      <c r="I1787" s="19" t="s">
        <v>23511</v>
      </c>
      <c r="K1787" s="19" t="s">
        <v>23512</v>
      </c>
    </row>
    <row r="1788" spans="1:11" ht="15.75" customHeight="1">
      <c r="A1788" s="19">
        <v>23610430</v>
      </c>
      <c r="B1788" s="19" t="s">
        <v>23514</v>
      </c>
      <c r="C1788" s="19" t="s">
        <v>23515</v>
      </c>
      <c r="D1788" s="19" t="s">
        <v>23516</v>
      </c>
      <c r="E1788" s="19" t="s">
        <v>22081</v>
      </c>
      <c r="F1788" s="19" t="s">
        <v>2504</v>
      </c>
      <c r="G1788" s="19">
        <v>2013</v>
      </c>
      <c r="H1788" s="65">
        <v>41388</v>
      </c>
      <c r="I1788" s="19" t="s">
        <v>23517</v>
      </c>
      <c r="K1788" s="19" t="s">
        <v>23518</v>
      </c>
    </row>
    <row r="1789" spans="1:11" ht="15.75" customHeight="1">
      <c r="A1789" s="19">
        <v>23818801</v>
      </c>
      <c r="B1789" s="19" t="s">
        <v>23520</v>
      </c>
      <c r="C1789" s="19" t="s">
        <v>23521</v>
      </c>
      <c r="D1789" s="19" t="s">
        <v>23522</v>
      </c>
      <c r="E1789" s="19" t="s">
        <v>23523</v>
      </c>
      <c r="F1789" s="19" t="s">
        <v>23524</v>
      </c>
      <c r="G1789" s="19">
        <v>2013</v>
      </c>
      <c r="H1789" s="65">
        <v>41458</v>
      </c>
      <c r="I1789" s="19" t="s">
        <v>23525</v>
      </c>
      <c r="K1789" s="19" t="s">
        <v>23526</v>
      </c>
    </row>
    <row r="1790" spans="1:11" ht="15.75" customHeight="1">
      <c r="A1790" s="19">
        <v>23671659</v>
      </c>
      <c r="B1790" s="19" t="s">
        <v>23528</v>
      </c>
      <c r="C1790" s="19" t="s">
        <v>23529</v>
      </c>
      <c r="D1790" s="19" t="s">
        <v>23530</v>
      </c>
      <c r="E1790" s="19" t="s">
        <v>23531</v>
      </c>
      <c r="F1790" s="19" t="s">
        <v>208</v>
      </c>
      <c r="G1790" s="19">
        <v>2013</v>
      </c>
      <c r="H1790" s="65">
        <v>41409</v>
      </c>
      <c r="I1790" s="19" t="s">
        <v>23532</v>
      </c>
      <c r="K1790" s="19" t="s">
        <v>23533</v>
      </c>
    </row>
    <row r="1791" spans="1:11" ht="15.75" customHeight="1">
      <c r="A1791" s="19">
        <v>22986056</v>
      </c>
      <c r="B1791" s="19" t="s">
        <v>23534</v>
      </c>
      <c r="C1791" s="19" t="s">
        <v>23535</v>
      </c>
      <c r="D1791" s="19" t="s">
        <v>23536</v>
      </c>
      <c r="E1791" s="19" t="s">
        <v>23537</v>
      </c>
      <c r="F1791" s="19" t="s">
        <v>19932</v>
      </c>
      <c r="G1791" s="19">
        <v>2013</v>
      </c>
      <c r="H1791" s="65">
        <v>41171</v>
      </c>
      <c r="K1791" s="19" t="s">
        <v>23538</v>
      </c>
    </row>
    <row r="1792" spans="1:11" ht="15.75" customHeight="1">
      <c r="A1792" s="19">
        <v>23645639</v>
      </c>
      <c r="B1792" s="19" t="s">
        <v>23540</v>
      </c>
      <c r="C1792" s="19" t="s">
        <v>23541</v>
      </c>
      <c r="D1792" s="19" t="s">
        <v>23542</v>
      </c>
      <c r="E1792" s="19" t="s">
        <v>23543</v>
      </c>
      <c r="F1792" s="19" t="s">
        <v>956</v>
      </c>
      <c r="G1792" s="19">
        <v>2013</v>
      </c>
      <c r="H1792" s="65">
        <v>41401</v>
      </c>
      <c r="I1792" s="19" t="s">
        <v>23544</v>
      </c>
      <c r="K1792" s="19" t="s">
        <v>23545</v>
      </c>
    </row>
    <row r="1793" spans="1:11" ht="15.75" customHeight="1">
      <c r="A1793" s="19">
        <v>29702855</v>
      </c>
      <c r="B1793" s="19" t="s">
        <v>23547</v>
      </c>
      <c r="C1793" s="19" t="s">
        <v>23548</v>
      </c>
      <c r="D1793" s="19" t="s">
        <v>23549</v>
      </c>
      <c r="E1793" s="19" t="s">
        <v>23550</v>
      </c>
      <c r="F1793" s="19" t="s">
        <v>1674</v>
      </c>
      <c r="G1793" s="19">
        <v>2013</v>
      </c>
      <c r="H1793" s="65">
        <v>43219</v>
      </c>
      <c r="K1793" s="19" t="s">
        <v>23551</v>
      </c>
    </row>
    <row r="1794" spans="1:11" ht="15.75" customHeight="1">
      <c r="A1794" s="19">
        <v>24047808</v>
      </c>
      <c r="B1794" s="19" t="s">
        <v>23553</v>
      </c>
      <c r="C1794" s="19" t="s">
        <v>23554</v>
      </c>
      <c r="D1794" s="19" t="s">
        <v>23555</v>
      </c>
      <c r="E1794" s="19" t="s">
        <v>23556</v>
      </c>
      <c r="F1794" s="19" t="s">
        <v>8645</v>
      </c>
      <c r="G1794" s="19">
        <v>2013</v>
      </c>
      <c r="H1794" s="65">
        <v>41537</v>
      </c>
    </row>
    <row r="1795" spans="1:11" ht="15.75" customHeight="1">
      <c r="A1795" s="19">
        <v>23807081</v>
      </c>
      <c r="B1795" s="19" t="s">
        <v>23557</v>
      </c>
      <c r="C1795" s="19" t="s">
        <v>23558</v>
      </c>
      <c r="D1795" s="19" t="s">
        <v>23559</v>
      </c>
      <c r="E1795" s="19" t="s">
        <v>23560</v>
      </c>
      <c r="F1795" s="19" t="s">
        <v>147</v>
      </c>
      <c r="G1795" s="19">
        <v>2013</v>
      </c>
      <c r="H1795" s="65">
        <v>41454</v>
      </c>
      <c r="I1795" s="19" t="s">
        <v>23561</v>
      </c>
      <c r="K1795" s="19" t="s">
        <v>23562</v>
      </c>
    </row>
    <row r="1796" spans="1:11" ht="15.75" customHeight="1">
      <c r="A1796" s="19">
        <v>23747667</v>
      </c>
      <c r="B1796" s="19" t="s">
        <v>23563</v>
      </c>
      <c r="C1796" s="19" t="s">
        <v>23564</v>
      </c>
      <c r="D1796" s="19" t="s">
        <v>23565</v>
      </c>
      <c r="E1796" s="19" t="s">
        <v>23566</v>
      </c>
      <c r="F1796" s="19" t="s">
        <v>23567</v>
      </c>
      <c r="G1796" s="19">
        <v>2013</v>
      </c>
      <c r="H1796" s="65">
        <v>41436</v>
      </c>
      <c r="K1796" s="19" t="s">
        <v>23568</v>
      </c>
    </row>
    <row r="1797" spans="1:11" ht="15.75" customHeight="1">
      <c r="A1797" s="19">
        <v>23712402</v>
      </c>
      <c r="B1797" s="19" t="s">
        <v>23570</v>
      </c>
      <c r="C1797" s="19" t="s">
        <v>16768</v>
      </c>
      <c r="D1797" s="19" t="s">
        <v>23571</v>
      </c>
      <c r="E1797" s="19" t="s">
        <v>16770</v>
      </c>
      <c r="F1797" s="19" t="s">
        <v>23572</v>
      </c>
      <c r="G1797" s="19">
        <v>2013</v>
      </c>
      <c r="H1797" s="65">
        <v>41423</v>
      </c>
      <c r="K1797" s="19" t="s">
        <v>23573</v>
      </c>
    </row>
    <row r="1798" spans="1:11" ht="15.75" customHeight="1">
      <c r="A1798" s="19">
        <v>23670473</v>
      </c>
      <c r="B1798" s="19" t="s">
        <v>23574</v>
      </c>
      <c r="C1798" s="19" t="s">
        <v>23575</v>
      </c>
      <c r="D1798" s="19" t="s">
        <v>23576</v>
      </c>
      <c r="E1798" s="19" t="s">
        <v>23577</v>
      </c>
      <c r="F1798" s="19" t="s">
        <v>23578</v>
      </c>
      <c r="G1798" s="19">
        <v>2013</v>
      </c>
      <c r="H1798" s="65">
        <v>41409</v>
      </c>
    </row>
    <row r="1799" spans="1:11" ht="15.75" customHeight="1">
      <c r="A1799" s="19">
        <v>23649970</v>
      </c>
      <c r="B1799" s="19" t="s">
        <v>23580</v>
      </c>
      <c r="E1799" s="19" t="s">
        <v>23581</v>
      </c>
      <c r="F1799" s="19" t="s">
        <v>23582</v>
      </c>
    </row>
    <row r="1800" spans="1:11" ht="15.75" customHeight="1">
      <c r="A1800" s="19">
        <v>23647351</v>
      </c>
      <c r="B1800" s="19" t="s">
        <v>23583</v>
      </c>
      <c r="C1800" s="19" t="s">
        <v>23584</v>
      </c>
      <c r="D1800" s="19" t="s">
        <v>23585</v>
      </c>
      <c r="E1800" s="19" t="s">
        <v>16590</v>
      </c>
      <c r="F1800" s="19" t="s">
        <v>1629</v>
      </c>
      <c r="G1800" s="19">
        <v>2013</v>
      </c>
      <c r="H1800" s="65">
        <v>41402</v>
      </c>
      <c r="K1800" s="19" t="s">
        <v>23586</v>
      </c>
    </row>
    <row r="1801" spans="1:11" ht="15.75" customHeight="1">
      <c r="A1801" s="19">
        <v>23647350</v>
      </c>
      <c r="B1801" s="19" t="s">
        <v>23588</v>
      </c>
      <c r="C1801" s="19" t="s">
        <v>23589</v>
      </c>
      <c r="D1801" s="19" t="s">
        <v>23585</v>
      </c>
      <c r="E1801" s="19" t="s">
        <v>23590</v>
      </c>
      <c r="F1801" s="19" t="s">
        <v>1629</v>
      </c>
      <c r="G1801" s="19">
        <v>2013</v>
      </c>
      <c r="H1801" s="65">
        <v>41402</v>
      </c>
      <c r="K1801" s="19" t="s">
        <v>23591</v>
      </c>
    </row>
    <row r="1802" spans="1:11" ht="15.75" customHeight="1">
      <c r="A1802" s="19">
        <v>23589809</v>
      </c>
      <c r="B1802" s="19" t="s">
        <v>23592</v>
      </c>
      <c r="C1802" s="19" t="s">
        <v>23593</v>
      </c>
      <c r="D1802" s="19" t="s">
        <v>23594</v>
      </c>
      <c r="E1802" s="19" t="s">
        <v>23595</v>
      </c>
      <c r="F1802" s="19" t="s">
        <v>1281</v>
      </c>
      <c r="G1802" s="19">
        <v>2013</v>
      </c>
      <c r="H1802" s="65">
        <v>41381</v>
      </c>
      <c r="K1802" s="19" t="s">
        <v>23596</v>
      </c>
    </row>
    <row r="1803" spans="1:11" ht="15.75" customHeight="1">
      <c r="A1803" s="19">
        <v>23577840</v>
      </c>
      <c r="B1803" s="19" t="s">
        <v>23597</v>
      </c>
      <c r="C1803" s="19" t="s">
        <v>23598</v>
      </c>
      <c r="D1803" s="19" t="s">
        <v>23599</v>
      </c>
      <c r="E1803" s="19" t="s">
        <v>23600</v>
      </c>
      <c r="F1803" s="19" t="s">
        <v>6781</v>
      </c>
      <c r="G1803" s="19">
        <v>2013</v>
      </c>
      <c r="H1803" s="65">
        <v>41377</v>
      </c>
      <c r="I1803" s="19" t="s">
        <v>23601</v>
      </c>
      <c r="J1803" s="19" t="s">
        <v>23602</v>
      </c>
      <c r="K1803" s="19" t="s">
        <v>23603</v>
      </c>
    </row>
    <row r="1804" spans="1:11" ht="15.75" customHeight="1">
      <c r="A1804" s="19">
        <v>23566579</v>
      </c>
      <c r="B1804" s="19" t="s">
        <v>23604</v>
      </c>
      <c r="C1804" s="19" t="s">
        <v>23605</v>
      </c>
      <c r="D1804" s="19" t="s">
        <v>23606</v>
      </c>
      <c r="E1804" s="19" t="s">
        <v>23607</v>
      </c>
      <c r="F1804" s="19" t="s">
        <v>685</v>
      </c>
      <c r="G1804" s="19">
        <v>2013</v>
      </c>
      <c r="H1804" s="65">
        <v>41374</v>
      </c>
      <c r="K1804" s="19" t="s">
        <v>23608</v>
      </c>
    </row>
    <row r="1805" spans="1:11" ht="15.75" customHeight="1">
      <c r="A1805" s="19">
        <v>23535208</v>
      </c>
      <c r="B1805" s="19" t="s">
        <v>23609</v>
      </c>
      <c r="C1805" s="19" t="s">
        <v>23610</v>
      </c>
      <c r="D1805" s="19" t="s">
        <v>23611</v>
      </c>
      <c r="E1805" s="19" t="s">
        <v>6101</v>
      </c>
      <c r="F1805" s="19" t="s">
        <v>4759</v>
      </c>
      <c r="G1805" s="19">
        <v>2013</v>
      </c>
      <c r="H1805" s="65">
        <v>41362</v>
      </c>
      <c r="K1805" s="19" t="s">
        <v>23612</v>
      </c>
    </row>
    <row r="1806" spans="1:11" ht="15.75" customHeight="1">
      <c r="A1806" s="19">
        <v>23523773</v>
      </c>
      <c r="B1806" s="19" t="s">
        <v>23613</v>
      </c>
      <c r="C1806" s="19" t="s">
        <v>23614</v>
      </c>
      <c r="D1806" s="19" t="s">
        <v>23615</v>
      </c>
      <c r="E1806" s="19" t="s">
        <v>11046</v>
      </c>
      <c r="F1806" s="19" t="s">
        <v>1263</v>
      </c>
      <c r="G1806" s="19">
        <v>2013</v>
      </c>
      <c r="H1806" s="65">
        <v>41359</v>
      </c>
      <c r="K1806" s="19" t="s">
        <v>23616</v>
      </c>
    </row>
    <row r="1807" spans="1:11" ht="15.75" customHeight="1">
      <c r="A1807" s="19">
        <v>23478958</v>
      </c>
      <c r="B1807" s="19" t="s">
        <v>23618</v>
      </c>
      <c r="C1807" s="19" t="s">
        <v>23619</v>
      </c>
      <c r="D1807" s="19" t="s">
        <v>23620</v>
      </c>
      <c r="E1807" s="19" t="s">
        <v>23621</v>
      </c>
      <c r="F1807" s="19" t="s">
        <v>1125</v>
      </c>
      <c r="G1807" s="19">
        <v>2013</v>
      </c>
      <c r="H1807" s="65">
        <v>41346</v>
      </c>
      <c r="I1807" s="19" t="s">
        <v>23622</v>
      </c>
      <c r="K1807" s="19" t="s">
        <v>23623</v>
      </c>
    </row>
    <row r="1808" spans="1:11" ht="15.75" customHeight="1">
      <c r="A1808" s="19">
        <v>23447038</v>
      </c>
      <c r="B1808" s="19" t="s">
        <v>23624</v>
      </c>
      <c r="C1808" s="19" t="s">
        <v>23625</v>
      </c>
      <c r="D1808" s="19" t="s">
        <v>23626</v>
      </c>
      <c r="E1808" s="19" t="s">
        <v>23627</v>
      </c>
      <c r="F1808" s="19" t="s">
        <v>17705</v>
      </c>
      <c r="G1808" s="19">
        <v>2013</v>
      </c>
      <c r="H1808" s="65">
        <v>41334</v>
      </c>
      <c r="I1808" s="19" t="s">
        <v>23628</v>
      </c>
      <c r="K1808" s="19" t="s">
        <v>23629</v>
      </c>
    </row>
    <row r="1809" spans="1:11" ht="15.75" customHeight="1">
      <c r="A1809" s="19">
        <v>23436642</v>
      </c>
      <c r="B1809" s="19" t="s">
        <v>23630</v>
      </c>
      <c r="C1809" s="19" t="s">
        <v>23631</v>
      </c>
      <c r="D1809" s="19" t="s">
        <v>23632</v>
      </c>
      <c r="E1809" s="19" t="s">
        <v>23633</v>
      </c>
      <c r="F1809" s="19" t="s">
        <v>8881</v>
      </c>
      <c r="G1809" s="19">
        <v>2013</v>
      </c>
      <c r="H1809" s="65">
        <v>41331</v>
      </c>
      <c r="K1809" s="19" t="s">
        <v>23634</v>
      </c>
    </row>
    <row r="1810" spans="1:11" ht="15.75" customHeight="1">
      <c r="A1810" s="19">
        <v>23433920</v>
      </c>
      <c r="B1810" s="19" t="s">
        <v>23635</v>
      </c>
      <c r="C1810" s="19" t="s">
        <v>23636</v>
      </c>
      <c r="D1810" s="19" t="s">
        <v>23637</v>
      </c>
      <c r="E1810" s="19" t="s">
        <v>23638</v>
      </c>
      <c r="F1810" s="19" t="s">
        <v>1290</v>
      </c>
      <c r="G1810" s="19">
        <v>2013</v>
      </c>
      <c r="H1810" s="65">
        <v>41331</v>
      </c>
      <c r="K1810" s="19" t="s">
        <v>23639</v>
      </c>
    </row>
    <row r="1811" spans="1:11" ht="15.75" customHeight="1">
      <c r="A1811" s="19">
        <v>23340560</v>
      </c>
      <c r="B1811" s="19" t="s">
        <v>23640</v>
      </c>
      <c r="C1811" s="19" t="s">
        <v>23641</v>
      </c>
      <c r="D1811" s="19" t="s">
        <v>23642</v>
      </c>
      <c r="E1811" s="19" t="s">
        <v>23643</v>
      </c>
      <c r="F1811" s="19" t="s">
        <v>979</v>
      </c>
      <c r="G1811" s="19">
        <v>2013</v>
      </c>
      <c r="H1811" s="65">
        <v>41298</v>
      </c>
      <c r="K1811" s="19" t="s">
        <v>23644</v>
      </c>
    </row>
    <row r="1812" spans="1:11" ht="15.75" customHeight="1">
      <c r="A1812" s="19">
        <v>23335113</v>
      </c>
      <c r="B1812" s="19" t="s">
        <v>23645</v>
      </c>
      <c r="C1812" s="19" t="s">
        <v>23646</v>
      </c>
      <c r="D1812" s="19" t="s">
        <v>23647</v>
      </c>
      <c r="E1812" s="19" t="s">
        <v>20293</v>
      </c>
      <c r="F1812" s="19" t="s">
        <v>215</v>
      </c>
      <c r="G1812" s="19">
        <v>2013</v>
      </c>
      <c r="H1812" s="65">
        <v>41296</v>
      </c>
      <c r="K1812" s="19" t="s">
        <v>23648</v>
      </c>
    </row>
    <row r="1813" spans="1:11" ht="15.75" customHeight="1">
      <c r="A1813" s="19">
        <v>23315478</v>
      </c>
      <c r="B1813" s="19" t="s">
        <v>23649</v>
      </c>
      <c r="C1813" s="19" t="s">
        <v>23650</v>
      </c>
      <c r="D1813" s="19" t="s">
        <v>23647</v>
      </c>
      <c r="E1813" s="19" t="s">
        <v>20921</v>
      </c>
      <c r="F1813" s="19" t="s">
        <v>215</v>
      </c>
      <c r="G1813" s="19">
        <v>2013</v>
      </c>
      <c r="H1813" s="65">
        <v>41289</v>
      </c>
      <c r="K1813" s="19" t="s">
        <v>23651</v>
      </c>
    </row>
    <row r="1814" spans="1:11" ht="15.75" customHeight="1">
      <c r="A1814" s="19">
        <v>23307805</v>
      </c>
      <c r="B1814" s="19" t="s">
        <v>23652</v>
      </c>
      <c r="C1814" s="19" t="s">
        <v>23653</v>
      </c>
      <c r="D1814" s="19" t="s">
        <v>23654</v>
      </c>
      <c r="E1814" s="19" t="s">
        <v>23655</v>
      </c>
      <c r="F1814" s="19" t="s">
        <v>23656</v>
      </c>
      <c r="G1814" s="19">
        <v>2013</v>
      </c>
      <c r="H1814" s="65">
        <v>41286</v>
      </c>
      <c r="K1814" s="19" t="s">
        <v>23657</v>
      </c>
    </row>
    <row r="1815" spans="1:11" ht="15.75" customHeight="1">
      <c r="A1815" s="19">
        <v>23221981</v>
      </c>
      <c r="B1815" s="19" t="s">
        <v>23658</v>
      </c>
      <c r="C1815" s="19" t="s">
        <v>23659</v>
      </c>
      <c r="D1815" s="19" t="s">
        <v>23660</v>
      </c>
      <c r="E1815" s="19" t="s">
        <v>23661</v>
      </c>
      <c r="F1815" s="19" t="s">
        <v>14776</v>
      </c>
      <c r="G1815" s="19">
        <v>2013</v>
      </c>
      <c r="H1815" s="65">
        <v>41254</v>
      </c>
      <c r="I1815" s="19" t="s">
        <v>23662</v>
      </c>
      <c r="J1815" s="19" t="s">
        <v>23663</v>
      </c>
      <c r="K1815" s="19" t="s">
        <v>23664</v>
      </c>
    </row>
    <row r="1816" spans="1:11" ht="15.75" customHeight="1">
      <c r="A1816" s="19">
        <v>23190785</v>
      </c>
      <c r="B1816" s="19" t="s">
        <v>23665</v>
      </c>
      <c r="C1816" s="19" t="s">
        <v>23666</v>
      </c>
      <c r="D1816" s="19" t="s">
        <v>23642</v>
      </c>
      <c r="E1816" s="19" t="s">
        <v>12732</v>
      </c>
      <c r="F1816" s="19" t="s">
        <v>979</v>
      </c>
      <c r="G1816" s="19">
        <v>2013</v>
      </c>
      <c r="H1816" s="65">
        <v>41243</v>
      </c>
      <c r="K1816" s="19" t="s">
        <v>23667</v>
      </c>
    </row>
    <row r="1817" spans="1:11" ht="15.75" customHeight="1">
      <c r="A1817" s="19">
        <v>23142009</v>
      </c>
      <c r="B1817" s="19" t="s">
        <v>23668</v>
      </c>
      <c r="C1817" s="19" t="s">
        <v>23669</v>
      </c>
      <c r="D1817" s="19" t="s">
        <v>23670</v>
      </c>
      <c r="E1817" s="19" t="s">
        <v>18783</v>
      </c>
      <c r="F1817" s="19" t="s">
        <v>7945</v>
      </c>
      <c r="G1817" s="19">
        <v>2013</v>
      </c>
      <c r="H1817" s="65">
        <v>41226</v>
      </c>
      <c r="K1817" s="19" t="s">
        <v>23671</v>
      </c>
    </row>
    <row r="1818" spans="1:11" ht="15.75" customHeight="1">
      <c r="A1818" s="19">
        <v>23018904</v>
      </c>
      <c r="B1818" s="19" t="s">
        <v>23672</v>
      </c>
      <c r="C1818" s="19" t="s">
        <v>23673</v>
      </c>
      <c r="D1818" s="19" t="s">
        <v>23674</v>
      </c>
      <c r="E1818" s="19" t="s">
        <v>23675</v>
      </c>
      <c r="F1818" s="19" t="s">
        <v>2017</v>
      </c>
      <c r="G1818" s="19">
        <v>2013</v>
      </c>
      <c r="H1818" s="65">
        <v>41181</v>
      </c>
      <c r="I1818" s="19" t="s">
        <v>23676</v>
      </c>
      <c r="K1818" s="19" t="s">
        <v>23677</v>
      </c>
    </row>
    <row r="1819" spans="1:11" ht="15.75" customHeight="1">
      <c r="A1819" s="19">
        <v>22980511</v>
      </c>
      <c r="B1819" s="19" t="s">
        <v>23678</v>
      </c>
      <c r="C1819" s="19" t="s">
        <v>23679</v>
      </c>
      <c r="D1819" s="19" t="s">
        <v>23680</v>
      </c>
      <c r="E1819" s="19" t="s">
        <v>23681</v>
      </c>
      <c r="F1819" s="19" t="s">
        <v>2605</v>
      </c>
      <c r="G1819" s="19">
        <v>2013</v>
      </c>
      <c r="H1819" s="65">
        <v>41170</v>
      </c>
      <c r="K1819" s="19" t="s">
        <v>23682</v>
      </c>
    </row>
    <row r="1820" spans="1:11" ht="15.75" customHeight="1">
      <c r="A1820" s="19">
        <v>23646201</v>
      </c>
      <c r="B1820" s="19" t="s">
        <v>23683</v>
      </c>
      <c r="C1820" s="19" t="s">
        <v>23684</v>
      </c>
      <c r="D1820" s="19" t="s">
        <v>23685</v>
      </c>
      <c r="E1820" s="19" t="s">
        <v>20851</v>
      </c>
      <c r="F1820" s="19" t="s">
        <v>208</v>
      </c>
      <c r="G1820" s="19">
        <v>2013</v>
      </c>
      <c r="H1820" s="65">
        <v>41401</v>
      </c>
      <c r="I1820" s="19" t="s">
        <v>23686</v>
      </c>
      <c r="K1820" s="19" t="s">
        <v>23687</v>
      </c>
    </row>
    <row r="1821" spans="1:11" ht="15.75" customHeight="1">
      <c r="A1821" s="19">
        <v>23613076</v>
      </c>
      <c r="B1821" s="19" t="s">
        <v>23689</v>
      </c>
      <c r="C1821" s="19" t="s">
        <v>23690</v>
      </c>
      <c r="D1821" s="19" t="s">
        <v>23691</v>
      </c>
      <c r="E1821" s="19" t="s">
        <v>23692</v>
      </c>
      <c r="F1821" s="19" t="s">
        <v>4922</v>
      </c>
      <c r="G1821" s="19">
        <v>2013</v>
      </c>
      <c r="H1821" s="65">
        <v>41389</v>
      </c>
      <c r="K1821" s="19" t="s">
        <v>23693</v>
      </c>
    </row>
    <row r="1822" spans="1:11" ht="15.75" customHeight="1">
      <c r="A1822" s="19">
        <v>23521711</v>
      </c>
      <c r="B1822" s="19" t="s">
        <v>23695</v>
      </c>
      <c r="C1822" s="19" t="s">
        <v>23696</v>
      </c>
      <c r="D1822" s="19" t="s">
        <v>23697</v>
      </c>
      <c r="E1822" s="19" t="s">
        <v>8918</v>
      </c>
      <c r="F1822" s="19" t="s">
        <v>7367</v>
      </c>
      <c r="G1822" s="19">
        <v>2013</v>
      </c>
      <c r="H1822" s="65">
        <v>41359</v>
      </c>
      <c r="K1822" s="19" t="s">
        <v>23698</v>
      </c>
    </row>
    <row r="1823" spans="1:11" ht="15.75" customHeight="1">
      <c r="A1823" s="19">
        <v>23626679</v>
      </c>
      <c r="B1823" s="19" t="s">
        <v>23699</v>
      </c>
      <c r="C1823" s="19" t="s">
        <v>23700</v>
      </c>
      <c r="D1823" s="19" t="s">
        <v>23701</v>
      </c>
      <c r="E1823" s="19" t="s">
        <v>415</v>
      </c>
      <c r="F1823" s="19" t="s">
        <v>208</v>
      </c>
      <c r="G1823" s="19">
        <v>2013</v>
      </c>
      <c r="H1823" s="65">
        <v>41394</v>
      </c>
      <c r="I1823" s="19" t="s">
        <v>23702</v>
      </c>
      <c r="K1823" s="19" t="s">
        <v>23703</v>
      </c>
    </row>
    <row r="1824" spans="1:11" ht="15.75" customHeight="1">
      <c r="A1824" s="19">
        <v>23598494</v>
      </c>
      <c r="B1824" s="19" t="s">
        <v>23705</v>
      </c>
      <c r="C1824" s="19" t="s">
        <v>23706</v>
      </c>
      <c r="D1824" s="19" t="s">
        <v>23707</v>
      </c>
      <c r="E1824" s="19" t="s">
        <v>23708</v>
      </c>
      <c r="F1824" s="19" t="s">
        <v>1263</v>
      </c>
      <c r="G1824" s="19">
        <v>2013</v>
      </c>
      <c r="H1824" s="65">
        <v>41384</v>
      </c>
      <c r="K1824" s="19" t="s">
        <v>23709</v>
      </c>
    </row>
    <row r="1825" spans="1:11" ht="15.75" customHeight="1">
      <c r="A1825" s="19">
        <v>23598492</v>
      </c>
      <c r="B1825" s="19" t="s">
        <v>23711</v>
      </c>
      <c r="C1825" s="19" t="s">
        <v>23712</v>
      </c>
      <c r="D1825" s="19" t="s">
        <v>23707</v>
      </c>
      <c r="E1825" s="19" t="s">
        <v>23713</v>
      </c>
      <c r="F1825" s="19" t="s">
        <v>1263</v>
      </c>
      <c r="G1825" s="19">
        <v>2013</v>
      </c>
      <c r="H1825" s="65">
        <v>41384</v>
      </c>
      <c r="K1825" s="19" t="s">
        <v>23714</v>
      </c>
    </row>
    <row r="1826" spans="1:11" ht="15.75" customHeight="1">
      <c r="A1826" s="19">
        <v>23391599</v>
      </c>
      <c r="B1826" s="19" t="s">
        <v>23715</v>
      </c>
      <c r="C1826" s="19" t="s">
        <v>23716</v>
      </c>
      <c r="D1826" s="19" t="s">
        <v>23717</v>
      </c>
      <c r="E1826" s="19" t="s">
        <v>10299</v>
      </c>
      <c r="F1826" s="19" t="s">
        <v>1263</v>
      </c>
      <c r="G1826" s="19">
        <v>2013</v>
      </c>
      <c r="H1826" s="65">
        <v>41314</v>
      </c>
      <c r="K1826" s="19" t="s">
        <v>23718</v>
      </c>
    </row>
    <row r="1827" spans="1:11" ht="15.75" customHeight="1">
      <c r="A1827" s="19">
        <v>23585389</v>
      </c>
      <c r="B1827" s="19" t="s">
        <v>23720</v>
      </c>
      <c r="C1827" s="19" t="s">
        <v>21628</v>
      </c>
      <c r="D1827" s="19" t="s">
        <v>23721</v>
      </c>
      <c r="E1827" s="19" t="s">
        <v>21629</v>
      </c>
      <c r="F1827" s="19" t="s">
        <v>3548</v>
      </c>
      <c r="G1827" s="19">
        <v>2013</v>
      </c>
      <c r="H1827" s="65">
        <v>41380</v>
      </c>
      <c r="I1827" s="19" t="s">
        <v>23722</v>
      </c>
      <c r="K1827" s="19" t="s">
        <v>23723</v>
      </c>
    </row>
    <row r="1828" spans="1:11" ht="15.75" customHeight="1">
      <c r="A1828" s="19">
        <v>23772519</v>
      </c>
      <c r="B1828" s="19" t="s">
        <v>23725</v>
      </c>
      <c r="C1828" s="19" t="s">
        <v>23726</v>
      </c>
      <c r="D1828" s="19" t="s">
        <v>23727</v>
      </c>
      <c r="E1828" s="19" t="s">
        <v>21690</v>
      </c>
      <c r="F1828" s="19" t="s">
        <v>23728</v>
      </c>
      <c r="G1828" s="19">
        <v>2013</v>
      </c>
      <c r="H1828" s="65">
        <v>41444</v>
      </c>
      <c r="K1828" s="19" t="s">
        <v>23729</v>
      </c>
    </row>
    <row r="1829" spans="1:11" ht="15.75" customHeight="1">
      <c r="A1829" s="19">
        <v>23593267</v>
      </c>
      <c r="B1829" s="19" t="s">
        <v>23731</v>
      </c>
      <c r="C1829" s="19" t="s">
        <v>23732</v>
      </c>
      <c r="D1829" s="19" t="s">
        <v>23733</v>
      </c>
      <c r="E1829" s="19" t="s">
        <v>23734</v>
      </c>
      <c r="F1829" s="19" t="s">
        <v>208</v>
      </c>
      <c r="G1829" s="19">
        <v>2013</v>
      </c>
      <c r="H1829" s="65">
        <v>41382</v>
      </c>
      <c r="I1829" s="19" t="s">
        <v>23735</v>
      </c>
      <c r="K1829" s="19" t="s">
        <v>23736</v>
      </c>
    </row>
    <row r="1830" spans="1:11" ht="15.75" customHeight="1">
      <c r="A1830" s="19">
        <v>23429006</v>
      </c>
      <c r="B1830" s="19" t="s">
        <v>23738</v>
      </c>
      <c r="C1830" s="19" t="s">
        <v>23739</v>
      </c>
      <c r="D1830" s="19" t="s">
        <v>23740</v>
      </c>
      <c r="E1830" s="19" t="s">
        <v>23741</v>
      </c>
      <c r="F1830" s="19" t="s">
        <v>1263</v>
      </c>
      <c r="G1830" s="19">
        <v>2013</v>
      </c>
      <c r="H1830" s="65">
        <v>41328</v>
      </c>
      <c r="K1830" s="19" t="s">
        <v>23742</v>
      </c>
    </row>
    <row r="1831" spans="1:11" ht="15.75" customHeight="1">
      <c r="A1831" s="19">
        <v>23343606</v>
      </c>
      <c r="B1831" s="19" t="s">
        <v>23744</v>
      </c>
      <c r="C1831" s="19" t="s">
        <v>23745</v>
      </c>
      <c r="D1831" s="19" t="s">
        <v>23746</v>
      </c>
      <c r="E1831" s="19" t="s">
        <v>23747</v>
      </c>
      <c r="F1831" s="19" t="s">
        <v>6723</v>
      </c>
      <c r="G1831" s="19">
        <v>2013</v>
      </c>
      <c r="H1831" s="65">
        <v>41299</v>
      </c>
      <c r="I1831" s="19" t="s">
        <v>23748</v>
      </c>
      <c r="J1831" s="19" t="s">
        <v>23749</v>
      </c>
      <c r="K1831" s="19" t="s">
        <v>23750</v>
      </c>
    </row>
    <row r="1832" spans="1:11" ht="15.75" customHeight="1">
      <c r="A1832" s="19">
        <v>23513215</v>
      </c>
      <c r="B1832" s="19" t="s">
        <v>23752</v>
      </c>
      <c r="C1832" s="19" t="s">
        <v>23753</v>
      </c>
      <c r="D1832" s="19" t="s">
        <v>23754</v>
      </c>
      <c r="E1832" s="19" t="s">
        <v>23755</v>
      </c>
      <c r="F1832" s="19" t="s">
        <v>2504</v>
      </c>
      <c r="G1832" s="19">
        <v>2013</v>
      </c>
      <c r="H1832" s="65">
        <v>41354</v>
      </c>
      <c r="I1832" s="19" t="s">
        <v>23756</v>
      </c>
      <c r="K1832" s="19" t="s">
        <v>23757</v>
      </c>
    </row>
    <row r="1833" spans="1:11" ht="15.75" customHeight="1">
      <c r="A1833" s="19">
        <v>24475552</v>
      </c>
      <c r="B1833" s="19" t="s">
        <v>23759</v>
      </c>
      <c r="C1833" s="19" t="s">
        <v>23760</v>
      </c>
      <c r="D1833" s="19" t="s">
        <v>23761</v>
      </c>
      <c r="E1833" s="19" t="s">
        <v>23762</v>
      </c>
      <c r="F1833" s="19" t="s">
        <v>23763</v>
      </c>
      <c r="G1833" s="19" t="s">
        <v>23764</v>
      </c>
      <c r="H1833" s="19">
        <v>2013</v>
      </c>
      <c r="I1833" s="65">
        <v>41670</v>
      </c>
    </row>
    <row r="1834" spans="1:11" ht="15.75" customHeight="1">
      <c r="A1834" s="19">
        <v>24421786</v>
      </c>
      <c r="B1834" s="19" t="s">
        <v>23766</v>
      </c>
      <c r="C1834" s="19" t="s">
        <v>23767</v>
      </c>
      <c r="D1834" s="19" t="s">
        <v>23768</v>
      </c>
      <c r="E1834" s="19" t="s">
        <v>23769</v>
      </c>
      <c r="F1834" s="19" t="s">
        <v>698</v>
      </c>
      <c r="G1834" s="19">
        <v>2013</v>
      </c>
      <c r="H1834" s="65">
        <v>41654</v>
      </c>
      <c r="I1834" s="19" t="s">
        <v>23770</v>
      </c>
      <c r="K1834" s="19" t="s">
        <v>23771</v>
      </c>
    </row>
    <row r="1835" spans="1:11" ht="15.75" customHeight="1">
      <c r="A1835" s="19">
        <v>24044208</v>
      </c>
      <c r="B1835" s="19" t="s">
        <v>23774</v>
      </c>
      <c r="C1835" s="19" t="s">
        <v>23775</v>
      </c>
      <c r="D1835" s="19" t="s">
        <v>23776</v>
      </c>
      <c r="E1835" s="19" t="s">
        <v>23777</v>
      </c>
      <c r="F1835" s="19" t="s">
        <v>23778</v>
      </c>
      <c r="G1835" s="19">
        <v>2013</v>
      </c>
      <c r="H1835" s="65">
        <v>41536</v>
      </c>
    </row>
    <row r="1836" spans="1:11" ht="15.75" customHeight="1">
      <c r="A1836" s="19">
        <v>23867671</v>
      </c>
      <c r="B1836" s="19" t="s">
        <v>23779</v>
      </c>
      <c r="C1836" s="19" t="s">
        <v>23780</v>
      </c>
      <c r="D1836" s="19" t="s">
        <v>23781</v>
      </c>
      <c r="E1836" s="19" t="s">
        <v>23782</v>
      </c>
      <c r="F1836" s="19" t="s">
        <v>2793</v>
      </c>
      <c r="G1836" s="19">
        <v>2013</v>
      </c>
      <c r="H1836" s="65">
        <v>41478</v>
      </c>
      <c r="K1836" s="19" t="s">
        <v>23783</v>
      </c>
    </row>
    <row r="1837" spans="1:11" ht="15.75" customHeight="1">
      <c r="A1837" s="19">
        <v>23703338</v>
      </c>
      <c r="B1837" s="19" t="s">
        <v>23785</v>
      </c>
      <c r="C1837" s="19" t="s">
        <v>23786</v>
      </c>
      <c r="D1837" s="19" t="s">
        <v>23787</v>
      </c>
      <c r="E1837" s="19" t="s">
        <v>23788</v>
      </c>
      <c r="F1837" s="19" t="s">
        <v>23789</v>
      </c>
      <c r="G1837" s="19">
        <v>2013</v>
      </c>
      <c r="H1837" s="65">
        <v>41419</v>
      </c>
      <c r="I1837" s="19" t="s">
        <v>23790</v>
      </c>
    </row>
    <row r="1838" spans="1:11" ht="15.75" customHeight="1">
      <c r="A1838" s="19">
        <v>23703331</v>
      </c>
      <c r="B1838" s="19" t="s">
        <v>23791</v>
      </c>
      <c r="C1838" s="19" t="s">
        <v>23792</v>
      </c>
      <c r="D1838" s="19" t="s">
        <v>23787</v>
      </c>
      <c r="E1838" s="19" t="s">
        <v>23793</v>
      </c>
      <c r="F1838" s="19" t="s">
        <v>23789</v>
      </c>
      <c r="G1838" s="19">
        <v>2013</v>
      </c>
      <c r="H1838" s="65">
        <v>41419</v>
      </c>
      <c r="I1838" s="19" t="s">
        <v>23794</v>
      </c>
    </row>
    <row r="1839" spans="1:11" ht="15.75" customHeight="1">
      <c r="A1839" s="19">
        <v>23585941</v>
      </c>
      <c r="B1839" s="19" t="s">
        <v>23795</v>
      </c>
      <c r="C1839" s="19" t="s">
        <v>23796</v>
      </c>
      <c r="D1839" s="19" t="s">
        <v>23797</v>
      </c>
      <c r="E1839" s="19" t="s">
        <v>5218</v>
      </c>
      <c r="F1839" s="19" t="s">
        <v>5219</v>
      </c>
      <c r="G1839" s="19">
        <v>2013</v>
      </c>
      <c r="H1839" s="65">
        <v>41380</v>
      </c>
      <c r="I1839" s="19" t="s">
        <v>23798</v>
      </c>
      <c r="K1839" s="19" t="s">
        <v>23799</v>
      </c>
    </row>
    <row r="1840" spans="1:11" ht="15.75" customHeight="1">
      <c r="A1840" s="19">
        <v>23552682</v>
      </c>
      <c r="B1840" s="19" t="s">
        <v>23800</v>
      </c>
      <c r="C1840" s="19" t="s">
        <v>23801</v>
      </c>
      <c r="D1840" s="19" t="s">
        <v>23802</v>
      </c>
      <c r="E1840" s="19" t="s">
        <v>23803</v>
      </c>
      <c r="F1840" s="19" t="s">
        <v>979</v>
      </c>
      <c r="G1840" s="19">
        <v>2013</v>
      </c>
      <c r="H1840" s="65">
        <v>41369</v>
      </c>
      <c r="K1840" s="19" t="s">
        <v>23804</v>
      </c>
    </row>
    <row r="1841" spans="1:11" ht="15.75" customHeight="1">
      <c r="A1841" s="19">
        <v>23552676</v>
      </c>
      <c r="B1841" s="19" t="s">
        <v>23805</v>
      </c>
      <c r="C1841" s="19" t="s">
        <v>23806</v>
      </c>
      <c r="D1841" s="19" t="s">
        <v>23802</v>
      </c>
      <c r="E1841" s="19" t="s">
        <v>13510</v>
      </c>
      <c r="F1841" s="19" t="s">
        <v>979</v>
      </c>
      <c r="G1841" s="19">
        <v>2013</v>
      </c>
      <c r="H1841" s="65">
        <v>41369</v>
      </c>
      <c r="K1841" s="19" t="s">
        <v>23807</v>
      </c>
    </row>
    <row r="1842" spans="1:11" ht="15.75" customHeight="1">
      <c r="A1842" s="19">
        <v>23538102</v>
      </c>
      <c r="B1842" s="19" t="s">
        <v>23808</v>
      </c>
      <c r="C1842" s="19" t="s">
        <v>23809</v>
      </c>
      <c r="D1842" s="19" t="s">
        <v>23810</v>
      </c>
      <c r="E1842" s="19" t="s">
        <v>23811</v>
      </c>
      <c r="F1842" s="19" t="s">
        <v>22342</v>
      </c>
      <c r="G1842" s="19">
        <v>2013</v>
      </c>
      <c r="H1842" s="65">
        <v>41363</v>
      </c>
      <c r="K1842" s="19" t="s">
        <v>23812</v>
      </c>
    </row>
    <row r="1843" spans="1:11" ht="15.75" customHeight="1">
      <c r="A1843" s="19">
        <v>23536534</v>
      </c>
      <c r="B1843" s="19" t="s">
        <v>13441</v>
      </c>
      <c r="C1843" s="19" t="s">
        <v>23813</v>
      </c>
      <c r="D1843" s="19" t="s">
        <v>23814</v>
      </c>
      <c r="E1843" s="19" t="s">
        <v>10744</v>
      </c>
      <c r="F1843" s="19" t="s">
        <v>3946</v>
      </c>
      <c r="G1843" s="19">
        <v>2013</v>
      </c>
      <c r="H1843" s="65">
        <v>41362</v>
      </c>
      <c r="I1843" s="19" t="s">
        <v>23815</v>
      </c>
      <c r="J1843" s="19" t="s">
        <v>23816</v>
      </c>
      <c r="K1843" s="19" t="s">
        <v>23817</v>
      </c>
    </row>
    <row r="1844" spans="1:11" ht="15.75" customHeight="1">
      <c r="A1844" s="19">
        <v>23499478</v>
      </c>
      <c r="B1844" s="19" t="s">
        <v>23818</v>
      </c>
      <c r="C1844" s="19" t="s">
        <v>23819</v>
      </c>
      <c r="D1844" s="19" t="s">
        <v>23820</v>
      </c>
      <c r="E1844" s="19" t="s">
        <v>23821</v>
      </c>
      <c r="F1844" s="19" t="s">
        <v>9898</v>
      </c>
      <c r="G1844" s="19">
        <v>2013</v>
      </c>
      <c r="H1844" s="65">
        <v>41352</v>
      </c>
      <c r="K1844" s="19" t="s">
        <v>23822</v>
      </c>
    </row>
    <row r="1845" spans="1:11" ht="15.75" customHeight="1">
      <c r="A1845" s="19">
        <v>23498319</v>
      </c>
      <c r="B1845" s="19" t="s">
        <v>23823</v>
      </c>
      <c r="C1845" s="19" t="s">
        <v>23824</v>
      </c>
      <c r="D1845" s="19" t="s">
        <v>23825</v>
      </c>
      <c r="E1845" s="19" t="s">
        <v>23826</v>
      </c>
      <c r="F1845" s="19" t="s">
        <v>1032</v>
      </c>
      <c r="G1845" s="19">
        <v>2013</v>
      </c>
      <c r="H1845" s="65">
        <v>41352</v>
      </c>
      <c r="K1845" s="19" t="s">
        <v>23827</v>
      </c>
    </row>
    <row r="1846" spans="1:11" ht="15.75" customHeight="1">
      <c r="A1846" s="19">
        <v>23481109</v>
      </c>
      <c r="B1846" s="19" t="s">
        <v>23828</v>
      </c>
      <c r="C1846" s="19" t="s">
        <v>23829</v>
      </c>
      <c r="D1846" s="19" t="s">
        <v>23830</v>
      </c>
      <c r="E1846" s="19" t="s">
        <v>22755</v>
      </c>
      <c r="F1846" s="19" t="s">
        <v>16471</v>
      </c>
      <c r="G1846" s="19">
        <v>2013</v>
      </c>
      <c r="H1846" s="65">
        <v>41347</v>
      </c>
      <c r="K1846" s="19" t="s">
        <v>23831</v>
      </c>
    </row>
    <row r="1847" spans="1:11" ht="15.75" customHeight="1">
      <c r="A1847" s="19">
        <v>23481108</v>
      </c>
      <c r="B1847" s="19" t="s">
        <v>23832</v>
      </c>
      <c r="C1847" s="19" t="s">
        <v>10196</v>
      </c>
      <c r="D1847" s="19" t="s">
        <v>23830</v>
      </c>
      <c r="E1847" s="19" t="s">
        <v>10198</v>
      </c>
      <c r="F1847" s="19" t="s">
        <v>16471</v>
      </c>
      <c r="G1847" s="19">
        <v>2013</v>
      </c>
      <c r="H1847" s="65">
        <v>41347</v>
      </c>
      <c r="K1847" s="19" t="s">
        <v>23833</v>
      </c>
    </row>
    <row r="1848" spans="1:11" ht="15.75" customHeight="1">
      <c r="A1848" s="19">
        <v>23481107</v>
      </c>
      <c r="B1848" s="19" t="s">
        <v>23834</v>
      </c>
      <c r="C1848" s="19" t="s">
        <v>5719</v>
      </c>
      <c r="D1848" s="19" t="s">
        <v>23830</v>
      </c>
      <c r="E1848" s="19" t="s">
        <v>5721</v>
      </c>
      <c r="F1848" s="19" t="s">
        <v>16471</v>
      </c>
      <c r="G1848" s="19">
        <v>2013</v>
      </c>
      <c r="H1848" s="65">
        <v>41347</v>
      </c>
      <c r="K1848" s="19" t="s">
        <v>23835</v>
      </c>
    </row>
    <row r="1849" spans="1:11" ht="15.75" customHeight="1">
      <c r="A1849" s="19">
        <v>23478648</v>
      </c>
      <c r="B1849" s="19" t="s">
        <v>23836</v>
      </c>
      <c r="C1849" s="19" t="s">
        <v>23837</v>
      </c>
      <c r="D1849" s="19" t="s">
        <v>23838</v>
      </c>
      <c r="E1849" s="19" t="s">
        <v>23839</v>
      </c>
      <c r="F1849" s="19" t="s">
        <v>23840</v>
      </c>
      <c r="G1849" s="19">
        <v>2013</v>
      </c>
      <c r="H1849" s="65">
        <v>41346</v>
      </c>
      <c r="K1849" s="19" t="s">
        <v>23841</v>
      </c>
    </row>
    <row r="1850" spans="1:11" ht="15.75" customHeight="1">
      <c r="A1850" s="19">
        <v>23461830</v>
      </c>
      <c r="B1850" s="19" t="s">
        <v>23842</v>
      </c>
      <c r="C1850" s="19" t="s">
        <v>23843</v>
      </c>
      <c r="D1850" s="19" t="s">
        <v>23844</v>
      </c>
      <c r="E1850" s="19" t="s">
        <v>20706</v>
      </c>
      <c r="F1850" s="19" t="s">
        <v>4759</v>
      </c>
      <c r="G1850" s="19">
        <v>2013</v>
      </c>
      <c r="H1850" s="65">
        <v>41340</v>
      </c>
      <c r="K1850" s="19" t="s">
        <v>23845</v>
      </c>
    </row>
    <row r="1851" spans="1:11" ht="15.75" customHeight="1">
      <c r="A1851" s="19">
        <v>23453688</v>
      </c>
      <c r="B1851" s="19" t="s">
        <v>23846</v>
      </c>
      <c r="C1851" s="19" t="s">
        <v>23847</v>
      </c>
      <c r="D1851" s="19" t="s">
        <v>23848</v>
      </c>
      <c r="E1851" s="19" t="s">
        <v>23849</v>
      </c>
      <c r="F1851" s="19" t="s">
        <v>7945</v>
      </c>
      <c r="G1851" s="19">
        <v>2013</v>
      </c>
      <c r="H1851" s="65">
        <v>41338</v>
      </c>
      <c r="K1851" s="19" t="s">
        <v>23850</v>
      </c>
    </row>
    <row r="1852" spans="1:11" ht="15.75" customHeight="1">
      <c r="A1852" s="19">
        <v>23453686</v>
      </c>
      <c r="B1852" s="19" t="s">
        <v>23851</v>
      </c>
      <c r="C1852" s="19" t="s">
        <v>23852</v>
      </c>
      <c r="D1852" s="19" t="s">
        <v>23848</v>
      </c>
      <c r="E1852" s="19" t="s">
        <v>18783</v>
      </c>
      <c r="F1852" s="19" t="s">
        <v>7945</v>
      </c>
      <c r="G1852" s="19">
        <v>2013</v>
      </c>
      <c r="H1852" s="65">
        <v>41338</v>
      </c>
      <c r="K1852" s="19" t="s">
        <v>23853</v>
      </c>
    </row>
    <row r="1853" spans="1:11" ht="15.75" customHeight="1">
      <c r="A1853" s="19">
        <v>23441818</v>
      </c>
      <c r="B1853" s="19" t="s">
        <v>23854</v>
      </c>
      <c r="C1853" s="19" t="s">
        <v>23855</v>
      </c>
      <c r="D1853" s="19" t="s">
        <v>23856</v>
      </c>
      <c r="E1853" s="19" t="s">
        <v>4373</v>
      </c>
      <c r="F1853" s="19" t="s">
        <v>5734</v>
      </c>
      <c r="G1853" s="19">
        <v>2013</v>
      </c>
      <c r="H1853" s="65">
        <v>41333</v>
      </c>
      <c r="K1853" s="19" t="s">
        <v>23857</v>
      </c>
    </row>
    <row r="1854" spans="1:11" ht="15.75" customHeight="1">
      <c r="A1854" s="19">
        <v>23440414</v>
      </c>
      <c r="B1854" s="19" t="s">
        <v>23858</v>
      </c>
      <c r="C1854" s="19" t="s">
        <v>23859</v>
      </c>
      <c r="D1854" s="19" t="s">
        <v>23860</v>
      </c>
      <c r="E1854" s="19" t="s">
        <v>23861</v>
      </c>
      <c r="F1854" s="19" t="s">
        <v>2261</v>
      </c>
      <c r="G1854" s="19">
        <v>2013</v>
      </c>
      <c r="H1854" s="65">
        <v>41332</v>
      </c>
      <c r="I1854" s="19" t="s">
        <v>23862</v>
      </c>
      <c r="K1854" s="19" t="s">
        <v>23863</v>
      </c>
    </row>
    <row r="1855" spans="1:11" ht="15.75" customHeight="1">
      <c r="A1855" s="19">
        <v>23381990</v>
      </c>
      <c r="B1855" s="19" t="s">
        <v>23865</v>
      </c>
      <c r="C1855" s="19" t="s">
        <v>23866</v>
      </c>
      <c r="D1855" s="19" t="s">
        <v>23867</v>
      </c>
      <c r="E1855" s="19" t="s">
        <v>6329</v>
      </c>
      <c r="F1855" s="19" t="s">
        <v>1110</v>
      </c>
      <c r="G1855" s="19">
        <v>2013</v>
      </c>
      <c r="H1855" s="65">
        <v>41311</v>
      </c>
      <c r="I1855" s="19" t="s">
        <v>23868</v>
      </c>
      <c r="K1855" s="19" t="s">
        <v>23869</v>
      </c>
    </row>
    <row r="1856" spans="1:11" ht="15.75" customHeight="1">
      <c r="A1856" s="19">
        <v>23369612</v>
      </c>
      <c r="B1856" s="19" t="s">
        <v>23870</v>
      </c>
      <c r="C1856" s="19" t="s">
        <v>23871</v>
      </c>
      <c r="D1856" s="19" t="s">
        <v>23872</v>
      </c>
      <c r="E1856" s="19" t="s">
        <v>23873</v>
      </c>
      <c r="F1856" s="19" t="s">
        <v>1290</v>
      </c>
      <c r="G1856" s="19">
        <v>2013</v>
      </c>
      <c r="H1856" s="65">
        <v>41307</v>
      </c>
      <c r="I1856" s="19" t="s">
        <v>23874</v>
      </c>
      <c r="K1856" s="19" t="s">
        <v>23875</v>
      </c>
    </row>
    <row r="1857" spans="1:11" ht="15.75" customHeight="1">
      <c r="A1857" s="19">
        <v>23355310</v>
      </c>
      <c r="B1857" s="19" t="s">
        <v>23876</v>
      </c>
      <c r="C1857" s="19" t="s">
        <v>23877</v>
      </c>
      <c r="D1857" s="19" t="s">
        <v>23878</v>
      </c>
      <c r="E1857" s="19" t="s">
        <v>23879</v>
      </c>
      <c r="F1857" s="19" t="s">
        <v>2053</v>
      </c>
      <c r="G1857" s="19">
        <v>2013</v>
      </c>
      <c r="H1857" s="65">
        <v>41303</v>
      </c>
      <c r="K1857" s="19" t="s">
        <v>23880</v>
      </c>
    </row>
    <row r="1858" spans="1:11" ht="15.75" customHeight="1">
      <c r="A1858" s="19">
        <v>23340566</v>
      </c>
      <c r="B1858" s="19" t="s">
        <v>23882</v>
      </c>
      <c r="C1858" s="19" t="s">
        <v>23883</v>
      </c>
      <c r="D1858" s="19" t="s">
        <v>23802</v>
      </c>
      <c r="E1858" s="19" t="s">
        <v>23884</v>
      </c>
      <c r="F1858" s="19" t="s">
        <v>979</v>
      </c>
      <c r="G1858" s="19">
        <v>2013</v>
      </c>
      <c r="H1858" s="65">
        <v>41298</v>
      </c>
      <c r="K1858" s="19" t="s">
        <v>23885</v>
      </c>
    </row>
    <row r="1859" spans="1:11" ht="15.75" customHeight="1">
      <c r="A1859" s="19">
        <v>23318809</v>
      </c>
      <c r="B1859" s="19" t="s">
        <v>23886</v>
      </c>
      <c r="C1859" s="19" t="s">
        <v>23887</v>
      </c>
      <c r="D1859" s="19" t="s">
        <v>23888</v>
      </c>
      <c r="E1859" s="19" t="s">
        <v>23889</v>
      </c>
      <c r="F1859" s="19" t="s">
        <v>1125</v>
      </c>
      <c r="G1859" s="19">
        <v>2013</v>
      </c>
      <c r="H1859" s="65">
        <v>41290</v>
      </c>
      <c r="I1859" s="19" t="s">
        <v>23890</v>
      </c>
      <c r="K1859" s="19" t="s">
        <v>23891</v>
      </c>
    </row>
    <row r="1860" spans="1:11" ht="15.75" customHeight="1">
      <c r="A1860" s="19">
        <v>23305654</v>
      </c>
      <c r="B1860" s="19" t="s">
        <v>23892</v>
      </c>
      <c r="C1860" s="19" t="s">
        <v>23893</v>
      </c>
      <c r="D1860" s="19" t="s">
        <v>23894</v>
      </c>
      <c r="E1860" s="19" t="s">
        <v>23895</v>
      </c>
      <c r="F1860" s="19" t="s">
        <v>1805</v>
      </c>
      <c r="G1860" s="19">
        <v>2013</v>
      </c>
      <c r="H1860" s="65">
        <v>41286</v>
      </c>
      <c r="K1860" s="19" t="s">
        <v>23896</v>
      </c>
    </row>
    <row r="1861" spans="1:11" ht="15.75" customHeight="1">
      <c r="A1861" s="19">
        <v>23264458</v>
      </c>
      <c r="B1861" s="19" t="s">
        <v>23897</v>
      </c>
      <c r="C1861" s="19" t="s">
        <v>23898</v>
      </c>
      <c r="D1861" s="19" t="s">
        <v>23878</v>
      </c>
      <c r="E1861" s="19" t="s">
        <v>23899</v>
      </c>
      <c r="F1861" s="19" t="s">
        <v>2053</v>
      </c>
      <c r="G1861" s="19">
        <v>2013</v>
      </c>
      <c r="H1861" s="65">
        <v>41268</v>
      </c>
      <c r="K1861" s="19" t="s">
        <v>23900</v>
      </c>
    </row>
    <row r="1862" spans="1:11" ht="15.75" customHeight="1">
      <c r="A1862" s="19">
        <v>23242639</v>
      </c>
      <c r="B1862" s="19" t="s">
        <v>23901</v>
      </c>
      <c r="C1862" s="19" t="s">
        <v>23902</v>
      </c>
      <c r="D1862" s="19" t="s">
        <v>23878</v>
      </c>
      <c r="E1862" s="19" t="s">
        <v>23903</v>
      </c>
      <c r="F1862" s="19" t="s">
        <v>2053</v>
      </c>
      <c r="G1862" s="19">
        <v>2013</v>
      </c>
      <c r="H1862" s="65">
        <v>41261</v>
      </c>
      <c r="I1862" s="19" t="s">
        <v>23904</v>
      </c>
      <c r="K1862" s="19" t="s">
        <v>23905</v>
      </c>
    </row>
    <row r="1863" spans="1:11" ht="15.75" customHeight="1">
      <c r="A1863" s="19">
        <v>23221046</v>
      </c>
      <c r="B1863" s="19" t="s">
        <v>23906</v>
      </c>
      <c r="C1863" s="19" t="s">
        <v>23907</v>
      </c>
      <c r="D1863" s="19" t="s">
        <v>23908</v>
      </c>
      <c r="E1863" s="19" t="s">
        <v>23909</v>
      </c>
      <c r="F1863" s="19" t="s">
        <v>11331</v>
      </c>
      <c r="G1863" s="19">
        <v>2013</v>
      </c>
      <c r="H1863" s="65">
        <v>41254</v>
      </c>
      <c r="K1863" s="19" t="s">
        <v>23910</v>
      </c>
    </row>
    <row r="1864" spans="1:11" ht="15.75" customHeight="1">
      <c r="A1864" s="19">
        <v>23195602</v>
      </c>
      <c r="B1864" s="19" t="s">
        <v>23911</v>
      </c>
      <c r="C1864" s="19" t="s">
        <v>23912</v>
      </c>
      <c r="D1864" s="19" t="s">
        <v>23913</v>
      </c>
      <c r="E1864" s="19" t="s">
        <v>23914</v>
      </c>
      <c r="F1864" s="19" t="s">
        <v>997</v>
      </c>
      <c r="G1864" s="19">
        <v>2013</v>
      </c>
      <c r="H1864" s="65">
        <v>41244</v>
      </c>
      <c r="K1864" s="19" t="s">
        <v>23915</v>
      </c>
    </row>
    <row r="1865" spans="1:11" ht="15.75" customHeight="1">
      <c r="A1865" s="19">
        <v>23113751</v>
      </c>
      <c r="B1865" s="19" t="s">
        <v>23916</v>
      </c>
      <c r="C1865" s="19" t="s">
        <v>23917</v>
      </c>
      <c r="D1865" s="19" t="s">
        <v>23918</v>
      </c>
      <c r="E1865" s="19" t="s">
        <v>4367</v>
      </c>
      <c r="F1865" s="19" t="s">
        <v>20288</v>
      </c>
      <c r="G1865" s="19">
        <v>2013</v>
      </c>
      <c r="H1865" s="65">
        <v>41215</v>
      </c>
      <c r="K1865" s="19" t="s">
        <v>23919</v>
      </c>
    </row>
    <row r="1866" spans="1:11" ht="15.75" customHeight="1">
      <c r="A1866" s="19">
        <v>23109504</v>
      </c>
      <c r="B1866" s="19" t="s">
        <v>23920</v>
      </c>
      <c r="C1866" s="19" t="s">
        <v>23921</v>
      </c>
      <c r="D1866" s="19" t="s">
        <v>23922</v>
      </c>
      <c r="E1866" s="19" t="s">
        <v>14361</v>
      </c>
      <c r="F1866" s="19" t="s">
        <v>23656</v>
      </c>
      <c r="G1866" s="19">
        <v>2013</v>
      </c>
      <c r="H1866" s="65">
        <v>41213</v>
      </c>
      <c r="K1866" s="19" t="s">
        <v>23923</v>
      </c>
    </row>
    <row r="1867" spans="1:11" ht="15.75" customHeight="1">
      <c r="A1867" s="19">
        <v>23104129</v>
      </c>
      <c r="B1867" s="19" t="s">
        <v>23924</v>
      </c>
      <c r="C1867" s="19" t="s">
        <v>23925</v>
      </c>
      <c r="D1867" s="19" t="s">
        <v>23802</v>
      </c>
      <c r="E1867" s="19" t="s">
        <v>23926</v>
      </c>
      <c r="F1867" s="19" t="s">
        <v>979</v>
      </c>
      <c r="G1867" s="19">
        <v>2013</v>
      </c>
      <c r="H1867" s="65">
        <v>41212</v>
      </c>
      <c r="K1867" s="19" t="s">
        <v>23927</v>
      </c>
    </row>
    <row r="1868" spans="1:11" ht="15.75" customHeight="1">
      <c r="A1868" s="19">
        <v>23092529</v>
      </c>
      <c r="B1868" s="19" t="s">
        <v>23928</v>
      </c>
      <c r="C1868" s="19" t="s">
        <v>23929</v>
      </c>
      <c r="D1868" s="19" t="s">
        <v>23930</v>
      </c>
      <c r="E1868" s="19" t="s">
        <v>23931</v>
      </c>
      <c r="F1868" s="19" t="s">
        <v>3283</v>
      </c>
      <c r="G1868" s="19">
        <v>2013</v>
      </c>
      <c r="H1868" s="65">
        <v>41207</v>
      </c>
      <c r="K1868" s="19" t="s">
        <v>23932</v>
      </c>
    </row>
    <row r="1869" spans="1:11" ht="15.75" customHeight="1">
      <c r="A1869" s="19">
        <v>23076559</v>
      </c>
      <c r="B1869" s="19" t="s">
        <v>23933</v>
      </c>
      <c r="C1869" s="19" t="s">
        <v>23934</v>
      </c>
      <c r="D1869" s="19" t="s">
        <v>23935</v>
      </c>
      <c r="E1869" s="19" t="s">
        <v>23936</v>
      </c>
      <c r="F1869" s="19" t="s">
        <v>23937</v>
      </c>
      <c r="G1869" s="19">
        <v>2013</v>
      </c>
      <c r="H1869" s="65">
        <v>41201</v>
      </c>
      <c r="K1869" s="19" t="s">
        <v>23938</v>
      </c>
    </row>
    <row r="1870" spans="1:11" ht="15.75" customHeight="1">
      <c r="A1870" s="19">
        <v>26835676</v>
      </c>
      <c r="B1870" s="19" t="s">
        <v>23939</v>
      </c>
      <c r="C1870" s="19" t="s">
        <v>23940</v>
      </c>
      <c r="D1870" s="19" t="s">
        <v>23941</v>
      </c>
      <c r="E1870" s="19" t="s">
        <v>23942</v>
      </c>
      <c r="F1870" s="19" t="s">
        <v>2997</v>
      </c>
      <c r="G1870" s="19">
        <v>2013</v>
      </c>
      <c r="H1870" s="65">
        <v>42403</v>
      </c>
      <c r="I1870" s="19" t="s">
        <v>23943</v>
      </c>
      <c r="K1870" s="19" t="s">
        <v>23944</v>
      </c>
    </row>
    <row r="1871" spans="1:11" ht="15.75" customHeight="1">
      <c r="A1871" s="19">
        <v>23531034</v>
      </c>
      <c r="B1871" s="19" t="s">
        <v>23946</v>
      </c>
      <c r="C1871" s="19" t="s">
        <v>23947</v>
      </c>
      <c r="D1871" s="19" t="s">
        <v>23948</v>
      </c>
      <c r="E1871" s="19" t="s">
        <v>23949</v>
      </c>
      <c r="F1871" s="19" t="s">
        <v>9558</v>
      </c>
      <c r="G1871" s="19">
        <v>2013</v>
      </c>
      <c r="H1871" s="65">
        <v>41361</v>
      </c>
      <c r="I1871" s="19" t="s">
        <v>23950</v>
      </c>
      <c r="K1871" s="19" t="s">
        <v>23951</v>
      </c>
    </row>
    <row r="1872" spans="1:11" ht="15.75" customHeight="1">
      <c r="A1872" s="19">
        <v>23515099</v>
      </c>
      <c r="B1872" s="19" t="s">
        <v>23953</v>
      </c>
      <c r="C1872" s="19" t="s">
        <v>23954</v>
      </c>
      <c r="E1872" s="19" t="s">
        <v>23955</v>
      </c>
    </row>
    <row r="1873" spans="1:11" ht="15.75" customHeight="1">
      <c r="A1873" s="19">
        <v>23497669</v>
      </c>
      <c r="B1873" s="19" t="s">
        <v>23956</v>
      </c>
      <c r="C1873" s="19" t="s">
        <v>23957</v>
      </c>
      <c r="D1873" s="19" t="s">
        <v>23958</v>
      </c>
      <c r="E1873" s="19" t="s">
        <v>23959</v>
      </c>
      <c r="F1873" s="19" t="s">
        <v>9642</v>
      </c>
      <c r="G1873" s="19">
        <v>2013</v>
      </c>
      <c r="H1873" s="65">
        <v>41352</v>
      </c>
      <c r="I1873" s="19" t="s">
        <v>23960</v>
      </c>
      <c r="K1873" s="19" t="s">
        <v>23961</v>
      </c>
    </row>
    <row r="1874" spans="1:11" ht="15.75" customHeight="1">
      <c r="A1874" s="19">
        <v>23370914</v>
      </c>
      <c r="B1874" s="19" t="s">
        <v>23963</v>
      </c>
      <c r="C1874" s="19" t="s">
        <v>23964</v>
      </c>
      <c r="D1874" s="19" t="s">
        <v>23965</v>
      </c>
      <c r="E1874" s="19" t="s">
        <v>23966</v>
      </c>
      <c r="F1874" s="19" t="s">
        <v>2011</v>
      </c>
      <c r="G1874" s="19">
        <v>2013</v>
      </c>
      <c r="H1874" s="65">
        <v>41307</v>
      </c>
      <c r="K1874" s="19" t="s">
        <v>23967</v>
      </c>
    </row>
    <row r="1875" spans="1:11" ht="15.75" customHeight="1">
      <c r="A1875" s="19">
        <v>23409972</v>
      </c>
      <c r="B1875" s="19" t="s">
        <v>23968</v>
      </c>
      <c r="C1875" s="19" t="s">
        <v>23969</v>
      </c>
      <c r="D1875" s="19" t="s">
        <v>23970</v>
      </c>
      <c r="E1875" s="19" t="s">
        <v>23971</v>
      </c>
      <c r="F1875" s="19" t="s">
        <v>18563</v>
      </c>
      <c r="G1875" s="19">
        <v>2013</v>
      </c>
      <c r="H1875" s="65">
        <v>41321</v>
      </c>
      <c r="K1875" s="19" t="s">
        <v>23972</v>
      </c>
    </row>
    <row r="1876" spans="1:11" ht="15.75" customHeight="1">
      <c r="A1876" s="19">
        <v>23324563</v>
      </c>
      <c r="B1876" s="19" t="s">
        <v>23974</v>
      </c>
      <c r="C1876" s="19" t="s">
        <v>23975</v>
      </c>
      <c r="E1876" s="19" t="s">
        <v>23976</v>
      </c>
    </row>
    <row r="1877" spans="1:11" ht="15.75" customHeight="1">
      <c r="A1877" s="19">
        <v>25141560</v>
      </c>
      <c r="B1877" s="19" t="s">
        <v>23977</v>
      </c>
      <c r="C1877" s="19" t="s">
        <v>23978</v>
      </c>
      <c r="D1877" s="19" t="s">
        <v>23979</v>
      </c>
      <c r="E1877" s="19" t="s">
        <v>23980</v>
      </c>
      <c r="F1877" s="19" t="s">
        <v>23981</v>
      </c>
      <c r="G1877" s="19">
        <v>2013</v>
      </c>
      <c r="H1877" s="65">
        <v>41873</v>
      </c>
    </row>
    <row r="1878" spans="1:11" ht="15.75" customHeight="1">
      <c r="A1878" s="19">
        <v>23661203</v>
      </c>
      <c r="B1878" s="19" t="s">
        <v>23983</v>
      </c>
      <c r="C1878" s="19" t="s">
        <v>23984</v>
      </c>
      <c r="D1878" s="19" t="s">
        <v>23985</v>
      </c>
      <c r="E1878" s="19" t="s">
        <v>23986</v>
      </c>
      <c r="F1878" s="19" t="s">
        <v>22142</v>
      </c>
      <c r="G1878" s="19">
        <v>2013</v>
      </c>
      <c r="H1878" s="65">
        <v>41405</v>
      </c>
    </row>
    <row r="1879" spans="1:11" ht="15.75" customHeight="1">
      <c r="A1879" s="19">
        <v>23567301</v>
      </c>
      <c r="B1879" s="19" t="s">
        <v>23988</v>
      </c>
      <c r="C1879" s="19" t="s">
        <v>23989</v>
      </c>
      <c r="D1879" s="19" t="s">
        <v>23990</v>
      </c>
      <c r="E1879" s="19" t="s">
        <v>23991</v>
      </c>
      <c r="F1879" s="19" t="s">
        <v>23992</v>
      </c>
      <c r="G1879" s="19">
        <v>2013</v>
      </c>
      <c r="H1879" s="65">
        <v>41374</v>
      </c>
    </row>
    <row r="1880" spans="1:11" ht="15.75" customHeight="1">
      <c r="A1880" s="19">
        <v>23558321</v>
      </c>
      <c r="B1880" s="19" t="s">
        <v>23994</v>
      </c>
      <c r="C1880" s="19" t="s">
        <v>23995</v>
      </c>
      <c r="D1880" s="19" t="s">
        <v>23996</v>
      </c>
      <c r="E1880" s="19" t="s">
        <v>23997</v>
      </c>
      <c r="F1880" s="19" t="s">
        <v>979</v>
      </c>
      <c r="G1880" s="19">
        <v>2013</v>
      </c>
      <c r="H1880" s="65">
        <v>41370</v>
      </c>
      <c r="K1880" s="19" t="s">
        <v>23998</v>
      </c>
    </row>
    <row r="1881" spans="1:11" ht="15.75" customHeight="1">
      <c r="A1881" s="19">
        <v>23545821</v>
      </c>
      <c r="B1881" s="19" t="s">
        <v>23999</v>
      </c>
      <c r="C1881" s="19" t="s">
        <v>24000</v>
      </c>
      <c r="D1881" s="19" t="s">
        <v>24001</v>
      </c>
      <c r="E1881" s="19" t="s">
        <v>24002</v>
      </c>
      <c r="F1881" s="19" t="s">
        <v>24003</v>
      </c>
      <c r="G1881" s="19">
        <v>2013</v>
      </c>
      <c r="H1881" s="65">
        <v>41367</v>
      </c>
      <c r="K1881" s="19" t="s">
        <v>24004</v>
      </c>
    </row>
    <row r="1882" spans="1:11" ht="15.75" customHeight="1">
      <c r="A1882" s="19">
        <v>23498136</v>
      </c>
      <c r="B1882" s="19" t="s">
        <v>24005</v>
      </c>
      <c r="C1882" s="19" t="s">
        <v>24006</v>
      </c>
      <c r="D1882" s="19" t="s">
        <v>24007</v>
      </c>
      <c r="E1882" s="19" t="s">
        <v>24008</v>
      </c>
      <c r="F1882" s="19" t="s">
        <v>4621</v>
      </c>
      <c r="G1882" s="19">
        <v>2013</v>
      </c>
      <c r="H1882" s="65">
        <v>41352</v>
      </c>
      <c r="K1882" s="19" t="s">
        <v>24009</v>
      </c>
    </row>
    <row r="1883" spans="1:11" ht="15.75" customHeight="1">
      <c r="A1883" s="19">
        <v>23462005</v>
      </c>
      <c r="B1883" s="19" t="s">
        <v>24010</v>
      </c>
      <c r="C1883" s="19" t="s">
        <v>24011</v>
      </c>
      <c r="D1883" s="19" t="s">
        <v>24012</v>
      </c>
      <c r="E1883" s="19" t="s">
        <v>24013</v>
      </c>
      <c r="F1883" s="19" t="s">
        <v>9808</v>
      </c>
      <c r="G1883" s="19">
        <v>2013</v>
      </c>
      <c r="H1883" s="65">
        <v>41340</v>
      </c>
      <c r="K1883" s="19" t="s">
        <v>24014</v>
      </c>
    </row>
    <row r="1884" spans="1:11" ht="15.75" customHeight="1">
      <c r="A1884" s="19">
        <v>23438914</v>
      </c>
      <c r="B1884" s="19" t="s">
        <v>24015</v>
      </c>
      <c r="C1884" s="19" t="s">
        <v>22826</v>
      </c>
      <c r="D1884" s="19" t="s">
        <v>24016</v>
      </c>
      <c r="E1884" s="19" t="s">
        <v>22827</v>
      </c>
      <c r="F1884" s="19" t="s">
        <v>3283</v>
      </c>
      <c r="G1884" s="19">
        <v>2013</v>
      </c>
      <c r="H1884" s="65">
        <v>41332</v>
      </c>
      <c r="K1884" s="19" t="s">
        <v>24017</v>
      </c>
    </row>
    <row r="1885" spans="1:11" ht="15.75" customHeight="1">
      <c r="A1885" s="19">
        <v>23387957</v>
      </c>
      <c r="B1885" s="19" t="s">
        <v>24018</v>
      </c>
      <c r="C1885" s="19" t="s">
        <v>24019</v>
      </c>
      <c r="D1885" s="19" t="s">
        <v>24020</v>
      </c>
      <c r="E1885" s="19" t="s">
        <v>7837</v>
      </c>
      <c r="F1885" s="19" t="s">
        <v>6781</v>
      </c>
      <c r="G1885" s="19">
        <v>2013</v>
      </c>
      <c r="H1885" s="65">
        <v>41313</v>
      </c>
      <c r="K1885" s="19" t="s">
        <v>24021</v>
      </c>
    </row>
    <row r="1886" spans="1:11" ht="15.75" customHeight="1">
      <c r="A1886" s="19">
        <v>23375080</v>
      </c>
      <c r="B1886" s="19" t="s">
        <v>24022</v>
      </c>
      <c r="C1886" s="19" t="s">
        <v>24023</v>
      </c>
      <c r="D1886" s="19" t="s">
        <v>24024</v>
      </c>
      <c r="E1886" s="19" t="s">
        <v>24025</v>
      </c>
      <c r="F1886" s="19" t="s">
        <v>685</v>
      </c>
      <c r="G1886" s="19">
        <v>2013</v>
      </c>
      <c r="H1886" s="65">
        <v>41310</v>
      </c>
      <c r="K1886" s="19" t="s">
        <v>24026</v>
      </c>
    </row>
    <row r="1887" spans="1:11" ht="15.75" customHeight="1">
      <c r="A1887" s="19">
        <v>23347661</v>
      </c>
      <c r="B1887" s="19" t="s">
        <v>24027</v>
      </c>
      <c r="C1887" s="19" t="s">
        <v>24028</v>
      </c>
      <c r="D1887" s="19" t="s">
        <v>24029</v>
      </c>
      <c r="E1887" s="19" t="s">
        <v>24030</v>
      </c>
      <c r="F1887" s="19" t="s">
        <v>7242</v>
      </c>
      <c r="G1887" s="19">
        <v>2013</v>
      </c>
      <c r="H1887" s="65">
        <v>41300</v>
      </c>
      <c r="K1887" s="19" t="s">
        <v>24031</v>
      </c>
    </row>
    <row r="1888" spans="1:11" ht="15.75" customHeight="1">
      <c r="A1888" s="19">
        <v>23320622</v>
      </c>
      <c r="B1888" s="19" t="s">
        <v>24033</v>
      </c>
      <c r="C1888" s="19" t="s">
        <v>24034</v>
      </c>
      <c r="D1888" s="19" t="s">
        <v>24035</v>
      </c>
      <c r="E1888" s="19" t="s">
        <v>24036</v>
      </c>
      <c r="F1888" s="19" t="s">
        <v>3511</v>
      </c>
      <c r="G1888" s="19">
        <v>2013</v>
      </c>
      <c r="H1888" s="65">
        <v>41291</v>
      </c>
      <c r="K1888" s="19" t="s">
        <v>24037</v>
      </c>
    </row>
    <row r="1889" spans="1:11" ht="15.75" customHeight="1">
      <c r="A1889" s="19">
        <v>23313652</v>
      </c>
      <c r="B1889" s="19" t="s">
        <v>24038</v>
      </c>
      <c r="C1889" s="19" t="s">
        <v>24039</v>
      </c>
      <c r="D1889" s="19" t="s">
        <v>24040</v>
      </c>
      <c r="E1889" s="19" t="s">
        <v>24041</v>
      </c>
      <c r="F1889" s="19" t="s">
        <v>1263</v>
      </c>
      <c r="G1889" s="19">
        <v>2013</v>
      </c>
      <c r="H1889" s="65">
        <v>41289</v>
      </c>
      <c r="I1889" s="19" t="s">
        <v>24042</v>
      </c>
      <c r="J1889" s="19" t="s">
        <v>24043</v>
      </c>
      <c r="K1889" s="19" t="s">
        <v>24044</v>
      </c>
    </row>
    <row r="1890" spans="1:11" ht="15.75" customHeight="1">
      <c r="A1890" s="19">
        <v>23312959</v>
      </c>
      <c r="B1890" s="19" t="s">
        <v>24046</v>
      </c>
      <c r="C1890" s="19" t="s">
        <v>24047</v>
      </c>
      <c r="D1890" s="19" t="s">
        <v>24048</v>
      </c>
      <c r="E1890" s="19" t="s">
        <v>24049</v>
      </c>
      <c r="F1890" s="19" t="s">
        <v>21527</v>
      </c>
      <c r="G1890" s="19">
        <v>2013</v>
      </c>
      <c r="H1890" s="65">
        <v>41289</v>
      </c>
      <c r="K1890" s="19" t="s">
        <v>24050</v>
      </c>
    </row>
    <row r="1891" spans="1:11" ht="15.75" customHeight="1">
      <c r="A1891" s="19">
        <v>23303166</v>
      </c>
      <c r="B1891" s="19" t="s">
        <v>24051</v>
      </c>
      <c r="C1891" s="19" t="s">
        <v>24052</v>
      </c>
      <c r="E1891" s="19" t="s">
        <v>24053</v>
      </c>
    </row>
    <row r="1892" spans="1:11" ht="15.75" customHeight="1">
      <c r="A1892" s="19">
        <v>23292125</v>
      </c>
      <c r="B1892" s="19" t="s">
        <v>24054</v>
      </c>
      <c r="C1892" s="19" t="s">
        <v>24055</v>
      </c>
      <c r="D1892" s="19" t="s">
        <v>24053</v>
      </c>
      <c r="E1892" s="19" t="s">
        <v>20004</v>
      </c>
      <c r="F1892" s="19" t="s">
        <v>147</v>
      </c>
      <c r="G1892" s="19">
        <v>2013</v>
      </c>
      <c r="H1892" s="65">
        <v>41282</v>
      </c>
      <c r="I1892" s="19" t="s">
        <v>24056</v>
      </c>
      <c r="K1892" s="19" t="s">
        <v>24057</v>
      </c>
    </row>
    <row r="1893" spans="1:11" ht="15.75" customHeight="1">
      <c r="A1893" s="19">
        <v>23275089</v>
      </c>
      <c r="B1893" s="19" t="s">
        <v>24058</v>
      </c>
      <c r="C1893" s="19" t="s">
        <v>24059</v>
      </c>
      <c r="D1893" s="19" t="s">
        <v>24060</v>
      </c>
      <c r="E1893" s="19" t="s">
        <v>9832</v>
      </c>
      <c r="F1893" s="19" t="s">
        <v>1110</v>
      </c>
      <c r="G1893" s="19">
        <v>2013</v>
      </c>
      <c r="H1893" s="65">
        <v>41275</v>
      </c>
      <c r="I1893" s="19" t="s">
        <v>24061</v>
      </c>
      <c r="K1893" s="19" t="s">
        <v>24062</v>
      </c>
    </row>
    <row r="1894" spans="1:11" ht="15.75" customHeight="1">
      <c r="A1894" s="19">
        <v>23266579</v>
      </c>
      <c r="B1894" s="19" t="s">
        <v>24063</v>
      </c>
      <c r="C1894" s="19" t="s">
        <v>24064</v>
      </c>
      <c r="D1894" s="19" t="s">
        <v>24065</v>
      </c>
      <c r="E1894" s="19" t="s">
        <v>8311</v>
      </c>
      <c r="F1894" s="19" t="s">
        <v>972</v>
      </c>
      <c r="G1894" s="19">
        <v>2013</v>
      </c>
      <c r="H1894" s="65">
        <v>41269</v>
      </c>
      <c r="K1894" s="19" t="s">
        <v>24066</v>
      </c>
    </row>
    <row r="1895" spans="1:11" ht="15.75" customHeight="1">
      <c r="A1895" s="19">
        <v>23266487</v>
      </c>
      <c r="B1895" s="19" t="s">
        <v>24067</v>
      </c>
      <c r="C1895" s="19" t="s">
        <v>20479</v>
      </c>
      <c r="D1895" s="19" t="s">
        <v>24068</v>
      </c>
      <c r="E1895" s="19" t="s">
        <v>20481</v>
      </c>
      <c r="F1895" s="19" t="s">
        <v>2402</v>
      </c>
      <c r="G1895" s="19">
        <v>2013</v>
      </c>
      <c r="H1895" s="65">
        <v>41269</v>
      </c>
      <c r="I1895" s="19" t="s">
        <v>24069</v>
      </c>
      <c r="J1895" s="19" t="s">
        <v>24070</v>
      </c>
      <c r="K1895" s="19" t="s">
        <v>24071</v>
      </c>
    </row>
    <row r="1896" spans="1:11" ht="15.75" customHeight="1">
      <c r="A1896" s="19">
        <v>23266462</v>
      </c>
      <c r="B1896" s="19" t="s">
        <v>24072</v>
      </c>
      <c r="C1896" s="19" t="s">
        <v>24073</v>
      </c>
      <c r="D1896" s="19" t="s">
        <v>24074</v>
      </c>
      <c r="E1896" s="19" t="s">
        <v>24075</v>
      </c>
      <c r="F1896" s="19" t="s">
        <v>777</v>
      </c>
      <c r="G1896" s="19">
        <v>2013</v>
      </c>
      <c r="H1896" s="65">
        <v>41269</v>
      </c>
      <c r="I1896" s="19" t="s">
        <v>24076</v>
      </c>
      <c r="J1896" s="19" t="s">
        <v>24077</v>
      </c>
      <c r="K1896" s="19" t="s">
        <v>24078</v>
      </c>
    </row>
    <row r="1897" spans="1:11" ht="15.75" customHeight="1">
      <c r="A1897" s="19">
        <v>23252811</v>
      </c>
      <c r="B1897" s="19" t="s">
        <v>24079</v>
      </c>
      <c r="C1897" s="19" t="s">
        <v>24080</v>
      </c>
      <c r="D1897" s="19" t="s">
        <v>24081</v>
      </c>
      <c r="E1897" s="19" t="s">
        <v>24082</v>
      </c>
      <c r="F1897" s="19" t="s">
        <v>499</v>
      </c>
      <c r="G1897" s="19">
        <v>2013</v>
      </c>
      <c r="H1897" s="65">
        <v>41264</v>
      </c>
      <c r="K1897" s="19" t="s">
        <v>24083</v>
      </c>
    </row>
    <row r="1898" spans="1:11" ht="15.75" customHeight="1">
      <c r="A1898" s="19">
        <v>23232934</v>
      </c>
      <c r="B1898" s="19" t="s">
        <v>24084</v>
      </c>
      <c r="C1898" s="19" t="s">
        <v>24085</v>
      </c>
      <c r="D1898" s="19" t="s">
        <v>24086</v>
      </c>
      <c r="E1898" s="19" t="s">
        <v>24087</v>
      </c>
      <c r="F1898" s="19" t="s">
        <v>14968</v>
      </c>
      <c r="G1898" s="19">
        <v>2013</v>
      </c>
      <c r="H1898" s="65">
        <v>41256</v>
      </c>
      <c r="K1898" s="19" t="s">
        <v>24088</v>
      </c>
    </row>
    <row r="1899" spans="1:11" ht="15.75" customHeight="1">
      <c r="A1899" s="19">
        <v>23230060</v>
      </c>
      <c r="B1899" s="19" t="s">
        <v>24090</v>
      </c>
      <c r="C1899" s="19" t="s">
        <v>24091</v>
      </c>
      <c r="D1899" s="19" t="s">
        <v>24092</v>
      </c>
      <c r="E1899" s="19" t="s">
        <v>238</v>
      </c>
      <c r="F1899" s="19" t="s">
        <v>1064</v>
      </c>
      <c r="G1899" s="19">
        <v>2013</v>
      </c>
      <c r="H1899" s="65">
        <v>41255</v>
      </c>
      <c r="K1899" s="19" t="s">
        <v>24093</v>
      </c>
    </row>
    <row r="1900" spans="1:11" ht="15.75" customHeight="1">
      <c r="A1900" s="19">
        <v>22885868</v>
      </c>
      <c r="B1900" s="19" t="s">
        <v>24094</v>
      </c>
      <c r="C1900" s="19" t="s">
        <v>24095</v>
      </c>
      <c r="D1900" s="19" t="s">
        <v>24096</v>
      </c>
      <c r="E1900" s="19" t="s">
        <v>24097</v>
      </c>
      <c r="F1900" s="19" t="s">
        <v>10093</v>
      </c>
      <c r="G1900" s="19">
        <v>2013</v>
      </c>
      <c r="H1900" s="65">
        <v>41135</v>
      </c>
      <c r="K1900" s="19" t="s">
        <v>24098</v>
      </c>
    </row>
    <row r="1901" spans="1:11" ht="15.75" customHeight="1">
      <c r="A1901" s="19">
        <v>22747891</v>
      </c>
      <c r="B1901" s="19" t="s">
        <v>24099</v>
      </c>
      <c r="C1901" s="19" t="s">
        <v>24100</v>
      </c>
      <c r="D1901" s="19" t="s">
        <v>24101</v>
      </c>
      <c r="E1901" s="19" t="s">
        <v>24102</v>
      </c>
      <c r="F1901" s="19" t="s">
        <v>24103</v>
      </c>
      <c r="G1901" s="19">
        <v>2013</v>
      </c>
      <c r="H1901" s="65">
        <v>41094</v>
      </c>
      <c r="K1901" s="19" t="s">
        <v>24104</v>
      </c>
    </row>
    <row r="1902" spans="1:11" ht="15.75" customHeight="1">
      <c r="A1902" s="19">
        <v>22703292</v>
      </c>
      <c r="B1902" s="19" t="s">
        <v>24105</v>
      </c>
      <c r="C1902" s="19" t="s">
        <v>24106</v>
      </c>
      <c r="D1902" s="19" t="s">
        <v>24107</v>
      </c>
      <c r="E1902" s="19" t="s">
        <v>24108</v>
      </c>
      <c r="F1902" s="19" t="s">
        <v>5545</v>
      </c>
      <c r="G1902" s="19">
        <v>2013</v>
      </c>
      <c r="H1902" s="65">
        <v>41079</v>
      </c>
      <c r="K1902" s="19" t="s">
        <v>24109</v>
      </c>
    </row>
    <row r="1903" spans="1:11" ht="15.75" customHeight="1">
      <c r="A1903" s="19">
        <v>22647593</v>
      </c>
      <c r="B1903" s="19" t="s">
        <v>24110</v>
      </c>
      <c r="C1903" s="19" t="s">
        <v>24111</v>
      </c>
      <c r="D1903" s="19" t="s">
        <v>24112</v>
      </c>
      <c r="E1903" s="19" t="s">
        <v>24113</v>
      </c>
      <c r="F1903" s="19" t="s">
        <v>3419</v>
      </c>
      <c r="G1903" s="19">
        <v>2013</v>
      </c>
      <c r="H1903" s="65">
        <v>41061</v>
      </c>
      <c r="I1903" s="19" t="s">
        <v>24114</v>
      </c>
      <c r="K1903" s="19" t="s">
        <v>24115</v>
      </c>
    </row>
    <row r="1904" spans="1:11" ht="15.75" customHeight="1">
      <c r="A1904" s="19">
        <v>22487223</v>
      </c>
      <c r="B1904" s="19" t="s">
        <v>24116</v>
      </c>
      <c r="C1904" s="19" t="s">
        <v>24117</v>
      </c>
    </row>
    <row r="1905" spans="1:11" ht="15.75" customHeight="1">
      <c r="A1905" s="19">
        <v>22329610</v>
      </c>
      <c r="B1905" s="19" t="s">
        <v>24118</v>
      </c>
      <c r="C1905" s="19" t="s">
        <v>24119</v>
      </c>
      <c r="D1905" s="19" t="s">
        <v>24120</v>
      </c>
      <c r="E1905" s="19" t="s">
        <v>24121</v>
      </c>
      <c r="F1905" s="19" t="s">
        <v>2416</v>
      </c>
      <c r="G1905" s="19">
        <v>2013</v>
      </c>
      <c r="H1905" s="65">
        <v>40954</v>
      </c>
      <c r="K1905" s="19" t="s">
        <v>24122</v>
      </c>
    </row>
    <row r="1906" spans="1:11" ht="15.75" customHeight="1">
      <c r="A1906" s="19">
        <v>21912259</v>
      </c>
      <c r="B1906" s="19" t="s">
        <v>24123</v>
      </c>
      <c r="C1906" s="19" t="s">
        <v>24124</v>
      </c>
      <c r="D1906" s="19" t="s">
        <v>24125</v>
      </c>
      <c r="E1906" s="19" t="s">
        <v>24126</v>
      </c>
      <c r="F1906" s="19" t="s">
        <v>8570</v>
      </c>
      <c r="G1906" s="19">
        <v>2013</v>
      </c>
      <c r="H1906" s="65">
        <v>40800</v>
      </c>
      <c r="K1906" s="19" t="s">
        <v>24127</v>
      </c>
    </row>
    <row r="1907" spans="1:11" ht="15.75" customHeight="1">
      <c r="A1907" s="19">
        <v>23362938</v>
      </c>
      <c r="B1907" s="19" t="s">
        <v>24129</v>
      </c>
      <c r="C1907" s="19" t="s">
        <v>24130</v>
      </c>
      <c r="D1907" s="19" t="s">
        <v>24131</v>
      </c>
      <c r="E1907" s="19" t="s">
        <v>24132</v>
      </c>
      <c r="F1907" s="19" t="s">
        <v>18563</v>
      </c>
      <c r="G1907" s="19">
        <v>2013</v>
      </c>
      <c r="H1907" s="65">
        <v>41306</v>
      </c>
      <c r="K1907" s="19" t="s">
        <v>24133</v>
      </c>
    </row>
    <row r="1908" spans="1:11" ht="15.75" customHeight="1">
      <c r="A1908" s="19">
        <v>23432906</v>
      </c>
      <c r="B1908" s="19" t="s">
        <v>24135</v>
      </c>
      <c r="C1908" s="19" t="s">
        <v>24136</v>
      </c>
      <c r="D1908" s="19" t="s">
        <v>24137</v>
      </c>
      <c r="E1908" s="19" t="s">
        <v>24138</v>
      </c>
      <c r="F1908" s="19" t="s">
        <v>841</v>
      </c>
      <c r="G1908" s="19">
        <v>2013</v>
      </c>
      <c r="H1908" s="65">
        <v>41331</v>
      </c>
      <c r="I1908" s="19" t="s">
        <v>24139</v>
      </c>
      <c r="K1908" s="19" t="s">
        <v>24140</v>
      </c>
    </row>
    <row r="1909" spans="1:11" ht="15.75" customHeight="1">
      <c r="A1909" s="19">
        <v>23432812</v>
      </c>
      <c r="B1909" s="19" t="s">
        <v>24142</v>
      </c>
      <c r="C1909" s="19" t="s">
        <v>24143</v>
      </c>
      <c r="D1909" s="19" t="s">
        <v>24144</v>
      </c>
      <c r="E1909" s="19" t="s">
        <v>17991</v>
      </c>
      <c r="F1909" s="19" t="s">
        <v>841</v>
      </c>
      <c r="G1909" s="19">
        <v>2013</v>
      </c>
      <c r="H1909" s="65">
        <v>41331</v>
      </c>
      <c r="I1909" s="19" t="s">
        <v>24145</v>
      </c>
      <c r="K1909" s="19" t="s">
        <v>24146</v>
      </c>
    </row>
    <row r="1910" spans="1:11" ht="15.75" customHeight="1">
      <c r="A1910" s="19">
        <v>23246307</v>
      </c>
      <c r="B1910" s="19" t="s">
        <v>24148</v>
      </c>
      <c r="C1910" s="19" t="s">
        <v>24149</v>
      </c>
      <c r="D1910" s="19" t="s">
        <v>24150</v>
      </c>
      <c r="E1910" s="19" t="s">
        <v>24151</v>
      </c>
      <c r="F1910" s="19" t="s">
        <v>1263</v>
      </c>
      <c r="G1910" s="19">
        <v>2013</v>
      </c>
      <c r="H1910" s="65">
        <v>41262</v>
      </c>
      <c r="K1910" s="19" t="s">
        <v>24152</v>
      </c>
    </row>
    <row r="1911" spans="1:11" ht="15.75" customHeight="1">
      <c r="A1911" s="19">
        <v>23418797</v>
      </c>
      <c r="B1911" s="19" t="s">
        <v>24154</v>
      </c>
      <c r="C1911" s="19" t="s">
        <v>24155</v>
      </c>
      <c r="D1911" s="19" t="s">
        <v>24156</v>
      </c>
      <c r="E1911" s="19" t="s">
        <v>24157</v>
      </c>
      <c r="F1911" s="19" t="s">
        <v>1534</v>
      </c>
      <c r="G1911" s="19">
        <v>2013</v>
      </c>
      <c r="H1911" s="65">
        <v>41325</v>
      </c>
    </row>
    <row r="1912" spans="1:11" ht="15.75" customHeight="1">
      <c r="A1912" s="19">
        <v>23315071</v>
      </c>
      <c r="B1912" s="19" t="s">
        <v>24159</v>
      </c>
      <c r="C1912" s="19" t="s">
        <v>24160</v>
      </c>
      <c r="D1912" s="19" t="s">
        <v>24161</v>
      </c>
      <c r="E1912" s="19" t="s">
        <v>24162</v>
      </c>
      <c r="F1912" s="19" t="s">
        <v>2261</v>
      </c>
      <c r="G1912" s="19">
        <v>2013</v>
      </c>
      <c r="H1912" s="65">
        <v>41289</v>
      </c>
      <c r="K1912" s="19" t="s">
        <v>24163</v>
      </c>
    </row>
    <row r="1913" spans="1:11" ht="15.75" customHeight="1">
      <c r="A1913" s="19">
        <v>31463183</v>
      </c>
      <c r="B1913" s="19" t="s">
        <v>24164</v>
      </c>
      <c r="C1913" s="19" t="s">
        <v>15472</v>
      </c>
      <c r="D1913" s="19" t="s">
        <v>24165</v>
      </c>
      <c r="E1913" s="19" t="s">
        <v>15474</v>
      </c>
      <c r="F1913" s="19" t="s">
        <v>4718</v>
      </c>
      <c r="G1913" s="19">
        <v>2013</v>
      </c>
      <c r="H1913" s="65">
        <v>43707</v>
      </c>
      <c r="I1913" s="19" t="s">
        <v>24166</v>
      </c>
      <c r="K1913" s="19" t="s">
        <v>24167</v>
      </c>
    </row>
    <row r="1914" spans="1:11" ht="15.75" customHeight="1">
      <c r="A1914" s="19">
        <v>23732485</v>
      </c>
      <c r="B1914" s="19" t="s">
        <v>24169</v>
      </c>
      <c r="C1914" s="19" t="s">
        <v>24170</v>
      </c>
      <c r="D1914" s="19" t="s">
        <v>24171</v>
      </c>
      <c r="E1914" s="19" t="s">
        <v>24172</v>
      </c>
      <c r="F1914" s="19" t="s">
        <v>24173</v>
      </c>
      <c r="G1914" s="19">
        <v>2013</v>
      </c>
      <c r="H1914" s="65">
        <v>41430</v>
      </c>
      <c r="K1914" s="19" t="s">
        <v>24174</v>
      </c>
    </row>
    <row r="1915" spans="1:11" ht="15.75" customHeight="1">
      <c r="A1915" s="19">
        <v>23588512</v>
      </c>
      <c r="B1915" s="19" t="s">
        <v>24176</v>
      </c>
      <c r="C1915" s="19" t="s">
        <v>24177</v>
      </c>
      <c r="E1915" s="19" t="s">
        <v>24178</v>
      </c>
    </row>
    <row r="1916" spans="1:11" ht="15.75" customHeight="1">
      <c r="A1916" s="19">
        <v>23391184</v>
      </c>
      <c r="B1916" s="19" t="s">
        <v>24179</v>
      </c>
      <c r="C1916" s="19" t="s">
        <v>24180</v>
      </c>
      <c r="D1916" s="19" t="s">
        <v>24181</v>
      </c>
      <c r="E1916" s="19" t="s">
        <v>24182</v>
      </c>
      <c r="F1916" s="19" t="s">
        <v>24183</v>
      </c>
      <c r="G1916" s="19">
        <v>2013</v>
      </c>
      <c r="H1916" s="65">
        <v>41314</v>
      </c>
      <c r="K1916" s="19" t="s">
        <v>24184</v>
      </c>
    </row>
    <row r="1917" spans="1:11" ht="15.75" customHeight="1">
      <c r="A1917" s="19">
        <v>23338932</v>
      </c>
      <c r="B1917" s="19" t="s">
        <v>24185</v>
      </c>
      <c r="C1917" s="19" t="s">
        <v>24186</v>
      </c>
      <c r="D1917" s="19" t="s">
        <v>24187</v>
      </c>
      <c r="E1917" s="19" t="s">
        <v>24188</v>
      </c>
      <c r="F1917" s="19" t="s">
        <v>7417</v>
      </c>
      <c r="G1917" s="19">
        <v>2013</v>
      </c>
      <c r="H1917" s="65">
        <v>41297</v>
      </c>
      <c r="K1917" s="19" t="s">
        <v>24189</v>
      </c>
    </row>
    <row r="1918" spans="1:11" ht="15.75" customHeight="1">
      <c r="A1918" s="19">
        <v>23291945</v>
      </c>
      <c r="B1918" s="19" t="s">
        <v>24190</v>
      </c>
      <c r="C1918" s="19" t="s">
        <v>24191</v>
      </c>
      <c r="D1918" s="19" t="s">
        <v>24192</v>
      </c>
      <c r="E1918" s="19" t="s">
        <v>19330</v>
      </c>
      <c r="F1918" s="19" t="s">
        <v>147</v>
      </c>
      <c r="G1918" s="19">
        <v>2013</v>
      </c>
      <c r="H1918" s="65">
        <v>41282</v>
      </c>
      <c r="I1918" s="19" t="s">
        <v>24193</v>
      </c>
      <c r="K1918" s="19" t="s">
        <v>24194</v>
      </c>
    </row>
    <row r="1919" spans="1:11" ht="15.75" customHeight="1">
      <c r="A1919" s="19">
        <v>23245490</v>
      </c>
      <c r="B1919" s="19" t="s">
        <v>24195</v>
      </c>
      <c r="C1919" s="19" t="s">
        <v>24196</v>
      </c>
      <c r="D1919" s="19" t="s">
        <v>24197</v>
      </c>
      <c r="E1919" s="19" t="s">
        <v>20004</v>
      </c>
      <c r="F1919" s="19" t="s">
        <v>1290</v>
      </c>
      <c r="G1919" s="19">
        <v>2013</v>
      </c>
      <c r="H1919" s="65">
        <v>41262</v>
      </c>
      <c r="K1919" s="19" t="s">
        <v>24198</v>
      </c>
    </row>
    <row r="1920" spans="1:11" ht="15.75" customHeight="1">
      <c r="A1920" s="19">
        <v>23238974</v>
      </c>
      <c r="B1920" s="19" t="s">
        <v>24199</v>
      </c>
      <c r="C1920" s="19" t="s">
        <v>24200</v>
      </c>
      <c r="D1920" s="19" t="s">
        <v>24201</v>
      </c>
      <c r="E1920" s="19" t="s">
        <v>24202</v>
      </c>
      <c r="F1920" s="19" t="s">
        <v>24203</v>
      </c>
      <c r="G1920" s="19">
        <v>2013</v>
      </c>
      <c r="H1920" s="65">
        <v>41258</v>
      </c>
      <c r="K1920" s="19" t="s">
        <v>24204</v>
      </c>
    </row>
    <row r="1921" spans="1:11" ht="15.75" customHeight="1">
      <c r="A1921" s="19">
        <v>23224103</v>
      </c>
      <c r="B1921" s="19" t="s">
        <v>24205</v>
      </c>
      <c r="C1921" s="19" t="s">
        <v>24206</v>
      </c>
      <c r="D1921" s="19" t="s">
        <v>24207</v>
      </c>
      <c r="E1921" s="19" t="s">
        <v>24208</v>
      </c>
      <c r="F1921" s="19" t="s">
        <v>1272</v>
      </c>
      <c r="G1921" s="19">
        <v>2013</v>
      </c>
      <c r="H1921" s="65">
        <v>41254</v>
      </c>
      <c r="I1921" s="19" t="s">
        <v>24209</v>
      </c>
      <c r="K1921" s="19" t="s">
        <v>24210</v>
      </c>
    </row>
    <row r="1922" spans="1:11" ht="15.75" customHeight="1">
      <c r="A1922" s="19">
        <v>23222722</v>
      </c>
      <c r="B1922" s="19" t="s">
        <v>24212</v>
      </c>
      <c r="C1922" s="19" t="s">
        <v>24213</v>
      </c>
      <c r="D1922" s="19" t="s">
        <v>24214</v>
      </c>
      <c r="E1922" s="19" t="s">
        <v>24215</v>
      </c>
      <c r="F1922" s="19" t="s">
        <v>8207</v>
      </c>
      <c r="G1922" s="19">
        <v>2013</v>
      </c>
      <c r="H1922" s="65">
        <v>41254</v>
      </c>
      <c r="I1922" s="19" t="s">
        <v>24216</v>
      </c>
      <c r="K1922" s="19" t="s">
        <v>24217</v>
      </c>
    </row>
    <row r="1923" spans="1:11" ht="15.75" customHeight="1">
      <c r="A1923" s="19">
        <v>23211666</v>
      </c>
      <c r="B1923" s="19" t="s">
        <v>24218</v>
      </c>
      <c r="C1923" s="19" t="s">
        <v>24219</v>
      </c>
      <c r="D1923" s="19" t="s">
        <v>24197</v>
      </c>
      <c r="E1923" s="19" t="s">
        <v>24220</v>
      </c>
      <c r="F1923" s="19" t="s">
        <v>1290</v>
      </c>
      <c r="G1923" s="19">
        <v>2013</v>
      </c>
      <c r="H1923" s="65">
        <v>41249</v>
      </c>
      <c r="K1923" s="19" t="s">
        <v>24221</v>
      </c>
    </row>
    <row r="1924" spans="1:11" ht="15.75" customHeight="1">
      <c r="A1924" s="19">
        <v>23147735</v>
      </c>
      <c r="B1924" s="19" t="s">
        <v>24222</v>
      </c>
      <c r="C1924" s="19" t="s">
        <v>24223</v>
      </c>
      <c r="D1924" s="19" t="s">
        <v>24224</v>
      </c>
      <c r="E1924" s="19" t="s">
        <v>23025</v>
      </c>
      <c r="F1924" s="19" t="s">
        <v>1125</v>
      </c>
      <c r="G1924" s="19">
        <v>2013</v>
      </c>
      <c r="H1924" s="65">
        <v>41227</v>
      </c>
      <c r="I1924" s="19" t="s">
        <v>24225</v>
      </c>
      <c r="K1924" s="19" t="s">
        <v>24226</v>
      </c>
    </row>
    <row r="1925" spans="1:11" ht="15.75" customHeight="1">
      <c r="A1925" s="19">
        <v>23118268</v>
      </c>
      <c r="B1925" s="19" t="s">
        <v>24227</v>
      </c>
      <c r="C1925" s="19" t="s">
        <v>24228</v>
      </c>
      <c r="D1925" s="19" t="s">
        <v>24229</v>
      </c>
      <c r="E1925" s="19" t="s">
        <v>15536</v>
      </c>
      <c r="F1925" s="19" t="s">
        <v>1488</v>
      </c>
      <c r="G1925" s="19">
        <v>2013</v>
      </c>
      <c r="H1925" s="65">
        <v>41216</v>
      </c>
      <c r="I1925" s="19" t="s">
        <v>24230</v>
      </c>
      <c r="K1925" s="19" t="s">
        <v>24231</v>
      </c>
    </row>
    <row r="1926" spans="1:11" ht="15.75" customHeight="1">
      <c r="A1926" s="19">
        <v>23095085</v>
      </c>
      <c r="B1926" s="19" t="s">
        <v>24233</v>
      </c>
      <c r="C1926" s="19" t="s">
        <v>24234</v>
      </c>
      <c r="D1926" s="19" t="s">
        <v>24235</v>
      </c>
      <c r="E1926" s="19" t="s">
        <v>24236</v>
      </c>
      <c r="F1926" s="19" t="s">
        <v>8577</v>
      </c>
      <c r="G1926" s="19">
        <v>2013</v>
      </c>
      <c r="H1926" s="65">
        <v>41208</v>
      </c>
      <c r="K1926" s="19" t="s">
        <v>24237</v>
      </c>
    </row>
    <row r="1927" spans="1:11" ht="15.75" customHeight="1">
      <c r="A1927" s="19">
        <v>23080288</v>
      </c>
      <c r="B1927" s="19" t="s">
        <v>24239</v>
      </c>
      <c r="C1927" s="19" t="s">
        <v>24240</v>
      </c>
      <c r="D1927" s="19" t="s">
        <v>24241</v>
      </c>
      <c r="E1927" s="19" t="s">
        <v>17092</v>
      </c>
      <c r="F1927" s="19" t="s">
        <v>979</v>
      </c>
      <c r="G1927" s="19">
        <v>2013</v>
      </c>
      <c r="H1927" s="65">
        <v>41202</v>
      </c>
      <c r="K1927" s="19" t="s">
        <v>24242</v>
      </c>
    </row>
    <row r="1928" spans="1:11" ht="15.75" customHeight="1">
      <c r="A1928" s="19">
        <v>23002184</v>
      </c>
      <c r="B1928" s="19" t="s">
        <v>24243</v>
      </c>
      <c r="C1928" s="19" t="s">
        <v>24244</v>
      </c>
      <c r="D1928" s="19" t="s">
        <v>24245</v>
      </c>
      <c r="E1928" s="19" t="s">
        <v>20141</v>
      </c>
      <c r="F1928" s="19" t="s">
        <v>17854</v>
      </c>
      <c r="G1928" s="19">
        <v>2013</v>
      </c>
      <c r="H1928" s="65">
        <v>41177</v>
      </c>
      <c r="K1928" s="19" t="s">
        <v>24246</v>
      </c>
    </row>
    <row r="1929" spans="1:11" ht="15.75" customHeight="1">
      <c r="A1929" s="19">
        <v>22992181</v>
      </c>
      <c r="B1929" s="19" t="s">
        <v>24247</v>
      </c>
      <c r="C1929" s="19" t="s">
        <v>24248</v>
      </c>
      <c r="D1929" s="19" t="s">
        <v>24249</v>
      </c>
      <c r="E1929" s="19" t="s">
        <v>23949</v>
      </c>
      <c r="F1929" s="19" t="s">
        <v>20288</v>
      </c>
      <c r="G1929" s="19">
        <v>2013</v>
      </c>
      <c r="H1929" s="65">
        <v>41173</v>
      </c>
      <c r="K1929" s="19" t="s">
        <v>24250</v>
      </c>
    </row>
    <row r="1930" spans="1:11" ht="15.75" customHeight="1">
      <c r="A1930" s="19">
        <v>22982599</v>
      </c>
      <c r="B1930" s="19" t="s">
        <v>24251</v>
      </c>
      <c r="C1930" s="19" t="s">
        <v>24252</v>
      </c>
      <c r="D1930" s="19" t="s">
        <v>24253</v>
      </c>
      <c r="E1930" s="19" t="s">
        <v>24254</v>
      </c>
      <c r="F1930" s="19" t="s">
        <v>22206</v>
      </c>
      <c r="G1930" s="19">
        <v>2013</v>
      </c>
      <c r="H1930" s="65">
        <v>41170</v>
      </c>
      <c r="K1930" s="19" t="s">
        <v>24255</v>
      </c>
    </row>
    <row r="1931" spans="1:11" ht="15.75" customHeight="1">
      <c r="A1931" s="19">
        <v>22968209</v>
      </c>
      <c r="B1931" s="19" t="s">
        <v>24256</v>
      </c>
      <c r="C1931" s="19" t="s">
        <v>24257</v>
      </c>
      <c r="D1931" s="19" t="s">
        <v>24258</v>
      </c>
      <c r="E1931" s="19" t="s">
        <v>24259</v>
      </c>
      <c r="F1931" s="19" t="s">
        <v>24260</v>
      </c>
      <c r="G1931" s="19">
        <v>2013</v>
      </c>
      <c r="H1931" s="65">
        <v>41165</v>
      </c>
      <c r="K1931" s="19" t="s">
        <v>24261</v>
      </c>
    </row>
    <row r="1932" spans="1:11" ht="15.75" customHeight="1">
      <c r="A1932" s="19">
        <v>22911275</v>
      </c>
      <c r="B1932" s="19" t="s">
        <v>24262</v>
      </c>
      <c r="C1932" s="19" t="s">
        <v>24263</v>
      </c>
      <c r="D1932" s="19" t="s">
        <v>24264</v>
      </c>
      <c r="E1932" s="19" t="s">
        <v>24265</v>
      </c>
      <c r="F1932" s="19" t="s">
        <v>448</v>
      </c>
      <c r="G1932" s="19">
        <v>2013</v>
      </c>
      <c r="H1932" s="65">
        <v>41144</v>
      </c>
      <c r="K1932" s="19" t="s">
        <v>24266</v>
      </c>
    </row>
    <row r="1933" spans="1:11" ht="15.75" customHeight="1">
      <c r="A1933" s="19">
        <v>22806445</v>
      </c>
      <c r="B1933" s="19" t="s">
        <v>24268</v>
      </c>
      <c r="C1933" s="19" t="s">
        <v>24269</v>
      </c>
      <c r="E1933" s="19" t="s">
        <v>24270</v>
      </c>
    </row>
    <row r="1934" spans="1:11" ht="15.75" customHeight="1">
      <c r="A1934" s="19">
        <v>23344698</v>
      </c>
      <c r="B1934" s="19" t="s">
        <v>24271</v>
      </c>
      <c r="C1934" s="19" t="s">
        <v>22514</v>
      </c>
      <c r="D1934" s="19" t="s">
        <v>24272</v>
      </c>
      <c r="E1934" s="19" t="s">
        <v>22516</v>
      </c>
      <c r="F1934" s="19" t="s">
        <v>1919</v>
      </c>
      <c r="G1934" s="19">
        <v>2013</v>
      </c>
      <c r="H1934" s="65">
        <v>41299</v>
      </c>
      <c r="I1934" s="19" t="s">
        <v>24273</v>
      </c>
    </row>
    <row r="1935" spans="1:11" ht="15.75" customHeight="1">
      <c r="A1935" s="19">
        <v>23339355</v>
      </c>
      <c r="B1935" s="19" t="s">
        <v>24275</v>
      </c>
      <c r="C1935" s="19" t="s">
        <v>24276</v>
      </c>
      <c r="D1935" s="19" t="s">
        <v>24277</v>
      </c>
      <c r="E1935" s="19" t="s">
        <v>24278</v>
      </c>
      <c r="F1935" s="19" t="s">
        <v>841</v>
      </c>
      <c r="G1935" s="19">
        <v>2013</v>
      </c>
      <c r="H1935" s="65">
        <v>41298</v>
      </c>
      <c r="I1935" s="19" t="s">
        <v>24279</v>
      </c>
      <c r="K1935" s="19" t="s">
        <v>24280</v>
      </c>
    </row>
    <row r="1936" spans="1:11" ht="15.75" customHeight="1">
      <c r="A1936" s="19">
        <v>23158882</v>
      </c>
      <c r="B1936" s="19" t="s">
        <v>24282</v>
      </c>
      <c r="C1936" s="19" t="s">
        <v>24283</v>
      </c>
      <c r="D1936" s="19" t="s">
        <v>24284</v>
      </c>
      <c r="E1936" s="19" t="s">
        <v>8870</v>
      </c>
      <c r="F1936" s="19" t="s">
        <v>2220</v>
      </c>
      <c r="G1936" s="19">
        <v>2013</v>
      </c>
      <c r="H1936" s="65">
        <v>41233</v>
      </c>
      <c r="K1936" s="19" t="s">
        <v>24285</v>
      </c>
    </row>
    <row r="1937" spans="1:11" ht="15.75" customHeight="1">
      <c r="A1937" s="19">
        <v>23292957</v>
      </c>
      <c r="B1937" s="19" t="s">
        <v>24287</v>
      </c>
      <c r="C1937" s="19" t="s">
        <v>24288</v>
      </c>
      <c r="D1937" s="19" t="s">
        <v>24289</v>
      </c>
      <c r="E1937" s="19" t="s">
        <v>24290</v>
      </c>
      <c r="F1937" s="19" t="s">
        <v>2150</v>
      </c>
      <c r="G1937" s="19">
        <v>2013</v>
      </c>
      <c r="H1937" s="65">
        <v>41282</v>
      </c>
      <c r="K1937" s="19" t="s">
        <v>24291</v>
      </c>
    </row>
    <row r="1938" spans="1:11" ht="15.75" customHeight="1">
      <c r="A1938" s="19">
        <v>23299207</v>
      </c>
      <c r="B1938" s="19" t="s">
        <v>24293</v>
      </c>
      <c r="C1938" s="19" t="s">
        <v>24294</v>
      </c>
      <c r="D1938" s="19" t="s">
        <v>24295</v>
      </c>
      <c r="E1938" s="19" t="s">
        <v>24296</v>
      </c>
      <c r="F1938" s="19" t="s">
        <v>24297</v>
      </c>
      <c r="G1938" s="19">
        <v>2013</v>
      </c>
      <c r="H1938" s="65">
        <v>41284</v>
      </c>
      <c r="K1938" s="19" t="s">
        <v>24298</v>
      </c>
    </row>
    <row r="1939" spans="1:11" ht="15.75" customHeight="1">
      <c r="A1939" s="19">
        <v>23300246</v>
      </c>
      <c r="B1939" s="19" t="s">
        <v>24300</v>
      </c>
      <c r="C1939" s="19" t="s">
        <v>24301</v>
      </c>
      <c r="D1939" s="19" t="s">
        <v>24302</v>
      </c>
      <c r="E1939" s="19" t="s">
        <v>24303</v>
      </c>
      <c r="F1939" s="19" t="s">
        <v>2861</v>
      </c>
      <c r="G1939" s="19">
        <v>2013</v>
      </c>
      <c r="H1939" s="65">
        <v>41284</v>
      </c>
      <c r="I1939" s="19" t="s">
        <v>24304</v>
      </c>
      <c r="K1939" s="19" t="s">
        <v>24305</v>
      </c>
    </row>
    <row r="1940" spans="1:11" ht="15.75" customHeight="1">
      <c r="A1940" s="19">
        <v>23297680</v>
      </c>
      <c r="B1940" s="19" t="s">
        <v>24307</v>
      </c>
      <c r="C1940" s="19" t="s">
        <v>24308</v>
      </c>
      <c r="D1940" s="19" t="s">
        <v>24309</v>
      </c>
      <c r="E1940" s="19" t="s">
        <v>24310</v>
      </c>
      <c r="F1940" s="19" t="s">
        <v>24311</v>
      </c>
      <c r="G1940" s="19">
        <v>2013</v>
      </c>
      <c r="H1940" s="65">
        <v>41284</v>
      </c>
      <c r="I1940" s="19" t="s">
        <v>24312</v>
      </c>
      <c r="K1940" s="19" t="s">
        <v>24313</v>
      </c>
    </row>
    <row r="1941" spans="1:11" ht="15.75" customHeight="1">
      <c r="A1941" s="19">
        <v>23196204</v>
      </c>
      <c r="B1941" s="19" t="s">
        <v>24314</v>
      </c>
      <c r="C1941" s="19" t="s">
        <v>24315</v>
      </c>
      <c r="D1941" s="19" t="s">
        <v>24316</v>
      </c>
      <c r="E1941" s="19" t="s">
        <v>24317</v>
      </c>
      <c r="F1941" s="19" t="s">
        <v>1263</v>
      </c>
      <c r="G1941" s="19">
        <v>2013</v>
      </c>
      <c r="H1941" s="65">
        <v>41244</v>
      </c>
      <c r="K1941" s="19" t="s">
        <v>24318</v>
      </c>
    </row>
    <row r="1942" spans="1:11" ht="15.75" customHeight="1">
      <c r="A1942" s="19">
        <v>23174200</v>
      </c>
      <c r="B1942" s="19" t="s">
        <v>24320</v>
      </c>
      <c r="C1942" s="19" t="s">
        <v>24321</v>
      </c>
      <c r="D1942" s="19" t="s">
        <v>24316</v>
      </c>
      <c r="E1942" s="19" t="s">
        <v>24322</v>
      </c>
      <c r="F1942" s="19" t="s">
        <v>1263</v>
      </c>
      <c r="G1942" s="19">
        <v>2013</v>
      </c>
      <c r="H1942" s="65">
        <v>41237</v>
      </c>
      <c r="K1942" s="19" t="s">
        <v>24323</v>
      </c>
    </row>
    <row r="1943" spans="1:11" ht="15.75" customHeight="1">
      <c r="A1943" s="19">
        <v>24564188</v>
      </c>
      <c r="B1943" s="19" t="s">
        <v>24324</v>
      </c>
      <c r="C1943" s="19" t="s">
        <v>24325</v>
      </c>
      <c r="D1943" s="19" t="s">
        <v>24326</v>
      </c>
      <c r="E1943" s="19" t="s">
        <v>24327</v>
      </c>
      <c r="F1943" s="19" t="s">
        <v>12353</v>
      </c>
      <c r="G1943" s="19">
        <v>2013</v>
      </c>
      <c r="H1943" s="65">
        <v>41696</v>
      </c>
      <c r="I1943" s="19" t="s">
        <v>24328</v>
      </c>
      <c r="K1943" s="19" t="s">
        <v>24329</v>
      </c>
    </row>
    <row r="1944" spans="1:11" ht="15.75" customHeight="1">
      <c r="A1944" s="19">
        <v>24454384</v>
      </c>
      <c r="B1944" s="19" t="s">
        <v>24330</v>
      </c>
      <c r="C1944" s="19" t="s">
        <v>24331</v>
      </c>
      <c r="D1944" s="19" t="s">
        <v>24332</v>
      </c>
      <c r="E1944" s="19" t="s">
        <v>24333</v>
      </c>
      <c r="F1944" s="19" t="s">
        <v>24334</v>
      </c>
      <c r="G1944" s="19">
        <v>2013</v>
      </c>
      <c r="H1944" s="65">
        <v>41663</v>
      </c>
      <c r="I1944" s="19" t="s">
        <v>24335</v>
      </c>
      <c r="K1944" s="19" t="s">
        <v>24336</v>
      </c>
    </row>
    <row r="1945" spans="1:11" ht="15.75" customHeight="1">
      <c r="A1945" s="19">
        <v>24391338</v>
      </c>
      <c r="B1945" s="19" t="s">
        <v>24338</v>
      </c>
      <c r="C1945" s="19" t="s">
        <v>24339</v>
      </c>
      <c r="D1945" s="19" t="s">
        <v>24340</v>
      </c>
      <c r="E1945" s="19" t="s">
        <v>24341</v>
      </c>
      <c r="F1945" s="19" t="s">
        <v>24342</v>
      </c>
      <c r="G1945" s="19">
        <v>2013</v>
      </c>
      <c r="H1945" s="65">
        <v>41646</v>
      </c>
      <c r="I1945" s="19" t="s">
        <v>24343</v>
      </c>
    </row>
    <row r="1946" spans="1:11" ht="15.75" customHeight="1">
      <c r="A1946" s="19">
        <v>24292189</v>
      </c>
      <c r="B1946" s="19" t="s">
        <v>24344</v>
      </c>
      <c r="C1946" s="19" t="s">
        <v>24345</v>
      </c>
      <c r="D1946" s="19" t="s">
        <v>24346</v>
      </c>
      <c r="E1946" s="19" t="s">
        <v>24347</v>
      </c>
      <c r="F1946" s="19" t="s">
        <v>24348</v>
      </c>
      <c r="G1946" s="19">
        <v>2013</v>
      </c>
      <c r="H1946" s="65">
        <v>41611</v>
      </c>
      <c r="K1946" s="19" t="s">
        <v>24349</v>
      </c>
    </row>
    <row r="1947" spans="1:11" ht="15.75" customHeight="1">
      <c r="A1947" s="19">
        <v>24291923</v>
      </c>
      <c r="B1947" s="19" t="s">
        <v>24351</v>
      </c>
      <c r="C1947" s="19" t="s">
        <v>24352</v>
      </c>
      <c r="D1947" s="19" t="s">
        <v>24353</v>
      </c>
      <c r="E1947" s="19" t="s">
        <v>24354</v>
      </c>
      <c r="F1947" s="19" t="s">
        <v>24355</v>
      </c>
      <c r="G1947" s="19">
        <v>2013</v>
      </c>
      <c r="H1947" s="65">
        <v>41611</v>
      </c>
      <c r="K1947" s="19" t="s">
        <v>24356</v>
      </c>
    </row>
    <row r="1948" spans="1:11" ht="15.75" customHeight="1">
      <c r="A1948" s="19">
        <v>24270138</v>
      </c>
      <c r="B1948" s="19" t="s">
        <v>24358</v>
      </c>
      <c r="C1948" s="19" t="s">
        <v>24359</v>
      </c>
      <c r="D1948" s="19" t="s">
        <v>24360</v>
      </c>
      <c r="E1948" s="19" t="s">
        <v>24361</v>
      </c>
      <c r="F1948" s="19" t="s">
        <v>2233</v>
      </c>
      <c r="G1948" s="19">
        <v>2013</v>
      </c>
      <c r="H1948" s="65">
        <v>41604</v>
      </c>
      <c r="K1948" s="19" t="s">
        <v>24362</v>
      </c>
    </row>
    <row r="1949" spans="1:11" ht="15.75" customHeight="1">
      <c r="A1949" s="19">
        <v>24180126</v>
      </c>
      <c r="B1949" s="19" t="s">
        <v>24363</v>
      </c>
      <c r="C1949" s="19" t="s">
        <v>24364</v>
      </c>
      <c r="D1949" s="19" t="s">
        <v>24365</v>
      </c>
      <c r="E1949" s="19" t="s">
        <v>24366</v>
      </c>
      <c r="F1949" s="19" t="s">
        <v>24367</v>
      </c>
      <c r="G1949" s="19">
        <v>2013</v>
      </c>
      <c r="H1949" s="65">
        <v>41583</v>
      </c>
    </row>
    <row r="1950" spans="1:11" ht="15.75" customHeight="1">
      <c r="A1950" s="19">
        <v>24110280</v>
      </c>
      <c r="B1950" s="19" t="s">
        <v>24369</v>
      </c>
      <c r="C1950" s="19" t="s">
        <v>24370</v>
      </c>
      <c r="D1950" s="19" t="s">
        <v>24371</v>
      </c>
      <c r="E1950" s="19" t="s">
        <v>24372</v>
      </c>
      <c r="F1950" s="19" t="s">
        <v>24373</v>
      </c>
      <c r="G1950" s="19">
        <v>2013</v>
      </c>
      <c r="H1950" s="65">
        <v>41558</v>
      </c>
      <c r="K1950" s="19" t="s">
        <v>24374</v>
      </c>
    </row>
    <row r="1951" spans="1:11" ht="15.75" customHeight="1">
      <c r="A1951" s="19">
        <v>24066893</v>
      </c>
      <c r="B1951" s="19" t="s">
        <v>24376</v>
      </c>
      <c r="C1951" s="19" t="s">
        <v>24377</v>
      </c>
      <c r="D1951" s="19" t="s">
        <v>24378</v>
      </c>
      <c r="E1951" s="19" t="s">
        <v>24379</v>
      </c>
      <c r="F1951" s="19" t="s">
        <v>24380</v>
      </c>
      <c r="G1951" s="19">
        <v>2013</v>
      </c>
      <c r="H1951" s="65">
        <v>41544</v>
      </c>
      <c r="K1951" s="19" t="s">
        <v>24381</v>
      </c>
    </row>
    <row r="1952" spans="1:11" ht="15.75" customHeight="1">
      <c r="A1952" s="19">
        <v>24040718</v>
      </c>
      <c r="B1952" s="19" t="s">
        <v>24382</v>
      </c>
      <c r="C1952" s="19" t="s">
        <v>24383</v>
      </c>
      <c r="D1952" s="19" t="s">
        <v>24384</v>
      </c>
      <c r="E1952" s="19" t="s">
        <v>24385</v>
      </c>
      <c r="F1952" s="19" t="s">
        <v>24386</v>
      </c>
      <c r="G1952" s="19" t="s">
        <v>1193</v>
      </c>
      <c r="H1952" s="19">
        <v>2013</v>
      </c>
      <c r="I1952" s="65">
        <v>41535</v>
      </c>
    </row>
    <row r="1953" spans="1:11" ht="15.75" customHeight="1">
      <c r="A1953" s="19">
        <v>23956760</v>
      </c>
      <c r="B1953" s="19" t="s">
        <v>24387</v>
      </c>
      <c r="C1953" s="19" t="s">
        <v>24388</v>
      </c>
      <c r="D1953" s="19" t="s">
        <v>24389</v>
      </c>
      <c r="E1953" s="19" t="s">
        <v>24390</v>
      </c>
      <c r="F1953" s="19" t="s">
        <v>24391</v>
      </c>
      <c r="G1953" s="19">
        <v>2013</v>
      </c>
      <c r="H1953" s="65">
        <v>41506</v>
      </c>
      <c r="I1953" s="19" t="s">
        <v>24392</v>
      </c>
      <c r="K1953" s="19" t="s">
        <v>24393</v>
      </c>
    </row>
    <row r="1954" spans="1:11" ht="15.75" customHeight="1">
      <c r="A1954" s="19">
        <v>23903516</v>
      </c>
      <c r="B1954" s="19" t="s">
        <v>24394</v>
      </c>
      <c r="C1954" s="19" t="s">
        <v>24395</v>
      </c>
      <c r="D1954" s="19" t="s">
        <v>24396</v>
      </c>
      <c r="E1954" s="19" t="s">
        <v>24397</v>
      </c>
      <c r="F1954" s="19" t="s">
        <v>4291</v>
      </c>
      <c r="G1954" s="19">
        <v>2013</v>
      </c>
      <c r="H1954" s="65">
        <v>41488</v>
      </c>
      <c r="K1954" s="19" t="s">
        <v>24398</v>
      </c>
    </row>
    <row r="1955" spans="1:11" ht="15.75" customHeight="1">
      <c r="A1955" s="19">
        <v>23864766</v>
      </c>
      <c r="B1955" s="19" t="s">
        <v>24399</v>
      </c>
      <c r="C1955" s="19" t="s">
        <v>24400</v>
      </c>
      <c r="D1955" s="19" t="s">
        <v>24401</v>
      </c>
      <c r="E1955" s="19" t="s">
        <v>24402</v>
      </c>
      <c r="F1955" s="19" t="s">
        <v>5453</v>
      </c>
      <c r="G1955" s="19">
        <v>2013</v>
      </c>
      <c r="H1955" s="65">
        <v>41474</v>
      </c>
      <c r="I1955" s="19" t="s">
        <v>24403</v>
      </c>
      <c r="K1955" s="19" t="s">
        <v>24404</v>
      </c>
    </row>
    <row r="1956" spans="1:11" ht="15.75" customHeight="1">
      <c r="A1956" s="19">
        <v>23835971</v>
      </c>
      <c r="B1956" s="19" t="s">
        <v>24406</v>
      </c>
      <c r="C1956" s="19" t="s">
        <v>24407</v>
      </c>
      <c r="D1956" s="19" t="s">
        <v>24408</v>
      </c>
      <c r="E1956" s="19" t="s">
        <v>17120</v>
      </c>
      <c r="F1956" s="19" t="s">
        <v>16638</v>
      </c>
      <c r="G1956" s="19">
        <v>2013</v>
      </c>
      <c r="H1956" s="65">
        <v>41465</v>
      </c>
      <c r="K1956" s="19" t="s">
        <v>24409</v>
      </c>
    </row>
    <row r="1957" spans="1:11" ht="15.75" customHeight="1">
      <c r="A1957" s="19">
        <v>23711849</v>
      </c>
      <c r="B1957" s="19" t="s">
        <v>24410</v>
      </c>
      <c r="C1957" s="19" t="s">
        <v>24411</v>
      </c>
      <c r="D1957" s="19" t="s">
        <v>24412</v>
      </c>
      <c r="E1957" s="19" t="s">
        <v>24413</v>
      </c>
      <c r="F1957" s="19" t="s">
        <v>1206</v>
      </c>
      <c r="G1957" s="19">
        <v>2013</v>
      </c>
      <c r="H1957" s="65">
        <v>41423</v>
      </c>
      <c r="K1957" s="19" t="s">
        <v>24414</v>
      </c>
    </row>
    <row r="1958" spans="1:11" ht="15.75" customHeight="1">
      <c r="A1958" s="19">
        <v>23698486</v>
      </c>
      <c r="B1958" s="19" t="s">
        <v>24415</v>
      </c>
      <c r="C1958" s="19" t="s">
        <v>24416</v>
      </c>
      <c r="D1958" s="19" t="s">
        <v>24360</v>
      </c>
      <c r="E1958" s="19" t="s">
        <v>24417</v>
      </c>
      <c r="F1958" s="19" t="s">
        <v>2233</v>
      </c>
      <c r="G1958" s="19">
        <v>2013</v>
      </c>
      <c r="H1958" s="65">
        <v>41418</v>
      </c>
      <c r="K1958" s="19" t="s">
        <v>24418</v>
      </c>
    </row>
    <row r="1959" spans="1:11" ht="15.75" customHeight="1">
      <c r="A1959" s="19">
        <v>23691403</v>
      </c>
      <c r="B1959" s="19" t="s">
        <v>24419</v>
      </c>
      <c r="C1959" s="19" t="s">
        <v>24420</v>
      </c>
      <c r="D1959" s="19" t="s">
        <v>24421</v>
      </c>
      <c r="E1959" s="19" t="s">
        <v>24422</v>
      </c>
      <c r="F1959" s="19" t="s">
        <v>24423</v>
      </c>
      <c r="G1959" s="19">
        <v>2013</v>
      </c>
      <c r="H1959" s="65">
        <v>41416</v>
      </c>
      <c r="I1959" s="19" t="s">
        <v>24424</v>
      </c>
      <c r="K1959" s="19" t="s">
        <v>24425</v>
      </c>
    </row>
    <row r="1960" spans="1:11" ht="15.75" customHeight="1">
      <c r="A1960" s="19">
        <v>23678830</v>
      </c>
      <c r="B1960" s="19" t="s">
        <v>24427</v>
      </c>
      <c r="C1960" s="19" t="s">
        <v>24428</v>
      </c>
      <c r="D1960" s="19" t="s">
        <v>24429</v>
      </c>
      <c r="E1960" s="19" t="s">
        <v>24430</v>
      </c>
      <c r="F1960" s="19" t="s">
        <v>24431</v>
      </c>
      <c r="G1960" s="19">
        <v>2013</v>
      </c>
      <c r="H1960" s="65">
        <v>41412</v>
      </c>
      <c r="K1960" s="19" t="s">
        <v>24432</v>
      </c>
    </row>
    <row r="1961" spans="1:11" ht="15.75" customHeight="1">
      <c r="A1961" s="19">
        <v>23648510</v>
      </c>
      <c r="B1961" s="19" t="s">
        <v>24434</v>
      </c>
      <c r="C1961" s="19" t="s">
        <v>24435</v>
      </c>
      <c r="D1961" s="19" t="s">
        <v>24436</v>
      </c>
      <c r="E1961" s="19" t="s">
        <v>24437</v>
      </c>
      <c r="F1961" s="19" t="s">
        <v>24438</v>
      </c>
      <c r="G1961" s="19">
        <v>2013</v>
      </c>
      <c r="H1961" s="65">
        <v>41402</v>
      </c>
      <c r="K1961" s="19" t="s">
        <v>24439</v>
      </c>
    </row>
    <row r="1962" spans="1:11" ht="15.75" customHeight="1">
      <c r="A1962" s="19">
        <v>23637600</v>
      </c>
      <c r="B1962" s="19" t="s">
        <v>24441</v>
      </c>
      <c r="C1962" s="19" t="s">
        <v>24442</v>
      </c>
      <c r="D1962" s="19" t="s">
        <v>24443</v>
      </c>
      <c r="E1962" s="19" t="s">
        <v>24444</v>
      </c>
      <c r="F1962" s="19" t="s">
        <v>1232</v>
      </c>
      <c r="G1962" s="19">
        <v>2013</v>
      </c>
      <c r="H1962" s="65">
        <v>41397</v>
      </c>
      <c r="I1962" s="19" t="s">
        <v>24445</v>
      </c>
      <c r="K1962" s="19" t="s">
        <v>24446</v>
      </c>
    </row>
    <row r="1963" spans="1:11" ht="15.75" customHeight="1">
      <c r="A1963" s="19">
        <v>23596590</v>
      </c>
      <c r="B1963" s="19" t="s">
        <v>24448</v>
      </c>
      <c r="C1963" s="19" t="s">
        <v>24449</v>
      </c>
      <c r="D1963" s="19" t="s">
        <v>24450</v>
      </c>
      <c r="E1963" s="19" t="s">
        <v>15442</v>
      </c>
      <c r="F1963" s="19" t="s">
        <v>24451</v>
      </c>
      <c r="G1963" s="19">
        <v>2013</v>
      </c>
      <c r="H1963" s="65">
        <v>41383</v>
      </c>
      <c r="I1963" s="19" t="s">
        <v>24452</v>
      </c>
      <c r="K1963" s="19" t="s">
        <v>24453</v>
      </c>
    </row>
    <row r="1964" spans="1:11" ht="15.75" customHeight="1">
      <c r="A1964" s="19">
        <v>23596584</v>
      </c>
      <c r="B1964" s="19" t="s">
        <v>24455</v>
      </c>
      <c r="C1964" s="19" t="s">
        <v>24456</v>
      </c>
      <c r="D1964" s="19" t="s">
        <v>24450</v>
      </c>
      <c r="E1964" s="19" t="s">
        <v>24457</v>
      </c>
      <c r="F1964" s="19" t="s">
        <v>24451</v>
      </c>
      <c r="G1964" s="19">
        <v>2013</v>
      </c>
      <c r="H1964" s="65">
        <v>41383</v>
      </c>
      <c r="I1964" s="19" t="s">
        <v>24458</v>
      </c>
      <c r="K1964" s="19" t="s">
        <v>24459</v>
      </c>
    </row>
    <row r="1965" spans="1:11" ht="15.75" customHeight="1">
      <c r="A1965" s="19">
        <v>23563661</v>
      </c>
      <c r="B1965" s="19" t="s">
        <v>24460</v>
      </c>
      <c r="C1965" s="19" t="s">
        <v>24461</v>
      </c>
      <c r="D1965" s="19" t="s">
        <v>24462</v>
      </c>
      <c r="E1965" s="19" t="s">
        <v>24463</v>
      </c>
      <c r="F1965" s="19" t="s">
        <v>24464</v>
      </c>
      <c r="G1965" s="19">
        <v>2013</v>
      </c>
      <c r="H1965" s="65">
        <v>41373</v>
      </c>
      <c r="K1965" s="19" t="s">
        <v>24465</v>
      </c>
    </row>
    <row r="1966" spans="1:11" ht="15.75" customHeight="1">
      <c r="A1966" s="19">
        <v>23560788</v>
      </c>
      <c r="B1966" s="19" t="s">
        <v>24467</v>
      </c>
      <c r="C1966" s="19" t="s">
        <v>24468</v>
      </c>
      <c r="D1966" s="19" t="s">
        <v>24469</v>
      </c>
      <c r="E1966" s="19" t="s">
        <v>24470</v>
      </c>
      <c r="F1966" s="19" t="s">
        <v>19970</v>
      </c>
      <c r="G1966" s="19">
        <v>2013</v>
      </c>
      <c r="H1966" s="65">
        <v>41373</v>
      </c>
    </row>
    <row r="1967" spans="1:11" ht="15.75" customHeight="1">
      <c r="A1967" s="19">
        <v>23560785</v>
      </c>
      <c r="B1967" s="19" t="s">
        <v>24472</v>
      </c>
      <c r="C1967" s="19" t="s">
        <v>24473</v>
      </c>
      <c r="D1967" s="19" t="s">
        <v>24469</v>
      </c>
      <c r="E1967" s="19" t="s">
        <v>24474</v>
      </c>
      <c r="F1967" s="19" t="s">
        <v>19970</v>
      </c>
      <c r="G1967" s="19">
        <v>2013</v>
      </c>
      <c r="H1967" s="65">
        <v>41373</v>
      </c>
    </row>
    <row r="1968" spans="1:11" ht="15.75" customHeight="1">
      <c r="A1968" s="19">
        <v>23457514</v>
      </c>
      <c r="B1968" s="19" t="s">
        <v>24475</v>
      </c>
      <c r="C1968" s="19" t="s">
        <v>24476</v>
      </c>
      <c r="D1968" s="19" t="s">
        <v>24477</v>
      </c>
      <c r="E1968" s="19" t="s">
        <v>24478</v>
      </c>
      <c r="F1968" s="19" t="s">
        <v>208</v>
      </c>
      <c r="G1968" s="19">
        <v>2013</v>
      </c>
      <c r="H1968" s="65">
        <v>41338</v>
      </c>
      <c r="I1968" s="19" t="s">
        <v>24479</v>
      </c>
      <c r="K1968" s="19" t="s">
        <v>24480</v>
      </c>
    </row>
    <row r="1969" spans="1:11" ht="15.75" customHeight="1">
      <c r="A1969" s="19">
        <v>23451126</v>
      </c>
      <c r="B1969" s="19" t="s">
        <v>24482</v>
      </c>
      <c r="C1969" s="19" t="s">
        <v>24483</v>
      </c>
      <c r="D1969" s="19" t="s">
        <v>24477</v>
      </c>
      <c r="E1969" s="19" t="s">
        <v>24484</v>
      </c>
      <c r="F1969" s="19" t="s">
        <v>208</v>
      </c>
      <c r="G1969" s="19">
        <v>2013</v>
      </c>
      <c r="H1969" s="65">
        <v>41335</v>
      </c>
      <c r="I1969" s="19" t="s">
        <v>24485</v>
      </c>
      <c r="K1969" s="19" t="s">
        <v>24486</v>
      </c>
    </row>
    <row r="1970" spans="1:11" ht="15.75" customHeight="1">
      <c r="A1970" s="19">
        <v>23451070</v>
      </c>
      <c r="B1970" s="19" t="s">
        <v>24487</v>
      </c>
      <c r="C1970" s="19" t="s">
        <v>24488</v>
      </c>
      <c r="E1970" s="19" t="s">
        <v>24477</v>
      </c>
    </row>
    <row r="1971" spans="1:11" ht="15.75" customHeight="1">
      <c r="A1971" s="19">
        <v>23442584</v>
      </c>
      <c r="B1971" s="19" t="s">
        <v>24489</v>
      </c>
      <c r="C1971" s="19" t="s">
        <v>24490</v>
      </c>
      <c r="D1971" s="19" t="s">
        <v>24491</v>
      </c>
      <c r="E1971" s="19" t="s">
        <v>24492</v>
      </c>
      <c r="F1971" s="19" t="s">
        <v>147</v>
      </c>
      <c r="G1971" s="19">
        <v>2013</v>
      </c>
      <c r="H1971" s="65">
        <v>41333</v>
      </c>
      <c r="I1971" s="19" t="s">
        <v>24493</v>
      </c>
      <c r="K1971" s="19" t="s">
        <v>24494</v>
      </c>
    </row>
    <row r="1972" spans="1:11" ht="15.75" customHeight="1">
      <c r="A1972" s="19">
        <v>23437130</v>
      </c>
      <c r="B1972" s="19" t="s">
        <v>24495</v>
      </c>
      <c r="C1972" s="19" t="s">
        <v>24496</v>
      </c>
      <c r="D1972" s="19" t="s">
        <v>24477</v>
      </c>
      <c r="E1972" s="19" t="s">
        <v>7525</v>
      </c>
      <c r="F1972" s="19" t="s">
        <v>208</v>
      </c>
      <c r="G1972" s="19">
        <v>2013</v>
      </c>
      <c r="H1972" s="65">
        <v>41331</v>
      </c>
      <c r="I1972" s="19" t="s">
        <v>24497</v>
      </c>
      <c r="K1972" s="19" t="s">
        <v>24498</v>
      </c>
    </row>
    <row r="1973" spans="1:11" ht="15.75" customHeight="1">
      <c r="A1973" s="19">
        <v>23432859</v>
      </c>
      <c r="B1973" s="19" t="s">
        <v>24499</v>
      </c>
      <c r="C1973" s="19" t="s">
        <v>24500</v>
      </c>
      <c r="D1973" s="19" t="s">
        <v>24501</v>
      </c>
      <c r="E1973" s="19" t="s">
        <v>24502</v>
      </c>
      <c r="F1973" s="19" t="s">
        <v>24503</v>
      </c>
      <c r="G1973" s="19">
        <v>2013</v>
      </c>
      <c r="H1973" s="65">
        <v>41331</v>
      </c>
      <c r="I1973" s="19" t="s">
        <v>24504</v>
      </c>
      <c r="K1973" s="19" t="s">
        <v>24505</v>
      </c>
    </row>
    <row r="1974" spans="1:11" ht="15.75" customHeight="1">
      <c r="A1974" s="19">
        <v>23429084</v>
      </c>
      <c r="B1974" s="19" t="s">
        <v>24507</v>
      </c>
      <c r="C1974" s="19" t="s">
        <v>24508</v>
      </c>
      <c r="D1974" s="19" t="s">
        <v>24360</v>
      </c>
      <c r="E1974" s="19" t="s">
        <v>24509</v>
      </c>
      <c r="F1974" s="19" t="s">
        <v>2233</v>
      </c>
      <c r="G1974" s="19">
        <v>2013</v>
      </c>
      <c r="H1974" s="65">
        <v>41328</v>
      </c>
      <c r="K1974" s="19" t="s">
        <v>24510</v>
      </c>
    </row>
    <row r="1975" spans="1:11" ht="15.75" customHeight="1">
      <c r="A1975" s="19">
        <v>23406599</v>
      </c>
      <c r="B1975" s="19" t="s">
        <v>24511</v>
      </c>
      <c r="C1975" s="19" t="s">
        <v>24512</v>
      </c>
      <c r="D1975" s="19" t="s">
        <v>24513</v>
      </c>
      <c r="E1975" s="19" t="s">
        <v>24514</v>
      </c>
      <c r="F1975" s="19" t="s">
        <v>12434</v>
      </c>
      <c r="G1975" s="19">
        <v>2013</v>
      </c>
      <c r="H1975" s="65">
        <v>41320</v>
      </c>
      <c r="I1975" s="19" t="s">
        <v>24515</v>
      </c>
      <c r="K1975" s="19" t="s">
        <v>24516</v>
      </c>
    </row>
    <row r="1976" spans="1:11" ht="15.75" customHeight="1">
      <c r="A1976" s="19">
        <v>23349853</v>
      </c>
      <c r="B1976" s="19" t="s">
        <v>24517</v>
      </c>
      <c r="C1976" s="19" t="s">
        <v>24518</v>
      </c>
      <c r="D1976" s="19" t="s">
        <v>24477</v>
      </c>
      <c r="E1976" s="19" t="s">
        <v>24519</v>
      </c>
      <c r="F1976" s="19" t="s">
        <v>208</v>
      </c>
      <c r="G1976" s="19">
        <v>2013</v>
      </c>
      <c r="H1976" s="65">
        <v>41300</v>
      </c>
      <c r="I1976" s="19" t="s">
        <v>24520</v>
      </c>
      <c r="K1976" s="19" t="s">
        <v>24521</v>
      </c>
    </row>
    <row r="1977" spans="1:11" ht="15.75" customHeight="1">
      <c r="A1977" s="19">
        <v>23336167</v>
      </c>
      <c r="B1977" s="19" t="s">
        <v>24522</v>
      </c>
      <c r="C1977" s="19" t="s">
        <v>24523</v>
      </c>
      <c r="D1977" s="19" t="s">
        <v>24524</v>
      </c>
      <c r="E1977" s="19" t="s">
        <v>24525</v>
      </c>
      <c r="F1977" s="19" t="s">
        <v>9024</v>
      </c>
      <c r="G1977" s="19">
        <v>2013</v>
      </c>
      <c r="H1977" s="65">
        <v>41297</v>
      </c>
    </row>
    <row r="1978" spans="1:11" ht="15.75" customHeight="1">
      <c r="A1978" s="19">
        <v>23332427</v>
      </c>
      <c r="B1978" s="19" t="s">
        <v>24526</v>
      </c>
      <c r="C1978" s="19" t="s">
        <v>24527</v>
      </c>
      <c r="D1978" s="19" t="s">
        <v>24528</v>
      </c>
      <c r="E1978" s="19" t="s">
        <v>24529</v>
      </c>
      <c r="F1978" s="19" t="s">
        <v>806</v>
      </c>
      <c r="G1978" s="19">
        <v>2013</v>
      </c>
      <c r="H1978" s="65">
        <v>41296</v>
      </c>
      <c r="K1978" s="19" t="s">
        <v>24530</v>
      </c>
    </row>
    <row r="1979" spans="1:11" ht="15.75" customHeight="1">
      <c r="A1979" s="19">
        <v>23241989</v>
      </c>
      <c r="B1979" s="19" t="s">
        <v>24531</v>
      </c>
      <c r="C1979" s="19" t="s">
        <v>24532</v>
      </c>
      <c r="D1979" s="19" t="s">
        <v>24533</v>
      </c>
      <c r="E1979" s="19" t="s">
        <v>24534</v>
      </c>
      <c r="F1979" s="19" t="s">
        <v>979</v>
      </c>
      <c r="G1979" s="19">
        <v>2013</v>
      </c>
      <c r="H1979" s="65">
        <v>41261</v>
      </c>
      <c r="K1979" s="19" t="s">
        <v>24535</v>
      </c>
    </row>
    <row r="1980" spans="1:11" ht="15.75" customHeight="1">
      <c r="A1980" s="19">
        <v>23241988</v>
      </c>
      <c r="B1980" s="19" t="s">
        <v>24536</v>
      </c>
      <c r="C1980" s="19" t="s">
        <v>24537</v>
      </c>
      <c r="D1980" s="19" t="s">
        <v>24533</v>
      </c>
      <c r="E1980" s="19" t="s">
        <v>20093</v>
      </c>
      <c r="F1980" s="19" t="s">
        <v>979</v>
      </c>
      <c r="G1980" s="19">
        <v>2013</v>
      </c>
      <c r="H1980" s="65">
        <v>41261</v>
      </c>
      <c r="I1980" s="19" t="s">
        <v>24538</v>
      </c>
      <c r="J1980" s="19" t="s">
        <v>24539</v>
      </c>
      <c r="K1980" s="19" t="s">
        <v>24540</v>
      </c>
    </row>
    <row r="1981" spans="1:11" ht="15.75" customHeight="1">
      <c r="A1981" s="19">
        <v>23234842</v>
      </c>
      <c r="B1981" s="19" t="s">
        <v>24541</v>
      </c>
      <c r="C1981" s="19" t="s">
        <v>24542</v>
      </c>
      <c r="D1981" s="19" t="s">
        <v>24543</v>
      </c>
      <c r="E1981" s="19" t="s">
        <v>24544</v>
      </c>
      <c r="F1981" s="19" t="s">
        <v>24545</v>
      </c>
      <c r="G1981" s="19">
        <v>2013</v>
      </c>
      <c r="H1981" s="65">
        <v>41257</v>
      </c>
      <c r="I1981" s="19" t="s">
        <v>24546</v>
      </c>
      <c r="J1981" s="19" t="s">
        <v>24547</v>
      </c>
      <c r="K1981" s="19" t="s">
        <v>24548</v>
      </c>
    </row>
    <row r="1982" spans="1:11" ht="15.75" customHeight="1">
      <c r="A1982" s="19">
        <v>23212542</v>
      </c>
      <c r="B1982" s="19" t="s">
        <v>24549</v>
      </c>
      <c r="C1982" s="19" t="s">
        <v>24550</v>
      </c>
      <c r="D1982" s="19" t="s">
        <v>24551</v>
      </c>
      <c r="E1982" s="19" t="s">
        <v>24552</v>
      </c>
      <c r="F1982" s="19" t="s">
        <v>3492</v>
      </c>
      <c r="G1982" s="19">
        <v>2013</v>
      </c>
      <c r="H1982" s="65">
        <v>41249</v>
      </c>
      <c r="K1982" s="19" t="s">
        <v>24553</v>
      </c>
    </row>
    <row r="1983" spans="1:11" ht="15.75" customHeight="1">
      <c r="A1983" s="19">
        <v>23146404</v>
      </c>
      <c r="B1983" s="19" t="s">
        <v>24554</v>
      </c>
      <c r="C1983" s="19" t="s">
        <v>24555</v>
      </c>
      <c r="D1983" s="19" t="s">
        <v>24556</v>
      </c>
      <c r="E1983" s="19" t="s">
        <v>15930</v>
      </c>
      <c r="F1983" s="19" t="s">
        <v>4759</v>
      </c>
      <c r="G1983" s="19">
        <v>2013</v>
      </c>
      <c r="H1983" s="65">
        <v>41227</v>
      </c>
      <c r="K1983" s="19" t="s">
        <v>24557</v>
      </c>
    </row>
    <row r="1984" spans="1:11" ht="15.75" customHeight="1">
      <c r="A1984" s="19">
        <v>23142086</v>
      </c>
      <c r="B1984" s="19" t="s">
        <v>24558</v>
      </c>
      <c r="C1984" s="19" t="s">
        <v>24559</v>
      </c>
      <c r="D1984" s="19" t="s">
        <v>24560</v>
      </c>
      <c r="E1984" s="19" t="s">
        <v>23895</v>
      </c>
      <c r="F1984" s="19" t="s">
        <v>1805</v>
      </c>
      <c r="G1984" s="19">
        <v>2013</v>
      </c>
      <c r="H1984" s="65">
        <v>41226</v>
      </c>
      <c r="K1984" s="19" t="s">
        <v>24561</v>
      </c>
    </row>
    <row r="1985" spans="1:11" ht="15.75" customHeight="1">
      <c r="A1985" s="19">
        <v>23132491</v>
      </c>
      <c r="B1985" s="19" t="s">
        <v>24562</v>
      </c>
      <c r="C1985" s="19" t="s">
        <v>24563</v>
      </c>
      <c r="D1985" s="19" t="s">
        <v>24564</v>
      </c>
      <c r="E1985" s="19" t="s">
        <v>24565</v>
      </c>
      <c r="F1985" s="19" t="s">
        <v>1110</v>
      </c>
      <c r="G1985" s="19">
        <v>2013</v>
      </c>
      <c r="H1985" s="65">
        <v>41221</v>
      </c>
      <c r="I1985" s="19" t="s">
        <v>24566</v>
      </c>
      <c r="K1985" s="19" t="s">
        <v>24567</v>
      </c>
    </row>
    <row r="1986" spans="1:11" ht="15.75" customHeight="1">
      <c r="A1986" s="19">
        <v>23114697</v>
      </c>
      <c r="B1986" s="19" t="s">
        <v>24568</v>
      </c>
      <c r="C1986" s="19" t="s">
        <v>24569</v>
      </c>
      <c r="D1986" s="19" t="s">
        <v>24570</v>
      </c>
      <c r="E1986" s="19" t="s">
        <v>24571</v>
      </c>
      <c r="F1986" s="19" t="s">
        <v>12192</v>
      </c>
      <c r="G1986" s="19">
        <v>2013</v>
      </c>
      <c r="H1986" s="65">
        <v>41215</v>
      </c>
      <c r="I1986" s="19" t="s">
        <v>24572</v>
      </c>
      <c r="K1986" s="19" t="s">
        <v>24573</v>
      </c>
    </row>
    <row r="1987" spans="1:11" ht="15.75" customHeight="1">
      <c r="A1987" s="19">
        <v>23104293</v>
      </c>
      <c r="B1987" s="19" t="s">
        <v>24574</v>
      </c>
      <c r="C1987" s="19" t="s">
        <v>24575</v>
      </c>
      <c r="D1987" s="19" t="s">
        <v>24576</v>
      </c>
      <c r="E1987" s="19" t="s">
        <v>24577</v>
      </c>
      <c r="F1987" s="19" t="s">
        <v>19286</v>
      </c>
      <c r="G1987" s="19">
        <v>2013</v>
      </c>
      <c r="H1987" s="65">
        <v>41212</v>
      </c>
      <c r="K1987" s="19" t="s">
        <v>24578</v>
      </c>
    </row>
    <row r="1988" spans="1:11" ht="15.75" customHeight="1">
      <c r="A1988" s="19">
        <v>23104285</v>
      </c>
      <c r="B1988" s="19" t="s">
        <v>24579</v>
      </c>
      <c r="C1988" s="19" t="s">
        <v>24580</v>
      </c>
      <c r="D1988" s="19" t="s">
        <v>24576</v>
      </c>
      <c r="E1988" s="19" t="s">
        <v>23418</v>
      </c>
      <c r="F1988" s="19" t="s">
        <v>19286</v>
      </c>
      <c r="G1988" s="19">
        <v>2013</v>
      </c>
      <c r="H1988" s="65">
        <v>41212</v>
      </c>
      <c r="K1988" s="19" t="s">
        <v>24581</v>
      </c>
    </row>
    <row r="1989" spans="1:11" ht="15.75" customHeight="1">
      <c r="A1989" s="19">
        <v>23076383</v>
      </c>
      <c r="B1989" s="19" t="s">
        <v>24582</v>
      </c>
      <c r="C1989" s="19" t="s">
        <v>24583</v>
      </c>
      <c r="D1989" s="19" t="s">
        <v>24533</v>
      </c>
      <c r="E1989" s="19" t="s">
        <v>24584</v>
      </c>
      <c r="F1989" s="19" t="s">
        <v>979</v>
      </c>
      <c r="G1989" s="19">
        <v>2013</v>
      </c>
      <c r="H1989" s="65">
        <v>41201</v>
      </c>
      <c r="K1989" s="19" t="s">
        <v>24585</v>
      </c>
    </row>
    <row r="1990" spans="1:11" ht="15.75" customHeight="1">
      <c r="A1990" s="19">
        <v>23071138</v>
      </c>
      <c r="B1990" s="19" t="s">
        <v>24586</v>
      </c>
      <c r="C1990" s="19" t="s">
        <v>24587</v>
      </c>
      <c r="D1990" s="19" t="s">
        <v>24564</v>
      </c>
      <c r="E1990" s="19" t="s">
        <v>24588</v>
      </c>
      <c r="F1990" s="19" t="s">
        <v>1110</v>
      </c>
      <c r="G1990" s="19">
        <v>2013</v>
      </c>
      <c r="H1990" s="65">
        <v>41199</v>
      </c>
      <c r="I1990" s="19" t="s">
        <v>24589</v>
      </c>
      <c r="K1990" s="19" t="s">
        <v>24590</v>
      </c>
    </row>
    <row r="1991" spans="1:11" ht="15.75" customHeight="1">
      <c r="A1991" s="19">
        <v>23034712</v>
      </c>
      <c r="B1991" s="19" t="s">
        <v>24591</v>
      </c>
      <c r="C1991" s="19" t="s">
        <v>24592</v>
      </c>
      <c r="D1991" s="19" t="s">
        <v>24593</v>
      </c>
      <c r="E1991" s="19" t="s">
        <v>20293</v>
      </c>
      <c r="F1991" s="19" t="s">
        <v>215</v>
      </c>
      <c r="G1991" s="19">
        <v>2013</v>
      </c>
      <c r="H1991" s="65">
        <v>41187</v>
      </c>
      <c r="K1991" s="19" t="s">
        <v>24594</v>
      </c>
    </row>
    <row r="1992" spans="1:11" ht="15.75" customHeight="1">
      <c r="A1992" s="19">
        <v>23023107</v>
      </c>
      <c r="B1992" s="19" t="s">
        <v>24595</v>
      </c>
      <c r="C1992" s="19" t="s">
        <v>24596</v>
      </c>
      <c r="D1992" s="19" t="s">
        <v>24556</v>
      </c>
      <c r="E1992" s="19" t="s">
        <v>24597</v>
      </c>
      <c r="F1992" s="19" t="s">
        <v>4759</v>
      </c>
      <c r="G1992" s="19">
        <v>2013</v>
      </c>
      <c r="H1992" s="65">
        <v>41184</v>
      </c>
      <c r="K1992" s="19" t="s">
        <v>24598</v>
      </c>
    </row>
    <row r="1993" spans="1:11" ht="15.75" customHeight="1">
      <c r="A1993" s="19">
        <v>23000429</v>
      </c>
      <c r="B1993" s="19" t="s">
        <v>24599</v>
      </c>
      <c r="C1993" s="19" t="s">
        <v>24600</v>
      </c>
      <c r="D1993" s="19" t="s">
        <v>24601</v>
      </c>
      <c r="E1993" s="19" t="s">
        <v>24602</v>
      </c>
      <c r="F1993" s="19" t="s">
        <v>22206</v>
      </c>
      <c r="G1993" s="19">
        <v>2013</v>
      </c>
      <c r="H1993" s="65">
        <v>41177</v>
      </c>
      <c r="K1993" s="19" t="s">
        <v>24603</v>
      </c>
    </row>
    <row r="1994" spans="1:11" ht="15.75" customHeight="1">
      <c r="A1994" s="19">
        <v>22992106</v>
      </c>
      <c r="B1994" s="19" t="s">
        <v>24604</v>
      </c>
      <c r="C1994" s="19" t="s">
        <v>24605</v>
      </c>
      <c r="D1994" s="19" t="s">
        <v>24606</v>
      </c>
      <c r="E1994" s="19" t="s">
        <v>14439</v>
      </c>
      <c r="F1994" s="19" t="s">
        <v>5734</v>
      </c>
      <c r="G1994" s="19">
        <v>2013</v>
      </c>
      <c r="H1994" s="65">
        <v>41173</v>
      </c>
      <c r="K1994" s="19" t="s">
        <v>24607</v>
      </c>
    </row>
    <row r="1995" spans="1:11" ht="15.75" customHeight="1">
      <c r="A1995" s="19">
        <v>22935873</v>
      </c>
      <c r="B1995" s="19" t="s">
        <v>24608</v>
      </c>
      <c r="C1995" s="19" t="s">
        <v>24609</v>
      </c>
      <c r="D1995" s="19" t="s">
        <v>24533</v>
      </c>
      <c r="E1995" s="19" t="s">
        <v>24610</v>
      </c>
      <c r="F1995" s="19" t="s">
        <v>979</v>
      </c>
      <c r="G1995" s="19">
        <v>2013</v>
      </c>
      <c r="H1995" s="65">
        <v>41153</v>
      </c>
      <c r="I1995" s="19" t="s">
        <v>24611</v>
      </c>
      <c r="J1995" s="19" t="s">
        <v>24612</v>
      </c>
      <c r="K1995" s="19" t="s">
        <v>24613</v>
      </c>
    </row>
    <row r="1996" spans="1:11" ht="15.75" customHeight="1">
      <c r="A1996" s="19">
        <v>22922323</v>
      </c>
      <c r="B1996" s="19" t="s">
        <v>24614</v>
      </c>
      <c r="C1996" s="19" t="s">
        <v>24615</v>
      </c>
      <c r="D1996" s="19" t="s">
        <v>24616</v>
      </c>
      <c r="E1996" s="19" t="s">
        <v>24617</v>
      </c>
      <c r="F1996" s="19" t="s">
        <v>4187</v>
      </c>
      <c r="G1996" s="19">
        <v>2013</v>
      </c>
      <c r="H1996" s="65">
        <v>41149</v>
      </c>
      <c r="I1996" s="19" t="s">
        <v>24618</v>
      </c>
      <c r="J1996" s="19" t="s">
        <v>24619</v>
      </c>
      <c r="K1996" s="19" t="s">
        <v>24620</v>
      </c>
    </row>
    <row r="1997" spans="1:11" ht="15.75" customHeight="1">
      <c r="A1997" s="19">
        <v>22911476</v>
      </c>
      <c r="B1997" s="19" t="s">
        <v>24621</v>
      </c>
      <c r="C1997" s="19" t="s">
        <v>24622</v>
      </c>
      <c r="D1997" s="19" t="s">
        <v>24623</v>
      </c>
      <c r="E1997" s="19" t="s">
        <v>24624</v>
      </c>
      <c r="F1997" s="19" t="s">
        <v>448</v>
      </c>
      <c r="G1997" s="19">
        <v>2013</v>
      </c>
      <c r="H1997" s="65">
        <v>41144</v>
      </c>
      <c r="K1997" s="19" t="s">
        <v>24625</v>
      </c>
    </row>
    <row r="1998" spans="1:11" ht="15.75" customHeight="1">
      <c r="A1998" s="19">
        <v>22906955</v>
      </c>
      <c r="B1998" s="19" t="s">
        <v>24626</v>
      </c>
      <c r="C1998" s="19" t="s">
        <v>24627</v>
      </c>
      <c r="D1998" s="19" t="s">
        <v>24628</v>
      </c>
      <c r="E1998" s="19" t="s">
        <v>24629</v>
      </c>
      <c r="F1998" s="19" t="s">
        <v>24630</v>
      </c>
      <c r="G1998" s="19">
        <v>2013</v>
      </c>
      <c r="H1998" s="65">
        <v>41143</v>
      </c>
      <c r="K1998" s="19" t="s">
        <v>24631</v>
      </c>
    </row>
    <row r="1999" spans="1:11" ht="15.75" customHeight="1">
      <c r="A1999" s="19">
        <v>22875191</v>
      </c>
      <c r="B1999" s="19" t="s">
        <v>24632</v>
      </c>
      <c r="C1999" s="19" t="s">
        <v>24633</v>
      </c>
      <c r="D1999" s="19" t="s">
        <v>24634</v>
      </c>
      <c r="E1999" s="19" t="s">
        <v>24635</v>
      </c>
      <c r="F1999" s="19" t="s">
        <v>1038</v>
      </c>
      <c r="G1999" s="19">
        <v>2013</v>
      </c>
      <c r="H1999" s="65">
        <v>41131</v>
      </c>
      <c r="K1999" s="19" t="s">
        <v>24636</v>
      </c>
    </row>
    <row r="2000" spans="1:11" ht="15.75" customHeight="1">
      <c r="A2000" s="19">
        <v>22858160</v>
      </c>
      <c r="B2000" s="19" t="s">
        <v>24637</v>
      </c>
      <c r="C2000" s="19" t="s">
        <v>24638</v>
      </c>
      <c r="D2000" s="19" t="s">
        <v>24639</v>
      </c>
      <c r="E2000" s="19" t="s">
        <v>24640</v>
      </c>
      <c r="F2000" s="19" t="s">
        <v>19515</v>
      </c>
      <c r="G2000" s="19">
        <v>2013</v>
      </c>
      <c r="H2000" s="65">
        <v>41125</v>
      </c>
      <c r="K2000" s="19" t="s">
        <v>24641</v>
      </c>
    </row>
    <row r="2001" spans="1:11" ht="15.75" customHeight="1">
      <c r="A2001" s="19">
        <v>22796322</v>
      </c>
      <c r="B2001" s="19" t="s">
        <v>24643</v>
      </c>
      <c r="C2001" s="19" t="s">
        <v>24644</v>
      </c>
      <c r="D2001" s="19" t="s">
        <v>24645</v>
      </c>
      <c r="E2001" s="19" t="s">
        <v>24646</v>
      </c>
      <c r="F2001" s="19" t="s">
        <v>2095</v>
      </c>
      <c r="G2001" s="19">
        <v>2013</v>
      </c>
      <c r="H2001" s="65">
        <v>41107</v>
      </c>
      <c r="K2001" s="19" t="s">
        <v>24647</v>
      </c>
    </row>
    <row r="2002" spans="1:11" ht="15.75" customHeight="1">
      <c r="A2002" s="19">
        <v>22789668</v>
      </c>
      <c r="B2002" s="19" t="s">
        <v>24648</v>
      </c>
      <c r="C2002" s="19" t="s">
        <v>24649</v>
      </c>
      <c r="D2002" s="19" t="s">
        <v>24650</v>
      </c>
      <c r="E2002" s="19" t="s">
        <v>21131</v>
      </c>
      <c r="F2002" s="19" t="s">
        <v>24651</v>
      </c>
      <c r="G2002" s="19">
        <v>2013</v>
      </c>
      <c r="H2002" s="65">
        <v>41104</v>
      </c>
      <c r="K2002" s="19" t="s">
        <v>24652</v>
      </c>
    </row>
    <row r="2003" spans="1:11" ht="15.75" customHeight="1">
      <c r="A2003" s="19">
        <v>22542022</v>
      </c>
      <c r="B2003" s="19" t="s">
        <v>24653</v>
      </c>
      <c r="C2003" s="19" t="s">
        <v>24654</v>
      </c>
      <c r="E2003" s="19" t="s">
        <v>24655</v>
      </c>
    </row>
    <row r="2004" spans="1:11" ht="15.75" customHeight="1">
      <c r="A2004" s="19">
        <v>22450734</v>
      </c>
      <c r="B2004" s="19" t="s">
        <v>24656</v>
      </c>
      <c r="C2004" s="19" t="s">
        <v>24657</v>
      </c>
      <c r="D2004" s="19" t="s">
        <v>24658</v>
      </c>
      <c r="E2004" s="19" t="s">
        <v>24659</v>
      </c>
      <c r="F2004" s="19" t="s">
        <v>11496</v>
      </c>
      <c r="G2004" s="19">
        <v>2013</v>
      </c>
      <c r="H2004" s="65">
        <v>40996</v>
      </c>
      <c r="K2004" s="19" t="s">
        <v>24660</v>
      </c>
    </row>
    <row r="2005" spans="1:11" ht="15.75" customHeight="1">
      <c r="A2005" s="19">
        <v>22411879</v>
      </c>
      <c r="B2005" s="19" t="s">
        <v>24661</v>
      </c>
      <c r="C2005" s="19" t="s">
        <v>24662</v>
      </c>
      <c r="D2005" s="19" t="s">
        <v>24663</v>
      </c>
      <c r="E2005" s="19" t="s">
        <v>24664</v>
      </c>
      <c r="F2005" s="19" t="s">
        <v>14977</v>
      </c>
      <c r="G2005" s="19">
        <v>2013</v>
      </c>
      <c r="H2005" s="65">
        <v>40982</v>
      </c>
      <c r="K2005" s="19" t="s">
        <v>24665</v>
      </c>
    </row>
    <row r="2006" spans="1:11" ht="15.75" customHeight="1">
      <c r="A2006" s="19">
        <v>22407018</v>
      </c>
      <c r="B2006" s="19" t="s">
        <v>24666</v>
      </c>
      <c r="C2006" s="19" t="s">
        <v>24667</v>
      </c>
      <c r="D2006" s="19" t="s">
        <v>24663</v>
      </c>
      <c r="E2006" s="19" t="s">
        <v>24668</v>
      </c>
      <c r="F2006" s="19" t="s">
        <v>14977</v>
      </c>
      <c r="G2006" s="19">
        <v>2013</v>
      </c>
      <c r="H2006" s="65">
        <v>40981</v>
      </c>
      <c r="K2006" s="19" t="s">
        <v>24669</v>
      </c>
    </row>
    <row r="2007" spans="1:11" ht="15.75" customHeight="1">
      <c r="A2007" s="19">
        <v>23256870</v>
      </c>
      <c r="B2007" s="19" t="s">
        <v>24670</v>
      </c>
      <c r="C2007" s="19" t="s">
        <v>24671</v>
      </c>
      <c r="E2007" s="19" t="s">
        <v>24672</v>
      </c>
    </row>
    <row r="2008" spans="1:11" ht="15.75" customHeight="1">
      <c r="A2008" s="19">
        <v>23254257</v>
      </c>
      <c r="B2008" s="19" t="s">
        <v>24673</v>
      </c>
      <c r="C2008" s="19" t="s">
        <v>22514</v>
      </c>
      <c r="D2008" s="19" t="s">
        <v>24674</v>
      </c>
      <c r="E2008" s="19" t="s">
        <v>22516</v>
      </c>
      <c r="F2008" s="19" t="s">
        <v>1919</v>
      </c>
      <c r="G2008" s="19">
        <v>2012</v>
      </c>
      <c r="H2008" s="65">
        <v>41264</v>
      </c>
    </row>
    <row r="2009" spans="1:11" ht="15.75" customHeight="1">
      <c r="A2009" s="19">
        <v>23235298</v>
      </c>
      <c r="B2009" s="19" t="s">
        <v>24676</v>
      </c>
      <c r="C2009" s="19" t="s">
        <v>22514</v>
      </c>
      <c r="D2009" s="19" t="s">
        <v>24677</v>
      </c>
      <c r="E2009" s="19" t="s">
        <v>22516</v>
      </c>
      <c r="F2009" s="19" t="s">
        <v>1919</v>
      </c>
      <c r="G2009" s="19">
        <v>2012</v>
      </c>
      <c r="H2009" s="65">
        <v>41257</v>
      </c>
    </row>
    <row r="2010" spans="1:11" ht="15.75" customHeight="1">
      <c r="A2010" s="19">
        <v>23099331</v>
      </c>
      <c r="B2010" s="19" t="s">
        <v>24679</v>
      </c>
      <c r="C2010" s="19" t="s">
        <v>24680</v>
      </c>
      <c r="E2010" s="19" t="s">
        <v>24681</v>
      </c>
    </row>
    <row r="2011" spans="1:11" ht="15.75" customHeight="1">
      <c r="A2011" s="19">
        <v>23099327</v>
      </c>
      <c r="B2011" s="19" t="s">
        <v>24682</v>
      </c>
      <c r="C2011" s="19" t="s">
        <v>24683</v>
      </c>
      <c r="D2011" s="19" t="s">
        <v>24681</v>
      </c>
      <c r="E2011" s="19" t="s">
        <v>24684</v>
      </c>
      <c r="F2011" s="19" t="s">
        <v>1263</v>
      </c>
      <c r="G2011" s="19">
        <v>2012</v>
      </c>
      <c r="H2011" s="65">
        <v>41209</v>
      </c>
      <c r="K2011" s="19" t="s">
        <v>24685</v>
      </c>
    </row>
    <row r="2012" spans="1:11" ht="15.75" customHeight="1">
      <c r="A2012" s="19">
        <v>23228114</v>
      </c>
      <c r="B2012" s="19" t="s">
        <v>24686</v>
      </c>
      <c r="C2012" s="19" t="s">
        <v>24687</v>
      </c>
      <c r="E2012" s="19" t="s">
        <v>24688</v>
      </c>
    </row>
    <row r="2013" spans="1:11" ht="15.75" customHeight="1">
      <c r="A2013" s="19">
        <v>23844475</v>
      </c>
      <c r="B2013" s="19" t="s">
        <v>24689</v>
      </c>
      <c r="C2013" s="19" t="s">
        <v>24690</v>
      </c>
      <c r="D2013" s="19" t="s">
        <v>24691</v>
      </c>
      <c r="E2013" s="19" t="s">
        <v>21004</v>
      </c>
      <c r="F2013" s="19" t="s">
        <v>20173</v>
      </c>
      <c r="G2013" s="19">
        <v>2012</v>
      </c>
      <c r="H2013" s="65">
        <v>41468</v>
      </c>
      <c r="K2013" s="19" t="s">
        <v>24692</v>
      </c>
    </row>
    <row r="2014" spans="1:11" ht="15.75" customHeight="1">
      <c r="A2014" s="19">
        <v>23593734</v>
      </c>
      <c r="B2014" s="19" t="s">
        <v>24694</v>
      </c>
      <c r="C2014" s="19" t="s">
        <v>24695</v>
      </c>
      <c r="D2014" s="19" t="s">
        <v>24696</v>
      </c>
      <c r="E2014" s="19" t="s">
        <v>24697</v>
      </c>
      <c r="F2014" s="19" t="s">
        <v>15015</v>
      </c>
      <c r="G2014" s="19">
        <v>2012</v>
      </c>
      <c r="H2014" s="65">
        <v>41383</v>
      </c>
    </row>
    <row r="2015" spans="1:11" ht="15.75" customHeight="1">
      <c r="A2015" s="19">
        <v>23265751</v>
      </c>
      <c r="B2015" s="19" t="s">
        <v>24698</v>
      </c>
      <c r="C2015" s="19" t="s">
        <v>24699</v>
      </c>
      <c r="D2015" s="19" t="s">
        <v>24700</v>
      </c>
      <c r="E2015" s="19" t="s">
        <v>24701</v>
      </c>
      <c r="F2015" s="19" t="s">
        <v>806</v>
      </c>
      <c r="G2015" s="19">
        <v>2012</v>
      </c>
      <c r="H2015" s="65">
        <v>41269</v>
      </c>
      <c r="K2015" s="19" t="s">
        <v>24702</v>
      </c>
    </row>
    <row r="2016" spans="1:11" ht="15.75" customHeight="1">
      <c r="A2016" s="19">
        <v>23177564</v>
      </c>
      <c r="B2016" s="19" t="s">
        <v>24703</v>
      </c>
      <c r="C2016" s="19" t="s">
        <v>24704</v>
      </c>
      <c r="D2016" s="19" t="s">
        <v>24705</v>
      </c>
      <c r="E2016" s="19" t="s">
        <v>24706</v>
      </c>
      <c r="F2016" s="19" t="s">
        <v>9898</v>
      </c>
      <c r="G2016" s="19">
        <v>2012</v>
      </c>
      <c r="H2016" s="65">
        <v>41240</v>
      </c>
      <c r="K2016" s="19" t="s">
        <v>24707</v>
      </c>
    </row>
    <row r="2017" spans="1:11" ht="15.75" customHeight="1">
      <c r="A2017" s="19">
        <v>23099094</v>
      </c>
      <c r="B2017" s="19" t="s">
        <v>24708</v>
      </c>
      <c r="C2017" s="19" t="s">
        <v>24709</v>
      </c>
      <c r="D2017" s="19" t="s">
        <v>24710</v>
      </c>
      <c r="E2017" s="19" t="s">
        <v>24711</v>
      </c>
      <c r="F2017" s="19" t="s">
        <v>7813</v>
      </c>
      <c r="G2017" s="19">
        <v>2012</v>
      </c>
      <c r="H2017" s="65">
        <v>41209</v>
      </c>
      <c r="K2017" s="19" t="s">
        <v>24712</v>
      </c>
    </row>
    <row r="2018" spans="1:11" ht="15.75" customHeight="1">
      <c r="A2018" s="19">
        <v>23085534</v>
      </c>
      <c r="B2018" s="19" t="s">
        <v>24714</v>
      </c>
      <c r="C2018" s="19" t="s">
        <v>24715</v>
      </c>
      <c r="D2018" s="19" t="s">
        <v>24716</v>
      </c>
      <c r="E2018" s="19" t="s">
        <v>6258</v>
      </c>
      <c r="F2018" s="19" t="s">
        <v>972</v>
      </c>
      <c r="G2018" s="19">
        <v>2012</v>
      </c>
      <c r="H2018" s="65">
        <v>41205</v>
      </c>
      <c r="I2018" s="19" t="s">
        <v>24717</v>
      </c>
      <c r="J2018" s="19" t="s">
        <v>24718</v>
      </c>
      <c r="K2018" s="19" t="s">
        <v>24719</v>
      </c>
    </row>
    <row r="2019" spans="1:11" ht="15.75" customHeight="1">
      <c r="A2019" s="19">
        <v>23059976</v>
      </c>
      <c r="B2019" s="19" t="s">
        <v>24721</v>
      </c>
      <c r="C2019" s="19" t="s">
        <v>24722</v>
      </c>
      <c r="D2019" s="19" t="s">
        <v>24723</v>
      </c>
      <c r="E2019" s="19" t="s">
        <v>24724</v>
      </c>
      <c r="F2019" s="19" t="s">
        <v>7712</v>
      </c>
      <c r="G2019" s="19">
        <v>2012</v>
      </c>
      <c r="H2019" s="65">
        <v>41195</v>
      </c>
      <c r="K2019" s="19" t="s">
        <v>24725</v>
      </c>
    </row>
    <row r="2020" spans="1:11" ht="15.75" customHeight="1">
      <c r="A2020" s="19">
        <v>23052306</v>
      </c>
      <c r="B2020" s="19" t="s">
        <v>24726</v>
      </c>
      <c r="C2020" s="19" t="s">
        <v>24727</v>
      </c>
      <c r="D2020" s="19" t="s">
        <v>24728</v>
      </c>
      <c r="E2020" s="19" t="s">
        <v>15536</v>
      </c>
      <c r="F2020" s="19" t="s">
        <v>1272</v>
      </c>
      <c r="G2020" s="19">
        <v>2012</v>
      </c>
      <c r="H2020" s="65">
        <v>41194</v>
      </c>
      <c r="I2020" s="19" t="s">
        <v>24729</v>
      </c>
      <c r="K2020" s="19" t="s">
        <v>24730</v>
      </c>
    </row>
    <row r="2021" spans="1:11" ht="15.75" customHeight="1">
      <c r="A2021" s="19">
        <v>23038806</v>
      </c>
      <c r="B2021" s="19" t="s">
        <v>24731</v>
      </c>
      <c r="C2021" s="19" t="s">
        <v>24732</v>
      </c>
      <c r="D2021" s="19" t="s">
        <v>24723</v>
      </c>
      <c r="E2021" s="19" t="s">
        <v>24733</v>
      </c>
      <c r="F2021" s="19" t="s">
        <v>7712</v>
      </c>
      <c r="G2021" s="19">
        <v>2012</v>
      </c>
      <c r="H2021" s="65">
        <v>41188</v>
      </c>
      <c r="I2021" s="19" t="s">
        <v>24734</v>
      </c>
      <c r="K2021" s="19" t="s">
        <v>24735</v>
      </c>
    </row>
    <row r="2022" spans="1:11" ht="15.75" customHeight="1">
      <c r="A2022" s="19">
        <v>23017260</v>
      </c>
      <c r="B2022" s="19" t="s">
        <v>24736</v>
      </c>
      <c r="C2022" s="19" t="s">
        <v>24737</v>
      </c>
      <c r="D2022" s="19" t="s">
        <v>24738</v>
      </c>
      <c r="E2022" s="19" t="s">
        <v>24739</v>
      </c>
      <c r="F2022" s="19" t="s">
        <v>4759</v>
      </c>
      <c r="G2022" s="19">
        <v>2012</v>
      </c>
      <c r="H2022" s="65">
        <v>41181</v>
      </c>
      <c r="K2022" s="19" t="s">
        <v>24740</v>
      </c>
    </row>
    <row r="2023" spans="1:11" ht="15.75" customHeight="1">
      <c r="A2023" s="19">
        <v>22990010</v>
      </c>
      <c r="B2023" s="19" t="s">
        <v>24741</v>
      </c>
      <c r="C2023" s="19" t="s">
        <v>24742</v>
      </c>
      <c r="D2023" s="19" t="s">
        <v>24743</v>
      </c>
      <c r="E2023" s="19" t="s">
        <v>24744</v>
      </c>
      <c r="F2023" s="19" t="s">
        <v>16088</v>
      </c>
      <c r="G2023" s="19">
        <v>2012</v>
      </c>
      <c r="H2023" s="65">
        <v>41172</v>
      </c>
      <c r="K2023" s="19" t="s">
        <v>24745</v>
      </c>
    </row>
    <row r="2024" spans="1:11" ht="15.75" customHeight="1">
      <c r="A2024" s="19">
        <v>22985050</v>
      </c>
      <c r="B2024" s="19" t="s">
        <v>24746</v>
      </c>
      <c r="C2024" s="19" t="s">
        <v>24747</v>
      </c>
      <c r="D2024" s="19" t="s">
        <v>24748</v>
      </c>
      <c r="E2024" s="19" t="s">
        <v>24749</v>
      </c>
      <c r="F2024" s="19" t="s">
        <v>6357</v>
      </c>
      <c r="G2024" s="19">
        <v>2012</v>
      </c>
      <c r="H2024" s="65">
        <v>41171</v>
      </c>
      <c r="K2024" s="19" t="s">
        <v>24750</v>
      </c>
    </row>
    <row r="2025" spans="1:11" ht="15.75" customHeight="1">
      <c r="A2025" s="19">
        <v>22968160</v>
      </c>
      <c r="B2025" s="19" t="s">
        <v>24751</v>
      </c>
      <c r="C2025" s="19" t="s">
        <v>24752</v>
      </c>
      <c r="D2025" s="19" t="s">
        <v>24753</v>
      </c>
      <c r="E2025" s="19" t="s">
        <v>24754</v>
      </c>
      <c r="F2025" s="19" t="s">
        <v>4150</v>
      </c>
      <c r="G2025" s="19">
        <v>2012</v>
      </c>
      <c r="H2025" s="65">
        <v>41165</v>
      </c>
      <c r="I2025" s="19" t="s">
        <v>24755</v>
      </c>
      <c r="J2025" s="19" t="s">
        <v>24756</v>
      </c>
      <c r="K2025" s="19" t="s">
        <v>24757</v>
      </c>
    </row>
    <row r="2026" spans="1:11" ht="15.75" customHeight="1">
      <c r="A2026" s="19">
        <v>22946506</v>
      </c>
      <c r="B2026" s="19" t="s">
        <v>24758</v>
      </c>
      <c r="C2026" s="19" t="s">
        <v>24759</v>
      </c>
      <c r="D2026" s="19" t="s">
        <v>24760</v>
      </c>
      <c r="E2026" s="19" t="s">
        <v>24761</v>
      </c>
      <c r="F2026" s="19" t="s">
        <v>13521</v>
      </c>
      <c r="G2026" s="19">
        <v>2012</v>
      </c>
      <c r="H2026" s="65">
        <v>41158</v>
      </c>
      <c r="K2026" s="19" t="s">
        <v>24762</v>
      </c>
    </row>
    <row r="2027" spans="1:11" ht="15.75" customHeight="1">
      <c r="A2027" s="19">
        <v>22921757</v>
      </c>
      <c r="B2027" s="19" t="s">
        <v>24763</v>
      </c>
      <c r="C2027" s="19" t="s">
        <v>24764</v>
      </c>
      <c r="D2027" s="19" t="s">
        <v>24765</v>
      </c>
      <c r="E2027" s="19" t="s">
        <v>24766</v>
      </c>
      <c r="F2027" s="19" t="s">
        <v>22206</v>
      </c>
      <c r="G2027" s="19">
        <v>2012</v>
      </c>
      <c r="H2027" s="65">
        <v>41149</v>
      </c>
      <c r="K2027" s="19" t="s">
        <v>24767</v>
      </c>
    </row>
    <row r="2028" spans="1:11" ht="15.75" customHeight="1">
      <c r="A2028" s="19">
        <v>22902945</v>
      </c>
      <c r="B2028" s="19" t="s">
        <v>24768</v>
      </c>
      <c r="C2028" s="19" t="s">
        <v>24769</v>
      </c>
      <c r="D2028" s="19" t="s">
        <v>24770</v>
      </c>
      <c r="E2028" s="19" t="s">
        <v>24771</v>
      </c>
      <c r="F2028" s="19" t="s">
        <v>777</v>
      </c>
      <c r="G2028" s="19">
        <v>2012</v>
      </c>
      <c r="H2028" s="65">
        <v>41142</v>
      </c>
      <c r="I2028" s="19" t="s">
        <v>24772</v>
      </c>
      <c r="J2028" s="19" t="s">
        <v>24773</v>
      </c>
      <c r="K2028" s="19" t="s">
        <v>24774</v>
      </c>
    </row>
    <row r="2029" spans="1:11" ht="15.75" customHeight="1">
      <c r="A2029" s="19">
        <v>22863758</v>
      </c>
      <c r="B2029" s="19" t="s">
        <v>24775</v>
      </c>
      <c r="C2029" s="19" t="s">
        <v>24776</v>
      </c>
      <c r="D2029" s="19" t="s">
        <v>24777</v>
      </c>
      <c r="E2029" s="19" t="s">
        <v>24778</v>
      </c>
      <c r="F2029" s="19" t="s">
        <v>2837</v>
      </c>
      <c r="G2029" s="19">
        <v>2012</v>
      </c>
      <c r="H2029" s="65">
        <v>41128</v>
      </c>
      <c r="K2029" s="19" t="s">
        <v>24779</v>
      </c>
    </row>
    <row r="2030" spans="1:11" ht="15.75" customHeight="1">
      <c r="A2030" s="19">
        <v>22791086</v>
      </c>
      <c r="B2030" s="19" t="s">
        <v>24780</v>
      </c>
      <c r="C2030" s="19" t="s">
        <v>24781</v>
      </c>
      <c r="D2030" s="19" t="s">
        <v>24782</v>
      </c>
      <c r="E2030" s="19" t="s">
        <v>24783</v>
      </c>
      <c r="F2030" s="19" t="s">
        <v>17854</v>
      </c>
      <c r="G2030" s="19">
        <v>2012</v>
      </c>
      <c r="H2030" s="65">
        <v>41104</v>
      </c>
      <c r="K2030" s="19" t="s">
        <v>24784</v>
      </c>
    </row>
    <row r="2031" spans="1:11" ht="15.75" customHeight="1">
      <c r="A2031" s="19">
        <v>22382779</v>
      </c>
      <c r="B2031" s="19" t="s">
        <v>24785</v>
      </c>
      <c r="C2031" s="19" t="s">
        <v>24786</v>
      </c>
      <c r="D2031" s="19" t="s">
        <v>24787</v>
      </c>
      <c r="E2031" s="19" t="s">
        <v>24788</v>
      </c>
      <c r="F2031" s="19" t="s">
        <v>3492</v>
      </c>
      <c r="G2031" s="19">
        <v>2012</v>
      </c>
      <c r="H2031" s="65">
        <v>40971</v>
      </c>
      <c r="K2031" s="19" t="s">
        <v>24789</v>
      </c>
    </row>
    <row r="2032" spans="1:11" ht="15.75" customHeight="1">
      <c r="A2032" s="19">
        <v>21659836</v>
      </c>
      <c r="B2032" s="19" t="s">
        <v>24790</v>
      </c>
      <c r="C2032" s="19" t="s">
        <v>24791</v>
      </c>
      <c r="D2032" s="19" t="s">
        <v>24792</v>
      </c>
      <c r="E2032" s="19" t="s">
        <v>24793</v>
      </c>
      <c r="F2032" s="19" t="s">
        <v>7698</v>
      </c>
      <c r="G2032" s="19">
        <v>2012</v>
      </c>
      <c r="H2032" s="65">
        <v>40705</v>
      </c>
      <c r="K2032" s="19" t="s">
        <v>24794</v>
      </c>
    </row>
    <row r="2033" spans="1:11" ht="15.75" customHeight="1">
      <c r="A2033" s="19">
        <v>23226683</v>
      </c>
      <c r="B2033" s="19" t="s">
        <v>24795</v>
      </c>
      <c r="C2033" s="19" t="s">
        <v>24796</v>
      </c>
      <c r="D2033" s="19" t="s">
        <v>24797</v>
      </c>
      <c r="E2033" s="19" t="s">
        <v>24798</v>
      </c>
      <c r="F2033" s="19" t="s">
        <v>223</v>
      </c>
      <c r="G2033" s="19">
        <v>2012</v>
      </c>
      <c r="H2033" s="65">
        <v>41254</v>
      </c>
      <c r="I2033" s="19" t="s">
        <v>24799</v>
      </c>
      <c r="K2033" s="19" t="s">
        <v>24800</v>
      </c>
    </row>
    <row r="2034" spans="1:11" ht="15.75" customHeight="1">
      <c r="A2034" s="19">
        <v>23176117</v>
      </c>
      <c r="B2034" s="19" t="s">
        <v>24802</v>
      </c>
      <c r="C2034" s="19" t="s">
        <v>24803</v>
      </c>
      <c r="D2034" s="19" t="s">
        <v>24804</v>
      </c>
      <c r="E2034" s="19" t="s">
        <v>24805</v>
      </c>
      <c r="F2034" s="19" t="s">
        <v>875</v>
      </c>
      <c r="G2034" s="19">
        <v>2012</v>
      </c>
      <c r="H2034" s="65">
        <v>41240</v>
      </c>
      <c r="I2034" s="19" t="s">
        <v>24806</v>
      </c>
      <c r="K2034" s="19" t="s">
        <v>24807</v>
      </c>
    </row>
    <row r="2035" spans="1:11" ht="15.75" customHeight="1">
      <c r="A2035" s="19">
        <v>23199963</v>
      </c>
      <c r="B2035" s="19" t="s">
        <v>24809</v>
      </c>
      <c r="C2035" s="19" t="s">
        <v>24810</v>
      </c>
      <c r="D2035" s="19" t="s">
        <v>24811</v>
      </c>
      <c r="E2035" s="19" t="s">
        <v>24812</v>
      </c>
      <c r="F2035" s="19" t="s">
        <v>1263</v>
      </c>
      <c r="G2035" s="19">
        <v>2012</v>
      </c>
      <c r="H2035" s="65">
        <v>41247</v>
      </c>
      <c r="K2035" s="19" t="s">
        <v>24813</v>
      </c>
    </row>
    <row r="2036" spans="1:11" ht="15.75" customHeight="1">
      <c r="A2036" s="19">
        <v>23167692</v>
      </c>
      <c r="B2036" s="19" t="s">
        <v>24815</v>
      </c>
      <c r="C2036" s="19" t="s">
        <v>24816</v>
      </c>
      <c r="D2036" s="19" t="s">
        <v>24817</v>
      </c>
      <c r="E2036" s="19" t="s">
        <v>24818</v>
      </c>
      <c r="F2036" s="19" t="s">
        <v>841</v>
      </c>
      <c r="G2036" s="19">
        <v>2012</v>
      </c>
      <c r="H2036" s="65">
        <v>41235</v>
      </c>
      <c r="I2036" s="19" t="s">
        <v>24819</v>
      </c>
      <c r="K2036" s="19" t="s">
        <v>24820</v>
      </c>
    </row>
    <row r="2037" spans="1:11" ht="15.75" customHeight="1">
      <c r="A2037" s="19">
        <v>23157645</v>
      </c>
      <c r="B2037" s="19" t="s">
        <v>24821</v>
      </c>
      <c r="C2037" s="19" t="s">
        <v>24822</v>
      </c>
      <c r="D2037" s="19" t="s">
        <v>24823</v>
      </c>
      <c r="E2037" s="19" t="s">
        <v>7982</v>
      </c>
      <c r="F2037" s="19" t="s">
        <v>875</v>
      </c>
      <c r="G2037" s="19">
        <v>2012</v>
      </c>
      <c r="H2037" s="65">
        <v>41233</v>
      </c>
      <c r="I2037" s="19" t="s">
        <v>24824</v>
      </c>
      <c r="K2037" s="19" t="s">
        <v>24825</v>
      </c>
    </row>
    <row r="2038" spans="1:11" ht="15.75" customHeight="1">
      <c r="A2038" s="19">
        <v>23046541</v>
      </c>
      <c r="B2038" s="19" t="s">
        <v>24827</v>
      </c>
      <c r="C2038" s="19" t="s">
        <v>24828</v>
      </c>
      <c r="D2038" s="19" t="s">
        <v>24829</v>
      </c>
      <c r="E2038" s="19" t="s">
        <v>2674</v>
      </c>
      <c r="F2038" s="19" t="s">
        <v>1263</v>
      </c>
      <c r="G2038" s="19">
        <v>2012</v>
      </c>
      <c r="H2038" s="65">
        <v>41193</v>
      </c>
      <c r="K2038" s="19" t="s">
        <v>24830</v>
      </c>
    </row>
    <row r="2039" spans="1:11" ht="15.75" customHeight="1">
      <c r="A2039" s="19">
        <v>23171823</v>
      </c>
      <c r="B2039" s="19" t="s">
        <v>24832</v>
      </c>
      <c r="C2039" s="19" t="s">
        <v>24833</v>
      </c>
      <c r="D2039" s="19" t="s">
        <v>24834</v>
      </c>
      <c r="E2039" s="19" t="s">
        <v>24835</v>
      </c>
      <c r="F2039" s="19" t="s">
        <v>2046</v>
      </c>
      <c r="G2039" s="19">
        <v>2012</v>
      </c>
      <c r="H2039" s="65">
        <v>41236</v>
      </c>
      <c r="K2039" s="19" t="s">
        <v>24836</v>
      </c>
    </row>
    <row r="2040" spans="1:11" ht="15.75" customHeight="1">
      <c r="A2040" s="19">
        <v>23141619</v>
      </c>
      <c r="B2040" s="19" t="s">
        <v>24838</v>
      </c>
      <c r="C2040" s="19" t="s">
        <v>24839</v>
      </c>
      <c r="D2040" s="19" t="s">
        <v>24840</v>
      </c>
      <c r="E2040" s="19" t="s">
        <v>24841</v>
      </c>
      <c r="F2040" s="19" t="s">
        <v>2220</v>
      </c>
      <c r="G2040" s="19">
        <v>2012</v>
      </c>
      <c r="H2040" s="65">
        <v>41226</v>
      </c>
      <c r="K2040" s="19" t="s">
        <v>24842</v>
      </c>
    </row>
    <row r="2041" spans="1:11" ht="15.75" customHeight="1">
      <c r="A2041" s="19">
        <v>23254497</v>
      </c>
      <c r="B2041" s="19" t="s">
        <v>24844</v>
      </c>
      <c r="C2041" s="19" t="s">
        <v>24845</v>
      </c>
      <c r="D2041" s="19" t="s">
        <v>24846</v>
      </c>
      <c r="E2041" s="19" t="s">
        <v>24847</v>
      </c>
      <c r="F2041" s="19" t="s">
        <v>6295</v>
      </c>
      <c r="G2041" s="19">
        <v>2012</v>
      </c>
      <c r="H2041" s="65">
        <v>41264</v>
      </c>
    </row>
    <row r="2042" spans="1:11" ht="15.75" customHeight="1">
      <c r="A2042" s="19">
        <v>23137037</v>
      </c>
      <c r="B2042" s="19" t="s">
        <v>24849</v>
      </c>
      <c r="C2042" s="19" t="s">
        <v>24850</v>
      </c>
      <c r="D2042" s="19" t="s">
        <v>24851</v>
      </c>
      <c r="E2042" s="19" t="s">
        <v>24852</v>
      </c>
      <c r="F2042" s="19" t="s">
        <v>8233</v>
      </c>
      <c r="G2042" s="19">
        <v>2012</v>
      </c>
      <c r="H2042" s="65">
        <v>41223</v>
      </c>
      <c r="I2042" s="19" t="s">
        <v>24853</v>
      </c>
      <c r="K2042" s="19" t="s">
        <v>24854</v>
      </c>
    </row>
    <row r="2043" spans="1:11" ht="15.75" customHeight="1">
      <c r="A2043" s="19">
        <v>23301370</v>
      </c>
      <c r="B2043" s="19" t="s">
        <v>24855</v>
      </c>
      <c r="C2043" s="19" t="s">
        <v>24856</v>
      </c>
      <c r="D2043" s="19" t="s">
        <v>24857</v>
      </c>
      <c r="E2043" s="19" t="s">
        <v>24858</v>
      </c>
      <c r="F2043" s="19" t="s">
        <v>15578</v>
      </c>
      <c r="G2043" s="19">
        <v>2012</v>
      </c>
      <c r="H2043" s="65">
        <v>41285</v>
      </c>
      <c r="K2043" s="19" t="s">
        <v>24859</v>
      </c>
    </row>
    <row r="2044" spans="1:11" ht="15.75" customHeight="1">
      <c r="A2044" s="19">
        <v>23287138</v>
      </c>
      <c r="B2044" s="19" t="s">
        <v>24861</v>
      </c>
      <c r="C2044" s="19" t="s">
        <v>24862</v>
      </c>
      <c r="D2044" s="19" t="s">
        <v>24863</v>
      </c>
      <c r="E2044" s="19" t="s">
        <v>24864</v>
      </c>
      <c r="F2044" s="19" t="s">
        <v>23789</v>
      </c>
      <c r="G2044" s="19">
        <v>2012</v>
      </c>
      <c r="H2044" s="65">
        <v>41279</v>
      </c>
      <c r="I2044" s="19" t="s">
        <v>24865</v>
      </c>
    </row>
    <row r="2045" spans="1:11" ht="15.75" customHeight="1">
      <c r="A2045" s="19">
        <v>23287135</v>
      </c>
      <c r="B2045" s="19" t="s">
        <v>24866</v>
      </c>
      <c r="C2045" s="19" t="s">
        <v>24867</v>
      </c>
      <c r="D2045" s="19" t="s">
        <v>24863</v>
      </c>
      <c r="E2045" s="19" t="s">
        <v>24868</v>
      </c>
      <c r="F2045" s="19" t="s">
        <v>23789</v>
      </c>
      <c r="G2045" s="19">
        <v>2012</v>
      </c>
      <c r="H2045" s="65">
        <v>41279</v>
      </c>
      <c r="I2045" s="19" t="s">
        <v>24869</v>
      </c>
    </row>
    <row r="2046" spans="1:11" ht="15.75" customHeight="1">
      <c r="A2046" s="19">
        <v>23239436</v>
      </c>
      <c r="B2046" s="19" t="s">
        <v>24870</v>
      </c>
      <c r="C2046" s="19" t="s">
        <v>24871</v>
      </c>
      <c r="D2046" s="19" t="s">
        <v>24872</v>
      </c>
      <c r="E2046" s="19" t="s">
        <v>24873</v>
      </c>
      <c r="F2046" s="19" t="s">
        <v>24874</v>
      </c>
      <c r="G2046" s="19">
        <v>2012</v>
      </c>
      <c r="H2046" s="65">
        <v>41258</v>
      </c>
      <c r="K2046" s="19" t="s">
        <v>24875</v>
      </c>
    </row>
    <row r="2047" spans="1:11" ht="15.75" customHeight="1">
      <c r="A2047" s="19">
        <v>23147304</v>
      </c>
      <c r="B2047" s="19" t="s">
        <v>24876</v>
      </c>
      <c r="C2047" s="19" t="s">
        <v>24877</v>
      </c>
      <c r="D2047" s="19" t="s">
        <v>24878</v>
      </c>
      <c r="E2047" s="19" t="s">
        <v>24879</v>
      </c>
      <c r="F2047" s="19" t="s">
        <v>7450</v>
      </c>
      <c r="G2047" s="19">
        <v>2012</v>
      </c>
      <c r="H2047" s="65">
        <v>41227</v>
      </c>
      <c r="K2047" s="19" t="s">
        <v>24880</v>
      </c>
    </row>
    <row r="2048" spans="1:11" ht="15.75" customHeight="1">
      <c r="A2048" s="19">
        <v>23146796</v>
      </c>
      <c r="B2048" s="19" t="s">
        <v>24881</v>
      </c>
      <c r="C2048" s="19" t="s">
        <v>24882</v>
      </c>
      <c r="D2048" s="19" t="s">
        <v>24883</v>
      </c>
      <c r="E2048" s="19" t="s">
        <v>24884</v>
      </c>
      <c r="F2048" s="19" t="s">
        <v>24885</v>
      </c>
      <c r="G2048" s="19">
        <v>2012</v>
      </c>
      <c r="H2048" s="65">
        <v>41227</v>
      </c>
      <c r="K2048" s="19" t="s">
        <v>24886</v>
      </c>
    </row>
    <row r="2049" spans="1:11" ht="15.75" customHeight="1">
      <c r="A2049" s="19">
        <v>23129686</v>
      </c>
      <c r="B2049" s="19" t="s">
        <v>24887</v>
      </c>
      <c r="C2049" s="19" t="s">
        <v>24888</v>
      </c>
      <c r="D2049" s="19" t="s">
        <v>24889</v>
      </c>
      <c r="E2049" s="19" t="s">
        <v>24890</v>
      </c>
      <c r="F2049" s="19" t="s">
        <v>24891</v>
      </c>
      <c r="G2049" s="19">
        <v>2012</v>
      </c>
      <c r="H2049" s="65">
        <v>41220</v>
      </c>
      <c r="K2049" s="19" t="s">
        <v>24892</v>
      </c>
    </row>
    <row r="2050" spans="1:11" ht="15.75" customHeight="1">
      <c r="A2050" s="19">
        <v>23092680</v>
      </c>
      <c r="B2050" s="19" t="s">
        <v>21687</v>
      </c>
      <c r="C2050" s="19" t="s">
        <v>24893</v>
      </c>
      <c r="D2050" s="19" t="s">
        <v>24894</v>
      </c>
      <c r="E2050" s="19" t="s">
        <v>12847</v>
      </c>
      <c r="F2050" s="19" t="s">
        <v>1582</v>
      </c>
      <c r="G2050" s="19">
        <v>2012</v>
      </c>
      <c r="H2050" s="65">
        <v>41207</v>
      </c>
      <c r="I2050" s="19" t="s">
        <v>24895</v>
      </c>
      <c r="K2050" s="19" t="s">
        <v>24896</v>
      </c>
    </row>
    <row r="2051" spans="1:11" ht="15.75" customHeight="1">
      <c r="A2051" s="19">
        <v>23009117</v>
      </c>
      <c r="B2051" s="19" t="s">
        <v>24898</v>
      </c>
      <c r="C2051" s="19" t="s">
        <v>24899</v>
      </c>
      <c r="D2051" s="19" t="s">
        <v>24900</v>
      </c>
      <c r="E2051" s="19" t="s">
        <v>24901</v>
      </c>
      <c r="F2051" s="19" t="s">
        <v>20081</v>
      </c>
      <c r="G2051" s="19">
        <v>2012</v>
      </c>
      <c r="H2051" s="65">
        <v>41179</v>
      </c>
      <c r="K2051" s="19" t="s">
        <v>24902</v>
      </c>
    </row>
    <row r="2052" spans="1:11" ht="15.75" customHeight="1">
      <c r="A2052" s="19">
        <v>22965463</v>
      </c>
      <c r="B2052" s="19" t="s">
        <v>24903</v>
      </c>
      <c r="C2052" s="19" t="s">
        <v>24904</v>
      </c>
      <c r="D2052" s="19" t="s">
        <v>24905</v>
      </c>
      <c r="E2052" s="19" t="s">
        <v>24906</v>
      </c>
      <c r="F2052" s="19" t="s">
        <v>2167</v>
      </c>
      <c r="G2052" s="19">
        <v>2012</v>
      </c>
      <c r="H2052" s="65">
        <v>41164</v>
      </c>
      <c r="K2052" s="19" t="s">
        <v>24907</v>
      </c>
    </row>
    <row r="2053" spans="1:11" ht="15.75" customHeight="1">
      <c r="A2053" s="19">
        <v>22961857</v>
      </c>
      <c r="B2053" s="19" t="s">
        <v>24908</v>
      </c>
      <c r="C2053" s="19" t="s">
        <v>24909</v>
      </c>
      <c r="D2053" s="19" t="s">
        <v>24910</v>
      </c>
      <c r="E2053" s="19" t="s">
        <v>24911</v>
      </c>
      <c r="F2053" s="19" t="s">
        <v>8207</v>
      </c>
      <c r="G2053" s="19">
        <v>2012</v>
      </c>
      <c r="H2053" s="65">
        <v>41163</v>
      </c>
      <c r="I2053" s="19" t="s">
        <v>24912</v>
      </c>
      <c r="K2053" s="19" t="s">
        <v>24913</v>
      </c>
    </row>
    <row r="2054" spans="1:11" ht="15.75" customHeight="1">
      <c r="A2054" s="19">
        <v>22954413</v>
      </c>
      <c r="B2054" s="19" t="s">
        <v>24914</v>
      </c>
      <c r="C2054" s="19" t="s">
        <v>24915</v>
      </c>
      <c r="D2054" s="19" t="s">
        <v>24916</v>
      </c>
      <c r="E2054" s="19" t="s">
        <v>24917</v>
      </c>
      <c r="F2054" s="19" t="s">
        <v>9898</v>
      </c>
      <c r="G2054" s="19">
        <v>2012</v>
      </c>
      <c r="H2054" s="65">
        <v>41160</v>
      </c>
      <c r="K2054" s="19" t="s">
        <v>24918</v>
      </c>
    </row>
    <row r="2055" spans="1:11" ht="15.75" customHeight="1">
      <c r="A2055" s="19">
        <v>22850740</v>
      </c>
      <c r="B2055" s="19" t="s">
        <v>24919</v>
      </c>
      <c r="C2055" s="19" t="s">
        <v>24920</v>
      </c>
      <c r="D2055" s="19" t="s">
        <v>24921</v>
      </c>
      <c r="E2055" s="19" t="s">
        <v>24922</v>
      </c>
      <c r="F2055" s="19" t="s">
        <v>1038</v>
      </c>
      <c r="G2055" s="19">
        <v>2012</v>
      </c>
      <c r="H2055" s="65">
        <v>41123</v>
      </c>
      <c r="K2055" s="19" t="s">
        <v>24923</v>
      </c>
    </row>
    <row r="2056" spans="1:11" ht="15.75" customHeight="1">
      <c r="A2056" s="19">
        <v>22806596</v>
      </c>
      <c r="B2056" s="19" t="s">
        <v>24924</v>
      </c>
      <c r="C2056" s="19" t="s">
        <v>24925</v>
      </c>
      <c r="D2056" s="19" t="s">
        <v>24926</v>
      </c>
      <c r="E2056" s="19" t="s">
        <v>24927</v>
      </c>
      <c r="F2056" s="19" t="s">
        <v>1488</v>
      </c>
      <c r="G2056" s="19">
        <v>2012</v>
      </c>
      <c r="H2056" s="65">
        <v>41109</v>
      </c>
      <c r="I2056" s="19" t="s">
        <v>24928</v>
      </c>
      <c r="K2056" s="19" t="s">
        <v>24929</v>
      </c>
    </row>
    <row r="2057" spans="1:11" ht="15.75" customHeight="1">
      <c r="A2057" s="19">
        <v>22782486</v>
      </c>
      <c r="B2057" s="19" t="s">
        <v>24930</v>
      </c>
      <c r="C2057" s="19" t="s">
        <v>24931</v>
      </c>
      <c r="D2057" s="19" t="s">
        <v>24932</v>
      </c>
      <c r="E2057" s="19" t="s">
        <v>24933</v>
      </c>
      <c r="F2057" s="19" t="s">
        <v>215</v>
      </c>
      <c r="G2057" s="19">
        <v>2012</v>
      </c>
      <c r="H2057" s="65">
        <v>41102</v>
      </c>
      <c r="K2057" s="19" t="s">
        <v>24934</v>
      </c>
    </row>
    <row r="2058" spans="1:11" ht="15.75" customHeight="1">
      <c r="A2058" s="19">
        <v>22668804</v>
      </c>
      <c r="B2058" s="19" t="s">
        <v>24935</v>
      </c>
      <c r="C2058" s="19" t="s">
        <v>24936</v>
      </c>
      <c r="D2058" s="19" t="s">
        <v>24937</v>
      </c>
      <c r="E2058" s="19" t="s">
        <v>23873</v>
      </c>
      <c r="F2058" s="19" t="s">
        <v>979</v>
      </c>
      <c r="G2058" s="19">
        <v>2012</v>
      </c>
      <c r="H2058" s="65">
        <v>41067</v>
      </c>
      <c r="K2058" s="19" t="s">
        <v>24938</v>
      </c>
    </row>
    <row r="2059" spans="1:11" ht="15.75" customHeight="1">
      <c r="A2059" s="19">
        <v>22570015</v>
      </c>
      <c r="B2059" s="19" t="s">
        <v>24939</v>
      </c>
      <c r="C2059" s="19" t="s">
        <v>24940</v>
      </c>
      <c r="D2059" s="19" t="s">
        <v>24941</v>
      </c>
      <c r="E2059" s="19" t="s">
        <v>24942</v>
      </c>
      <c r="F2059" s="19" t="s">
        <v>8562</v>
      </c>
      <c r="G2059" s="19">
        <v>2012</v>
      </c>
      <c r="H2059" s="65">
        <v>41039</v>
      </c>
      <c r="K2059" s="19" t="s">
        <v>24943</v>
      </c>
    </row>
    <row r="2060" spans="1:11" ht="15.75" customHeight="1">
      <c r="A2060" s="19">
        <v>22203584</v>
      </c>
      <c r="B2060" s="19" t="s">
        <v>24944</v>
      </c>
      <c r="C2060" s="19" t="s">
        <v>24945</v>
      </c>
      <c r="D2060" s="19" t="s">
        <v>24946</v>
      </c>
      <c r="E2060" s="19" t="s">
        <v>5608</v>
      </c>
      <c r="F2060" s="19" t="s">
        <v>24947</v>
      </c>
      <c r="G2060" s="19">
        <v>2012</v>
      </c>
      <c r="H2060" s="65">
        <v>40906</v>
      </c>
      <c r="K2060" s="19" t="s">
        <v>24948</v>
      </c>
    </row>
    <row r="2061" spans="1:11" ht="15.75" customHeight="1">
      <c r="A2061" s="19">
        <v>23097578</v>
      </c>
      <c r="B2061" s="19" t="s">
        <v>24949</v>
      </c>
      <c r="C2061" s="19" t="s">
        <v>24950</v>
      </c>
      <c r="D2061" s="19" t="s">
        <v>24951</v>
      </c>
      <c r="E2061" s="19" t="s">
        <v>24952</v>
      </c>
      <c r="F2061" s="19" t="s">
        <v>956</v>
      </c>
      <c r="G2061" s="19">
        <v>2012</v>
      </c>
      <c r="H2061" s="65">
        <v>41208</v>
      </c>
      <c r="I2061" s="19" t="s">
        <v>24953</v>
      </c>
      <c r="K2061" s="19" t="s">
        <v>24954</v>
      </c>
    </row>
    <row r="2062" spans="1:11" ht="15.75" customHeight="1">
      <c r="A2062" s="19">
        <v>23092190</v>
      </c>
      <c r="B2062" s="19" t="s">
        <v>24956</v>
      </c>
      <c r="C2062" s="19" t="s">
        <v>24957</v>
      </c>
      <c r="D2062" s="19" t="s">
        <v>24958</v>
      </c>
      <c r="E2062" s="19" t="s">
        <v>24959</v>
      </c>
      <c r="F2062" s="19" t="s">
        <v>841</v>
      </c>
      <c r="G2062" s="19">
        <v>2012</v>
      </c>
      <c r="H2062" s="65">
        <v>41207</v>
      </c>
      <c r="I2062" s="19" t="s">
        <v>24960</v>
      </c>
      <c r="K2062" s="19" t="s">
        <v>24961</v>
      </c>
    </row>
    <row r="2063" spans="1:11" ht="15.75" customHeight="1">
      <c r="A2063" s="19">
        <v>29062732</v>
      </c>
      <c r="B2063" s="19" t="s">
        <v>24963</v>
      </c>
      <c r="C2063" s="19" t="s">
        <v>24964</v>
      </c>
      <c r="D2063" s="19" t="s">
        <v>24965</v>
      </c>
      <c r="E2063" s="19" t="s">
        <v>24966</v>
      </c>
      <c r="F2063" s="19" t="s">
        <v>24967</v>
      </c>
      <c r="G2063" s="19">
        <v>2012</v>
      </c>
      <c r="H2063" s="65">
        <v>43033</v>
      </c>
      <c r="I2063" s="19" t="s">
        <v>24968</v>
      </c>
      <c r="K2063" s="19" t="s">
        <v>24969</v>
      </c>
    </row>
    <row r="2064" spans="1:11" ht="15.75" customHeight="1">
      <c r="A2064" s="19">
        <v>22940378</v>
      </c>
      <c r="B2064" s="19" t="s">
        <v>24971</v>
      </c>
      <c r="C2064" s="19" t="s">
        <v>24972</v>
      </c>
      <c r="E2064" s="19" t="s">
        <v>24973</v>
      </c>
    </row>
    <row r="2065" spans="1:11" ht="15.75" customHeight="1">
      <c r="A2065" s="19">
        <v>22863658</v>
      </c>
      <c r="B2065" s="19" t="s">
        <v>24974</v>
      </c>
      <c r="C2065" s="19" t="s">
        <v>24975</v>
      </c>
      <c r="D2065" s="19" t="s">
        <v>24973</v>
      </c>
      <c r="E2065" s="19" t="s">
        <v>24976</v>
      </c>
      <c r="F2065" s="19" t="s">
        <v>1263</v>
      </c>
      <c r="G2065" s="19">
        <v>2012</v>
      </c>
      <c r="H2065" s="65">
        <v>41128</v>
      </c>
      <c r="K2065" s="19" t="s">
        <v>24977</v>
      </c>
    </row>
    <row r="2066" spans="1:11" ht="15.75" customHeight="1">
      <c r="A2066" s="19">
        <v>23033913</v>
      </c>
      <c r="B2066" s="19" t="s">
        <v>24979</v>
      </c>
      <c r="C2066" s="19" t="s">
        <v>24980</v>
      </c>
      <c r="D2066" s="19" t="s">
        <v>24981</v>
      </c>
      <c r="E2066" s="19" t="s">
        <v>24982</v>
      </c>
      <c r="F2066" s="19" t="s">
        <v>22503</v>
      </c>
      <c r="G2066" s="19">
        <v>2012</v>
      </c>
      <c r="H2066" s="65">
        <v>41187</v>
      </c>
      <c r="I2066" s="19" t="s">
        <v>24983</v>
      </c>
      <c r="K2066" s="19" t="s">
        <v>24984</v>
      </c>
    </row>
    <row r="2067" spans="1:11" ht="15.75" customHeight="1">
      <c r="A2067" s="19">
        <v>23383434</v>
      </c>
      <c r="B2067" s="19" t="s">
        <v>24986</v>
      </c>
      <c r="C2067" s="19" t="s">
        <v>24987</v>
      </c>
      <c r="D2067" s="19" t="s">
        <v>24988</v>
      </c>
      <c r="E2067" s="19" t="s">
        <v>24989</v>
      </c>
      <c r="F2067" s="19" t="s">
        <v>15015</v>
      </c>
      <c r="G2067" s="19">
        <v>2012</v>
      </c>
      <c r="H2067" s="65">
        <v>41312</v>
      </c>
    </row>
    <row r="2068" spans="1:11" ht="15.75" customHeight="1">
      <c r="A2068" s="19">
        <v>23383433</v>
      </c>
      <c r="B2068" s="19" t="s">
        <v>24991</v>
      </c>
      <c r="C2068" s="19" t="s">
        <v>24992</v>
      </c>
      <c r="E2068" s="19" t="s">
        <v>24988</v>
      </c>
    </row>
    <row r="2069" spans="1:11" ht="15.75" customHeight="1">
      <c r="A2069" s="19">
        <v>23360620</v>
      </c>
      <c r="B2069" s="19" t="s">
        <v>24993</v>
      </c>
      <c r="C2069" s="19" t="s">
        <v>24994</v>
      </c>
      <c r="D2069" s="19" t="s">
        <v>24995</v>
      </c>
      <c r="E2069" s="19" t="s">
        <v>24996</v>
      </c>
      <c r="F2069" s="19" t="s">
        <v>7175</v>
      </c>
      <c r="G2069" s="19">
        <v>2012</v>
      </c>
      <c r="H2069" s="65">
        <v>41305</v>
      </c>
      <c r="K2069" s="19" t="s">
        <v>24997</v>
      </c>
    </row>
    <row r="2070" spans="1:11" ht="15.75" customHeight="1">
      <c r="A2070" s="19">
        <v>23188581</v>
      </c>
      <c r="B2070" s="19" t="s">
        <v>24999</v>
      </c>
      <c r="C2070" s="19" t="s">
        <v>25000</v>
      </c>
      <c r="D2070" s="19" t="s">
        <v>25001</v>
      </c>
      <c r="E2070" s="19" t="s">
        <v>25002</v>
      </c>
      <c r="F2070" s="19" t="s">
        <v>7388</v>
      </c>
      <c r="G2070" s="19">
        <v>2012</v>
      </c>
      <c r="H2070" s="65">
        <v>41242</v>
      </c>
    </row>
    <row r="2071" spans="1:11" ht="15.75" customHeight="1">
      <c r="A2071" s="19">
        <v>23188566</v>
      </c>
      <c r="B2071" s="19" t="s">
        <v>25003</v>
      </c>
      <c r="C2071" s="19" t="s">
        <v>25004</v>
      </c>
      <c r="D2071" s="19" t="s">
        <v>25001</v>
      </c>
      <c r="E2071" s="19" t="s">
        <v>25005</v>
      </c>
      <c r="F2071" s="19" t="s">
        <v>7388</v>
      </c>
      <c r="G2071" s="19">
        <v>2012</v>
      </c>
      <c r="H2071" s="65">
        <v>41242</v>
      </c>
    </row>
    <row r="2072" spans="1:11" ht="15.75" customHeight="1">
      <c r="A2072" s="19">
        <v>23101646</v>
      </c>
      <c r="B2072" s="19" t="s">
        <v>25006</v>
      </c>
      <c r="C2072" s="19" t="s">
        <v>25007</v>
      </c>
      <c r="D2072" s="19" t="s">
        <v>25008</v>
      </c>
      <c r="E2072" s="19" t="s">
        <v>25009</v>
      </c>
      <c r="F2072" s="19" t="s">
        <v>11717</v>
      </c>
      <c r="G2072" s="19">
        <v>2012</v>
      </c>
      <c r="H2072" s="65">
        <v>41212</v>
      </c>
      <c r="K2072" s="19" t="s">
        <v>25010</v>
      </c>
    </row>
    <row r="2073" spans="1:11" ht="15.75" customHeight="1">
      <c r="A2073" s="19">
        <v>23089688</v>
      </c>
      <c r="B2073" s="19" t="s">
        <v>25011</v>
      </c>
      <c r="C2073" s="19" t="s">
        <v>25012</v>
      </c>
      <c r="D2073" s="19" t="s">
        <v>25013</v>
      </c>
      <c r="E2073" s="19" t="s">
        <v>10904</v>
      </c>
      <c r="F2073" s="19" t="s">
        <v>806</v>
      </c>
      <c r="G2073" s="19">
        <v>2012</v>
      </c>
      <c r="H2073" s="65">
        <v>41206</v>
      </c>
      <c r="K2073" s="19" t="s">
        <v>25014</v>
      </c>
    </row>
    <row r="2074" spans="1:11" ht="15.75" customHeight="1">
      <c r="A2074" s="19">
        <v>23051059</v>
      </c>
      <c r="B2074" s="19" t="s">
        <v>25015</v>
      </c>
      <c r="C2074" s="19" t="s">
        <v>25016</v>
      </c>
      <c r="D2074" s="19" t="s">
        <v>25017</v>
      </c>
      <c r="E2074" s="19" t="s">
        <v>25018</v>
      </c>
      <c r="F2074" s="19" t="s">
        <v>2416</v>
      </c>
      <c r="G2074" s="19">
        <v>2012</v>
      </c>
      <c r="H2074" s="65">
        <v>41194</v>
      </c>
      <c r="K2074" s="19" t="s">
        <v>25019</v>
      </c>
    </row>
    <row r="2075" spans="1:11" ht="15.75" customHeight="1">
      <c r="A2075" s="19">
        <v>23007248</v>
      </c>
      <c r="B2075" s="19" t="s">
        <v>25021</v>
      </c>
      <c r="C2075" s="19" t="s">
        <v>25022</v>
      </c>
      <c r="D2075" s="19" t="s">
        <v>25023</v>
      </c>
      <c r="E2075" s="19" t="s">
        <v>25024</v>
      </c>
      <c r="F2075" s="19" t="s">
        <v>25025</v>
      </c>
      <c r="G2075" s="19">
        <v>2012</v>
      </c>
      <c r="H2075" s="65">
        <v>41178</v>
      </c>
    </row>
    <row r="2076" spans="1:11" ht="15.75" customHeight="1">
      <c r="A2076" s="19">
        <v>22984938</v>
      </c>
      <c r="B2076" s="19" t="s">
        <v>25026</v>
      </c>
      <c r="C2076" s="19" t="s">
        <v>25027</v>
      </c>
      <c r="D2076" s="19" t="s">
        <v>25028</v>
      </c>
      <c r="E2076" s="19" t="s">
        <v>25029</v>
      </c>
      <c r="F2076" s="19" t="s">
        <v>19123</v>
      </c>
      <c r="G2076" s="19">
        <v>2012</v>
      </c>
      <c r="H2076" s="65">
        <v>41171</v>
      </c>
      <c r="K2076" s="19" t="s">
        <v>25030</v>
      </c>
    </row>
    <row r="2077" spans="1:11" ht="15.75" customHeight="1">
      <c r="A2077" s="19">
        <v>22925540</v>
      </c>
      <c r="B2077" s="19" t="s">
        <v>25031</v>
      </c>
      <c r="C2077" s="19" t="s">
        <v>25032</v>
      </c>
      <c r="D2077" s="19" t="s">
        <v>25033</v>
      </c>
      <c r="E2077" s="19" t="s">
        <v>1043</v>
      </c>
      <c r="F2077" s="19" t="s">
        <v>685</v>
      </c>
      <c r="G2077" s="19">
        <v>2012</v>
      </c>
      <c r="H2077" s="65">
        <v>41150</v>
      </c>
      <c r="K2077" s="19" t="s">
        <v>25034</v>
      </c>
    </row>
    <row r="2078" spans="1:11" ht="15.75" customHeight="1">
      <c r="A2078" s="19">
        <v>22873778</v>
      </c>
      <c r="B2078" s="19" t="s">
        <v>25035</v>
      </c>
      <c r="C2078" s="19" t="s">
        <v>25036</v>
      </c>
      <c r="D2078" s="19" t="s">
        <v>25037</v>
      </c>
      <c r="E2078" s="19" t="s">
        <v>25038</v>
      </c>
      <c r="F2078" s="19" t="s">
        <v>7417</v>
      </c>
      <c r="G2078" s="19">
        <v>2012</v>
      </c>
      <c r="H2078" s="65">
        <v>41131</v>
      </c>
      <c r="K2078" s="19" t="s">
        <v>25039</v>
      </c>
    </row>
    <row r="2079" spans="1:11" ht="15.75" customHeight="1">
      <c r="A2079" s="19">
        <v>22862749</v>
      </c>
      <c r="B2079" s="19" t="s">
        <v>25041</v>
      </c>
      <c r="C2079" s="19" t="s">
        <v>25042</v>
      </c>
      <c r="D2079" s="19" t="s">
        <v>25017</v>
      </c>
      <c r="E2079" s="19" t="s">
        <v>21131</v>
      </c>
      <c r="F2079" s="19" t="s">
        <v>2416</v>
      </c>
      <c r="G2079" s="19">
        <v>2012</v>
      </c>
      <c r="H2079" s="65">
        <v>41128</v>
      </c>
      <c r="K2079" s="19" t="s">
        <v>25043</v>
      </c>
    </row>
    <row r="2080" spans="1:11" ht="15.75" customHeight="1">
      <c r="A2080" s="19">
        <v>22843845</v>
      </c>
      <c r="B2080" s="19" t="s">
        <v>25044</v>
      </c>
      <c r="C2080" s="19" t="s">
        <v>25045</v>
      </c>
      <c r="D2080" s="19" t="s">
        <v>25046</v>
      </c>
      <c r="E2080" s="19" t="s">
        <v>25047</v>
      </c>
      <c r="F2080" s="19" t="s">
        <v>8207</v>
      </c>
      <c r="G2080" s="19">
        <v>2012</v>
      </c>
      <c r="H2080" s="65">
        <v>41121</v>
      </c>
      <c r="I2080" s="19" t="s">
        <v>25048</v>
      </c>
      <c r="K2080" s="19" t="s">
        <v>25049</v>
      </c>
    </row>
    <row r="2081" spans="1:11" ht="15.75" customHeight="1">
      <c r="A2081" s="19">
        <v>22842707</v>
      </c>
      <c r="B2081" s="19" t="s">
        <v>25050</v>
      </c>
      <c r="C2081" s="19" t="s">
        <v>25051</v>
      </c>
      <c r="D2081" s="19" t="s">
        <v>25052</v>
      </c>
      <c r="E2081" s="19" t="s">
        <v>25053</v>
      </c>
      <c r="F2081" s="19" t="s">
        <v>18790</v>
      </c>
      <c r="G2081" s="19">
        <v>2012</v>
      </c>
      <c r="H2081" s="65">
        <v>41121</v>
      </c>
      <c r="K2081" s="19" t="s">
        <v>25054</v>
      </c>
    </row>
    <row r="2082" spans="1:11" ht="15.75" customHeight="1">
      <c r="A2082" s="19">
        <v>22828645</v>
      </c>
      <c r="B2082" s="19" t="s">
        <v>25055</v>
      </c>
      <c r="C2082" s="19" t="s">
        <v>25056</v>
      </c>
      <c r="D2082" s="19" t="s">
        <v>25057</v>
      </c>
      <c r="E2082" s="19" t="s">
        <v>15467</v>
      </c>
      <c r="F2082" s="19" t="s">
        <v>979</v>
      </c>
      <c r="G2082" s="19">
        <v>2012</v>
      </c>
      <c r="H2082" s="65">
        <v>41116</v>
      </c>
      <c r="K2082" s="19" t="s">
        <v>25058</v>
      </c>
    </row>
    <row r="2083" spans="1:11" ht="15.75" customHeight="1">
      <c r="A2083" s="19">
        <v>22821979</v>
      </c>
      <c r="B2083" s="19" t="s">
        <v>25059</v>
      </c>
      <c r="C2083" s="19" t="s">
        <v>25060</v>
      </c>
      <c r="D2083" s="19" t="s">
        <v>25046</v>
      </c>
      <c r="E2083" s="19" t="s">
        <v>23373</v>
      </c>
      <c r="F2083" s="19" t="s">
        <v>8207</v>
      </c>
      <c r="G2083" s="19">
        <v>2012</v>
      </c>
      <c r="H2083" s="65">
        <v>41114</v>
      </c>
      <c r="I2083" s="19" t="s">
        <v>25061</v>
      </c>
      <c r="K2083" s="19" t="s">
        <v>25062</v>
      </c>
    </row>
    <row r="2084" spans="1:11" ht="15.75" customHeight="1">
      <c r="A2084" s="19">
        <v>22819151</v>
      </c>
      <c r="B2084" s="19" t="s">
        <v>25063</v>
      </c>
      <c r="C2084" s="19" t="s">
        <v>25064</v>
      </c>
      <c r="D2084" s="19" t="s">
        <v>25065</v>
      </c>
      <c r="E2084" s="19" t="s">
        <v>8311</v>
      </c>
      <c r="F2084" s="19" t="s">
        <v>1805</v>
      </c>
      <c r="G2084" s="19">
        <v>2012</v>
      </c>
      <c r="H2084" s="65">
        <v>41114</v>
      </c>
      <c r="K2084" s="19" t="s">
        <v>25066</v>
      </c>
    </row>
    <row r="2085" spans="1:11" ht="15.75" customHeight="1">
      <c r="A2085" s="19">
        <v>22814462</v>
      </c>
      <c r="B2085" s="19" t="s">
        <v>25067</v>
      </c>
      <c r="C2085" s="19" t="s">
        <v>25068</v>
      </c>
      <c r="D2085" s="19" t="s">
        <v>25069</v>
      </c>
      <c r="E2085" s="19" t="s">
        <v>20706</v>
      </c>
      <c r="F2085" s="19" t="s">
        <v>1272</v>
      </c>
      <c r="G2085" s="19">
        <v>2012</v>
      </c>
      <c r="H2085" s="65">
        <v>41111</v>
      </c>
      <c r="I2085" s="19" t="s">
        <v>25070</v>
      </c>
      <c r="K2085" s="19" t="s">
        <v>25071</v>
      </c>
    </row>
    <row r="2086" spans="1:11" ht="15.75" customHeight="1">
      <c r="A2086" s="19">
        <v>22784508</v>
      </c>
      <c r="B2086" s="19" t="s">
        <v>25073</v>
      </c>
      <c r="C2086" s="19" t="s">
        <v>25074</v>
      </c>
      <c r="D2086" s="19" t="s">
        <v>25075</v>
      </c>
      <c r="E2086" s="19" t="s">
        <v>25076</v>
      </c>
      <c r="F2086" s="19" t="s">
        <v>1290</v>
      </c>
      <c r="G2086" s="19">
        <v>2012</v>
      </c>
      <c r="H2086" s="65">
        <v>41103</v>
      </c>
      <c r="K2086" s="19" t="s">
        <v>25077</v>
      </c>
    </row>
    <row r="2087" spans="1:11" ht="15.75" customHeight="1">
      <c r="A2087" s="19">
        <v>22766652</v>
      </c>
      <c r="B2087" s="19" t="s">
        <v>25078</v>
      </c>
      <c r="C2087" s="19" t="s">
        <v>25079</v>
      </c>
      <c r="D2087" s="19" t="s">
        <v>25080</v>
      </c>
      <c r="E2087" s="19" t="s">
        <v>25081</v>
      </c>
      <c r="F2087" s="19" t="s">
        <v>1636</v>
      </c>
      <c r="G2087" s="19">
        <v>2012</v>
      </c>
      <c r="H2087" s="65">
        <v>41097</v>
      </c>
      <c r="K2087" s="19" t="s">
        <v>25082</v>
      </c>
    </row>
    <row r="2088" spans="1:11" ht="15.75" customHeight="1">
      <c r="A2088" s="19">
        <v>22673139</v>
      </c>
      <c r="B2088" s="19" t="s">
        <v>25084</v>
      </c>
      <c r="C2088" s="19" t="s">
        <v>25085</v>
      </c>
      <c r="D2088" s="19" t="s">
        <v>25057</v>
      </c>
      <c r="E2088" s="19" t="s">
        <v>14010</v>
      </c>
      <c r="F2088" s="19" t="s">
        <v>979</v>
      </c>
      <c r="G2088" s="19">
        <v>2012</v>
      </c>
      <c r="H2088" s="65">
        <v>41068</v>
      </c>
      <c r="K2088" s="19" t="s">
        <v>25086</v>
      </c>
    </row>
    <row r="2089" spans="1:11" ht="15.75" customHeight="1">
      <c r="A2089" s="19">
        <v>22578647</v>
      </c>
      <c r="B2089" s="19" t="s">
        <v>25087</v>
      </c>
      <c r="C2089" s="19" t="s">
        <v>25088</v>
      </c>
      <c r="D2089" s="19" t="s">
        <v>25089</v>
      </c>
      <c r="E2089" s="19" t="s">
        <v>25090</v>
      </c>
      <c r="F2089" s="19" t="s">
        <v>128</v>
      </c>
      <c r="G2089" s="19">
        <v>2012</v>
      </c>
      <c r="H2089" s="65">
        <v>41044</v>
      </c>
      <c r="K2089" s="19" t="s">
        <v>25091</v>
      </c>
    </row>
    <row r="2090" spans="1:11" ht="15.75" customHeight="1">
      <c r="A2090" s="19">
        <v>22538797</v>
      </c>
      <c r="B2090" s="19" t="s">
        <v>25092</v>
      </c>
      <c r="C2090" s="19" t="s">
        <v>25093</v>
      </c>
      <c r="D2090" s="19" t="s">
        <v>25094</v>
      </c>
      <c r="E2090" s="19" t="s">
        <v>25095</v>
      </c>
      <c r="F2090" s="19" t="s">
        <v>1038</v>
      </c>
      <c r="G2090" s="19">
        <v>2012</v>
      </c>
      <c r="H2090" s="65">
        <v>41027</v>
      </c>
      <c r="K2090" s="19" t="s">
        <v>25096</v>
      </c>
    </row>
    <row r="2091" spans="1:11" ht="15.75" customHeight="1">
      <c r="A2091" s="19">
        <v>22153762</v>
      </c>
      <c r="B2091" s="19" t="s">
        <v>25097</v>
      </c>
      <c r="C2091" s="19" t="s">
        <v>25098</v>
      </c>
      <c r="D2091" s="19" t="s">
        <v>25089</v>
      </c>
      <c r="E2091" s="19" t="s">
        <v>25099</v>
      </c>
      <c r="F2091" s="19" t="s">
        <v>128</v>
      </c>
      <c r="G2091" s="19">
        <v>2012</v>
      </c>
      <c r="H2091" s="65">
        <v>40891</v>
      </c>
      <c r="K2091" s="19" t="s">
        <v>25100</v>
      </c>
    </row>
    <row r="2092" spans="1:11" ht="15.75" customHeight="1">
      <c r="A2092" s="19">
        <v>20655161</v>
      </c>
      <c r="B2092" s="19" t="s">
        <v>25101</v>
      </c>
      <c r="C2092" s="19" t="s">
        <v>25102</v>
      </c>
      <c r="D2092" s="19" t="s">
        <v>25103</v>
      </c>
      <c r="E2092" s="19" t="s">
        <v>25104</v>
      </c>
      <c r="F2092" s="19" t="s">
        <v>21978</v>
      </c>
      <c r="G2092" s="19">
        <v>2012</v>
      </c>
      <c r="H2092" s="65">
        <v>40386</v>
      </c>
      <c r="K2092" s="19" t="s">
        <v>25105</v>
      </c>
    </row>
    <row r="2093" spans="1:11" ht="15.75" customHeight="1">
      <c r="A2093" s="19">
        <v>22889824</v>
      </c>
      <c r="B2093" s="19" t="s">
        <v>25106</v>
      </c>
      <c r="C2093" s="19" t="s">
        <v>25107</v>
      </c>
      <c r="D2093" s="19" t="s">
        <v>25108</v>
      </c>
      <c r="E2093" s="19" t="s">
        <v>25109</v>
      </c>
      <c r="F2093" s="19" t="s">
        <v>1263</v>
      </c>
      <c r="G2093" s="19">
        <v>2012</v>
      </c>
      <c r="H2093" s="65">
        <v>41136</v>
      </c>
      <c r="K2093" s="19" t="s">
        <v>25110</v>
      </c>
    </row>
    <row r="2094" spans="1:11" ht="15.75" customHeight="1">
      <c r="A2094" s="19">
        <v>22874850</v>
      </c>
      <c r="B2094" s="19" t="s">
        <v>25112</v>
      </c>
      <c r="C2094" s="19" t="s">
        <v>25113</v>
      </c>
      <c r="D2094" s="19" t="s">
        <v>25114</v>
      </c>
      <c r="E2094" s="19" t="s">
        <v>24317</v>
      </c>
      <c r="F2094" s="19" t="s">
        <v>1263</v>
      </c>
      <c r="G2094" s="19">
        <v>2012</v>
      </c>
      <c r="H2094" s="65">
        <v>41131</v>
      </c>
      <c r="K2094" s="19" t="s">
        <v>25115</v>
      </c>
    </row>
    <row r="2095" spans="1:11" ht="15.75" customHeight="1">
      <c r="A2095" s="19">
        <v>22721802</v>
      </c>
      <c r="B2095" s="19" t="s">
        <v>25117</v>
      </c>
      <c r="C2095" s="19" t="s">
        <v>25118</v>
      </c>
      <c r="D2095" s="19" t="s">
        <v>25119</v>
      </c>
      <c r="E2095" s="19" t="s">
        <v>25120</v>
      </c>
      <c r="F2095" s="19" t="s">
        <v>3301</v>
      </c>
      <c r="G2095" s="19">
        <v>2012</v>
      </c>
      <c r="H2095" s="65">
        <v>41083</v>
      </c>
      <c r="K2095" s="19" t="s">
        <v>25121</v>
      </c>
    </row>
    <row r="2096" spans="1:11" ht="15.75" customHeight="1">
      <c r="A2096" s="19">
        <v>22951450</v>
      </c>
      <c r="B2096" s="19" t="s">
        <v>25123</v>
      </c>
      <c r="C2096" s="19" t="s">
        <v>22514</v>
      </c>
      <c r="D2096" s="19" t="s">
        <v>25124</v>
      </c>
      <c r="E2096" s="19" t="s">
        <v>22516</v>
      </c>
      <c r="F2096" s="19" t="s">
        <v>1919</v>
      </c>
      <c r="G2096" s="19">
        <v>2012</v>
      </c>
      <c r="H2096" s="65">
        <v>41159</v>
      </c>
    </row>
    <row r="2097" spans="1:11" ht="15.75" customHeight="1">
      <c r="A2097" s="19">
        <v>22939028</v>
      </c>
      <c r="B2097" s="19" t="s">
        <v>25126</v>
      </c>
      <c r="C2097" s="19" t="s">
        <v>25127</v>
      </c>
      <c r="D2097" s="19" t="s">
        <v>25128</v>
      </c>
      <c r="E2097" s="19" t="s">
        <v>25129</v>
      </c>
      <c r="F2097" s="19" t="s">
        <v>1263</v>
      </c>
      <c r="G2097" s="19">
        <v>2012</v>
      </c>
      <c r="H2097" s="65">
        <v>41156</v>
      </c>
      <c r="K2097" s="19" t="s">
        <v>25130</v>
      </c>
    </row>
    <row r="2098" spans="1:11" ht="15.75" customHeight="1">
      <c r="A2098" s="19">
        <v>22939022</v>
      </c>
      <c r="B2098" s="19" t="s">
        <v>25131</v>
      </c>
      <c r="C2098" s="19" t="s">
        <v>25132</v>
      </c>
      <c r="D2098" s="19" t="s">
        <v>25128</v>
      </c>
      <c r="E2098" s="19" t="s">
        <v>25133</v>
      </c>
      <c r="F2098" s="19" t="s">
        <v>1263</v>
      </c>
      <c r="G2098" s="19">
        <v>2012</v>
      </c>
      <c r="H2098" s="65">
        <v>41156</v>
      </c>
      <c r="K2098" s="19" t="s">
        <v>25134</v>
      </c>
    </row>
    <row r="2099" spans="1:11" ht="15.75" customHeight="1">
      <c r="A2099" s="19">
        <v>22939020</v>
      </c>
      <c r="B2099" s="19" t="s">
        <v>25135</v>
      </c>
      <c r="C2099" s="19" t="s">
        <v>25132</v>
      </c>
      <c r="D2099" s="19" t="s">
        <v>25128</v>
      </c>
      <c r="E2099" s="19" t="s">
        <v>25133</v>
      </c>
      <c r="F2099" s="19" t="s">
        <v>1263</v>
      </c>
      <c r="G2099" s="19">
        <v>2012</v>
      </c>
      <c r="H2099" s="65">
        <v>41156</v>
      </c>
      <c r="K2099" s="19" t="s">
        <v>25136</v>
      </c>
    </row>
    <row r="2100" spans="1:11" ht="15.75" customHeight="1">
      <c r="A2100" s="19">
        <v>23997558</v>
      </c>
      <c r="B2100" s="19" t="s">
        <v>25137</v>
      </c>
      <c r="C2100" s="19" t="s">
        <v>25138</v>
      </c>
      <c r="D2100" s="19" t="s">
        <v>25139</v>
      </c>
      <c r="E2100" s="19" t="s">
        <v>25140</v>
      </c>
      <c r="F2100" s="19" t="s">
        <v>25141</v>
      </c>
      <c r="G2100" s="19">
        <v>2012</v>
      </c>
      <c r="H2100" s="65">
        <v>41520</v>
      </c>
      <c r="I2100" s="19" t="s">
        <v>25142</v>
      </c>
      <c r="K2100" s="19" t="s">
        <v>25143</v>
      </c>
    </row>
    <row r="2101" spans="1:11" ht="15.75" customHeight="1">
      <c r="A2101" s="19">
        <v>23198578</v>
      </c>
      <c r="B2101" s="19" t="s">
        <v>25145</v>
      </c>
      <c r="C2101" s="19" t="s">
        <v>25146</v>
      </c>
      <c r="D2101" s="19" t="s">
        <v>25147</v>
      </c>
      <c r="E2101" s="19" t="s">
        <v>4818</v>
      </c>
      <c r="F2101" s="19" t="s">
        <v>18000</v>
      </c>
      <c r="G2101" s="19">
        <v>2012</v>
      </c>
      <c r="H2101" s="65">
        <v>41247</v>
      </c>
      <c r="K2101" s="19" t="s">
        <v>25148</v>
      </c>
    </row>
    <row r="2102" spans="1:11" ht="15.75" customHeight="1">
      <c r="A2102" s="19">
        <v>23094812</v>
      </c>
      <c r="B2102" s="19" t="s">
        <v>25149</v>
      </c>
      <c r="C2102" s="19" t="s">
        <v>25150</v>
      </c>
      <c r="D2102" s="19" t="s">
        <v>25151</v>
      </c>
      <c r="E2102" s="19" t="s">
        <v>25152</v>
      </c>
      <c r="F2102" s="19" t="s">
        <v>5488</v>
      </c>
      <c r="G2102" s="19">
        <v>2012</v>
      </c>
      <c r="H2102" s="65">
        <v>41208</v>
      </c>
    </row>
    <row r="2103" spans="1:11" ht="15.75" customHeight="1">
      <c r="A2103" s="19">
        <v>23024078</v>
      </c>
      <c r="B2103" s="19" t="s">
        <v>25153</v>
      </c>
      <c r="C2103" s="19" t="s">
        <v>25154</v>
      </c>
      <c r="D2103" s="19" t="s">
        <v>25155</v>
      </c>
      <c r="E2103" s="19" t="s">
        <v>25156</v>
      </c>
      <c r="F2103" s="19" t="s">
        <v>1425</v>
      </c>
      <c r="G2103" s="19">
        <v>2012</v>
      </c>
      <c r="H2103" s="65">
        <v>41184</v>
      </c>
      <c r="K2103" s="19" t="s">
        <v>25157</v>
      </c>
    </row>
    <row r="2104" spans="1:11" ht="15.75" customHeight="1">
      <c r="A2104" s="19">
        <v>23021506</v>
      </c>
      <c r="B2104" s="19" t="s">
        <v>25158</v>
      </c>
      <c r="C2104" s="19" t="s">
        <v>25159</v>
      </c>
      <c r="D2104" s="19" t="s">
        <v>25160</v>
      </c>
      <c r="E2104" s="19" t="s">
        <v>23884</v>
      </c>
      <c r="F2104" s="19" t="s">
        <v>806</v>
      </c>
      <c r="G2104" s="19">
        <v>2012</v>
      </c>
      <c r="H2104" s="65">
        <v>41184</v>
      </c>
      <c r="K2104" s="19" t="s">
        <v>25161</v>
      </c>
    </row>
    <row r="2105" spans="1:11" ht="15.75" customHeight="1">
      <c r="A2105" s="19">
        <v>23018505</v>
      </c>
      <c r="B2105" s="19" t="s">
        <v>25162</v>
      </c>
      <c r="C2105" s="19" t="s">
        <v>25163</v>
      </c>
      <c r="D2105" s="19" t="s">
        <v>25164</v>
      </c>
      <c r="E2105" s="19" t="s">
        <v>25165</v>
      </c>
      <c r="F2105" s="19" t="s">
        <v>4353</v>
      </c>
      <c r="G2105" s="19">
        <v>2012</v>
      </c>
      <c r="H2105" s="65">
        <v>41181</v>
      </c>
    </row>
    <row r="2106" spans="1:11" ht="15.75" customHeight="1">
      <c r="A2106" s="19">
        <v>23018500</v>
      </c>
      <c r="B2106" s="19" t="s">
        <v>25166</v>
      </c>
      <c r="C2106" s="19" t="s">
        <v>25167</v>
      </c>
      <c r="D2106" s="19" t="s">
        <v>25164</v>
      </c>
      <c r="E2106" s="19" t="s">
        <v>17069</v>
      </c>
      <c r="F2106" s="19" t="s">
        <v>4353</v>
      </c>
      <c r="G2106" s="19">
        <v>2012</v>
      </c>
      <c r="H2106" s="65">
        <v>41181</v>
      </c>
    </row>
    <row r="2107" spans="1:11" ht="15.75" customHeight="1">
      <c r="A2107" s="19">
        <v>22996713</v>
      </c>
      <c r="B2107" s="19" t="s">
        <v>25168</v>
      </c>
      <c r="C2107" s="19" t="s">
        <v>25169</v>
      </c>
      <c r="D2107" s="19" t="s">
        <v>25170</v>
      </c>
      <c r="E2107" s="19" t="s">
        <v>25171</v>
      </c>
      <c r="F2107" s="19" t="s">
        <v>25172</v>
      </c>
      <c r="G2107" s="19">
        <v>2012</v>
      </c>
      <c r="H2107" s="65">
        <v>41174</v>
      </c>
    </row>
    <row r="2108" spans="1:11" ht="15.75" customHeight="1">
      <c r="A2108" s="19">
        <v>22987268</v>
      </c>
      <c r="B2108" s="19" t="s">
        <v>25173</v>
      </c>
      <c r="C2108" s="19" t="s">
        <v>25174</v>
      </c>
      <c r="D2108" s="19" t="s">
        <v>25175</v>
      </c>
      <c r="E2108" s="19" t="s">
        <v>25176</v>
      </c>
      <c r="F2108" s="19" t="s">
        <v>2304</v>
      </c>
      <c r="G2108" s="19">
        <v>2012</v>
      </c>
      <c r="H2108" s="65">
        <v>41171</v>
      </c>
    </row>
    <row r="2109" spans="1:11" ht="15.75" customHeight="1">
      <c r="A2109" s="19">
        <v>22935624</v>
      </c>
      <c r="B2109" s="19" t="s">
        <v>25178</v>
      </c>
      <c r="C2109" s="19" t="s">
        <v>25179</v>
      </c>
      <c r="D2109" s="19" t="s">
        <v>25180</v>
      </c>
      <c r="E2109" s="19" t="s">
        <v>25181</v>
      </c>
      <c r="F2109" s="19" t="s">
        <v>7945</v>
      </c>
      <c r="G2109" s="19">
        <v>2012</v>
      </c>
      <c r="H2109" s="65">
        <v>41153</v>
      </c>
      <c r="K2109" s="19" t="s">
        <v>25182</v>
      </c>
    </row>
    <row r="2110" spans="1:11" ht="15.75" customHeight="1">
      <c r="A2110" s="19">
        <v>22932165</v>
      </c>
      <c r="B2110" s="19" t="s">
        <v>25183</v>
      </c>
      <c r="C2110" s="19" t="s">
        <v>25184</v>
      </c>
      <c r="D2110" s="19" t="s">
        <v>25185</v>
      </c>
      <c r="E2110" s="19" t="s">
        <v>25186</v>
      </c>
      <c r="F2110" s="19" t="s">
        <v>13607</v>
      </c>
      <c r="G2110" s="19">
        <v>2012</v>
      </c>
      <c r="H2110" s="65">
        <v>41152</v>
      </c>
    </row>
    <row r="2111" spans="1:11" ht="15.75" customHeight="1">
      <c r="A2111" s="19">
        <v>22903951</v>
      </c>
      <c r="B2111" s="19" t="s">
        <v>25187</v>
      </c>
      <c r="C2111" s="19" t="s">
        <v>25188</v>
      </c>
      <c r="D2111" s="19" t="s">
        <v>25189</v>
      </c>
      <c r="E2111" s="19" t="s">
        <v>1577</v>
      </c>
      <c r="F2111" s="19" t="s">
        <v>1488</v>
      </c>
      <c r="G2111" s="19">
        <v>2012</v>
      </c>
      <c r="H2111" s="65">
        <v>41142</v>
      </c>
      <c r="K2111" s="19" t="s">
        <v>25190</v>
      </c>
    </row>
    <row r="2112" spans="1:11" ht="15.75" customHeight="1">
      <c r="A2112" s="19">
        <v>22894968</v>
      </c>
      <c r="B2112" s="19" t="s">
        <v>25192</v>
      </c>
      <c r="C2112" s="19" t="s">
        <v>25193</v>
      </c>
      <c r="D2112" s="19" t="s">
        <v>25194</v>
      </c>
      <c r="E2112" s="19" t="s">
        <v>25195</v>
      </c>
      <c r="F2112" s="19" t="s">
        <v>147</v>
      </c>
      <c r="G2112" s="19">
        <v>2012</v>
      </c>
      <c r="H2112" s="65">
        <v>41138</v>
      </c>
      <c r="I2112" s="19" t="s">
        <v>25196</v>
      </c>
      <c r="K2112" s="19" t="s">
        <v>25197</v>
      </c>
    </row>
    <row r="2113" spans="1:11" ht="15.75" customHeight="1">
      <c r="A2113" s="19">
        <v>22869828</v>
      </c>
      <c r="B2113" s="19" t="s">
        <v>25198</v>
      </c>
      <c r="C2113" s="19" t="s">
        <v>25199</v>
      </c>
      <c r="D2113" s="19" t="s">
        <v>25200</v>
      </c>
      <c r="E2113" s="19" t="s">
        <v>16064</v>
      </c>
      <c r="F2113" s="19" t="s">
        <v>1281</v>
      </c>
      <c r="G2113" s="19">
        <v>2012</v>
      </c>
      <c r="H2113" s="65">
        <v>41129</v>
      </c>
      <c r="I2113" s="19" t="s">
        <v>25201</v>
      </c>
      <c r="J2113" s="19" t="s">
        <v>25202</v>
      </c>
      <c r="K2113" s="19" t="s">
        <v>25203</v>
      </c>
    </row>
    <row r="2114" spans="1:11" ht="15.75" customHeight="1">
      <c r="A2114" s="19">
        <v>22858102</v>
      </c>
      <c r="B2114" s="19" t="s">
        <v>25204</v>
      </c>
      <c r="C2114" s="19" t="s">
        <v>25205</v>
      </c>
      <c r="D2114" s="19" t="s">
        <v>25206</v>
      </c>
      <c r="E2114" s="19" t="s">
        <v>25207</v>
      </c>
      <c r="F2114" s="19" t="s">
        <v>7813</v>
      </c>
      <c r="G2114" s="19">
        <v>2012</v>
      </c>
      <c r="H2114" s="65">
        <v>41125</v>
      </c>
      <c r="K2114" s="19" t="s">
        <v>25208</v>
      </c>
    </row>
    <row r="2115" spans="1:11" ht="15.75" customHeight="1">
      <c r="A2115" s="19">
        <v>22855707</v>
      </c>
      <c r="B2115" s="19" t="s">
        <v>25210</v>
      </c>
      <c r="C2115" s="19" t="s">
        <v>25211</v>
      </c>
      <c r="D2115" s="19" t="s">
        <v>25212</v>
      </c>
      <c r="E2115" s="19" t="s">
        <v>6478</v>
      </c>
      <c r="F2115" s="19" t="s">
        <v>2261</v>
      </c>
      <c r="G2115" s="19">
        <v>2012</v>
      </c>
      <c r="H2115" s="65">
        <v>41124</v>
      </c>
      <c r="K2115" s="19" t="s">
        <v>25213</v>
      </c>
    </row>
    <row r="2116" spans="1:11" ht="15.75" customHeight="1">
      <c r="A2116" s="19">
        <v>22842196</v>
      </c>
      <c r="B2116" s="19" t="s">
        <v>25214</v>
      </c>
      <c r="C2116" s="19" t="s">
        <v>25215</v>
      </c>
      <c r="D2116" s="19" t="s">
        <v>25216</v>
      </c>
      <c r="E2116" s="19" t="s">
        <v>3798</v>
      </c>
      <c r="F2116" s="19" t="s">
        <v>25217</v>
      </c>
      <c r="G2116" s="19">
        <v>2012</v>
      </c>
      <c r="H2116" s="65">
        <v>41121</v>
      </c>
      <c r="K2116" s="19" t="s">
        <v>25218</v>
      </c>
    </row>
    <row r="2117" spans="1:11" ht="15.75" customHeight="1">
      <c r="A2117" s="19">
        <v>22809694</v>
      </c>
      <c r="B2117" s="19" t="s">
        <v>25219</v>
      </c>
      <c r="C2117" s="19" t="s">
        <v>25220</v>
      </c>
      <c r="D2117" s="19" t="s">
        <v>25221</v>
      </c>
      <c r="E2117" s="19" t="s">
        <v>25222</v>
      </c>
      <c r="F2117" s="19" t="s">
        <v>4759</v>
      </c>
      <c r="G2117" s="19">
        <v>2012</v>
      </c>
      <c r="H2117" s="65">
        <v>41110</v>
      </c>
      <c r="I2117" s="19" t="s">
        <v>25223</v>
      </c>
      <c r="J2117" s="19" t="s">
        <v>25224</v>
      </c>
      <c r="K2117" s="19" t="s">
        <v>25225</v>
      </c>
    </row>
    <row r="2118" spans="1:11" ht="15.75" customHeight="1">
      <c r="A2118" s="19">
        <v>22778095</v>
      </c>
      <c r="B2118" s="19" t="s">
        <v>25226</v>
      </c>
      <c r="C2118" s="19" t="s">
        <v>25227</v>
      </c>
      <c r="D2118" s="19" t="s">
        <v>25228</v>
      </c>
      <c r="E2118" s="19" t="s">
        <v>25229</v>
      </c>
      <c r="F2118" s="19" t="s">
        <v>1110</v>
      </c>
      <c r="G2118" s="19">
        <v>2012</v>
      </c>
      <c r="H2118" s="65">
        <v>41101</v>
      </c>
      <c r="I2118" s="19" t="s">
        <v>25230</v>
      </c>
      <c r="K2118" s="19" t="s">
        <v>25231</v>
      </c>
    </row>
    <row r="2119" spans="1:11" ht="15.75" customHeight="1">
      <c r="A2119" s="19">
        <v>22753031</v>
      </c>
      <c r="B2119" s="19" t="s">
        <v>25232</v>
      </c>
      <c r="C2119" s="19" t="s">
        <v>25233</v>
      </c>
      <c r="D2119" s="19" t="s">
        <v>25234</v>
      </c>
      <c r="E2119" s="19" t="s">
        <v>16081</v>
      </c>
      <c r="F2119" s="19" t="s">
        <v>1784</v>
      </c>
      <c r="G2119" s="19">
        <v>2012</v>
      </c>
      <c r="H2119" s="65">
        <v>41094</v>
      </c>
      <c r="I2119" s="19" t="s">
        <v>25235</v>
      </c>
      <c r="K2119" s="19" t="s">
        <v>25236</v>
      </c>
    </row>
    <row r="2120" spans="1:11" ht="15.75" customHeight="1">
      <c r="A2120" s="19">
        <v>22752171</v>
      </c>
      <c r="B2120" s="19" t="s">
        <v>25237</v>
      </c>
      <c r="C2120" s="19" t="s">
        <v>25238</v>
      </c>
      <c r="D2120" s="19" t="s">
        <v>25239</v>
      </c>
      <c r="E2120" s="19" t="s">
        <v>11080</v>
      </c>
      <c r="F2120" s="19" t="s">
        <v>18592</v>
      </c>
      <c r="G2120" s="19">
        <v>2012</v>
      </c>
      <c r="H2120" s="65">
        <v>41094</v>
      </c>
      <c r="I2120" s="19" t="s">
        <v>25240</v>
      </c>
      <c r="K2120" s="19" t="s">
        <v>25241</v>
      </c>
    </row>
    <row r="2121" spans="1:11" ht="15.75" customHeight="1">
      <c r="A2121" s="19">
        <v>22733069</v>
      </c>
      <c r="B2121" s="19" t="s">
        <v>25242</v>
      </c>
      <c r="C2121" s="19" t="s">
        <v>25243</v>
      </c>
      <c r="D2121" s="19" t="s">
        <v>25244</v>
      </c>
      <c r="E2121" s="19" t="s">
        <v>15939</v>
      </c>
      <c r="F2121" s="19" t="s">
        <v>1125</v>
      </c>
      <c r="G2121" s="19">
        <v>2012</v>
      </c>
      <c r="H2121" s="65">
        <v>41087</v>
      </c>
      <c r="I2121" s="19" t="s">
        <v>25245</v>
      </c>
      <c r="K2121" s="19" t="s">
        <v>25246</v>
      </c>
    </row>
    <row r="2122" spans="1:11" ht="15.75" customHeight="1">
      <c r="A2122" s="19">
        <v>22726871</v>
      </c>
      <c r="B2122" s="19" t="s">
        <v>25247</v>
      </c>
      <c r="C2122" s="19" t="s">
        <v>25248</v>
      </c>
      <c r="D2122" s="19" t="s">
        <v>25249</v>
      </c>
      <c r="E2122" s="19" t="s">
        <v>10287</v>
      </c>
      <c r="F2122" s="19" t="s">
        <v>7242</v>
      </c>
      <c r="G2122" s="19">
        <v>2012</v>
      </c>
      <c r="H2122" s="65">
        <v>41086</v>
      </c>
      <c r="I2122" s="19" t="s">
        <v>25250</v>
      </c>
      <c r="J2122" s="19" t="s">
        <v>25251</v>
      </c>
      <c r="K2122" s="19" t="s">
        <v>25252</v>
      </c>
    </row>
    <row r="2123" spans="1:11" ht="15.75" customHeight="1">
      <c r="A2123" s="19">
        <v>22723286</v>
      </c>
      <c r="B2123" s="19" t="s">
        <v>25254</v>
      </c>
      <c r="C2123" s="19" t="s">
        <v>25255</v>
      </c>
      <c r="D2123" s="19" t="s">
        <v>25256</v>
      </c>
      <c r="E2123" s="19" t="s">
        <v>25257</v>
      </c>
      <c r="F2123" s="19" t="s">
        <v>7712</v>
      </c>
      <c r="G2123" s="19">
        <v>2012</v>
      </c>
      <c r="H2123" s="65">
        <v>41083</v>
      </c>
      <c r="K2123" s="19" t="s">
        <v>25258</v>
      </c>
    </row>
    <row r="2124" spans="1:11" ht="15.75" customHeight="1">
      <c r="A2124" s="19">
        <v>22700553</v>
      </c>
      <c r="B2124" s="19" t="s">
        <v>25259</v>
      </c>
      <c r="C2124" s="19" t="s">
        <v>25260</v>
      </c>
      <c r="D2124" s="19" t="s">
        <v>25261</v>
      </c>
      <c r="E2124" s="19" t="s">
        <v>25262</v>
      </c>
      <c r="F2124" s="19" t="s">
        <v>2053</v>
      </c>
      <c r="G2124" s="19">
        <v>2012</v>
      </c>
      <c r="H2124" s="65">
        <v>41076</v>
      </c>
      <c r="K2124" s="19" t="s">
        <v>25263</v>
      </c>
    </row>
    <row r="2125" spans="1:11" ht="15.75" customHeight="1">
      <c r="A2125" s="19">
        <v>22642794</v>
      </c>
      <c r="B2125" s="19" t="s">
        <v>25264</v>
      </c>
      <c r="C2125" s="19" t="s">
        <v>25265</v>
      </c>
      <c r="D2125" s="19" t="s">
        <v>25266</v>
      </c>
      <c r="E2125" s="19" t="s">
        <v>25267</v>
      </c>
      <c r="F2125" s="19" t="s">
        <v>972</v>
      </c>
      <c r="G2125" s="19">
        <v>2012</v>
      </c>
      <c r="H2125" s="65">
        <v>41060</v>
      </c>
      <c r="K2125" s="19" t="s">
        <v>25268</v>
      </c>
    </row>
    <row r="2126" spans="1:11" ht="15.75" customHeight="1">
      <c r="A2126" s="19">
        <v>22568753</v>
      </c>
      <c r="B2126" s="19" t="s">
        <v>25269</v>
      </c>
      <c r="C2126" s="19" t="s">
        <v>22753</v>
      </c>
      <c r="D2126" s="19" t="s">
        <v>25270</v>
      </c>
      <c r="E2126" s="19" t="s">
        <v>22755</v>
      </c>
      <c r="F2126" s="19" t="s">
        <v>20288</v>
      </c>
      <c r="G2126" s="19">
        <v>2012</v>
      </c>
      <c r="H2126" s="65">
        <v>41039</v>
      </c>
      <c r="K2126" s="19" t="s">
        <v>25271</v>
      </c>
    </row>
    <row r="2127" spans="1:11" ht="15.75" customHeight="1">
      <c r="A2127" s="19">
        <v>22551927</v>
      </c>
      <c r="B2127" s="19" t="s">
        <v>25272</v>
      </c>
      <c r="C2127" s="19" t="s">
        <v>25273</v>
      </c>
      <c r="D2127" s="19" t="s">
        <v>25274</v>
      </c>
      <c r="E2127" s="19" t="s">
        <v>25275</v>
      </c>
      <c r="F2127" s="19" t="s">
        <v>7746</v>
      </c>
      <c r="G2127" s="19">
        <v>2012</v>
      </c>
      <c r="H2127" s="65">
        <v>41033</v>
      </c>
      <c r="K2127" s="19" t="s">
        <v>25276</v>
      </c>
    </row>
    <row r="2128" spans="1:11" ht="15.75" customHeight="1">
      <c r="A2128" s="19">
        <v>22070637</v>
      </c>
      <c r="B2128" s="19" t="s">
        <v>25277</v>
      </c>
      <c r="C2128" s="19" t="s">
        <v>25278</v>
      </c>
      <c r="D2128" s="19" t="s">
        <v>25279</v>
      </c>
      <c r="E2128" s="19" t="s">
        <v>25280</v>
      </c>
      <c r="F2128" s="19" t="s">
        <v>2416</v>
      </c>
      <c r="G2128" s="19">
        <v>2012</v>
      </c>
      <c r="H2128" s="65">
        <v>40858</v>
      </c>
      <c r="K2128" s="19" t="s">
        <v>25281</v>
      </c>
    </row>
    <row r="2129" spans="1:11" ht="15.75" customHeight="1">
      <c r="A2129" s="19">
        <v>22791716</v>
      </c>
      <c r="B2129" s="19" t="s">
        <v>25282</v>
      </c>
      <c r="C2129" s="19" t="s">
        <v>25283</v>
      </c>
      <c r="D2129" s="19" t="s">
        <v>25284</v>
      </c>
      <c r="E2129" s="19" t="s">
        <v>25285</v>
      </c>
      <c r="F2129" s="19" t="s">
        <v>4165</v>
      </c>
      <c r="G2129" s="19">
        <v>2012</v>
      </c>
      <c r="H2129" s="65">
        <v>41104</v>
      </c>
      <c r="I2129" s="19" t="s">
        <v>25286</v>
      </c>
      <c r="K2129" s="19" t="s">
        <v>25287</v>
      </c>
    </row>
    <row r="2130" spans="1:11" ht="15.75" customHeight="1">
      <c r="A2130" s="19">
        <v>24900527</v>
      </c>
      <c r="B2130" s="19" t="s">
        <v>25289</v>
      </c>
      <c r="C2130" s="19" t="s">
        <v>25290</v>
      </c>
      <c r="D2130" s="19" t="s">
        <v>25291</v>
      </c>
      <c r="E2130" s="19" t="s">
        <v>25047</v>
      </c>
      <c r="F2130" s="19" t="s">
        <v>25292</v>
      </c>
      <c r="G2130" s="19">
        <v>2012</v>
      </c>
      <c r="H2130" s="65">
        <v>41796</v>
      </c>
      <c r="I2130" s="19" t="s">
        <v>25293</v>
      </c>
      <c r="K2130" s="19" t="s">
        <v>25294</v>
      </c>
    </row>
    <row r="2131" spans="1:11" ht="15.75" customHeight="1">
      <c r="A2131" s="19">
        <v>22736616</v>
      </c>
      <c r="B2131" s="19" t="s">
        <v>25296</v>
      </c>
      <c r="C2131" s="19" t="s">
        <v>25297</v>
      </c>
      <c r="D2131" s="19" t="s">
        <v>25298</v>
      </c>
      <c r="E2131" s="19" t="s">
        <v>25299</v>
      </c>
      <c r="F2131" s="19" t="s">
        <v>25300</v>
      </c>
      <c r="G2131" s="19">
        <v>2012</v>
      </c>
      <c r="H2131" s="65">
        <v>41088</v>
      </c>
      <c r="I2131" s="19" t="s">
        <v>25301</v>
      </c>
      <c r="K2131" s="19" t="s">
        <v>25302</v>
      </c>
    </row>
    <row r="2132" spans="1:11" ht="15.75" customHeight="1">
      <c r="A2132" s="19">
        <v>23040683</v>
      </c>
      <c r="B2132" s="19" t="s">
        <v>25304</v>
      </c>
      <c r="C2132" s="19" t="s">
        <v>25305</v>
      </c>
      <c r="D2132" s="19" t="s">
        <v>25306</v>
      </c>
      <c r="E2132" s="19" t="s">
        <v>25307</v>
      </c>
      <c r="F2132" s="19" t="s">
        <v>10560</v>
      </c>
      <c r="G2132" s="19">
        <v>2012</v>
      </c>
      <c r="H2132" s="65">
        <v>41191</v>
      </c>
      <c r="K2132" s="19" t="s">
        <v>25308</v>
      </c>
    </row>
    <row r="2133" spans="1:11" ht="15.75" customHeight="1">
      <c r="A2133" s="19">
        <v>22935180</v>
      </c>
      <c r="B2133" s="19" t="s">
        <v>25310</v>
      </c>
      <c r="C2133" s="19" t="s">
        <v>25311</v>
      </c>
      <c r="D2133" s="19" t="s">
        <v>25312</v>
      </c>
      <c r="E2133" s="19" t="s">
        <v>25313</v>
      </c>
      <c r="F2133" s="19" t="s">
        <v>5933</v>
      </c>
      <c r="G2133" s="19">
        <v>2012</v>
      </c>
      <c r="H2133" s="65">
        <v>41153</v>
      </c>
    </row>
    <row r="2134" spans="1:11" ht="15.75" customHeight="1">
      <c r="A2134" s="19">
        <v>22914446</v>
      </c>
      <c r="B2134" s="19" t="s">
        <v>25314</v>
      </c>
      <c r="C2134" s="19" t="s">
        <v>25315</v>
      </c>
      <c r="D2134" s="19" t="s">
        <v>25316</v>
      </c>
      <c r="E2134" s="19" t="s">
        <v>25317</v>
      </c>
      <c r="F2134" s="19" t="s">
        <v>147</v>
      </c>
      <c r="G2134" s="19">
        <v>2012</v>
      </c>
      <c r="H2134" s="65">
        <v>41145</v>
      </c>
      <c r="I2134" s="19" t="s">
        <v>25318</v>
      </c>
      <c r="K2134" s="19" t="s">
        <v>25319</v>
      </c>
    </row>
    <row r="2135" spans="1:11" ht="15.75" customHeight="1">
      <c r="A2135" s="19">
        <v>22795780</v>
      </c>
      <c r="B2135" s="19" t="s">
        <v>25320</v>
      </c>
      <c r="C2135" s="19" t="s">
        <v>25321</v>
      </c>
      <c r="D2135" s="19" t="s">
        <v>25322</v>
      </c>
      <c r="E2135" s="19" t="s">
        <v>25323</v>
      </c>
      <c r="F2135" s="19" t="s">
        <v>685</v>
      </c>
      <c r="G2135" s="19">
        <v>2012</v>
      </c>
      <c r="H2135" s="65">
        <v>41107</v>
      </c>
      <c r="K2135" s="19" t="s">
        <v>25324</v>
      </c>
    </row>
    <row r="2136" spans="1:11" ht="15.75" customHeight="1">
      <c r="A2136" s="19">
        <v>22705099</v>
      </c>
      <c r="B2136" s="19" t="s">
        <v>25325</v>
      </c>
      <c r="C2136" s="19" t="s">
        <v>25326</v>
      </c>
      <c r="D2136" s="19" t="s">
        <v>25327</v>
      </c>
      <c r="E2136" s="19" t="s">
        <v>22876</v>
      </c>
      <c r="F2136" s="19" t="s">
        <v>22871</v>
      </c>
      <c r="G2136" s="19">
        <v>2012</v>
      </c>
      <c r="H2136" s="65">
        <v>41079</v>
      </c>
      <c r="K2136" s="19" t="s">
        <v>25328</v>
      </c>
    </row>
    <row r="2137" spans="1:11" ht="15.75" customHeight="1">
      <c r="A2137" s="19">
        <v>22687505</v>
      </c>
      <c r="B2137" s="19" t="s">
        <v>25330</v>
      </c>
      <c r="C2137" s="19" t="s">
        <v>25331</v>
      </c>
      <c r="D2137" s="19" t="s">
        <v>25332</v>
      </c>
      <c r="E2137" s="19" t="s">
        <v>9565</v>
      </c>
      <c r="F2137" s="19" t="s">
        <v>1125</v>
      </c>
      <c r="G2137" s="19">
        <v>2012</v>
      </c>
      <c r="H2137" s="65">
        <v>41073</v>
      </c>
      <c r="I2137" s="19" t="s">
        <v>25333</v>
      </c>
      <c r="K2137" s="19" t="s">
        <v>25334</v>
      </c>
    </row>
    <row r="2138" spans="1:11" ht="15.75" customHeight="1">
      <c r="A2138" s="19">
        <v>22665219</v>
      </c>
      <c r="B2138" s="19" t="s">
        <v>25335</v>
      </c>
      <c r="C2138" s="19" t="s">
        <v>25336</v>
      </c>
      <c r="D2138" s="19" t="s">
        <v>25337</v>
      </c>
      <c r="E2138" s="19" t="s">
        <v>18985</v>
      </c>
      <c r="F2138" s="19" t="s">
        <v>18900</v>
      </c>
      <c r="G2138" s="19">
        <v>2012</v>
      </c>
      <c r="H2138" s="65">
        <v>41066</v>
      </c>
      <c r="K2138" s="19" t="s">
        <v>25338</v>
      </c>
    </row>
    <row r="2139" spans="1:11" ht="15.75" customHeight="1">
      <c r="A2139" s="19">
        <v>22658762</v>
      </c>
      <c r="B2139" s="19" t="s">
        <v>25339</v>
      </c>
      <c r="C2139" s="19" t="s">
        <v>25340</v>
      </c>
      <c r="D2139" s="19" t="s">
        <v>25341</v>
      </c>
      <c r="E2139" s="19" t="s">
        <v>25342</v>
      </c>
      <c r="F2139" s="19" t="s">
        <v>5304</v>
      </c>
      <c r="G2139" s="19">
        <v>2012</v>
      </c>
      <c r="H2139" s="65">
        <v>41065</v>
      </c>
      <c r="I2139" s="19" t="s">
        <v>25343</v>
      </c>
      <c r="J2139" s="19" t="s">
        <v>25344</v>
      </c>
      <c r="K2139" s="19" t="s">
        <v>25345</v>
      </c>
    </row>
    <row r="2140" spans="1:11" ht="15.75" customHeight="1">
      <c r="A2140" s="19">
        <v>22618270</v>
      </c>
      <c r="B2140" s="19" t="s">
        <v>25346</v>
      </c>
      <c r="C2140" s="19" t="s">
        <v>25347</v>
      </c>
      <c r="D2140" s="19" t="s">
        <v>25348</v>
      </c>
      <c r="E2140" s="19" t="s">
        <v>25349</v>
      </c>
      <c r="F2140" s="19" t="s">
        <v>1636</v>
      </c>
      <c r="G2140" s="19">
        <v>2012</v>
      </c>
      <c r="H2140" s="65">
        <v>41053</v>
      </c>
      <c r="K2140" s="19" t="s">
        <v>25350</v>
      </c>
    </row>
    <row r="2141" spans="1:11" ht="15.75" customHeight="1">
      <c r="A2141" s="19">
        <v>22617844</v>
      </c>
      <c r="B2141" s="19" t="s">
        <v>25352</v>
      </c>
      <c r="C2141" s="19" t="s">
        <v>25353</v>
      </c>
      <c r="D2141" s="19" t="s">
        <v>25316</v>
      </c>
      <c r="E2141" s="19" t="s">
        <v>25354</v>
      </c>
      <c r="F2141" s="19" t="s">
        <v>147</v>
      </c>
      <c r="G2141" s="19">
        <v>2012</v>
      </c>
      <c r="H2141" s="65">
        <v>41053</v>
      </c>
      <c r="I2141" s="19" t="s">
        <v>25355</v>
      </c>
      <c r="K2141" s="19" t="s">
        <v>25356</v>
      </c>
    </row>
    <row r="2142" spans="1:11" ht="15.75" customHeight="1">
      <c r="A2142" s="19">
        <v>22583474</v>
      </c>
      <c r="B2142" s="19" t="s">
        <v>25357</v>
      </c>
      <c r="C2142" s="19" t="s">
        <v>25358</v>
      </c>
      <c r="D2142" s="19" t="s">
        <v>25359</v>
      </c>
      <c r="E2142" s="19" t="s">
        <v>23154</v>
      </c>
      <c r="F2142" s="19" t="s">
        <v>3419</v>
      </c>
      <c r="G2142" s="19">
        <v>2012</v>
      </c>
      <c r="H2142" s="65">
        <v>41045</v>
      </c>
      <c r="I2142" s="19" t="s">
        <v>25360</v>
      </c>
      <c r="K2142" s="19" t="s">
        <v>25361</v>
      </c>
    </row>
    <row r="2143" spans="1:11" ht="15.75" customHeight="1">
      <c r="A2143" s="19">
        <v>22549435</v>
      </c>
      <c r="B2143" s="19" t="s">
        <v>25362</v>
      </c>
      <c r="C2143" s="19" t="s">
        <v>25363</v>
      </c>
      <c r="D2143" s="19" t="s">
        <v>25364</v>
      </c>
      <c r="E2143" s="19" t="s">
        <v>25365</v>
      </c>
      <c r="F2143" s="19" t="s">
        <v>979</v>
      </c>
      <c r="G2143" s="19">
        <v>2012</v>
      </c>
      <c r="H2143" s="65">
        <v>41032</v>
      </c>
      <c r="I2143" s="19" t="s">
        <v>25366</v>
      </c>
      <c r="J2143" s="19" t="s">
        <v>25367</v>
      </c>
      <c r="K2143" s="19" t="s">
        <v>25368</v>
      </c>
    </row>
    <row r="2144" spans="1:11" ht="15.75" customHeight="1">
      <c r="A2144" s="19">
        <v>22543595</v>
      </c>
      <c r="B2144" s="19" t="s">
        <v>25369</v>
      </c>
      <c r="C2144" s="19" t="s">
        <v>25370</v>
      </c>
      <c r="D2144" s="19" t="s">
        <v>25371</v>
      </c>
      <c r="E2144" s="19" t="s">
        <v>25372</v>
      </c>
      <c r="F2144" s="19" t="s">
        <v>25373</v>
      </c>
      <c r="G2144" s="19">
        <v>2012</v>
      </c>
      <c r="H2144" s="65">
        <v>41030</v>
      </c>
      <c r="K2144" s="19" t="s">
        <v>25374</v>
      </c>
    </row>
    <row r="2145" spans="1:11" ht="15.75" customHeight="1">
      <c r="A2145" s="19">
        <v>22537137</v>
      </c>
      <c r="B2145" s="19" t="s">
        <v>25375</v>
      </c>
      <c r="C2145" s="19" t="s">
        <v>25376</v>
      </c>
      <c r="D2145" s="19" t="s">
        <v>25377</v>
      </c>
      <c r="E2145" s="19" t="s">
        <v>25378</v>
      </c>
      <c r="F2145" s="19" t="s">
        <v>6600</v>
      </c>
      <c r="G2145" s="19">
        <v>2012</v>
      </c>
      <c r="H2145" s="65">
        <v>41027</v>
      </c>
      <c r="K2145" s="19" t="s">
        <v>25379</v>
      </c>
    </row>
    <row r="2146" spans="1:11" ht="15.75" customHeight="1">
      <c r="A2146" s="19">
        <v>22463053</v>
      </c>
      <c r="B2146" s="19" t="s">
        <v>25380</v>
      </c>
      <c r="C2146" s="19" t="s">
        <v>25381</v>
      </c>
      <c r="D2146" s="19" t="s">
        <v>25382</v>
      </c>
      <c r="E2146" s="19" t="s">
        <v>15557</v>
      </c>
      <c r="F2146" s="19" t="s">
        <v>25383</v>
      </c>
      <c r="G2146" s="19">
        <v>2012</v>
      </c>
      <c r="H2146" s="65">
        <v>41002</v>
      </c>
      <c r="K2146" s="19" t="s">
        <v>25384</v>
      </c>
    </row>
    <row r="2147" spans="1:11" ht="15.75" customHeight="1">
      <c r="A2147" s="19">
        <v>22383074</v>
      </c>
      <c r="B2147" s="19" t="s">
        <v>25385</v>
      </c>
      <c r="C2147" s="19" t="s">
        <v>25386</v>
      </c>
      <c r="D2147" s="19" t="s">
        <v>25387</v>
      </c>
      <c r="E2147" s="19" t="s">
        <v>25388</v>
      </c>
      <c r="F2147" s="19" t="s">
        <v>13104</v>
      </c>
      <c r="G2147" s="19">
        <v>2012</v>
      </c>
      <c r="H2147" s="65">
        <v>40971</v>
      </c>
      <c r="K2147" s="19" t="s">
        <v>25389</v>
      </c>
    </row>
    <row r="2148" spans="1:11" ht="15.75" customHeight="1">
      <c r="A2148" s="19">
        <v>22302696</v>
      </c>
      <c r="B2148" s="19" t="s">
        <v>25390</v>
      </c>
      <c r="C2148" s="19" t="s">
        <v>25391</v>
      </c>
      <c r="D2148" s="19" t="s">
        <v>25348</v>
      </c>
      <c r="E2148" s="19" t="s">
        <v>21475</v>
      </c>
      <c r="F2148" s="19" t="s">
        <v>1636</v>
      </c>
      <c r="G2148" s="19">
        <v>2012</v>
      </c>
      <c r="H2148" s="65">
        <v>40943</v>
      </c>
      <c r="K2148" s="19" t="s">
        <v>25392</v>
      </c>
    </row>
    <row r="2149" spans="1:11" ht="15.75" customHeight="1">
      <c r="A2149" s="19">
        <v>22292706</v>
      </c>
      <c r="B2149" s="19" t="s">
        <v>25393</v>
      </c>
      <c r="C2149" s="19" t="s">
        <v>25394</v>
      </c>
      <c r="D2149" s="19" t="s">
        <v>25395</v>
      </c>
      <c r="E2149" s="19" t="s">
        <v>25396</v>
      </c>
      <c r="F2149" s="19" t="s">
        <v>20288</v>
      </c>
      <c r="G2149" s="19">
        <v>2012</v>
      </c>
      <c r="H2149" s="65">
        <v>40941</v>
      </c>
      <c r="K2149" s="19" t="s">
        <v>25397</v>
      </c>
    </row>
    <row r="2150" spans="1:11" ht="15.75" customHeight="1">
      <c r="A2150" s="19">
        <v>22215884</v>
      </c>
      <c r="B2150" s="19" t="s">
        <v>25398</v>
      </c>
      <c r="C2150" s="19" t="s">
        <v>25399</v>
      </c>
      <c r="D2150" s="19" t="s">
        <v>25400</v>
      </c>
      <c r="E2150" s="19" t="s">
        <v>25401</v>
      </c>
      <c r="F2150" s="19" t="s">
        <v>25402</v>
      </c>
      <c r="G2150" s="19">
        <v>2012</v>
      </c>
      <c r="H2150" s="65">
        <v>40913</v>
      </c>
      <c r="I2150" s="19" t="s">
        <v>25403</v>
      </c>
      <c r="K2150" s="19" t="s">
        <v>25404</v>
      </c>
    </row>
    <row r="2151" spans="1:11" ht="15.75" customHeight="1">
      <c r="A2151" s="19">
        <v>22203122</v>
      </c>
      <c r="B2151" s="19" t="s">
        <v>25405</v>
      </c>
      <c r="C2151" s="19" t="s">
        <v>22630</v>
      </c>
      <c r="D2151" s="19" t="s">
        <v>25348</v>
      </c>
      <c r="E2151" s="19" t="s">
        <v>20921</v>
      </c>
      <c r="F2151" s="19" t="s">
        <v>1636</v>
      </c>
      <c r="G2151" s="19">
        <v>2012</v>
      </c>
      <c r="H2151" s="65">
        <v>40906</v>
      </c>
      <c r="K2151" s="19" t="s">
        <v>25406</v>
      </c>
    </row>
    <row r="2152" spans="1:11" ht="15.75" customHeight="1">
      <c r="A2152" s="19">
        <v>22147274</v>
      </c>
      <c r="B2152" s="19" t="s">
        <v>25407</v>
      </c>
      <c r="C2152" s="19" t="s">
        <v>25408</v>
      </c>
      <c r="D2152" s="19" t="s">
        <v>25348</v>
      </c>
      <c r="E2152" s="19" t="s">
        <v>25409</v>
      </c>
      <c r="F2152" s="19" t="s">
        <v>1636</v>
      </c>
      <c r="G2152" s="19">
        <v>2012</v>
      </c>
      <c r="H2152" s="65">
        <v>40885</v>
      </c>
      <c r="K2152" s="19" t="s">
        <v>25410</v>
      </c>
    </row>
    <row r="2153" spans="1:11" ht="15.75" customHeight="1">
      <c r="A2153" s="19">
        <v>21868180</v>
      </c>
      <c r="B2153" s="19" t="s">
        <v>25411</v>
      </c>
      <c r="C2153" s="19" t="s">
        <v>25412</v>
      </c>
      <c r="D2153" s="19" t="s">
        <v>25413</v>
      </c>
      <c r="E2153" s="19" t="s">
        <v>25414</v>
      </c>
      <c r="F2153" s="19" t="s">
        <v>1057</v>
      </c>
      <c r="G2153" s="19">
        <v>2012</v>
      </c>
      <c r="H2153" s="65">
        <v>40782</v>
      </c>
      <c r="K2153" s="19" t="s">
        <v>25415</v>
      </c>
    </row>
    <row r="2154" spans="1:11" ht="15.75" customHeight="1">
      <c r="A2154" s="19">
        <v>22849540</v>
      </c>
      <c r="B2154" s="19" t="s">
        <v>25416</v>
      </c>
      <c r="C2154" s="19" t="s">
        <v>25417</v>
      </c>
      <c r="D2154" s="19" t="s">
        <v>25418</v>
      </c>
      <c r="E2154" s="19" t="s">
        <v>25419</v>
      </c>
      <c r="F2154" s="19" t="s">
        <v>875</v>
      </c>
      <c r="G2154" s="19">
        <v>2012</v>
      </c>
      <c r="H2154" s="65">
        <v>41123</v>
      </c>
      <c r="I2154" s="19" t="s">
        <v>25420</v>
      </c>
      <c r="K2154" s="19" t="s">
        <v>25421</v>
      </c>
    </row>
    <row r="2155" spans="1:11" ht="15.75" customHeight="1">
      <c r="A2155" s="19">
        <v>22849333</v>
      </c>
      <c r="B2155" s="19" t="s">
        <v>25423</v>
      </c>
      <c r="C2155" s="19" t="s">
        <v>25424</v>
      </c>
      <c r="D2155" s="19" t="s">
        <v>25425</v>
      </c>
      <c r="E2155" s="19" t="s">
        <v>25426</v>
      </c>
      <c r="F2155" s="19" t="s">
        <v>5097</v>
      </c>
      <c r="G2155" s="19">
        <v>2012</v>
      </c>
      <c r="H2155" s="65">
        <v>41123</v>
      </c>
      <c r="I2155" s="19" t="s">
        <v>25427</v>
      </c>
      <c r="K2155" s="19" t="s">
        <v>25428</v>
      </c>
    </row>
    <row r="2156" spans="1:11" ht="15.75" customHeight="1">
      <c r="A2156" s="19">
        <v>22852140</v>
      </c>
      <c r="B2156" s="19" t="s">
        <v>25429</v>
      </c>
      <c r="C2156" s="19" t="s">
        <v>25430</v>
      </c>
      <c r="D2156" s="19" t="s">
        <v>25431</v>
      </c>
      <c r="E2156" s="19" t="s">
        <v>25432</v>
      </c>
      <c r="F2156" s="19" t="s">
        <v>2220</v>
      </c>
      <c r="G2156" s="19">
        <v>2012</v>
      </c>
      <c r="H2156" s="65">
        <v>41123</v>
      </c>
      <c r="K2156" s="19" t="s">
        <v>25433</v>
      </c>
    </row>
    <row r="2157" spans="1:11" ht="15.75" customHeight="1">
      <c r="A2157" s="19">
        <v>22691430</v>
      </c>
      <c r="B2157" s="19" t="s">
        <v>25435</v>
      </c>
      <c r="C2157" s="19" t="s">
        <v>25436</v>
      </c>
      <c r="D2157" s="19" t="s">
        <v>25437</v>
      </c>
      <c r="E2157" s="19" t="s">
        <v>25438</v>
      </c>
      <c r="F2157" s="19" t="s">
        <v>1263</v>
      </c>
      <c r="G2157" s="19">
        <v>2012</v>
      </c>
      <c r="H2157" s="65">
        <v>41074</v>
      </c>
      <c r="K2157" s="19" t="s">
        <v>25439</v>
      </c>
    </row>
    <row r="2158" spans="1:11" ht="15.75" customHeight="1">
      <c r="A2158" s="19">
        <v>22919686</v>
      </c>
      <c r="B2158" s="19" t="s">
        <v>25441</v>
      </c>
      <c r="C2158" s="19" t="s">
        <v>25442</v>
      </c>
      <c r="D2158" s="19" t="s">
        <v>25443</v>
      </c>
      <c r="E2158" s="19" t="s">
        <v>25444</v>
      </c>
      <c r="F2158" s="19" t="s">
        <v>223</v>
      </c>
      <c r="G2158" s="19">
        <v>2012</v>
      </c>
      <c r="H2158" s="65">
        <v>41146</v>
      </c>
      <c r="I2158" s="19" t="s">
        <v>25445</v>
      </c>
      <c r="K2158" s="19" t="s">
        <v>25446</v>
      </c>
    </row>
    <row r="2159" spans="1:11" ht="15.75" customHeight="1">
      <c r="A2159" s="19">
        <v>31463178</v>
      </c>
      <c r="B2159" s="19" t="s">
        <v>25448</v>
      </c>
      <c r="C2159" s="19" t="s">
        <v>25449</v>
      </c>
      <c r="D2159" s="19" t="s">
        <v>25450</v>
      </c>
      <c r="E2159" s="19" t="s">
        <v>25451</v>
      </c>
      <c r="F2159" s="19" t="s">
        <v>4718</v>
      </c>
      <c r="G2159" s="19">
        <v>2012</v>
      </c>
      <c r="H2159" s="65">
        <v>43707</v>
      </c>
      <c r="I2159" s="19" t="s">
        <v>25452</v>
      </c>
      <c r="K2159" s="19" t="s">
        <v>25453</v>
      </c>
    </row>
    <row r="2160" spans="1:11" ht="15.75" customHeight="1">
      <c r="A2160" s="19">
        <v>22919689</v>
      </c>
      <c r="B2160" s="19" t="s">
        <v>25455</v>
      </c>
      <c r="C2160" s="19" t="s">
        <v>25442</v>
      </c>
      <c r="D2160" s="19" t="s">
        <v>25456</v>
      </c>
      <c r="E2160" s="19" t="s">
        <v>25444</v>
      </c>
      <c r="F2160" s="19" t="s">
        <v>223</v>
      </c>
      <c r="G2160" s="19">
        <v>2012</v>
      </c>
      <c r="H2160" s="65">
        <v>41146</v>
      </c>
      <c r="I2160" s="19" t="s">
        <v>25457</v>
      </c>
      <c r="K2160" s="19" t="s">
        <v>25458</v>
      </c>
    </row>
    <row r="2161" spans="1:11" ht="15.75" customHeight="1">
      <c r="A2161" s="19">
        <v>22683521</v>
      </c>
      <c r="B2161" s="19" t="s">
        <v>25460</v>
      </c>
      <c r="C2161" s="19" t="s">
        <v>25461</v>
      </c>
      <c r="D2161" s="19" t="s">
        <v>25462</v>
      </c>
      <c r="E2161" s="19" t="s">
        <v>25463</v>
      </c>
      <c r="F2161" s="19" t="s">
        <v>1263</v>
      </c>
      <c r="G2161" s="19">
        <v>2012</v>
      </c>
      <c r="H2161" s="65">
        <v>41072</v>
      </c>
      <c r="K2161" s="19" t="s">
        <v>25464</v>
      </c>
    </row>
    <row r="2162" spans="1:11" ht="15.75" customHeight="1">
      <c r="A2162" s="19">
        <v>22697905</v>
      </c>
      <c r="B2162" s="19" t="s">
        <v>25466</v>
      </c>
      <c r="C2162" s="19" t="s">
        <v>25467</v>
      </c>
      <c r="D2162" s="19" t="s">
        <v>25468</v>
      </c>
      <c r="E2162" s="19" t="s">
        <v>25469</v>
      </c>
      <c r="F2162" s="19" t="s">
        <v>18563</v>
      </c>
      <c r="G2162" s="19">
        <v>2012</v>
      </c>
      <c r="H2162" s="65">
        <v>41076</v>
      </c>
      <c r="K2162" s="19" t="s">
        <v>25470</v>
      </c>
    </row>
    <row r="2163" spans="1:11" ht="15.75" customHeight="1">
      <c r="A2163" s="19">
        <v>22775981</v>
      </c>
      <c r="B2163" s="19" t="s">
        <v>25471</v>
      </c>
      <c r="C2163" s="19" t="s">
        <v>25472</v>
      </c>
      <c r="D2163" s="19" t="s">
        <v>25473</v>
      </c>
      <c r="E2163" s="19" t="s">
        <v>25474</v>
      </c>
      <c r="F2163" s="19" t="s">
        <v>841</v>
      </c>
      <c r="G2163" s="19">
        <v>2012</v>
      </c>
      <c r="H2163" s="65">
        <v>41101</v>
      </c>
      <c r="I2163" s="19" t="s">
        <v>25475</v>
      </c>
      <c r="K2163" s="19" t="s">
        <v>25476</v>
      </c>
    </row>
    <row r="2164" spans="1:11" ht="15.75" customHeight="1">
      <c r="A2164" s="19">
        <v>22761391</v>
      </c>
      <c r="B2164" s="19" t="s">
        <v>25478</v>
      </c>
      <c r="C2164" s="19" t="s">
        <v>25479</v>
      </c>
      <c r="D2164" s="19" t="s">
        <v>25480</v>
      </c>
      <c r="E2164" s="19" t="s">
        <v>3426</v>
      </c>
      <c r="F2164" s="19" t="s">
        <v>2861</v>
      </c>
      <c r="G2164" s="19">
        <v>2012</v>
      </c>
      <c r="H2164" s="65">
        <v>41095</v>
      </c>
      <c r="I2164" s="19" t="s">
        <v>25481</v>
      </c>
      <c r="K2164" s="19" t="s">
        <v>25482</v>
      </c>
    </row>
    <row r="2165" spans="1:11" ht="15.75" customHeight="1">
      <c r="A2165" s="19">
        <v>23866508</v>
      </c>
      <c r="B2165" s="19" t="s">
        <v>25484</v>
      </c>
      <c r="C2165" s="19" t="s">
        <v>25485</v>
      </c>
      <c r="D2165" s="19" t="s">
        <v>25486</v>
      </c>
      <c r="E2165" s="19" t="s">
        <v>25487</v>
      </c>
      <c r="F2165" s="19" t="s">
        <v>21240</v>
      </c>
      <c r="G2165" s="19">
        <v>2012</v>
      </c>
      <c r="H2165" s="65">
        <v>41478</v>
      </c>
    </row>
    <row r="2166" spans="1:11" ht="15.75" customHeight="1">
      <c r="A2166" s="19">
        <v>23229207</v>
      </c>
      <c r="B2166" s="19" t="s">
        <v>25489</v>
      </c>
      <c r="C2166" s="19" t="s">
        <v>25490</v>
      </c>
      <c r="D2166" s="19" t="s">
        <v>25491</v>
      </c>
      <c r="E2166" s="19" t="s">
        <v>25492</v>
      </c>
      <c r="F2166" s="19" t="s">
        <v>25493</v>
      </c>
      <c r="G2166" s="19">
        <v>2012</v>
      </c>
      <c r="H2166" s="65">
        <v>41255</v>
      </c>
      <c r="K2166" s="19" t="s">
        <v>25494</v>
      </c>
    </row>
    <row r="2167" spans="1:11" ht="15.75" customHeight="1">
      <c r="A2167" s="19">
        <v>23198452</v>
      </c>
      <c r="B2167" s="19" t="s">
        <v>25496</v>
      </c>
      <c r="C2167" s="19" t="s">
        <v>25497</v>
      </c>
      <c r="D2167" s="19" t="s">
        <v>25498</v>
      </c>
      <c r="E2167" s="19" t="s">
        <v>25499</v>
      </c>
      <c r="F2167" s="19" t="s">
        <v>25500</v>
      </c>
      <c r="G2167" s="19">
        <v>2012</v>
      </c>
      <c r="H2167" s="65">
        <v>41247</v>
      </c>
    </row>
    <row r="2168" spans="1:11" ht="15.75" customHeight="1">
      <c r="A2168" s="19">
        <v>22953620</v>
      </c>
      <c r="B2168" s="19" t="s">
        <v>25501</v>
      </c>
      <c r="C2168" s="19" t="s">
        <v>25502</v>
      </c>
      <c r="D2168" s="19" t="s">
        <v>25503</v>
      </c>
      <c r="E2168" s="19" t="s">
        <v>25504</v>
      </c>
      <c r="F2168" s="19" t="s">
        <v>14684</v>
      </c>
      <c r="G2168" s="19">
        <v>2012</v>
      </c>
      <c r="H2168" s="65">
        <v>41160</v>
      </c>
    </row>
    <row r="2169" spans="1:11" ht="15.75" customHeight="1">
      <c r="A2169" s="19">
        <v>22953615</v>
      </c>
      <c r="B2169" s="19" t="s">
        <v>25505</v>
      </c>
      <c r="C2169" s="19" t="s">
        <v>25506</v>
      </c>
      <c r="D2169" s="19" t="s">
        <v>25503</v>
      </c>
      <c r="E2169" s="19" t="s">
        <v>25507</v>
      </c>
      <c r="F2169" s="19" t="s">
        <v>14684</v>
      </c>
      <c r="G2169" s="19">
        <v>2012</v>
      </c>
      <c r="H2169" s="65">
        <v>41160</v>
      </c>
    </row>
    <row r="2170" spans="1:11" ht="15.75" customHeight="1">
      <c r="A2170" s="19">
        <v>22817817</v>
      </c>
      <c r="B2170" s="19" t="s">
        <v>25508</v>
      </c>
      <c r="C2170" s="19" t="s">
        <v>25509</v>
      </c>
      <c r="D2170" s="19" t="s">
        <v>25510</v>
      </c>
      <c r="E2170" s="19" t="s">
        <v>25511</v>
      </c>
      <c r="F2170" s="19" t="s">
        <v>806</v>
      </c>
      <c r="G2170" s="19">
        <v>2012</v>
      </c>
      <c r="H2170" s="65">
        <v>41114</v>
      </c>
      <c r="K2170" s="19" t="s">
        <v>25512</v>
      </c>
    </row>
    <row r="2171" spans="1:11" ht="15.75" customHeight="1">
      <c r="A2171" s="19">
        <v>22751663</v>
      </c>
      <c r="B2171" s="19" t="s">
        <v>25513</v>
      </c>
      <c r="C2171" s="19" t="s">
        <v>25514</v>
      </c>
      <c r="D2171" s="19" t="s">
        <v>25515</v>
      </c>
      <c r="E2171" s="19" t="s">
        <v>25516</v>
      </c>
      <c r="F2171" s="19" t="s">
        <v>17001</v>
      </c>
      <c r="G2171" s="19">
        <v>2012</v>
      </c>
      <c r="H2171" s="65">
        <v>41094</v>
      </c>
      <c r="K2171" s="19" t="s">
        <v>25517</v>
      </c>
    </row>
    <row r="2172" spans="1:11" ht="15.75" customHeight="1">
      <c r="A2172" s="19">
        <v>22743750</v>
      </c>
      <c r="B2172" s="19" t="s">
        <v>25518</v>
      </c>
      <c r="C2172" s="19" t="s">
        <v>25519</v>
      </c>
      <c r="D2172" s="19" t="s">
        <v>25520</v>
      </c>
      <c r="E2172" s="19" t="s">
        <v>25521</v>
      </c>
      <c r="F2172" s="19" t="s">
        <v>6194</v>
      </c>
      <c r="G2172" s="19">
        <v>2012</v>
      </c>
      <c r="H2172" s="65">
        <v>41090</v>
      </c>
      <c r="K2172" s="19" t="s">
        <v>25522</v>
      </c>
    </row>
    <row r="2173" spans="1:11" ht="15.75" customHeight="1">
      <c r="A2173" s="19">
        <v>22732174</v>
      </c>
      <c r="B2173" s="19" t="s">
        <v>25524</v>
      </c>
      <c r="C2173" s="19" t="s">
        <v>25525</v>
      </c>
      <c r="D2173" s="19" t="s">
        <v>25526</v>
      </c>
      <c r="E2173" s="19" t="s">
        <v>25527</v>
      </c>
      <c r="F2173" s="19" t="s">
        <v>1281</v>
      </c>
      <c r="G2173" s="19">
        <v>2012</v>
      </c>
      <c r="H2173" s="65">
        <v>41087</v>
      </c>
      <c r="K2173" s="19" t="s">
        <v>25528</v>
      </c>
    </row>
    <row r="2174" spans="1:11" ht="15.75" customHeight="1">
      <c r="A2174" s="19">
        <v>22711719</v>
      </c>
      <c r="B2174" s="19" t="s">
        <v>25529</v>
      </c>
      <c r="C2174" s="19" t="s">
        <v>25530</v>
      </c>
      <c r="D2174" s="19" t="s">
        <v>25526</v>
      </c>
      <c r="E2174" s="19" t="s">
        <v>25531</v>
      </c>
      <c r="F2174" s="19" t="s">
        <v>1281</v>
      </c>
      <c r="G2174" s="19">
        <v>2012</v>
      </c>
      <c r="H2174" s="65">
        <v>41080</v>
      </c>
      <c r="K2174" s="19" t="s">
        <v>25532</v>
      </c>
    </row>
    <row r="2175" spans="1:11" ht="15.75" customHeight="1">
      <c r="A2175" s="19">
        <v>22585725</v>
      </c>
      <c r="B2175" s="19" t="s">
        <v>25533</v>
      </c>
      <c r="C2175" s="19" t="s">
        <v>25534</v>
      </c>
      <c r="D2175" s="19" t="s">
        <v>25535</v>
      </c>
      <c r="E2175" s="19" t="s">
        <v>25396</v>
      </c>
      <c r="F2175" s="19" t="s">
        <v>17705</v>
      </c>
      <c r="G2175" s="19">
        <v>2012</v>
      </c>
      <c r="H2175" s="65">
        <v>41045</v>
      </c>
      <c r="K2175" s="19" t="s">
        <v>25536</v>
      </c>
    </row>
    <row r="2176" spans="1:11" ht="15.75" customHeight="1">
      <c r="A2176" s="19">
        <v>22582057</v>
      </c>
      <c r="B2176" s="19" t="s">
        <v>25537</v>
      </c>
      <c r="C2176" s="19" t="s">
        <v>25538</v>
      </c>
      <c r="D2176" s="19" t="s">
        <v>25539</v>
      </c>
      <c r="E2176" s="19" t="s">
        <v>25540</v>
      </c>
      <c r="F2176" s="19" t="s">
        <v>18592</v>
      </c>
      <c r="G2176" s="19">
        <v>2012</v>
      </c>
      <c r="H2176" s="65">
        <v>41044</v>
      </c>
      <c r="I2176" s="19" t="s">
        <v>25541</v>
      </c>
      <c r="K2176" s="19" t="s">
        <v>25542</v>
      </c>
    </row>
    <row r="2177" spans="1:11" ht="15.75" customHeight="1">
      <c r="A2177" s="19">
        <v>22573587</v>
      </c>
      <c r="B2177" s="19" t="s">
        <v>25543</v>
      </c>
      <c r="C2177" s="19" t="s">
        <v>25544</v>
      </c>
      <c r="D2177" s="19" t="s">
        <v>25545</v>
      </c>
      <c r="E2177" s="19" t="s">
        <v>25546</v>
      </c>
      <c r="F2177" s="19" t="s">
        <v>1272</v>
      </c>
      <c r="G2177" s="19">
        <v>2012</v>
      </c>
      <c r="H2177" s="65">
        <v>41040</v>
      </c>
      <c r="I2177" s="19" t="s">
        <v>25547</v>
      </c>
      <c r="K2177" s="19" t="s">
        <v>25548</v>
      </c>
    </row>
    <row r="2178" spans="1:11" ht="15.75" customHeight="1">
      <c r="A2178" s="19">
        <v>22553240</v>
      </c>
      <c r="B2178" s="19" t="s">
        <v>25549</v>
      </c>
      <c r="C2178" s="19" t="s">
        <v>25550</v>
      </c>
      <c r="D2178" s="19" t="s">
        <v>25545</v>
      </c>
      <c r="E2178" s="19" t="s">
        <v>8311</v>
      </c>
      <c r="F2178" s="19" t="s">
        <v>1272</v>
      </c>
      <c r="G2178" s="19">
        <v>2012</v>
      </c>
      <c r="H2178" s="65">
        <v>41033</v>
      </c>
      <c r="I2178" s="19" t="s">
        <v>25551</v>
      </c>
      <c r="K2178" s="19" t="s">
        <v>25552</v>
      </c>
    </row>
    <row r="2179" spans="1:11" ht="15.75" customHeight="1">
      <c r="A2179" s="19">
        <v>22525211</v>
      </c>
      <c r="B2179" s="19" t="s">
        <v>25553</v>
      </c>
      <c r="C2179" s="19" t="s">
        <v>25554</v>
      </c>
      <c r="D2179" s="19" t="s">
        <v>25555</v>
      </c>
      <c r="E2179" s="19" t="s">
        <v>25556</v>
      </c>
      <c r="F2179" s="19" t="s">
        <v>25557</v>
      </c>
      <c r="G2179" s="19">
        <v>2012</v>
      </c>
      <c r="H2179" s="65">
        <v>41024</v>
      </c>
      <c r="K2179" s="19" t="s">
        <v>25558</v>
      </c>
    </row>
    <row r="2180" spans="1:11" ht="15.75" customHeight="1">
      <c r="A2180" s="19">
        <v>22513080</v>
      </c>
      <c r="B2180" s="19" t="s">
        <v>25559</v>
      </c>
      <c r="C2180" s="19" t="s">
        <v>25560</v>
      </c>
      <c r="D2180" s="19" t="s">
        <v>25561</v>
      </c>
      <c r="E2180" s="19" t="s">
        <v>25562</v>
      </c>
      <c r="F2180" s="19" t="s">
        <v>1290</v>
      </c>
      <c r="G2180" s="19">
        <v>2012</v>
      </c>
      <c r="H2180" s="65">
        <v>41019</v>
      </c>
      <c r="K2180" s="19" t="s">
        <v>25563</v>
      </c>
    </row>
    <row r="2181" spans="1:11" ht="15.75" customHeight="1">
      <c r="A2181" s="19">
        <v>22387445</v>
      </c>
      <c r="B2181" s="19" t="s">
        <v>25564</v>
      </c>
      <c r="C2181" s="19" t="s">
        <v>25565</v>
      </c>
      <c r="D2181" s="19" t="s">
        <v>25566</v>
      </c>
      <c r="E2181" s="19" t="s">
        <v>18455</v>
      </c>
      <c r="F2181" s="19" t="s">
        <v>2837</v>
      </c>
      <c r="G2181" s="19">
        <v>2012</v>
      </c>
      <c r="H2181" s="65">
        <v>40974</v>
      </c>
      <c r="K2181" s="19" t="s">
        <v>25567</v>
      </c>
    </row>
    <row r="2182" spans="1:11" ht="15.75" customHeight="1">
      <c r="A2182" s="19">
        <v>22353308</v>
      </c>
      <c r="B2182" s="19" t="s">
        <v>25568</v>
      </c>
      <c r="C2182" s="19" t="s">
        <v>25569</v>
      </c>
      <c r="D2182" s="19" t="s">
        <v>25570</v>
      </c>
      <c r="E2182" s="19" t="s">
        <v>25571</v>
      </c>
      <c r="F2182" s="19" t="s">
        <v>25572</v>
      </c>
      <c r="G2182" s="19">
        <v>2012</v>
      </c>
      <c r="H2182" s="65">
        <v>40962</v>
      </c>
      <c r="K2182" s="19" t="s">
        <v>25573</v>
      </c>
    </row>
    <row r="2183" spans="1:11" ht="15.75" customHeight="1">
      <c r="A2183" s="19">
        <v>22293406</v>
      </c>
      <c r="B2183" s="19" t="s">
        <v>25574</v>
      </c>
      <c r="C2183" s="19" t="s">
        <v>25575</v>
      </c>
      <c r="D2183" s="19" t="s">
        <v>25576</v>
      </c>
      <c r="E2183" s="19" t="s">
        <v>25577</v>
      </c>
      <c r="F2183" s="19" t="s">
        <v>8570</v>
      </c>
      <c r="G2183" s="19">
        <v>2012</v>
      </c>
      <c r="H2183" s="65">
        <v>40941</v>
      </c>
      <c r="K2183" s="19" t="s">
        <v>25578</v>
      </c>
    </row>
    <row r="2184" spans="1:11" ht="15.75" customHeight="1">
      <c r="A2184" s="19">
        <v>21985083</v>
      </c>
      <c r="B2184" s="19" t="s">
        <v>25579</v>
      </c>
      <c r="C2184" s="19" t="s">
        <v>25580</v>
      </c>
      <c r="D2184" s="19" t="s">
        <v>25581</v>
      </c>
      <c r="E2184" s="19" t="s">
        <v>25582</v>
      </c>
      <c r="F2184" s="19" t="s">
        <v>6379</v>
      </c>
      <c r="G2184" s="19">
        <v>2012</v>
      </c>
      <c r="H2184" s="65">
        <v>40828</v>
      </c>
      <c r="I2184" s="19" t="s">
        <v>25583</v>
      </c>
      <c r="K2184" s="19" t="s">
        <v>25584</v>
      </c>
    </row>
    <row r="2185" spans="1:11" ht="15.75" customHeight="1">
      <c r="A2185" s="19">
        <v>21981384</v>
      </c>
      <c r="B2185" s="19" t="s">
        <v>25585</v>
      </c>
      <c r="C2185" s="19" t="s">
        <v>25586</v>
      </c>
      <c r="D2185" s="19" t="s">
        <v>25587</v>
      </c>
      <c r="E2185" s="19" t="s">
        <v>25588</v>
      </c>
      <c r="F2185" s="19" t="s">
        <v>15765</v>
      </c>
      <c r="G2185" s="19">
        <v>2012</v>
      </c>
      <c r="H2185" s="65">
        <v>40827</v>
      </c>
      <c r="K2185" s="19" t="s">
        <v>25589</v>
      </c>
    </row>
    <row r="2186" spans="1:11" ht="15.75" customHeight="1">
      <c r="A2186" s="19">
        <v>22580354</v>
      </c>
      <c r="B2186" s="19" t="s">
        <v>25590</v>
      </c>
      <c r="C2186" s="19" t="s">
        <v>25591</v>
      </c>
      <c r="D2186" s="19" t="s">
        <v>25592</v>
      </c>
      <c r="E2186" s="19" t="s">
        <v>25593</v>
      </c>
      <c r="F2186" s="19" t="s">
        <v>1263</v>
      </c>
      <c r="G2186" s="19">
        <v>2012</v>
      </c>
      <c r="H2186" s="65">
        <v>41044</v>
      </c>
      <c r="K2186" s="19" t="s">
        <v>25594</v>
      </c>
    </row>
    <row r="2187" spans="1:11" ht="15.75" customHeight="1">
      <c r="A2187" s="19">
        <v>22742534</v>
      </c>
      <c r="B2187" s="19" t="s">
        <v>25596</v>
      </c>
      <c r="C2187" s="19" t="s">
        <v>25597</v>
      </c>
      <c r="D2187" s="19" t="s">
        <v>25598</v>
      </c>
      <c r="E2187" s="19" t="s">
        <v>25599</v>
      </c>
      <c r="F2187" s="19" t="s">
        <v>10373</v>
      </c>
      <c r="G2187" s="19">
        <v>2012</v>
      </c>
      <c r="H2187" s="65">
        <v>41090</v>
      </c>
      <c r="I2187" s="19" t="s">
        <v>25600</v>
      </c>
      <c r="K2187" s="19" t="s">
        <v>25601</v>
      </c>
    </row>
    <row r="2188" spans="1:11" ht="15.75" customHeight="1">
      <c r="A2188" s="19">
        <v>22741759</v>
      </c>
      <c r="B2188" s="19" t="s">
        <v>25603</v>
      </c>
      <c r="C2188" s="19" t="s">
        <v>25604</v>
      </c>
      <c r="D2188" s="19" t="s">
        <v>25605</v>
      </c>
      <c r="E2188" s="19" t="s">
        <v>18154</v>
      </c>
      <c r="F2188" s="19" t="s">
        <v>2978</v>
      </c>
      <c r="G2188" s="19">
        <v>2012</v>
      </c>
      <c r="H2188" s="65">
        <v>41090</v>
      </c>
      <c r="I2188" s="19" t="s">
        <v>25606</v>
      </c>
      <c r="K2188" s="19" t="s">
        <v>25607</v>
      </c>
    </row>
    <row r="2189" spans="1:11" ht="15.75" customHeight="1">
      <c r="A2189" s="19">
        <v>22731867</v>
      </c>
      <c r="B2189" s="19" t="s">
        <v>25608</v>
      </c>
      <c r="C2189" s="19" t="s">
        <v>25609</v>
      </c>
      <c r="D2189" s="19" t="s">
        <v>25610</v>
      </c>
      <c r="E2189" s="19" t="s">
        <v>25611</v>
      </c>
      <c r="F2189" s="19" t="s">
        <v>3463</v>
      </c>
      <c r="G2189" s="19">
        <v>2012</v>
      </c>
      <c r="H2189" s="65">
        <v>41087</v>
      </c>
      <c r="I2189" s="19" t="s">
        <v>25612</v>
      </c>
      <c r="K2189" s="19" t="s">
        <v>25613</v>
      </c>
    </row>
    <row r="2190" spans="1:11" ht="15.75" customHeight="1">
      <c r="A2190" s="19">
        <v>22726254</v>
      </c>
      <c r="B2190" s="19" t="s">
        <v>25615</v>
      </c>
      <c r="C2190" s="19" t="s">
        <v>25616</v>
      </c>
      <c r="D2190" s="19" t="s">
        <v>25617</v>
      </c>
      <c r="E2190" s="19" t="s">
        <v>25618</v>
      </c>
      <c r="F2190" s="19" t="s">
        <v>2978</v>
      </c>
      <c r="G2190" s="19">
        <v>2012</v>
      </c>
      <c r="H2190" s="65">
        <v>41086</v>
      </c>
      <c r="I2190" s="19" t="s">
        <v>25619</v>
      </c>
      <c r="K2190" s="19" t="s">
        <v>25620</v>
      </c>
    </row>
    <row r="2191" spans="1:11" ht="15.75" customHeight="1">
      <c r="A2191" s="19">
        <v>22712879</v>
      </c>
      <c r="B2191" s="19" t="s">
        <v>25622</v>
      </c>
      <c r="C2191" s="19" t="s">
        <v>25623</v>
      </c>
      <c r="D2191" s="19" t="s">
        <v>25624</v>
      </c>
      <c r="E2191" s="19" t="s">
        <v>25625</v>
      </c>
      <c r="F2191" s="19" t="s">
        <v>1356</v>
      </c>
      <c r="G2191" s="19">
        <v>2012</v>
      </c>
      <c r="H2191" s="65">
        <v>41081</v>
      </c>
      <c r="I2191" s="19" t="s">
        <v>25626</v>
      </c>
      <c r="K2191" s="19" t="s">
        <v>25627</v>
      </c>
    </row>
    <row r="2192" spans="1:11" ht="15.75" customHeight="1">
      <c r="A2192" s="19">
        <v>22581859</v>
      </c>
      <c r="B2192" s="19" t="s">
        <v>25629</v>
      </c>
      <c r="C2192" s="19" t="s">
        <v>25630</v>
      </c>
      <c r="D2192" s="19" t="s">
        <v>25631</v>
      </c>
      <c r="E2192" s="19" t="s">
        <v>25632</v>
      </c>
      <c r="F2192" s="19" t="s">
        <v>2261</v>
      </c>
      <c r="G2192" s="19">
        <v>2012</v>
      </c>
      <c r="H2192" s="65">
        <v>41044</v>
      </c>
      <c r="I2192" s="19" t="s">
        <v>25633</v>
      </c>
      <c r="J2192" s="19" t="s">
        <v>25634</v>
      </c>
      <c r="K2192" s="19" t="s">
        <v>25635</v>
      </c>
    </row>
    <row r="2193" spans="1:11" ht="15.75" customHeight="1">
      <c r="A2193" s="19">
        <v>22579486</v>
      </c>
      <c r="B2193" s="19" t="s">
        <v>25637</v>
      </c>
      <c r="C2193" s="19" t="s">
        <v>25638</v>
      </c>
      <c r="D2193" s="19" t="s">
        <v>25639</v>
      </c>
      <c r="E2193" s="19" t="s">
        <v>25640</v>
      </c>
      <c r="F2193" s="19" t="s">
        <v>7813</v>
      </c>
      <c r="G2193" s="19">
        <v>2012</v>
      </c>
      <c r="H2193" s="65">
        <v>41044</v>
      </c>
      <c r="K2193" s="19" t="s">
        <v>25641</v>
      </c>
    </row>
    <row r="2194" spans="1:11" ht="15.75" customHeight="1">
      <c r="A2194" s="19">
        <v>23369277</v>
      </c>
      <c r="B2194" s="19" t="s">
        <v>25642</v>
      </c>
      <c r="C2194" s="19" t="s">
        <v>25643</v>
      </c>
      <c r="D2194" s="19" t="s">
        <v>25644</v>
      </c>
      <c r="E2194" s="19" t="s">
        <v>25645</v>
      </c>
      <c r="F2194" s="19" t="s">
        <v>25646</v>
      </c>
      <c r="G2194" s="19">
        <v>2012</v>
      </c>
      <c r="H2194" s="65">
        <v>41307</v>
      </c>
      <c r="I2194" s="19" t="s">
        <v>25647</v>
      </c>
      <c r="K2194" s="19" t="s">
        <v>25648</v>
      </c>
    </row>
    <row r="2195" spans="1:11" ht="15.75" customHeight="1">
      <c r="A2195" s="19">
        <v>22676226</v>
      </c>
      <c r="B2195" s="19" t="s">
        <v>25650</v>
      </c>
      <c r="C2195" s="19" t="s">
        <v>25651</v>
      </c>
      <c r="D2195" s="19" t="s">
        <v>25652</v>
      </c>
      <c r="E2195" s="19" t="s">
        <v>25653</v>
      </c>
      <c r="F2195" s="19" t="s">
        <v>25654</v>
      </c>
      <c r="G2195" s="19">
        <v>2012</v>
      </c>
      <c r="H2195" s="65">
        <v>41069</v>
      </c>
      <c r="I2195" s="19" t="s">
        <v>25655</v>
      </c>
      <c r="K2195" s="19" t="s">
        <v>25656</v>
      </c>
    </row>
    <row r="2196" spans="1:11" ht="15.75" customHeight="1">
      <c r="A2196" s="19">
        <v>22386822</v>
      </c>
      <c r="B2196" s="19" t="s">
        <v>25658</v>
      </c>
      <c r="C2196" s="19" t="s">
        <v>25659</v>
      </c>
      <c r="D2196" s="19" t="s">
        <v>25660</v>
      </c>
      <c r="E2196" s="19" t="s">
        <v>25661</v>
      </c>
      <c r="F2196" s="19" t="s">
        <v>14738</v>
      </c>
      <c r="G2196" s="19">
        <v>2012</v>
      </c>
      <c r="H2196" s="65">
        <v>40974</v>
      </c>
      <c r="I2196" s="19" t="s">
        <v>25662</v>
      </c>
      <c r="J2196" s="19" t="s">
        <v>25663</v>
      </c>
      <c r="K2196" s="19" t="s">
        <v>25664</v>
      </c>
    </row>
    <row r="2197" spans="1:11" ht="15.75" customHeight="1">
      <c r="A2197" s="19">
        <v>23240175</v>
      </c>
      <c r="B2197" s="19" t="s">
        <v>25666</v>
      </c>
      <c r="C2197" s="19" t="s">
        <v>25667</v>
      </c>
      <c r="D2197" s="19" t="s">
        <v>25668</v>
      </c>
      <c r="E2197" s="19" t="s">
        <v>25669</v>
      </c>
      <c r="F2197" s="19" t="s">
        <v>4711</v>
      </c>
      <c r="G2197" s="19">
        <v>2012</v>
      </c>
      <c r="H2197" s="65">
        <v>41261</v>
      </c>
    </row>
    <row r="2198" spans="1:11" ht="15.75" customHeight="1">
      <c r="A2198" s="19">
        <v>23240174</v>
      </c>
      <c r="B2198" s="19" t="s">
        <v>25671</v>
      </c>
      <c r="C2198" s="19" t="s">
        <v>25672</v>
      </c>
      <c r="D2198" s="19" t="s">
        <v>25668</v>
      </c>
      <c r="E2198" s="19" t="s">
        <v>25673</v>
      </c>
      <c r="F2198" s="19" t="s">
        <v>4711</v>
      </c>
      <c r="G2198" s="19">
        <v>2012</v>
      </c>
      <c r="H2198" s="65">
        <v>41261</v>
      </c>
    </row>
    <row r="2199" spans="1:11" ht="15.75" customHeight="1">
      <c r="A2199" s="19">
        <v>23240172</v>
      </c>
      <c r="B2199" s="19" t="s">
        <v>25674</v>
      </c>
      <c r="C2199" s="19" t="s">
        <v>25675</v>
      </c>
      <c r="D2199" s="19" t="s">
        <v>25668</v>
      </c>
      <c r="E2199" s="19" t="s">
        <v>25676</v>
      </c>
      <c r="F2199" s="19" t="s">
        <v>4711</v>
      </c>
      <c r="G2199" s="19">
        <v>2012</v>
      </c>
      <c r="H2199" s="65">
        <v>41261</v>
      </c>
    </row>
    <row r="2200" spans="1:11" ht="15.75" customHeight="1">
      <c r="A2200" s="19">
        <v>23173294</v>
      </c>
      <c r="B2200" s="19" t="s">
        <v>25677</v>
      </c>
      <c r="C2200" s="19" t="s">
        <v>25678</v>
      </c>
      <c r="E2200" s="19" t="s">
        <v>25679</v>
      </c>
    </row>
    <row r="2201" spans="1:11" ht="15.75" customHeight="1">
      <c r="A2201" s="19">
        <v>22840589</v>
      </c>
      <c r="B2201" s="19" t="s">
        <v>25680</v>
      </c>
      <c r="C2201" s="19" t="s">
        <v>25681</v>
      </c>
      <c r="D2201" s="19" t="s">
        <v>25682</v>
      </c>
      <c r="E2201" s="19" t="s">
        <v>25683</v>
      </c>
      <c r="F2201" s="19" t="s">
        <v>5149</v>
      </c>
      <c r="G2201" s="19">
        <v>2012</v>
      </c>
      <c r="H2201" s="65">
        <v>41121</v>
      </c>
      <c r="K2201" s="19" t="s">
        <v>25684</v>
      </c>
    </row>
    <row r="2202" spans="1:11" ht="15.75" customHeight="1">
      <c r="A2202" s="19">
        <v>22737288</v>
      </c>
      <c r="B2202" s="19" t="s">
        <v>25686</v>
      </c>
      <c r="C2202" s="19" t="s">
        <v>25687</v>
      </c>
      <c r="D2202" s="19" t="s">
        <v>25688</v>
      </c>
      <c r="E2202" s="19" t="s">
        <v>25689</v>
      </c>
      <c r="F2202" s="19" t="s">
        <v>5088</v>
      </c>
      <c r="G2202" s="19">
        <v>2012</v>
      </c>
      <c r="H2202" s="65">
        <v>41088</v>
      </c>
      <c r="I2202" s="19" t="s">
        <v>25690</v>
      </c>
      <c r="K2202" s="19" t="s">
        <v>25691</v>
      </c>
    </row>
    <row r="2203" spans="1:11" ht="15.75" customHeight="1">
      <c r="A2203" s="19">
        <v>22665612</v>
      </c>
      <c r="B2203" s="19" t="s">
        <v>25692</v>
      </c>
      <c r="C2203" s="19" t="s">
        <v>25693</v>
      </c>
      <c r="D2203" s="19" t="s">
        <v>25694</v>
      </c>
      <c r="E2203" s="19" t="s">
        <v>25695</v>
      </c>
      <c r="F2203" s="19" t="s">
        <v>5258</v>
      </c>
      <c r="G2203" s="19">
        <v>2012</v>
      </c>
      <c r="H2203" s="65">
        <v>41066</v>
      </c>
      <c r="I2203" s="19" t="s">
        <v>25696</v>
      </c>
      <c r="K2203" s="19" t="s">
        <v>25697</v>
      </c>
    </row>
    <row r="2204" spans="1:11" ht="15.75" customHeight="1">
      <c r="A2204" s="19">
        <v>22632186</v>
      </c>
      <c r="B2204" s="19" t="s">
        <v>25698</v>
      </c>
      <c r="C2204" s="19" t="s">
        <v>25699</v>
      </c>
      <c r="D2204" s="19" t="s">
        <v>25700</v>
      </c>
      <c r="E2204" s="19" t="s">
        <v>25701</v>
      </c>
      <c r="F2204" s="19" t="s">
        <v>1026</v>
      </c>
      <c r="G2204" s="19">
        <v>2012</v>
      </c>
      <c r="H2204" s="65">
        <v>41058</v>
      </c>
      <c r="K2204" s="19" t="s">
        <v>25702</v>
      </c>
    </row>
    <row r="2205" spans="1:11" ht="15.75" customHeight="1">
      <c r="A2205" s="19">
        <v>22594846</v>
      </c>
      <c r="B2205" s="19" t="s">
        <v>25704</v>
      </c>
      <c r="C2205" s="19" t="s">
        <v>25705</v>
      </c>
      <c r="D2205" s="19" t="s">
        <v>25706</v>
      </c>
      <c r="E2205" s="19" t="s">
        <v>25707</v>
      </c>
      <c r="F2205" s="19" t="s">
        <v>19123</v>
      </c>
      <c r="G2205" s="19">
        <v>2012</v>
      </c>
      <c r="H2205" s="65">
        <v>41048</v>
      </c>
      <c r="K2205" s="19" t="s">
        <v>25708</v>
      </c>
    </row>
    <row r="2206" spans="1:11" ht="15.75" customHeight="1">
      <c r="A2206" s="19">
        <v>22561999</v>
      </c>
      <c r="B2206" s="19" t="s">
        <v>25709</v>
      </c>
      <c r="C2206" s="19" t="s">
        <v>25710</v>
      </c>
      <c r="D2206" s="19" t="s">
        <v>25711</v>
      </c>
      <c r="E2206" s="19" t="s">
        <v>22423</v>
      </c>
      <c r="F2206" s="19" t="s">
        <v>3099</v>
      </c>
      <c r="G2206" s="19">
        <v>2012</v>
      </c>
      <c r="H2206" s="65">
        <v>41037</v>
      </c>
      <c r="K2206" s="19" t="s">
        <v>25712</v>
      </c>
    </row>
    <row r="2207" spans="1:11" ht="15.75" customHeight="1">
      <c r="A2207" s="19">
        <v>22561998</v>
      </c>
      <c r="B2207" s="19" t="s">
        <v>25713</v>
      </c>
      <c r="C2207" s="19" t="s">
        <v>25714</v>
      </c>
      <c r="D2207" s="19" t="s">
        <v>25711</v>
      </c>
      <c r="E2207" s="19" t="s">
        <v>25715</v>
      </c>
      <c r="F2207" s="19" t="s">
        <v>3099</v>
      </c>
      <c r="G2207" s="19">
        <v>2012</v>
      </c>
      <c r="H2207" s="65">
        <v>41037</v>
      </c>
      <c r="K2207" s="19" t="s">
        <v>25716</v>
      </c>
    </row>
    <row r="2208" spans="1:11" ht="15.75" customHeight="1">
      <c r="A2208" s="19">
        <v>22544844</v>
      </c>
      <c r="B2208" s="19" t="s">
        <v>25717</v>
      </c>
      <c r="C2208" s="19" t="s">
        <v>25718</v>
      </c>
      <c r="D2208" s="19" t="s">
        <v>25719</v>
      </c>
      <c r="E2208" s="19" t="s">
        <v>25720</v>
      </c>
      <c r="F2208" s="19" t="s">
        <v>7050</v>
      </c>
      <c r="G2208" s="19">
        <v>2012</v>
      </c>
      <c r="H2208" s="65">
        <v>41030</v>
      </c>
      <c r="I2208" s="19" t="s">
        <v>25721</v>
      </c>
      <c r="K2208" s="19" t="s">
        <v>25722</v>
      </c>
    </row>
    <row r="2209" spans="1:11" ht="15.75" customHeight="1">
      <c r="A2209" s="19">
        <v>22539472</v>
      </c>
      <c r="B2209" s="19" t="s">
        <v>25723</v>
      </c>
      <c r="C2209" s="19" t="s">
        <v>25724</v>
      </c>
      <c r="D2209" s="19" t="s">
        <v>25725</v>
      </c>
      <c r="E2209" s="19" t="s">
        <v>25726</v>
      </c>
      <c r="F2209" s="19" t="s">
        <v>12192</v>
      </c>
      <c r="G2209" s="19">
        <v>2012</v>
      </c>
      <c r="H2209" s="65">
        <v>41027</v>
      </c>
      <c r="I2209" s="19" t="s">
        <v>25727</v>
      </c>
      <c r="K2209" s="19" t="s">
        <v>25728</v>
      </c>
    </row>
    <row r="2210" spans="1:11" ht="15.75" customHeight="1">
      <c r="A2210" s="19">
        <v>22521692</v>
      </c>
      <c r="B2210" s="19" t="s">
        <v>25729</v>
      </c>
      <c r="C2210" s="19" t="s">
        <v>25730</v>
      </c>
      <c r="D2210" s="19" t="s">
        <v>25731</v>
      </c>
      <c r="E2210" s="19" t="s">
        <v>25732</v>
      </c>
      <c r="F2210" s="19" t="s">
        <v>4759</v>
      </c>
      <c r="G2210" s="19">
        <v>2012</v>
      </c>
      <c r="H2210" s="65">
        <v>41023</v>
      </c>
      <c r="K2210" s="19" t="s">
        <v>25733</v>
      </c>
    </row>
    <row r="2211" spans="1:11" ht="15.75" customHeight="1">
      <c r="A2211" s="19">
        <v>22508416</v>
      </c>
      <c r="B2211" s="19" t="s">
        <v>25734</v>
      </c>
      <c r="C2211" s="19" t="s">
        <v>25735</v>
      </c>
      <c r="D2211" s="19" t="s">
        <v>25736</v>
      </c>
      <c r="E2211" s="19" t="s">
        <v>25737</v>
      </c>
      <c r="F2211" s="19" t="s">
        <v>147</v>
      </c>
      <c r="G2211" s="19">
        <v>2012</v>
      </c>
      <c r="H2211" s="65">
        <v>41017</v>
      </c>
      <c r="K2211" s="19" t="s">
        <v>25738</v>
      </c>
    </row>
    <row r="2212" spans="1:11" ht="15.75" customHeight="1">
      <c r="A2212" s="19">
        <v>22500516</v>
      </c>
      <c r="B2212" s="19" t="s">
        <v>25739</v>
      </c>
      <c r="C2212" s="19" t="s">
        <v>25740</v>
      </c>
      <c r="D2212" s="19" t="s">
        <v>25741</v>
      </c>
      <c r="E2212" s="19" t="s">
        <v>16186</v>
      </c>
      <c r="F2212" s="19" t="s">
        <v>17695</v>
      </c>
      <c r="G2212" s="19">
        <v>2012</v>
      </c>
      <c r="H2212" s="65">
        <v>41016</v>
      </c>
      <c r="K2212" s="19" t="s">
        <v>25742</v>
      </c>
    </row>
    <row r="2213" spans="1:11" ht="15.75" customHeight="1">
      <c r="A2213" s="19">
        <v>22470115</v>
      </c>
      <c r="B2213" s="19" t="s">
        <v>25743</v>
      </c>
      <c r="C2213" s="19" t="s">
        <v>25744</v>
      </c>
      <c r="D2213" s="19" t="s">
        <v>25745</v>
      </c>
      <c r="E2213" s="19" t="s">
        <v>11885</v>
      </c>
      <c r="F2213" s="19" t="s">
        <v>1125</v>
      </c>
      <c r="G2213" s="19">
        <v>2012</v>
      </c>
      <c r="H2213" s="65">
        <v>41003</v>
      </c>
      <c r="I2213" s="19" t="s">
        <v>25746</v>
      </c>
      <c r="K2213" s="19" t="s">
        <v>25747</v>
      </c>
    </row>
    <row r="2214" spans="1:11" ht="15.75" customHeight="1">
      <c r="A2214" s="19">
        <v>22460782</v>
      </c>
      <c r="B2214" s="19" t="s">
        <v>25748</v>
      </c>
      <c r="C2214" s="19" t="s">
        <v>25749</v>
      </c>
      <c r="D2214" s="19" t="s">
        <v>25750</v>
      </c>
      <c r="E2214" s="19" t="s">
        <v>25751</v>
      </c>
      <c r="F2214" s="19" t="s">
        <v>492</v>
      </c>
      <c r="G2214" s="19">
        <v>2012</v>
      </c>
      <c r="H2214" s="65">
        <v>40999</v>
      </c>
      <c r="K2214" s="19" t="s">
        <v>25752</v>
      </c>
    </row>
    <row r="2215" spans="1:11" ht="15.75" customHeight="1">
      <c r="A2215" s="19">
        <v>22389455</v>
      </c>
      <c r="B2215" s="19" t="s">
        <v>25753</v>
      </c>
      <c r="C2215" s="19" t="s">
        <v>25754</v>
      </c>
      <c r="D2215" s="19" t="s">
        <v>25755</v>
      </c>
      <c r="E2215" s="19" t="s">
        <v>15939</v>
      </c>
      <c r="F2215" s="19" t="s">
        <v>215</v>
      </c>
      <c r="G2215" s="19">
        <v>2012</v>
      </c>
      <c r="H2215" s="65">
        <v>40974</v>
      </c>
      <c r="K2215" s="19" t="s">
        <v>25756</v>
      </c>
    </row>
    <row r="2216" spans="1:11" ht="15.75" customHeight="1">
      <c r="A2216" s="19">
        <v>22372964</v>
      </c>
      <c r="B2216" s="19" t="s">
        <v>25757</v>
      </c>
      <c r="C2216" s="19" t="s">
        <v>25758</v>
      </c>
      <c r="D2216" s="19" t="s">
        <v>25759</v>
      </c>
      <c r="E2216" s="19" t="s">
        <v>7295</v>
      </c>
      <c r="F2216" s="19" t="s">
        <v>15765</v>
      </c>
      <c r="G2216" s="19">
        <v>2012</v>
      </c>
      <c r="H2216" s="65">
        <v>40969</v>
      </c>
      <c r="K2216" s="19" t="s">
        <v>25760</v>
      </c>
    </row>
    <row r="2217" spans="1:11" ht="15.75" customHeight="1">
      <c r="A2217" s="19">
        <v>22357644</v>
      </c>
      <c r="B2217" s="19" t="s">
        <v>25761</v>
      </c>
      <c r="C2217" s="19" t="s">
        <v>25762</v>
      </c>
      <c r="D2217" s="19" t="s">
        <v>25763</v>
      </c>
      <c r="E2217" s="19" t="s">
        <v>25764</v>
      </c>
      <c r="F2217" s="19" t="s">
        <v>3946</v>
      </c>
      <c r="G2217" s="19">
        <v>2012</v>
      </c>
      <c r="H2217" s="65">
        <v>40963</v>
      </c>
      <c r="K2217" s="19" t="s">
        <v>25765</v>
      </c>
    </row>
    <row r="2218" spans="1:11" ht="15.75" customHeight="1">
      <c r="A2218" s="19">
        <v>22333698</v>
      </c>
      <c r="B2218" s="19" t="s">
        <v>25766</v>
      </c>
      <c r="C2218" s="19" t="s">
        <v>25767</v>
      </c>
      <c r="D2218" s="19" t="s">
        <v>25768</v>
      </c>
      <c r="E2218" s="19" t="s">
        <v>16770</v>
      </c>
      <c r="F2218" s="19" t="s">
        <v>979</v>
      </c>
      <c r="G2218" s="19">
        <v>2012</v>
      </c>
      <c r="H2218" s="65">
        <v>40955</v>
      </c>
      <c r="K2218" s="19" t="s">
        <v>25769</v>
      </c>
    </row>
    <row r="2219" spans="1:11" ht="15.75" customHeight="1">
      <c r="A2219" s="19">
        <v>22324935</v>
      </c>
      <c r="B2219" s="19" t="s">
        <v>25770</v>
      </c>
      <c r="C2219" s="19" t="s">
        <v>25771</v>
      </c>
      <c r="D2219" s="19" t="s">
        <v>25772</v>
      </c>
      <c r="E2219" s="19" t="s">
        <v>25773</v>
      </c>
      <c r="F2219" s="19" t="s">
        <v>20288</v>
      </c>
      <c r="G2219" s="19">
        <v>2012</v>
      </c>
      <c r="H2219" s="65">
        <v>40953</v>
      </c>
      <c r="K2219" s="19" t="s">
        <v>25774</v>
      </c>
    </row>
    <row r="2220" spans="1:11" ht="15.75" customHeight="1">
      <c r="A2220" s="19">
        <v>22301480</v>
      </c>
      <c r="B2220" s="19" t="s">
        <v>25775</v>
      </c>
      <c r="C2220" s="19" t="s">
        <v>25776</v>
      </c>
      <c r="D2220" s="19" t="s">
        <v>25768</v>
      </c>
      <c r="E2220" s="19" t="s">
        <v>12847</v>
      </c>
      <c r="F2220" s="19" t="s">
        <v>979</v>
      </c>
      <c r="G2220" s="19">
        <v>2012</v>
      </c>
      <c r="H2220" s="65">
        <v>40943</v>
      </c>
      <c r="I2220" s="19" t="s">
        <v>25777</v>
      </c>
      <c r="J2220" s="19" t="s">
        <v>25778</v>
      </c>
      <c r="K2220" s="19" t="s">
        <v>25779</v>
      </c>
    </row>
    <row r="2221" spans="1:11" ht="15.75" customHeight="1">
      <c r="A2221" s="19">
        <v>22222846</v>
      </c>
      <c r="B2221" s="19" t="s">
        <v>25780</v>
      </c>
      <c r="C2221" s="19" t="s">
        <v>25781</v>
      </c>
      <c r="D2221" s="19" t="s">
        <v>25782</v>
      </c>
      <c r="E2221" s="19" t="s">
        <v>25783</v>
      </c>
      <c r="F2221" s="19" t="s">
        <v>2424</v>
      </c>
      <c r="G2221" s="19">
        <v>2012</v>
      </c>
      <c r="H2221" s="65">
        <v>40915</v>
      </c>
      <c r="I2221" s="19" t="s">
        <v>25784</v>
      </c>
      <c r="J2221" s="19" t="s">
        <v>25785</v>
      </c>
      <c r="K2221" s="19" t="s">
        <v>25786</v>
      </c>
    </row>
    <row r="2222" spans="1:11" ht="15.75" customHeight="1">
      <c r="A2222" s="19">
        <v>21621347</v>
      </c>
      <c r="B2222" s="19" t="s">
        <v>25787</v>
      </c>
      <c r="C2222" s="19" t="s">
        <v>25788</v>
      </c>
      <c r="D2222" s="19" t="s">
        <v>25789</v>
      </c>
      <c r="E2222" s="19" t="s">
        <v>25790</v>
      </c>
      <c r="F2222" s="19" t="s">
        <v>21760</v>
      </c>
      <c r="G2222" s="19">
        <v>2012</v>
      </c>
      <c r="H2222" s="65">
        <v>40694</v>
      </c>
      <c r="K2222" s="19" t="s">
        <v>25791</v>
      </c>
    </row>
    <row r="2223" spans="1:11" ht="15.75" customHeight="1">
      <c r="A2223" s="19">
        <v>21083745</v>
      </c>
      <c r="B2223" s="19" t="s">
        <v>25793</v>
      </c>
      <c r="C2223" s="19" t="s">
        <v>25794</v>
      </c>
      <c r="D2223" s="19" t="s">
        <v>25795</v>
      </c>
      <c r="E2223" s="19" t="s">
        <v>25796</v>
      </c>
      <c r="F2223" s="19" t="s">
        <v>25797</v>
      </c>
      <c r="G2223" s="19">
        <v>2012</v>
      </c>
      <c r="H2223" s="65">
        <v>40501</v>
      </c>
      <c r="K2223" s="19" t="s">
        <v>25798</v>
      </c>
    </row>
    <row r="2224" spans="1:11" ht="15.75" customHeight="1">
      <c r="A2224" s="19">
        <v>22607903</v>
      </c>
      <c r="B2224" s="19" t="s">
        <v>25799</v>
      </c>
      <c r="C2224" s="19" t="s">
        <v>25800</v>
      </c>
      <c r="D2224" s="19" t="s">
        <v>25801</v>
      </c>
      <c r="E2224" s="19" t="s">
        <v>25802</v>
      </c>
      <c r="F2224" s="19" t="s">
        <v>1263</v>
      </c>
      <c r="G2224" s="19">
        <v>2012</v>
      </c>
      <c r="H2224" s="65">
        <v>41051</v>
      </c>
      <c r="K2224" s="19" t="s">
        <v>25803</v>
      </c>
    </row>
    <row r="2225" spans="1:11" ht="15.75" customHeight="1">
      <c r="A2225" s="19">
        <v>22669386</v>
      </c>
      <c r="B2225" s="19" t="s">
        <v>25805</v>
      </c>
      <c r="C2225" s="19" t="s">
        <v>25806</v>
      </c>
      <c r="D2225" s="19" t="s">
        <v>25807</v>
      </c>
      <c r="E2225" s="19" t="s">
        <v>25808</v>
      </c>
      <c r="F2225" s="19" t="s">
        <v>180</v>
      </c>
      <c r="G2225" s="19">
        <v>2012</v>
      </c>
      <c r="H2225" s="65">
        <v>41067</v>
      </c>
      <c r="K2225" s="19" t="s">
        <v>25809</v>
      </c>
    </row>
    <row r="2226" spans="1:11" ht="15.75" customHeight="1">
      <c r="A2226" s="19">
        <v>22475859</v>
      </c>
      <c r="B2226" s="19" t="s">
        <v>25811</v>
      </c>
      <c r="C2226" s="19" t="s">
        <v>25812</v>
      </c>
      <c r="D2226" s="19" t="s">
        <v>25813</v>
      </c>
      <c r="E2226" s="19" t="s">
        <v>14110</v>
      </c>
      <c r="F2226" s="19" t="s">
        <v>1263</v>
      </c>
      <c r="G2226" s="19">
        <v>2012</v>
      </c>
      <c r="H2226" s="65">
        <v>41005</v>
      </c>
      <c r="K2226" s="19" t="s">
        <v>25814</v>
      </c>
    </row>
    <row r="2227" spans="1:11" ht="15.75" customHeight="1">
      <c r="A2227" s="19">
        <v>22595928</v>
      </c>
      <c r="B2227" s="19" t="s">
        <v>25816</v>
      </c>
      <c r="C2227" s="19" t="s">
        <v>25817</v>
      </c>
      <c r="D2227" s="19" t="s">
        <v>25818</v>
      </c>
      <c r="E2227" s="19" t="s">
        <v>25819</v>
      </c>
      <c r="F2227" s="19" t="s">
        <v>6295</v>
      </c>
      <c r="G2227" s="19">
        <v>2012</v>
      </c>
      <c r="H2227" s="65">
        <v>41048</v>
      </c>
    </row>
    <row r="2228" spans="1:11" ht="15.75" customHeight="1">
      <c r="A2228" s="19">
        <v>22427662</v>
      </c>
      <c r="B2228" s="19" t="s">
        <v>25821</v>
      </c>
      <c r="C2228" s="19" t="s">
        <v>25822</v>
      </c>
      <c r="D2228" s="19" t="s">
        <v>25823</v>
      </c>
      <c r="E2228" s="19" t="s">
        <v>25824</v>
      </c>
      <c r="F2228" s="19" t="s">
        <v>4165</v>
      </c>
      <c r="G2228" s="19">
        <v>2012</v>
      </c>
      <c r="H2228" s="65">
        <v>40988</v>
      </c>
      <c r="I2228" s="19" t="s">
        <v>25825</v>
      </c>
      <c r="K2228" s="19" t="s">
        <v>25826</v>
      </c>
    </row>
    <row r="2229" spans="1:11" ht="15.75" customHeight="1">
      <c r="A2229" s="19">
        <v>22919649</v>
      </c>
      <c r="B2229" s="19" t="s">
        <v>25828</v>
      </c>
      <c r="C2229" s="19" t="s">
        <v>25829</v>
      </c>
      <c r="D2229" s="19" t="s">
        <v>25830</v>
      </c>
      <c r="E2229" s="19" t="s">
        <v>9489</v>
      </c>
      <c r="F2229" s="19" t="s">
        <v>223</v>
      </c>
      <c r="G2229" s="19">
        <v>2012</v>
      </c>
      <c r="H2229" s="65">
        <v>41146</v>
      </c>
      <c r="I2229" s="19" t="s">
        <v>25831</v>
      </c>
      <c r="K2229" s="19" t="s">
        <v>25832</v>
      </c>
    </row>
    <row r="2230" spans="1:11" ht="15.75" customHeight="1">
      <c r="A2230" s="19">
        <v>22551165</v>
      </c>
      <c r="B2230" s="19" t="s">
        <v>25834</v>
      </c>
      <c r="C2230" s="19" t="s">
        <v>25835</v>
      </c>
      <c r="D2230" s="19" t="s">
        <v>25836</v>
      </c>
      <c r="E2230" s="19" t="s">
        <v>25837</v>
      </c>
      <c r="F2230" s="19" t="s">
        <v>8188</v>
      </c>
      <c r="G2230" s="19">
        <v>2012</v>
      </c>
      <c r="H2230" s="65">
        <v>41033</v>
      </c>
      <c r="I2230" s="19" t="s">
        <v>25838</v>
      </c>
      <c r="K2230" s="19" t="s">
        <v>25839</v>
      </c>
    </row>
    <row r="2231" spans="1:11" ht="15.75" customHeight="1">
      <c r="A2231" s="19">
        <v>23077849</v>
      </c>
      <c r="B2231" s="19" t="s">
        <v>25841</v>
      </c>
      <c r="C2231" s="19" t="s">
        <v>25842</v>
      </c>
      <c r="D2231" s="19" t="s">
        <v>25843</v>
      </c>
      <c r="E2231" s="19" t="s">
        <v>25844</v>
      </c>
      <c r="F2231" s="19" t="s">
        <v>13687</v>
      </c>
      <c r="G2231" s="19">
        <v>2012</v>
      </c>
      <c r="H2231" s="65">
        <v>41202</v>
      </c>
    </row>
    <row r="2232" spans="1:11" ht="15.75" customHeight="1">
      <c r="A2232" s="19">
        <v>22708030</v>
      </c>
      <c r="B2232" s="19" t="s">
        <v>25846</v>
      </c>
      <c r="E2232" s="19" t="s">
        <v>25847</v>
      </c>
      <c r="F2232" s="19" t="s">
        <v>25848</v>
      </c>
    </row>
    <row r="2233" spans="1:11" ht="15.75" customHeight="1">
      <c r="A2233" s="19">
        <v>22691787</v>
      </c>
      <c r="B2233" s="19" t="s">
        <v>25849</v>
      </c>
      <c r="C2233" s="19" t="s">
        <v>25850</v>
      </c>
      <c r="D2233" s="19" t="s">
        <v>25851</v>
      </c>
      <c r="E2233" s="19" t="s">
        <v>25852</v>
      </c>
      <c r="F2233" s="19" t="s">
        <v>22185</v>
      </c>
      <c r="G2233" s="19">
        <v>2012</v>
      </c>
      <c r="H2233" s="65">
        <v>41074</v>
      </c>
      <c r="I2233" s="19" t="s">
        <v>25853</v>
      </c>
      <c r="K2233" s="19" t="s">
        <v>25854</v>
      </c>
    </row>
    <row r="2234" spans="1:11" ht="15.75" customHeight="1">
      <c r="A2234" s="19">
        <v>22667193</v>
      </c>
      <c r="B2234" s="19" t="s">
        <v>25856</v>
      </c>
      <c r="C2234" s="19" t="s">
        <v>11533</v>
      </c>
      <c r="D2234" s="19" t="s">
        <v>25857</v>
      </c>
      <c r="E2234" s="19" t="s">
        <v>11535</v>
      </c>
      <c r="F2234" s="19" t="s">
        <v>25858</v>
      </c>
      <c r="G2234" s="19">
        <v>2012</v>
      </c>
      <c r="H2234" s="65">
        <v>41067</v>
      </c>
      <c r="K2234" s="19" t="s">
        <v>25859</v>
      </c>
    </row>
    <row r="2235" spans="1:11" ht="15.75" customHeight="1">
      <c r="A2235" s="19">
        <v>22644963</v>
      </c>
      <c r="B2235" s="19" t="s">
        <v>25860</v>
      </c>
      <c r="C2235" s="19" t="s">
        <v>25861</v>
      </c>
      <c r="D2235" s="19" t="s">
        <v>25862</v>
      </c>
      <c r="E2235" s="19" t="s">
        <v>25863</v>
      </c>
      <c r="F2235" s="19" t="s">
        <v>23572</v>
      </c>
      <c r="G2235" s="19">
        <v>2012</v>
      </c>
      <c r="H2235" s="65">
        <v>41060</v>
      </c>
      <c r="K2235" s="19" t="s">
        <v>25864</v>
      </c>
    </row>
    <row r="2236" spans="1:11" ht="15.75" customHeight="1">
      <c r="A2236" s="19">
        <v>22634448</v>
      </c>
      <c r="B2236" s="19" t="s">
        <v>25865</v>
      </c>
      <c r="C2236" s="19" t="s">
        <v>25866</v>
      </c>
      <c r="D2236" s="19" t="s">
        <v>25867</v>
      </c>
      <c r="E2236" s="19" t="s">
        <v>20256</v>
      </c>
      <c r="F2236" s="19" t="s">
        <v>147</v>
      </c>
      <c r="G2236" s="19">
        <v>2012</v>
      </c>
      <c r="H2236" s="65">
        <v>41058</v>
      </c>
      <c r="K2236" s="19" t="s">
        <v>25868</v>
      </c>
    </row>
    <row r="2237" spans="1:11" ht="15.75" customHeight="1">
      <c r="A2237" s="19">
        <v>22569032</v>
      </c>
      <c r="B2237" s="19" t="s">
        <v>25869</v>
      </c>
      <c r="C2237" s="19" t="s">
        <v>25870</v>
      </c>
      <c r="D2237" s="19" t="s">
        <v>25871</v>
      </c>
      <c r="E2237" s="19" t="s">
        <v>7982</v>
      </c>
      <c r="F2237" s="19" t="s">
        <v>24874</v>
      </c>
      <c r="G2237" s="19">
        <v>2012</v>
      </c>
      <c r="H2237" s="65">
        <v>41039</v>
      </c>
      <c r="I2237" s="19" t="s">
        <v>25872</v>
      </c>
      <c r="K2237" s="19" t="s">
        <v>25873</v>
      </c>
    </row>
    <row r="2238" spans="1:11" ht="15.75" customHeight="1">
      <c r="A2238" s="19">
        <v>22515912</v>
      </c>
      <c r="B2238" s="19" t="s">
        <v>25874</v>
      </c>
      <c r="C2238" s="19" t="s">
        <v>25875</v>
      </c>
      <c r="D2238" s="19" t="s">
        <v>25876</v>
      </c>
      <c r="E2238" s="19" t="s">
        <v>17087</v>
      </c>
      <c r="F2238" s="19" t="s">
        <v>1582</v>
      </c>
      <c r="G2238" s="19">
        <v>2012</v>
      </c>
      <c r="H2238" s="65">
        <v>41020</v>
      </c>
      <c r="I2238" s="19" t="s">
        <v>25877</v>
      </c>
      <c r="K2238" s="19" t="s">
        <v>25878</v>
      </c>
    </row>
    <row r="2239" spans="1:11" ht="15.75" customHeight="1">
      <c r="A2239" s="19">
        <v>22515296</v>
      </c>
      <c r="B2239" s="19" t="s">
        <v>25879</v>
      </c>
      <c r="C2239" s="19" t="s">
        <v>25880</v>
      </c>
      <c r="D2239" s="19" t="s">
        <v>25881</v>
      </c>
      <c r="E2239" s="19" t="s">
        <v>20080</v>
      </c>
      <c r="F2239" s="19" t="s">
        <v>20081</v>
      </c>
      <c r="G2239" s="19">
        <v>2012</v>
      </c>
      <c r="H2239" s="65">
        <v>41020</v>
      </c>
      <c r="K2239" s="19" t="s">
        <v>25882</v>
      </c>
    </row>
    <row r="2240" spans="1:11" ht="15.75" customHeight="1">
      <c r="A2240" s="19">
        <v>22509045</v>
      </c>
      <c r="B2240" s="19" t="s">
        <v>25883</v>
      </c>
      <c r="C2240" s="19" t="s">
        <v>25884</v>
      </c>
      <c r="D2240" s="19" t="s">
        <v>25885</v>
      </c>
      <c r="E2240" s="19" t="s">
        <v>25886</v>
      </c>
      <c r="F2240" s="19" t="s">
        <v>2504</v>
      </c>
      <c r="G2240" s="19">
        <v>2012</v>
      </c>
      <c r="H2240" s="65">
        <v>41017</v>
      </c>
      <c r="I2240" s="19" t="s">
        <v>25887</v>
      </c>
      <c r="K2240" s="19" t="s">
        <v>25888</v>
      </c>
    </row>
    <row r="2241" spans="1:11" ht="15.75" customHeight="1">
      <c r="A2241" s="19">
        <v>22473128</v>
      </c>
      <c r="B2241" s="19" t="s">
        <v>25889</v>
      </c>
      <c r="C2241" s="19" t="s">
        <v>25890</v>
      </c>
      <c r="D2241" s="19" t="s">
        <v>25891</v>
      </c>
      <c r="E2241" s="19" t="s">
        <v>25892</v>
      </c>
      <c r="F2241" s="19" t="s">
        <v>25893</v>
      </c>
      <c r="G2241" s="19">
        <v>2012</v>
      </c>
      <c r="H2241" s="65">
        <v>41004</v>
      </c>
      <c r="K2241" s="19" t="s">
        <v>25894</v>
      </c>
    </row>
    <row r="2242" spans="1:11" ht="15.75" customHeight="1">
      <c r="A2242" s="19">
        <v>22428584</v>
      </c>
      <c r="B2242" s="19" t="s">
        <v>25896</v>
      </c>
      <c r="C2242" s="19" t="s">
        <v>25260</v>
      </c>
      <c r="D2242" s="19" t="s">
        <v>25897</v>
      </c>
      <c r="E2242" s="19" t="s">
        <v>25262</v>
      </c>
      <c r="F2242" s="19" t="s">
        <v>13521</v>
      </c>
      <c r="G2242" s="19">
        <v>2012</v>
      </c>
      <c r="H2242" s="65">
        <v>40989</v>
      </c>
      <c r="K2242" s="19" t="s">
        <v>25898</v>
      </c>
    </row>
    <row r="2243" spans="1:11" ht="15.75" customHeight="1">
      <c r="A2243" s="19">
        <v>22404948</v>
      </c>
      <c r="B2243" s="19" t="s">
        <v>25900</v>
      </c>
      <c r="C2243" s="19" t="s">
        <v>25901</v>
      </c>
      <c r="D2243" s="19" t="s">
        <v>25902</v>
      </c>
      <c r="E2243" s="19" t="s">
        <v>25903</v>
      </c>
      <c r="F2243" s="19" t="s">
        <v>1290</v>
      </c>
      <c r="G2243" s="19">
        <v>2012</v>
      </c>
      <c r="H2243" s="65">
        <v>40981</v>
      </c>
      <c r="K2243" s="19" t="s">
        <v>25904</v>
      </c>
    </row>
    <row r="2244" spans="1:11" ht="15.75" customHeight="1">
      <c r="A2244" s="19">
        <v>22398246</v>
      </c>
      <c r="B2244" s="19" t="s">
        <v>25905</v>
      </c>
      <c r="C2244" s="19" t="s">
        <v>25906</v>
      </c>
      <c r="D2244" s="19" t="s">
        <v>25907</v>
      </c>
      <c r="E2244" s="19" t="s">
        <v>10223</v>
      </c>
      <c r="F2244" s="19" t="s">
        <v>12192</v>
      </c>
      <c r="G2244" s="19">
        <v>2012</v>
      </c>
      <c r="H2244" s="65">
        <v>40977</v>
      </c>
      <c r="I2244" s="19" t="s">
        <v>25908</v>
      </c>
      <c r="K2244" s="19" t="s">
        <v>25909</v>
      </c>
    </row>
    <row r="2245" spans="1:11" ht="15.75" customHeight="1">
      <c r="A2245" s="19">
        <v>22387144</v>
      </c>
      <c r="B2245" s="19" t="s">
        <v>25910</v>
      </c>
      <c r="C2245" s="19" t="s">
        <v>25911</v>
      </c>
      <c r="D2245" s="19" t="s">
        <v>25912</v>
      </c>
      <c r="E2245" s="19" t="s">
        <v>25913</v>
      </c>
      <c r="F2245" s="19" t="s">
        <v>2095</v>
      </c>
      <c r="G2245" s="19">
        <v>2012</v>
      </c>
      <c r="H2245" s="65">
        <v>40974</v>
      </c>
      <c r="K2245" s="19" t="s">
        <v>25914</v>
      </c>
    </row>
    <row r="2246" spans="1:11" ht="15.75" customHeight="1">
      <c r="A2246" s="19">
        <v>22371343</v>
      </c>
      <c r="B2246" s="19" t="s">
        <v>25915</v>
      </c>
      <c r="C2246" s="19" t="s">
        <v>25916</v>
      </c>
      <c r="D2246" s="19" t="s">
        <v>25917</v>
      </c>
      <c r="E2246" s="19" t="s">
        <v>25918</v>
      </c>
      <c r="F2246" s="19" t="s">
        <v>3946</v>
      </c>
      <c r="G2246" s="19">
        <v>2012</v>
      </c>
      <c r="H2246" s="65">
        <v>40968</v>
      </c>
      <c r="K2246" s="19" t="s">
        <v>25919</v>
      </c>
    </row>
    <row r="2247" spans="1:11" ht="15.75" customHeight="1">
      <c r="A2247" s="19">
        <v>22287234</v>
      </c>
      <c r="B2247" s="19" t="s">
        <v>25920</v>
      </c>
      <c r="C2247" s="19" t="s">
        <v>25921</v>
      </c>
      <c r="D2247" s="19" t="s">
        <v>25922</v>
      </c>
      <c r="E2247" s="19" t="s">
        <v>6101</v>
      </c>
      <c r="F2247" s="19" t="s">
        <v>215</v>
      </c>
      <c r="G2247" s="19">
        <v>2012</v>
      </c>
      <c r="H2247" s="65">
        <v>40939</v>
      </c>
      <c r="K2247" s="19" t="s">
        <v>25923</v>
      </c>
    </row>
    <row r="2248" spans="1:11" ht="15.75" customHeight="1">
      <c r="A2248" s="19">
        <v>22282460</v>
      </c>
      <c r="B2248" s="19" t="s">
        <v>25924</v>
      </c>
      <c r="C2248" s="19" t="s">
        <v>25925</v>
      </c>
      <c r="D2248" s="19" t="s">
        <v>25926</v>
      </c>
      <c r="E2248" s="19" t="s">
        <v>25927</v>
      </c>
      <c r="F2248" s="19" t="s">
        <v>2053</v>
      </c>
      <c r="G2248" s="19">
        <v>2012</v>
      </c>
      <c r="H2248" s="65">
        <v>40936</v>
      </c>
      <c r="K2248" s="19" t="s">
        <v>25928</v>
      </c>
    </row>
    <row r="2249" spans="1:11" ht="15.75" customHeight="1">
      <c r="A2249" s="19">
        <v>22189524</v>
      </c>
      <c r="B2249" s="19" t="s">
        <v>25929</v>
      </c>
      <c r="C2249" s="19" t="s">
        <v>25930</v>
      </c>
      <c r="D2249" s="19" t="s">
        <v>25931</v>
      </c>
      <c r="E2249" s="19" t="s">
        <v>22755</v>
      </c>
      <c r="F2249" s="19" t="s">
        <v>979</v>
      </c>
      <c r="G2249" s="19">
        <v>2012</v>
      </c>
      <c r="H2249" s="65">
        <v>40900</v>
      </c>
      <c r="K2249" s="19" t="s">
        <v>25932</v>
      </c>
    </row>
    <row r="2250" spans="1:11" ht="15.75" customHeight="1">
      <c r="A2250" s="19">
        <v>21987082</v>
      </c>
      <c r="B2250" s="19" t="s">
        <v>25933</v>
      </c>
      <c r="C2250" s="19" t="s">
        <v>25934</v>
      </c>
      <c r="D2250" s="19" t="s">
        <v>25935</v>
      </c>
      <c r="E2250" s="19" t="s">
        <v>25936</v>
      </c>
      <c r="F2250" s="19" t="s">
        <v>13104</v>
      </c>
      <c r="G2250" s="19">
        <v>2012</v>
      </c>
      <c r="H2250" s="65">
        <v>40828</v>
      </c>
      <c r="K2250" s="19" t="s">
        <v>25937</v>
      </c>
    </row>
    <row r="2251" spans="1:11" ht="15.75" customHeight="1">
      <c r="A2251" s="19">
        <v>21874399</v>
      </c>
      <c r="B2251" s="19" t="s">
        <v>25938</v>
      </c>
      <c r="C2251" s="19" t="s">
        <v>25939</v>
      </c>
      <c r="D2251" s="19" t="s">
        <v>25940</v>
      </c>
      <c r="E2251" s="19" t="s">
        <v>25941</v>
      </c>
      <c r="F2251" s="19" t="s">
        <v>1038</v>
      </c>
      <c r="G2251" s="19">
        <v>2012</v>
      </c>
      <c r="H2251" s="65">
        <v>40785</v>
      </c>
      <c r="I2251" s="19" t="s">
        <v>25942</v>
      </c>
      <c r="K2251" s="19" t="s">
        <v>25943</v>
      </c>
    </row>
    <row r="2252" spans="1:11" ht="15.75" customHeight="1">
      <c r="A2252" s="19">
        <v>22513932</v>
      </c>
      <c r="B2252" s="19" t="s">
        <v>25944</v>
      </c>
      <c r="C2252" s="19" t="s">
        <v>25945</v>
      </c>
      <c r="D2252" s="19" t="s">
        <v>25946</v>
      </c>
      <c r="E2252" s="19" t="s">
        <v>25947</v>
      </c>
      <c r="F2252" s="19" t="s">
        <v>4467</v>
      </c>
      <c r="G2252" s="19">
        <v>2012</v>
      </c>
      <c r="H2252" s="65">
        <v>41019</v>
      </c>
      <c r="K2252" s="19" t="s">
        <v>25948</v>
      </c>
    </row>
    <row r="2253" spans="1:11" ht="15.75" customHeight="1">
      <c r="A2253" s="19">
        <v>22513083</v>
      </c>
      <c r="B2253" s="19" t="s">
        <v>25950</v>
      </c>
      <c r="C2253" s="19" t="s">
        <v>25951</v>
      </c>
      <c r="D2253" s="19" t="s">
        <v>25952</v>
      </c>
      <c r="E2253" s="19" t="s">
        <v>25953</v>
      </c>
      <c r="F2253" s="19" t="s">
        <v>1356</v>
      </c>
      <c r="G2253" s="19">
        <v>2012</v>
      </c>
      <c r="H2253" s="65">
        <v>41019</v>
      </c>
      <c r="I2253" s="19" t="s">
        <v>25954</v>
      </c>
      <c r="K2253" s="19" t="s">
        <v>25955</v>
      </c>
    </row>
    <row r="2254" spans="1:11" ht="15.75" customHeight="1">
      <c r="A2254" s="19">
        <v>22444877</v>
      </c>
      <c r="B2254" s="19" t="s">
        <v>25956</v>
      </c>
      <c r="C2254" s="19" t="s">
        <v>25957</v>
      </c>
      <c r="D2254" s="19" t="s">
        <v>25958</v>
      </c>
      <c r="E2254" s="19" t="s">
        <v>25959</v>
      </c>
      <c r="F2254" s="19" t="s">
        <v>10414</v>
      </c>
      <c r="G2254" s="19">
        <v>2012</v>
      </c>
      <c r="H2254" s="65">
        <v>40995</v>
      </c>
      <c r="K2254" s="19" t="s">
        <v>25960</v>
      </c>
    </row>
    <row r="2255" spans="1:11" ht="15.75" customHeight="1">
      <c r="A2255" s="19">
        <v>22430930</v>
      </c>
      <c r="B2255" s="19" t="s">
        <v>25962</v>
      </c>
      <c r="C2255" s="19" t="s">
        <v>25963</v>
      </c>
      <c r="D2255" s="19" t="s">
        <v>25964</v>
      </c>
      <c r="E2255" s="19" t="s">
        <v>25965</v>
      </c>
      <c r="F2255" s="19" t="s">
        <v>25966</v>
      </c>
      <c r="G2255" s="19">
        <v>2012</v>
      </c>
      <c r="H2255" s="65">
        <v>40989</v>
      </c>
      <c r="K2255" s="19" t="s">
        <v>25967</v>
      </c>
    </row>
    <row r="2256" spans="1:11" ht="15.75" customHeight="1">
      <c r="A2256" s="19">
        <v>22919633</v>
      </c>
      <c r="B2256" s="19" t="s">
        <v>25968</v>
      </c>
      <c r="C2256" s="19" t="s">
        <v>25969</v>
      </c>
      <c r="D2256" s="19" t="s">
        <v>25970</v>
      </c>
      <c r="E2256" s="19" t="s">
        <v>25971</v>
      </c>
      <c r="F2256" s="19" t="s">
        <v>223</v>
      </c>
      <c r="G2256" s="19">
        <v>2012</v>
      </c>
      <c r="H2256" s="65">
        <v>41146</v>
      </c>
      <c r="I2256" s="19" t="s">
        <v>25972</v>
      </c>
      <c r="K2256" s="19" t="s">
        <v>25973</v>
      </c>
    </row>
    <row r="2257" spans="1:11" ht="15.75" customHeight="1">
      <c r="A2257" s="19">
        <v>22431623</v>
      </c>
      <c r="B2257" s="19" t="s">
        <v>25975</v>
      </c>
      <c r="C2257" s="19" t="s">
        <v>25976</v>
      </c>
      <c r="D2257" s="19" t="s">
        <v>25977</v>
      </c>
      <c r="E2257" s="19" t="s">
        <v>25978</v>
      </c>
      <c r="F2257" s="19" t="s">
        <v>2504</v>
      </c>
      <c r="G2257" s="19">
        <v>2012</v>
      </c>
      <c r="H2257" s="65">
        <v>40989</v>
      </c>
      <c r="I2257" s="19" t="s">
        <v>25979</v>
      </c>
      <c r="K2257" s="19" t="s">
        <v>25980</v>
      </c>
    </row>
    <row r="2258" spans="1:11" ht="15.75" customHeight="1">
      <c r="A2258" s="19">
        <v>23960996</v>
      </c>
      <c r="B2258" s="19" t="s">
        <v>25981</v>
      </c>
      <c r="C2258" s="19" t="s">
        <v>25982</v>
      </c>
      <c r="D2258" s="19" t="s">
        <v>25983</v>
      </c>
      <c r="E2258" s="19" t="s">
        <v>25984</v>
      </c>
      <c r="F2258" s="19" t="s">
        <v>903</v>
      </c>
      <c r="G2258" s="19">
        <v>2012</v>
      </c>
      <c r="H2258" s="65">
        <v>41507</v>
      </c>
      <c r="I2258" s="19" t="s">
        <v>25985</v>
      </c>
      <c r="K2258" s="19" t="s">
        <v>25986</v>
      </c>
    </row>
    <row r="2259" spans="1:11" ht="15.75" customHeight="1">
      <c r="A2259" s="19">
        <v>22973139</v>
      </c>
      <c r="B2259" s="19" t="s">
        <v>25988</v>
      </c>
      <c r="C2259" s="19" t="s">
        <v>25989</v>
      </c>
      <c r="D2259" s="19" t="s">
        <v>25990</v>
      </c>
      <c r="E2259" s="19" t="s">
        <v>25991</v>
      </c>
      <c r="F2259" s="19" t="s">
        <v>25992</v>
      </c>
      <c r="G2259" s="19">
        <v>2012</v>
      </c>
      <c r="H2259" s="65">
        <v>41166</v>
      </c>
      <c r="I2259" s="19" t="s">
        <v>25993</v>
      </c>
    </row>
    <row r="2260" spans="1:11" ht="15.75" customHeight="1">
      <c r="A2260" s="19">
        <v>22654279</v>
      </c>
      <c r="B2260" s="19" t="s">
        <v>25995</v>
      </c>
      <c r="C2260" s="19" t="s">
        <v>25996</v>
      </c>
      <c r="D2260" s="19" t="s">
        <v>25997</v>
      </c>
      <c r="E2260" s="19" t="s">
        <v>25998</v>
      </c>
      <c r="F2260" s="19" t="s">
        <v>25999</v>
      </c>
      <c r="G2260" s="19">
        <v>2012</v>
      </c>
      <c r="H2260" s="65">
        <v>41062</v>
      </c>
      <c r="I2260" s="19" t="s">
        <v>26000</v>
      </c>
      <c r="K2260" s="19" t="s">
        <v>26001</v>
      </c>
    </row>
    <row r="2261" spans="1:11" ht="15.75" customHeight="1">
      <c r="A2261" s="19">
        <v>22541259</v>
      </c>
      <c r="B2261" s="19" t="s">
        <v>26002</v>
      </c>
      <c r="C2261" s="19" t="s">
        <v>26003</v>
      </c>
      <c r="D2261" s="19" t="s">
        <v>26004</v>
      </c>
      <c r="E2261" s="19" t="s">
        <v>26005</v>
      </c>
      <c r="F2261" s="19" t="s">
        <v>5527</v>
      </c>
      <c r="G2261" s="19">
        <v>2012</v>
      </c>
      <c r="H2261" s="65">
        <v>41030</v>
      </c>
      <c r="K2261" s="19" t="s">
        <v>26006</v>
      </c>
    </row>
    <row r="2262" spans="1:11" ht="15.75" customHeight="1">
      <c r="A2262" s="19">
        <v>22511825</v>
      </c>
      <c r="B2262" s="19" t="s">
        <v>26007</v>
      </c>
      <c r="C2262" s="19" t="s">
        <v>26008</v>
      </c>
      <c r="D2262" s="19" t="s">
        <v>26009</v>
      </c>
      <c r="E2262" s="19" t="s">
        <v>26010</v>
      </c>
      <c r="F2262" s="19" t="s">
        <v>12426</v>
      </c>
      <c r="G2262" s="19">
        <v>2012</v>
      </c>
      <c r="H2262" s="65">
        <v>41018</v>
      </c>
      <c r="I2262" s="19" t="s">
        <v>26011</v>
      </c>
      <c r="K2262" s="19" t="s">
        <v>26012</v>
      </c>
    </row>
    <row r="2263" spans="1:11" ht="15.75" customHeight="1">
      <c r="A2263" s="19">
        <v>22505403</v>
      </c>
      <c r="B2263" s="19" t="s">
        <v>26014</v>
      </c>
      <c r="C2263" s="19" t="s">
        <v>26015</v>
      </c>
      <c r="D2263" s="19" t="s">
        <v>26016</v>
      </c>
      <c r="E2263" s="19" t="s">
        <v>26017</v>
      </c>
      <c r="F2263" s="19" t="s">
        <v>22185</v>
      </c>
      <c r="G2263" s="19">
        <v>2012</v>
      </c>
      <c r="H2263" s="65">
        <v>41016</v>
      </c>
      <c r="I2263" s="19" t="s">
        <v>26018</v>
      </c>
      <c r="K2263" s="19" t="s">
        <v>26019</v>
      </c>
    </row>
    <row r="2264" spans="1:11" ht="15.75" customHeight="1">
      <c r="A2264" s="19">
        <v>22458940</v>
      </c>
      <c r="B2264" s="19" t="s">
        <v>26020</v>
      </c>
      <c r="C2264" s="19" t="s">
        <v>26021</v>
      </c>
      <c r="E2264" s="19" t="s">
        <v>26022</v>
      </c>
    </row>
    <row r="2265" spans="1:11" ht="15.75" customHeight="1">
      <c r="A2265" s="19">
        <v>22434337</v>
      </c>
      <c r="B2265" s="19" t="s">
        <v>26023</v>
      </c>
      <c r="C2265" s="19" t="s">
        <v>26024</v>
      </c>
      <c r="D2265" s="19" t="s">
        <v>26025</v>
      </c>
      <c r="E2265" s="19" t="s">
        <v>26026</v>
      </c>
      <c r="F2265" s="19" t="s">
        <v>26027</v>
      </c>
      <c r="G2265" s="19">
        <v>2012</v>
      </c>
      <c r="H2265" s="65">
        <v>40990</v>
      </c>
      <c r="K2265" s="19" t="s">
        <v>26028</v>
      </c>
    </row>
    <row r="2266" spans="1:11" ht="15.75" customHeight="1">
      <c r="A2266" s="19">
        <v>22418662</v>
      </c>
      <c r="B2266" s="19" t="s">
        <v>26029</v>
      </c>
      <c r="C2266" s="19" t="s">
        <v>26030</v>
      </c>
      <c r="D2266" s="19" t="s">
        <v>26031</v>
      </c>
      <c r="E2266" s="19" t="s">
        <v>26032</v>
      </c>
      <c r="F2266" s="19" t="s">
        <v>979</v>
      </c>
      <c r="G2266" s="19">
        <v>2012</v>
      </c>
      <c r="H2266" s="65">
        <v>40984</v>
      </c>
      <c r="K2266" s="19" t="s">
        <v>26033</v>
      </c>
    </row>
    <row r="2267" spans="1:11" ht="15.75" customHeight="1">
      <c r="A2267" s="19">
        <v>22415331</v>
      </c>
      <c r="B2267" s="19" t="s">
        <v>26034</v>
      </c>
      <c r="C2267" s="19" t="s">
        <v>26035</v>
      </c>
      <c r="D2267" s="19" t="s">
        <v>26036</v>
      </c>
      <c r="E2267" s="19" t="s">
        <v>26037</v>
      </c>
      <c r="F2267" s="19" t="s">
        <v>26038</v>
      </c>
      <c r="G2267" s="19">
        <v>2012</v>
      </c>
      <c r="H2267" s="65">
        <v>40983</v>
      </c>
      <c r="K2267" s="19" t="s">
        <v>26039</v>
      </c>
    </row>
    <row r="2268" spans="1:11" ht="15.75" customHeight="1">
      <c r="A2268" s="19">
        <v>22403238</v>
      </c>
      <c r="B2268" s="19" t="s">
        <v>26040</v>
      </c>
      <c r="C2268" s="19" t="s">
        <v>26041</v>
      </c>
      <c r="D2268" s="19" t="s">
        <v>26042</v>
      </c>
      <c r="E2268" s="19" t="s">
        <v>26043</v>
      </c>
      <c r="F2268" s="19" t="s">
        <v>1488</v>
      </c>
      <c r="G2268" s="19">
        <v>2012</v>
      </c>
      <c r="H2268" s="65">
        <v>40978</v>
      </c>
      <c r="I2268" s="19" t="s">
        <v>26044</v>
      </c>
      <c r="K2268" s="19" t="s">
        <v>26045</v>
      </c>
    </row>
    <row r="2269" spans="1:11" ht="15.75" customHeight="1">
      <c r="A2269" s="19">
        <v>22403237</v>
      </c>
      <c r="B2269" s="19" t="s">
        <v>26046</v>
      </c>
      <c r="C2269" s="19" t="s">
        <v>26047</v>
      </c>
      <c r="D2269" s="19" t="s">
        <v>26042</v>
      </c>
      <c r="E2269" s="19" t="s">
        <v>20413</v>
      </c>
      <c r="F2269" s="19" t="s">
        <v>1488</v>
      </c>
      <c r="G2269" s="19">
        <v>2012</v>
      </c>
      <c r="H2269" s="65">
        <v>40978</v>
      </c>
      <c r="K2269" s="19" t="s">
        <v>26048</v>
      </c>
    </row>
    <row r="2270" spans="1:11" ht="15.75" customHeight="1">
      <c r="A2270" s="19">
        <v>22385407</v>
      </c>
      <c r="B2270" s="19" t="s">
        <v>26050</v>
      </c>
      <c r="C2270" s="19" t="s">
        <v>23127</v>
      </c>
      <c r="D2270" s="19" t="s">
        <v>26051</v>
      </c>
      <c r="E2270" s="19" t="s">
        <v>23129</v>
      </c>
      <c r="F2270" s="19" t="s">
        <v>26052</v>
      </c>
      <c r="G2270" s="19">
        <v>2012</v>
      </c>
      <c r="H2270" s="65">
        <v>40974</v>
      </c>
      <c r="K2270" s="19" t="s">
        <v>26053</v>
      </c>
    </row>
    <row r="2271" spans="1:11" ht="15.75" customHeight="1">
      <c r="A2271" s="19">
        <v>22379036</v>
      </c>
      <c r="B2271" s="19" t="s">
        <v>26054</v>
      </c>
      <c r="C2271" s="19" t="s">
        <v>26055</v>
      </c>
      <c r="D2271" s="19" t="s">
        <v>26056</v>
      </c>
      <c r="E2271" s="19" t="s">
        <v>26057</v>
      </c>
      <c r="F2271" s="19" t="s">
        <v>2261</v>
      </c>
      <c r="G2271" s="19">
        <v>2012</v>
      </c>
      <c r="H2271" s="65">
        <v>40970</v>
      </c>
      <c r="I2271" s="19" t="s">
        <v>26058</v>
      </c>
      <c r="J2271" s="19" t="s">
        <v>26059</v>
      </c>
      <c r="K2271" s="19" t="s">
        <v>26060</v>
      </c>
    </row>
    <row r="2272" spans="1:11" ht="15.75" customHeight="1">
      <c r="A2272" s="19">
        <v>22365181</v>
      </c>
      <c r="B2272" s="19" t="s">
        <v>26061</v>
      </c>
      <c r="C2272" s="19" t="s">
        <v>26062</v>
      </c>
      <c r="D2272" s="19" t="s">
        <v>26063</v>
      </c>
      <c r="E2272" s="19" t="s">
        <v>26064</v>
      </c>
      <c r="F2272" s="19" t="s">
        <v>13351</v>
      </c>
      <c r="G2272" s="19">
        <v>2012</v>
      </c>
      <c r="H2272" s="65">
        <v>40967</v>
      </c>
      <c r="K2272" s="19" t="s">
        <v>26065</v>
      </c>
    </row>
    <row r="2273" spans="1:11" ht="15.75" customHeight="1">
      <c r="A2273" s="19">
        <v>22350402</v>
      </c>
      <c r="B2273" s="19" t="s">
        <v>26066</v>
      </c>
      <c r="C2273" s="19" t="s">
        <v>26067</v>
      </c>
      <c r="D2273" s="19" t="s">
        <v>26068</v>
      </c>
      <c r="E2273" s="19" t="s">
        <v>26069</v>
      </c>
      <c r="F2273" s="19" t="s">
        <v>1636</v>
      </c>
      <c r="G2273" s="19">
        <v>2012</v>
      </c>
      <c r="H2273" s="65">
        <v>40961</v>
      </c>
      <c r="K2273" s="19" t="s">
        <v>26070</v>
      </c>
    </row>
    <row r="2274" spans="1:11" ht="15.75" customHeight="1">
      <c r="A2274" s="19">
        <v>22342257</v>
      </c>
      <c r="B2274" s="19" t="s">
        <v>26071</v>
      </c>
      <c r="C2274" s="19" t="s">
        <v>26072</v>
      </c>
      <c r="D2274" s="19" t="s">
        <v>26073</v>
      </c>
      <c r="E2274" s="19" t="s">
        <v>26074</v>
      </c>
      <c r="F2274" s="19" t="s">
        <v>2095</v>
      </c>
      <c r="G2274" s="19">
        <v>2012</v>
      </c>
      <c r="H2274" s="65">
        <v>40960</v>
      </c>
      <c r="K2274" s="19" t="s">
        <v>26075</v>
      </c>
    </row>
    <row r="2275" spans="1:11" ht="15.75" customHeight="1">
      <c r="A2275" s="19">
        <v>22336285</v>
      </c>
      <c r="B2275" s="19" t="s">
        <v>26076</v>
      </c>
      <c r="C2275" s="19" t="s">
        <v>26077</v>
      </c>
      <c r="D2275" s="19" t="s">
        <v>26078</v>
      </c>
      <c r="E2275" s="19" t="s">
        <v>26079</v>
      </c>
      <c r="F2275" s="19" t="s">
        <v>12192</v>
      </c>
      <c r="G2275" s="19">
        <v>2012</v>
      </c>
      <c r="H2275" s="65">
        <v>40956</v>
      </c>
      <c r="I2275" s="19" t="s">
        <v>26080</v>
      </c>
      <c r="K2275" s="19" t="s">
        <v>26081</v>
      </c>
    </row>
    <row r="2276" spans="1:11" ht="15.75" customHeight="1">
      <c r="A2276" s="19">
        <v>22328674</v>
      </c>
      <c r="B2276" s="19" t="s">
        <v>26082</v>
      </c>
      <c r="C2276" s="19" t="s">
        <v>26083</v>
      </c>
      <c r="D2276" s="19" t="s">
        <v>26084</v>
      </c>
      <c r="E2276" s="19" t="s">
        <v>26085</v>
      </c>
      <c r="F2276" s="19" t="s">
        <v>8207</v>
      </c>
      <c r="G2276" s="19">
        <v>2012</v>
      </c>
      <c r="H2276" s="65">
        <v>40953</v>
      </c>
      <c r="I2276" s="19" t="s">
        <v>26086</v>
      </c>
      <c r="K2276" s="19" t="s">
        <v>26087</v>
      </c>
    </row>
    <row r="2277" spans="1:11" ht="15.75" customHeight="1">
      <c r="A2277" s="19">
        <v>22327951</v>
      </c>
      <c r="B2277" s="19" t="s">
        <v>26088</v>
      </c>
      <c r="C2277" s="19" t="s">
        <v>26089</v>
      </c>
      <c r="D2277" s="19" t="s">
        <v>26090</v>
      </c>
      <c r="E2277" s="19" t="s">
        <v>26091</v>
      </c>
      <c r="F2277" s="19" t="s">
        <v>26092</v>
      </c>
      <c r="G2277" s="19">
        <v>2012</v>
      </c>
      <c r="H2277" s="65">
        <v>40953</v>
      </c>
      <c r="K2277" s="19" t="s">
        <v>26093</v>
      </c>
    </row>
    <row r="2278" spans="1:11" ht="15.75" customHeight="1">
      <c r="A2278" s="19">
        <v>22306239</v>
      </c>
      <c r="B2278" s="19" t="s">
        <v>26094</v>
      </c>
      <c r="C2278" s="19" t="s">
        <v>26095</v>
      </c>
      <c r="D2278" s="19" t="s">
        <v>26096</v>
      </c>
      <c r="E2278" s="19" t="s">
        <v>14563</v>
      </c>
      <c r="F2278" s="19" t="s">
        <v>1805</v>
      </c>
      <c r="G2278" s="19">
        <v>2012</v>
      </c>
      <c r="H2278" s="65">
        <v>40946</v>
      </c>
      <c r="K2278" s="19" t="s">
        <v>26097</v>
      </c>
    </row>
    <row r="2279" spans="1:11" ht="15.75" customHeight="1">
      <c r="A2279" s="19">
        <v>22301472</v>
      </c>
      <c r="B2279" s="19" t="s">
        <v>26098</v>
      </c>
      <c r="C2279" s="19" t="s">
        <v>26099</v>
      </c>
      <c r="E2279" s="19" t="s">
        <v>26031</v>
      </c>
    </row>
    <row r="2280" spans="1:11" ht="15.75" customHeight="1">
      <c r="A2280" s="19">
        <v>22301020</v>
      </c>
      <c r="B2280" s="19" t="s">
        <v>26100</v>
      </c>
      <c r="C2280" s="19" t="s">
        <v>26101</v>
      </c>
      <c r="D2280" s="19" t="s">
        <v>26102</v>
      </c>
      <c r="E2280" s="19" t="s">
        <v>26103</v>
      </c>
      <c r="F2280" s="19" t="s">
        <v>1272</v>
      </c>
      <c r="G2280" s="19">
        <v>2012</v>
      </c>
      <c r="H2280" s="65">
        <v>40943</v>
      </c>
      <c r="I2280" s="19" t="s">
        <v>26104</v>
      </c>
      <c r="K2280" s="19" t="s">
        <v>26105</v>
      </c>
    </row>
    <row r="2281" spans="1:11" ht="15.75" customHeight="1">
      <c r="A2281" s="19">
        <v>22287523</v>
      </c>
      <c r="B2281" s="19" t="s">
        <v>26106</v>
      </c>
      <c r="C2281" s="19" t="s">
        <v>26107</v>
      </c>
      <c r="D2281" s="19" t="s">
        <v>26084</v>
      </c>
      <c r="E2281" s="19" t="s">
        <v>20892</v>
      </c>
      <c r="F2281" s="19" t="s">
        <v>8207</v>
      </c>
      <c r="G2281" s="19">
        <v>2012</v>
      </c>
      <c r="H2281" s="65">
        <v>40939</v>
      </c>
      <c r="I2281" s="19" t="s">
        <v>26108</v>
      </c>
      <c r="K2281" s="19" t="s">
        <v>26109</v>
      </c>
    </row>
    <row r="2282" spans="1:11" ht="15.75" customHeight="1">
      <c r="A2282" s="19">
        <v>22192625</v>
      </c>
      <c r="B2282" s="19" t="s">
        <v>26110</v>
      </c>
      <c r="C2282" s="19" t="s">
        <v>26111</v>
      </c>
      <c r="D2282" s="19" t="s">
        <v>26112</v>
      </c>
      <c r="E2282" s="19" t="s">
        <v>26113</v>
      </c>
      <c r="F2282" s="19" t="s">
        <v>26114</v>
      </c>
      <c r="G2282" s="19">
        <v>2012</v>
      </c>
      <c r="H2282" s="65">
        <v>40901</v>
      </c>
      <c r="K2282" s="19" t="s">
        <v>26115</v>
      </c>
    </row>
    <row r="2283" spans="1:11" ht="15.75" customHeight="1">
      <c r="A2283" s="19">
        <v>22106019</v>
      </c>
      <c r="B2283" s="19" t="s">
        <v>26116</v>
      </c>
      <c r="C2283" s="19" t="s">
        <v>26117</v>
      </c>
      <c r="D2283" s="19" t="s">
        <v>26118</v>
      </c>
      <c r="E2283" s="19" t="s">
        <v>26119</v>
      </c>
      <c r="F2283" s="19" t="s">
        <v>2837</v>
      </c>
      <c r="G2283" s="19">
        <v>2012</v>
      </c>
      <c r="H2283" s="65">
        <v>40870</v>
      </c>
      <c r="K2283" s="19" t="s">
        <v>26120</v>
      </c>
    </row>
    <row r="2284" spans="1:11" ht="15.75" customHeight="1">
      <c r="A2284" s="19">
        <v>22077853</v>
      </c>
      <c r="B2284" s="19" t="s">
        <v>26121</v>
      </c>
      <c r="C2284" s="19" t="s">
        <v>26122</v>
      </c>
      <c r="D2284" s="19" t="s">
        <v>26123</v>
      </c>
      <c r="E2284" s="19" t="s">
        <v>26124</v>
      </c>
      <c r="F2284" s="19" t="s">
        <v>499</v>
      </c>
      <c r="G2284" s="19">
        <v>2012</v>
      </c>
      <c r="H2284" s="65">
        <v>40862</v>
      </c>
      <c r="K2284" s="19" t="s">
        <v>26125</v>
      </c>
    </row>
    <row r="2285" spans="1:11" ht="15.75" customHeight="1">
      <c r="A2285" s="19">
        <v>22038124</v>
      </c>
      <c r="B2285" s="19" t="s">
        <v>26126</v>
      </c>
      <c r="C2285" s="19" t="s">
        <v>26127</v>
      </c>
      <c r="D2285" s="19" t="s">
        <v>26068</v>
      </c>
      <c r="E2285" s="19" t="s">
        <v>12974</v>
      </c>
      <c r="F2285" s="19" t="s">
        <v>1636</v>
      </c>
      <c r="G2285" s="19">
        <v>2012</v>
      </c>
      <c r="H2285" s="65">
        <v>40848</v>
      </c>
      <c r="K2285" s="19" t="s">
        <v>26128</v>
      </c>
    </row>
    <row r="2286" spans="1:11" ht="15.75" customHeight="1">
      <c r="A2286" s="19">
        <v>22033573</v>
      </c>
      <c r="B2286" s="19" t="s">
        <v>26129</v>
      </c>
      <c r="C2286" s="19" t="s">
        <v>26130</v>
      </c>
      <c r="D2286" s="19" t="s">
        <v>26131</v>
      </c>
      <c r="E2286" s="19" t="s">
        <v>26132</v>
      </c>
      <c r="F2286" s="19" t="s">
        <v>10093</v>
      </c>
      <c r="G2286" s="19">
        <v>2012</v>
      </c>
      <c r="H2286" s="65">
        <v>40845</v>
      </c>
      <c r="K2286" s="19" t="s">
        <v>26133</v>
      </c>
    </row>
    <row r="2287" spans="1:11" ht="15.75" customHeight="1">
      <c r="A2287" s="19">
        <v>22293629</v>
      </c>
      <c r="B2287" s="19" t="s">
        <v>26134</v>
      </c>
      <c r="C2287" s="19" t="s">
        <v>26135</v>
      </c>
      <c r="D2287" s="19" t="s">
        <v>26136</v>
      </c>
      <c r="E2287" s="19" t="s">
        <v>26137</v>
      </c>
      <c r="F2287" s="19" t="s">
        <v>16452</v>
      </c>
      <c r="G2287" s="19">
        <v>2012</v>
      </c>
      <c r="H2287" s="65">
        <v>40941</v>
      </c>
      <c r="K2287" s="19" t="s">
        <v>26138</v>
      </c>
    </row>
    <row r="2288" spans="1:11" ht="15.75" customHeight="1">
      <c r="A2288" s="19">
        <v>22919631</v>
      </c>
      <c r="B2288" s="19" t="s">
        <v>26140</v>
      </c>
      <c r="C2288" s="19" t="s">
        <v>26141</v>
      </c>
      <c r="D2288" s="19" t="s">
        <v>26142</v>
      </c>
      <c r="E2288" s="19" t="s">
        <v>6329</v>
      </c>
      <c r="F2288" s="19" t="s">
        <v>223</v>
      </c>
      <c r="G2288" s="19">
        <v>2012</v>
      </c>
      <c r="H2288" s="65">
        <v>41146</v>
      </c>
      <c r="I2288" s="19" t="s">
        <v>26143</v>
      </c>
      <c r="K2288" s="19" t="s">
        <v>26144</v>
      </c>
    </row>
    <row r="2289" spans="1:11" ht="15.75" customHeight="1">
      <c r="A2289" s="19">
        <v>22306854</v>
      </c>
      <c r="B2289" s="19" t="s">
        <v>26146</v>
      </c>
      <c r="C2289" s="19" t="s">
        <v>26147</v>
      </c>
      <c r="D2289" s="19" t="s">
        <v>26148</v>
      </c>
      <c r="E2289" s="19" t="s">
        <v>26149</v>
      </c>
      <c r="F2289" s="19" t="s">
        <v>1263</v>
      </c>
      <c r="G2289" s="19">
        <v>2012</v>
      </c>
      <c r="H2289" s="65">
        <v>40946</v>
      </c>
      <c r="K2289" s="19" t="s">
        <v>26150</v>
      </c>
    </row>
    <row r="2290" spans="1:11" ht="15.75" customHeight="1">
      <c r="A2290" s="19">
        <v>22288374</v>
      </c>
      <c r="B2290" s="19" t="s">
        <v>26151</v>
      </c>
      <c r="C2290" s="19" t="s">
        <v>26152</v>
      </c>
      <c r="D2290" s="19" t="s">
        <v>26153</v>
      </c>
      <c r="E2290" s="19" t="s">
        <v>26154</v>
      </c>
      <c r="F2290" s="19" t="s">
        <v>7498</v>
      </c>
      <c r="G2290" s="19">
        <v>2012</v>
      </c>
      <c r="H2290" s="65">
        <v>40940</v>
      </c>
      <c r="K2290" s="19" t="s">
        <v>26155</v>
      </c>
    </row>
    <row r="2291" spans="1:11" ht="15.75" customHeight="1">
      <c r="A2291" s="19">
        <v>22224562</v>
      </c>
      <c r="B2291" s="19" t="s">
        <v>26157</v>
      </c>
      <c r="C2291" s="19" t="s">
        <v>26158</v>
      </c>
      <c r="D2291" s="19" t="s">
        <v>26159</v>
      </c>
      <c r="E2291" s="19" t="s">
        <v>26160</v>
      </c>
      <c r="F2291" s="19" t="s">
        <v>18563</v>
      </c>
      <c r="G2291" s="19">
        <v>2012</v>
      </c>
      <c r="H2291" s="65">
        <v>40918</v>
      </c>
      <c r="K2291" s="19" t="s">
        <v>26161</v>
      </c>
    </row>
    <row r="2292" spans="1:11" ht="15.75" customHeight="1">
      <c r="A2292" s="19">
        <v>22436174</v>
      </c>
      <c r="B2292" s="19" t="s">
        <v>26163</v>
      </c>
      <c r="C2292" s="19" t="s">
        <v>26164</v>
      </c>
      <c r="D2292" s="19" t="s">
        <v>26165</v>
      </c>
      <c r="E2292" s="19" t="s">
        <v>26166</v>
      </c>
      <c r="F2292" s="19" t="s">
        <v>841</v>
      </c>
      <c r="G2292" s="19">
        <v>2012</v>
      </c>
      <c r="H2292" s="65">
        <v>40991</v>
      </c>
      <c r="I2292" s="19" t="s">
        <v>26167</v>
      </c>
      <c r="K2292" s="19" t="s">
        <v>26168</v>
      </c>
    </row>
    <row r="2293" spans="1:11" ht="15.75" customHeight="1">
      <c r="A2293" s="19">
        <v>22230472</v>
      </c>
      <c r="B2293" s="19" t="s">
        <v>26170</v>
      </c>
      <c r="C2293" s="19" t="s">
        <v>26171</v>
      </c>
      <c r="D2293" s="19" t="s">
        <v>26172</v>
      </c>
      <c r="E2293" s="19" t="s">
        <v>26173</v>
      </c>
      <c r="F2293" s="19" t="s">
        <v>4060</v>
      </c>
      <c r="G2293" s="19">
        <v>2012</v>
      </c>
      <c r="H2293" s="65">
        <v>40919</v>
      </c>
      <c r="K2293" s="19" t="s">
        <v>26174</v>
      </c>
    </row>
    <row r="2294" spans="1:11" ht="15.75" customHeight="1">
      <c r="A2294" s="19">
        <v>22919611</v>
      </c>
      <c r="B2294" s="19" t="s">
        <v>26176</v>
      </c>
      <c r="C2294" s="19" t="s">
        <v>26177</v>
      </c>
      <c r="D2294" s="19" t="s">
        <v>26178</v>
      </c>
      <c r="E2294" s="19" t="s">
        <v>10351</v>
      </c>
      <c r="F2294" s="19" t="s">
        <v>223</v>
      </c>
      <c r="G2294" s="19">
        <v>2012</v>
      </c>
      <c r="H2294" s="65">
        <v>41146</v>
      </c>
      <c r="I2294" s="19" t="s">
        <v>26179</v>
      </c>
      <c r="K2294" s="19" t="s">
        <v>26180</v>
      </c>
    </row>
    <row r="2295" spans="1:11" ht="15.75" customHeight="1">
      <c r="A2295" s="19">
        <v>22397629</v>
      </c>
      <c r="B2295" s="19" t="s">
        <v>26182</v>
      </c>
      <c r="C2295" s="19" t="s">
        <v>26183</v>
      </c>
      <c r="D2295" s="19" t="s">
        <v>26184</v>
      </c>
      <c r="E2295" s="19" t="s">
        <v>1043</v>
      </c>
      <c r="F2295" s="19" t="s">
        <v>841</v>
      </c>
      <c r="G2295" s="19">
        <v>2012</v>
      </c>
      <c r="H2295" s="65">
        <v>40977</v>
      </c>
      <c r="I2295" s="19" t="s">
        <v>26185</v>
      </c>
      <c r="K2295" s="19" t="s">
        <v>26186</v>
      </c>
    </row>
    <row r="2296" spans="1:11" ht="15.75" customHeight="1">
      <c r="A2296" s="19">
        <v>22355120</v>
      </c>
      <c r="B2296" s="19" t="s">
        <v>26188</v>
      </c>
      <c r="C2296" s="19" t="s">
        <v>26189</v>
      </c>
      <c r="D2296" s="19" t="s">
        <v>26190</v>
      </c>
      <c r="E2296" s="19" t="s">
        <v>26191</v>
      </c>
      <c r="F2296" s="19" t="s">
        <v>2504</v>
      </c>
      <c r="G2296" s="19">
        <v>2012</v>
      </c>
      <c r="H2296" s="65">
        <v>40962</v>
      </c>
      <c r="I2296" s="19" t="s">
        <v>26192</v>
      </c>
      <c r="K2296" s="19" t="s">
        <v>26193</v>
      </c>
    </row>
    <row r="2297" spans="1:11" ht="15.75" customHeight="1">
      <c r="A2297" s="19">
        <v>22919615</v>
      </c>
      <c r="B2297" s="19" t="s">
        <v>26195</v>
      </c>
      <c r="C2297" s="19" t="s">
        <v>26196</v>
      </c>
      <c r="D2297" s="19" t="s">
        <v>26197</v>
      </c>
      <c r="E2297" s="19" t="s">
        <v>8446</v>
      </c>
      <c r="F2297" s="19" t="s">
        <v>223</v>
      </c>
      <c r="G2297" s="19">
        <v>2012</v>
      </c>
      <c r="H2297" s="65">
        <v>41146</v>
      </c>
      <c r="I2297" s="19" t="s">
        <v>26198</v>
      </c>
      <c r="K2297" s="19" t="s">
        <v>26199</v>
      </c>
    </row>
    <row r="2298" spans="1:11" ht="15.75" customHeight="1">
      <c r="A2298" s="19">
        <v>22198515</v>
      </c>
      <c r="B2298" s="19" t="s">
        <v>26201</v>
      </c>
      <c r="C2298" s="19" t="s">
        <v>26202</v>
      </c>
      <c r="D2298" s="19" t="s">
        <v>26203</v>
      </c>
      <c r="E2298" s="19" t="s">
        <v>26204</v>
      </c>
      <c r="F2298" s="19" t="s">
        <v>1263</v>
      </c>
      <c r="G2298" s="19">
        <v>2012</v>
      </c>
      <c r="H2298" s="65">
        <v>40904</v>
      </c>
      <c r="K2298" s="19" t="s">
        <v>26205</v>
      </c>
    </row>
    <row r="2299" spans="1:11" ht="15.75" customHeight="1">
      <c r="A2299" s="19">
        <v>23477202</v>
      </c>
      <c r="B2299" s="19" t="s">
        <v>26207</v>
      </c>
      <c r="C2299" s="19" t="s">
        <v>26208</v>
      </c>
      <c r="D2299" s="19" t="s">
        <v>26209</v>
      </c>
      <c r="E2299" s="19" t="s">
        <v>26210</v>
      </c>
      <c r="F2299" s="19" t="s">
        <v>26211</v>
      </c>
      <c r="G2299" s="19">
        <v>2012</v>
      </c>
      <c r="H2299" s="65">
        <v>41346</v>
      </c>
    </row>
    <row r="2300" spans="1:11" ht="15.75" customHeight="1">
      <c r="A2300" s="19">
        <v>23450975</v>
      </c>
      <c r="B2300" s="19" t="s">
        <v>26213</v>
      </c>
      <c r="C2300" s="19" t="s">
        <v>26214</v>
      </c>
      <c r="D2300" s="19" t="s">
        <v>26215</v>
      </c>
      <c r="E2300" s="19" t="s">
        <v>26216</v>
      </c>
      <c r="F2300" s="19" t="s">
        <v>26217</v>
      </c>
      <c r="G2300" s="19">
        <v>2012</v>
      </c>
      <c r="H2300" s="65">
        <v>41335</v>
      </c>
      <c r="I2300" s="19" t="s">
        <v>26218</v>
      </c>
      <c r="K2300" s="19" t="s">
        <v>26219</v>
      </c>
    </row>
    <row r="2301" spans="1:11" ht="15.75" customHeight="1">
      <c r="A2301" s="19">
        <v>23082595</v>
      </c>
      <c r="B2301" s="19" t="s">
        <v>26221</v>
      </c>
      <c r="C2301" s="19" t="s">
        <v>26222</v>
      </c>
      <c r="D2301" s="19" t="s">
        <v>26223</v>
      </c>
      <c r="E2301" s="19" t="s">
        <v>26224</v>
      </c>
      <c r="F2301" s="19" t="s">
        <v>13687</v>
      </c>
      <c r="G2301" s="19">
        <v>2012</v>
      </c>
      <c r="H2301" s="65">
        <v>41205</v>
      </c>
    </row>
    <row r="2302" spans="1:11" ht="15.75" customHeight="1">
      <c r="A2302" s="19">
        <v>22685975</v>
      </c>
      <c r="B2302" s="19" t="s">
        <v>26225</v>
      </c>
      <c r="C2302" s="19" t="s">
        <v>26226</v>
      </c>
      <c r="D2302" s="19" t="s">
        <v>26227</v>
      </c>
      <c r="E2302" s="19" t="s">
        <v>26228</v>
      </c>
      <c r="F2302" s="19" t="s">
        <v>26229</v>
      </c>
      <c r="G2302" s="19">
        <v>2012</v>
      </c>
      <c r="H2302" s="65">
        <v>41073</v>
      </c>
    </row>
    <row r="2303" spans="1:11" ht="15.75" customHeight="1">
      <c r="A2303" s="19">
        <v>22606876</v>
      </c>
      <c r="B2303" s="19" t="s">
        <v>26231</v>
      </c>
      <c r="C2303" s="19" t="s">
        <v>26232</v>
      </c>
      <c r="D2303" s="19" t="s">
        <v>26233</v>
      </c>
      <c r="E2303" s="19" t="s">
        <v>12974</v>
      </c>
      <c r="F2303" s="19" t="s">
        <v>18000</v>
      </c>
      <c r="G2303" s="19">
        <v>2012</v>
      </c>
      <c r="H2303" s="65">
        <v>41051</v>
      </c>
      <c r="K2303" s="19" t="s">
        <v>26234</v>
      </c>
    </row>
    <row r="2304" spans="1:11" ht="15.75" customHeight="1">
      <c r="A2304" s="19">
        <v>22442223</v>
      </c>
      <c r="B2304" s="19" t="s">
        <v>26235</v>
      </c>
      <c r="C2304" s="19" t="s">
        <v>26236</v>
      </c>
      <c r="D2304" s="19" t="s">
        <v>26237</v>
      </c>
      <c r="E2304" s="19" t="s">
        <v>26238</v>
      </c>
      <c r="F2304" s="19" t="s">
        <v>22185</v>
      </c>
      <c r="G2304" s="19">
        <v>2012</v>
      </c>
      <c r="H2304" s="65">
        <v>40992</v>
      </c>
      <c r="I2304" s="19" t="s">
        <v>26239</v>
      </c>
      <c r="K2304" s="19" t="s">
        <v>26240</v>
      </c>
    </row>
    <row r="2305" spans="1:11" ht="15.75" customHeight="1">
      <c r="A2305" s="19">
        <v>22377449</v>
      </c>
      <c r="B2305" s="19" t="s">
        <v>26242</v>
      </c>
      <c r="C2305" s="19" t="s">
        <v>26243</v>
      </c>
      <c r="D2305" s="19" t="s">
        <v>26244</v>
      </c>
      <c r="E2305" s="19" t="s">
        <v>26245</v>
      </c>
      <c r="F2305" s="19" t="s">
        <v>1582</v>
      </c>
      <c r="G2305" s="19">
        <v>2012</v>
      </c>
      <c r="H2305" s="65">
        <v>40970</v>
      </c>
      <c r="I2305" s="19" t="s">
        <v>26246</v>
      </c>
      <c r="K2305" s="19" t="s">
        <v>26247</v>
      </c>
    </row>
    <row r="2306" spans="1:11" ht="15.75" customHeight="1">
      <c r="A2306" s="19">
        <v>22330958</v>
      </c>
      <c r="B2306" s="19" t="s">
        <v>26248</v>
      </c>
      <c r="C2306" s="19" t="s">
        <v>26249</v>
      </c>
      <c r="D2306" s="19" t="s">
        <v>26250</v>
      </c>
      <c r="E2306" s="19" t="s">
        <v>26251</v>
      </c>
      <c r="F2306" s="19" t="s">
        <v>147</v>
      </c>
      <c r="G2306" s="19">
        <v>2012</v>
      </c>
      <c r="H2306" s="65">
        <v>40954</v>
      </c>
      <c r="I2306" s="19" t="s">
        <v>26252</v>
      </c>
      <c r="K2306" s="19" t="s">
        <v>26253</v>
      </c>
    </row>
    <row r="2307" spans="1:11" ht="15.75" customHeight="1">
      <c r="A2307" s="19">
        <v>22327493</v>
      </c>
      <c r="B2307" s="19" t="s">
        <v>26254</v>
      </c>
      <c r="C2307" s="19" t="s">
        <v>26255</v>
      </c>
      <c r="D2307" s="19" t="s">
        <v>26250</v>
      </c>
      <c r="E2307" s="19" t="s">
        <v>26256</v>
      </c>
      <c r="F2307" s="19" t="s">
        <v>147</v>
      </c>
      <c r="G2307" s="19">
        <v>2012</v>
      </c>
      <c r="H2307" s="65">
        <v>40953</v>
      </c>
      <c r="I2307" s="19" t="s">
        <v>26257</v>
      </c>
      <c r="K2307" s="19" t="s">
        <v>26258</v>
      </c>
    </row>
    <row r="2308" spans="1:11" ht="15.75" customHeight="1">
      <c r="A2308" s="19">
        <v>22307042</v>
      </c>
      <c r="B2308" s="19" t="s">
        <v>26259</v>
      </c>
      <c r="C2308" s="19" t="s">
        <v>26260</v>
      </c>
      <c r="D2308" s="19" t="s">
        <v>26261</v>
      </c>
      <c r="E2308" s="19" t="s">
        <v>19756</v>
      </c>
      <c r="F2308" s="19" t="s">
        <v>26262</v>
      </c>
      <c r="G2308" s="19">
        <v>2012</v>
      </c>
      <c r="H2308" s="65">
        <v>40946</v>
      </c>
      <c r="I2308" s="19" t="s">
        <v>26263</v>
      </c>
      <c r="K2308" s="19" t="s">
        <v>26264</v>
      </c>
    </row>
    <row r="2309" spans="1:11" ht="15.75" customHeight="1">
      <c r="A2309" s="19">
        <v>22292783</v>
      </c>
      <c r="B2309" s="19" t="s">
        <v>26266</v>
      </c>
      <c r="C2309" s="19" t="s">
        <v>26267</v>
      </c>
      <c r="D2309" s="19" t="s">
        <v>26268</v>
      </c>
      <c r="E2309" s="19" t="s">
        <v>26269</v>
      </c>
      <c r="F2309" s="19" t="s">
        <v>19123</v>
      </c>
      <c r="G2309" s="19">
        <v>2012</v>
      </c>
      <c r="H2309" s="65">
        <v>40941</v>
      </c>
      <c r="K2309" s="19" t="s">
        <v>26270</v>
      </c>
    </row>
    <row r="2310" spans="1:11" ht="15.75" customHeight="1">
      <c r="A2310" s="19">
        <v>22285045</v>
      </c>
      <c r="B2310" s="19" t="s">
        <v>26271</v>
      </c>
      <c r="C2310" s="19" t="s">
        <v>26272</v>
      </c>
      <c r="D2310" s="19" t="s">
        <v>26273</v>
      </c>
      <c r="E2310" s="19" t="s">
        <v>26274</v>
      </c>
      <c r="F2310" s="19" t="s">
        <v>1805</v>
      </c>
      <c r="G2310" s="19">
        <v>2012</v>
      </c>
      <c r="H2310" s="65">
        <v>40939</v>
      </c>
      <c r="I2310" s="19" t="s">
        <v>26275</v>
      </c>
      <c r="K2310" s="19" t="s">
        <v>26276</v>
      </c>
    </row>
    <row r="2311" spans="1:11" ht="15.75" customHeight="1">
      <c r="A2311" s="19">
        <v>22230331</v>
      </c>
      <c r="B2311" s="19" t="s">
        <v>26277</v>
      </c>
      <c r="C2311" s="19" t="s">
        <v>26278</v>
      </c>
      <c r="D2311" s="19" t="s">
        <v>26273</v>
      </c>
      <c r="E2311" s="19" t="s">
        <v>26279</v>
      </c>
      <c r="F2311" s="19" t="s">
        <v>1805</v>
      </c>
      <c r="G2311" s="19">
        <v>2012</v>
      </c>
      <c r="H2311" s="65">
        <v>40919</v>
      </c>
      <c r="K2311" s="19" t="s">
        <v>26280</v>
      </c>
    </row>
    <row r="2312" spans="1:11" ht="15.75" customHeight="1">
      <c r="A2312" s="19">
        <v>22226013</v>
      </c>
      <c r="B2312" s="19" t="s">
        <v>26281</v>
      </c>
      <c r="C2312" s="19" t="s">
        <v>26282</v>
      </c>
      <c r="D2312" s="19" t="s">
        <v>26283</v>
      </c>
      <c r="E2312" s="19" t="s">
        <v>26284</v>
      </c>
      <c r="F2312" s="19" t="s">
        <v>685</v>
      </c>
      <c r="G2312" s="19">
        <v>2012</v>
      </c>
      <c r="H2312" s="65">
        <v>40918</v>
      </c>
      <c r="K2312" s="19" t="s">
        <v>26285</v>
      </c>
    </row>
    <row r="2313" spans="1:11" ht="15.75" customHeight="1">
      <c r="A2313" s="19">
        <v>22209299</v>
      </c>
      <c r="B2313" s="19" t="s">
        <v>26286</v>
      </c>
      <c r="C2313" s="19" t="s">
        <v>26287</v>
      </c>
      <c r="D2313" s="19" t="s">
        <v>26288</v>
      </c>
      <c r="E2313" s="19" t="s">
        <v>26289</v>
      </c>
      <c r="F2313" s="19" t="s">
        <v>26290</v>
      </c>
      <c r="G2313" s="19">
        <v>2012</v>
      </c>
      <c r="H2313" s="65">
        <v>40911</v>
      </c>
      <c r="K2313" s="19" t="s">
        <v>26291</v>
      </c>
    </row>
    <row r="2314" spans="1:11" ht="15.75" customHeight="1">
      <c r="A2314" s="19">
        <v>22198825</v>
      </c>
      <c r="B2314" s="19" t="s">
        <v>26292</v>
      </c>
      <c r="C2314" s="19" t="s">
        <v>26293</v>
      </c>
      <c r="D2314" s="19" t="s">
        <v>26294</v>
      </c>
      <c r="E2314" s="19" t="s">
        <v>23445</v>
      </c>
      <c r="F2314" s="19" t="s">
        <v>979</v>
      </c>
      <c r="G2314" s="19">
        <v>2012</v>
      </c>
      <c r="H2314" s="65">
        <v>40904</v>
      </c>
      <c r="I2314" s="19" t="s">
        <v>26295</v>
      </c>
      <c r="J2314" s="19" t="s">
        <v>26296</v>
      </c>
      <c r="K2314" s="19" t="s">
        <v>26297</v>
      </c>
    </row>
    <row r="2315" spans="1:11" ht="15.75" customHeight="1">
      <c r="A2315" s="19">
        <v>22198792</v>
      </c>
      <c r="B2315" s="19" t="s">
        <v>26298</v>
      </c>
      <c r="C2315" s="19" t="s">
        <v>26299</v>
      </c>
      <c r="D2315" s="19" t="s">
        <v>26300</v>
      </c>
      <c r="E2315" s="19" t="s">
        <v>26301</v>
      </c>
      <c r="F2315" s="19" t="s">
        <v>1488</v>
      </c>
      <c r="G2315" s="19">
        <v>2012</v>
      </c>
      <c r="H2315" s="65">
        <v>40904</v>
      </c>
      <c r="K2315" s="19" t="s">
        <v>26302</v>
      </c>
    </row>
    <row r="2316" spans="1:11" ht="15.75" customHeight="1">
      <c r="A2316" s="19">
        <v>22170933</v>
      </c>
      <c r="B2316" s="19" t="s">
        <v>26303</v>
      </c>
      <c r="C2316" s="19" t="s">
        <v>26304</v>
      </c>
      <c r="D2316" s="19" t="s">
        <v>26305</v>
      </c>
      <c r="E2316" s="19" t="s">
        <v>16590</v>
      </c>
      <c r="F2316" s="19" t="s">
        <v>1272</v>
      </c>
      <c r="G2316" s="19">
        <v>2012</v>
      </c>
      <c r="H2316" s="65">
        <v>40893</v>
      </c>
      <c r="I2316" s="19" t="s">
        <v>26306</v>
      </c>
      <c r="K2316" s="19" t="s">
        <v>26307</v>
      </c>
    </row>
    <row r="2317" spans="1:11" ht="15.75" customHeight="1">
      <c r="A2317" s="19">
        <v>22170924</v>
      </c>
      <c r="B2317" s="19" t="s">
        <v>26308</v>
      </c>
      <c r="C2317" s="19" t="s">
        <v>26309</v>
      </c>
      <c r="D2317" s="19" t="s">
        <v>26305</v>
      </c>
      <c r="E2317" s="19" t="s">
        <v>11046</v>
      </c>
      <c r="F2317" s="19" t="s">
        <v>1272</v>
      </c>
      <c r="G2317" s="19">
        <v>2012</v>
      </c>
      <c r="H2317" s="65">
        <v>40893</v>
      </c>
      <c r="I2317" s="19" t="s">
        <v>26310</v>
      </c>
      <c r="K2317" s="19" t="s">
        <v>26311</v>
      </c>
    </row>
    <row r="2318" spans="1:11" ht="15.75" customHeight="1">
      <c r="A2318" s="19">
        <v>22170919</v>
      </c>
      <c r="B2318" s="19" t="s">
        <v>26312</v>
      </c>
      <c r="C2318" s="19" t="s">
        <v>26313</v>
      </c>
      <c r="D2318" s="19" t="s">
        <v>26305</v>
      </c>
      <c r="E2318" s="19" t="s">
        <v>397</v>
      </c>
      <c r="F2318" s="19" t="s">
        <v>1272</v>
      </c>
      <c r="G2318" s="19">
        <v>2012</v>
      </c>
      <c r="H2318" s="65">
        <v>40893</v>
      </c>
      <c r="I2318" s="19" t="s">
        <v>26314</v>
      </c>
      <c r="K2318" s="19" t="s">
        <v>26315</v>
      </c>
    </row>
    <row r="2319" spans="1:11" ht="15.75" customHeight="1">
      <c r="A2319" s="19">
        <v>22153772</v>
      </c>
      <c r="B2319" s="19" t="s">
        <v>26316</v>
      </c>
      <c r="C2319" s="19" t="s">
        <v>26317</v>
      </c>
      <c r="D2319" s="19" t="s">
        <v>26318</v>
      </c>
      <c r="E2319" s="19" t="s">
        <v>26319</v>
      </c>
      <c r="F2319" s="19" t="s">
        <v>7945</v>
      </c>
      <c r="G2319" s="19">
        <v>2012</v>
      </c>
      <c r="H2319" s="65">
        <v>40891</v>
      </c>
      <c r="K2319" s="19" t="s">
        <v>26320</v>
      </c>
    </row>
    <row r="2320" spans="1:11" ht="15.75" customHeight="1">
      <c r="A2320" s="19">
        <v>22102579</v>
      </c>
      <c r="B2320" s="19" t="s">
        <v>26321</v>
      </c>
      <c r="C2320" s="19" t="s">
        <v>26322</v>
      </c>
      <c r="D2320" s="19" t="s">
        <v>26323</v>
      </c>
      <c r="E2320" s="19" t="s">
        <v>26324</v>
      </c>
      <c r="F2320" s="19" t="s">
        <v>1784</v>
      </c>
      <c r="G2320" s="19">
        <v>2012</v>
      </c>
      <c r="H2320" s="65">
        <v>40869</v>
      </c>
      <c r="I2320" s="19" t="s">
        <v>26325</v>
      </c>
      <c r="K2320" s="19" t="s">
        <v>26326</v>
      </c>
    </row>
    <row r="2321" spans="1:11" ht="15.75" customHeight="1">
      <c r="A2321" s="19">
        <v>22074357</v>
      </c>
      <c r="B2321" s="19" t="s">
        <v>26327</v>
      </c>
      <c r="C2321" s="19" t="s">
        <v>26328</v>
      </c>
      <c r="D2321" s="19" t="s">
        <v>26329</v>
      </c>
      <c r="E2321" s="19" t="s">
        <v>26330</v>
      </c>
      <c r="F2321" s="19" t="s">
        <v>21042</v>
      </c>
      <c r="G2321" s="19">
        <v>2012</v>
      </c>
      <c r="H2321" s="65">
        <v>40862</v>
      </c>
      <c r="K2321" s="19" t="s">
        <v>26331</v>
      </c>
    </row>
    <row r="2322" spans="1:11" ht="15.75" customHeight="1">
      <c r="A2322" s="19">
        <v>21933698</v>
      </c>
      <c r="B2322" s="19" t="s">
        <v>26332</v>
      </c>
      <c r="C2322" s="19" t="s">
        <v>26333</v>
      </c>
      <c r="D2322" s="19" t="s">
        <v>26334</v>
      </c>
      <c r="E2322" s="19" t="s">
        <v>26335</v>
      </c>
      <c r="F2322" s="19" t="s">
        <v>22206</v>
      </c>
      <c r="G2322" s="19">
        <v>2012</v>
      </c>
      <c r="H2322" s="65">
        <v>40808</v>
      </c>
      <c r="K2322" s="19" t="s">
        <v>26336</v>
      </c>
    </row>
    <row r="2323" spans="1:11" ht="15.75" customHeight="1">
      <c r="A2323" s="19">
        <v>21901858</v>
      </c>
      <c r="B2323" s="19" t="s">
        <v>26338</v>
      </c>
      <c r="C2323" s="19" t="s">
        <v>26339</v>
      </c>
      <c r="D2323" s="19" t="s">
        <v>26340</v>
      </c>
      <c r="E2323" s="19" t="s">
        <v>26341</v>
      </c>
      <c r="F2323" s="19" t="s">
        <v>1604</v>
      </c>
      <c r="G2323" s="19">
        <v>2012</v>
      </c>
      <c r="H2323" s="65">
        <v>40795</v>
      </c>
      <c r="K2323" s="19" t="s">
        <v>26342</v>
      </c>
    </row>
    <row r="2324" spans="1:11" ht="15.75" customHeight="1">
      <c r="A2324" s="19">
        <v>21851481</v>
      </c>
      <c r="B2324" s="19" t="s">
        <v>26343</v>
      </c>
      <c r="C2324" s="19" t="s">
        <v>26344</v>
      </c>
      <c r="D2324" s="19" t="s">
        <v>26345</v>
      </c>
      <c r="E2324" s="19" t="s">
        <v>26346</v>
      </c>
      <c r="F2324" s="19" t="s">
        <v>2416</v>
      </c>
      <c r="G2324" s="19">
        <v>2012</v>
      </c>
      <c r="H2324" s="65">
        <v>40775</v>
      </c>
      <c r="I2324" s="19" t="s">
        <v>26347</v>
      </c>
      <c r="K2324" s="19" t="s">
        <v>26348</v>
      </c>
    </row>
    <row r="2325" spans="1:11" ht="15.75" customHeight="1">
      <c r="A2325" s="19">
        <v>21676359</v>
      </c>
      <c r="B2325" s="19" t="s">
        <v>26349</v>
      </c>
      <c r="C2325" s="19" t="s">
        <v>26350</v>
      </c>
      <c r="E2325" s="19" t="s">
        <v>26351</v>
      </c>
    </row>
    <row r="2326" spans="1:11" ht="15.75" customHeight="1">
      <c r="A2326" s="19">
        <v>22245607</v>
      </c>
      <c r="B2326" s="19" t="s">
        <v>26352</v>
      </c>
      <c r="C2326" s="19" t="s">
        <v>26353</v>
      </c>
      <c r="D2326" s="19" t="s">
        <v>26354</v>
      </c>
      <c r="E2326" s="19" t="s">
        <v>9328</v>
      </c>
      <c r="F2326" s="19" t="s">
        <v>1263</v>
      </c>
      <c r="G2326" s="19">
        <v>2012</v>
      </c>
      <c r="H2326" s="65">
        <v>40925</v>
      </c>
      <c r="K2326" s="19" t="s">
        <v>26355</v>
      </c>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EAADB"/>
  </sheetPr>
  <dimension ref="A1:K2213"/>
  <sheetViews>
    <sheetView workbookViewId="0">
      <pane ySplit="1" topLeftCell="A2" activePane="bottomLeft" state="frozen"/>
      <selection pane="bottomLeft" activeCell="B3" sqref="B3"/>
    </sheetView>
  </sheetViews>
  <sheetFormatPr baseColWidth="10" defaultColWidth="14.42578125" defaultRowHeight="15" customHeight="1"/>
  <cols>
    <col min="1" max="3" width="10.7109375" customWidth="1"/>
    <col min="4" max="4" width="35.28515625" customWidth="1"/>
    <col min="5" max="26" width="10.7109375" customWidth="1"/>
  </cols>
  <sheetData>
    <row r="1" spans="1:11">
      <c r="A1" s="19" t="s">
        <v>73</v>
      </c>
      <c r="B1" s="19" t="s">
        <v>74</v>
      </c>
      <c r="C1" s="19" t="s">
        <v>75</v>
      </c>
      <c r="D1" s="19" t="s">
        <v>76</v>
      </c>
    </row>
    <row r="2" spans="1:11">
      <c r="A2" s="19">
        <v>36909845</v>
      </c>
      <c r="B2" s="19" t="s">
        <v>94</v>
      </c>
      <c r="C2" s="19" t="s">
        <v>95</v>
      </c>
      <c r="D2" s="19" t="s">
        <v>96</v>
      </c>
      <c r="E2" s="19" t="s">
        <v>97</v>
      </c>
      <c r="F2" s="19" t="s">
        <v>98</v>
      </c>
      <c r="G2" s="19">
        <v>2023</v>
      </c>
      <c r="H2" s="65">
        <v>44998</v>
      </c>
      <c r="I2" s="19" t="s">
        <v>99</v>
      </c>
      <c r="K2" s="19" t="s">
        <v>100</v>
      </c>
    </row>
    <row r="3" spans="1:11">
      <c r="A3" s="19">
        <v>36777029</v>
      </c>
      <c r="B3" s="19" t="s">
        <v>102</v>
      </c>
      <c r="C3" s="19" t="s">
        <v>103</v>
      </c>
      <c r="D3" s="19" t="s">
        <v>104</v>
      </c>
      <c r="E3" s="19" t="s">
        <v>105</v>
      </c>
      <c r="F3" s="19" t="s">
        <v>98</v>
      </c>
      <c r="G3" s="19">
        <v>2023</v>
      </c>
      <c r="H3" s="65">
        <v>44970</v>
      </c>
      <c r="I3" s="19" t="s">
        <v>106</v>
      </c>
      <c r="K3" s="19" t="s">
        <v>107</v>
      </c>
    </row>
    <row r="4" spans="1:11">
      <c r="A4" s="19">
        <v>36685526</v>
      </c>
      <c r="B4" s="19" t="s">
        <v>109</v>
      </c>
      <c r="C4" s="19" t="s">
        <v>110</v>
      </c>
      <c r="D4" s="19" t="s">
        <v>111</v>
      </c>
      <c r="E4" s="19" t="s">
        <v>112</v>
      </c>
      <c r="F4" s="19" t="s">
        <v>113</v>
      </c>
      <c r="G4" s="19">
        <v>2023</v>
      </c>
      <c r="H4" s="65">
        <v>44949</v>
      </c>
      <c r="I4" s="19" t="s">
        <v>114</v>
      </c>
      <c r="K4" s="19" t="s">
        <v>115</v>
      </c>
    </row>
    <row r="5" spans="1:11">
      <c r="A5" s="19">
        <v>34261660</v>
      </c>
      <c r="B5" s="19" t="s">
        <v>117</v>
      </c>
      <c r="C5" s="19" t="s">
        <v>118</v>
      </c>
      <c r="D5" s="19" t="s">
        <v>119</v>
      </c>
      <c r="E5" s="19" t="s">
        <v>120</v>
      </c>
      <c r="F5" s="19" t="s">
        <v>121</v>
      </c>
      <c r="G5" s="19">
        <v>2023</v>
      </c>
      <c r="H5" s="65">
        <v>44392</v>
      </c>
      <c r="K5" s="19" t="s">
        <v>122</v>
      </c>
    </row>
    <row r="6" spans="1:11">
      <c r="A6" s="19">
        <v>35192786</v>
      </c>
      <c r="B6" s="19" t="s">
        <v>275</v>
      </c>
      <c r="C6" s="19" t="s">
        <v>276</v>
      </c>
      <c r="D6" s="19" t="s">
        <v>145</v>
      </c>
      <c r="E6" s="19" t="s">
        <v>277</v>
      </c>
      <c r="F6" s="19" t="s">
        <v>147</v>
      </c>
      <c r="G6" s="19">
        <v>2022</v>
      </c>
      <c r="H6" s="65">
        <v>44614</v>
      </c>
      <c r="I6" s="19" t="s">
        <v>278</v>
      </c>
      <c r="K6" s="19" t="s">
        <v>279</v>
      </c>
    </row>
    <row r="7" spans="1:11">
      <c r="A7" s="19">
        <v>35108152</v>
      </c>
      <c r="B7" s="19" t="s">
        <v>282</v>
      </c>
      <c r="C7" s="19" t="s">
        <v>283</v>
      </c>
      <c r="D7" s="19" t="s">
        <v>145</v>
      </c>
      <c r="E7" s="19" t="s">
        <v>284</v>
      </c>
      <c r="F7" s="19" t="s">
        <v>147</v>
      </c>
      <c r="G7" s="19">
        <v>2022</v>
      </c>
      <c r="H7" s="65">
        <v>44594</v>
      </c>
      <c r="I7" s="19" t="s">
        <v>285</v>
      </c>
      <c r="K7" s="19" t="s">
        <v>286</v>
      </c>
    </row>
    <row r="8" spans="1:11">
      <c r="A8" s="19">
        <v>35020530</v>
      </c>
      <c r="B8" s="19" t="s">
        <v>143</v>
      </c>
      <c r="C8" s="19" t="s">
        <v>144</v>
      </c>
      <c r="D8" s="19" t="s">
        <v>145</v>
      </c>
      <c r="E8" s="19" t="s">
        <v>146</v>
      </c>
      <c r="F8" s="19" t="s">
        <v>147</v>
      </c>
      <c r="G8" s="19">
        <v>2022</v>
      </c>
      <c r="H8" s="65">
        <v>44573</v>
      </c>
      <c r="I8" s="19" t="s">
        <v>148</v>
      </c>
      <c r="K8" s="19" t="s">
        <v>149</v>
      </c>
    </row>
    <row r="9" spans="1:11">
      <c r="A9" s="19">
        <v>34319865</v>
      </c>
      <c r="B9" s="19" t="s">
        <v>289</v>
      </c>
      <c r="C9" s="19" t="s">
        <v>290</v>
      </c>
      <c r="D9" s="19" t="s">
        <v>145</v>
      </c>
      <c r="E9" s="19" t="s">
        <v>291</v>
      </c>
      <c r="F9" s="19" t="s">
        <v>147</v>
      </c>
      <c r="G9" s="19">
        <v>2022</v>
      </c>
      <c r="H9" s="65">
        <v>44405</v>
      </c>
      <c r="I9" s="19" t="s">
        <v>292</v>
      </c>
      <c r="K9" s="19" t="s">
        <v>293</v>
      </c>
    </row>
    <row r="10" spans="1:11">
      <c r="A10" s="19">
        <v>34270376</v>
      </c>
      <c r="B10" s="19" t="s">
        <v>159</v>
      </c>
      <c r="C10" s="19" t="s">
        <v>160</v>
      </c>
      <c r="D10" s="19" t="s">
        <v>145</v>
      </c>
      <c r="E10" s="19" t="s">
        <v>161</v>
      </c>
      <c r="F10" s="19" t="s">
        <v>147</v>
      </c>
      <c r="G10" s="19">
        <v>2022</v>
      </c>
      <c r="H10" s="65">
        <v>44393</v>
      </c>
      <c r="I10" s="19" t="s">
        <v>162</v>
      </c>
      <c r="K10" s="19" t="s">
        <v>163</v>
      </c>
    </row>
    <row r="11" spans="1:11">
      <c r="A11" s="19">
        <v>33735585</v>
      </c>
      <c r="B11" s="19" t="s">
        <v>164</v>
      </c>
      <c r="C11" s="19" t="s">
        <v>165</v>
      </c>
      <c r="D11" s="19" t="s">
        <v>145</v>
      </c>
      <c r="E11" s="19" t="s">
        <v>166</v>
      </c>
      <c r="F11" s="19" t="s">
        <v>147</v>
      </c>
      <c r="G11" s="19">
        <v>2022</v>
      </c>
      <c r="H11" s="65">
        <v>44273</v>
      </c>
      <c r="I11" s="19" t="s">
        <v>167</v>
      </c>
      <c r="K11" s="19" t="s">
        <v>168</v>
      </c>
    </row>
    <row r="12" spans="1:11">
      <c r="A12" s="19">
        <v>33605846</v>
      </c>
      <c r="B12" s="19" t="s">
        <v>296</v>
      </c>
      <c r="C12" s="19" t="s">
        <v>297</v>
      </c>
      <c r="D12" s="19" t="s">
        <v>145</v>
      </c>
      <c r="E12" s="19" t="s">
        <v>146</v>
      </c>
      <c r="F12" s="19" t="s">
        <v>147</v>
      </c>
      <c r="G12" s="19">
        <v>2022</v>
      </c>
      <c r="H12" s="65">
        <v>44246</v>
      </c>
      <c r="I12" s="19" t="s">
        <v>298</v>
      </c>
      <c r="K12" s="19" t="s">
        <v>299</v>
      </c>
    </row>
    <row r="13" spans="1:11">
      <c r="A13" s="19">
        <v>36578495</v>
      </c>
      <c r="B13" s="19" t="s">
        <v>367</v>
      </c>
      <c r="C13" s="19" t="s">
        <v>368</v>
      </c>
      <c r="D13" s="19" t="s">
        <v>369</v>
      </c>
      <c r="E13" s="19" t="s">
        <v>370</v>
      </c>
      <c r="F13" s="19" t="s">
        <v>113</v>
      </c>
      <c r="G13" s="19">
        <v>2022</v>
      </c>
      <c r="H13" s="65">
        <v>44924</v>
      </c>
      <c r="I13" s="19" t="s">
        <v>371</v>
      </c>
      <c r="K13" s="19" t="s">
        <v>372</v>
      </c>
    </row>
    <row r="14" spans="1:11">
      <c r="A14" s="19">
        <v>36530676</v>
      </c>
      <c r="B14" s="19" t="s">
        <v>384</v>
      </c>
      <c r="C14" s="19" t="s">
        <v>385</v>
      </c>
      <c r="D14" s="19" t="s">
        <v>386</v>
      </c>
      <c r="E14" s="19" t="s">
        <v>387</v>
      </c>
      <c r="F14" s="19" t="s">
        <v>388</v>
      </c>
      <c r="G14" s="19">
        <v>2022</v>
      </c>
      <c r="H14" s="65">
        <v>44914</v>
      </c>
      <c r="I14" s="19" t="s">
        <v>389</v>
      </c>
      <c r="K14" s="19" t="s">
        <v>390</v>
      </c>
    </row>
    <row r="15" spans="1:11">
      <c r="A15" s="19">
        <v>36466693</v>
      </c>
      <c r="B15" s="19" t="s">
        <v>192</v>
      </c>
      <c r="C15" s="19" t="s">
        <v>193</v>
      </c>
      <c r="D15" s="19" t="s">
        <v>194</v>
      </c>
      <c r="E15" s="19" t="s">
        <v>195</v>
      </c>
      <c r="F15" s="19" t="s">
        <v>98</v>
      </c>
      <c r="G15" s="19">
        <v>2022</v>
      </c>
      <c r="H15" s="65">
        <v>44900</v>
      </c>
      <c r="I15" s="19" t="s">
        <v>196</v>
      </c>
      <c r="K15" s="19" t="s">
        <v>197</v>
      </c>
    </row>
    <row r="16" spans="1:11">
      <c r="A16" s="19">
        <v>36466632</v>
      </c>
      <c r="B16" s="19" t="s">
        <v>199</v>
      </c>
      <c r="C16" s="19" t="s">
        <v>200</v>
      </c>
      <c r="D16" s="19" t="s">
        <v>194</v>
      </c>
      <c r="E16" s="19" t="s">
        <v>201</v>
      </c>
      <c r="F16" s="19" t="s">
        <v>98</v>
      </c>
      <c r="G16" s="19">
        <v>2022</v>
      </c>
      <c r="H16" s="65">
        <v>44900</v>
      </c>
      <c r="I16" s="19" t="s">
        <v>202</v>
      </c>
      <c r="K16" s="19" t="s">
        <v>203</v>
      </c>
    </row>
    <row r="17" spans="1:11">
      <c r="A17" s="19">
        <v>36355776</v>
      </c>
      <c r="B17" s="19" t="s">
        <v>204</v>
      </c>
      <c r="C17" s="19" t="s">
        <v>205</v>
      </c>
      <c r="D17" s="19" t="s">
        <v>206</v>
      </c>
      <c r="E17" s="19" t="s">
        <v>207</v>
      </c>
      <c r="F17" s="19" t="s">
        <v>208</v>
      </c>
      <c r="G17" s="19">
        <v>2022</v>
      </c>
      <c r="H17" s="65">
        <v>44875</v>
      </c>
      <c r="I17" s="19" t="s">
        <v>209</v>
      </c>
      <c r="K17" s="19" t="s">
        <v>210</v>
      </c>
    </row>
    <row r="18" spans="1:11">
      <c r="A18" s="19">
        <v>36466507</v>
      </c>
      <c r="B18" s="19" t="s">
        <v>394</v>
      </c>
      <c r="C18" s="19" t="s">
        <v>395</v>
      </c>
      <c r="D18" s="19" t="s">
        <v>396</v>
      </c>
      <c r="E18" s="19" t="s">
        <v>397</v>
      </c>
      <c r="F18" s="19" t="s">
        <v>388</v>
      </c>
      <c r="G18" s="19">
        <v>2022</v>
      </c>
      <c r="H18" s="65">
        <v>44900</v>
      </c>
      <c r="I18" s="19" t="s">
        <v>398</v>
      </c>
      <c r="K18" s="19" t="s">
        <v>399</v>
      </c>
    </row>
    <row r="19" spans="1:11">
      <c r="A19" s="19">
        <v>36389175</v>
      </c>
      <c r="B19" s="19" t="s">
        <v>219</v>
      </c>
      <c r="C19" s="19" t="s">
        <v>220</v>
      </c>
      <c r="D19" s="19" t="s">
        <v>221</v>
      </c>
      <c r="E19" s="19" t="s">
        <v>222</v>
      </c>
      <c r="F19" s="19" t="s">
        <v>223</v>
      </c>
      <c r="G19" s="19">
        <v>2022</v>
      </c>
      <c r="H19" s="65">
        <v>44882</v>
      </c>
      <c r="I19" s="19" t="s">
        <v>224</v>
      </c>
      <c r="K19" s="19" t="s">
        <v>225</v>
      </c>
    </row>
    <row r="20" spans="1:11">
      <c r="A20" s="19">
        <v>36262970</v>
      </c>
      <c r="B20" s="19" t="s">
        <v>227</v>
      </c>
      <c r="C20" s="19" t="s">
        <v>228</v>
      </c>
      <c r="D20" s="19" t="s">
        <v>229</v>
      </c>
      <c r="E20" s="19" t="s">
        <v>230</v>
      </c>
      <c r="F20" s="19" t="s">
        <v>231</v>
      </c>
      <c r="G20" s="19">
        <v>2022</v>
      </c>
      <c r="H20" s="65">
        <v>44854</v>
      </c>
      <c r="I20" s="19" t="s">
        <v>232</v>
      </c>
      <c r="K20" s="19" t="s">
        <v>233</v>
      </c>
    </row>
    <row r="21" spans="1:11" ht="15.75" customHeight="1">
      <c r="A21" s="19">
        <v>36275016</v>
      </c>
      <c r="B21" s="19" t="s">
        <v>235</v>
      </c>
      <c r="C21" s="19" t="s">
        <v>236</v>
      </c>
      <c r="D21" s="19" t="s">
        <v>237</v>
      </c>
      <c r="E21" s="19" t="s">
        <v>238</v>
      </c>
      <c r="F21" s="19" t="s">
        <v>223</v>
      </c>
      <c r="G21" s="19">
        <v>2022</v>
      </c>
      <c r="H21" s="65">
        <v>44858</v>
      </c>
      <c r="I21" s="19" t="s">
        <v>239</v>
      </c>
      <c r="K21" s="19" t="s">
        <v>240</v>
      </c>
    </row>
    <row r="22" spans="1:11" ht="15.75" customHeight="1">
      <c r="A22" s="19">
        <v>34455901</v>
      </c>
      <c r="B22" s="19" t="s">
        <v>242</v>
      </c>
      <c r="C22" s="19" t="s">
        <v>243</v>
      </c>
      <c r="D22" s="19" t="s">
        <v>244</v>
      </c>
      <c r="E22" s="19" t="s">
        <v>245</v>
      </c>
      <c r="F22" s="19" t="s">
        <v>246</v>
      </c>
      <c r="G22" s="19">
        <v>2022</v>
      </c>
      <c r="H22" s="65">
        <v>44438</v>
      </c>
      <c r="K22" s="19" t="s">
        <v>247</v>
      </c>
    </row>
    <row r="23" spans="1:11" ht="15.75" customHeight="1">
      <c r="A23" s="19">
        <v>36170255</v>
      </c>
      <c r="B23" s="19" t="s">
        <v>403</v>
      </c>
      <c r="C23" s="19" t="s">
        <v>404</v>
      </c>
      <c r="D23" s="19" t="s">
        <v>405</v>
      </c>
      <c r="E23" s="19" t="s">
        <v>406</v>
      </c>
      <c r="F23" s="19" t="s">
        <v>208</v>
      </c>
      <c r="G23" s="19">
        <v>2022</v>
      </c>
      <c r="H23" s="65">
        <v>44832</v>
      </c>
      <c r="I23" s="19" t="s">
        <v>407</v>
      </c>
      <c r="K23" s="19" t="s">
        <v>408</v>
      </c>
    </row>
    <row r="24" spans="1:11" ht="15.75" customHeight="1">
      <c r="A24" s="19">
        <v>36237430</v>
      </c>
      <c r="B24" s="19" t="s">
        <v>254</v>
      </c>
      <c r="C24" s="19" t="s">
        <v>255</v>
      </c>
      <c r="D24" s="19" t="s">
        <v>256</v>
      </c>
      <c r="E24" s="19" t="s">
        <v>257</v>
      </c>
      <c r="F24" s="19" t="s">
        <v>223</v>
      </c>
      <c r="G24" s="19">
        <v>2022</v>
      </c>
      <c r="H24" s="65">
        <v>44848</v>
      </c>
      <c r="I24" s="19" t="s">
        <v>258</v>
      </c>
      <c r="K24" s="19" t="s">
        <v>259</v>
      </c>
    </row>
    <row r="25" spans="1:11" ht="15.75" customHeight="1">
      <c r="A25" s="19">
        <v>36211411</v>
      </c>
      <c r="B25" s="19" t="s">
        <v>261</v>
      </c>
      <c r="C25" s="19" t="s">
        <v>262</v>
      </c>
      <c r="D25" s="19" t="s">
        <v>263</v>
      </c>
      <c r="E25" s="19" t="s">
        <v>264</v>
      </c>
      <c r="F25" s="19" t="s">
        <v>113</v>
      </c>
      <c r="G25" s="19">
        <v>2022</v>
      </c>
      <c r="H25" s="65">
        <v>44844</v>
      </c>
      <c r="I25" s="19" t="s">
        <v>265</v>
      </c>
      <c r="K25" s="19" t="s">
        <v>266</v>
      </c>
    </row>
    <row r="26" spans="1:11" ht="15.75" customHeight="1">
      <c r="A26" s="19">
        <v>36107979</v>
      </c>
      <c r="B26" s="19" t="s">
        <v>420</v>
      </c>
      <c r="C26" s="19" t="s">
        <v>421</v>
      </c>
      <c r="D26" s="19" t="s">
        <v>422</v>
      </c>
      <c r="E26" s="19" t="s">
        <v>423</v>
      </c>
      <c r="F26" s="19" t="s">
        <v>208</v>
      </c>
      <c r="G26" s="19">
        <v>2022</v>
      </c>
      <c r="H26" s="65">
        <v>44819</v>
      </c>
      <c r="I26" s="19" t="s">
        <v>424</v>
      </c>
      <c r="K26" s="19" t="s">
        <v>425</v>
      </c>
    </row>
    <row r="27" spans="1:11" ht="15.75" customHeight="1">
      <c r="A27" s="19">
        <v>36159837</v>
      </c>
      <c r="B27" s="19" t="s">
        <v>456</v>
      </c>
      <c r="C27" s="19" t="s">
        <v>457</v>
      </c>
      <c r="D27" s="19" t="s">
        <v>458</v>
      </c>
      <c r="E27" s="19" t="s">
        <v>459</v>
      </c>
      <c r="F27" s="19" t="s">
        <v>113</v>
      </c>
      <c r="G27" s="19">
        <v>2022</v>
      </c>
      <c r="H27" s="65">
        <v>44830</v>
      </c>
      <c r="I27" s="19" t="s">
        <v>460</v>
      </c>
      <c r="K27" s="19" t="s">
        <v>461</v>
      </c>
    </row>
    <row r="28" spans="1:11" ht="15.75" customHeight="1">
      <c r="A28" s="19">
        <v>33358259</v>
      </c>
      <c r="B28" s="19" t="s">
        <v>465</v>
      </c>
      <c r="C28" s="19" t="s">
        <v>466</v>
      </c>
      <c r="D28" s="19" t="s">
        <v>467</v>
      </c>
      <c r="E28" s="19" t="s">
        <v>468</v>
      </c>
      <c r="F28" s="19" t="s">
        <v>469</v>
      </c>
      <c r="G28" s="19">
        <v>2022</v>
      </c>
      <c r="H28" s="65">
        <v>44193</v>
      </c>
      <c r="K28" s="19" t="s">
        <v>470</v>
      </c>
    </row>
    <row r="29" spans="1:11" ht="15.75" customHeight="1">
      <c r="A29" s="19">
        <v>36071818</v>
      </c>
      <c r="B29" s="19" t="s">
        <v>507</v>
      </c>
      <c r="C29" s="19" t="s">
        <v>508</v>
      </c>
      <c r="D29" s="19" t="s">
        <v>509</v>
      </c>
      <c r="E29" s="19" t="s">
        <v>510</v>
      </c>
      <c r="F29" s="19" t="s">
        <v>511</v>
      </c>
      <c r="G29" s="19">
        <v>2022</v>
      </c>
      <c r="H29" s="65">
        <v>44812</v>
      </c>
      <c r="I29" s="19" t="s">
        <v>512</v>
      </c>
      <c r="K29" s="19" t="s">
        <v>513</v>
      </c>
    </row>
    <row r="30" spans="1:11" ht="15.75" customHeight="1">
      <c r="A30" s="19">
        <v>36106084</v>
      </c>
      <c r="B30" s="19" t="s">
        <v>517</v>
      </c>
      <c r="C30" s="19" t="s">
        <v>518</v>
      </c>
      <c r="D30" s="19" t="s">
        <v>519</v>
      </c>
      <c r="E30" s="19" t="s">
        <v>520</v>
      </c>
      <c r="F30" s="19" t="s">
        <v>98</v>
      </c>
      <c r="G30" s="19">
        <v>2022</v>
      </c>
      <c r="H30" s="65">
        <v>44819</v>
      </c>
      <c r="I30" s="19" t="s">
        <v>521</v>
      </c>
      <c r="K30" s="19" t="s">
        <v>522</v>
      </c>
    </row>
    <row r="31" spans="1:11" ht="15.75" customHeight="1">
      <c r="A31" s="19">
        <v>36105805</v>
      </c>
      <c r="B31" s="19" t="s">
        <v>302</v>
      </c>
      <c r="C31" s="19" t="s">
        <v>303</v>
      </c>
      <c r="D31" s="19" t="s">
        <v>304</v>
      </c>
      <c r="E31" s="19" t="s">
        <v>305</v>
      </c>
      <c r="F31" s="19" t="s">
        <v>113</v>
      </c>
      <c r="G31" s="19">
        <v>2022</v>
      </c>
      <c r="H31" s="65">
        <v>44819</v>
      </c>
      <c r="I31" s="19" t="s">
        <v>306</v>
      </c>
      <c r="K31" s="19" t="s">
        <v>307</v>
      </c>
    </row>
    <row r="32" spans="1:11" ht="15.75" customHeight="1">
      <c r="A32" s="19">
        <v>36081767</v>
      </c>
      <c r="B32" s="19" t="s">
        <v>309</v>
      </c>
      <c r="C32" s="19" t="s">
        <v>310</v>
      </c>
      <c r="D32" s="19" t="s">
        <v>311</v>
      </c>
      <c r="E32" s="19" t="s">
        <v>312</v>
      </c>
      <c r="F32" s="19" t="s">
        <v>223</v>
      </c>
      <c r="G32" s="19">
        <v>2022</v>
      </c>
      <c r="H32" s="65">
        <v>44813</v>
      </c>
      <c r="I32" s="19" t="s">
        <v>313</v>
      </c>
      <c r="K32" s="19" t="s">
        <v>314</v>
      </c>
    </row>
    <row r="33" spans="1:11" ht="15.75" customHeight="1">
      <c r="A33" s="19">
        <v>36051551</v>
      </c>
      <c r="B33" s="19" t="s">
        <v>316</v>
      </c>
      <c r="C33" s="19" t="s">
        <v>317</v>
      </c>
      <c r="D33" s="19" t="s">
        <v>318</v>
      </c>
      <c r="E33" s="19" t="s">
        <v>319</v>
      </c>
      <c r="F33" s="19" t="s">
        <v>320</v>
      </c>
      <c r="G33" s="19">
        <v>2022</v>
      </c>
      <c r="H33" s="65">
        <v>44806</v>
      </c>
      <c r="I33" s="19" t="s">
        <v>321</v>
      </c>
      <c r="K33" s="19" t="s">
        <v>322</v>
      </c>
    </row>
    <row r="34" spans="1:11" ht="15.75" customHeight="1">
      <c r="A34" s="19">
        <v>35983167</v>
      </c>
      <c r="B34" s="19" t="s">
        <v>324</v>
      </c>
      <c r="C34" s="19" t="s">
        <v>325</v>
      </c>
      <c r="D34" s="19" t="s">
        <v>326</v>
      </c>
      <c r="E34" s="19" t="s">
        <v>327</v>
      </c>
      <c r="F34" s="19" t="s">
        <v>328</v>
      </c>
      <c r="G34" s="19">
        <v>2022</v>
      </c>
      <c r="H34" s="65">
        <v>44792</v>
      </c>
      <c r="I34" s="19" t="s">
        <v>329</v>
      </c>
      <c r="K34" s="19" t="s">
        <v>330</v>
      </c>
    </row>
    <row r="35" spans="1:11" ht="15.75" customHeight="1">
      <c r="A35" s="19">
        <v>36034696</v>
      </c>
      <c r="B35" s="19" t="s">
        <v>332</v>
      </c>
      <c r="C35" s="19" t="s">
        <v>333</v>
      </c>
      <c r="D35" s="19" t="s">
        <v>334</v>
      </c>
      <c r="E35" s="19" t="s">
        <v>335</v>
      </c>
      <c r="F35" s="19" t="s">
        <v>223</v>
      </c>
      <c r="G35" s="19">
        <v>2022</v>
      </c>
      <c r="H35" s="65">
        <v>44802</v>
      </c>
      <c r="I35" s="19" t="s">
        <v>336</v>
      </c>
      <c r="K35" s="19" t="s">
        <v>337</v>
      </c>
    </row>
    <row r="36" spans="1:11" ht="15.75" customHeight="1">
      <c r="A36" s="19">
        <v>36032729</v>
      </c>
      <c r="B36" s="19" t="s">
        <v>339</v>
      </c>
      <c r="C36" s="19" t="s">
        <v>340</v>
      </c>
      <c r="D36" s="19" t="s">
        <v>341</v>
      </c>
      <c r="E36" s="19" t="s">
        <v>342</v>
      </c>
      <c r="F36" s="19" t="s">
        <v>343</v>
      </c>
      <c r="G36" s="19">
        <v>2022</v>
      </c>
      <c r="H36" s="65">
        <v>44802</v>
      </c>
      <c r="I36" s="19" t="s">
        <v>344</v>
      </c>
      <c r="K36" s="19" t="s">
        <v>345</v>
      </c>
    </row>
    <row r="37" spans="1:11" ht="15.75" customHeight="1">
      <c r="A37" s="19">
        <v>35947593</v>
      </c>
      <c r="B37" s="19" t="s">
        <v>346</v>
      </c>
      <c r="C37" s="19" t="s">
        <v>347</v>
      </c>
      <c r="D37" s="19" t="s">
        <v>348</v>
      </c>
      <c r="E37" s="19" t="s">
        <v>349</v>
      </c>
      <c r="F37" s="19" t="s">
        <v>208</v>
      </c>
      <c r="G37" s="19">
        <v>2022</v>
      </c>
      <c r="H37" s="65">
        <v>44783</v>
      </c>
      <c r="I37" s="19" t="s">
        <v>350</v>
      </c>
      <c r="K37" s="19" t="s">
        <v>351</v>
      </c>
    </row>
    <row r="38" spans="1:11" ht="15.75" customHeight="1">
      <c r="A38" s="19">
        <v>36043149</v>
      </c>
      <c r="B38" s="19" t="s">
        <v>352</v>
      </c>
      <c r="C38" s="19" t="s">
        <v>353</v>
      </c>
      <c r="D38" s="19" t="s">
        <v>354</v>
      </c>
      <c r="E38" s="19" t="s">
        <v>355</v>
      </c>
      <c r="F38" s="19" t="s">
        <v>356</v>
      </c>
      <c r="G38" s="19">
        <v>2022</v>
      </c>
      <c r="H38" s="65">
        <v>44804</v>
      </c>
      <c r="I38" s="19" t="s">
        <v>357</v>
      </c>
      <c r="K38" s="19" t="s">
        <v>358</v>
      </c>
    </row>
    <row r="39" spans="1:11" ht="15.75" customHeight="1">
      <c r="A39" s="19">
        <v>35881575</v>
      </c>
      <c r="B39" s="19" t="s">
        <v>360</v>
      </c>
      <c r="C39" s="19" t="s">
        <v>361</v>
      </c>
      <c r="D39" s="19" t="s">
        <v>362</v>
      </c>
      <c r="E39" s="19" t="s">
        <v>363</v>
      </c>
      <c r="F39" s="19" t="s">
        <v>208</v>
      </c>
      <c r="G39" s="19">
        <v>2022</v>
      </c>
      <c r="H39" s="65">
        <v>44768</v>
      </c>
      <c r="I39" s="19" t="s">
        <v>364</v>
      </c>
      <c r="K39" s="19" t="s">
        <v>365</v>
      </c>
    </row>
    <row r="40" spans="1:11" ht="15.75" customHeight="1">
      <c r="A40" s="19">
        <v>35877653</v>
      </c>
      <c r="B40" s="19" t="s">
        <v>525</v>
      </c>
      <c r="C40" s="19" t="s">
        <v>526</v>
      </c>
      <c r="D40" s="19" t="s">
        <v>527</v>
      </c>
      <c r="E40" s="19" t="s">
        <v>528</v>
      </c>
      <c r="F40" s="19" t="s">
        <v>208</v>
      </c>
      <c r="G40" s="19">
        <v>2022</v>
      </c>
      <c r="H40" s="65">
        <v>44767</v>
      </c>
      <c r="I40" s="19" t="s">
        <v>529</v>
      </c>
      <c r="K40" s="19" t="s">
        <v>530</v>
      </c>
    </row>
    <row r="41" spans="1:11" ht="15.75" customHeight="1">
      <c r="A41" s="19">
        <v>35935372</v>
      </c>
      <c r="B41" s="19" t="s">
        <v>376</v>
      </c>
      <c r="C41" s="19" t="s">
        <v>377</v>
      </c>
      <c r="D41" s="19" t="s">
        <v>378</v>
      </c>
      <c r="E41" s="19" t="s">
        <v>379</v>
      </c>
      <c r="F41" s="19" t="s">
        <v>380</v>
      </c>
      <c r="G41" s="19">
        <v>2022</v>
      </c>
      <c r="H41" s="65">
        <v>44781</v>
      </c>
      <c r="I41" s="19" t="s">
        <v>381</v>
      </c>
      <c r="K41" s="19" t="s">
        <v>382</v>
      </c>
    </row>
    <row r="42" spans="1:11" ht="15.75" customHeight="1">
      <c r="A42" s="19">
        <v>35935209</v>
      </c>
      <c r="B42" s="19" t="s">
        <v>562</v>
      </c>
      <c r="C42" s="19" t="s">
        <v>563</v>
      </c>
      <c r="D42" s="19" t="s">
        <v>564</v>
      </c>
      <c r="E42" s="19" t="s">
        <v>565</v>
      </c>
      <c r="F42" s="19" t="s">
        <v>98</v>
      </c>
      <c r="G42" s="19">
        <v>2022</v>
      </c>
      <c r="H42" s="65">
        <v>44781</v>
      </c>
      <c r="I42" s="19" t="s">
        <v>566</v>
      </c>
      <c r="K42" s="19" t="s">
        <v>567</v>
      </c>
    </row>
    <row r="43" spans="1:11" ht="15.75" customHeight="1">
      <c r="A43" s="19">
        <v>36845237</v>
      </c>
      <c r="B43" s="19" t="s">
        <v>577</v>
      </c>
      <c r="C43" s="19" t="s">
        <v>578</v>
      </c>
      <c r="D43" s="19" t="s">
        <v>579</v>
      </c>
      <c r="E43" s="19" t="s">
        <v>580</v>
      </c>
      <c r="F43" s="19" t="s">
        <v>581</v>
      </c>
      <c r="G43" s="19">
        <v>2022</v>
      </c>
      <c r="H43" s="65">
        <v>44984</v>
      </c>
      <c r="I43" s="19" t="s">
        <v>582</v>
      </c>
      <c r="K43" s="19" t="s">
        <v>583</v>
      </c>
    </row>
    <row r="44" spans="1:11" ht="15.75" customHeight="1">
      <c r="A44" s="19">
        <v>35847562</v>
      </c>
      <c r="B44" s="19" t="s">
        <v>609</v>
      </c>
      <c r="C44" s="19" t="s">
        <v>610</v>
      </c>
      <c r="D44" s="19" t="s">
        <v>611</v>
      </c>
      <c r="E44" s="19" t="s">
        <v>612</v>
      </c>
      <c r="F44" s="19" t="s">
        <v>613</v>
      </c>
      <c r="G44" s="19">
        <v>2022</v>
      </c>
      <c r="H44" s="65">
        <v>44760</v>
      </c>
      <c r="I44" s="19" t="s">
        <v>614</v>
      </c>
      <c r="K44" s="19" t="s">
        <v>615</v>
      </c>
    </row>
    <row r="45" spans="1:11" ht="15.75" customHeight="1">
      <c r="A45" s="19">
        <v>35903351</v>
      </c>
      <c r="B45" s="19" t="s">
        <v>412</v>
      </c>
      <c r="C45" s="19" t="s">
        <v>413</v>
      </c>
      <c r="D45" s="19" t="s">
        <v>414</v>
      </c>
      <c r="E45" s="19" t="s">
        <v>415</v>
      </c>
      <c r="F45" s="19" t="s">
        <v>416</v>
      </c>
      <c r="G45" s="19">
        <v>2022</v>
      </c>
      <c r="H45" s="65">
        <v>44771</v>
      </c>
      <c r="I45" s="19" t="s">
        <v>417</v>
      </c>
      <c r="K45" s="19" t="s">
        <v>418</v>
      </c>
    </row>
    <row r="46" spans="1:11" ht="15.75" customHeight="1">
      <c r="A46" s="19">
        <v>35874779</v>
      </c>
      <c r="B46" s="19" t="s">
        <v>640</v>
      </c>
      <c r="C46" s="19" t="s">
        <v>641</v>
      </c>
      <c r="D46" s="19" t="s">
        <v>642</v>
      </c>
      <c r="E46" s="19" t="s">
        <v>643</v>
      </c>
      <c r="F46" s="19" t="s">
        <v>113</v>
      </c>
      <c r="G46" s="19">
        <v>2022</v>
      </c>
      <c r="H46" s="65">
        <v>44767</v>
      </c>
      <c r="I46" s="19" t="s">
        <v>644</v>
      </c>
      <c r="K46" s="19" t="s">
        <v>645</v>
      </c>
    </row>
    <row r="47" spans="1:11" ht="15.75" customHeight="1">
      <c r="A47" s="19">
        <v>35836804</v>
      </c>
      <c r="B47" s="19" t="s">
        <v>429</v>
      </c>
      <c r="C47" s="19" t="s">
        <v>430</v>
      </c>
      <c r="D47" s="19" t="s">
        <v>431</v>
      </c>
      <c r="E47" s="19" t="s">
        <v>432</v>
      </c>
      <c r="F47" s="19" t="s">
        <v>433</v>
      </c>
      <c r="G47" s="19">
        <v>2022</v>
      </c>
      <c r="H47" s="65">
        <v>44757</v>
      </c>
      <c r="I47" s="19" t="s">
        <v>434</v>
      </c>
      <c r="K47" s="19" t="s">
        <v>435</v>
      </c>
    </row>
    <row r="48" spans="1:11" ht="15.75" customHeight="1">
      <c r="A48" s="19">
        <v>35183590</v>
      </c>
      <c r="B48" s="19" t="s">
        <v>437</v>
      </c>
      <c r="C48" s="19" t="s">
        <v>438</v>
      </c>
      <c r="D48" s="19" t="s">
        <v>439</v>
      </c>
      <c r="E48" s="19" t="s">
        <v>440</v>
      </c>
      <c r="F48" s="19" t="s">
        <v>441</v>
      </c>
      <c r="G48" s="19">
        <v>2022</v>
      </c>
      <c r="H48" s="65">
        <v>44612</v>
      </c>
      <c r="K48" s="19" t="s">
        <v>442</v>
      </c>
    </row>
    <row r="49" spans="1:11" ht="15.75" customHeight="1">
      <c r="A49" s="19">
        <v>35167860</v>
      </c>
      <c r="B49" s="19" t="s">
        <v>444</v>
      </c>
      <c r="C49" s="19" t="s">
        <v>445</v>
      </c>
      <c r="D49" s="19" t="s">
        <v>446</v>
      </c>
      <c r="E49" s="19" t="s">
        <v>447</v>
      </c>
      <c r="F49" s="19" t="s">
        <v>448</v>
      </c>
      <c r="G49" s="19">
        <v>2022</v>
      </c>
      <c r="H49" s="65">
        <v>44607</v>
      </c>
      <c r="K49" s="19" t="s">
        <v>449</v>
      </c>
    </row>
    <row r="50" spans="1:11" ht="15.75" customHeight="1">
      <c r="A50" s="19">
        <v>33682584</v>
      </c>
      <c r="B50" s="19" t="s">
        <v>450</v>
      </c>
      <c r="C50" s="19" t="s">
        <v>451</v>
      </c>
      <c r="D50" s="19" t="s">
        <v>452</v>
      </c>
      <c r="E50" s="19" t="s">
        <v>453</v>
      </c>
      <c r="F50" s="19" t="s">
        <v>454</v>
      </c>
      <c r="G50" s="19">
        <v>2022</v>
      </c>
      <c r="H50" s="65">
        <v>44263</v>
      </c>
      <c r="K50" s="19" t="s">
        <v>455</v>
      </c>
    </row>
    <row r="51" spans="1:11" ht="15.75" customHeight="1">
      <c r="A51" s="19">
        <v>35167935</v>
      </c>
      <c r="B51" s="19" t="s">
        <v>649</v>
      </c>
      <c r="C51" s="19" t="s">
        <v>650</v>
      </c>
      <c r="D51" s="19" t="s">
        <v>651</v>
      </c>
      <c r="E51" s="19" t="s">
        <v>652</v>
      </c>
      <c r="F51" s="19" t="s">
        <v>653</v>
      </c>
      <c r="G51" s="19">
        <v>2022</v>
      </c>
      <c r="H51" s="65">
        <v>44607</v>
      </c>
      <c r="K51" s="19" t="s">
        <v>654</v>
      </c>
    </row>
    <row r="52" spans="1:11" ht="15.75" customHeight="1">
      <c r="A52" s="19">
        <v>35687548</v>
      </c>
      <c r="B52" s="19" t="s">
        <v>718</v>
      </c>
      <c r="C52" s="19" t="s">
        <v>719</v>
      </c>
      <c r="D52" s="19" t="s">
        <v>720</v>
      </c>
      <c r="E52" s="19" t="s">
        <v>721</v>
      </c>
      <c r="F52" s="19" t="s">
        <v>208</v>
      </c>
      <c r="G52" s="19">
        <v>2022</v>
      </c>
      <c r="H52" s="65">
        <v>44722</v>
      </c>
      <c r="I52" s="19" t="s">
        <v>722</v>
      </c>
      <c r="K52" s="19" t="s">
        <v>723</v>
      </c>
    </row>
    <row r="53" spans="1:11" ht="15.75" customHeight="1">
      <c r="A53" s="19">
        <v>35719354</v>
      </c>
      <c r="B53" s="19" t="s">
        <v>474</v>
      </c>
      <c r="C53" s="19" t="s">
        <v>475</v>
      </c>
      <c r="D53" s="19" t="s">
        <v>476</v>
      </c>
      <c r="E53" s="19" t="s">
        <v>477</v>
      </c>
      <c r="F53" s="19" t="s">
        <v>223</v>
      </c>
      <c r="G53" s="19">
        <v>2022</v>
      </c>
      <c r="H53" s="65">
        <v>44732</v>
      </c>
      <c r="I53" s="19" t="s">
        <v>478</v>
      </c>
      <c r="K53" s="19" t="s">
        <v>479</v>
      </c>
    </row>
    <row r="54" spans="1:11" ht="15.75" customHeight="1">
      <c r="A54" s="19">
        <v>35663786</v>
      </c>
      <c r="B54" s="19" t="s">
        <v>481</v>
      </c>
      <c r="C54" s="19" t="s">
        <v>482</v>
      </c>
      <c r="D54" s="19" t="s">
        <v>483</v>
      </c>
      <c r="E54" s="19" t="s">
        <v>484</v>
      </c>
      <c r="F54" s="19" t="s">
        <v>485</v>
      </c>
      <c r="G54" s="19">
        <v>2022</v>
      </c>
      <c r="H54" s="65">
        <v>44718</v>
      </c>
      <c r="I54" s="19" t="s">
        <v>486</v>
      </c>
      <c r="K54" s="19" t="s">
        <v>487</v>
      </c>
    </row>
    <row r="55" spans="1:11" ht="15.75" customHeight="1">
      <c r="A55" s="19">
        <v>35171454</v>
      </c>
      <c r="B55" s="19" t="s">
        <v>488</v>
      </c>
      <c r="C55" s="19" t="s">
        <v>489</v>
      </c>
      <c r="D55" s="19" t="s">
        <v>490</v>
      </c>
      <c r="E55" s="19" t="s">
        <v>491</v>
      </c>
      <c r="F55" s="19" t="s">
        <v>492</v>
      </c>
      <c r="G55" s="19">
        <v>2022</v>
      </c>
      <c r="H55" s="65">
        <v>44608</v>
      </c>
      <c r="I55" s="19" t="s">
        <v>493</v>
      </c>
      <c r="K55" s="19" t="s">
        <v>494</v>
      </c>
    </row>
    <row r="56" spans="1:11" ht="15.75" customHeight="1">
      <c r="A56" s="19">
        <v>35170144</v>
      </c>
      <c r="B56" s="19" t="s">
        <v>495</v>
      </c>
      <c r="C56" s="19" t="s">
        <v>496</v>
      </c>
      <c r="D56" s="19" t="s">
        <v>497</v>
      </c>
      <c r="E56" s="19" t="s">
        <v>498</v>
      </c>
      <c r="F56" s="19" t="s">
        <v>499</v>
      </c>
      <c r="G56" s="19">
        <v>2022</v>
      </c>
      <c r="H56" s="65">
        <v>44608</v>
      </c>
      <c r="I56" s="19" t="s">
        <v>500</v>
      </c>
      <c r="K56" s="19" t="s">
        <v>501</v>
      </c>
    </row>
    <row r="57" spans="1:11" ht="15.75" customHeight="1">
      <c r="A57" s="19">
        <v>34788694</v>
      </c>
      <c r="B57" s="19" t="s">
        <v>502</v>
      </c>
      <c r="C57" s="19" t="s">
        <v>503</v>
      </c>
      <c r="D57" s="19" t="s">
        <v>504</v>
      </c>
      <c r="E57" s="19" t="s">
        <v>505</v>
      </c>
      <c r="F57" s="19" t="s">
        <v>155</v>
      </c>
      <c r="G57" s="19">
        <v>2022</v>
      </c>
      <c r="H57" s="65">
        <v>44517</v>
      </c>
      <c r="K57" s="19" t="s">
        <v>506</v>
      </c>
    </row>
    <row r="58" spans="1:11" ht="15.75" customHeight="1">
      <c r="A58" s="19">
        <v>34654665</v>
      </c>
      <c r="B58" s="19" t="s">
        <v>124</v>
      </c>
      <c r="C58" s="19" t="s">
        <v>125</v>
      </c>
      <c r="D58" s="19" t="s">
        <v>126</v>
      </c>
      <c r="E58" s="19" t="s">
        <v>127</v>
      </c>
      <c r="F58" s="19" t="s">
        <v>128</v>
      </c>
      <c r="G58" s="19">
        <v>2022</v>
      </c>
      <c r="H58" s="65">
        <v>44485</v>
      </c>
      <c r="K58" s="19" t="s">
        <v>129</v>
      </c>
    </row>
    <row r="59" spans="1:11" ht="15.75" customHeight="1">
      <c r="A59" s="19">
        <v>35613138</v>
      </c>
      <c r="B59" s="19" t="s">
        <v>781</v>
      </c>
      <c r="C59" s="19" t="s">
        <v>782</v>
      </c>
      <c r="D59" s="19" t="s">
        <v>783</v>
      </c>
      <c r="E59" s="19" t="s">
        <v>784</v>
      </c>
      <c r="F59" s="19" t="s">
        <v>208</v>
      </c>
      <c r="G59" s="19">
        <v>2022</v>
      </c>
      <c r="H59" s="65">
        <v>44706</v>
      </c>
      <c r="I59" s="19" t="s">
        <v>785</v>
      </c>
      <c r="K59" s="19" t="s">
        <v>786</v>
      </c>
    </row>
    <row r="60" spans="1:11" ht="15.75" customHeight="1">
      <c r="A60" s="19">
        <v>35655653</v>
      </c>
      <c r="B60" s="19" t="s">
        <v>845</v>
      </c>
      <c r="C60" s="19" t="s">
        <v>846</v>
      </c>
      <c r="D60" s="19" t="s">
        <v>847</v>
      </c>
      <c r="E60" s="19" t="s">
        <v>848</v>
      </c>
      <c r="F60" s="19" t="s">
        <v>849</v>
      </c>
      <c r="G60" s="19">
        <v>2022</v>
      </c>
      <c r="H60" s="65">
        <v>44715</v>
      </c>
      <c r="I60" s="19" t="s">
        <v>850</v>
      </c>
      <c r="K60" s="19" t="s">
        <v>851</v>
      </c>
    </row>
    <row r="61" spans="1:11" ht="15.75" customHeight="1">
      <c r="A61" s="19">
        <v>35544535</v>
      </c>
      <c r="B61" s="19" t="s">
        <v>534</v>
      </c>
      <c r="C61" s="19" t="s">
        <v>535</v>
      </c>
      <c r="D61" s="19" t="s">
        <v>536</v>
      </c>
      <c r="E61" s="19" t="s">
        <v>537</v>
      </c>
      <c r="F61" s="19" t="s">
        <v>208</v>
      </c>
      <c r="G61" s="19">
        <v>2022</v>
      </c>
      <c r="H61" s="65">
        <v>44692</v>
      </c>
      <c r="I61" s="19" t="s">
        <v>538</v>
      </c>
      <c r="K61" s="19" t="s">
        <v>539</v>
      </c>
    </row>
    <row r="62" spans="1:11" ht="15.75" customHeight="1">
      <c r="A62" s="19">
        <v>35148524</v>
      </c>
      <c r="B62" s="19" t="s">
        <v>541</v>
      </c>
      <c r="C62" s="19" t="s">
        <v>542</v>
      </c>
      <c r="D62" s="19" t="s">
        <v>543</v>
      </c>
      <c r="E62" s="19" t="s">
        <v>544</v>
      </c>
      <c r="F62" s="19" t="s">
        <v>545</v>
      </c>
      <c r="G62" s="19">
        <v>2022</v>
      </c>
      <c r="H62" s="65">
        <v>44603</v>
      </c>
      <c r="I62" s="19" t="s">
        <v>546</v>
      </c>
      <c r="K62" s="19" t="s">
        <v>547</v>
      </c>
    </row>
    <row r="63" spans="1:11" ht="15.75" customHeight="1">
      <c r="A63" s="19">
        <v>35026180</v>
      </c>
      <c r="B63" s="19" t="s">
        <v>549</v>
      </c>
      <c r="C63" s="19" t="s">
        <v>550</v>
      </c>
      <c r="E63" s="19" t="s">
        <v>551</v>
      </c>
    </row>
    <row r="64" spans="1:11" ht="15.75" customHeight="1">
      <c r="A64" s="19">
        <v>34882256</v>
      </c>
      <c r="B64" s="19" t="s">
        <v>554</v>
      </c>
      <c r="C64" s="19" t="s">
        <v>555</v>
      </c>
      <c r="D64" s="19" t="s">
        <v>556</v>
      </c>
      <c r="E64" s="19" t="s">
        <v>557</v>
      </c>
      <c r="F64" s="19" t="s">
        <v>558</v>
      </c>
      <c r="G64" s="19">
        <v>2022</v>
      </c>
      <c r="H64" s="65">
        <v>44539</v>
      </c>
      <c r="I64" s="19" t="s">
        <v>559</v>
      </c>
      <c r="K64" s="19" t="s">
        <v>560</v>
      </c>
    </row>
    <row r="65" spans="1:11" ht="15.75" customHeight="1">
      <c r="A65" s="19">
        <v>35573224</v>
      </c>
      <c r="B65" s="19" t="s">
        <v>881</v>
      </c>
      <c r="C65" s="19" t="s">
        <v>882</v>
      </c>
      <c r="D65" s="19" t="s">
        <v>883</v>
      </c>
      <c r="E65" s="19" t="s">
        <v>884</v>
      </c>
      <c r="F65" s="19" t="s">
        <v>343</v>
      </c>
      <c r="G65" s="19">
        <v>2022</v>
      </c>
      <c r="H65" s="65">
        <v>44697</v>
      </c>
      <c r="I65" s="19" t="s">
        <v>885</v>
      </c>
      <c r="K65" s="19" t="s">
        <v>886</v>
      </c>
    </row>
    <row r="66" spans="1:11" ht="15.75" customHeight="1">
      <c r="A66" s="19">
        <v>35572628</v>
      </c>
      <c r="B66" s="19" t="s">
        <v>570</v>
      </c>
      <c r="C66" s="19" t="s">
        <v>571</v>
      </c>
      <c r="D66" s="19" t="s">
        <v>572</v>
      </c>
      <c r="E66" s="19" t="s">
        <v>573</v>
      </c>
      <c r="F66" s="19" t="s">
        <v>98</v>
      </c>
      <c r="G66" s="19">
        <v>2022</v>
      </c>
      <c r="H66" s="65">
        <v>44697</v>
      </c>
      <c r="I66" s="19" t="s">
        <v>574</v>
      </c>
      <c r="K66" s="19" t="s">
        <v>575</v>
      </c>
    </row>
    <row r="67" spans="1:11" ht="15.75" customHeight="1">
      <c r="A67" s="19">
        <v>35509958</v>
      </c>
      <c r="B67" s="19" t="s">
        <v>890</v>
      </c>
      <c r="C67" s="19" t="s">
        <v>891</v>
      </c>
      <c r="D67" s="19" t="s">
        <v>892</v>
      </c>
      <c r="E67" s="19" t="s">
        <v>893</v>
      </c>
      <c r="F67" s="19" t="s">
        <v>894</v>
      </c>
      <c r="G67" s="19">
        <v>2022</v>
      </c>
      <c r="H67" s="65">
        <v>44686</v>
      </c>
      <c r="I67" s="19" t="s">
        <v>895</v>
      </c>
      <c r="K67" s="19" t="s">
        <v>896</v>
      </c>
    </row>
    <row r="68" spans="1:11" ht="15.75" customHeight="1">
      <c r="A68" s="19">
        <v>35195438</v>
      </c>
      <c r="B68" s="19" t="s">
        <v>586</v>
      </c>
      <c r="C68" s="19" t="s">
        <v>587</v>
      </c>
      <c r="D68" s="19" t="s">
        <v>588</v>
      </c>
      <c r="E68" s="19" t="s">
        <v>589</v>
      </c>
      <c r="F68" s="19" t="s">
        <v>590</v>
      </c>
      <c r="G68" s="19">
        <v>2022</v>
      </c>
      <c r="H68" s="65">
        <v>44615</v>
      </c>
      <c r="I68" s="19" t="s">
        <v>591</v>
      </c>
      <c r="K68" s="19" t="s">
        <v>592</v>
      </c>
    </row>
    <row r="69" spans="1:11" ht="15.75" customHeight="1">
      <c r="A69" s="19">
        <v>35812707</v>
      </c>
      <c r="B69" s="19" t="s">
        <v>594</v>
      </c>
      <c r="C69" s="19" t="s">
        <v>595</v>
      </c>
      <c r="D69" s="19" t="s">
        <v>596</v>
      </c>
      <c r="E69" s="19" t="s">
        <v>597</v>
      </c>
      <c r="F69" s="19" t="s">
        <v>598</v>
      </c>
      <c r="G69" s="19">
        <v>2022</v>
      </c>
      <c r="H69" s="65">
        <v>44753</v>
      </c>
      <c r="I69" s="19" t="s">
        <v>599</v>
      </c>
      <c r="K69" s="19" t="s">
        <v>600</v>
      </c>
    </row>
    <row r="70" spans="1:11" ht="15.75" customHeight="1">
      <c r="A70" s="19">
        <v>35531333</v>
      </c>
      <c r="B70" s="19" t="s">
        <v>602</v>
      </c>
      <c r="C70" s="19" t="s">
        <v>603</v>
      </c>
      <c r="D70" s="19" t="s">
        <v>604</v>
      </c>
      <c r="E70" s="19" t="s">
        <v>605</v>
      </c>
      <c r="F70" s="19" t="s">
        <v>223</v>
      </c>
      <c r="G70" s="19">
        <v>2022</v>
      </c>
      <c r="H70" s="65">
        <v>44690</v>
      </c>
      <c r="I70" s="19" t="s">
        <v>606</v>
      </c>
      <c r="K70" s="19" t="s">
        <v>607</v>
      </c>
    </row>
    <row r="71" spans="1:11" ht="15.75" customHeight="1">
      <c r="A71" s="19">
        <v>35601864</v>
      </c>
      <c r="B71" s="19" t="s">
        <v>899</v>
      </c>
      <c r="C71" s="19" t="s">
        <v>900</v>
      </c>
      <c r="D71" s="19" t="s">
        <v>901</v>
      </c>
      <c r="E71" s="19" t="s">
        <v>902</v>
      </c>
      <c r="F71" s="19" t="s">
        <v>903</v>
      </c>
      <c r="G71" s="19">
        <v>2022</v>
      </c>
      <c r="H71" s="65">
        <v>44704</v>
      </c>
      <c r="I71" s="19" t="s">
        <v>904</v>
      </c>
      <c r="K71" s="19" t="s">
        <v>905</v>
      </c>
    </row>
    <row r="72" spans="1:11" ht="15.75" customHeight="1">
      <c r="A72" s="19">
        <v>35498792</v>
      </c>
      <c r="B72" s="19" t="s">
        <v>619</v>
      </c>
      <c r="C72" s="19" t="s">
        <v>620</v>
      </c>
      <c r="D72" s="19" t="s">
        <v>621</v>
      </c>
      <c r="E72" s="19" t="s">
        <v>622</v>
      </c>
      <c r="F72" s="19" t="s">
        <v>380</v>
      </c>
      <c r="G72" s="19">
        <v>2022</v>
      </c>
      <c r="H72" s="65">
        <v>44683</v>
      </c>
      <c r="I72" s="19" t="s">
        <v>623</v>
      </c>
      <c r="K72" s="19" t="s">
        <v>624</v>
      </c>
    </row>
    <row r="73" spans="1:11" ht="15.75" customHeight="1">
      <c r="A73" s="19">
        <v>35404980</v>
      </c>
      <c r="B73" s="19" t="s">
        <v>626</v>
      </c>
      <c r="C73" s="19" t="s">
        <v>627</v>
      </c>
      <c r="D73" s="19" t="s">
        <v>628</v>
      </c>
      <c r="E73" s="19" t="s">
        <v>629</v>
      </c>
      <c r="F73" s="19" t="s">
        <v>208</v>
      </c>
      <c r="G73" s="19">
        <v>2022</v>
      </c>
      <c r="H73" s="65">
        <v>44662</v>
      </c>
      <c r="I73" s="19" t="s">
        <v>630</v>
      </c>
      <c r="K73" s="19" t="s">
        <v>631</v>
      </c>
    </row>
    <row r="74" spans="1:11" ht="15.75" customHeight="1">
      <c r="A74" s="19">
        <v>35464398</v>
      </c>
      <c r="B74" s="19" t="s">
        <v>633</v>
      </c>
      <c r="C74" s="19" t="s">
        <v>634</v>
      </c>
      <c r="D74" s="19" t="s">
        <v>635</v>
      </c>
      <c r="E74" s="19" t="s">
        <v>636</v>
      </c>
      <c r="F74" s="19" t="s">
        <v>113</v>
      </c>
      <c r="G74" s="19">
        <v>2022</v>
      </c>
      <c r="H74" s="65">
        <v>44676</v>
      </c>
      <c r="I74" s="19" t="s">
        <v>637</v>
      </c>
      <c r="K74" s="19" t="s">
        <v>638</v>
      </c>
    </row>
    <row r="75" spans="1:11" ht="15.75" customHeight="1">
      <c r="A75" s="19">
        <v>35463651</v>
      </c>
      <c r="B75" s="19" t="s">
        <v>1003</v>
      </c>
      <c r="C75" s="19" t="s">
        <v>1004</v>
      </c>
      <c r="D75" s="19" t="s">
        <v>1005</v>
      </c>
      <c r="E75" s="19" t="s">
        <v>1006</v>
      </c>
      <c r="F75" s="19" t="s">
        <v>223</v>
      </c>
      <c r="G75" s="19">
        <v>2022</v>
      </c>
      <c r="H75" s="65">
        <v>44676</v>
      </c>
      <c r="I75" s="19" t="s">
        <v>1007</v>
      </c>
      <c r="K75" s="19" t="s">
        <v>1008</v>
      </c>
    </row>
    <row r="76" spans="1:11" ht="15.75" customHeight="1">
      <c r="A76" s="19">
        <v>35441146</v>
      </c>
      <c r="B76" s="19" t="s">
        <v>1012</v>
      </c>
      <c r="C76" s="19" t="s">
        <v>1013</v>
      </c>
      <c r="D76" s="19" t="s">
        <v>1014</v>
      </c>
      <c r="E76" s="19" t="s">
        <v>1015</v>
      </c>
      <c r="F76" s="19" t="s">
        <v>1016</v>
      </c>
      <c r="G76" s="19">
        <v>2022</v>
      </c>
      <c r="H76" s="65">
        <v>44671</v>
      </c>
      <c r="I76" s="19" t="s">
        <v>1017</v>
      </c>
      <c r="K76" s="19" t="s">
        <v>1018</v>
      </c>
    </row>
    <row r="77" spans="1:11" ht="15.75" customHeight="1">
      <c r="A77" s="19">
        <v>35462885</v>
      </c>
      <c r="B77" s="19" t="s">
        <v>658</v>
      </c>
      <c r="C77" s="19" t="s">
        <v>659</v>
      </c>
      <c r="D77" s="19" t="s">
        <v>660</v>
      </c>
      <c r="E77" s="19" t="s">
        <v>661</v>
      </c>
      <c r="F77" s="19" t="s">
        <v>662</v>
      </c>
      <c r="G77" s="19">
        <v>2022</v>
      </c>
      <c r="H77" s="65">
        <v>44676</v>
      </c>
      <c r="I77" s="19" t="s">
        <v>663</v>
      </c>
      <c r="K77" s="19" t="s">
        <v>664</v>
      </c>
    </row>
    <row r="78" spans="1:11" ht="15.75" customHeight="1">
      <c r="A78" s="19">
        <v>35419149</v>
      </c>
      <c r="B78" s="19" t="s">
        <v>666</v>
      </c>
      <c r="C78" s="19" t="s">
        <v>667</v>
      </c>
      <c r="D78" s="19" t="s">
        <v>668</v>
      </c>
      <c r="E78" s="19" t="s">
        <v>669</v>
      </c>
      <c r="F78" s="19" t="s">
        <v>670</v>
      </c>
      <c r="G78" s="19">
        <v>2022</v>
      </c>
      <c r="H78" s="65">
        <v>44665</v>
      </c>
      <c r="I78" s="19" t="s">
        <v>671</v>
      </c>
      <c r="K78" s="19" t="s">
        <v>672</v>
      </c>
    </row>
    <row r="79" spans="1:11" ht="15.75" customHeight="1">
      <c r="A79" s="19">
        <v>35113406</v>
      </c>
      <c r="B79" s="19" t="s">
        <v>674</v>
      </c>
      <c r="C79" s="19" t="s">
        <v>675</v>
      </c>
      <c r="D79" s="19" t="s">
        <v>676</v>
      </c>
      <c r="E79" s="19" t="s">
        <v>677</v>
      </c>
      <c r="F79" s="19" t="s">
        <v>678</v>
      </c>
      <c r="G79" s="19">
        <v>2022</v>
      </c>
      <c r="H79" s="65">
        <v>44595</v>
      </c>
      <c r="I79" s="19" t="s">
        <v>679</v>
      </c>
      <c r="K79" s="19" t="s">
        <v>680</v>
      </c>
    </row>
    <row r="80" spans="1:11" ht="15.75" customHeight="1">
      <c r="A80" s="19">
        <v>35094903</v>
      </c>
      <c r="B80" s="19" t="s">
        <v>681</v>
      </c>
      <c r="C80" s="19" t="s">
        <v>682</v>
      </c>
      <c r="D80" s="19" t="s">
        <v>683</v>
      </c>
      <c r="E80" s="19" t="s">
        <v>684</v>
      </c>
      <c r="F80" s="19" t="s">
        <v>685</v>
      </c>
      <c r="G80" s="19">
        <v>2022</v>
      </c>
      <c r="H80" s="65">
        <v>44592</v>
      </c>
      <c r="K80" s="19" t="s">
        <v>686</v>
      </c>
    </row>
    <row r="81" spans="1:11" ht="15.75" customHeight="1">
      <c r="A81" s="19">
        <v>35358229</v>
      </c>
      <c r="B81" s="19" t="s">
        <v>687</v>
      </c>
      <c r="C81" s="19" t="s">
        <v>688</v>
      </c>
      <c r="D81" s="19" t="s">
        <v>689</v>
      </c>
      <c r="E81" s="19" t="s">
        <v>690</v>
      </c>
      <c r="F81" s="19" t="s">
        <v>208</v>
      </c>
      <c r="G81" s="19">
        <v>2022</v>
      </c>
      <c r="H81" s="65">
        <v>44651</v>
      </c>
      <c r="I81" s="19" t="s">
        <v>691</v>
      </c>
      <c r="K81" s="19" t="s">
        <v>692</v>
      </c>
    </row>
    <row r="82" spans="1:11" ht="15.75" customHeight="1">
      <c r="A82" s="19">
        <v>35368516</v>
      </c>
      <c r="B82" s="19" t="s">
        <v>694</v>
      </c>
      <c r="C82" s="19" t="s">
        <v>695</v>
      </c>
      <c r="D82" s="19" t="s">
        <v>696</v>
      </c>
      <c r="E82" s="19" t="s">
        <v>697</v>
      </c>
      <c r="F82" s="19" t="s">
        <v>698</v>
      </c>
      <c r="G82" s="19">
        <v>2022</v>
      </c>
      <c r="H82" s="65">
        <v>44655</v>
      </c>
      <c r="I82" s="19" t="s">
        <v>699</v>
      </c>
      <c r="K82" s="19" t="s">
        <v>700</v>
      </c>
    </row>
    <row r="83" spans="1:11" ht="15.75" customHeight="1">
      <c r="A83" s="19">
        <v>35388353</v>
      </c>
      <c r="B83" s="19" t="s">
        <v>702</v>
      </c>
      <c r="C83" s="19" t="s">
        <v>703</v>
      </c>
      <c r="D83" s="19" t="s">
        <v>704</v>
      </c>
      <c r="E83" s="19" t="s">
        <v>705</v>
      </c>
      <c r="F83" s="19" t="s">
        <v>706</v>
      </c>
      <c r="G83" s="19">
        <v>2022</v>
      </c>
      <c r="H83" s="65">
        <v>44658</v>
      </c>
      <c r="I83" s="19" t="s">
        <v>707</v>
      </c>
      <c r="K83" s="19" t="s">
        <v>708</v>
      </c>
    </row>
    <row r="84" spans="1:11" ht="15.75" customHeight="1">
      <c r="A84" s="19">
        <v>35378873</v>
      </c>
      <c r="B84" s="19" t="s">
        <v>710</v>
      </c>
      <c r="C84" s="19" t="s">
        <v>711</v>
      </c>
      <c r="D84" s="19" t="s">
        <v>712</v>
      </c>
      <c r="E84" s="19" t="s">
        <v>713</v>
      </c>
      <c r="F84" s="19" t="s">
        <v>714</v>
      </c>
      <c r="G84" s="19">
        <v>2022</v>
      </c>
      <c r="H84" s="65">
        <v>44656</v>
      </c>
      <c r="I84" s="19" t="s">
        <v>715</v>
      </c>
      <c r="K84" s="19" t="s">
        <v>716</v>
      </c>
    </row>
    <row r="85" spans="1:11" ht="15.75" customHeight="1">
      <c r="A85" s="19">
        <v>35401483</v>
      </c>
      <c r="B85" s="19" t="s">
        <v>1076</v>
      </c>
      <c r="C85" s="19" t="s">
        <v>1077</v>
      </c>
      <c r="D85" s="19" t="s">
        <v>1078</v>
      </c>
      <c r="E85" s="19" t="s">
        <v>1079</v>
      </c>
      <c r="F85" s="19" t="s">
        <v>98</v>
      </c>
      <c r="G85" s="19">
        <v>2022</v>
      </c>
      <c r="H85" s="65">
        <v>44662</v>
      </c>
      <c r="I85" s="19" t="s">
        <v>1080</v>
      </c>
      <c r="K85" s="19" t="s">
        <v>1081</v>
      </c>
    </row>
    <row r="86" spans="1:11" ht="15.75" customHeight="1">
      <c r="A86" s="19">
        <v>35265810</v>
      </c>
      <c r="B86" s="19" t="s">
        <v>727</v>
      </c>
      <c r="C86" s="19" t="s">
        <v>728</v>
      </c>
      <c r="D86" s="19" t="s">
        <v>729</v>
      </c>
      <c r="E86" s="19" t="s">
        <v>730</v>
      </c>
      <c r="F86" s="19" t="s">
        <v>731</v>
      </c>
      <c r="G86" s="19">
        <v>2022</v>
      </c>
      <c r="H86" s="65">
        <v>44630</v>
      </c>
      <c r="I86" s="19" t="s">
        <v>732</v>
      </c>
      <c r="K86" s="19" t="s">
        <v>733</v>
      </c>
    </row>
    <row r="87" spans="1:11" ht="15.75" customHeight="1">
      <c r="A87" s="19">
        <v>35369518</v>
      </c>
      <c r="B87" s="19" t="s">
        <v>735</v>
      </c>
      <c r="C87" s="19" t="s">
        <v>736</v>
      </c>
      <c r="D87" s="19" t="s">
        <v>737</v>
      </c>
      <c r="E87" s="19" t="s">
        <v>738</v>
      </c>
      <c r="F87" s="19" t="s">
        <v>98</v>
      </c>
      <c r="G87" s="19">
        <v>2022</v>
      </c>
      <c r="H87" s="65">
        <v>44655</v>
      </c>
      <c r="I87" s="19" t="s">
        <v>739</v>
      </c>
      <c r="K87" s="19" t="s">
        <v>740</v>
      </c>
    </row>
    <row r="88" spans="1:11" ht="15.75" customHeight="1">
      <c r="A88" s="19">
        <v>35103473</v>
      </c>
      <c r="B88" s="19" t="s">
        <v>742</v>
      </c>
      <c r="C88" s="19" t="s">
        <v>743</v>
      </c>
      <c r="D88" s="19" t="s">
        <v>744</v>
      </c>
      <c r="E88" s="19" t="s">
        <v>745</v>
      </c>
      <c r="F88" s="19" t="s">
        <v>746</v>
      </c>
      <c r="G88" s="19">
        <v>2022</v>
      </c>
      <c r="H88" s="65">
        <v>44593</v>
      </c>
      <c r="I88" s="19" t="s">
        <v>747</v>
      </c>
      <c r="J88" s="19" t="s">
        <v>748</v>
      </c>
      <c r="K88" s="19" t="s">
        <v>749</v>
      </c>
    </row>
    <row r="89" spans="1:11" ht="15.75" customHeight="1">
      <c r="A89" s="19">
        <v>35360096</v>
      </c>
      <c r="B89" s="19" t="s">
        <v>750</v>
      </c>
      <c r="C89" s="19" t="s">
        <v>751</v>
      </c>
      <c r="D89" s="19" t="s">
        <v>752</v>
      </c>
      <c r="E89" s="19" t="s">
        <v>753</v>
      </c>
      <c r="F89" s="19" t="s">
        <v>223</v>
      </c>
      <c r="G89" s="19">
        <v>2022</v>
      </c>
      <c r="H89" s="65">
        <v>44652</v>
      </c>
      <c r="I89" s="19" t="s">
        <v>754</v>
      </c>
      <c r="K89" s="19" t="s">
        <v>755</v>
      </c>
    </row>
    <row r="90" spans="1:11" ht="15.75" customHeight="1">
      <c r="A90" s="19">
        <v>35265327</v>
      </c>
      <c r="B90" s="19" t="s">
        <v>757</v>
      </c>
      <c r="C90" s="19" t="s">
        <v>758</v>
      </c>
      <c r="D90" s="19" t="s">
        <v>759</v>
      </c>
      <c r="E90" s="19" t="s">
        <v>760</v>
      </c>
      <c r="F90" s="19" t="s">
        <v>761</v>
      </c>
      <c r="G90" s="19">
        <v>2022</v>
      </c>
      <c r="H90" s="65">
        <v>44630</v>
      </c>
      <c r="I90" s="19" t="s">
        <v>762</v>
      </c>
      <c r="K90" s="19" t="s">
        <v>763</v>
      </c>
    </row>
    <row r="91" spans="1:11" ht="15.75" customHeight="1">
      <c r="A91" s="19">
        <v>35146187</v>
      </c>
      <c r="B91" s="19" t="s">
        <v>765</v>
      </c>
      <c r="C91" s="19" t="s">
        <v>766</v>
      </c>
      <c r="D91" s="19" t="s">
        <v>767</v>
      </c>
      <c r="E91" s="19" t="s">
        <v>768</v>
      </c>
      <c r="F91" s="19" t="s">
        <v>769</v>
      </c>
      <c r="G91" s="19">
        <v>2022</v>
      </c>
      <c r="H91" s="65">
        <v>44603</v>
      </c>
      <c r="I91" s="19" t="s">
        <v>770</v>
      </c>
      <c r="K91" s="19" t="s">
        <v>771</v>
      </c>
    </row>
    <row r="92" spans="1:11" ht="15.75" customHeight="1">
      <c r="A92" s="19">
        <v>34838594</v>
      </c>
      <c r="B92" s="19" t="s">
        <v>773</v>
      </c>
      <c r="C92" s="19" t="s">
        <v>774</v>
      </c>
      <c r="D92" s="19" t="s">
        <v>775</v>
      </c>
      <c r="E92" s="19" t="s">
        <v>776</v>
      </c>
      <c r="F92" s="19" t="s">
        <v>777</v>
      </c>
      <c r="G92" s="19">
        <v>2022</v>
      </c>
      <c r="H92" s="65">
        <v>44528</v>
      </c>
      <c r="I92" s="19" t="s">
        <v>778</v>
      </c>
      <c r="K92" s="19" t="s">
        <v>779</v>
      </c>
    </row>
    <row r="93" spans="1:11" ht="15.75" customHeight="1">
      <c r="A93" s="19">
        <v>34787955</v>
      </c>
      <c r="B93" s="19" t="s">
        <v>1085</v>
      </c>
      <c r="C93" s="19" t="s">
        <v>1086</v>
      </c>
      <c r="D93" s="19" t="s">
        <v>798</v>
      </c>
      <c r="E93" s="19" t="s">
        <v>1087</v>
      </c>
      <c r="F93" s="19" t="s">
        <v>800</v>
      </c>
      <c r="G93" s="19">
        <v>2022</v>
      </c>
      <c r="H93" s="65">
        <v>44517</v>
      </c>
      <c r="K93" s="19" t="s">
        <v>1088</v>
      </c>
    </row>
    <row r="94" spans="1:11" ht="15.75" customHeight="1">
      <c r="A94" s="19">
        <v>34787536</v>
      </c>
      <c r="B94" s="19" t="s">
        <v>790</v>
      </c>
      <c r="C94" s="19" t="s">
        <v>791</v>
      </c>
      <c r="D94" s="19" t="s">
        <v>792</v>
      </c>
      <c r="E94" s="19" t="s">
        <v>793</v>
      </c>
      <c r="F94" s="19" t="s">
        <v>794</v>
      </c>
      <c r="G94" s="19">
        <v>2022</v>
      </c>
      <c r="H94" s="65">
        <v>44517</v>
      </c>
      <c r="K94" s="19" t="s">
        <v>795</v>
      </c>
    </row>
    <row r="95" spans="1:11" ht="15.75" customHeight="1">
      <c r="A95" s="19">
        <v>34606144</v>
      </c>
      <c r="B95" s="19" t="s">
        <v>796</v>
      </c>
      <c r="C95" s="19" t="s">
        <v>797</v>
      </c>
      <c r="D95" s="19" t="s">
        <v>798</v>
      </c>
      <c r="E95" s="19" t="s">
        <v>799</v>
      </c>
      <c r="F95" s="19" t="s">
        <v>800</v>
      </c>
      <c r="G95" s="19">
        <v>2022</v>
      </c>
      <c r="H95" s="65">
        <v>44473</v>
      </c>
      <c r="K95" s="19" t="s">
        <v>801</v>
      </c>
    </row>
    <row r="96" spans="1:11" ht="15.75" customHeight="1">
      <c r="A96" s="19">
        <v>34446339</v>
      </c>
      <c r="B96" s="19" t="s">
        <v>802</v>
      </c>
      <c r="C96" s="19" t="s">
        <v>803</v>
      </c>
      <c r="D96" s="19" t="s">
        <v>804</v>
      </c>
      <c r="E96" s="19" t="s">
        <v>805</v>
      </c>
      <c r="F96" s="19" t="s">
        <v>806</v>
      </c>
      <c r="G96" s="19">
        <v>2022</v>
      </c>
      <c r="H96" s="65">
        <v>44435</v>
      </c>
      <c r="K96" s="19" t="s">
        <v>807</v>
      </c>
    </row>
    <row r="97" spans="1:11" ht="15.75" customHeight="1">
      <c r="A97" s="19">
        <v>33356678</v>
      </c>
      <c r="B97" s="19" t="s">
        <v>808</v>
      </c>
      <c r="C97" s="19" t="s">
        <v>809</v>
      </c>
      <c r="D97" s="19" t="s">
        <v>810</v>
      </c>
      <c r="E97" s="19" t="s">
        <v>811</v>
      </c>
      <c r="F97" s="19" t="s">
        <v>812</v>
      </c>
      <c r="G97" s="19">
        <v>2022</v>
      </c>
      <c r="H97" s="65">
        <v>44193</v>
      </c>
      <c r="K97" s="19" t="s">
        <v>813</v>
      </c>
    </row>
    <row r="98" spans="1:11" ht="15.75" customHeight="1">
      <c r="A98" s="19">
        <v>35295756</v>
      </c>
      <c r="B98" s="19" t="s">
        <v>814</v>
      </c>
      <c r="C98" s="19" t="s">
        <v>815</v>
      </c>
      <c r="D98" s="19" t="s">
        <v>816</v>
      </c>
      <c r="E98" s="19" t="s">
        <v>817</v>
      </c>
      <c r="F98" s="19" t="s">
        <v>223</v>
      </c>
      <c r="G98" s="19">
        <v>2022</v>
      </c>
      <c r="H98" s="65">
        <v>44637</v>
      </c>
      <c r="I98" s="19" t="s">
        <v>818</v>
      </c>
      <c r="K98" s="19" t="s">
        <v>819</v>
      </c>
    </row>
    <row r="99" spans="1:11" ht="15.75" customHeight="1">
      <c r="A99" s="19">
        <v>36304309</v>
      </c>
      <c r="B99" s="19" t="s">
        <v>821</v>
      </c>
      <c r="C99" s="19" t="s">
        <v>822</v>
      </c>
      <c r="D99" s="19" t="s">
        <v>823</v>
      </c>
      <c r="E99" s="19" t="s">
        <v>824</v>
      </c>
      <c r="F99" s="19" t="s">
        <v>825</v>
      </c>
      <c r="G99" s="19">
        <v>2022</v>
      </c>
      <c r="H99" s="65">
        <v>44862</v>
      </c>
      <c r="I99" s="19" t="s">
        <v>826</v>
      </c>
      <c r="K99" s="19" t="s">
        <v>827</v>
      </c>
    </row>
    <row r="100" spans="1:11" ht="15.75" customHeight="1">
      <c r="A100" s="19">
        <v>35210526</v>
      </c>
      <c r="B100" s="19" t="s">
        <v>829</v>
      </c>
      <c r="C100" s="19" t="s">
        <v>830</v>
      </c>
      <c r="D100" s="19" t="s">
        <v>831</v>
      </c>
      <c r="E100" s="19" t="s">
        <v>832</v>
      </c>
      <c r="F100" s="19" t="s">
        <v>833</v>
      </c>
      <c r="G100" s="19">
        <v>2022</v>
      </c>
      <c r="H100" s="65">
        <v>44617</v>
      </c>
      <c r="I100" s="19" t="s">
        <v>834</v>
      </c>
      <c r="K100" s="19" t="s">
        <v>835</v>
      </c>
    </row>
    <row r="101" spans="1:11" ht="15.75" customHeight="1">
      <c r="A101" s="19">
        <v>35196993</v>
      </c>
      <c r="B101" s="19" t="s">
        <v>837</v>
      </c>
      <c r="C101" s="19" t="s">
        <v>838</v>
      </c>
      <c r="D101" s="19" t="s">
        <v>839</v>
      </c>
      <c r="E101" s="19" t="s">
        <v>840</v>
      </c>
      <c r="F101" s="19" t="s">
        <v>841</v>
      </c>
      <c r="G101" s="19">
        <v>2022</v>
      </c>
      <c r="H101" s="65">
        <v>44616</v>
      </c>
      <c r="I101" s="19" t="s">
        <v>842</v>
      </c>
      <c r="K101" s="19" t="s">
        <v>843</v>
      </c>
    </row>
    <row r="102" spans="1:11" ht="15.75" customHeight="1">
      <c r="A102" s="19">
        <v>35044805</v>
      </c>
      <c r="B102" s="19" t="s">
        <v>1091</v>
      </c>
      <c r="C102" s="19" t="s">
        <v>1092</v>
      </c>
      <c r="D102" s="19" t="s">
        <v>1093</v>
      </c>
      <c r="E102" s="19" t="s">
        <v>1094</v>
      </c>
      <c r="F102" s="19" t="s">
        <v>1095</v>
      </c>
      <c r="G102" s="19">
        <v>2022</v>
      </c>
      <c r="H102" s="65">
        <v>44580</v>
      </c>
      <c r="I102" s="19" t="s">
        <v>1096</v>
      </c>
      <c r="K102" s="19" t="s">
        <v>1097</v>
      </c>
    </row>
    <row r="103" spans="1:11" ht="15.75" customHeight="1">
      <c r="A103" s="19">
        <v>35192611</v>
      </c>
      <c r="B103" s="19" t="s">
        <v>855</v>
      </c>
      <c r="C103" s="19" t="s">
        <v>856</v>
      </c>
      <c r="D103" s="19" t="s">
        <v>857</v>
      </c>
      <c r="E103" s="19" t="s">
        <v>858</v>
      </c>
      <c r="F103" s="19" t="s">
        <v>859</v>
      </c>
      <c r="G103" s="19">
        <v>2022</v>
      </c>
      <c r="H103" s="65">
        <v>44614</v>
      </c>
      <c r="I103" s="19" t="s">
        <v>860</v>
      </c>
      <c r="K103" s="19" t="s">
        <v>861</v>
      </c>
    </row>
    <row r="104" spans="1:11" ht="15.75" customHeight="1">
      <c r="A104" s="19">
        <v>35371694</v>
      </c>
      <c r="B104" s="19" t="s">
        <v>863</v>
      </c>
      <c r="C104" s="19" t="s">
        <v>864</v>
      </c>
      <c r="D104" s="19" t="s">
        <v>865</v>
      </c>
      <c r="E104" s="19" t="s">
        <v>866</v>
      </c>
      <c r="F104" s="19" t="s">
        <v>867</v>
      </c>
      <c r="G104" s="19">
        <v>2022</v>
      </c>
      <c r="H104" s="65">
        <v>44655</v>
      </c>
      <c r="I104" s="19" t="s">
        <v>868</v>
      </c>
      <c r="K104" s="19" t="s">
        <v>869</v>
      </c>
    </row>
    <row r="105" spans="1:11" ht="15.75" customHeight="1">
      <c r="A105" s="19">
        <v>35180838</v>
      </c>
      <c r="B105" s="19" t="s">
        <v>871</v>
      </c>
      <c r="C105" s="19" t="s">
        <v>872</v>
      </c>
      <c r="D105" s="19" t="s">
        <v>873</v>
      </c>
      <c r="E105" s="19" t="s">
        <v>874</v>
      </c>
      <c r="F105" s="19" t="s">
        <v>875</v>
      </c>
      <c r="G105" s="19">
        <v>2022</v>
      </c>
      <c r="H105" s="65">
        <v>44611</v>
      </c>
      <c r="I105" s="19" t="s">
        <v>876</v>
      </c>
      <c r="K105" s="19" t="s">
        <v>877</v>
      </c>
    </row>
    <row r="106" spans="1:11" ht="15.75" customHeight="1">
      <c r="A106" s="19">
        <v>34780275</v>
      </c>
      <c r="B106" s="19" t="s">
        <v>1106</v>
      </c>
      <c r="C106" s="19" t="s">
        <v>1107</v>
      </c>
      <c r="D106" s="19" t="s">
        <v>1108</v>
      </c>
      <c r="E106" s="19" t="s">
        <v>1109</v>
      </c>
      <c r="F106" s="19" t="s">
        <v>1110</v>
      </c>
      <c r="G106" s="19">
        <v>2022</v>
      </c>
      <c r="H106" s="65">
        <v>44515</v>
      </c>
      <c r="I106" s="19" t="s">
        <v>1111</v>
      </c>
      <c r="K106" s="19" t="s">
        <v>1112</v>
      </c>
    </row>
    <row r="107" spans="1:11" ht="15.75" customHeight="1">
      <c r="A107" s="19">
        <v>35078664</v>
      </c>
      <c r="B107" s="19" t="s">
        <v>1116</v>
      </c>
      <c r="C107" s="19" t="s">
        <v>1117</v>
      </c>
      <c r="E107" s="19" t="s">
        <v>1118</v>
      </c>
    </row>
    <row r="108" spans="1:11" ht="15.75" customHeight="1">
      <c r="A108" s="19">
        <v>34930025</v>
      </c>
      <c r="B108" s="19" t="s">
        <v>1121</v>
      </c>
      <c r="C108" s="19" t="s">
        <v>1122</v>
      </c>
      <c r="D108" s="19" t="s">
        <v>1123</v>
      </c>
      <c r="E108" s="19" t="s">
        <v>1124</v>
      </c>
      <c r="F108" s="19" t="s">
        <v>1125</v>
      </c>
      <c r="G108" s="19">
        <v>2022</v>
      </c>
      <c r="H108" s="65">
        <v>44551</v>
      </c>
      <c r="I108" s="19" t="s">
        <v>1126</v>
      </c>
      <c r="K108" s="19" t="s">
        <v>1127</v>
      </c>
    </row>
    <row r="109" spans="1:11" ht="15.75" customHeight="1">
      <c r="A109" s="19">
        <v>35107102</v>
      </c>
      <c r="B109" s="19" t="s">
        <v>909</v>
      </c>
      <c r="C109" s="19" t="s">
        <v>910</v>
      </c>
      <c r="D109" s="19" t="s">
        <v>911</v>
      </c>
      <c r="E109" s="19" t="s">
        <v>912</v>
      </c>
      <c r="F109" s="19" t="s">
        <v>913</v>
      </c>
      <c r="G109" s="19">
        <v>2022</v>
      </c>
      <c r="H109" s="65">
        <v>44594</v>
      </c>
      <c r="K109" s="19" t="s">
        <v>914</v>
      </c>
    </row>
    <row r="110" spans="1:11" ht="15.75" customHeight="1">
      <c r="A110" s="19">
        <v>35252035</v>
      </c>
      <c r="B110" s="19" t="s">
        <v>916</v>
      </c>
      <c r="C110" s="19" t="s">
        <v>917</v>
      </c>
      <c r="D110" s="19" t="s">
        <v>918</v>
      </c>
      <c r="E110" s="19" t="s">
        <v>919</v>
      </c>
      <c r="F110" s="19" t="s">
        <v>223</v>
      </c>
      <c r="G110" s="19">
        <v>2022</v>
      </c>
      <c r="H110" s="65">
        <v>44627</v>
      </c>
      <c r="I110" s="19" t="s">
        <v>920</v>
      </c>
      <c r="K110" s="19" t="s">
        <v>921</v>
      </c>
    </row>
    <row r="111" spans="1:11" ht="15.75" customHeight="1">
      <c r="A111" s="19">
        <v>35139905</v>
      </c>
      <c r="B111" s="19" t="s">
        <v>923</v>
      </c>
      <c r="C111" s="19" t="s">
        <v>924</v>
      </c>
      <c r="D111" s="19" t="s">
        <v>925</v>
      </c>
      <c r="E111" s="19" t="s">
        <v>926</v>
      </c>
      <c r="F111" s="19" t="s">
        <v>927</v>
      </c>
      <c r="G111" s="19">
        <v>2022</v>
      </c>
      <c r="H111" s="65">
        <v>44602</v>
      </c>
      <c r="I111" s="19" t="s">
        <v>928</v>
      </c>
      <c r="K111" s="19" t="s">
        <v>929</v>
      </c>
    </row>
    <row r="112" spans="1:11" ht="15.75" customHeight="1">
      <c r="A112" s="19">
        <v>35134049</v>
      </c>
      <c r="B112" s="19" t="s">
        <v>932</v>
      </c>
      <c r="D112" s="19" t="s">
        <v>933</v>
      </c>
      <c r="F112" s="19" t="s">
        <v>934</v>
      </c>
      <c r="G112" s="19">
        <v>2022</v>
      </c>
      <c r="H112" s="65">
        <v>44600</v>
      </c>
    </row>
    <row r="113" spans="1:11" ht="15.75" customHeight="1">
      <c r="A113" s="19">
        <v>34761861</v>
      </c>
      <c r="B113" s="19" t="s">
        <v>936</v>
      </c>
      <c r="C113" s="19" t="s">
        <v>937</v>
      </c>
      <c r="D113" s="19" t="s">
        <v>938</v>
      </c>
      <c r="E113" s="19" t="s">
        <v>939</v>
      </c>
      <c r="F113" s="19" t="s">
        <v>940</v>
      </c>
      <c r="G113" s="19">
        <v>2022</v>
      </c>
      <c r="H113" s="65">
        <v>44511</v>
      </c>
      <c r="I113" s="19" t="s">
        <v>941</v>
      </c>
      <c r="K113" s="19" t="s">
        <v>942</v>
      </c>
    </row>
    <row r="114" spans="1:11" ht="15.75" customHeight="1">
      <c r="A114" s="19">
        <v>35109894</v>
      </c>
      <c r="B114" s="19" t="s">
        <v>944</v>
      </c>
      <c r="C114" s="19" t="s">
        <v>945</v>
      </c>
      <c r="D114" s="19" t="s">
        <v>946</v>
      </c>
      <c r="E114" s="19" t="s">
        <v>947</v>
      </c>
      <c r="F114" s="19" t="s">
        <v>948</v>
      </c>
      <c r="G114" s="19">
        <v>2022</v>
      </c>
      <c r="H114" s="65">
        <v>44595</v>
      </c>
      <c r="I114" s="19" t="s">
        <v>949</v>
      </c>
      <c r="K114" s="19" t="s">
        <v>950</v>
      </c>
    </row>
    <row r="115" spans="1:11" ht="15.75" customHeight="1">
      <c r="A115" s="19">
        <v>35110279</v>
      </c>
      <c r="B115" s="19" t="s">
        <v>952</v>
      </c>
      <c r="C115" s="19" t="s">
        <v>953</v>
      </c>
      <c r="D115" s="19" t="s">
        <v>954</v>
      </c>
      <c r="E115" s="19" t="s">
        <v>955</v>
      </c>
      <c r="F115" s="19" t="s">
        <v>956</v>
      </c>
      <c r="G115" s="19">
        <v>2022</v>
      </c>
      <c r="H115" s="65">
        <v>44595</v>
      </c>
      <c r="I115" s="19" t="s">
        <v>957</v>
      </c>
      <c r="K115" s="19" t="s">
        <v>958</v>
      </c>
    </row>
    <row r="116" spans="1:11" ht="15.75" customHeight="1">
      <c r="A116" s="19">
        <v>35360781</v>
      </c>
      <c r="B116" s="19" t="s">
        <v>960</v>
      </c>
      <c r="C116" s="19" t="s">
        <v>961</v>
      </c>
      <c r="D116" s="19" t="s">
        <v>962</v>
      </c>
      <c r="E116" s="19" t="s">
        <v>963</v>
      </c>
      <c r="F116" s="19" t="s">
        <v>964</v>
      </c>
      <c r="G116" s="19">
        <v>2022</v>
      </c>
      <c r="H116" s="65">
        <v>44652</v>
      </c>
      <c r="I116" s="19" t="s">
        <v>965</v>
      </c>
      <c r="K116" s="19" t="s">
        <v>966</v>
      </c>
    </row>
    <row r="117" spans="1:11" ht="15.75" customHeight="1">
      <c r="A117" s="19">
        <v>35033634</v>
      </c>
      <c r="B117" s="19" t="s">
        <v>968</v>
      </c>
      <c r="C117" s="19" t="s">
        <v>969</v>
      </c>
      <c r="D117" s="19" t="s">
        <v>970</v>
      </c>
      <c r="E117" s="19" t="s">
        <v>971</v>
      </c>
      <c r="F117" s="19" t="s">
        <v>972</v>
      </c>
      <c r="G117" s="19">
        <v>2022</v>
      </c>
      <c r="H117" s="65">
        <v>44577</v>
      </c>
      <c r="K117" s="19" t="s">
        <v>973</v>
      </c>
    </row>
    <row r="118" spans="1:11" ht="15.75" customHeight="1">
      <c r="A118" s="19">
        <v>35017451</v>
      </c>
      <c r="B118" s="19" t="s">
        <v>975</v>
      </c>
      <c r="C118" s="19" t="s">
        <v>976</v>
      </c>
      <c r="D118" s="19" t="s">
        <v>977</v>
      </c>
      <c r="E118" s="19" t="s">
        <v>978</v>
      </c>
      <c r="F118" s="19" t="s">
        <v>979</v>
      </c>
      <c r="G118" s="19">
        <v>2022</v>
      </c>
      <c r="H118" s="65">
        <v>44573</v>
      </c>
      <c r="K118" s="19" t="s">
        <v>980</v>
      </c>
    </row>
    <row r="119" spans="1:11" ht="15.75" customHeight="1">
      <c r="A119" s="19">
        <v>34927318</v>
      </c>
      <c r="B119" s="19" t="s">
        <v>982</v>
      </c>
      <c r="C119" s="19" t="s">
        <v>983</v>
      </c>
      <c r="D119" s="19" t="s">
        <v>984</v>
      </c>
      <c r="E119" s="19" t="s">
        <v>985</v>
      </c>
      <c r="F119" s="19" t="s">
        <v>986</v>
      </c>
      <c r="G119" s="19">
        <v>2022</v>
      </c>
      <c r="H119" s="65">
        <v>44550</v>
      </c>
      <c r="K119" s="19" t="s">
        <v>987</v>
      </c>
    </row>
    <row r="120" spans="1:11" ht="15.75" customHeight="1">
      <c r="A120" s="19">
        <v>34882050</v>
      </c>
      <c r="B120" s="19" t="s">
        <v>988</v>
      </c>
      <c r="C120" s="19" t="s">
        <v>989</v>
      </c>
      <c r="D120" s="19" t="s">
        <v>990</v>
      </c>
      <c r="E120" s="19" t="s">
        <v>991</v>
      </c>
      <c r="F120" s="19" t="s">
        <v>454</v>
      </c>
      <c r="G120" s="19">
        <v>2022</v>
      </c>
      <c r="H120" s="65">
        <v>44539</v>
      </c>
      <c r="K120" s="19" t="s">
        <v>992</v>
      </c>
    </row>
    <row r="121" spans="1:11" ht="15.75" customHeight="1">
      <c r="A121" s="19">
        <v>34863914</v>
      </c>
      <c r="B121" s="19" t="s">
        <v>993</v>
      </c>
      <c r="C121" s="19" t="s">
        <v>994</v>
      </c>
      <c r="D121" s="19" t="s">
        <v>995</v>
      </c>
      <c r="E121" s="19" t="s">
        <v>996</v>
      </c>
      <c r="F121" s="19" t="s">
        <v>997</v>
      </c>
      <c r="G121" s="19">
        <v>2022</v>
      </c>
      <c r="H121" s="65">
        <v>44535</v>
      </c>
      <c r="K121" s="19" t="s">
        <v>998</v>
      </c>
    </row>
    <row r="122" spans="1:11" ht="15.75" customHeight="1">
      <c r="A122" s="19">
        <v>34843957</v>
      </c>
      <c r="B122" s="19" t="s">
        <v>1000</v>
      </c>
      <c r="C122" s="19" t="s">
        <v>1001</v>
      </c>
      <c r="E122" s="19" t="s">
        <v>1002</v>
      </c>
    </row>
    <row r="123" spans="1:11" ht="15.75" customHeight="1">
      <c r="A123" s="19">
        <v>34838814</v>
      </c>
      <c r="B123" s="19" t="s">
        <v>1131</v>
      </c>
      <c r="C123" s="19" t="s">
        <v>1132</v>
      </c>
      <c r="D123" s="19" t="s">
        <v>1133</v>
      </c>
      <c r="E123" s="19" t="s">
        <v>1134</v>
      </c>
      <c r="F123" s="19" t="s">
        <v>777</v>
      </c>
      <c r="G123" s="19">
        <v>2022</v>
      </c>
      <c r="H123" s="65">
        <v>44528</v>
      </c>
      <c r="K123" s="19" t="s">
        <v>1135</v>
      </c>
    </row>
    <row r="124" spans="1:11" ht="15.75" customHeight="1">
      <c r="A124" s="19">
        <v>34737041</v>
      </c>
      <c r="B124" s="19" t="s">
        <v>1214</v>
      </c>
      <c r="C124" s="19" t="s">
        <v>1215</v>
      </c>
      <c r="D124" s="19" t="s">
        <v>1216</v>
      </c>
      <c r="E124" s="19" t="s">
        <v>1217</v>
      </c>
      <c r="F124" s="19" t="s">
        <v>1218</v>
      </c>
      <c r="G124" s="19">
        <v>2022</v>
      </c>
      <c r="H124" s="65">
        <v>44505</v>
      </c>
      <c r="K124" s="19" t="s">
        <v>1219</v>
      </c>
    </row>
    <row r="125" spans="1:11" ht="15.75" customHeight="1">
      <c r="A125" s="19">
        <v>34672963</v>
      </c>
      <c r="B125" s="19" t="s">
        <v>1022</v>
      </c>
      <c r="C125" s="19" t="s">
        <v>1023</v>
      </c>
      <c r="D125" s="19" t="s">
        <v>1024</v>
      </c>
      <c r="E125" s="19" t="s">
        <v>1025</v>
      </c>
      <c r="F125" s="19" t="s">
        <v>1026</v>
      </c>
      <c r="G125" s="19">
        <v>2022</v>
      </c>
      <c r="H125" s="65">
        <v>44490</v>
      </c>
      <c r="K125" s="19" t="s">
        <v>1027</v>
      </c>
    </row>
    <row r="126" spans="1:11" ht="15.75" customHeight="1">
      <c r="A126" s="19">
        <v>34655753</v>
      </c>
      <c r="B126" s="19" t="s">
        <v>1028</v>
      </c>
      <c r="C126" s="19" t="s">
        <v>1029</v>
      </c>
      <c r="D126" s="19" t="s">
        <v>1030</v>
      </c>
      <c r="E126" s="19" t="s">
        <v>1031</v>
      </c>
      <c r="F126" s="19" t="s">
        <v>1032</v>
      </c>
      <c r="G126" s="19">
        <v>2022</v>
      </c>
      <c r="H126" s="65">
        <v>44485</v>
      </c>
      <c r="K126" s="19" t="s">
        <v>1033</v>
      </c>
    </row>
    <row r="127" spans="1:11" ht="15.75" customHeight="1">
      <c r="A127" s="19">
        <v>34654985</v>
      </c>
      <c r="B127" s="19" t="s">
        <v>1034</v>
      </c>
      <c r="C127" s="19" t="s">
        <v>1035</v>
      </c>
      <c r="D127" s="19" t="s">
        <v>1036</v>
      </c>
      <c r="E127" s="19" t="s">
        <v>1037</v>
      </c>
      <c r="F127" s="19" t="s">
        <v>1038</v>
      </c>
      <c r="G127" s="19">
        <v>2022</v>
      </c>
      <c r="H127" s="65">
        <v>44485</v>
      </c>
      <c r="K127" s="19" t="s">
        <v>1039</v>
      </c>
    </row>
    <row r="128" spans="1:11" ht="15.75" customHeight="1">
      <c r="A128" s="19">
        <v>34606393</v>
      </c>
      <c r="B128" s="19" t="s">
        <v>1040</v>
      </c>
      <c r="C128" s="19" t="s">
        <v>1041</v>
      </c>
      <c r="D128" s="19" t="s">
        <v>1042</v>
      </c>
      <c r="E128" s="19" t="s">
        <v>1043</v>
      </c>
      <c r="F128" s="19" t="s">
        <v>1044</v>
      </c>
      <c r="G128" s="19">
        <v>2022</v>
      </c>
      <c r="H128" s="65">
        <v>44473</v>
      </c>
      <c r="I128" s="19" t="s">
        <v>1045</v>
      </c>
      <c r="K128" s="19" t="s">
        <v>1046</v>
      </c>
    </row>
    <row r="129" spans="1:11" ht="15.75" customHeight="1">
      <c r="A129" s="19">
        <v>34404313</v>
      </c>
      <c r="B129" s="19" t="s">
        <v>1047</v>
      </c>
      <c r="C129" s="19" t="s">
        <v>1048</v>
      </c>
      <c r="D129" s="19" t="s">
        <v>1049</v>
      </c>
      <c r="E129" s="19" t="s">
        <v>1050</v>
      </c>
      <c r="F129" s="19" t="s">
        <v>1051</v>
      </c>
      <c r="G129" s="19">
        <v>2022</v>
      </c>
      <c r="H129" s="65">
        <v>44426</v>
      </c>
      <c r="K129" s="19" t="s">
        <v>1052</v>
      </c>
    </row>
    <row r="130" spans="1:11" ht="15.75" customHeight="1">
      <c r="A130" s="19">
        <v>34304944</v>
      </c>
      <c r="B130" s="19" t="s">
        <v>1053</v>
      </c>
      <c r="C130" s="19" t="s">
        <v>1054</v>
      </c>
      <c r="D130" s="19" t="s">
        <v>1055</v>
      </c>
      <c r="E130" s="19" t="s">
        <v>1056</v>
      </c>
      <c r="F130" s="19" t="s">
        <v>1057</v>
      </c>
      <c r="G130" s="19">
        <v>2022</v>
      </c>
      <c r="H130" s="65">
        <v>44403</v>
      </c>
      <c r="K130" s="19" t="s">
        <v>1058</v>
      </c>
    </row>
    <row r="131" spans="1:11" ht="15.75" customHeight="1">
      <c r="A131" s="19">
        <v>34270748</v>
      </c>
      <c r="B131" s="19" t="s">
        <v>1060</v>
      </c>
      <c r="C131" s="19" t="s">
        <v>1061</v>
      </c>
      <c r="D131" s="19" t="s">
        <v>1062</v>
      </c>
      <c r="E131" s="19" t="s">
        <v>1063</v>
      </c>
      <c r="F131" s="19" t="s">
        <v>1064</v>
      </c>
      <c r="G131" s="19">
        <v>2022</v>
      </c>
      <c r="H131" s="65">
        <v>44393</v>
      </c>
      <c r="K131" s="19" t="s">
        <v>1065</v>
      </c>
    </row>
    <row r="132" spans="1:11" ht="15.75" customHeight="1">
      <c r="A132" s="19">
        <v>34952754</v>
      </c>
      <c r="B132" s="19" t="s">
        <v>1066</v>
      </c>
      <c r="C132" s="19" t="s">
        <v>1067</v>
      </c>
      <c r="E132" s="19" t="s">
        <v>1068</v>
      </c>
    </row>
    <row r="133" spans="1:11" ht="15.75" customHeight="1">
      <c r="A133" s="19">
        <v>35237491</v>
      </c>
      <c r="B133" s="19" t="s">
        <v>1069</v>
      </c>
      <c r="C133" s="19" t="s">
        <v>1070</v>
      </c>
      <c r="D133" s="19" t="s">
        <v>1071</v>
      </c>
      <c r="E133" s="19" t="s">
        <v>1072</v>
      </c>
      <c r="F133" s="19" t="s">
        <v>867</v>
      </c>
      <c r="G133" s="19">
        <v>2022</v>
      </c>
      <c r="H133" s="65">
        <v>44623</v>
      </c>
      <c r="I133" s="19" t="s">
        <v>1073</v>
      </c>
      <c r="K133" s="19" t="s">
        <v>1074</v>
      </c>
    </row>
    <row r="134" spans="1:11" ht="15.75" customHeight="1">
      <c r="A134" s="19">
        <v>35085362</v>
      </c>
      <c r="B134" s="19" t="s">
        <v>1228</v>
      </c>
      <c r="C134" s="19" t="s">
        <v>1229</v>
      </c>
      <c r="D134" s="19" t="s">
        <v>1230</v>
      </c>
      <c r="E134" s="19" t="s">
        <v>1231</v>
      </c>
      <c r="F134" s="19" t="s">
        <v>1232</v>
      </c>
      <c r="G134" s="19">
        <v>2022</v>
      </c>
      <c r="H134" s="65">
        <v>44588</v>
      </c>
      <c r="I134" s="19" t="s">
        <v>1233</v>
      </c>
      <c r="K134" s="19" t="s">
        <v>1234</v>
      </c>
    </row>
    <row r="135" spans="1:11" ht="15.75" customHeight="1">
      <c r="A135" s="19">
        <v>35203763</v>
      </c>
      <c r="B135" s="19" t="s">
        <v>1249</v>
      </c>
      <c r="C135" s="19" t="s">
        <v>1250</v>
      </c>
      <c r="D135" s="19" t="s">
        <v>1251</v>
      </c>
      <c r="E135" s="19" t="s">
        <v>1252</v>
      </c>
      <c r="F135" s="19" t="s">
        <v>1253</v>
      </c>
      <c r="G135" s="19">
        <v>2022</v>
      </c>
      <c r="H135" s="65">
        <v>44617</v>
      </c>
      <c r="I135" s="19" t="s">
        <v>1254</v>
      </c>
      <c r="K135" s="19" t="s">
        <v>1255</v>
      </c>
    </row>
    <row r="136" spans="1:11" ht="15.75" customHeight="1">
      <c r="A136" s="19">
        <v>34893342</v>
      </c>
      <c r="B136" s="19" t="s">
        <v>1259</v>
      </c>
      <c r="C136" s="19" t="s">
        <v>1260</v>
      </c>
      <c r="D136" s="19" t="s">
        <v>1261</v>
      </c>
      <c r="E136" s="19" t="s">
        <v>1262</v>
      </c>
      <c r="F136" s="19" t="s">
        <v>1263</v>
      </c>
      <c r="G136" s="19">
        <v>2022</v>
      </c>
      <c r="H136" s="65">
        <v>44541</v>
      </c>
      <c r="K136" s="19" t="s">
        <v>1264</v>
      </c>
    </row>
    <row r="137" spans="1:11" ht="15.75" customHeight="1">
      <c r="A137" s="19">
        <v>35046419</v>
      </c>
      <c r="B137" s="19" t="s">
        <v>1100</v>
      </c>
      <c r="C137" s="19" t="s">
        <v>1101</v>
      </c>
      <c r="D137" s="19" t="s">
        <v>1102</v>
      </c>
      <c r="E137" s="19" t="s">
        <v>415</v>
      </c>
      <c r="F137" s="19" t="s">
        <v>833</v>
      </c>
      <c r="G137" s="19">
        <v>2022</v>
      </c>
      <c r="H137" s="65">
        <v>44581</v>
      </c>
      <c r="I137" s="19" t="s">
        <v>1103</v>
      </c>
      <c r="K137" s="19" t="s">
        <v>1104</v>
      </c>
    </row>
    <row r="138" spans="1:11" ht="15.75" customHeight="1">
      <c r="A138" s="19">
        <v>34613800</v>
      </c>
      <c r="B138" s="19" t="s">
        <v>1268</v>
      </c>
      <c r="C138" s="19" t="s">
        <v>1269</v>
      </c>
      <c r="D138" s="19" t="s">
        <v>1270</v>
      </c>
      <c r="E138" s="19" t="s">
        <v>1271</v>
      </c>
      <c r="F138" s="19" t="s">
        <v>1272</v>
      </c>
      <c r="G138" s="19">
        <v>2022</v>
      </c>
      <c r="H138" s="65">
        <v>44475</v>
      </c>
      <c r="I138" s="19" t="s">
        <v>1273</v>
      </c>
      <c r="K138" s="19" t="s">
        <v>1274</v>
      </c>
    </row>
    <row r="139" spans="1:11" ht="15.75" customHeight="1">
      <c r="A139" s="19">
        <v>34633850</v>
      </c>
      <c r="B139" s="19" t="s">
        <v>1400</v>
      </c>
      <c r="C139" s="19" t="s">
        <v>1401</v>
      </c>
      <c r="D139" s="19" t="s">
        <v>1402</v>
      </c>
      <c r="E139" s="19" t="s">
        <v>1403</v>
      </c>
      <c r="F139" s="19" t="s">
        <v>1125</v>
      </c>
      <c r="G139" s="19">
        <v>2022</v>
      </c>
      <c r="H139" s="65">
        <v>44480</v>
      </c>
      <c r="I139" s="19" t="s">
        <v>1404</v>
      </c>
      <c r="K139" s="19" t="s">
        <v>1405</v>
      </c>
    </row>
    <row r="140" spans="1:11" ht="15.75" customHeight="1">
      <c r="A140" s="19">
        <v>35111703</v>
      </c>
      <c r="B140" s="19" t="s">
        <v>1434</v>
      </c>
      <c r="C140" s="19" t="s">
        <v>1435</v>
      </c>
      <c r="D140" s="19" t="s">
        <v>1436</v>
      </c>
      <c r="E140" s="19" t="s">
        <v>1437</v>
      </c>
      <c r="F140" s="19" t="s">
        <v>380</v>
      </c>
      <c r="G140" s="19">
        <v>2022</v>
      </c>
      <c r="H140" s="65">
        <v>44595</v>
      </c>
      <c r="I140" s="19" t="s">
        <v>1438</v>
      </c>
      <c r="K140" s="19" t="s">
        <v>1439</v>
      </c>
    </row>
    <row r="141" spans="1:11" ht="15.75" customHeight="1">
      <c r="A141" s="19">
        <v>35052998</v>
      </c>
      <c r="B141" s="19" t="s">
        <v>1451</v>
      </c>
      <c r="C141" s="19" t="s">
        <v>1452</v>
      </c>
      <c r="D141" s="19" t="s">
        <v>1453</v>
      </c>
      <c r="E141" s="19" t="s">
        <v>1454</v>
      </c>
      <c r="F141" s="19" t="s">
        <v>1253</v>
      </c>
      <c r="G141" s="19">
        <v>2022</v>
      </c>
      <c r="H141" s="65">
        <v>44582</v>
      </c>
      <c r="I141" s="19" t="s">
        <v>1455</v>
      </c>
      <c r="K141" s="19" t="s">
        <v>1456</v>
      </c>
    </row>
    <row r="142" spans="1:11" ht="15.75" customHeight="1">
      <c r="A142" s="19">
        <v>35096646</v>
      </c>
      <c r="B142" s="19" t="s">
        <v>1138</v>
      </c>
      <c r="C142" s="19" t="s">
        <v>1139</v>
      </c>
      <c r="D142" s="19" t="s">
        <v>1140</v>
      </c>
      <c r="E142" s="19" t="s">
        <v>1141</v>
      </c>
      <c r="F142" s="19" t="s">
        <v>223</v>
      </c>
      <c r="G142" s="19">
        <v>2022</v>
      </c>
      <c r="H142" s="65">
        <v>44592</v>
      </c>
      <c r="I142" s="19" t="s">
        <v>1142</v>
      </c>
      <c r="K142" s="19" t="s">
        <v>1143</v>
      </c>
    </row>
    <row r="143" spans="1:11" ht="15.75" customHeight="1">
      <c r="A143" s="19">
        <v>34965085</v>
      </c>
      <c r="B143" s="19" t="s">
        <v>1145</v>
      </c>
      <c r="C143" s="19" t="s">
        <v>1146</v>
      </c>
      <c r="D143" s="19" t="s">
        <v>1147</v>
      </c>
      <c r="E143" s="19" t="s">
        <v>1148</v>
      </c>
      <c r="F143" s="19" t="s">
        <v>1149</v>
      </c>
      <c r="G143" s="19">
        <v>2022</v>
      </c>
      <c r="H143" s="65">
        <v>44559</v>
      </c>
      <c r="I143" s="19" t="s">
        <v>1150</v>
      </c>
      <c r="K143" s="19" t="s">
        <v>1151</v>
      </c>
    </row>
    <row r="144" spans="1:11" ht="15.75" customHeight="1">
      <c r="A144" s="19">
        <v>35026986</v>
      </c>
      <c r="B144" s="19" t="s">
        <v>1152</v>
      </c>
      <c r="C144" s="19" t="s">
        <v>1153</v>
      </c>
      <c r="D144" s="19" t="s">
        <v>1154</v>
      </c>
      <c r="E144" s="19" t="s">
        <v>1155</v>
      </c>
      <c r="F144" s="19" t="s">
        <v>875</v>
      </c>
      <c r="G144" s="19">
        <v>2022</v>
      </c>
      <c r="H144" s="65">
        <v>44575</v>
      </c>
      <c r="I144" s="19" t="s">
        <v>1156</v>
      </c>
      <c r="K144" s="19" t="s">
        <v>1157</v>
      </c>
    </row>
    <row r="145" spans="1:11" ht="15.75" customHeight="1">
      <c r="A145" s="19">
        <v>35013351</v>
      </c>
      <c r="B145" s="19" t="s">
        <v>1159</v>
      </c>
      <c r="C145" s="19" t="s">
        <v>1160</v>
      </c>
      <c r="E145" s="19" t="s">
        <v>1161</v>
      </c>
    </row>
    <row r="146" spans="1:11" ht="15.75" customHeight="1">
      <c r="A146" s="19">
        <v>34555450</v>
      </c>
      <c r="B146" s="19" t="s">
        <v>1162</v>
      </c>
      <c r="C146" s="19" t="s">
        <v>1163</v>
      </c>
      <c r="D146" s="19" t="s">
        <v>1164</v>
      </c>
      <c r="E146" s="19" t="s">
        <v>1165</v>
      </c>
      <c r="F146" s="19" t="s">
        <v>653</v>
      </c>
      <c r="G146" s="19">
        <v>2022</v>
      </c>
      <c r="H146" s="65">
        <v>44462</v>
      </c>
      <c r="K146" s="19" t="s">
        <v>1166</v>
      </c>
    </row>
    <row r="147" spans="1:11" ht="15.75" customHeight="1">
      <c r="A147" s="19">
        <v>35081201</v>
      </c>
      <c r="B147" s="19" t="s">
        <v>1168</v>
      </c>
      <c r="C147" s="19" t="s">
        <v>1169</v>
      </c>
      <c r="D147" s="19" t="s">
        <v>1170</v>
      </c>
      <c r="E147" s="19" t="s">
        <v>1171</v>
      </c>
      <c r="F147" s="19" t="s">
        <v>1172</v>
      </c>
      <c r="G147" s="19">
        <v>2022</v>
      </c>
      <c r="H147" s="65">
        <v>44587</v>
      </c>
      <c r="K147" s="19" t="s">
        <v>1173</v>
      </c>
    </row>
    <row r="148" spans="1:11" ht="15.75" customHeight="1">
      <c r="A148" s="19">
        <v>34986178</v>
      </c>
      <c r="B148" s="19" t="s">
        <v>1175</v>
      </c>
      <c r="C148" s="19" t="s">
        <v>1176</v>
      </c>
      <c r="D148" s="19" t="s">
        <v>1177</v>
      </c>
      <c r="E148" s="19" t="s">
        <v>1178</v>
      </c>
      <c r="F148" s="19" t="s">
        <v>208</v>
      </c>
      <c r="G148" s="19">
        <v>2022</v>
      </c>
      <c r="H148" s="65">
        <v>44566</v>
      </c>
      <c r="I148" s="19" t="s">
        <v>1179</v>
      </c>
      <c r="K148" s="19" t="s">
        <v>1180</v>
      </c>
    </row>
    <row r="149" spans="1:11" ht="15.75" customHeight="1">
      <c r="A149" s="19">
        <v>34983432</v>
      </c>
      <c r="B149" s="19" t="s">
        <v>1182</v>
      </c>
      <c r="C149" s="19" t="s">
        <v>1183</v>
      </c>
      <c r="D149" s="19" t="s">
        <v>1184</v>
      </c>
      <c r="E149" s="19" t="s">
        <v>1185</v>
      </c>
      <c r="F149" s="19" t="s">
        <v>841</v>
      </c>
      <c r="G149" s="19">
        <v>2022</v>
      </c>
      <c r="H149" s="65">
        <v>44566</v>
      </c>
      <c r="I149" s="19" t="s">
        <v>1186</v>
      </c>
      <c r="K149" s="19" t="s">
        <v>1187</v>
      </c>
    </row>
    <row r="150" spans="1:11" ht="15.75" customHeight="1">
      <c r="A150" s="19">
        <v>36524880</v>
      </c>
      <c r="B150" s="19" t="s">
        <v>1189</v>
      </c>
      <c r="C150" s="19" t="s">
        <v>1190</v>
      </c>
      <c r="D150" s="19" t="s">
        <v>1191</v>
      </c>
      <c r="E150" s="19" t="s">
        <v>1192</v>
      </c>
      <c r="F150" s="19" t="s">
        <v>1193</v>
      </c>
      <c r="G150" s="19">
        <v>2022</v>
      </c>
      <c r="H150" s="65">
        <v>44911</v>
      </c>
      <c r="K150" s="19" t="s">
        <v>1194</v>
      </c>
    </row>
    <row r="151" spans="1:11" ht="15.75" customHeight="1">
      <c r="A151" s="19">
        <v>36382945</v>
      </c>
      <c r="B151" s="19" t="s">
        <v>1195</v>
      </c>
      <c r="C151" s="19" t="s">
        <v>1196</v>
      </c>
      <c r="D151" s="19" t="s">
        <v>1197</v>
      </c>
      <c r="E151" s="19" t="s">
        <v>1198</v>
      </c>
      <c r="F151" s="19" t="s">
        <v>1199</v>
      </c>
      <c r="G151" s="19">
        <v>2022</v>
      </c>
      <c r="H151" s="65">
        <v>44881</v>
      </c>
      <c r="K151" s="19" t="s">
        <v>1200</v>
      </c>
    </row>
    <row r="152" spans="1:11" ht="15.75" customHeight="1">
      <c r="A152" s="19">
        <v>36202079</v>
      </c>
      <c r="B152" s="19" t="s">
        <v>1202</v>
      </c>
      <c r="C152" s="19" t="s">
        <v>1203</v>
      </c>
      <c r="D152" s="19" t="s">
        <v>1204</v>
      </c>
      <c r="E152" s="19" t="s">
        <v>1205</v>
      </c>
      <c r="F152" s="19" t="s">
        <v>1206</v>
      </c>
      <c r="G152" s="19">
        <v>2022</v>
      </c>
      <c r="H152" s="65">
        <v>44840</v>
      </c>
      <c r="K152" s="19" t="s">
        <v>1207</v>
      </c>
    </row>
    <row r="153" spans="1:11" ht="15.75" customHeight="1">
      <c r="A153" s="19">
        <v>35899568</v>
      </c>
      <c r="B153" s="19" t="s">
        <v>1208</v>
      </c>
      <c r="C153" s="19" t="s">
        <v>1209</v>
      </c>
      <c r="D153" s="19" t="s">
        <v>1210</v>
      </c>
      <c r="E153" s="19" t="s">
        <v>1211</v>
      </c>
      <c r="F153" s="19" t="s">
        <v>1212</v>
      </c>
      <c r="G153" s="19">
        <v>2022</v>
      </c>
      <c r="H153" s="65">
        <v>44770</v>
      </c>
      <c r="K153" s="19" t="s">
        <v>1213</v>
      </c>
    </row>
    <row r="154" spans="1:11" ht="15.75" customHeight="1">
      <c r="A154" s="19">
        <v>35507782</v>
      </c>
      <c r="B154" s="19" t="s">
        <v>1468</v>
      </c>
      <c r="C154" s="19" t="s">
        <v>1469</v>
      </c>
      <c r="D154" s="19" t="s">
        <v>1470</v>
      </c>
      <c r="E154" s="19" t="s">
        <v>1471</v>
      </c>
      <c r="F154" s="19" t="s">
        <v>1472</v>
      </c>
      <c r="G154" s="19">
        <v>2022</v>
      </c>
      <c r="H154" s="65">
        <v>44685</v>
      </c>
      <c r="K154" s="19" t="s">
        <v>1473</v>
      </c>
    </row>
    <row r="155" spans="1:11" ht="15.75" customHeight="1">
      <c r="A155" s="19">
        <v>35169333</v>
      </c>
      <c r="B155" s="19" t="s">
        <v>1222</v>
      </c>
      <c r="C155" s="19" t="s">
        <v>1223</v>
      </c>
      <c r="D155" s="19" t="s">
        <v>1224</v>
      </c>
      <c r="E155" s="19" t="s">
        <v>1225</v>
      </c>
      <c r="F155" s="19" t="s">
        <v>1226</v>
      </c>
      <c r="G155" s="19">
        <v>2022</v>
      </c>
      <c r="H155" s="65">
        <v>44608</v>
      </c>
      <c r="I155" s="19" t="s">
        <v>1227</v>
      </c>
    </row>
    <row r="156" spans="1:11" ht="15.75" customHeight="1">
      <c r="A156" s="19">
        <v>35141318</v>
      </c>
      <c r="B156" s="19" t="s">
        <v>1513</v>
      </c>
      <c r="C156" s="19" t="s">
        <v>1514</v>
      </c>
      <c r="D156" s="19" t="s">
        <v>1515</v>
      </c>
      <c r="E156" s="19" t="s">
        <v>1516</v>
      </c>
      <c r="F156" s="19" t="s">
        <v>1517</v>
      </c>
      <c r="G156" s="19">
        <v>2021</v>
      </c>
      <c r="H156" s="65">
        <v>44602</v>
      </c>
      <c r="I156" s="19" t="s">
        <v>1518</v>
      </c>
      <c r="K156" s="19" t="s">
        <v>1519</v>
      </c>
    </row>
    <row r="157" spans="1:11" ht="15.75" customHeight="1">
      <c r="A157" s="19">
        <v>35125986</v>
      </c>
      <c r="B157" s="19" t="s">
        <v>1238</v>
      </c>
      <c r="C157" s="19" t="s">
        <v>1239</v>
      </c>
      <c r="D157" s="19" t="s">
        <v>1240</v>
      </c>
      <c r="E157" s="19" t="s">
        <v>1241</v>
      </c>
      <c r="F157" s="19" t="s">
        <v>1242</v>
      </c>
      <c r="G157" s="19">
        <v>2022</v>
      </c>
      <c r="H157" s="65">
        <v>44599</v>
      </c>
      <c r="I157" s="19" t="s">
        <v>1243</v>
      </c>
      <c r="K157" s="19" t="s">
        <v>1244</v>
      </c>
    </row>
    <row r="158" spans="1:11" ht="15.75" customHeight="1">
      <c r="A158" s="19">
        <v>35100597</v>
      </c>
      <c r="B158" s="19" t="s">
        <v>1245</v>
      </c>
      <c r="C158" s="19" t="s">
        <v>1246</v>
      </c>
      <c r="D158" s="19" t="s">
        <v>1204</v>
      </c>
      <c r="E158" s="19" t="s">
        <v>1247</v>
      </c>
      <c r="F158" s="19" t="s">
        <v>1206</v>
      </c>
      <c r="G158" s="19">
        <v>2022</v>
      </c>
      <c r="H158" s="65">
        <v>44592</v>
      </c>
      <c r="K158" s="19" t="s">
        <v>1248</v>
      </c>
    </row>
    <row r="159" spans="1:11" ht="15.75" customHeight="1">
      <c r="A159" s="19">
        <v>35078580</v>
      </c>
      <c r="B159" s="19" t="s">
        <v>1535</v>
      </c>
      <c r="C159" s="19" t="s">
        <v>1536</v>
      </c>
      <c r="D159" s="19" t="s">
        <v>1537</v>
      </c>
      <c r="E159" s="19" t="s">
        <v>1538</v>
      </c>
      <c r="F159" s="19" t="s">
        <v>1539</v>
      </c>
      <c r="G159" s="19">
        <v>2022</v>
      </c>
      <c r="H159" s="65">
        <v>44587</v>
      </c>
    </row>
    <row r="160" spans="1:11" ht="15.75" customHeight="1">
      <c r="A160" s="19">
        <v>34958740</v>
      </c>
      <c r="B160" s="19" t="s">
        <v>1550</v>
      </c>
      <c r="C160" s="19" t="s">
        <v>1551</v>
      </c>
      <c r="D160" s="19" t="s">
        <v>1552</v>
      </c>
      <c r="E160" s="19" t="s">
        <v>1553</v>
      </c>
      <c r="F160" s="19" t="s">
        <v>1554</v>
      </c>
      <c r="G160" s="19">
        <v>2022</v>
      </c>
      <c r="H160" s="65">
        <v>44557</v>
      </c>
      <c r="I160" s="19" t="s">
        <v>1555</v>
      </c>
      <c r="K160" s="19" t="s">
        <v>1556</v>
      </c>
    </row>
    <row r="161" spans="1:11" ht="15.75" customHeight="1">
      <c r="A161" s="19">
        <v>34932443</v>
      </c>
      <c r="B161" s="19" t="s">
        <v>1579</v>
      </c>
      <c r="C161" s="19" t="s">
        <v>1580</v>
      </c>
      <c r="D161" s="19" t="s">
        <v>1581</v>
      </c>
      <c r="E161" s="19" t="s">
        <v>1124</v>
      </c>
      <c r="F161" s="19" t="s">
        <v>1582</v>
      </c>
      <c r="G161" s="19">
        <v>2022</v>
      </c>
      <c r="H161" s="65">
        <v>44551</v>
      </c>
      <c r="I161" s="19" t="s">
        <v>1583</v>
      </c>
      <c r="K161" s="19" t="s">
        <v>1584</v>
      </c>
    </row>
    <row r="162" spans="1:11" ht="15.75" customHeight="1">
      <c r="A162" s="19">
        <v>34913059</v>
      </c>
      <c r="B162" s="19" t="s">
        <v>1277</v>
      </c>
      <c r="C162" s="19" t="s">
        <v>1278</v>
      </c>
      <c r="D162" s="19" t="s">
        <v>1279</v>
      </c>
      <c r="E162" s="19" t="s">
        <v>1280</v>
      </c>
      <c r="F162" s="19" t="s">
        <v>1281</v>
      </c>
      <c r="G162" s="19">
        <v>2022</v>
      </c>
      <c r="H162" s="65">
        <v>44546</v>
      </c>
      <c r="I162" s="19" t="s">
        <v>1282</v>
      </c>
      <c r="J162" s="19" t="s">
        <v>1283</v>
      </c>
      <c r="K162" s="19" t="s">
        <v>1284</v>
      </c>
    </row>
    <row r="163" spans="1:11" ht="15.75" customHeight="1">
      <c r="A163" s="19">
        <v>34810003</v>
      </c>
      <c r="B163" s="19" t="s">
        <v>1286</v>
      </c>
      <c r="C163" s="19" t="s">
        <v>1287</v>
      </c>
      <c r="D163" s="19" t="s">
        <v>1288</v>
      </c>
      <c r="E163" s="19" t="s">
        <v>1289</v>
      </c>
      <c r="F163" s="19" t="s">
        <v>1290</v>
      </c>
      <c r="G163" s="19">
        <v>2022</v>
      </c>
      <c r="H163" s="65">
        <v>44523</v>
      </c>
      <c r="K163" s="19" t="s">
        <v>1291</v>
      </c>
    </row>
    <row r="164" spans="1:11" ht="15.75" customHeight="1">
      <c r="A164" s="19">
        <v>34792015</v>
      </c>
      <c r="B164" s="19" t="s">
        <v>1292</v>
      </c>
      <c r="C164" s="19" t="s">
        <v>1293</v>
      </c>
      <c r="D164" s="19" t="s">
        <v>1294</v>
      </c>
      <c r="E164" s="19" t="s">
        <v>1295</v>
      </c>
      <c r="F164" s="19" t="s">
        <v>1296</v>
      </c>
      <c r="G164" s="19">
        <v>2022</v>
      </c>
      <c r="H164" s="65">
        <v>44518</v>
      </c>
      <c r="K164" s="19" t="s">
        <v>1297</v>
      </c>
    </row>
    <row r="165" spans="1:11" ht="15.75" customHeight="1">
      <c r="A165" s="19">
        <v>34674343</v>
      </c>
      <c r="B165" s="19" t="s">
        <v>1298</v>
      </c>
      <c r="C165" s="19" t="s">
        <v>1299</v>
      </c>
      <c r="D165" s="19" t="s">
        <v>1197</v>
      </c>
      <c r="E165" s="19" t="s">
        <v>1300</v>
      </c>
      <c r="F165" s="19" t="s">
        <v>1199</v>
      </c>
      <c r="G165" s="19">
        <v>2022</v>
      </c>
      <c r="H165" s="65">
        <v>44490</v>
      </c>
      <c r="K165" s="19" t="s">
        <v>1301</v>
      </c>
    </row>
    <row r="166" spans="1:11" ht="15.75" customHeight="1">
      <c r="A166" s="19">
        <v>34661955</v>
      </c>
      <c r="B166" s="19" t="s">
        <v>1302</v>
      </c>
      <c r="C166" s="19" t="s">
        <v>1303</v>
      </c>
      <c r="D166" s="19" t="s">
        <v>1197</v>
      </c>
      <c r="E166" s="19" t="s">
        <v>1304</v>
      </c>
      <c r="F166" s="19" t="s">
        <v>1199</v>
      </c>
      <c r="G166" s="19">
        <v>2022</v>
      </c>
      <c r="H166" s="65">
        <v>44487</v>
      </c>
      <c r="K166" s="19" t="s">
        <v>1305</v>
      </c>
    </row>
    <row r="167" spans="1:11" ht="15.75" customHeight="1">
      <c r="A167" s="19">
        <v>34612137</v>
      </c>
      <c r="B167" s="19" t="s">
        <v>1306</v>
      </c>
      <c r="C167" s="19" t="s">
        <v>1307</v>
      </c>
      <c r="D167" s="19" t="s">
        <v>1308</v>
      </c>
      <c r="E167" s="19" t="s">
        <v>1309</v>
      </c>
      <c r="F167" s="19" t="s">
        <v>1310</v>
      </c>
      <c r="G167" s="19">
        <v>2022</v>
      </c>
      <c r="H167" s="65">
        <v>44475</v>
      </c>
      <c r="K167" s="19" t="s">
        <v>1311</v>
      </c>
    </row>
    <row r="168" spans="1:11" ht="15.75" customHeight="1">
      <c r="A168" s="19">
        <v>34609107</v>
      </c>
      <c r="B168" s="19" t="s">
        <v>1312</v>
      </c>
      <c r="C168" s="19" t="s">
        <v>1313</v>
      </c>
      <c r="D168" s="19" t="s">
        <v>1314</v>
      </c>
      <c r="E168" s="19" t="s">
        <v>1315</v>
      </c>
      <c r="F168" s="19" t="s">
        <v>979</v>
      </c>
      <c r="G168" s="19">
        <v>2022</v>
      </c>
      <c r="H168" s="65">
        <v>44474</v>
      </c>
      <c r="I168" s="19" t="s">
        <v>1316</v>
      </c>
      <c r="K168" s="19" t="s">
        <v>1317</v>
      </c>
    </row>
    <row r="169" spans="1:11" ht="15.75" customHeight="1">
      <c r="A169" s="19">
        <v>34528332</v>
      </c>
      <c r="B169" s="19" t="s">
        <v>1318</v>
      </c>
      <c r="C169" s="19" t="s">
        <v>1319</v>
      </c>
      <c r="D169" s="19" t="s">
        <v>1197</v>
      </c>
      <c r="E169" s="19" t="s">
        <v>1320</v>
      </c>
      <c r="F169" s="19" t="s">
        <v>1199</v>
      </c>
      <c r="G169" s="19">
        <v>2022</v>
      </c>
      <c r="H169" s="65">
        <v>44455</v>
      </c>
      <c r="K169" s="19" t="s">
        <v>1321</v>
      </c>
    </row>
    <row r="170" spans="1:11" ht="15.75" customHeight="1">
      <c r="A170" s="19">
        <v>34459329</v>
      </c>
      <c r="B170" s="19" t="s">
        <v>1322</v>
      </c>
      <c r="C170" s="19" t="s">
        <v>1323</v>
      </c>
      <c r="D170" s="19" t="s">
        <v>1324</v>
      </c>
      <c r="E170" s="19" t="s">
        <v>277</v>
      </c>
      <c r="F170" s="19" t="s">
        <v>1044</v>
      </c>
      <c r="G170" s="19">
        <v>2022</v>
      </c>
      <c r="H170" s="65">
        <v>44438</v>
      </c>
      <c r="K170" s="19" t="s">
        <v>1325</v>
      </c>
    </row>
    <row r="171" spans="1:11" ht="15.75" customHeight="1">
      <c r="A171" s="19">
        <v>34432166</v>
      </c>
      <c r="B171" s="19" t="s">
        <v>1326</v>
      </c>
      <c r="C171" s="19" t="s">
        <v>1327</v>
      </c>
      <c r="D171" s="19" t="s">
        <v>1328</v>
      </c>
      <c r="E171" s="19" t="s">
        <v>1329</v>
      </c>
      <c r="F171" s="19" t="s">
        <v>1038</v>
      </c>
      <c r="G171" s="19">
        <v>2022</v>
      </c>
      <c r="H171" s="65">
        <v>44433</v>
      </c>
      <c r="K171" s="19" t="s">
        <v>1330</v>
      </c>
    </row>
    <row r="172" spans="1:11" ht="15.75" customHeight="1">
      <c r="A172" s="19">
        <v>34425035</v>
      </c>
      <c r="B172" s="19" t="s">
        <v>1331</v>
      </c>
      <c r="C172" s="19" t="s">
        <v>1332</v>
      </c>
      <c r="D172" s="19" t="s">
        <v>1333</v>
      </c>
      <c r="E172" s="19" t="s">
        <v>1334</v>
      </c>
      <c r="F172" s="19" t="s">
        <v>1335</v>
      </c>
      <c r="G172" s="19">
        <v>2022</v>
      </c>
      <c r="H172" s="65">
        <v>44431</v>
      </c>
      <c r="K172" s="19" t="s">
        <v>1336</v>
      </c>
    </row>
    <row r="173" spans="1:11" ht="15.75" customHeight="1">
      <c r="A173" s="19">
        <v>33583215</v>
      </c>
      <c r="B173" s="19" t="s">
        <v>1337</v>
      </c>
      <c r="C173" s="19" t="s">
        <v>1338</v>
      </c>
      <c r="D173" s="19" t="s">
        <v>1339</v>
      </c>
      <c r="E173" s="19" t="s">
        <v>1340</v>
      </c>
      <c r="F173" s="19" t="s">
        <v>1341</v>
      </c>
      <c r="G173" s="19">
        <v>2022</v>
      </c>
      <c r="H173" s="65">
        <v>44242</v>
      </c>
      <c r="K173" s="19" t="s">
        <v>1342</v>
      </c>
    </row>
    <row r="174" spans="1:11" ht="15.75" customHeight="1">
      <c r="A174" s="19">
        <v>35415660</v>
      </c>
      <c r="B174" s="19" t="s">
        <v>1344</v>
      </c>
      <c r="C174" s="19" t="s">
        <v>1345</v>
      </c>
      <c r="D174" s="19" t="s">
        <v>1346</v>
      </c>
      <c r="E174" s="19" t="s">
        <v>1347</v>
      </c>
      <c r="F174" s="19" t="s">
        <v>1348</v>
      </c>
      <c r="G174" s="19">
        <v>2021</v>
      </c>
      <c r="H174" s="65">
        <v>44664</v>
      </c>
      <c r="I174" s="19" t="s">
        <v>1349</v>
      </c>
      <c r="K174" s="19" t="s">
        <v>1350</v>
      </c>
    </row>
    <row r="175" spans="1:11" ht="15.75" customHeight="1">
      <c r="A175" s="19">
        <v>34963470</v>
      </c>
      <c r="B175" s="19" t="s">
        <v>1352</v>
      </c>
      <c r="C175" s="19" t="s">
        <v>1353</v>
      </c>
      <c r="D175" s="19" t="s">
        <v>1354</v>
      </c>
      <c r="E175" s="19" t="s">
        <v>1355</v>
      </c>
      <c r="F175" s="19" t="s">
        <v>1356</v>
      </c>
      <c r="G175" s="19">
        <v>2021</v>
      </c>
      <c r="H175" s="65">
        <v>44559</v>
      </c>
      <c r="I175" s="19" t="s">
        <v>1357</v>
      </c>
      <c r="K175" s="19" t="s">
        <v>1358</v>
      </c>
    </row>
    <row r="176" spans="1:11" ht="15.75" customHeight="1">
      <c r="A176" s="19">
        <v>35056502</v>
      </c>
      <c r="B176" s="19" t="s">
        <v>1360</v>
      </c>
      <c r="C176" s="19" t="s">
        <v>1361</v>
      </c>
      <c r="D176" s="19" t="s">
        <v>1362</v>
      </c>
      <c r="E176" s="19" t="s">
        <v>1363</v>
      </c>
      <c r="F176" s="19" t="s">
        <v>1364</v>
      </c>
      <c r="G176" s="19">
        <v>2021</v>
      </c>
      <c r="H176" s="65">
        <v>44582</v>
      </c>
      <c r="I176" s="19" t="s">
        <v>1365</v>
      </c>
      <c r="K176" s="19" t="s">
        <v>1366</v>
      </c>
    </row>
    <row r="177" spans="1:11" ht="15.75" customHeight="1">
      <c r="A177" s="19">
        <v>34955529</v>
      </c>
      <c r="B177" s="19" t="s">
        <v>1368</v>
      </c>
      <c r="C177" s="19" t="s">
        <v>1369</v>
      </c>
      <c r="D177" s="19" t="s">
        <v>1370</v>
      </c>
      <c r="E177" s="19" t="s">
        <v>1371</v>
      </c>
      <c r="F177" s="19" t="s">
        <v>1372</v>
      </c>
      <c r="G177" s="19">
        <v>2021</v>
      </c>
      <c r="H177" s="65">
        <v>44557</v>
      </c>
    </row>
    <row r="178" spans="1:11" ht="15.75" customHeight="1">
      <c r="A178" s="19">
        <v>35004347</v>
      </c>
      <c r="B178" s="19" t="s">
        <v>1373</v>
      </c>
      <c r="C178" s="19" t="s">
        <v>1374</v>
      </c>
      <c r="D178" s="19" t="s">
        <v>1375</v>
      </c>
      <c r="E178" s="19" t="s">
        <v>1376</v>
      </c>
      <c r="F178" s="19" t="s">
        <v>223</v>
      </c>
      <c r="G178" s="19">
        <v>2021</v>
      </c>
      <c r="H178" s="65">
        <v>44571</v>
      </c>
      <c r="I178" s="19" t="s">
        <v>1377</v>
      </c>
      <c r="K178" s="19" t="s">
        <v>1378</v>
      </c>
    </row>
    <row r="179" spans="1:11" ht="15.75" customHeight="1">
      <c r="A179" s="19">
        <v>34976074</v>
      </c>
      <c r="B179" s="19" t="s">
        <v>1380</v>
      </c>
      <c r="C179" s="19" t="s">
        <v>1381</v>
      </c>
      <c r="D179" s="19" t="s">
        <v>1382</v>
      </c>
      <c r="E179" s="19" t="s">
        <v>1383</v>
      </c>
      <c r="F179" s="19" t="s">
        <v>1384</v>
      </c>
      <c r="G179" s="19">
        <v>2021</v>
      </c>
      <c r="H179" s="65">
        <v>44564</v>
      </c>
      <c r="I179" s="19" t="s">
        <v>1385</v>
      </c>
      <c r="K179" s="19" t="s">
        <v>1386</v>
      </c>
    </row>
    <row r="180" spans="1:11" ht="15.75" customHeight="1">
      <c r="A180" s="19">
        <v>34730410</v>
      </c>
      <c r="B180" s="19" t="s">
        <v>1387</v>
      </c>
      <c r="C180" s="19" t="s">
        <v>1388</v>
      </c>
      <c r="D180" s="19" t="s">
        <v>1389</v>
      </c>
      <c r="E180" s="19" t="s">
        <v>1390</v>
      </c>
      <c r="F180" s="19" t="s">
        <v>590</v>
      </c>
      <c r="G180" s="19">
        <v>2021</v>
      </c>
      <c r="H180" s="65">
        <v>44503</v>
      </c>
      <c r="I180" s="19" t="s">
        <v>1391</v>
      </c>
      <c r="K180" s="19" t="s">
        <v>1392</v>
      </c>
    </row>
    <row r="181" spans="1:11" ht="15.75" customHeight="1">
      <c r="A181" s="19">
        <v>34933533</v>
      </c>
      <c r="B181" s="19" t="s">
        <v>1393</v>
      </c>
      <c r="C181" s="19" t="s">
        <v>1394</v>
      </c>
      <c r="D181" s="19" t="s">
        <v>1395</v>
      </c>
      <c r="E181" s="19" t="s">
        <v>1396</v>
      </c>
      <c r="F181" s="19" t="s">
        <v>1397</v>
      </c>
      <c r="G181" s="19">
        <v>2021</v>
      </c>
      <c r="H181" s="65">
        <v>44552</v>
      </c>
      <c r="K181" s="19" t="s">
        <v>1398</v>
      </c>
    </row>
    <row r="182" spans="1:11" ht="15.75" customHeight="1">
      <c r="A182" s="19">
        <v>34803081</v>
      </c>
      <c r="B182" s="19" t="s">
        <v>1606</v>
      </c>
      <c r="C182" s="19" t="s">
        <v>1607</v>
      </c>
      <c r="D182" s="19" t="s">
        <v>1608</v>
      </c>
      <c r="E182" s="19" t="s">
        <v>1609</v>
      </c>
      <c r="F182" s="19" t="s">
        <v>1610</v>
      </c>
      <c r="G182" s="19">
        <v>2021</v>
      </c>
      <c r="H182" s="65">
        <v>44522</v>
      </c>
      <c r="I182" s="19" t="s">
        <v>1611</v>
      </c>
      <c r="K182" s="19" t="s">
        <v>1612</v>
      </c>
    </row>
    <row r="183" spans="1:11" ht="15.75" customHeight="1">
      <c r="A183" s="19">
        <v>31643977</v>
      </c>
      <c r="B183" s="19" t="s">
        <v>1409</v>
      </c>
      <c r="D183" s="19" t="s">
        <v>1410</v>
      </c>
      <c r="F183" s="19" t="s">
        <v>1411</v>
      </c>
      <c r="G183" s="19">
        <v>2012</v>
      </c>
      <c r="H183" s="65">
        <v>44550</v>
      </c>
    </row>
    <row r="184" spans="1:11" ht="15.75" customHeight="1">
      <c r="A184" s="19">
        <v>34944755</v>
      </c>
      <c r="B184" s="19" t="s">
        <v>1413</v>
      </c>
      <c r="C184" s="19" t="s">
        <v>1414</v>
      </c>
      <c r="D184" s="19" t="s">
        <v>1415</v>
      </c>
      <c r="E184" s="19" t="s">
        <v>1416</v>
      </c>
      <c r="F184" s="19" t="s">
        <v>1417</v>
      </c>
      <c r="G184" s="19">
        <v>2021</v>
      </c>
      <c r="H184" s="65">
        <v>44554</v>
      </c>
      <c r="I184" s="19" t="s">
        <v>1418</v>
      </c>
      <c r="K184" s="19" t="s">
        <v>1419</v>
      </c>
    </row>
    <row r="185" spans="1:11" ht="15.75" customHeight="1">
      <c r="A185" s="19">
        <v>34939580</v>
      </c>
      <c r="B185" s="19" t="s">
        <v>1421</v>
      </c>
      <c r="C185" s="19" t="s">
        <v>1422</v>
      </c>
      <c r="D185" s="19" t="s">
        <v>1423</v>
      </c>
      <c r="E185" s="19" t="s">
        <v>1424</v>
      </c>
      <c r="F185" s="19" t="s">
        <v>1425</v>
      </c>
      <c r="G185" s="19">
        <v>2021</v>
      </c>
      <c r="H185" s="65">
        <v>44553</v>
      </c>
    </row>
    <row r="186" spans="1:11" ht="15.75" customHeight="1">
      <c r="A186" s="19">
        <v>34906085</v>
      </c>
      <c r="B186" s="19" t="s">
        <v>1427</v>
      </c>
      <c r="C186" s="19" t="s">
        <v>1428</v>
      </c>
      <c r="D186" s="19" t="s">
        <v>1429</v>
      </c>
      <c r="E186" s="19" t="s">
        <v>1430</v>
      </c>
      <c r="F186" s="19" t="s">
        <v>875</v>
      </c>
      <c r="G186" s="19">
        <v>2021</v>
      </c>
      <c r="H186" s="65">
        <v>44545</v>
      </c>
      <c r="I186" s="19" t="s">
        <v>1431</v>
      </c>
      <c r="K186" s="19" t="s">
        <v>1432</v>
      </c>
    </row>
    <row r="187" spans="1:11" ht="15.75" customHeight="1">
      <c r="A187" s="19">
        <v>34959569</v>
      </c>
      <c r="B187" s="19" t="s">
        <v>1615</v>
      </c>
      <c r="C187" s="19" t="s">
        <v>1616</v>
      </c>
      <c r="D187" s="19" t="s">
        <v>1617</v>
      </c>
      <c r="E187" s="19" t="s">
        <v>1618</v>
      </c>
      <c r="F187" s="19" t="s">
        <v>1619</v>
      </c>
      <c r="G187" s="19">
        <v>2021</v>
      </c>
      <c r="H187" s="65">
        <v>44558</v>
      </c>
      <c r="I187" s="19" t="s">
        <v>1620</v>
      </c>
      <c r="K187" s="19" t="s">
        <v>1621</v>
      </c>
    </row>
    <row r="188" spans="1:11" ht="15.75" customHeight="1">
      <c r="A188" s="19">
        <v>34893630</v>
      </c>
      <c r="B188" s="19" t="s">
        <v>1443</v>
      </c>
      <c r="C188" s="19" t="s">
        <v>1444</v>
      </c>
      <c r="D188" s="19" t="s">
        <v>1445</v>
      </c>
      <c r="E188" s="19" t="s">
        <v>1446</v>
      </c>
      <c r="F188" s="19" t="s">
        <v>1447</v>
      </c>
      <c r="G188" s="19">
        <v>2021</v>
      </c>
      <c r="H188" s="65">
        <v>44541</v>
      </c>
      <c r="I188" s="19" t="s">
        <v>1448</v>
      </c>
      <c r="K188" s="19" t="s">
        <v>1449</v>
      </c>
    </row>
    <row r="189" spans="1:11" ht="15.75" customHeight="1">
      <c r="A189" s="19">
        <v>34959557</v>
      </c>
      <c r="B189" s="19" t="s">
        <v>1646</v>
      </c>
      <c r="C189" s="19" t="s">
        <v>1647</v>
      </c>
      <c r="D189" s="19" t="s">
        <v>1648</v>
      </c>
      <c r="E189" s="19" t="s">
        <v>1649</v>
      </c>
      <c r="F189" s="19" t="s">
        <v>1619</v>
      </c>
      <c r="G189" s="19">
        <v>2021</v>
      </c>
      <c r="H189" s="65">
        <v>44558</v>
      </c>
      <c r="I189" s="19" t="s">
        <v>1650</v>
      </c>
      <c r="K189" s="19" t="s">
        <v>1651</v>
      </c>
    </row>
    <row r="190" spans="1:11" ht="15.75" customHeight="1">
      <c r="A190" s="19">
        <v>34943357</v>
      </c>
      <c r="B190" s="19" t="s">
        <v>1460</v>
      </c>
      <c r="C190" s="19" t="s">
        <v>1461</v>
      </c>
      <c r="D190" s="19" t="s">
        <v>1462</v>
      </c>
      <c r="E190" s="19" t="s">
        <v>1463</v>
      </c>
      <c r="F190" s="19" t="s">
        <v>1464</v>
      </c>
      <c r="G190" s="19">
        <v>2021</v>
      </c>
      <c r="H190" s="65">
        <v>44554</v>
      </c>
      <c r="I190" s="19" t="s">
        <v>1465</v>
      </c>
      <c r="K190" s="19" t="s">
        <v>1466</v>
      </c>
    </row>
    <row r="191" spans="1:11" ht="15.75" customHeight="1">
      <c r="A191" s="19">
        <v>36479234</v>
      </c>
      <c r="B191" s="19" t="s">
        <v>1661</v>
      </c>
      <c r="C191" s="19" t="s">
        <v>1662</v>
      </c>
      <c r="D191" s="19" t="s">
        <v>1663</v>
      </c>
      <c r="E191" s="19" t="s">
        <v>1664</v>
      </c>
      <c r="F191" s="19" t="s">
        <v>1665</v>
      </c>
      <c r="G191" s="19">
        <v>2021</v>
      </c>
      <c r="H191" s="65">
        <v>44903</v>
      </c>
      <c r="I191" s="19" t="s">
        <v>1666</v>
      </c>
      <c r="K191" s="19" t="s">
        <v>1667</v>
      </c>
    </row>
    <row r="192" spans="1:11" ht="15.75" customHeight="1">
      <c r="A192" s="19">
        <v>34885251</v>
      </c>
      <c r="B192" s="19" t="s">
        <v>1476</v>
      </c>
      <c r="C192" s="19" t="s">
        <v>1477</v>
      </c>
      <c r="D192" s="19" t="s">
        <v>1478</v>
      </c>
      <c r="E192" s="19" t="s">
        <v>1479</v>
      </c>
      <c r="F192" s="19" t="s">
        <v>1480</v>
      </c>
      <c r="G192" s="19">
        <v>2021</v>
      </c>
      <c r="H192" s="65">
        <v>44540</v>
      </c>
      <c r="I192" s="19" t="s">
        <v>1481</v>
      </c>
      <c r="K192" s="19" t="s">
        <v>1482</v>
      </c>
    </row>
    <row r="193" spans="1:11" ht="15.75" customHeight="1">
      <c r="A193" s="19">
        <v>32668450</v>
      </c>
      <c r="B193" s="19" t="s">
        <v>1484</v>
      </c>
      <c r="C193" s="19" t="s">
        <v>1485</v>
      </c>
      <c r="D193" s="19" t="s">
        <v>1486</v>
      </c>
      <c r="E193" s="19" t="s">
        <v>1487</v>
      </c>
      <c r="F193" s="19" t="s">
        <v>1488</v>
      </c>
      <c r="G193" s="19">
        <v>2021</v>
      </c>
      <c r="H193" s="65">
        <v>44028</v>
      </c>
      <c r="K193" s="19" t="s">
        <v>1489</v>
      </c>
    </row>
    <row r="194" spans="1:11" ht="15.75" customHeight="1">
      <c r="A194" s="19">
        <v>35003989</v>
      </c>
      <c r="B194" s="19" t="s">
        <v>1491</v>
      </c>
      <c r="C194" s="19" t="s">
        <v>1492</v>
      </c>
      <c r="D194" s="19" t="s">
        <v>1493</v>
      </c>
      <c r="E194" s="19" t="s">
        <v>1494</v>
      </c>
      <c r="F194" s="19" t="s">
        <v>867</v>
      </c>
      <c r="G194" s="19">
        <v>2021</v>
      </c>
      <c r="H194" s="65">
        <v>44571</v>
      </c>
      <c r="I194" s="19" t="s">
        <v>1495</v>
      </c>
      <c r="K194" s="19" t="s">
        <v>1496</v>
      </c>
    </row>
    <row r="195" spans="1:11" ht="15.75" customHeight="1">
      <c r="A195" s="19">
        <v>34017992</v>
      </c>
      <c r="B195" s="19" t="s">
        <v>1498</v>
      </c>
      <c r="C195" s="19" t="s">
        <v>1499</v>
      </c>
      <c r="D195" s="19" t="s">
        <v>1500</v>
      </c>
      <c r="E195" s="19" t="s">
        <v>1501</v>
      </c>
      <c r="F195" s="19" t="s">
        <v>1502</v>
      </c>
      <c r="G195" s="19">
        <v>2021</v>
      </c>
      <c r="H195" s="65">
        <v>44337</v>
      </c>
      <c r="K195" s="19" t="s">
        <v>1503</v>
      </c>
    </row>
    <row r="196" spans="1:11" ht="15.75" customHeight="1">
      <c r="A196" s="19">
        <v>35757824</v>
      </c>
      <c r="B196" s="19" t="s">
        <v>1505</v>
      </c>
      <c r="C196" s="19" t="s">
        <v>1506</v>
      </c>
      <c r="D196" s="19" t="s">
        <v>1507</v>
      </c>
      <c r="E196" s="19" t="s">
        <v>1508</v>
      </c>
      <c r="F196" s="19" t="s">
        <v>1509</v>
      </c>
      <c r="G196" s="19">
        <v>2021</v>
      </c>
      <c r="H196" s="65">
        <v>44739</v>
      </c>
      <c r="I196" s="19" t="s">
        <v>1510</v>
      </c>
      <c r="K196" s="19" t="s">
        <v>1511</v>
      </c>
    </row>
    <row r="197" spans="1:11" ht="15.75" customHeight="1">
      <c r="A197" s="19">
        <v>35450419</v>
      </c>
      <c r="B197" s="19" t="s">
        <v>1701</v>
      </c>
      <c r="C197" s="19" t="s">
        <v>1702</v>
      </c>
      <c r="D197" s="19" t="s">
        <v>1703</v>
      </c>
      <c r="E197" s="19" t="s">
        <v>1704</v>
      </c>
      <c r="F197" s="19" t="s">
        <v>1705</v>
      </c>
      <c r="G197" s="19">
        <v>2021</v>
      </c>
      <c r="H197" s="65">
        <v>44673</v>
      </c>
      <c r="I197" s="19" t="s">
        <v>1706</v>
      </c>
      <c r="J197" s="19" t="s">
        <v>1707</v>
      </c>
      <c r="K197" s="19" t="s">
        <v>1708</v>
      </c>
    </row>
    <row r="198" spans="1:11" ht="15.75" customHeight="1">
      <c r="A198" s="19">
        <v>34993034</v>
      </c>
      <c r="B198" s="19" t="s">
        <v>1523</v>
      </c>
      <c r="C198" s="19" t="s">
        <v>1524</v>
      </c>
      <c r="D198" s="19" t="s">
        <v>1525</v>
      </c>
      <c r="E198" s="19" t="s">
        <v>1526</v>
      </c>
      <c r="F198" s="19" t="s">
        <v>867</v>
      </c>
      <c r="G198" s="19">
        <v>2021</v>
      </c>
      <c r="H198" s="65">
        <v>44568</v>
      </c>
      <c r="I198" s="19" t="s">
        <v>1527</v>
      </c>
      <c r="K198" s="19" t="s">
        <v>1528</v>
      </c>
    </row>
    <row r="199" spans="1:11" ht="15.75" customHeight="1">
      <c r="A199" s="19">
        <v>34913645</v>
      </c>
      <c r="B199" s="19" t="s">
        <v>1530</v>
      </c>
      <c r="C199" s="19" t="s">
        <v>1531</v>
      </c>
      <c r="D199" s="19" t="s">
        <v>1532</v>
      </c>
      <c r="E199" s="19" t="s">
        <v>1533</v>
      </c>
      <c r="F199" s="19" t="s">
        <v>1534</v>
      </c>
      <c r="G199" s="19">
        <v>2021</v>
      </c>
      <c r="H199" s="65">
        <v>44546</v>
      </c>
    </row>
    <row r="200" spans="1:11" ht="15.75" customHeight="1">
      <c r="A200" s="19">
        <v>34903146</v>
      </c>
      <c r="B200" s="19" t="s">
        <v>1723</v>
      </c>
      <c r="C200" s="19" t="s">
        <v>1724</v>
      </c>
      <c r="D200" s="19" t="s">
        <v>1641</v>
      </c>
      <c r="E200" s="19" t="s">
        <v>1725</v>
      </c>
      <c r="F200" s="19" t="s">
        <v>1643</v>
      </c>
      <c r="G200" s="19">
        <v>2021</v>
      </c>
      <c r="H200" s="65">
        <v>44544</v>
      </c>
      <c r="I200" s="19" t="s">
        <v>1726</v>
      </c>
      <c r="K200" s="19" t="s">
        <v>1727</v>
      </c>
    </row>
    <row r="201" spans="1:11" ht="15.75" customHeight="1">
      <c r="A201" s="19">
        <v>34898424</v>
      </c>
      <c r="B201" s="19" t="s">
        <v>1542</v>
      </c>
      <c r="C201" s="19" t="s">
        <v>1543</v>
      </c>
      <c r="D201" s="19" t="s">
        <v>1544</v>
      </c>
      <c r="E201" s="19" t="s">
        <v>1545</v>
      </c>
      <c r="F201" s="19" t="s">
        <v>1546</v>
      </c>
      <c r="G201" s="19">
        <v>2021</v>
      </c>
      <c r="H201" s="65">
        <v>44543</v>
      </c>
      <c r="I201" s="19" t="s">
        <v>1547</v>
      </c>
      <c r="K201" s="19" t="s">
        <v>1548</v>
      </c>
    </row>
    <row r="202" spans="1:11" ht="15.75" customHeight="1">
      <c r="A202" s="19">
        <v>34880636</v>
      </c>
      <c r="B202" s="19" t="s">
        <v>1730</v>
      </c>
      <c r="C202" s="19" t="s">
        <v>1731</v>
      </c>
      <c r="D202" s="19" t="s">
        <v>1732</v>
      </c>
      <c r="E202" s="19" t="s">
        <v>1733</v>
      </c>
      <c r="F202" s="19" t="s">
        <v>511</v>
      </c>
      <c r="G202" s="19">
        <v>2021</v>
      </c>
      <c r="H202" s="65">
        <v>44539</v>
      </c>
      <c r="I202" s="19" t="s">
        <v>1734</v>
      </c>
      <c r="K202" s="19" t="s">
        <v>1735</v>
      </c>
    </row>
    <row r="203" spans="1:11" ht="15.75" customHeight="1">
      <c r="A203" s="19">
        <v>34867055</v>
      </c>
      <c r="B203" s="19" t="s">
        <v>1560</v>
      </c>
      <c r="C203" s="19" t="s">
        <v>1561</v>
      </c>
      <c r="D203" s="19" t="s">
        <v>1562</v>
      </c>
      <c r="E203" s="19" t="s">
        <v>1563</v>
      </c>
      <c r="F203" s="19" t="s">
        <v>1564</v>
      </c>
      <c r="G203" s="19">
        <v>2021</v>
      </c>
      <c r="H203" s="65">
        <v>44536</v>
      </c>
      <c r="I203" s="19" t="s">
        <v>1565</v>
      </c>
      <c r="K203" s="19" t="s">
        <v>1566</v>
      </c>
    </row>
    <row r="204" spans="1:11" ht="15.75" customHeight="1">
      <c r="A204" s="19">
        <v>34820619</v>
      </c>
      <c r="B204" s="19" t="s">
        <v>1567</v>
      </c>
      <c r="C204" s="19" t="s">
        <v>1568</v>
      </c>
      <c r="D204" s="19" t="s">
        <v>1569</v>
      </c>
      <c r="E204" s="19" t="s">
        <v>1570</v>
      </c>
      <c r="F204" s="19" t="s">
        <v>662</v>
      </c>
      <c r="G204" s="19">
        <v>2021</v>
      </c>
      <c r="H204" s="65">
        <v>44525</v>
      </c>
      <c r="I204" s="19" t="s">
        <v>1571</v>
      </c>
      <c r="K204" s="19" t="s">
        <v>1572</v>
      </c>
    </row>
    <row r="205" spans="1:11" ht="15.75" customHeight="1">
      <c r="A205" s="19">
        <v>34775129</v>
      </c>
      <c r="B205" s="19" t="s">
        <v>1574</v>
      </c>
      <c r="C205" s="19" t="s">
        <v>1575</v>
      </c>
      <c r="D205" s="19" t="s">
        <v>1576</v>
      </c>
      <c r="E205" s="19" t="s">
        <v>1577</v>
      </c>
      <c r="F205" s="19" t="s">
        <v>155</v>
      </c>
      <c r="G205" s="19">
        <v>2021</v>
      </c>
      <c r="H205" s="65">
        <v>44514</v>
      </c>
      <c r="K205" s="19" t="s">
        <v>1578</v>
      </c>
    </row>
    <row r="206" spans="1:11" ht="15.75" customHeight="1">
      <c r="A206" s="19">
        <v>34695564</v>
      </c>
      <c r="B206" s="19" t="s">
        <v>1801</v>
      </c>
      <c r="C206" s="19" t="s">
        <v>1802</v>
      </c>
      <c r="D206" s="19" t="s">
        <v>1803</v>
      </c>
      <c r="E206" s="19" t="s">
        <v>1804</v>
      </c>
      <c r="F206" s="19" t="s">
        <v>1805</v>
      </c>
      <c r="G206" s="19">
        <v>2021</v>
      </c>
      <c r="H206" s="65">
        <v>44494</v>
      </c>
      <c r="K206" s="19" t="s">
        <v>1806</v>
      </c>
    </row>
    <row r="207" spans="1:11" ht="15.75" customHeight="1">
      <c r="A207" s="19">
        <v>34687426</v>
      </c>
      <c r="B207" s="19" t="s">
        <v>1587</v>
      </c>
      <c r="C207" s="19" t="s">
        <v>1588</v>
      </c>
      <c r="E207" s="19" t="s">
        <v>1589</v>
      </c>
    </row>
    <row r="208" spans="1:11" ht="15.75" customHeight="1">
      <c r="A208" s="19">
        <v>34626552</v>
      </c>
      <c r="B208" s="19" t="s">
        <v>1590</v>
      </c>
      <c r="C208" s="19" t="s">
        <v>1591</v>
      </c>
      <c r="E208" s="19" t="s">
        <v>1592</v>
      </c>
    </row>
    <row r="209" spans="1:11" ht="15.75" customHeight="1">
      <c r="A209" s="19">
        <v>34622200</v>
      </c>
      <c r="B209" s="19" t="s">
        <v>1593</v>
      </c>
      <c r="C209" s="19" t="s">
        <v>1594</v>
      </c>
      <c r="D209" s="19" t="s">
        <v>1595</v>
      </c>
      <c r="E209" s="19" t="s">
        <v>1596</v>
      </c>
      <c r="F209" s="19" t="s">
        <v>662</v>
      </c>
      <c r="G209" s="19">
        <v>2021</v>
      </c>
      <c r="H209" s="65">
        <v>44477</v>
      </c>
      <c r="I209" s="19" t="s">
        <v>1597</v>
      </c>
      <c r="K209" s="19" t="s">
        <v>1598</v>
      </c>
    </row>
    <row r="210" spans="1:11" ht="15.75" customHeight="1">
      <c r="A210" s="19">
        <v>34553839</v>
      </c>
      <c r="B210" s="19" t="s">
        <v>1600</v>
      </c>
      <c r="C210" s="19" t="s">
        <v>1601</v>
      </c>
      <c r="D210" s="19" t="s">
        <v>1602</v>
      </c>
      <c r="E210" s="19" t="s">
        <v>1603</v>
      </c>
      <c r="F210" s="19" t="s">
        <v>1604</v>
      </c>
      <c r="G210" s="19">
        <v>2021</v>
      </c>
      <c r="H210" s="65">
        <v>44462</v>
      </c>
      <c r="K210" s="19" t="s">
        <v>1605</v>
      </c>
    </row>
    <row r="211" spans="1:11" ht="15.75" customHeight="1">
      <c r="A211" s="19">
        <v>34491462</v>
      </c>
      <c r="B211" s="19" t="s">
        <v>1844</v>
      </c>
      <c r="C211" s="19" t="s">
        <v>1845</v>
      </c>
      <c r="D211" s="19" t="s">
        <v>1846</v>
      </c>
      <c r="E211" s="19" t="s">
        <v>1847</v>
      </c>
      <c r="F211" s="19" t="s">
        <v>1848</v>
      </c>
      <c r="G211" s="19">
        <v>2021</v>
      </c>
      <c r="H211" s="65">
        <v>44446</v>
      </c>
      <c r="K211" s="19" t="s">
        <v>1849</v>
      </c>
    </row>
    <row r="212" spans="1:11" ht="15.75" customHeight="1">
      <c r="A212" s="19">
        <v>34474265</v>
      </c>
      <c r="B212" s="19" t="s">
        <v>1950</v>
      </c>
      <c r="C212" s="19" t="s">
        <v>1951</v>
      </c>
      <c r="D212" s="19" t="s">
        <v>1672</v>
      </c>
      <c r="E212" s="19" t="s">
        <v>1952</v>
      </c>
      <c r="F212" s="19" t="s">
        <v>1674</v>
      </c>
      <c r="G212" s="19">
        <v>2021</v>
      </c>
      <c r="H212" s="65">
        <v>44441</v>
      </c>
      <c r="K212" s="19" t="s">
        <v>1953</v>
      </c>
    </row>
    <row r="213" spans="1:11" ht="15.75" customHeight="1">
      <c r="A213" s="19">
        <v>34379993</v>
      </c>
      <c r="B213" s="19" t="s">
        <v>1625</v>
      </c>
      <c r="C213" s="19" t="s">
        <v>1626</v>
      </c>
      <c r="D213" s="19" t="s">
        <v>1627</v>
      </c>
      <c r="E213" s="19" t="s">
        <v>1628</v>
      </c>
      <c r="F213" s="19" t="s">
        <v>1629</v>
      </c>
      <c r="G213" s="19">
        <v>2021</v>
      </c>
      <c r="H213" s="65">
        <v>44419</v>
      </c>
      <c r="K213" s="19" t="s">
        <v>1630</v>
      </c>
    </row>
    <row r="214" spans="1:11" ht="15.75" customHeight="1">
      <c r="A214" s="19">
        <v>34376350</v>
      </c>
      <c r="B214" s="19" t="s">
        <v>1632</v>
      </c>
      <c r="C214" s="19" t="s">
        <v>1633</v>
      </c>
      <c r="D214" s="19" t="s">
        <v>1634</v>
      </c>
      <c r="E214" s="19" t="s">
        <v>1635</v>
      </c>
      <c r="F214" s="19" t="s">
        <v>1636</v>
      </c>
      <c r="G214" s="19">
        <v>2021</v>
      </c>
      <c r="H214" s="65">
        <v>44419</v>
      </c>
      <c r="K214" s="19" t="s">
        <v>1637</v>
      </c>
    </row>
    <row r="215" spans="1:11" ht="15.75" customHeight="1">
      <c r="A215" s="19">
        <v>34252004</v>
      </c>
      <c r="B215" s="19" t="s">
        <v>1639</v>
      </c>
      <c r="C215" s="19" t="s">
        <v>1640</v>
      </c>
      <c r="D215" s="19" t="s">
        <v>1641</v>
      </c>
      <c r="E215" s="19" t="s">
        <v>1642</v>
      </c>
      <c r="F215" s="19" t="s">
        <v>1643</v>
      </c>
      <c r="G215" s="19">
        <v>2021</v>
      </c>
      <c r="H215" s="65">
        <v>44389</v>
      </c>
      <c r="I215" s="19" t="s">
        <v>1644</v>
      </c>
      <c r="K215" s="19" t="s">
        <v>1645</v>
      </c>
    </row>
    <row r="216" spans="1:11" ht="15.75" customHeight="1">
      <c r="A216" s="19">
        <v>34212399</v>
      </c>
      <c r="B216" s="19" t="s">
        <v>1971</v>
      </c>
      <c r="C216" s="19" t="s">
        <v>1972</v>
      </c>
      <c r="D216" s="19" t="s">
        <v>1973</v>
      </c>
      <c r="E216" s="19" t="s">
        <v>1974</v>
      </c>
      <c r="F216" s="19" t="s">
        <v>1975</v>
      </c>
      <c r="G216" s="19">
        <v>2021</v>
      </c>
      <c r="H216" s="65">
        <v>44379</v>
      </c>
      <c r="K216" s="19" t="s">
        <v>1976</v>
      </c>
    </row>
    <row r="217" spans="1:11" ht="15.75" customHeight="1">
      <c r="A217" s="19">
        <v>34166822</v>
      </c>
      <c r="B217" s="19" t="s">
        <v>1655</v>
      </c>
      <c r="C217" s="19" t="s">
        <v>1656</v>
      </c>
      <c r="D217" s="19" t="s">
        <v>1657</v>
      </c>
      <c r="E217" s="19" t="s">
        <v>1658</v>
      </c>
      <c r="F217" s="19" t="s">
        <v>1659</v>
      </c>
      <c r="G217" s="19">
        <v>2021</v>
      </c>
      <c r="H217" s="65">
        <v>44371</v>
      </c>
      <c r="K217" s="19" t="s">
        <v>1660</v>
      </c>
    </row>
    <row r="218" spans="1:11" ht="15.75" customHeight="1">
      <c r="A218" s="19">
        <v>34098627</v>
      </c>
      <c r="B218" s="19" t="s">
        <v>2037</v>
      </c>
      <c r="C218" s="19" t="s">
        <v>2038</v>
      </c>
      <c r="E218" s="19" t="s">
        <v>2039</v>
      </c>
    </row>
    <row r="219" spans="1:11" ht="15.75" customHeight="1">
      <c r="A219" s="19">
        <v>33848895</v>
      </c>
      <c r="B219" s="19" t="s">
        <v>1670</v>
      </c>
      <c r="C219" s="19" t="s">
        <v>1671</v>
      </c>
      <c r="D219" s="19" t="s">
        <v>1672</v>
      </c>
      <c r="E219" s="19" t="s">
        <v>1673</v>
      </c>
      <c r="F219" s="19" t="s">
        <v>1674</v>
      </c>
      <c r="G219" s="19">
        <v>2021</v>
      </c>
      <c r="H219" s="65">
        <v>44299</v>
      </c>
      <c r="K219" s="19" t="s">
        <v>1675</v>
      </c>
    </row>
    <row r="220" spans="1:11" ht="15.75" customHeight="1">
      <c r="A220" s="19">
        <v>33594960</v>
      </c>
      <c r="B220" s="19" t="s">
        <v>1676</v>
      </c>
      <c r="C220" s="19" t="s">
        <v>1677</v>
      </c>
      <c r="D220" s="19" t="s">
        <v>1678</v>
      </c>
      <c r="E220" s="19" t="s">
        <v>1679</v>
      </c>
      <c r="F220" s="19" t="s">
        <v>1680</v>
      </c>
      <c r="G220" s="19">
        <v>2021</v>
      </c>
      <c r="H220" s="65">
        <v>44244</v>
      </c>
      <c r="K220" s="19" t="s">
        <v>1681</v>
      </c>
    </row>
    <row r="221" spans="1:11" ht="15.75" customHeight="1">
      <c r="A221" s="19">
        <v>33407056</v>
      </c>
      <c r="B221" s="19" t="s">
        <v>1682</v>
      </c>
      <c r="C221" s="19" t="s">
        <v>1683</v>
      </c>
      <c r="D221" s="19" t="s">
        <v>1684</v>
      </c>
      <c r="E221" s="19" t="s">
        <v>1685</v>
      </c>
      <c r="F221" s="19" t="s">
        <v>1686</v>
      </c>
      <c r="G221" s="19">
        <v>2021</v>
      </c>
      <c r="H221" s="65">
        <v>44203</v>
      </c>
      <c r="I221" s="19" t="s">
        <v>1687</v>
      </c>
      <c r="K221" s="19" t="s">
        <v>1688</v>
      </c>
    </row>
    <row r="222" spans="1:11" ht="15.75" customHeight="1">
      <c r="A222" s="19">
        <v>33406941</v>
      </c>
      <c r="B222" s="19" t="s">
        <v>1689</v>
      </c>
      <c r="C222" s="19" t="s">
        <v>1690</v>
      </c>
      <c r="D222" s="19" t="s">
        <v>1691</v>
      </c>
      <c r="E222" s="19" t="s">
        <v>1692</v>
      </c>
      <c r="F222" s="19" t="s">
        <v>1693</v>
      </c>
      <c r="G222" s="19">
        <v>2021</v>
      </c>
      <c r="H222" s="65">
        <v>44203</v>
      </c>
      <c r="I222" s="19" t="s">
        <v>1694</v>
      </c>
      <c r="K222" s="19" t="s">
        <v>1695</v>
      </c>
    </row>
    <row r="223" spans="1:11" ht="15.75" customHeight="1">
      <c r="A223" s="19">
        <v>33390332</v>
      </c>
      <c r="B223" s="19" t="s">
        <v>1696</v>
      </c>
      <c r="C223" s="19" t="s">
        <v>1697</v>
      </c>
      <c r="D223" s="19" t="s">
        <v>1698</v>
      </c>
      <c r="E223" s="19" t="s">
        <v>1699</v>
      </c>
      <c r="F223" s="19" t="s">
        <v>128</v>
      </c>
      <c r="G223" s="19">
        <v>2021</v>
      </c>
      <c r="H223" s="65">
        <v>44200</v>
      </c>
      <c r="K223" s="19" t="s">
        <v>1700</v>
      </c>
    </row>
    <row r="224" spans="1:11" ht="15.75" customHeight="1">
      <c r="A224" s="19">
        <v>33124213</v>
      </c>
      <c r="B224" s="19" t="s">
        <v>2069</v>
      </c>
      <c r="C224" s="19" t="s">
        <v>2070</v>
      </c>
      <c r="D224" s="19" t="s">
        <v>2071</v>
      </c>
      <c r="E224" s="19" t="s">
        <v>2072</v>
      </c>
      <c r="F224" s="19" t="s">
        <v>2073</v>
      </c>
      <c r="G224" s="19">
        <v>2021</v>
      </c>
      <c r="H224" s="65">
        <v>44134</v>
      </c>
      <c r="I224" s="19" t="s">
        <v>2074</v>
      </c>
      <c r="K224" s="19" t="s">
        <v>2075</v>
      </c>
    </row>
    <row r="225" spans="1:11" ht="15.75" customHeight="1">
      <c r="A225" s="19">
        <v>35355735</v>
      </c>
      <c r="B225" s="19" t="s">
        <v>1711</v>
      </c>
      <c r="C225" s="19" t="s">
        <v>1712</v>
      </c>
      <c r="D225" s="19" t="s">
        <v>1713</v>
      </c>
      <c r="E225" s="19" t="s">
        <v>1714</v>
      </c>
      <c r="F225" s="19" t="s">
        <v>1715</v>
      </c>
      <c r="G225" s="19">
        <v>2021</v>
      </c>
      <c r="H225" s="65">
        <v>44651</v>
      </c>
      <c r="I225" s="19" t="s">
        <v>1716</v>
      </c>
      <c r="K225" s="19" t="s">
        <v>1717</v>
      </c>
    </row>
    <row r="226" spans="1:11" ht="15.75" customHeight="1">
      <c r="A226" s="19">
        <v>34844456</v>
      </c>
      <c r="B226" s="19" t="s">
        <v>1719</v>
      </c>
      <c r="C226" s="19" t="s">
        <v>1720</v>
      </c>
      <c r="D226" s="19" t="s">
        <v>1721</v>
      </c>
    </row>
    <row r="227" spans="1:11" ht="15.75" customHeight="1">
      <c r="A227" s="19">
        <v>34881190</v>
      </c>
      <c r="B227" s="19" t="s">
        <v>2109</v>
      </c>
      <c r="C227" s="19" t="s">
        <v>2110</v>
      </c>
      <c r="D227" s="19" t="s">
        <v>2111</v>
      </c>
      <c r="E227" s="19" t="s">
        <v>2112</v>
      </c>
      <c r="F227" s="19" t="s">
        <v>223</v>
      </c>
      <c r="G227" s="19">
        <v>2021</v>
      </c>
      <c r="H227" s="65">
        <v>44539</v>
      </c>
      <c r="I227" s="19" t="s">
        <v>2113</v>
      </c>
      <c r="K227" s="19" t="s">
        <v>2114</v>
      </c>
    </row>
    <row r="228" spans="1:11" ht="15.75" customHeight="1">
      <c r="A228" s="19">
        <v>34833138</v>
      </c>
      <c r="B228" s="19" t="s">
        <v>2128</v>
      </c>
      <c r="C228" s="19" t="s">
        <v>2129</v>
      </c>
      <c r="D228" s="19" t="s">
        <v>2130</v>
      </c>
      <c r="E228" s="19" t="s">
        <v>2131</v>
      </c>
      <c r="F228" s="19" t="s">
        <v>2132</v>
      </c>
      <c r="G228" s="19">
        <v>2021</v>
      </c>
      <c r="H228" s="65">
        <v>44527</v>
      </c>
      <c r="I228" s="19" t="s">
        <v>2133</v>
      </c>
      <c r="K228" s="19" t="s">
        <v>2134</v>
      </c>
    </row>
    <row r="229" spans="1:11" ht="15.75" customHeight="1">
      <c r="A229" s="19">
        <v>34550809</v>
      </c>
      <c r="B229" s="19" t="s">
        <v>1738</v>
      </c>
      <c r="C229" s="19" t="s">
        <v>1739</v>
      </c>
      <c r="D229" s="19" t="s">
        <v>1740</v>
      </c>
      <c r="E229" s="19" t="s">
        <v>1741</v>
      </c>
      <c r="F229" s="19" t="s">
        <v>1272</v>
      </c>
      <c r="G229" s="19">
        <v>2021</v>
      </c>
      <c r="H229" s="65">
        <v>44461</v>
      </c>
      <c r="I229" s="19" t="s">
        <v>1742</v>
      </c>
      <c r="K229" s="19" t="s">
        <v>1743</v>
      </c>
    </row>
    <row r="230" spans="1:11" ht="15.75" customHeight="1">
      <c r="A230" s="19">
        <v>34804758</v>
      </c>
      <c r="B230" s="19" t="s">
        <v>1745</v>
      </c>
      <c r="C230" s="19" t="s">
        <v>1746</v>
      </c>
      <c r="D230" s="19" t="s">
        <v>1747</v>
      </c>
      <c r="E230" s="19" t="s">
        <v>1748</v>
      </c>
      <c r="F230" s="19" t="s">
        <v>867</v>
      </c>
      <c r="G230" s="19">
        <v>2021</v>
      </c>
      <c r="H230" s="65">
        <v>44522</v>
      </c>
      <c r="I230" s="19" t="s">
        <v>1749</v>
      </c>
      <c r="K230" s="19" t="s">
        <v>1750</v>
      </c>
    </row>
    <row r="231" spans="1:11" ht="15.75" customHeight="1">
      <c r="A231" s="19">
        <v>32644889</v>
      </c>
      <c r="B231" s="19" t="s">
        <v>1752</v>
      </c>
      <c r="C231" s="19" t="s">
        <v>1753</v>
      </c>
      <c r="D231" s="19" t="s">
        <v>1754</v>
      </c>
      <c r="E231" s="19" t="s">
        <v>1755</v>
      </c>
      <c r="F231" s="19" t="s">
        <v>1756</v>
      </c>
      <c r="G231" s="19">
        <v>2021</v>
      </c>
      <c r="H231" s="65">
        <v>44022</v>
      </c>
      <c r="K231" s="19" t="s">
        <v>1757</v>
      </c>
    </row>
    <row r="232" spans="1:11" ht="15.75" customHeight="1">
      <c r="A232" s="19">
        <v>34706841</v>
      </c>
      <c r="B232" s="19" t="s">
        <v>1758</v>
      </c>
      <c r="C232" s="19" t="s">
        <v>1759</v>
      </c>
      <c r="D232" s="19" t="s">
        <v>1760</v>
      </c>
      <c r="E232" s="19" t="s">
        <v>1761</v>
      </c>
      <c r="F232" s="19" t="s">
        <v>1263</v>
      </c>
      <c r="G232" s="19">
        <v>2021</v>
      </c>
      <c r="H232" s="65">
        <v>44497</v>
      </c>
      <c r="K232" s="19" t="s">
        <v>1762</v>
      </c>
    </row>
    <row r="233" spans="1:11" ht="15.75" customHeight="1">
      <c r="A233" s="19">
        <v>34880711</v>
      </c>
      <c r="B233" s="19" t="s">
        <v>1764</v>
      </c>
      <c r="C233" s="19" t="s">
        <v>1765</v>
      </c>
      <c r="D233" s="19" t="s">
        <v>1766</v>
      </c>
      <c r="E233" s="19" t="s">
        <v>1767</v>
      </c>
      <c r="F233" s="19" t="s">
        <v>1768</v>
      </c>
      <c r="G233" s="19">
        <v>2021</v>
      </c>
      <c r="H233" s="65">
        <v>44539</v>
      </c>
      <c r="I233" s="19" t="s">
        <v>1769</v>
      </c>
      <c r="K233" s="19" t="s">
        <v>1770</v>
      </c>
    </row>
    <row r="234" spans="1:11" ht="15.75" customHeight="1">
      <c r="A234" s="19">
        <v>34785887</v>
      </c>
      <c r="B234" s="19" t="s">
        <v>1772</v>
      </c>
      <c r="C234" s="19" t="s">
        <v>1773</v>
      </c>
      <c r="D234" s="19" t="s">
        <v>1774</v>
      </c>
      <c r="E234" s="19" t="s">
        <v>1775</v>
      </c>
      <c r="F234" s="19" t="s">
        <v>1776</v>
      </c>
      <c r="G234" s="19">
        <v>2021</v>
      </c>
      <c r="H234" s="65">
        <v>44517</v>
      </c>
      <c r="I234" s="19" t="s">
        <v>1777</v>
      </c>
      <c r="K234" s="19" t="s">
        <v>1778</v>
      </c>
    </row>
    <row r="235" spans="1:11" ht="15.75" customHeight="1">
      <c r="A235" s="19">
        <v>34417598</v>
      </c>
      <c r="B235" s="19" t="s">
        <v>1780</v>
      </c>
      <c r="C235" s="19" t="s">
        <v>1781</v>
      </c>
      <c r="D235" s="19" t="s">
        <v>1782</v>
      </c>
      <c r="E235" s="19" t="s">
        <v>1783</v>
      </c>
      <c r="F235" s="19" t="s">
        <v>1784</v>
      </c>
      <c r="G235" s="19">
        <v>2021</v>
      </c>
      <c r="H235" s="65">
        <v>44429</v>
      </c>
      <c r="I235" s="19" t="s">
        <v>1785</v>
      </c>
      <c r="K235" s="19" t="s">
        <v>1786</v>
      </c>
    </row>
    <row r="236" spans="1:11" ht="15.75" customHeight="1">
      <c r="A236" s="19">
        <v>34547327</v>
      </c>
      <c r="B236" s="19" t="s">
        <v>1788</v>
      </c>
      <c r="C236" s="19" t="s">
        <v>1789</v>
      </c>
      <c r="D236" s="19" t="s">
        <v>1790</v>
      </c>
      <c r="E236" s="19" t="s">
        <v>1791</v>
      </c>
      <c r="F236" s="19" t="s">
        <v>1792</v>
      </c>
      <c r="G236" s="19">
        <v>2021</v>
      </c>
      <c r="H236" s="65">
        <v>44460</v>
      </c>
      <c r="K236" s="19" t="s">
        <v>1793</v>
      </c>
    </row>
    <row r="237" spans="1:11" ht="15.75" customHeight="1">
      <c r="A237" s="19">
        <v>34732790</v>
      </c>
      <c r="B237" s="19" t="s">
        <v>1795</v>
      </c>
      <c r="C237" s="19" t="s">
        <v>1796</v>
      </c>
      <c r="D237" s="19" t="s">
        <v>1797</v>
      </c>
      <c r="E237" s="19" t="s">
        <v>1798</v>
      </c>
      <c r="F237" s="19" t="s">
        <v>833</v>
      </c>
      <c r="G237" s="19">
        <v>2021</v>
      </c>
      <c r="H237" s="65">
        <v>44504</v>
      </c>
      <c r="I237" s="19" t="s">
        <v>1799</v>
      </c>
      <c r="K237" s="19" t="s">
        <v>1800</v>
      </c>
    </row>
    <row r="238" spans="1:11" ht="15.75" customHeight="1">
      <c r="A238" s="19">
        <v>34765679</v>
      </c>
      <c r="B238" s="19" t="s">
        <v>2342</v>
      </c>
      <c r="C238" s="19" t="s">
        <v>2343</v>
      </c>
      <c r="D238" s="19" t="s">
        <v>2344</v>
      </c>
      <c r="E238" s="19" t="s">
        <v>2345</v>
      </c>
      <c r="F238" s="19" t="s">
        <v>2346</v>
      </c>
      <c r="G238" s="19">
        <v>2021</v>
      </c>
      <c r="H238" s="65">
        <v>44512</v>
      </c>
      <c r="I238" s="19" t="s">
        <v>2347</v>
      </c>
      <c r="K238" s="19" t="s">
        <v>2348</v>
      </c>
    </row>
    <row r="239" spans="1:11" ht="15.75" customHeight="1">
      <c r="A239" s="19">
        <v>34711030</v>
      </c>
      <c r="B239" s="19" t="s">
        <v>1809</v>
      </c>
      <c r="C239" s="19" t="s">
        <v>1810</v>
      </c>
      <c r="D239" s="19" t="s">
        <v>1811</v>
      </c>
      <c r="E239" s="19" t="s">
        <v>1812</v>
      </c>
      <c r="F239" s="19" t="s">
        <v>1813</v>
      </c>
      <c r="G239" s="19">
        <v>2021</v>
      </c>
      <c r="H239" s="65">
        <v>44498</v>
      </c>
      <c r="K239" s="19" t="s">
        <v>1814</v>
      </c>
    </row>
    <row r="240" spans="1:11" ht="15.75" customHeight="1">
      <c r="A240" s="19">
        <v>33993217</v>
      </c>
      <c r="B240" s="19" t="s">
        <v>1816</v>
      </c>
      <c r="C240" s="19" t="s">
        <v>1817</v>
      </c>
      <c r="D240" s="19" t="s">
        <v>1818</v>
      </c>
      <c r="E240" s="19" t="s">
        <v>1819</v>
      </c>
      <c r="F240" s="19" t="s">
        <v>1488</v>
      </c>
      <c r="G240" s="19">
        <v>2021</v>
      </c>
      <c r="H240" s="65">
        <v>44332</v>
      </c>
      <c r="K240" s="19" t="s">
        <v>1820</v>
      </c>
    </row>
    <row r="241" spans="1:11" ht="15.75" customHeight="1">
      <c r="A241" s="19">
        <v>33751028</v>
      </c>
      <c r="B241" s="19" t="s">
        <v>1821</v>
      </c>
      <c r="C241" s="19" t="s">
        <v>1822</v>
      </c>
      <c r="D241" s="19" t="s">
        <v>1818</v>
      </c>
      <c r="E241" s="19" t="s">
        <v>1823</v>
      </c>
      <c r="F241" s="19" t="s">
        <v>1488</v>
      </c>
      <c r="G241" s="19">
        <v>2021</v>
      </c>
      <c r="H241" s="65">
        <v>44277</v>
      </c>
      <c r="I241" s="19" t="s">
        <v>1824</v>
      </c>
      <c r="K241" s="19" t="s">
        <v>1825</v>
      </c>
    </row>
    <row r="242" spans="1:11" ht="15.75" customHeight="1">
      <c r="A242" s="19">
        <v>34813444</v>
      </c>
      <c r="B242" s="19" t="s">
        <v>1826</v>
      </c>
      <c r="C242" s="19" t="s">
        <v>1827</v>
      </c>
      <c r="D242" s="19" t="s">
        <v>1828</v>
      </c>
      <c r="E242" s="19" t="s">
        <v>1829</v>
      </c>
      <c r="F242" s="19" t="s">
        <v>1830</v>
      </c>
      <c r="G242" s="19">
        <v>2021</v>
      </c>
      <c r="H242" s="65">
        <v>44523</v>
      </c>
      <c r="I242" s="19" t="s">
        <v>1831</v>
      </c>
      <c r="K242" s="19" t="s">
        <v>1832</v>
      </c>
    </row>
    <row r="243" spans="1:11" ht="15.75" customHeight="1">
      <c r="A243" s="19">
        <v>34636798</v>
      </c>
      <c r="B243" s="19" t="s">
        <v>1834</v>
      </c>
      <c r="D243" s="19" t="s">
        <v>1835</v>
      </c>
      <c r="F243" s="19" t="s">
        <v>979</v>
      </c>
      <c r="G243" s="19">
        <v>2021</v>
      </c>
      <c r="H243" s="65">
        <v>44481</v>
      </c>
      <c r="K243" s="19" t="s">
        <v>1836</v>
      </c>
    </row>
    <row r="244" spans="1:11" ht="15.75" customHeight="1">
      <c r="A244" s="19">
        <v>34592373</v>
      </c>
      <c r="B244" s="19" t="s">
        <v>1838</v>
      </c>
      <c r="C244" s="19" t="s">
        <v>1839</v>
      </c>
      <c r="D244" s="19" t="s">
        <v>1840</v>
      </c>
      <c r="E244" s="19" t="s">
        <v>1841</v>
      </c>
      <c r="F244" s="19" t="s">
        <v>972</v>
      </c>
      <c r="G244" s="19">
        <v>2021</v>
      </c>
      <c r="H244" s="65">
        <v>44469</v>
      </c>
      <c r="K244" s="19" t="s">
        <v>1842</v>
      </c>
    </row>
    <row r="245" spans="1:11" ht="15.75" customHeight="1">
      <c r="A245" s="19">
        <v>34547422</v>
      </c>
      <c r="B245" s="19" t="s">
        <v>4479</v>
      </c>
      <c r="C245" s="19" t="s">
        <v>4480</v>
      </c>
      <c r="D245" s="19" t="s">
        <v>4481</v>
      </c>
      <c r="E245" s="19" t="s">
        <v>4482</v>
      </c>
      <c r="F245" s="19" t="s">
        <v>1805</v>
      </c>
      <c r="G245" s="19">
        <v>2021</v>
      </c>
      <c r="H245" s="65">
        <v>44460</v>
      </c>
      <c r="K245" s="19" t="s">
        <v>4483</v>
      </c>
    </row>
    <row r="246" spans="1:11" ht="15.75" customHeight="1">
      <c r="A246" s="19">
        <v>34254252</v>
      </c>
      <c r="B246" s="19" t="s">
        <v>1852</v>
      </c>
      <c r="C246" s="19" t="s">
        <v>1853</v>
      </c>
      <c r="D246" s="19" t="s">
        <v>1854</v>
      </c>
      <c r="E246" s="19" t="s">
        <v>1855</v>
      </c>
      <c r="F246" s="19" t="s">
        <v>1856</v>
      </c>
      <c r="G246" s="19">
        <v>2021</v>
      </c>
      <c r="H246" s="65">
        <v>44390</v>
      </c>
      <c r="K246" s="19" t="s">
        <v>1857</v>
      </c>
    </row>
    <row r="247" spans="1:11" ht="15.75" customHeight="1">
      <c r="A247" s="19">
        <v>34237220</v>
      </c>
      <c r="B247" s="19" t="s">
        <v>1858</v>
      </c>
      <c r="C247" s="19" t="s">
        <v>1859</v>
      </c>
      <c r="D247" s="19" t="s">
        <v>1860</v>
      </c>
      <c r="E247" s="19" t="s">
        <v>1861</v>
      </c>
      <c r="F247" s="19" t="s">
        <v>1629</v>
      </c>
      <c r="G247" s="19">
        <v>2021</v>
      </c>
      <c r="H247" s="65">
        <v>44385</v>
      </c>
      <c r="K247" s="19" t="s">
        <v>1862</v>
      </c>
    </row>
    <row r="248" spans="1:11" ht="15.75" customHeight="1">
      <c r="A248" s="19">
        <v>34185930</v>
      </c>
      <c r="B248" s="19" t="s">
        <v>1864</v>
      </c>
      <c r="C248" s="19" t="s">
        <v>1865</v>
      </c>
      <c r="D248" s="19" t="s">
        <v>1866</v>
      </c>
      <c r="E248" s="19" t="s">
        <v>1867</v>
      </c>
      <c r="F248" s="19" t="s">
        <v>1868</v>
      </c>
      <c r="G248" s="19">
        <v>2021</v>
      </c>
      <c r="H248" s="65">
        <v>44376</v>
      </c>
      <c r="K248" s="19" t="s">
        <v>1869</v>
      </c>
    </row>
    <row r="249" spans="1:11" ht="15.75" customHeight="1">
      <c r="A249" s="19">
        <v>34013453</v>
      </c>
      <c r="B249" s="19" t="s">
        <v>1870</v>
      </c>
      <c r="C249" s="19" t="s">
        <v>1871</v>
      </c>
      <c r="D249" s="19" t="s">
        <v>1872</v>
      </c>
      <c r="E249" s="19" t="s">
        <v>1873</v>
      </c>
      <c r="F249" s="19" t="s">
        <v>1038</v>
      </c>
      <c r="G249" s="19">
        <v>2021</v>
      </c>
      <c r="H249" s="65">
        <v>44336</v>
      </c>
      <c r="K249" s="19" t="s">
        <v>1874</v>
      </c>
    </row>
    <row r="250" spans="1:11" ht="15.75" customHeight="1">
      <c r="A250" s="19">
        <v>33880536</v>
      </c>
      <c r="B250" s="19" t="s">
        <v>1875</v>
      </c>
      <c r="C250" s="19" t="s">
        <v>1876</v>
      </c>
      <c r="D250" s="19" t="s">
        <v>1877</v>
      </c>
      <c r="E250" s="19" t="s">
        <v>1878</v>
      </c>
      <c r="F250" s="19" t="s">
        <v>1879</v>
      </c>
      <c r="G250" s="19">
        <v>2021</v>
      </c>
      <c r="H250" s="65">
        <v>44307</v>
      </c>
      <c r="K250" s="19" t="s">
        <v>1880</v>
      </c>
    </row>
    <row r="251" spans="1:11" ht="15.75" customHeight="1">
      <c r="A251" s="19">
        <v>33599373</v>
      </c>
      <c r="B251" s="19" t="s">
        <v>1881</v>
      </c>
      <c r="C251" s="19" t="s">
        <v>1882</v>
      </c>
      <c r="D251" s="19" t="s">
        <v>1883</v>
      </c>
      <c r="E251" s="19" t="s">
        <v>1884</v>
      </c>
      <c r="F251" s="19" t="s">
        <v>1199</v>
      </c>
      <c r="G251" s="19">
        <v>2021</v>
      </c>
      <c r="H251" s="65">
        <v>44245</v>
      </c>
      <c r="K251" s="19" t="s">
        <v>1885</v>
      </c>
    </row>
    <row r="252" spans="1:11" ht="15.75" customHeight="1">
      <c r="A252" s="19">
        <v>33477200</v>
      </c>
      <c r="B252" s="19" t="s">
        <v>1886</v>
      </c>
      <c r="C252" s="19" t="s">
        <v>1887</v>
      </c>
      <c r="D252" s="19" t="s">
        <v>1888</v>
      </c>
      <c r="E252" s="19" t="s">
        <v>1889</v>
      </c>
      <c r="F252" s="19" t="s">
        <v>1890</v>
      </c>
      <c r="G252" s="19">
        <v>2021</v>
      </c>
      <c r="H252" s="65">
        <v>44217</v>
      </c>
      <c r="I252" s="19" t="s">
        <v>1891</v>
      </c>
      <c r="J252" s="19" t="s">
        <v>1892</v>
      </c>
      <c r="K252" s="19" t="s">
        <v>1893</v>
      </c>
    </row>
    <row r="253" spans="1:11" ht="15.75" customHeight="1">
      <c r="A253" s="19">
        <v>34612671</v>
      </c>
      <c r="B253" s="19" t="s">
        <v>1894</v>
      </c>
      <c r="C253" s="19" t="s">
        <v>1895</v>
      </c>
      <c r="D253" s="19" t="s">
        <v>1896</v>
      </c>
      <c r="E253" s="19" t="s">
        <v>1897</v>
      </c>
      <c r="F253" s="19" t="s">
        <v>590</v>
      </c>
      <c r="G253" s="19">
        <v>2021</v>
      </c>
      <c r="H253" s="65">
        <v>44475</v>
      </c>
      <c r="I253" s="19" t="s">
        <v>1898</v>
      </c>
      <c r="K253" s="19" t="s">
        <v>1899</v>
      </c>
    </row>
    <row r="254" spans="1:11" ht="15.75" customHeight="1">
      <c r="A254" s="19">
        <v>34778109</v>
      </c>
      <c r="B254" s="19" t="s">
        <v>1901</v>
      </c>
      <c r="C254" s="19" t="s">
        <v>1902</v>
      </c>
      <c r="D254" s="19" t="s">
        <v>1903</v>
      </c>
      <c r="E254" s="19" t="s">
        <v>1904</v>
      </c>
      <c r="F254" s="19" t="s">
        <v>223</v>
      </c>
      <c r="G254" s="19">
        <v>2021</v>
      </c>
      <c r="H254" s="65">
        <v>44515</v>
      </c>
      <c r="I254" s="19" t="s">
        <v>1905</v>
      </c>
      <c r="K254" s="19" t="s">
        <v>1906</v>
      </c>
    </row>
    <row r="255" spans="1:11" ht="15.75" customHeight="1">
      <c r="A255" s="19">
        <v>34770961</v>
      </c>
      <c r="B255" s="19" t="s">
        <v>1908</v>
      </c>
      <c r="C255" s="19" t="s">
        <v>1909</v>
      </c>
      <c r="D255" s="19" t="s">
        <v>1910</v>
      </c>
      <c r="E255" s="19" t="s">
        <v>1911</v>
      </c>
      <c r="F255" s="19" t="s">
        <v>1912</v>
      </c>
      <c r="G255" s="19">
        <v>2021</v>
      </c>
      <c r="H255" s="65">
        <v>44513</v>
      </c>
      <c r="I255" s="19" t="s">
        <v>1913</v>
      </c>
      <c r="K255" s="19" t="s">
        <v>1914</v>
      </c>
    </row>
    <row r="256" spans="1:11" ht="15.75" customHeight="1">
      <c r="A256" s="19">
        <v>34710074</v>
      </c>
      <c r="B256" s="19" t="s">
        <v>1915</v>
      </c>
      <c r="C256" s="19" t="s">
        <v>1916</v>
      </c>
      <c r="D256" s="19" t="s">
        <v>1917</v>
      </c>
      <c r="E256" s="19" t="s">
        <v>1918</v>
      </c>
      <c r="F256" s="19" t="s">
        <v>1919</v>
      </c>
      <c r="G256" s="19">
        <v>2021</v>
      </c>
      <c r="H256" s="65">
        <v>44497</v>
      </c>
      <c r="I256" s="19" t="s">
        <v>1920</v>
      </c>
      <c r="K256" s="19" t="s">
        <v>1921</v>
      </c>
    </row>
    <row r="257" spans="1:11" ht="15.75" customHeight="1">
      <c r="A257" s="19">
        <v>34642087</v>
      </c>
      <c r="B257" s="19" t="s">
        <v>1922</v>
      </c>
      <c r="C257" s="19" t="s">
        <v>1923</v>
      </c>
      <c r="D257" s="19" t="s">
        <v>1924</v>
      </c>
      <c r="E257" s="19" t="s">
        <v>1925</v>
      </c>
      <c r="F257" s="19" t="s">
        <v>1263</v>
      </c>
      <c r="G257" s="19">
        <v>2021</v>
      </c>
      <c r="H257" s="65">
        <v>44482</v>
      </c>
      <c r="K257" s="19" t="s">
        <v>1926</v>
      </c>
    </row>
    <row r="258" spans="1:11" ht="15.75" customHeight="1">
      <c r="A258" s="19">
        <v>34777284</v>
      </c>
      <c r="B258" s="19" t="s">
        <v>1927</v>
      </c>
      <c r="C258" s="19" t="s">
        <v>1928</v>
      </c>
      <c r="D258" s="19" t="s">
        <v>1929</v>
      </c>
      <c r="E258" s="19" t="s">
        <v>1930</v>
      </c>
      <c r="F258" s="19" t="s">
        <v>98</v>
      </c>
      <c r="G258" s="19">
        <v>2021</v>
      </c>
      <c r="H258" s="65">
        <v>44515</v>
      </c>
      <c r="I258" s="19" t="s">
        <v>1931</v>
      </c>
      <c r="K258" s="19" t="s">
        <v>1932</v>
      </c>
    </row>
    <row r="259" spans="1:11" ht="15.75" customHeight="1">
      <c r="A259" s="19">
        <v>35386999</v>
      </c>
      <c r="B259" s="19" t="s">
        <v>1934</v>
      </c>
      <c r="C259" s="19" t="s">
        <v>1935</v>
      </c>
      <c r="D259" s="19" t="s">
        <v>1936</v>
      </c>
      <c r="E259" s="19" t="s">
        <v>1937</v>
      </c>
      <c r="F259" s="19" t="s">
        <v>1938</v>
      </c>
      <c r="G259" s="19">
        <v>2021</v>
      </c>
      <c r="H259" s="65">
        <v>44658</v>
      </c>
      <c r="I259" s="19" t="s">
        <v>1939</v>
      </c>
      <c r="K259" s="19" t="s">
        <v>1940</v>
      </c>
    </row>
    <row r="260" spans="1:11" ht="15.75" customHeight="1">
      <c r="A260" s="19">
        <v>34786414</v>
      </c>
      <c r="B260" s="19" t="s">
        <v>1942</v>
      </c>
      <c r="C260" s="19" t="s">
        <v>1943</v>
      </c>
      <c r="D260" s="19" t="s">
        <v>1944</v>
      </c>
      <c r="E260" s="19" t="s">
        <v>1945</v>
      </c>
      <c r="F260" s="19" t="s">
        <v>1946</v>
      </c>
      <c r="G260" s="19">
        <v>2021</v>
      </c>
      <c r="H260" s="65">
        <v>44517</v>
      </c>
      <c r="I260" s="19" t="s">
        <v>1947</v>
      </c>
      <c r="K260" s="19" t="s">
        <v>1948</v>
      </c>
    </row>
    <row r="261" spans="1:11" ht="15.75" customHeight="1">
      <c r="A261" s="19">
        <v>34388671</v>
      </c>
      <c r="B261" s="19" t="s">
        <v>4486</v>
      </c>
      <c r="C261" s="19" t="s">
        <v>4487</v>
      </c>
      <c r="D261" s="19" t="s">
        <v>4488</v>
      </c>
      <c r="E261" s="19" t="s">
        <v>4489</v>
      </c>
      <c r="F261" s="19" t="s">
        <v>4490</v>
      </c>
      <c r="G261" s="19">
        <v>2021</v>
      </c>
      <c r="H261" s="65">
        <v>44421</v>
      </c>
      <c r="K261" s="19" t="s">
        <v>4491</v>
      </c>
    </row>
    <row r="262" spans="1:11" ht="15.75" customHeight="1">
      <c r="A262" s="19">
        <v>34770828</v>
      </c>
      <c r="B262" s="19" t="s">
        <v>1956</v>
      </c>
      <c r="C262" s="19" t="s">
        <v>1957</v>
      </c>
      <c r="D262" s="19" t="s">
        <v>1958</v>
      </c>
      <c r="E262" s="19" t="s">
        <v>1959</v>
      </c>
      <c r="F262" s="19" t="s">
        <v>1912</v>
      </c>
      <c r="G262" s="19">
        <v>2021</v>
      </c>
      <c r="H262" s="65">
        <v>44513</v>
      </c>
      <c r="I262" s="19" t="s">
        <v>1960</v>
      </c>
      <c r="K262" s="19" t="s">
        <v>1961</v>
      </c>
    </row>
    <row r="263" spans="1:11" ht="15.75" customHeight="1">
      <c r="A263" s="19">
        <v>34832035</v>
      </c>
      <c r="B263" s="19" t="s">
        <v>1963</v>
      </c>
      <c r="C263" s="19" t="s">
        <v>1964</v>
      </c>
      <c r="D263" s="19" t="s">
        <v>1965</v>
      </c>
      <c r="E263" s="19" t="s">
        <v>1966</v>
      </c>
      <c r="F263" s="19" t="s">
        <v>1967</v>
      </c>
      <c r="G263" s="19">
        <v>2021</v>
      </c>
      <c r="H263" s="65">
        <v>44527</v>
      </c>
      <c r="I263" s="19" t="s">
        <v>1968</v>
      </c>
      <c r="K263" s="19" t="s">
        <v>1969</v>
      </c>
    </row>
    <row r="264" spans="1:11" ht="15.75" customHeight="1">
      <c r="A264" s="19">
        <v>34744743</v>
      </c>
      <c r="B264" s="19" t="s">
        <v>4570</v>
      </c>
      <c r="C264" s="19" t="s">
        <v>4571</v>
      </c>
      <c r="D264" s="19" t="s">
        <v>4572</v>
      </c>
      <c r="E264" s="19" t="s">
        <v>2345</v>
      </c>
      <c r="F264" s="19" t="s">
        <v>4573</v>
      </c>
      <c r="G264" s="19">
        <v>2021</v>
      </c>
      <c r="H264" s="65">
        <v>44508</v>
      </c>
      <c r="I264" s="19" t="s">
        <v>4574</v>
      </c>
      <c r="K264" s="19" t="s">
        <v>4575</v>
      </c>
    </row>
    <row r="265" spans="1:11" ht="15.75" customHeight="1">
      <c r="A265" s="19">
        <v>34721882</v>
      </c>
      <c r="B265" s="19" t="s">
        <v>1979</v>
      </c>
      <c r="C265" s="19" t="s">
        <v>1980</v>
      </c>
      <c r="D265" s="19" t="s">
        <v>1981</v>
      </c>
      <c r="E265" s="19" t="s">
        <v>1982</v>
      </c>
      <c r="F265" s="19" t="s">
        <v>1983</v>
      </c>
      <c r="G265" s="19">
        <v>2021</v>
      </c>
      <c r="H265" s="65">
        <v>44501</v>
      </c>
      <c r="I265" s="19" t="s">
        <v>1984</v>
      </c>
      <c r="K265" s="19" t="s">
        <v>1985</v>
      </c>
    </row>
    <row r="266" spans="1:11" ht="15.75" customHeight="1">
      <c r="A266" s="19">
        <v>34854607</v>
      </c>
      <c r="B266" s="19" t="s">
        <v>1987</v>
      </c>
      <c r="C266" s="19" t="s">
        <v>1988</v>
      </c>
      <c r="D266" s="19" t="s">
        <v>1989</v>
      </c>
      <c r="E266" s="19" t="s">
        <v>1990</v>
      </c>
      <c r="F266" s="19" t="s">
        <v>1991</v>
      </c>
      <c r="G266" s="19">
        <v>2021</v>
      </c>
      <c r="H266" s="65">
        <v>44532</v>
      </c>
    </row>
    <row r="267" spans="1:11" ht="15.75" customHeight="1">
      <c r="A267" s="19">
        <v>34669279</v>
      </c>
      <c r="B267" s="19" t="s">
        <v>1993</v>
      </c>
      <c r="C267" s="19" t="s">
        <v>1994</v>
      </c>
      <c r="D267" s="19" t="s">
        <v>1995</v>
      </c>
      <c r="E267" s="19" t="s">
        <v>1996</v>
      </c>
      <c r="F267" s="19" t="s">
        <v>1997</v>
      </c>
      <c r="G267" s="19">
        <v>2021</v>
      </c>
      <c r="H267" s="65">
        <v>44489</v>
      </c>
      <c r="I267" s="19" t="s">
        <v>1998</v>
      </c>
      <c r="K267" s="19" t="s">
        <v>1999</v>
      </c>
    </row>
    <row r="268" spans="1:11" ht="15.75" customHeight="1">
      <c r="A268" s="19">
        <v>34653190</v>
      </c>
      <c r="B268" s="19" t="s">
        <v>2001</v>
      </c>
      <c r="C268" s="19" t="s">
        <v>2002</v>
      </c>
      <c r="D268" s="19" t="s">
        <v>2003</v>
      </c>
      <c r="E268" s="19" t="s">
        <v>2004</v>
      </c>
      <c r="F268" s="19" t="s">
        <v>208</v>
      </c>
      <c r="G268" s="19">
        <v>2021</v>
      </c>
      <c r="H268" s="65">
        <v>44484</v>
      </c>
      <c r="I268" s="19" t="s">
        <v>2005</v>
      </c>
      <c r="K268" s="19" t="s">
        <v>2006</v>
      </c>
    </row>
    <row r="269" spans="1:11" ht="15.75" customHeight="1">
      <c r="A269" s="19">
        <v>34283704</v>
      </c>
      <c r="B269" s="19" t="s">
        <v>2007</v>
      </c>
      <c r="C269" s="19" t="s">
        <v>2008</v>
      </c>
      <c r="D269" s="19" t="s">
        <v>2009</v>
      </c>
      <c r="E269" s="19" t="s">
        <v>2010</v>
      </c>
      <c r="F269" s="19" t="s">
        <v>2011</v>
      </c>
      <c r="G269" s="19">
        <v>2021</v>
      </c>
      <c r="H269" s="65">
        <v>44397</v>
      </c>
      <c r="K269" s="19" t="s">
        <v>2012</v>
      </c>
    </row>
    <row r="270" spans="1:11" ht="15.75" customHeight="1">
      <c r="A270" s="19">
        <v>34649972</v>
      </c>
      <c r="B270" s="19" t="s">
        <v>2013</v>
      </c>
      <c r="C270" s="19" t="s">
        <v>2014</v>
      </c>
      <c r="D270" s="19" t="s">
        <v>2015</v>
      </c>
      <c r="E270" s="19" t="s">
        <v>2016</v>
      </c>
      <c r="F270" s="19" t="s">
        <v>2017</v>
      </c>
      <c r="G270" s="19">
        <v>2021</v>
      </c>
      <c r="H270" s="65">
        <v>44484</v>
      </c>
      <c r="K270" s="19" t="s">
        <v>2018</v>
      </c>
    </row>
    <row r="271" spans="1:11" ht="15.75" customHeight="1">
      <c r="A271" s="19">
        <v>33766947</v>
      </c>
      <c r="B271" s="19" t="s">
        <v>2020</v>
      </c>
      <c r="C271" s="19" t="s">
        <v>2021</v>
      </c>
      <c r="D271" s="19" t="s">
        <v>2015</v>
      </c>
      <c r="E271" s="19" t="s">
        <v>2022</v>
      </c>
      <c r="F271" s="19" t="s">
        <v>2017</v>
      </c>
      <c r="G271" s="19">
        <v>2021</v>
      </c>
      <c r="H271" s="65">
        <v>44281</v>
      </c>
      <c r="K271" s="19" t="s">
        <v>2023</v>
      </c>
    </row>
    <row r="272" spans="1:11" ht="15.75" customHeight="1">
      <c r="A272" s="19">
        <v>34611260</v>
      </c>
      <c r="B272" s="19" t="s">
        <v>2024</v>
      </c>
      <c r="C272" s="19" t="s">
        <v>2025</v>
      </c>
      <c r="D272" s="19" t="s">
        <v>2026</v>
      </c>
      <c r="E272" s="19" t="s">
        <v>2027</v>
      </c>
      <c r="F272" s="19" t="s">
        <v>833</v>
      </c>
      <c r="G272" s="19">
        <v>2021</v>
      </c>
      <c r="H272" s="65">
        <v>44475</v>
      </c>
      <c r="I272" s="19" t="s">
        <v>2028</v>
      </c>
      <c r="K272" s="19" t="s">
        <v>2029</v>
      </c>
    </row>
    <row r="273" spans="1:11" ht="15.75" customHeight="1">
      <c r="A273" s="19">
        <v>32750107</v>
      </c>
      <c r="B273" s="19" t="s">
        <v>2031</v>
      </c>
      <c r="C273" s="19" t="s">
        <v>2032</v>
      </c>
      <c r="D273" s="19" t="s">
        <v>2033</v>
      </c>
      <c r="E273" s="19" t="s">
        <v>2034</v>
      </c>
      <c r="F273" s="19" t="s">
        <v>1488</v>
      </c>
      <c r="G273" s="19">
        <v>2021</v>
      </c>
      <c r="H273" s="65">
        <v>44048</v>
      </c>
      <c r="I273" s="19" t="s">
        <v>2035</v>
      </c>
      <c r="K273" s="19" t="s">
        <v>2036</v>
      </c>
    </row>
    <row r="274" spans="1:11" ht="15.75" customHeight="1">
      <c r="A274" s="19">
        <v>34106809</v>
      </c>
      <c r="B274" s="19" t="s">
        <v>4623</v>
      </c>
      <c r="C274" s="19" t="s">
        <v>4624</v>
      </c>
      <c r="D274" s="19" t="s">
        <v>4625</v>
      </c>
      <c r="E274" s="19" t="s">
        <v>4626</v>
      </c>
      <c r="F274" s="19" t="s">
        <v>147</v>
      </c>
      <c r="G274" s="19">
        <v>2021</v>
      </c>
      <c r="H274" s="65">
        <v>44356</v>
      </c>
      <c r="I274" s="19" t="s">
        <v>4627</v>
      </c>
      <c r="K274" s="19" t="s">
        <v>4628</v>
      </c>
    </row>
    <row r="275" spans="1:11" ht="15.75" customHeight="1">
      <c r="A275" s="19">
        <v>34676819</v>
      </c>
      <c r="B275" s="19" t="s">
        <v>2042</v>
      </c>
      <c r="C275" s="19" t="s">
        <v>2043</v>
      </c>
      <c r="D275" s="19" t="s">
        <v>2044</v>
      </c>
      <c r="E275" s="19" t="s">
        <v>2045</v>
      </c>
      <c r="F275" s="19" t="s">
        <v>2046</v>
      </c>
      <c r="G275" s="19">
        <v>2021</v>
      </c>
      <c r="H275" s="65">
        <v>44491</v>
      </c>
      <c r="I275" s="19" t="s">
        <v>2047</v>
      </c>
      <c r="K275" s="19" t="s">
        <v>2048</v>
      </c>
    </row>
    <row r="276" spans="1:11" ht="15.75" customHeight="1">
      <c r="A276" s="19">
        <v>34665115</v>
      </c>
      <c r="B276" s="19" t="s">
        <v>2049</v>
      </c>
      <c r="C276" s="19" t="s">
        <v>2050</v>
      </c>
      <c r="D276" s="19" t="s">
        <v>2051</v>
      </c>
      <c r="E276" s="19" t="s">
        <v>2052</v>
      </c>
      <c r="F276" s="19" t="s">
        <v>2053</v>
      </c>
      <c r="G276" s="19">
        <v>2021</v>
      </c>
      <c r="H276" s="65">
        <v>44488</v>
      </c>
      <c r="K276" s="19" t="s">
        <v>2054</v>
      </c>
    </row>
    <row r="277" spans="1:11" ht="15.75" customHeight="1">
      <c r="A277" s="19">
        <v>34660483</v>
      </c>
      <c r="B277" s="19" t="s">
        <v>2056</v>
      </c>
      <c r="C277" s="19" t="s">
        <v>2057</v>
      </c>
      <c r="D277" s="19" t="s">
        <v>2058</v>
      </c>
      <c r="E277" s="19" t="s">
        <v>2059</v>
      </c>
      <c r="F277" s="19" t="s">
        <v>380</v>
      </c>
      <c r="G277" s="19">
        <v>2021</v>
      </c>
      <c r="H277" s="65">
        <v>44487</v>
      </c>
      <c r="I277" s="19" t="s">
        <v>2060</v>
      </c>
      <c r="K277" s="19" t="s">
        <v>2061</v>
      </c>
    </row>
    <row r="278" spans="1:11" ht="15.75" customHeight="1">
      <c r="A278" s="19">
        <v>34605761</v>
      </c>
      <c r="B278" s="19" t="s">
        <v>2063</v>
      </c>
      <c r="C278" s="19" t="s">
        <v>2064</v>
      </c>
      <c r="D278" s="19" t="s">
        <v>2065</v>
      </c>
      <c r="E278" s="19" t="s">
        <v>2066</v>
      </c>
      <c r="F278" s="19" t="s">
        <v>1546</v>
      </c>
      <c r="G278" s="19">
        <v>2021</v>
      </c>
      <c r="H278" s="65">
        <v>44473</v>
      </c>
      <c r="I278" s="19" t="s">
        <v>2067</v>
      </c>
      <c r="K278" s="19" t="s">
        <v>2068</v>
      </c>
    </row>
    <row r="279" spans="1:11" ht="15.75" customHeight="1">
      <c r="A279" s="19">
        <v>34556347</v>
      </c>
      <c r="B279" s="19" t="s">
        <v>4829</v>
      </c>
      <c r="C279" s="19" t="s">
        <v>4830</v>
      </c>
      <c r="D279" s="19" t="s">
        <v>4831</v>
      </c>
      <c r="E279" s="19" t="s">
        <v>4832</v>
      </c>
      <c r="F279" s="19" t="s">
        <v>2793</v>
      </c>
      <c r="G279" s="19">
        <v>2021</v>
      </c>
      <c r="H279" s="65">
        <v>44463</v>
      </c>
      <c r="K279" s="19" t="s">
        <v>4833</v>
      </c>
    </row>
    <row r="280" spans="1:11" ht="15.75" customHeight="1">
      <c r="A280" s="19">
        <v>34548867</v>
      </c>
      <c r="B280" s="19" t="s">
        <v>2078</v>
      </c>
      <c r="C280" s="19" t="s">
        <v>2079</v>
      </c>
      <c r="D280" s="19" t="s">
        <v>2080</v>
      </c>
      <c r="E280" s="19" t="s">
        <v>2081</v>
      </c>
      <c r="F280" s="19" t="s">
        <v>2082</v>
      </c>
      <c r="G280" s="19">
        <v>2021</v>
      </c>
      <c r="H280" s="65">
        <v>44461</v>
      </c>
      <c r="I280" s="19" t="s">
        <v>2083</v>
      </c>
      <c r="K280" s="19" t="s">
        <v>2084</v>
      </c>
    </row>
    <row r="281" spans="1:11" ht="15.75" customHeight="1">
      <c r="A281" s="19">
        <v>34531081</v>
      </c>
      <c r="B281" s="19" t="s">
        <v>2085</v>
      </c>
      <c r="C281" s="19" t="s">
        <v>2086</v>
      </c>
      <c r="D281" s="19" t="s">
        <v>2087</v>
      </c>
      <c r="E281" s="19" t="s">
        <v>2088</v>
      </c>
      <c r="F281" s="19" t="s">
        <v>1263</v>
      </c>
      <c r="G281" s="19">
        <v>2021</v>
      </c>
      <c r="H281" s="65">
        <v>44456</v>
      </c>
      <c r="K281" s="19" t="s">
        <v>2089</v>
      </c>
    </row>
    <row r="282" spans="1:11" ht="15.75" customHeight="1">
      <c r="A282" s="19">
        <v>34508859</v>
      </c>
      <c r="B282" s="19" t="s">
        <v>2091</v>
      </c>
      <c r="C282" s="19" t="s">
        <v>2092</v>
      </c>
      <c r="D282" s="19" t="s">
        <v>2093</v>
      </c>
      <c r="E282" s="19" t="s">
        <v>2094</v>
      </c>
      <c r="F282" s="19" t="s">
        <v>2095</v>
      </c>
      <c r="G282" s="19">
        <v>2021</v>
      </c>
      <c r="H282" s="65">
        <v>44450</v>
      </c>
      <c r="K282" s="19" t="s">
        <v>2096</v>
      </c>
    </row>
    <row r="283" spans="1:11" ht="15.75" customHeight="1">
      <c r="A283" s="19">
        <v>34462162</v>
      </c>
      <c r="B283" s="19" t="s">
        <v>2097</v>
      </c>
      <c r="C283" s="19" t="s">
        <v>2098</v>
      </c>
      <c r="D283" s="19" t="s">
        <v>2087</v>
      </c>
      <c r="E283" s="19" t="s">
        <v>2099</v>
      </c>
      <c r="F283" s="19" t="s">
        <v>1263</v>
      </c>
      <c r="G283" s="19">
        <v>2021</v>
      </c>
      <c r="H283" s="65">
        <v>44439</v>
      </c>
      <c r="K283" s="19" t="s">
        <v>2100</v>
      </c>
    </row>
    <row r="284" spans="1:11" ht="15.75" customHeight="1">
      <c r="A284" s="19">
        <v>34408804</v>
      </c>
      <c r="B284" s="19" t="s">
        <v>2101</v>
      </c>
      <c r="C284" s="19" t="s">
        <v>2102</v>
      </c>
      <c r="D284" s="19" t="s">
        <v>2103</v>
      </c>
      <c r="E284" s="19" t="s">
        <v>2104</v>
      </c>
      <c r="F284" s="19" t="s">
        <v>2105</v>
      </c>
      <c r="G284" s="19">
        <v>2021</v>
      </c>
      <c r="H284" s="65">
        <v>44427</v>
      </c>
      <c r="I284" s="19" t="s">
        <v>2106</v>
      </c>
      <c r="K284" s="19" t="s">
        <v>2107</v>
      </c>
    </row>
    <row r="285" spans="1:11" ht="15.75" customHeight="1">
      <c r="A285" s="19">
        <v>34362705</v>
      </c>
      <c r="B285" s="19" t="s">
        <v>133</v>
      </c>
      <c r="C285" s="19" t="s">
        <v>134</v>
      </c>
      <c r="D285" s="19" t="s">
        <v>135</v>
      </c>
      <c r="E285" s="19" t="s">
        <v>136</v>
      </c>
      <c r="F285" s="19" t="s">
        <v>137</v>
      </c>
      <c r="G285" s="19">
        <v>2021</v>
      </c>
      <c r="H285" s="65">
        <v>44415</v>
      </c>
      <c r="K285" s="19" t="s">
        <v>138</v>
      </c>
    </row>
    <row r="286" spans="1:11" ht="15.75" customHeight="1">
      <c r="A286" s="19">
        <v>34260494</v>
      </c>
      <c r="B286" s="19" t="s">
        <v>2118</v>
      </c>
      <c r="C286" s="19" t="s">
        <v>2119</v>
      </c>
      <c r="D286" s="19" t="s">
        <v>2120</v>
      </c>
      <c r="E286" s="19" t="s">
        <v>2121</v>
      </c>
      <c r="F286" s="19" t="s">
        <v>979</v>
      </c>
      <c r="G286" s="19">
        <v>2021</v>
      </c>
      <c r="H286" s="65">
        <v>44391</v>
      </c>
      <c r="K286" s="19" t="s">
        <v>2122</v>
      </c>
    </row>
    <row r="287" spans="1:11" ht="15.75" customHeight="1">
      <c r="A287" s="19">
        <v>34259365</v>
      </c>
      <c r="B287" s="19" t="s">
        <v>2123</v>
      </c>
      <c r="C287" s="19" t="s">
        <v>2124</v>
      </c>
      <c r="D287" s="19" t="s">
        <v>2125</v>
      </c>
      <c r="E287" s="19" t="s">
        <v>2126</v>
      </c>
      <c r="F287" s="19" t="s">
        <v>499</v>
      </c>
      <c r="G287" s="19">
        <v>2021</v>
      </c>
      <c r="H287" s="65">
        <v>44391</v>
      </c>
      <c r="K287" s="19" t="s">
        <v>2127</v>
      </c>
    </row>
    <row r="288" spans="1:11" ht="15.75" customHeight="1">
      <c r="A288" s="19">
        <v>34244054</v>
      </c>
      <c r="B288" s="19" t="s">
        <v>4856</v>
      </c>
      <c r="C288" s="19" t="s">
        <v>4857</v>
      </c>
      <c r="D288" s="19" t="s">
        <v>4858</v>
      </c>
      <c r="E288" s="19" t="s">
        <v>4081</v>
      </c>
      <c r="F288" s="19" t="s">
        <v>1636</v>
      </c>
      <c r="G288" s="19">
        <v>2021</v>
      </c>
      <c r="H288" s="65">
        <v>44387</v>
      </c>
      <c r="I288" s="19" t="s">
        <v>4859</v>
      </c>
      <c r="K288" s="19" t="s">
        <v>4860</v>
      </c>
    </row>
    <row r="289" spans="1:11" ht="15.75" customHeight="1">
      <c r="A289" s="19">
        <v>34143447</v>
      </c>
      <c r="B289" s="19" t="s">
        <v>2138</v>
      </c>
      <c r="C289" s="19" t="s">
        <v>2139</v>
      </c>
      <c r="D289" s="19" t="s">
        <v>2140</v>
      </c>
      <c r="E289" s="19" t="s">
        <v>2141</v>
      </c>
      <c r="F289" s="19" t="s">
        <v>2142</v>
      </c>
      <c r="G289" s="19">
        <v>2021</v>
      </c>
      <c r="H289" s="65">
        <v>44365</v>
      </c>
      <c r="I289" s="19" t="s">
        <v>2143</v>
      </c>
      <c r="K289" s="19" t="s">
        <v>2144</v>
      </c>
    </row>
    <row r="290" spans="1:11" ht="15.75" customHeight="1">
      <c r="A290" s="19">
        <v>34023892</v>
      </c>
      <c r="B290" s="19" t="s">
        <v>2146</v>
      </c>
      <c r="C290" s="19" t="s">
        <v>2147</v>
      </c>
      <c r="D290" s="19" t="s">
        <v>2148</v>
      </c>
      <c r="E290" s="19" t="s">
        <v>2149</v>
      </c>
      <c r="F290" s="19" t="s">
        <v>2150</v>
      </c>
      <c r="G290" s="19">
        <v>2021</v>
      </c>
      <c r="H290" s="65">
        <v>44339</v>
      </c>
      <c r="I290" s="19" t="s">
        <v>2151</v>
      </c>
      <c r="K290" s="19" t="s">
        <v>2152</v>
      </c>
    </row>
    <row r="291" spans="1:11" ht="15.75" customHeight="1">
      <c r="A291" s="19">
        <v>33964302</v>
      </c>
      <c r="B291" s="19" t="s">
        <v>2153</v>
      </c>
      <c r="C291" s="19" t="s">
        <v>2154</v>
      </c>
      <c r="D291" s="19" t="s">
        <v>2155</v>
      </c>
      <c r="E291" s="19" t="s">
        <v>2156</v>
      </c>
      <c r="F291" s="19" t="s">
        <v>448</v>
      </c>
      <c r="G291" s="19">
        <v>2021</v>
      </c>
      <c r="H291" s="65">
        <v>44324</v>
      </c>
      <c r="K291" s="19" t="s">
        <v>2157</v>
      </c>
    </row>
    <row r="292" spans="1:11" ht="15.75" customHeight="1">
      <c r="A292" s="19">
        <v>33942163</v>
      </c>
      <c r="B292" s="19" t="s">
        <v>2158</v>
      </c>
      <c r="C292" s="19" t="s">
        <v>2159</v>
      </c>
      <c r="D292" s="19" t="s">
        <v>2160</v>
      </c>
      <c r="E292" s="19" t="s">
        <v>2161</v>
      </c>
      <c r="F292" s="19" t="s">
        <v>1038</v>
      </c>
      <c r="G292" s="19">
        <v>2021</v>
      </c>
      <c r="H292" s="65">
        <v>44320</v>
      </c>
      <c r="K292" s="19" t="s">
        <v>2162</v>
      </c>
    </row>
    <row r="293" spans="1:11" ht="15.75" customHeight="1">
      <c r="A293" s="19">
        <v>33939189</v>
      </c>
      <c r="B293" s="19" t="s">
        <v>2163</v>
      </c>
      <c r="C293" s="19" t="s">
        <v>2164</v>
      </c>
      <c r="D293" s="19" t="s">
        <v>2165</v>
      </c>
      <c r="E293" s="19" t="s">
        <v>2166</v>
      </c>
      <c r="F293" s="19" t="s">
        <v>2167</v>
      </c>
      <c r="G293" s="19">
        <v>2021</v>
      </c>
      <c r="H293" s="65">
        <v>44319</v>
      </c>
      <c r="I293" s="19" t="s">
        <v>2168</v>
      </c>
      <c r="K293" s="19" t="s">
        <v>2169</v>
      </c>
    </row>
    <row r="294" spans="1:11" ht="15.75" customHeight="1">
      <c r="A294" s="19">
        <v>33934980</v>
      </c>
      <c r="B294" s="19" t="s">
        <v>2170</v>
      </c>
      <c r="C294" s="19" t="s">
        <v>2171</v>
      </c>
      <c r="D294" s="19" t="s">
        <v>2172</v>
      </c>
      <c r="E294" s="19" t="s">
        <v>2173</v>
      </c>
      <c r="F294" s="19" t="s">
        <v>2174</v>
      </c>
      <c r="G294" s="19">
        <v>2021</v>
      </c>
      <c r="H294" s="65">
        <v>44319</v>
      </c>
      <c r="I294" s="19" t="s">
        <v>2175</v>
      </c>
      <c r="K294" s="19" t="s">
        <v>2176</v>
      </c>
    </row>
    <row r="295" spans="1:11" ht="15.75" customHeight="1">
      <c r="A295" s="19">
        <v>33891188</v>
      </c>
      <c r="B295" s="19" t="s">
        <v>2177</v>
      </c>
      <c r="C295" s="19" t="s">
        <v>2178</v>
      </c>
      <c r="E295" s="19" t="s">
        <v>2160</v>
      </c>
    </row>
    <row r="296" spans="1:11" ht="15.75" customHeight="1">
      <c r="A296" s="19">
        <v>33666254</v>
      </c>
      <c r="B296" s="19" t="s">
        <v>2179</v>
      </c>
      <c r="C296" s="19" t="s">
        <v>2180</v>
      </c>
      <c r="D296" s="19" t="s">
        <v>2165</v>
      </c>
      <c r="E296" s="19" t="s">
        <v>2181</v>
      </c>
      <c r="F296" s="19" t="s">
        <v>2167</v>
      </c>
      <c r="G296" s="19">
        <v>2021</v>
      </c>
      <c r="H296" s="65">
        <v>44260</v>
      </c>
      <c r="I296" s="19" t="s">
        <v>2182</v>
      </c>
      <c r="J296" s="19" t="s">
        <v>2183</v>
      </c>
      <c r="K296" s="19" t="s">
        <v>2184</v>
      </c>
    </row>
    <row r="297" spans="1:11" ht="15.75" customHeight="1">
      <c r="A297" s="19">
        <v>34669608</v>
      </c>
      <c r="B297" s="19" t="s">
        <v>2185</v>
      </c>
      <c r="C297" s="19" t="s">
        <v>2186</v>
      </c>
      <c r="D297" s="19" t="s">
        <v>2187</v>
      </c>
      <c r="E297" s="19" t="s">
        <v>2188</v>
      </c>
      <c r="F297" s="19" t="s">
        <v>2189</v>
      </c>
      <c r="G297" s="19">
        <v>2021</v>
      </c>
      <c r="H297" s="65">
        <v>44489</v>
      </c>
      <c r="K297" s="19" t="s">
        <v>2190</v>
      </c>
    </row>
    <row r="298" spans="1:11" ht="15.75" customHeight="1">
      <c r="A298" s="19">
        <v>34590133</v>
      </c>
      <c r="B298" s="19" t="s">
        <v>2192</v>
      </c>
      <c r="C298" s="19" t="s">
        <v>2193</v>
      </c>
      <c r="D298" s="19" t="s">
        <v>2194</v>
      </c>
      <c r="E298" s="19" t="s">
        <v>2195</v>
      </c>
      <c r="F298" s="19" t="s">
        <v>1064</v>
      </c>
      <c r="G298" s="19">
        <v>2021</v>
      </c>
      <c r="H298" s="65">
        <v>44469</v>
      </c>
      <c r="I298" s="19" t="s">
        <v>2196</v>
      </c>
      <c r="K298" s="19" t="s">
        <v>2197</v>
      </c>
    </row>
    <row r="299" spans="1:11" ht="15.75" customHeight="1">
      <c r="A299" s="19">
        <v>34586515</v>
      </c>
      <c r="B299" s="19" t="s">
        <v>2198</v>
      </c>
      <c r="C299" s="19" t="s">
        <v>2199</v>
      </c>
      <c r="D299" s="19" t="s">
        <v>2200</v>
      </c>
      <c r="E299" s="19" t="s">
        <v>2201</v>
      </c>
      <c r="F299" s="19" t="s">
        <v>2202</v>
      </c>
      <c r="G299" s="19">
        <v>2021</v>
      </c>
      <c r="H299" s="65">
        <v>44468</v>
      </c>
      <c r="K299" s="19" t="s">
        <v>2203</v>
      </c>
    </row>
    <row r="300" spans="1:11" ht="15.75" customHeight="1">
      <c r="A300" s="19">
        <v>34794273</v>
      </c>
      <c r="B300" s="19" t="s">
        <v>2205</v>
      </c>
      <c r="C300" s="19" t="s">
        <v>2206</v>
      </c>
      <c r="D300" s="19" t="s">
        <v>2207</v>
      </c>
    </row>
    <row r="301" spans="1:11" ht="15.75" customHeight="1">
      <c r="A301" s="19">
        <v>34680454</v>
      </c>
      <c r="B301" s="19" t="s">
        <v>2209</v>
      </c>
      <c r="C301" s="19" t="s">
        <v>2210</v>
      </c>
      <c r="D301" s="19" t="s">
        <v>2211</v>
      </c>
      <c r="E301" s="19" t="s">
        <v>2212</v>
      </c>
      <c r="F301" s="19" t="s">
        <v>1417</v>
      </c>
      <c r="G301" s="19">
        <v>2021</v>
      </c>
      <c r="H301" s="65">
        <v>44492</v>
      </c>
      <c r="I301" s="19" t="s">
        <v>2213</v>
      </c>
      <c r="K301" s="19" t="s">
        <v>2214</v>
      </c>
    </row>
    <row r="302" spans="1:11" ht="15.75" customHeight="1">
      <c r="A302" s="19">
        <v>34303412</v>
      </c>
      <c r="B302" s="19" t="s">
        <v>2216</v>
      </c>
      <c r="C302" s="19" t="s">
        <v>2217</v>
      </c>
      <c r="D302" s="19" t="s">
        <v>2218</v>
      </c>
      <c r="E302" s="19" t="s">
        <v>2219</v>
      </c>
      <c r="F302" s="19" t="s">
        <v>2220</v>
      </c>
      <c r="G302" s="19">
        <v>2021</v>
      </c>
      <c r="H302" s="65">
        <v>44402</v>
      </c>
      <c r="K302" s="19" t="s">
        <v>2221</v>
      </c>
    </row>
    <row r="303" spans="1:11" ht="15.75" customHeight="1">
      <c r="A303" s="19">
        <v>34631602</v>
      </c>
      <c r="B303" s="19" t="s">
        <v>2223</v>
      </c>
      <c r="C303" s="19" t="s">
        <v>2224</v>
      </c>
      <c r="D303" s="19" t="s">
        <v>2225</v>
      </c>
      <c r="E303" s="19" t="s">
        <v>2226</v>
      </c>
      <c r="F303" s="19" t="s">
        <v>223</v>
      </c>
      <c r="G303" s="19">
        <v>2021</v>
      </c>
      <c r="H303" s="65">
        <v>44480</v>
      </c>
      <c r="I303" s="19" t="s">
        <v>2227</v>
      </c>
      <c r="K303" s="19" t="s">
        <v>2228</v>
      </c>
    </row>
    <row r="304" spans="1:11" ht="15.75" customHeight="1">
      <c r="A304" s="19">
        <v>33642434</v>
      </c>
      <c r="B304" s="19" t="s">
        <v>2229</v>
      </c>
      <c r="C304" s="19" t="s">
        <v>2230</v>
      </c>
      <c r="D304" s="19" t="s">
        <v>2231</v>
      </c>
      <c r="E304" s="19" t="s">
        <v>2232</v>
      </c>
      <c r="F304" s="19" t="s">
        <v>2233</v>
      </c>
      <c r="G304" s="19">
        <v>2021</v>
      </c>
      <c r="H304" s="65">
        <v>44256</v>
      </c>
      <c r="K304" s="19" t="s">
        <v>2234</v>
      </c>
    </row>
    <row r="305" spans="1:11" ht="15.75" customHeight="1">
      <c r="A305" s="19">
        <v>34545108</v>
      </c>
      <c r="B305" s="19" t="s">
        <v>2235</v>
      </c>
      <c r="C305" s="19" t="s">
        <v>2236</v>
      </c>
      <c r="D305" s="19" t="s">
        <v>2237</v>
      </c>
      <c r="E305" s="19" t="s">
        <v>2238</v>
      </c>
      <c r="F305" s="19" t="s">
        <v>833</v>
      </c>
      <c r="G305" s="19">
        <v>2021</v>
      </c>
      <c r="H305" s="65">
        <v>44460</v>
      </c>
      <c r="I305" s="19" t="s">
        <v>2239</v>
      </c>
      <c r="K305" s="19" t="s">
        <v>2240</v>
      </c>
    </row>
    <row r="306" spans="1:11" ht="15.75" customHeight="1">
      <c r="A306" s="19">
        <v>34579272</v>
      </c>
      <c r="B306" s="19" t="s">
        <v>2242</v>
      </c>
      <c r="C306" s="19" t="s">
        <v>2243</v>
      </c>
      <c r="D306" s="19" t="s">
        <v>2244</v>
      </c>
      <c r="E306" s="19" t="s">
        <v>2245</v>
      </c>
      <c r="F306" s="19" t="s">
        <v>2246</v>
      </c>
      <c r="G306" s="19">
        <v>2021</v>
      </c>
      <c r="H306" s="65">
        <v>44467</v>
      </c>
      <c r="I306" s="19" t="s">
        <v>2247</v>
      </c>
      <c r="K306" s="19" t="s">
        <v>2248</v>
      </c>
    </row>
    <row r="307" spans="1:11" ht="15.75" customHeight="1">
      <c r="A307" s="19">
        <v>34405230</v>
      </c>
      <c r="B307" s="19" t="s">
        <v>2250</v>
      </c>
      <c r="C307" s="19" t="s">
        <v>2251</v>
      </c>
      <c r="D307" s="19" t="s">
        <v>2252</v>
      </c>
      <c r="E307" s="19" t="s">
        <v>2253</v>
      </c>
      <c r="F307" s="19" t="s">
        <v>2254</v>
      </c>
      <c r="G307" s="19">
        <v>2021</v>
      </c>
      <c r="H307" s="65">
        <v>44426</v>
      </c>
      <c r="K307" s="19" t="s">
        <v>2255</v>
      </c>
    </row>
    <row r="308" spans="1:11" ht="15.75" customHeight="1">
      <c r="A308" s="19">
        <v>34433620</v>
      </c>
      <c r="B308" s="19" t="s">
        <v>2257</v>
      </c>
      <c r="C308" s="19" t="s">
        <v>2258</v>
      </c>
      <c r="D308" s="19" t="s">
        <v>2259</v>
      </c>
      <c r="E308" s="19" t="s">
        <v>2260</v>
      </c>
      <c r="F308" s="19" t="s">
        <v>2261</v>
      </c>
      <c r="G308" s="19">
        <v>2021</v>
      </c>
      <c r="H308" s="65">
        <v>44434</v>
      </c>
      <c r="I308" s="19" t="s">
        <v>2262</v>
      </c>
      <c r="K308" s="19" t="s">
        <v>2263</v>
      </c>
    </row>
    <row r="309" spans="1:11" ht="15.75" customHeight="1">
      <c r="A309" s="19">
        <v>34594333</v>
      </c>
      <c r="B309" s="19" t="s">
        <v>2264</v>
      </c>
      <c r="C309" s="19" t="s">
        <v>2265</v>
      </c>
      <c r="D309" s="19" t="s">
        <v>2266</v>
      </c>
      <c r="E309" s="19" t="s">
        <v>2267</v>
      </c>
      <c r="F309" s="19" t="s">
        <v>113</v>
      </c>
      <c r="G309" s="19">
        <v>2021</v>
      </c>
      <c r="H309" s="65">
        <v>44470</v>
      </c>
      <c r="I309" s="19" t="s">
        <v>2268</v>
      </c>
      <c r="K309" s="19" t="s">
        <v>2269</v>
      </c>
    </row>
    <row r="310" spans="1:11" ht="15.75" customHeight="1">
      <c r="A310" s="19">
        <v>34589455</v>
      </c>
      <c r="B310" s="19" t="s">
        <v>2271</v>
      </c>
      <c r="C310" s="19" t="s">
        <v>2272</v>
      </c>
      <c r="D310" s="19" t="s">
        <v>2273</v>
      </c>
      <c r="E310" s="19" t="s">
        <v>1329</v>
      </c>
      <c r="F310" s="19" t="s">
        <v>380</v>
      </c>
      <c r="G310" s="19">
        <v>2021</v>
      </c>
      <c r="H310" s="65">
        <v>44469</v>
      </c>
      <c r="I310" s="19" t="s">
        <v>2274</v>
      </c>
      <c r="K310" s="19" t="s">
        <v>2275</v>
      </c>
    </row>
    <row r="311" spans="1:11" ht="15.75" customHeight="1">
      <c r="A311" s="19">
        <v>33247582</v>
      </c>
      <c r="B311" s="19" t="s">
        <v>2277</v>
      </c>
      <c r="C311" s="19" t="s">
        <v>2278</v>
      </c>
      <c r="D311" s="19" t="s">
        <v>2279</v>
      </c>
      <c r="E311" s="19" t="s">
        <v>2280</v>
      </c>
      <c r="F311" s="19" t="s">
        <v>1488</v>
      </c>
      <c r="G311" s="19">
        <v>2021</v>
      </c>
      <c r="H311" s="65">
        <v>44163</v>
      </c>
      <c r="I311" s="19" t="s">
        <v>2281</v>
      </c>
      <c r="K311" s="19" t="s">
        <v>2282</v>
      </c>
    </row>
    <row r="312" spans="1:11" ht="15.75" customHeight="1">
      <c r="A312" s="19">
        <v>34579365</v>
      </c>
      <c r="B312" s="19" t="s">
        <v>2284</v>
      </c>
      <c r="C312" s="19" t="s">
        <v>2285</v>
      </c>
      <c r="D312" s="19" t="s">
        <v>2286</v>
      </c>
      <c r="E312" s="19" t="s">
        <v>2287</v>
      </c>
      <c r="F312" s="19" t="s">
        <v>2288</v>
      </c>
      <c r="G312" s="19">
        <v>2021</v>
      </c>
      <c r="H312" s="65">
        <v>44467</v>
      </c>
      <c r="I312" s="19" t="s">
        <v>2289</v>
      </c>
      <c r="K312" s="19" t="s">
        <v>2290</v>
      </c>
    </row>
    <row r="313" spans="1:11" ht="15.75" customHeight="1">
      <c r="A313" s="19">
        <v>34477157</v>
      </c>
      <c r="B313" s="19" t="s">
        <v>2292</v>
      </c>
      <c r="C313" s="19" t="s">
        <v>2293</v>
      </c>
      <c r="D313" s="19" t="s">
        <v>2294</v>
      </c>
      <c r="E313" s="19" t="s">
        <v>2295</v>
      </c>
      <c r="F313" s="19" t="s">
        <v>2296</v>
      </c>
      <c r="G313" s="19">
        <v>2021</v>
      </c>
      <c r="H313" s="65">
        <v>44442</v>
      </c>
      <c r="I313" s="19" t="s">
        <v>2297</v>
      </c>
      <c r="K313" s="19" t="s">
        <v>2298</v>
      </c>
    </row>
    <row r="314" spans="1:11" ht="15.75" customHeight="1">
      <c r="A314" s="19">
        <v>34598420</v>
      </c>
      <c r="B314" s="19" t="s">
        <v>2300</v>
      </c>
      <c r="C314" s="19" t="s">
        <v>2301</v>
      </c>
      <c r="D314" s="19" t="s">
        <v>2302</v>
      </c>
      <c r="E314" s="19" t="s">
        <v>2303</v>
      </c>
      <c r="F314" s="19" t="s">
        <v>2304</v>
      </c>
      <c r="G314" s="19">
        <v>2021</v>
      </c>
      <c r="H314" s="65">
        <v>44471</v>
      </c>
      <c r="I314" s="19" t="s">
        <v>2305</v>
      </c>
      <c r="K314" s="19" t="s">
        <v>2306</v>
      </c>
    </row>
    <row r="315" spans="1:11" ht="15.75" customHeight="1">
      <c r="A315" s="19">
        <v>34510155</v>
      </c>
      <c r="B315" s="19" t="s">
        <v>2308</v>
      </c>
      <c r="C315" s="19" t="s">
        <v>2309</v>
      </c>
      <c r="D315" s="19" t="s">
        <v>2310</v>
      </c>
      <c r="E315" s="19" t="s">
        <v>2311</v>
      </c>
      <c r="F315" s="19" t="s">
        <v>2312</v>
      </c>
      <c r="G315" s="19">
        <v>2021</v>
      </c>
      <c r="H315" s="65">
        <v>44451</v>
      </c>
      <c r="I315" s="19" t="s">
        <v>2313</v>
      </c>
      <c r="K315" s="19" t="s">
        <v>2314</v>
      </c>
    </row>
    <row r="316" spans="1:11" ht="15.75" customHeight="1">
      <c r="A316" s="19">
        <v>34504714</v>
      </c>
      <c r="B316" s="19" t="s">
        <v>2316</v>
      </c>
      <c r="C316" s="19" t="s">
        <v>2317</v>
      </c>
      <c r="D316" s="19" t="s">
        <v>2318</v>
      </c>
      <c r="E316" s="19" t="s">
        <v>2319</v>
      </c>
      <c r="F316" s="19" t="s">
        <v>2320</v>
      </c>
      <c r="G316" s="19">
        <v>2021</v>
      </c>
      <c r="H316" s="65">
        <v>44449</v>
      </c>
      <c r="I316" s="19" t="s">
        <v>2321</v>
      </c>
      <c r="K316" s="19" t="s">
        <v>2322</v>
      </c>
    </row>
    <row r="317" spans="1:11" ht="15.75" customHeight="1">
      <c r="A317" s="19">
        <v>34474707</v>
      </c>
      <c r="B317" s="19" t="s">
        <v>2324</v>
      </c>
      <c r="C317" s="19" t="s">
        <v>2325</v>
      </c>
      <c r="D317" s="19" t="s">
        <v>2326</v>
      </c>
      <c r="E317" s="19" t="s">
        <v>2327</v>
      </c>
      <c r="F317" s="19" t="s">
        <v>2328</v>
      </c>
      <c r="G317" s="19">
        <v>2021</v>
      </c>
      <c r="H317" s="65">
        <v>44442</v>
      </c>
      <c r="I317" s="19" t="s">
        <v>2329</v>
      </c>
      <c r="K317" s="19" t="s">
        <v>2330</v>
      </c>
    </row>
    <row r="318" spans="1:11" ht="15.75" customHeight="1">
      <c r="A318" s="19">
        <v>34469560</v>
      </c>
      <c r="B318" s="19" t="s">
        <v>2331</v>
      </c>
      <c r="C318" s="19" t="s">
        <v>2332</v>
      </c>
      <c r="D318" s="19" t="s">
        <v>2333</v>
      </c>
      <c r="E318" s="19" t="s">
        <v>2334</v>
      </c>
      <c r="F318" s="19" t="s">
        <v>1064</v>
      </c>
      <c r="G318" s="19">
        <v>2021</v>
      </c>
      <c r="H318" s="65">
        <v>44440</v>
      </c>
      <c r="I318" s="19" t="s">
        <v>2335</v>
      </c>
      <c r="K318" s="19" t="s">
        <v>2336</v>
      </c>
    </row>
    <row r="319" spans="1:11" ht="15.75" customHeight="1">
      <c r="A319" s="19">
        <v>34469556</v>
      </c>
      <c r="B319" s="19" t="s">
        <v>2337</v>
      </c>
      <c r="C319" s="19" t="s">
        <v>2338</v>
      </c>
      <c r="D319" s="19" t="s">
        <v>2333</v>
      </c>
      <c r="E319" s="19" t="s">
        <v>2339</v>
      </c>
      <c r="F319" s="19" t="s">
        <v>1064</v>
      </c>
      <c r="G319" s="19">
        <v>2021</v>
      </c>
      <c r="H319" s="65">
        <v>44440</v>
      </c>
      <c r="I319" s="19" t="s">
        <v>2340</v>
      </c>
      <c r="K319" s="19" t="s">
        <v>2341</v>
      </c>
    </row>
    <row r="320" spans="1:11" ht="15.75" customHeight="1">
      <c r="A320" s="19">
        <v>34469555</v>
      </c>
      <c r="B320" s="19" t="s">
        <v>4904</v>
      </c>
      <c r="C320" s="19" t="s">
        <v>4905</v>
      </c>
      <c r="D320" s="19" t="s">
        <v>2333</v>
      </c>
      <c r="E320" s="19" t="s">
        <v>4906</v>
      </c>
      <c r="F320" s="19" t="s">
        <v>1064</v>
      </c>
      <c r="G320" s="19">
        <v>2021</v>
      </c>
      <c r="H320" s="65">
        <v>44440</v>
      </c>
      <c r="I320" s="19" t="s">
        <v>4907</v>
      </c>
      <c r="K320" s="19" t="s">
        <v>4908</v>
      </c>
    </row>
    <row r="321" spans="1:11" ht="15.75" customHeight="1">
      <c r="A321" s="19">
        <v>34469554</v>
      </c>
      <c r="B321" s="19" t="s">
        <v>2351</v>
      </c>
      <c r="C321" s="19" t="s">
        <v>2352</v>
      </c>
      <c r="D321" s="19" t="s">
        <v>2333</v>
      </c>
      <c r="E321" s="19" t="s">
        <v>2353</v>
      </c>
      <c r="F321" s="19" t="s">
        <v>1064</v>
      </c>
      <c r="G321" s="19">
        <v>2021</v>
      </c>
      <c r="H321" s="65">
        <v>44440</v>
      </c>
      <c r="I321" s="19" t="s">
        <v>2354</v>
      </c>
      <c r="K321" s="19" t="s">
        <v>2355</v>
      </c>
    </row>
    <row r="322" spans="1:11" ht="15.75" customHeight="1">
      <c r="A322" s="19">
        <v>34469553</v>
      </c>
      <c r="B322" s="19" t="s">
        <v>2356</v>
      </c>
      <c r="C322" s="19" t="s">
        <v>2357</v>
      </c>
      <c r="D322" s="19" t="s">
        <v>2333</v>
      </c>
      <c r="E322" s="19" t="s">
        <v>2358</v>
      </c>
      <c r="F322" s="19" t="s">
        <v>1064</v>
      </c>
      <c r="G322" s="19">
        <v>2021</v>
      </c>
      <c r="H322" s="65">
        <v>44440</v>
      </c>
      <c r="I322" s="19" t="s">
        <v>2359</v>
      </c>
      <c r="K322" s="19" t="s">
        <v>2360</v>
      </c>
    </row>
    <row r="323" spans="1:11" ht="15.75" customHeight="1">
      <c r="A323" s="19">
        <v>34448742</v>
      </c>
      <c r="B323" s="19" t="s">
        <v>2361</v>
      </c>
      <c r="C323" s="19" t="s">
        <v>2362</v>
      </c>
      <c r="D323" s="19" t="s">
        <v>2363</v>
      </c>
      <c r="E323" s="19" t="s">
        <v>2364</v>
      </c>
      <c r="F323" s="19" t="s">
        <v>979</v>
      </c>
      <c r="G323" s="19">
        <v>2021</v>
      </c>
      <c r="H323" s="65">
        <v>44435</v>
      </c>
      <c r="I323" s="19" t="s">
        <v>2365</v>
      </c>
      <c r="K323" s="19" t="s">
        <v>2366</v>
      </c>
    </row>
    <row r="324" spans="1:11" ht="15.75" customHeight="1">
      <c r="A324" s="19">
        <v>34448741</v>
      </c>
      <c r="B324" s="19" t="s">
        <v>2367</v>
      </c>
      <c r="C324" s="19" t="s">
        <v>2368</v>
      </c>
      <c r="D324" s="19" t="s">
        <v>2363</v>
      </c>
      <c r="E324" s="19" t="s">
        <v>2369</v>
      </c>
      <c r="F324" s="19" t="s">
        <v>979</v>
      </c>
      <c r="G324" s="19">
        <v>2021</v>
      </c>
      <c r="H324" s="65">
        <v>44435</v>
      </c>
      <c r="I324" s="19" t="s">
        <v>2370</v>
      </c>
      <c r="K324" s="19" t="s">
        <v>2371</v>
      </c>
    </row>
    <row r="325" spans="1:11" ht="15.75" customHeight="1">
      <c r="A325" s="19">
        <v>34448740</v>
      </c>
      <c r="B325" s="19" t="s">
        <v>2372</v>
      </c>
      <c r="C325" s="19" t="s">
        <v>2373</v>
      </c>
      <c r="D325" s="19" t="s">
        <v>2363</v>
      </c>
      <c r="E325" s="19" t="s">
        <v>2374</v>
      </c>
      <c r="F325" s="19" t="s">
        <v>979</v>
      </c>
      <c r="G325" s="19">
        <v>2021</v>
      </c>
      <c r="H325" s="65">
        <v>44435</v>
      </c>
      <c r="I325" s="19" t="s">
        <v>2375</v>
      </c>
      <c r="K325" s="19" t="s">
        <v>2376</v>
      </c>
    </row>
    <row r="326" spans="1:11" ht="15.75" customHeight="1">
      <c r="A326" s="19">
        <v>34424176</v>
      </c>
      <c r="B326" s="19" t="s">
        <v>2377</v>
      </c>
      <c r="C326" s="19" t="s">
        <v>2378</v>
      </c>
      <c r="D326" s="19" t="s">
        <v>2379</v>
      </c>
      <c r="E326" s="19" t="s">
        <v>2380</v>
      </c>
      <c r="F326" s="19" t="s">
        <v>1582</v>
      </c>
      <c r="G326" s="19">
        <v>2021</v>
      </c>
      <c r="H326" s="65">
        <v>44431</v>
      </c>
      <c r="I326" s="19" t="s">
        <v>2381</v>
      </c>
      <c r="K326" s="19" t="s">
        <v>2382</v>
      </c>
    </row>
    <row r="327" spans="1:11" ht="15.75" customHeight="1">
      <c r="A327" s="19">
        <v>34321442</v>
      </c>
      <c r="B327" s="19" t="s">
        <v>2384</v>
      </c>
      <c r="C327" s="19" t="s">
        <v>2385</v>
      </c>
      <c r="D327" s="19" t="s">
        <v>2363</v>
      </c>
      <c r="E327" s="19" t="s">
        <v>2386</v>
      </c>
      <c r="F327" s="19" t="s">
        <v>979</v>
      </c>
      <c r="G327" s="19">
        <v>2021</v>
      </c>
      <c r="H327" s="65">
        <v>44406</v>
      </c>
      <c r="K327" s="19" t="s">
        <v>2387</v>
      </c>
    </row>
    <row r="328" spans="1:11" ht="15.75" customHeight="1">
      <c r="A328" s="19">
        <v>34260499</v>
      </c>
      <c r="B328" s="19" t="s">
        <v>2388</v>
      </c>
      <c r="C328" s="19" t="s">
        <v>2389</v>
      </c>
      <c r="D328" s="19" t="s">
        <v>2363</v>
      </c>
      <c r="E328" s="19" t="s">
        <v>2390</v>
      </c>
      <c r="F328" s="19" t="s">
        <v>979</v>
      </c>
      <c r="G328" s="19">
        <v>2021</v>
      </c>
      <c r="H328" s="65">
        <v>44391</v>
      </c>
      <c r="K328" s="19" t="s">
        <v>2391</v>
      </c>
    </row>
    <row r="329" spans="1:11" ht="15.75" customHeight="1">
      <c r="A329" s="19">
        <v>34232567</v>
      </c>
      <c r="B329" s="19" t="s">
        <v>2392</v>
      </c>
      <c r="C329" s="19" t="s">
        <v>2393</v>
      </c>
      <c r="D329" s="19" t="s">
        <v>2394</v>
      </c>
      <c r="E329" s="19" t="s">
        <v>2395</v>
      </c>
      <c r="F329" s="19" t="s">
        <v>1604</v>
      </c>
      <c r="G329" s="19">
        <v>2021</v>
      </c>
      <c r="H329" s="65">
        <v>44384</v>
      </c>
      <c r="K329" s="19" t="s">
        <v>2396</v>
      </c>
    </row>
    <row r="330" spans="1:11" ht="15.75" customHeight="1">
      <c r="A330" s="19">
        <v>34214672</v>
      </c>
      <c r="B330" s="19" t="s">
        <v>2398</v>
      </c>
      <c r="C330" s="19" t="s">
        <v>2399</v>
      </c>
      <c r="D330" s="19" t="s">
        <v>2400</v>
      </c>
      <c r="E330" s="19" t="s">
        <v>2401</v>
      </c>
      <c r="F330" s="19" t="s">
        <v>2402</v>
      </c>
      <c r="G330" s="19">
        <v>2021</v>
      </c>
      <c r="H330" s="65">
        <v>44379</v>
      </c>
      <c r="K330" s="19" t="s">
        <v>2403</v>
      </c>
    </row>
    <row r="331" spans="1:11" ht="15.75" customHeight="1">
      <c r="A331" s="19">
        <v>34146254</v>
      </c>
      <c r="B331" s="19" t="s">
        <v>2404</v>
      </c>
      <c r="C331" s="19" t="s">
        <v>2405</v>
      </c>
      <c r="D331" s="19" t="s">
        <v>2406</v>
      </c>
      <c r="E331" s="19" t="s">
        <v>2407</v>
      </c>
      <c r="F331" s="19" t="s">
        <v>2408</v>
      </c>
      <c r="G331" s="19">
        <v>2021</v>
      </c>
      <c r="H331" s="65">
        <v>44366</v>
      </c>
      <c r="I331" s="19" t="s">
        <v>2409</v>
      </c>
      <c r="K331" s="19" t="s">
        <v>2410</v>
      </c>
    </row>
    <row r="332" spans="1:11" ht="15.75" customHeight="1">
      <c r="A332" s="19">
        <v>34111578</v>
      </c>
      <c r="B332" s="19" t="s">
        <v>2412</v>
      </c>
      <c r="C332" s="19" t="s">
        <v>2413</v>
      </c>
      <c r="D332" s="19" t="s">
        <v>2414</v>
      </c>
      <c r="E332" s="19" t="s">
        <v>2415</v>
      </c>
      <c r="F332" s="19" t="s">
        <v>2416</v>
      </c>
      <c r="G332" s="19">
        <v>2021</v>
      </c>
      <c r="H332" s="65">
        <v>44357</v>
      </c>
      <c r="I332" s="19" t="s">
        <v>2417</v>
      </c>
      <c r="K332" s="19" t="s">
        <v>2418</v>
      </c>
    </row>
    <row r="333" spans="1:11" ht="15.75" customHeight="1">
      <c r="A333" s="19">
        <v>34023525</v>
      </c>
      <c r="B333" s="19" t="s">
        <v>2420</v>
      </c>
      <c r="C333" s="19" t="s">
        <v>2421</v>
      </c>
      <c r="D333" s="19" t="s">
        <v>2422</v>
      </c>
      <c r="E333" s="19" t="s">
        <v>2423</v>
      </c>
      <c r="F333" s="19" t="s">
        <v>2424</v>
      </c>
      <c r="G333" s="19">
        <v>2021</v>
      </c>
      <c r="H333" s="65">
        <v>44339</v>
      </c>
      <c r="K333" s="19" t="s">
        <v>2425</v>
      </c>
    </row>
    <row r="334" spans="1:11" ht="15.75" customHeight="1">
      <c r="A334" s="19">
        <v>33876602</v>
      </c>
      <c r="B334" s="19" t="s">
        <v>2427</v>
      </c>
      <c r="C334" s="19" t="s">
        <v>2428</v>
      </c>
      <c r="D334" s="19" t="s">
        <v>2429</v>
      </c>
      <c r="E334" s="19" t="s">
        <v>2430</v>
      </c>
      <c r="F334" s="19" t="s">
        <v>2431</v>
      </c>
      <c r="G334" s="19">
        <v>2021</v>
      </c>
      <c r="H334" s="65">
        <v>44306</v>
      </c>
      <c r="I334" s="19" t="s">
        <v>2432</v>
      </c>
      <c r="K334" s="19" t="s">
        <v>2433</v>
      </c>
    </row>
    <row r="335" spans="1:11" ht="15.75" customHeight="1">
      <c r="A335" s="19">
        <v>33852103</v>
      </c>
      <c r="B335" s="19" t="s">
        <v>2434</v>
      </c>
      <c r="C335" s="19" t="s">
        <v>2435</v>
      </c>
      <c r="D335" s="19" t="s">
        <v>2436</v>
      </c>
      <c r="E335" s="19" t="s">
        <v>2437</v>
      </c>
      <c r="F335" s="19" t="s">
        <v>1038</v>
      </c>
      <c r="G335" s="19">
        <v>2021</v>
      </c>
      <c r="H335" s="65">
        <v>44300</v>
      </c>
      <c r="I335" s="19" t="s">
        <v>2438</v>
      </c>
      <c r="K335" s="19" t="s">
        <v>2439</v>
      </c>
    </row>
    <row r="336" spans="1:11" ht="15.75" customHeight="1">
      <c r="A336" s="19">
        <v>34463568</v>
      </c>
      <c r="B336" s="19" t="s">
        <v>2440</v>
      </c>
      <c r="C336" s="19" t="s">
        <v>2441</v>
      </c>
      <c r="D336" s="19" t="s">
        <v>2442</v>
      </c>
    </row>
    <row r="337" spans="1:11" ht="15.75" customHeight="1">
      <c r="A337" s="19">
        <v>34461697</v>
      </c>
      <c r="B337" s="19" t="s">
        <v>2443</v>
      </c>
      <c r="C337" s="19" t="s">
        <v>2444</v>
      </c>
      <c r="D337" s="19" t="s">
        <v>2445</v>
      </c>
      <c r="E337" s="19" t="s">
        <v>2446</v>
      </c>
      <c r="F337" s="19" t="s">
        <v>2447</v>
      </c>
      <c r="G337" s="19">
        <v>2021</v>
      </c>
      <c r="H337" s="65">
        <v>44439</v>
      </c>
      <c r="I337" s="19" t="s">
        <v>2448</v>
      </c>
      <c r="K337" s="19" t="s">
        <v>2449</v>
      </c>
    </row>
    <row r="338" spans="1:11" ht="15.75" customHeight="1">
      <c r="A338" s="19">
        <v>34497778</v>
      </c>
      <c r="B338" s="19" t="s">
        <v>2451</v>
      </c>
      <c r="C338" s="19" t="s">
        <v>2452</v>
      </c>
      <c r="D338" s="19" t="s">
        <v>2453</v>
      </c>
      <c r="E338" s="19" t="s">
        <v>1937</v>
      </c>
      <c r="F338" s="19" t="s">
        <v>223</v>
      </c>
      <c r="G338" s="19">
        <v>2021</v>
      </c>
      <c r="H338" s="65">
        <v>44448</v>
      </c>
      <c r="I338" s="19" t="s">
        <v>2454</v>
      </c>
      <c r="K338" s="19" t="s">
        <v>2455</v>
      </c>
    </row>
    <row r="339" spans="1:11" ht="15.75" customHeight="1">
      <c r="A339" s="19">
        <v>34404462</v>
      </c>
      <c r="B339" s="19" t="s">
        <v>2457</v>
      </c>
      <c r="C339" s="19" t="s">
        <v>2458</v>
      </c>
      <c r="D339" s="19" t="s">
        <v>2459</v>
      </c>
      <c r="E339" s="19" t="s">
        <v>2460</v>
      </c>
      <c r="F339" s="19" t="s">
        <v>2461</v>
      </c>
      <c r="G339" s="19">
        <v>2021</v>
      </c>
      <c r="H339" s="65">
        <v>44426</v>
      </c>
      <c r="I339" s="19" t="s">
        <v>2462</v>
      </c>
      <c r="K339" s="19" t="s">
        <v>2463</v>
      </c>
    </row>
    <row r="340" spans="1:11" ht="15.75" customHeight="1">
      <c r="A340" s="19">
        <v>34441847</v>
      </c>
      <c r="B340" s="19" t="s">
        <v>2465</v>
      </c>
      <c r="C340" s="19" t="s">
        <v>2466</v>
      </c>
      <c r="D340" s="19" t="s">
        <v>2467</v>
      </c>
      <c r="E340" s="19" t="s">
        <v>2468</v>
      </c>
      <c r="F340" s="19" t="s">
        <v>2469</v>
      </c>
      <c r="G340" s="19">
        <v>2021</v>
      </c>
      <c r="H340" s="65">
        <v>44435</v>
      </c>
      <c r="I340" s="19" t="s">
        <v>2470</v>
      </c>
      <c r="K340" s="19" t="s">
        <v>2471</v>
      </c>
    </row>
    <row r="341" spans="1:11" ht="15.75" customHeight="1">
      <c r="A341" s="19">
        <v>34384412</v>
      </c>
      <c r="B341" s="19" t="s">
        <v>2473</v>
      </c>
      <c r="C341" s="19" t="s">
        <v>2474</v>
      </c>
      <c r="D341" s="19" t="s">
        <v>2475</v>
      </c>
      <c r="E341" s="19" t="s">
        <v>2476</v>
      </c>
      <c r="F341" s="19" t="s">
        <v>2477</v>
      </c>
      <c r="G341" s="19">
        <v>2021</v>
      </c>
      <c r="H341" s="65">
        <v>44421</v>
      </c>
      <c r="I341" s="19" t="s">
        <v>2478</v>
      </c>
      <c r="K341" s="19" t="s">
        <v>2479</v>
      </c>
    </row>
    <row r="342" spans="1:11" ht="15.75" customHeight="1">
      <c r="A342" s="19">
        <v>34376214</v>
      </c>
      <c r="B342" s="19" t="s">
        <v>2480</v>
      </c>
      <c r="C342" s="19" t="s">
        <v>2481</v>
      </c>
      <c r="D342" s="19" t="s">
        <v>2482</v>
      </c>
      <c r="E342" s="19" t="s">
        <v>2483</v>
      </c>
      <c r="F342" s="19" t="s">
        <v>2484</v>
      </c>
      <c r="G342" s="19">
        <v>2021</v>
      </c>
      <c r="H342" s="65">
        <v>44419</v>
      </c>
      <c r="I342" s="19" t="s">
        <v>2485</v>
      </c>
      <c r="K342" s="19" t="s">
        <v>2486</v>
      </c>
    </row>
    <row r="343" spans="1:11" ht="15.75" customHeight="1">
      <c r="A343" s="19">
        <v>34814569</v>
      </c>
      <c r="B343" s="19" t="s">
        <v>2488</v>
      </c>
      <c r="C343" s="19" t="s">
        <v>2489</v>
      </c>
      <c r="D343" s="19" t="s">
        <v>2490</v>
      </c>
      <c r="E343" s="19" t="s">
        <v>2491</v>
      </c>
      <c r="F343" s="19" t="s">
        <v>2492</v>
      </c>
      <c r="G343" s="19">
        <v>2021</v>
      </c>
      <c r="H343" s="65">
        <v>44524</v>
      </c>
      <c r="K343" s="19" t="s">
        <v>2493</v>
      </c>
    </row>
    <row r="344" spans="1:11" ht="15.75" customHeight="1">
      <c r="A344" s="19">
        <v>34447389</v>
      </c>
      <c r="B344" s="19" t="s">
        <v>2494</v>
      </c>
      <c r="C344" s="19" t="s">
        <v>2495</v>
      </c>
      <c r="D344" s="19" t="s">
        <v>2496</v>
      </c>
      <c r="E344" s="19" t="s">
        <v>264</v>
      </c>
      <c r="F344" s="19" t="s">
        <v>113</v>
      </c>
      <c r="G344" s="19">
        <v>2021</v>
      </c>
      <c r="H344" s="65">
        <v>44435</v>
      </c>
      <c r="I344" s="19" t="s">
        <v>2497</v>
      </c>
      <c r="K344" s="19" t="s">
        <v>2498</v>
      </c>
    </row>
    <row r="345" spans="1:11" ht="15.75" customHeight="1">
      <c r="A345" s="19">
        <v>34344825</v>
      </c>
      <c r="B345" s="19" t="s">
        <v>2500</v>
      </c>
      <c r="C345" s="19" t="s">
        <v>2501</v>
      </c>
      <c r="D345" s="19" t="s">
        <v>2502</v>
      </c>
      <c r="E345" s="19" t="s">
        <v>2503</v>
      </c>
      <c r="F345" s="19" t="s">
        <v>2504</v>
      </c>
      <c r="G345" s="19">
        <v>2021</v>
      </c>
      <c r="H345" s="65">
        <v>44412</v>
      </c>
      <c r="I345" s="19" t="s">
        <v>2505</v>
      </c>
      <c r="K345" s="19" t="s">
        <v>2506</v>
      </c>
    </row>
    <row r="346" spans="1:11" ht="15.75" customHeight="1">
      <c r="A346" s="19">
        <v>34275675</v>
      </c>
      <c r="B346" s="19" t="s">
        <v>2507</v>
      </c>
      <c r="C346" s="19" t="s">
        <v>2508</v>
      </c>
      <c r="D346" s="19" t="s">
        <v>2509</v>
      </c>
      <c r="E346" s="19" t="s">
        <v>2510</v>
      </c>
      <c r="F346" s="19" t="s">
        <v>1263</v>
      </c>
      <c r="G346" s="19">
        <v>2021</v>
      </c>
      <c r="H346" s="65">
        <v>44396</v>
      </c>
      <c r="K346" s="19" t="s">
        <v>2511</v>
      </c>
    </row>
    <row r="347" spans="1:11" ht="15.75" customHeight="1">
      <c r="A347" s="19">
        <v>34275672</v>
      </c>
      <c r="B347" s="19" t="s">
        <v>2512</v>
      </c>
      <c r="C347" s="19" t="s">
        <v>2513</v>
      </c>
      <c r="D347" s="19" t="s">
        <v>2509</v>
      </c>
      <c r="E347" s="19" t="s">
        <v>2514</v>
      </c>
      <c r="F347" s="19" t="s">
        <v>1263</v>
      </c>
      <c r="G347" s="19">
        <v>2021</v>
      </c>
      <c r="H347" s="65">
        <v>44396</v>
      </c>
      <c r="K347" s="19" t="s">
        <v>2515</v>
      </c>
    </row>
    <row r="348" spans="1:11" ht="15.75" customHeight="1">
      <c r="A348" s="19">
        <v>34394399</v>
      </c>
      <c r="B348" s="19" t="s">
        <v>2516</v>
      </c>
      <c r="C348" s="19" t="s">
        <v>2517</v>
      </c>
      <c r="D348" s="19" t="s">
        <v>2518</v>
      </c>
      <c r="E348" s="19" t="s">
        <v>2519</v>
      </c>
      <c r="F348" s="19" t="s">
        <v>2520</v>
      </c>
      <c r="G348" s="19">
        <v>2021</v>
      </c>
      <c r="H348" s="65">
        <v>44424</v>
      </c>
      <c r="I348" s="19" t="s">
        <v>2521</v>
      </c>
      <c r="K348" s="19" t="s">
        <v>2522</v>
      </c>
    </row>
    <row r="349" spans="1:11" ht="15.75" customHeight="1">
      <c r="A349" s="19">
        <v>34422683</v>
      </c>
      <c r="B349" s="19" t="s">
        <v>2524</v>
      </c>
      <c r="C349" s="19" t="s">
        <v>2525</v>
      </c>
      <c r="D349" s="19" t="s">
        <v>2526</v>
      </c>
      <c r="E349" s="19" t="s">
        <v>2527</v>
      </c>
      <c r="F349" s="19" t="s">
        <v>223</v>
      </c>
      <c r="G349" s="19">
        <v>2021</v>
      </c>
      <c r="H349" s="65">
        <v>44431</v>
      </c>
      <c r="I349" s="19" t="s">
        <v>2528</v>
      </c>
      <c r="K349" s="19" t="s">
        <v>2529</v>
      </c>
    </row>
    <row r="350" spans="1:11" ht="15.75" customHeight="1">
      <c r="A350" s="19">
        <v>35227359</v>
      </c>
      <c r="B350" s="19" t="s">
        <v>2531</v>
      </c>
      <c r="C350" s="19" t="s">
        <v>2532</v>
      </c>
      <c r="D350" s="19" t="s">
        <v>2533</v>
      </c>
      <c r="E350" s="19" t="s">
        <v>2534</v>
      </c>
      <c r="F350" s="19" t="s">
        <v>2535</v>
      </c>
      <c r="G350" s="19">
        <v>2021</v>
      </c>
      <c r="H350" s="65">
        <v>44621</v>
      </c>
      <c r="K350" s="19" t="s">
        <v>2536</v>
      </c>
    </row>
    <row r="351" spans="1:11" ht="15.75" customHeight="1">
      <c r="A351" s="19">
        <v>34333918</v>
      </c>
      <c r="B351" s="19" t="s">
        <v>2538</v>
      </c>
      <c r="C351" s="19" t="s">
        <v>2539</v>
      </c>
      <c r="D351" s="19" t="s">
        <v>2540</v>
      </c>
      <c r="E351" s="19" t="s">
        <v>2541</v>
      </c>
      <c r="F351" s="19" t="s">
        <v>1813</v>
      </c>
      <c r="G351" s="19">
        <v>2021</v>
      </c>
      <c r="H351" s="65">
        <v>44410</v>
      </c>
      <c r="K351" s="19" t="s">
        <v>2542</v>
      </c>
    </row>
    <row r="352" spans="1:11" ht="15.75" customHeight="1">
      <c r="A352" s="19">
        <v>34476339</v>
      </c>
      <c r="B352" s="19" t="s">
        <v>2543</v>
      </c>
      <c r="C352" s="19" t="s">
        <v>2544</v>
      </c>
      <c r="D352" s="19" t="s">
        <v>2545</v>
      </c>
      <c r="E352" s="19" t="s">
        <v>2546</v>
      </c>
      <c r="F352" s="19" t="s">
        <v>2547</v>
      </c>
      <c r="G352" s="19">
        <v>2021</v>
      </c>
      <c r="H352" s="65">
        <v>44442</v>
      </c>
      <c r="I352" s="19" t="s">
        <v>2548</v>
      </c>
      <c r="K352" s="19" t="s">
        <v>2549</v>
      </c>
    </row>
    <row r="353" spans="1:11" ht="15.75" customHeight="1">
      <c r="A353" s="19">
        <v>34448412</v>
      </c>
      <c r="B353" s="19" t="s">
        <v>2551</v>
      </c>
      <c r="C353" s="19" t="s">
        <v>2552</v>
      </c>
      <c r="D353" s="19" t="s">
        <v>2553</v>
      </c>
      <c r="E353" s="19" t="s">
        <v>2554</v>
      </c>
      <c r="F353" s="19" t="s">
        <v>2555</v>
      </c>
      <c r="G353" s="19">
        <v>2021</v>
      </c>
      <c r="H353" s="65">
        <v>44435</v>
      </c>
      <c r="K353" s="19" t="s">
        <v>2556</v>
      </c>
    </row>
    <row r="354" spans="1:11" ht="15.75" customHeight="1">
      <c r="A354" s="19">
        <v>34392645</v>
      </c>
      <c r="B354" s="19" t="s">
        <v>2558</v>
      </c>
      <c r="C354" s="19" t="s">
        <v>2559</v>
      </c>
      <c r="D354" s="19" t="s">
        <v>2560</v>
      </c>
      <c r="E354" s="19" t="s">
        <v>2561</v>
      </c>
      <c r="F354" s="19" t="s">
        <v>2562</v>
      </c>
      <c r="G354" s="19">
        <v>2021</v>
      </c>
      <c r="H354" s="65">
        <v>44423</v>
      </c>
      <c r="K354" s="19" t="s">
        <v>2563</v>
      </c>
    </row>
    <row r="355" spans="1:11" ht="15.75" customHeight="1">
      <c r="A355" s="19">
        <v>34334167</v>
      </c>
      <c r="B355" s="19" t="s">
        <v>2543</v>
      </c>
      <c r="C355" s="19" t="s">
        <v>2544</v>
      </c>
      <c r="D355" s="19" t="s">
        <v>2564</v>
      </c>
      <c r="E355" s="19" t="s">
        <v>2546</v>
      </c>
      <c r="F355" s="19" t="s">
        <v>2565</v>
      </c>
      <c r="G355" s="19">
        <v>2021</v>
      </c>
      <c r="H355" s="65">
        <v>44410</v>
      </c>
      <c r="K355" s="19" t="s">
        <v>2566</v>
      </c>
    </row>
    <row r="356" spans="1:11" ht="15.75" customHeight="1">
      <c r="A356" s="19">
        <v>34166300</v>
      </c>
      <c r="B356" s="19" t="s">
        <v>2567</v>
      </c>
      <c r="C356" s="19" t="s">
        <v>2568</v>
      </c>
      <c r="D356" s="19" t="s">
        <v>2569</v>
      </c>
      <c r="E356" s="19" t="s">
        <v>2570</v>
      </c>
      <c r="F356" s="19" t="s">
        <v>979</v>
      </c>
      <c r="G356" s="19">
        <v>2021</v>
      </c>
      <c r="H356" s="65">
        <v>44371</v>
      </c>
      <c r="I356" s="19" t="s">
        <v>2571</v>
      </c>
      <c r="K356" s="19" t="s">
        <v>2572</v>
      </c>
    </row>
    <row r="357" spans="1:11" ht="15.75" customHeight="1">
      <c r="A357" s="19">
        <v>34139580</v>
      </c>
      <c r="B357" s="19" t="s">
        <v>2574</v>
      </c>
      <c r="C357" s="19" t="s">
        <v>2575</v>
      </c>
      <c r="D357" s="19" t="s">
        <v>2576</v>
      </c>
      <c r="E357" s="19" t="s">
        <v>2577</v>
      </c>
      <c r="F357" s="19" t="s">
        <v>2578</v>
      </c>
      <c r="G357" s="19">
        <v>2021</v>
      </c>
      <c r="H357" s="65">
        <v>44364</v>
      </c>
      <c r="K357" s="19" t="s">
        <v>2579</v>
      </c>
    </row>
    <row r="358" spans="1:11" ht="15.75" customHeight="1">
      <c r="A358" s="19">
        <v>34100002</v>
      </c>
      <c r="B358" s="19" t="s">
        <v>2581</v>
      </c>
      <c r="C358" s="19" t="s">
        <v>2582</v>
      </c>
      <c r="E358" s="19" t="s">
        <v>2583</v>
      </c>
    </row>
    <row r="359" spans="1:11" ht="15.75" customHeight="1">
      <c r="A359" s="19">
        <v>34050408</v>
      </c>
      <c r="B359" s="19" t="s">
        <v>2584</v>
      </c>
      <c r="C359" s="19" t="s">
        <v>2585</v>
      </c>
      <c r="D359" s="19" t="s">
        <v>2586</v>
      </c>
      <c r="E359" s="19" t="s">
        <v>2587</v>
      </c>
      <c r="F359" s="19" t="s">
        <v>1038</v>
      </c>
      <c r="G359" s="19">
        <v>2021</v>
      </c>
      <c r="H359" s="65">
        <v>44345</v>
      </c>
      <c r="K359" s="19" t="s">
        <v>2588</v>
      </c>
    </row>
    <row r="360" spans="1:11" ht="15.75" customHeight="1">
      <c r="A360" s="19">
        <v>33969642</v>
      </c>
      <c r="B360" s="19" t="s">
        <v>2589</v>
      </c>
      <c r="C360" s="19" t="s">
        <v>2590</v>
      </c>
      <c r="D360" s="19" t="s">
        <v>2591</v>
      </c>
      <c r="E360" s="19" t="s">
        <v>2592</v>
      </c>
      <c r="F360" s="19" t="s">
        <v>1604</v>
      </c>
      <c r="G360" s="19">
        <v>2021</v>
      </c>
      <c r="H360" s="65">
        <v>44326</v>
      </c>
      <c r="I360" s="19" t="s">
        <v>2593</v>
      </c>
      <c r="K360" s="19" t="s">
        <v>2594</v>
      </c>
    </row>
    <row r="361" spans="1:11" ht="15.75" customHeight="1">
      <c r="A361" s="19">
        <v>33728545</v>
      </c>
      <c r="B361" s="19" t="s">
        <v>2595</v>
      </c>
      <c r="C361" s="19" t="s">
        <v>2596</v>
      </c>
      <c r="D361" s="19" t="s">
        <v>2597</v>
      </c>
      <c r="E361" s="19" t="s">
        <v>2598</v>
      </c>
      <c r="F361" s="19" t="s">
        <v>1848</v>
      </c>
      <c r="G361" s="19">
        <v>2021</v>
      </c>
      <c r="H361" s="65">
        <v>44272</v>
      </c>
      <c r="I361" s="19" t="s">
        <v>2599</v>
      </c>
      <c r="K361" s="19" t="s">
        <v>2600</v>
      </c>
    </row>
    <row r="362" spans="1:11" ht="15.75" customHeight="1">
      <c r="A362" s="19">
        <v>33662473</v>
      </c>
      <c r="B362" s="19" t="s">
        <v>2601</v>
      </c>
      <c r="C362" s="19" t="s">
        <v>2602</v>
      </c>
      <c r="D362" s="19" t="s">
        <v>2603</v>
      </c>
      <c r="E362" s="19" t="s">
        <v>2604</v>
      </c>
      <c r="F362" s="19" t="s">
        <v>2605</v>
      </c>
      <c r="G362" s="19">
        <v>2021</v>
      </c>
      <c r="H362" s="65">
        <v>44259</v>
      </c>
      <c r="K362" s="19" t="s">
        <v>2606</v>
      </c>
    </row>
    <row r="363" spans="1:11" ht="15.75" customHeight="1">
      <c r="A363" s="19">
        <v>33423503</v>
      </c>
      <c r="B363" s="19" t="s">
        <v>2607</v>
      </c>
      <c r="C363" s="19" t="s">
        <v>2608</v>
      </c>
      <c r="D363" s="19" t="s">
        <v>2609</v>
      </c>
      <c r="E363" s="19" t="s">
        <v>2610</v>
      </c>
      <c r="F363" s="19" t="s">
        <v>2611</v>
      </c>
      <c r="G363" s="19">
        <v>2021</v>
      </c>
      <c r="H363" s="65">
        <v>44207</v>
      </c>
      <c r="K363" s="19" t="s">
        <v>2612</v>
      </c>
    </row>
    <row r="364" spans="1:11" ht="15.75" customHeight="1">
      <c r="A364" s="19">
        <v>32451293</v>
      </c>
      <c r="B364" s="19" t="s">
        <v>2613</v>
      </c>
      <c r="C364" s="19" t="s">
        <v>2614</v>
      </c>
      <c r="D364" s="19" t="s">
        <v>2615</v>
      </c>
      <c r="E364" s="19" t="s">
        <v>2616</v>
      </c>
      <c r="F364" s="19" t="s">
        <v>128</v>
      </c>
      <c r="G364" s="19">
        <v>2021</v>
      </c>
      <c r="H364" s="65">
        <v>43978</v>
      </c>
      <c r="K364" s="19" t="s">
        <v>2617</v>
      </c>
    </row>
    <row r="365" spans="1:11" ht="15.75" customHeight="1">
      <c r="A365" s="19">
        <v>34330228</v>
      </c>
      <c r="B365" s="19" t="s">
        <v>2618</v>
      </c>
      <c r="C365" s="19" t="s">
        <v>2619</v>
      </c>
      <c r="D365" s="19" t="s">
        <v>2620</v>
      </c>
      <c r="E365" s="19" t="s">
        <v>2621</v>
      </c>
      <c r="F365" s="19" t="s">
        <v>841</v>
      </c>
      <c r="G365" s="19">
        <v>2021</v>
      </c>
      <c r="H365" s="65">
        <v>44408</v>
      </c>
      <c r="I365" s="19" t="s">
        <v>2622</v>
      </c>
      <c r="K365" s="19" t="s">
        <v>2623</v>
      </c>
    </row>
    <row r="366" spans="1:11" ht="15.75" customHeight="1">
      <c r="A366" s="19">
        <v>34049733</v>
      </c>
      <c r="B366" s="19" t="s">
        <v>2625</v>
      </c>
      <c r="C366" s="19" t="s">
        <v>2626</v>
      </c>
      <c r="D366" s="19" t="s">
        <v>2627</v>
      </c>
      <c r="E366" s="19" t="s">
        <v>2628</v>
      </c>
      <c r="F366" s="19" t="s">
        <v>1263</v>
      </c>
      <c r="G366" s="19">
        <v>2021</v>
      </c>
      <c r="H366" s="65">
        <v>44345</v>
      </c>
      <c r="K366" s="19" t="s">
        <v>2629</v>
      </c>
    </row>
    <row r="367" spans="1:11" ht="15.75" customHeight="1">
      <c r="A367" s="19">
        <v>34367088</v>
      </c>
      <c r="B367" s="19" t="s">
        <v>2630</v>
      </c>
      <c r="C367" s="19" t="s">
        <v>2631</v>
      </c>
      <c r="D367" s="19" t="s">
        <v>2632</v>
      </c>
      <c r="E367" s="19" t="s">
        <v>2633</v>
      </c>
      <c r="F367" s="19" t="s">
        <v>98</v>
      </c>
      <c r="G367" s="19">
        <v>2021</v>
      </c>
      <c r="H367" s="65">
        <v>44417</v>
      </c>
      <c r="I367" s="19" t="s">
        <v>2634</v>
      </c>
      <c r="K367" s="19" t="s">
        <v>2635</v>
      </c>
    </row>
    <row r="368" spans="1:11" ht="15.75" customHeight="1">
      <c r="A368" s="19">
        <v>34321896</v>
      </c>
      <c r="B368" s="19" t="s">
        <v>2637</v>
      </c>
      <c r="C368" s="19" t="s">
        <v>2638</v>
      </c>
      <c r="D368" s="19" t="s">
        <v>2639</v>
      </c>
      <c r="E368" s="19" t="s">
        <v>2640</v>
      </c>
      <c r="F368" s="19" t="s">
        <v>511</v>
      </c>
      <c r="G368" s="19">
        <v>2021</v>
      </c>
      <c r="H368" s="65">
        <v>44406</v>
      </c>
      <c r="I368" s="19" t="s">
        <v>2641</v>
      </c>
      <c r="K368" s="19" t="s">
        <v>2642</v>
      </c>
    </row>
    <row r="369" spans="1:11" ht="15.75" customHeight="1">
      <c r="A369" s="19">
        <v>36341033</v>
      </c>
      <c r="B369" s="19" t="s">
        <v>2644</v>
      </c>
      <c r="C369" s="19" t="s">
        <v>2645</v>
      </c>
      <c r="D369" s="19" t="s">
        <v>2646</v>
      </c>
      <c r="E369" s="19" t="s">
        <v>2647</v>
      </c>
      <c r="F369" s="19" t="s">
        <v>2648</v>
      </c>
      <c r="G369" s="19">
        <v>2021</v>
      </c>
      <c r="H369" s="65">
        <v>44872</v>
      </c>
      <c r="I369" s="19" t="s">
        <v>2649</v>
      </c>
      <c r="K369" s="19" t="s">
        <v>2650</v>
      </c>
    </row>
    <row r="370" spans="1:11" ht="15.75" customHeight="1">
      <c r="A370" s="19">
        <v>36341032</v>
      </c>
      <c r="B370" s="19" t="s">
        <v>2652</v>
      </c>
      <c r="C370" s="19" t="s">
        <v>2653</v>
      </c>
      <c r="D370" s="19" t="s">
        <v>2646</v>
      </c>
      <c r="E370" s="19" t="s">
        <v>2654</v>
      </c>
      <c r="F370" s="19" t="s">
        <v>2648</v>
      </c>
      <c r="G370" s="19">
        <v>2021</v>
      </c>
      <c r="H370" s="65">
        <v>44872</v>
      </c>
      <c r="I370" s="19" t="s">
        <v>2655</v>
      </c>
      <c r="K370" s="19" t="s">
        <v>2656</v>
      </c>
    </row>
    <row r="371" spans="1:11" ht="15.75" customHeight="1">
      <c r="A371" s="19">
        <v>34266380</v>
      </c>
      <c r="B371" s="19" t="s">
        <v>2657</v>
      </c>
      <c r="C371" s="19" t="s">
        <v>2658</v>
      </c>
      <c r="D371" s="19" t="s">
        <v>2659</v>
      </c>
      <c r="E371" s="19" t="s">
        <v>2660</v>
      </c>
      <c r="F371" s="19" t="s">
        <v>2661</v>
      </c>
      <c r="G371" s="19">
        <v>2021</v>
      </c>
      <c r="H371" s="65">
        <v>44393</v>
      </c>
      <c r="I371" s="19" t="s">
        <v>2662</v>
      </c>
      <c r="K371" s="19" t="s">
        <v>2663</v>
      </c>
    </row>
    <row r="372" spans="1:11" ht="15.75" customHeight="1">
      <c r="A372" s="19">
        <v>32634831</v>
      </c>
      <c r="B372" s="19" t="s">
        <v>2665</v>
      </c>
      <c r="C372" s="19" t="s">
        <v>2666</v>
      </c>
      <c r="D372" s="19" t="s">
        <v>2667</v>
      </c>
      <c r="E372" s="19" t="s">
        <v>2668</v>
      </c>
      <c r="F372" s="19" t="s">
        <v>1488</v>
      </c>
      <c r="G372" s="19">
        <v>2021</v>
      </c>
      <c r="H372" s="65">
        <v>44020</v>
      </c>
      <c r="I372" s="19" t="s">
        <v>2669</v>
      </c>
      <c r="K372" s="19" t="s">
        <v>2670</v>
      </c>
    </row>
    <row r="373" spans="1:11" ht="15.75" customHeight="1">
      <c r="A373" s="19">
        <v>32589706</v>
      </c>
      <c r="B373" s="19" t="s">
        <v>2672</v>
      </c>
      <c r="C373" s="19" t="s">
        <v>2673</v>
      </c>
      <c r="D373" s="19" t="s">
        <v>2667</v>
      </c>
      <c r="E373" s="19" t="s">
        <v>2674</v>
      </c>
      <c r="F373" s="19" t="s">
        <v>1488</v>
      </c>
      <c r="G373" s="19">
        <v>2021</v>
      </c>
      <c r="H373" s="65">
        <v>44009</v>
      </c>
      <c r="K373" s="19" t="s">
        <v>2675</v>
      </c>
    </row>
    <row r="374" spans="1:11" ht="15.75" customHeight="1">
      <c r="A374" s="19">
        <v>32589699</v>
      </c>
      <c r="B374" s="19" t="s">
        <v>1834</v>
      </c>
      <c r="C374" s="19" t="s">
        <v>2676</v>
      </c>
      <c r="D374" s="19" t="s">
        <v>2667</v>
      </c>
      <c r="E374" s="19" t="s">
        <v>2677</v>
      </c>
      <c r="F374" s="19" t="s">
        <v>1488</v>
      </c>
      <c r="G374" s="19">
        <v>2021</v>
      </c>
      <c r="H374" s="65">
        <v>44009</v>
      </c>
      <c r="I374" s="19" t="s">
        <v>2678</v>
      </c>
      <c r="J374" s="19" t="s">
        <v>2679</v>
      </c>
      <c r="K374" s="19" t="s">
        <v>2680</v>
      </c>
    </row>
    <row r="375" spans="1:11" ht="15.75" customHeight="1">
      <c r="A375" s="19">
        <v>32531017</v>
      </c>
      <c r="B375" s="19" t="s">
        <v>2681</v>
      </c>
      <c r="C375" s="19" t="s">
        <v>2682</v>
      </c>
      <c r="D375" s="19" t="s">
        <v>2667</v>
      </c>
      <c r="E375" s="19" t="s">
        <v>1063</v>
      </c>
      <c r="F375" s="19" t="s">
        <v>1488</v>
      </c>
      <c r="G375" s="19">
        <v>2021</v>
      </c>
      <c r="H375" s="65">
        <v>43995</v>
      </c>
      <c r="K375" s="19" t="s">
        <v>2683</v>
      </c>
    </row>
    <row r="376" spans="1:11" ht="15.75" customHeight="1">
      <c r="A376" s="19">
        <v>32531015</v>
      </c>
      <c r="B376" s="19" t="s">
        <v>2684</v>
      </c>
      <c r="C376" s="19" t="s">
        <v>2685</v>
      </c>
      <c r="D376" s="19" t="s">
        <v>2667</v>
      </c>
      <c r="E376" s="19" t="s">
        <v>2686</v>
      </c>
      <c r="F376" s="19" t="s">
        <v>1488</v>
      </c>
      <c r="G376" s="19">
        <v>2021</v>
      </c>
      <c r="H376" s="65">
        <v>43995</v>
      </c>
      <c r="K376" s="19" t="s">
        <v>2687</v>
      </c>
    </row>
    <row r="377" spans="1:11" ht="15.75" customHeight="1">
      <c r="A377" s="19">
        <v>34253291</v>
      </c>
      <c r="B377" s="19" t="s">
        <v>2688</v>
      </c>
      <c r="C377" s="19" t="s">
        <v>2689</v>
      </c>
      <c r="D377" s="19" t="s">
        <v>2690</v>
      </c>
      <c r="E377" s="19" t="s">
        <v>2691</v>
      </c>
      <c r="F377" s="19" t="s">
        <v>2692</v>
      </c>
      <c r="G377" s="19">
        <v>2021</v>
      </c>
      <c r="H377" s="65">
        <v>44390</v>
      </c>
      <c r="I377" s="19" t="s">
        <v>2693</v>
      </c>
      <c r="K377" s="19" t="s">
        <v>2694</v>
      </c>
    </row>
    <row r="378" spans="1:11" ht="15.75" customHeight="1">
      <c r="A378" s="19">
        <v>34814539</v>
      </c>
      <c r="B378" s="19" t="s">
        <v>2696</v>
      </c>
      <c r="C378" s="19" t="s">
        <v>2697</v>
      </c>
      <c r="D378" s="19" t="s">
        <v>2698</v>
      </c>
      <c r="E378" s="19" t="s">
        <v>2699</v>
      </c>
      <c r="F378" s="19" t="s">
        <v>2492</v>
      </c>
      <c r="G378" s="19">
        <v>2021</v>
      </c>
      <c r="H378" s="65">
        <v>44524</v>
      </c>
      <c r="K378" s="19" t="s">
        <v>2700</v>
      </c>
    </row>
    <row r="379" spans="1:11" ht="15.75" customHeight="1">
      <c r="A379" s="19">
        <v>34356929</v>
      </c>
      <c r="B379" s="19" t="s">
        <v>2702</v>
      </c>
      <c r="C379" s="19" t="s">
        <v>2703</v>
      </c>
      <c r="D379" s="19" t="s">
        <v>2704</v>
      </c>
      <c r="E379" s="19" t="s">
        <v>2705</v>
      </c>
      <c r="F379" s="19" t="s">
        <v>2706</v>
      </c>
      <c r="G379" s="19">
        <v>2021</v>
      </c>
      <c r="H379" s="65">
        <v>44414</v>
      </c>
      <c r="I379" s="19" t="s">
        <v>2707</v>
      </c>
      <c r="K379" s="19" t="s">
        <v>2708</v>
      </c>
    </row>
    <row r="380" spans="1:11" ht="15.75" customHeight="1">
      <c r="A380" s="19">
        <v>34299454</v>
      </c>
      <c r="B380" s="19" t="s">
        <v>2709</v>
      </c>
      <c r="C380" s="19" t="s">
        <v>2710</v>
      </c>
      <c r="D380" s="19" t="s">
        <v>2711</v>
      </c>
      <c r="E380" s="19" t="s">
        <v>2712</v>
      </c>
      <c r="F380" s="19" t="s">
        <v>1912</v>
      </c>
      <c r="G380" s="19">
        <v>2021</v>
      </c>
      <c r="H380" s="65">
        <v>44401</v>
      </c>
      <c r="I380" s="19" t="s">
        <v>2713</v>
      </c>
      <c r="K380" s="19" t="s">
        <v>2714</v>
      </c>
    </row>
    <row r="381" spans="1:11" ht="15.75" customHeight="1">
      <c r="A381" s="19">
        <v>34233904</v>
      </c>
      <c r="B381" s="19" t="s">
        <v>2716</v>
      </c>
      <c r="C381" s="19" t="s">
        <v>2717</v>
      </c>
      <c r="D381" s="19" t="s">
        <v>2718</v>
      </c>
    </row>
    <row r="382" spans="1:11" ht="15.75" customHeight="1">
      <c r="A382" s="19">
        <v>34305922</v>
      </c>
      <c r="B382" s="19" t="s">
        <v>2719</v>
      </c>
      <c r="C382" s="19" t="s">
        <v>2720</v>
      </c>
      <c r="D382" s="19" t="s">
        <v>2721</v>
      </c>
      <c r="E382" s="19" t="s">
        <v>2722</v>
      </c>
      <c r="F382" s="19" t="s">
        <v>113</v>
      </c>
      <c r="G382" s="19">
        <v>2021</v>
      </c>
      <c r="H382" s="65">
        <v>44403</v>
      </c>
      <c r="I382" s="19" t="s">
        <v>2723</v>
      </c>
      <c r="K382" s="19" t="s">
        <v>2724</v>
      </c>
    </row>
    <row r="383" spans="1:11" ht="15.75" customHeight="1">
      <c r="A383" s="19">
        <v>33545012</v>
      </c>
      <c r="B383" s="19" t="s">
        <v>2726</v>
      </c>
      <c r="C383" s="19" t="s">
        <v>2727</v>
      </c>
      <c r="D383" s="19" t="s">
        <v>2728</v>
      </c>
      <c r="E383" s="19" t="s">
        <v>2729</v>
      </c>
      <c r="F383" s="19" t="s">
        <v>147</v>
      </c>
      <c r="G383" s="19">
        <v>2021</v>
      </c>
      <c r="H383" s="65">
        <v>44232</v>
      </c>
      <c r="I383" s="19" t="s">
        <v>2730</v>
      </c>
      <c r="K383" s="19" t="s">
        <v>2731</v>
      </c>
    </row>
    <row r="384" spans="1:11" ht="15.75" customHeight="1">
      <c r="A384" s="19">
        <v>36943823</v>
      </c>
      <c r="B384" s="19" t="s">
        <v>2733</v>
      </c>
      <c r="C384" s="19" t="s">
        <v>2734</v>
      </c>
      <c r="D384" s="19" t="s">
        <v>2735</v>
      </c>
      <c r="E384" s="19" t="s">
        <v>2736</v>
      </c>
      <c r="F384" s="19" t="s">
        <v>2737</v>
      </c>
      <c r="G384" s="19">
        <v>2021</v>
      </c>
      <c r="H384" s="65">
        <v>45006</v>
      </c>
      <c r="I384" s="19" t="s">
        <v>2738</v>
      </c>
      <c r="K384" s="19" t="s">
        <v>2739</v>
      </c>
    </row>
    <row r="385" spans="1:11" ht="15.75" customHeight="1">
      <c r="A385" s="19">
        <v>34430429</v>
      </c>
      <c r="B385" s="19" t="s">
        <v>2741</v>
      </c>
      <c r="C385" s="19" t="s">
        <v>2742</v>
      </c>
      <c r="D385" s="19" t="s">
        <v>2743</v>
      </c>
      <c r="E385" s="19" t="s">
        <v>2744</v>
      </c>
      <c r="F385" s="19" t="s">
        <v>2745</v>
      </c>
      <c r="G385" s="19">
        <v>2021</v>
      </c>
      <c r="H385" s="65">
        <v>44433</v>
      </c>
      <c r="I385" s="19" t="s">
        <v>2746</v>
      </c>
      <c r="K385" s="19" t="s">
        <v>2747</v>
      </c>
    </row>
    <row r="386" spans="1:11" ht="15.75" customHeight="1">
      <c r="A386" s="19">
        <v>34386745</v>
      </c>
      <c r="B386" s="19" t="s">
        <v>2749</v>
      </c>
      <c r="C386" s="19" t="s">
        <v>2750</v>
      </c>
      <c r="D386" s="19" t="s">
        <v>2751</v>
      </c>
      <c r="E386" s="19" t="s">
        <v>2752</v>
      </c>
      <c r="F386" s="19" t="s">
        <v>2753</v>
      </c>
      <c r="G386" s="19">
        <v>2021</v>
      </c>
      <c r="H386" s="65">
        <v>44421</v>
      </c>
      <c r="I386" s="19" t="s">
        <v>2754</v>
      </c>
      <c r="K386" s="19" t="s">
        <v>2755</v>
      </c>
    </row>
    <row r="387" spans="1:11" ht="15.75" customHeight="1">
      <c r="A387" s="19">
        <v>34353079</v>
      </c>
      <c r="B387" s="19" t="s">
        <v>2757</v>
      </c>
      <c r="C387" s="19" t="s">
        <v>2758</v>
      </c>
      <c r="D387" s="19" t="s">
        <v>2759</v>
      </c>
      <c r="E387" s="19" t="s">
        <v>2760</v>
      </c>
      <c r="F387" s="19" t="s">
        <v>2761</v>
      </c>
      <c r="G387" s="19">
        <v>2021</v>
      </c>
      <c r="H387" s="65">
        <v>44414</v>
      </c>
      <c r="K387" s="19" t="s">
        <v>2762</v>
      </c>
    </row>
    <row r="388" spans="1:11" ht="15.75" customHeight="1">
      <c r="A388" s="19">
        <v>34305126</v>
      </c>
      <c r="B388" s="19" t="s">
        <v>2764</v>
      </c>
      <c r="C388" s="19" t="s">
        <v>2765</v>
      </c>
      <c r="D388" s="19" t="s">
        <v>2766</v>
      </c>
      <c r="E388" s="19" t="s">
        <v>2767</v>
      </c>
      <c r="F388" s="19" t="s">
        <v>2768</v>
      </c>
      <c r="G388" s="19">
        <v>2021</v>
      </c>
      <c r="H388" s="65">
        <v>44403</v>
      </c>
    </row>
    <row r="389" spans="1:11" ht="15.75" customHeight="1">
      <c r="A389" s="19">
        <v>34264807</v>
      </c>
      <c r="B389" s="19" t="s">
        <v>2769</v>
      </c>
      <c r="C389" s="19" t="s">
        <v>2770</v>
      </c>
      <c r="D389" s="19" t="s">
        <v>2771</v>
      </c>
      <c r="E389" s="19" t="s">
        <v>2772</v>
      </c>
      <c r="F389" s="19" t="s">
        <v>2773</v>
      </c>
      <c r="G389" s="19">
        <v>2021</v>
      </c>
      <c r="H389" s="65">
        <v>44392</v>
      </c>
      <c r="K389" s="19" t="s">
        <v>2774</v>
      </c>
    </row>
    <row r="390" spans="1:11" ht="15.75" customHeight="1">
      <c r="A390" s="19">
        <v>34259178</v>
      </c>
      <c r="B390" s="19" t="s">
        <v>2775</v>
      </c>
      <c r="C390" s="19" t="s">
        <v>2776</v>
      </c>
      <c r="D390" s="19" t="s">
        <v>2777</v>
      </c>
      <c r="E390" s="19" t="s">
        <v>2778</v>
      </c>
      <c r="F390" s="19" t="s">
        <v>2779</v>
      </c>
      <c r="G390" s="19">
        <v>2021</v>
      </c>
      <c r="H390" s="65">
        <v>44391</v>
      </c>
      <c r="I390" s="19" t="s">
        <v>2780</v>
      </c>
      <c r="K390" s="19" t="s">
        <v>2781</v>
      </c>
    </row>
    <row r="391" spans="1:11" ht="15.75" customHeight="1">
      <c r="A391" s="19">
        <v>34212841</v>
      </c>
      <c r="B391" s="19" t="s">
        <v>2783</v>
      </c>
      <c r="C391" s="19" t="s">
        <v>2784</v>
      </c>
      <c r="D391" s="19" t="s">
        <v>2785</v>
      </c>
      <c r="E391" s="19" t="s">
        <v>2786</v>
      </c>
      <c r="F391" s="19" t="s">
        <v>2046</v>
      </c>
      <c r="G391" s="19">
        <v>2021</v>
      </c>
      <c r="H391" s="65">
        <v>44379</v>
      </c>
      <c r="I391" s="19" t="s">
        <v>2787</v>
      </c>
      <c r="K391" s="19" t="s">
        <v>2788</v>
      </c>
    </row>
    <row r="392" spans="1:11" ht="15.75" customHeight="1">
      <c r="A392" s="19">
        <v>34016471</v>
      </c>
      <c r="B392" s="19" t="s">
        <v>2789</v>
      </c>
      <c r="C392" s="19" t="s">
        <v>2790</v>
      </c>
      <c r="D392" s="19" t="s">
        <v>2791</v>
      </c>
      <c r="E392" s="19" t="s">
        <v>2792</v>
      </c>
      <c r="F392" s="19" t="s">
        <v>2793</v>
      </c>
      <c r="G392" s="19">
        <v>2021</v>
      </c>
      <c r="H392" s="65">
        <v>44337</v>
      </c>
      <c r="K392" s="19" t="s">
        <v>2794</v>
      </c>
    </row>
    <row r="393" spans="1:11" ht="15.75" customHeight="1">
      <c r="A393" s="19">
        <v>33962007</v>
      </c>
      <c r="B393" s="19" t="s">
        <v>2795</v>
      </c>
      <c r="C393" s="19" t="s">
        <v>2796</v>
      </c>
      <c r="D393" s="19" t="s">
        <v>2797</v>
      </c>
      <c r="E393" s="19" t="s">
        <v>2798</v>
      </c>
      <c r="F393" s="19" t="s">
        <v>2799</v>
      </c>
      <c r="G393" s="19">
        <v>2021</v>
      </c>
      <c r="H393" s="65">
        <v>44323</v>
      </c>
      <c r="I393" s="19" t="s">
        <v>2800</v>
      </c>
      <c r="K393" s="19" t="s">
        <v>2801</v>
      </c>
    </row>
    <row r="394" spans="1:11" ht="15.75" customHeight="1">
      <c r="A394" s="19">
        <v>33818909</v>
      </c>
      <c r="B394" s="19" t="s">
        <v>2802</v>
      </c>
      <c r="C394" s="19" t="s">
        <v>2803</v>
      </c>
      <c r="D394" s="19" t="s">
        <v>2804</v>
      </c>
      <c r="E394" s="19" t="s">
        <v>432</v>
      </c>
      <c r="F394" s="19" t="s">
        <v>2805</v>
      </c>
      <c r="G394" s="19">
        <v>2021</v>
      </c>
      <c r="H394" s="65">
        <v>44291</v>
      </c>
      <c r="I394" s="19" t="s">
        <v>2806</v>
      </c>
      <c r="K394" s="19" t="s">
        <v>2807</v>
      </c>
    </row>
    <row r="395" spans="1:11" ht="15.75" customHeight="1">
      <c r="A395" s="19">
        <v>33658143</v>
      </c>
      <c r="B395" s="19" t="s">
        <v>2808</v>
      </c>
      <c r="C395" s="19" t="s">
        <v>2809</v>
      </c>
      <c r="D395" s="19" t="s">
        <v>2810</v>
      </c>
      <c r="E395" s="19" t="s">
        <v>2811</v>
      </c>
      <c r="F395" s="19" t="s">
        <v>1636</v>
      </c>
      <c r="G395" s="19">
        <v>2021</v>
      </c>
      <c r="H395" s="65">
        <v>44259</v>
      </c>
      <c r="K395" s="19" t="s">
        <v>2812</v>
      </c>
    </row>
    <row r="396" spans="1:11" ht="15.75" customHeight="1">
      <c r="A396" s="19">
        <v>33655670</v>
      </c>
      <c r="B396" s="19" t="s">
        <v>2814</v>
      </c>
      <c r="C396" s="19" t="s">
        <v>2815</v>
      </c>
      <c r="D396" s="19" t="s">
        <v>2816</v>
      </c>
      <c r="E396" s="19" t="s">
        <v>2817</v>
      </c>
      <c r="F396" s="19" t="s">
        <v>499</v>
      </c>
      <c r="G396" s="19">
        <v>2021</v>
      </c>
      <c r="H396" s="65">
        <v>44258</v>
      </c>
      <c r="K396" s="19" t="s">
        <v>2818</v>
      </c>
    </row>
    <row r="397" spans="1:11" ht="15.75" customHeight="1">
      <c r="A397" s="19">
        <v>33612378</v>
      </c>
      <c r="B397" s="19" t="s">
        <v>2819</v>
      </c>
      <c r="C397" s="19" t="s">
        <v>2820</v>
      </c>
      <c r="D397" s="19" t="s">
        <v>2810</v>
      </c>
      <c r="E397" s="19" t="s">
        <v>1124</v>
      </c>
      <c r="F397" s="19" t="s">
        <v>1636</v>
      </c>
      <c r="G397" s="19">
        <v>2021</v>
      </c>
      <c r="H397" s="65">
        <v>44249</v>
      </c>
      <c r="K397" s="19" t="s">
        <v>2821</v>
      </c>
    </row>
    <row r="398" spans="1:11" ht="15.75" customHeight="1">
      <c r="A398" s="19">
        <v>33602639</v>
      </c>
      <c r="B398" s="19" t="s">
        <v>2822</v>
      </c>
      <c r="C398" s="19" t="s">
        <v>2823</v>
      </c>
      <c r="D398" s="19" t="s">
        <v>2810</v>
      </c>
      <c r="E398" s="19" t="s">
        <v>2824</v>
      </c>
      <c r="F398" s="19" t="s">
        <v>1636</v>
      </c>
      <c r="G398" s="19">
        <v>2021</v>
      </c>
      <c r="H398" s="65">
        <v>44246</v>
      </c>
      <c r="K398" s="19" t="s">
        <v>2825</v>
      </c>
    </row>
    <row r="399" spans="1:11" ht="15.75" customHeight="1">
      <c r="A399" s="19">
        <v>33541841</v>
      </c>
      <c r="B399" s="19" t="s">
        <v>2826</v>
      </c>
      <c r="C399" s="19" t="s">
        <v>2827</v>
      </c>
      <c r="D399" s="19" t="s">
        <v>2828</v>
      </c>
      <c r="E399" s="19" t="s">
        <v>2829</v>
      </c>
      <c r="F399" s="19" t="s">
        <v>2174</v>
      </c>
      <c r="G399" s="19">
        <v>2021</v>
      </c>
      <c r="H399" s="65">
        <v>44232</v>
      </c>
      <c r="I399" s="19" t="s">
        <v>2830</v>
      </c>
      <c r="J399" s="19" t="s">
        <v>2831</v>
      </c>
      <c r="K399" s="19" t="s">
        <v>2832</v>
      </c>
    </row>
    <row r="400" spans="1:11" ht="15.75" customHeight="1">
      <c r="A400" s="19">
        <v>33414242</v>
      </c>
      <c r="B400" s="19" t="s">
        <v>2833</v>
      </c>
      <c r="C400" s="19" t="s">
        <v>2834</v>
      </c>
      <c r="D400" s="19" t="s">
        <v>2835</v>
      </c>
      <c r="E400" s="19" t="s">
        <v>2836</v>
      </c>
      <c r="F400" s="19" t="s">
        <v>2837</v>
      </c>
      <c r="G400" s="19">
        <v>2021</v>
      </c>
      <c r="H400" s="65">
        <v>44204</v>
      </c>
      <c r="K400" s="19" t="s">
        <v>2838</v>
      </c>
    </row>
    <row r="401" spans="1:11" ht="15.75" customHeight="1">
      <c r="A401" s="19">
        <v>32861222</v>
      </c>
      <c r="B401" s="19" t="s">
        <v>2839</v>
      </c>
      <c r="C401" s="19" t="s">
        <v>2840</v>
      </c>
      <c r="D401" s="19" t="s">
        <v>2816</v>
      </c>
      <c r="E401" s="19" t="s">
        <v>2841</v>
      </c>
      <c r="F401" s="19" t="s">
        <v>499</v>
      </c>
      <c r="G401" s="19">
        <v>2021</v>
      </c>
      <c r="H401" s="65">
        <v>44073</v>
      </c>
      <c r="K401" s="19" t="s">
        <v>2842</v>
      </c>
    </row>
    <row r="402" spans="1:11" ht="15.75" customHeight="1">
      <c r="A402" s="19">
        <v>34989220</v>
      </c>
      <c r="B402" s="19" t="s">
        <v>2843</v>
      </c>
      <c r="C402" s="19" t="s">
        <v>2844</v>
      </c>
      <c r="D402" s="19" t="s">
        <v>2845</v>
      </c>
      <c r="E402" s="19" t="s">
        <v>2846</v>
      </c>
      <c r="F402" s="19" t="s">
        <v>2847</v>
      </c>
      <c r="G402" s="19">
        <v>2021</v>
      </c>
      <c r="H402" s="65">
        <v>44567</v>
      </c>
      <c r="K402" s="19" t="s">
        <v>2848</v>
      </c>
    </row>
    <row r="403" spans="1:11" ht="15.75" customHeight="1">
      <c r="A403" s="19">
        <v>34279491</v>
      </c>
      <c r="B403" s="19" t="s">
        <v>2850</v>
      </c>
      <c r="C403" s="19" t="s">
        <v>2851</v>
      </c>
      <c r="D403" s="19" t="s">
        <v>2852</v>
      </c>
      <c r="E403" s="19" t="s">
        <v>2853</v>
      </c>
      <c r="F403" s="19" t="s">
        <v>2854</v>
      </c>
      <c r="G403" s="19">
        <v>2021</v>
      </c>
      <c r="H403" s="65">
        <v>44396</v>
      </c>
      <c r="K403" s="19" t="s">
        <v>2855</v>
      </c>
    </row>
    <row r="404" spans="1:11" ht="15.75" customHeight="1">
      <c r="A404" s="19">
        <v>34154422</v>
      </c>
      <c r="B404" s="19" t="s">
        <v>2857</v>
      </c>
      <c r="C404" s="19" t="s">
        <v>2858</v>
      </c>
      <c r="D404" s="19" t="s">
        <v>2859</v>
      </c>
      <c r="E404" s="19" t="s">
        <v>2860</v>
      </c>
      <c r="F404" s="19" t="s">
        <v>2861</v>
      </c>
      <c r="G404" s="19">
        <v>2021</v>
      </c>
      <c r="H404" s="65">
        <v>44369</v>
      </c>
      <c r="I404" s="19" t="s">
        <v>2862</v>
      </c>
      <c r="K404" s="19" t="s">
        <v>2863</v>
      </c>
    </row>
    <row r="405" spans="1:11" ht="15.75" customHeight="1">
      <c r="A405" s="19">
        <v>34195257</v>
      </c>
      <c r="B405" s="19" t="s">
        <v>2864</v>
      </c>
      <c r="C405" s="19" t="s">
        <v>2865</v>
      </c>
      <c r="D405" s="19" t="s">
        <v>2866</v>
      </c>
      <c r="E405" s="19" t="s">
        <v>2867</v>
      </c>
      <c r="F405" s="19" t="s">
        <v>1517</v>
      </c>
      <c r="G405" s="19">
        <v>2021</v>
      </c>
      <c r="H405" s="65">
        <v>44378</v>
      </c>
      <c r="I405" s="19" t="s">
        <v>2868</v>
      </c>
      <c r="K405" s="19" t="s">
        <v>2869</v>
      </c>
    </row>
    <row r="406" spans="1:11" ht="15.75" customHeight="1">
      <c r="A406" s="19">
        <v>33433970</v>
      </c>
      <c r="B406" s="19" t="s">
        <v>2871</v>
      </c>
      <c r="C406" s="19" t="s">
        <v>2872</v>
      </c>
      <c r="D406" s="19" t="s">
        <v>2873</v>
      </c>
      <c r="E406" s="19" t="s">
        <v>2874</v>
      </c>
      <c r="F406" s="19" t="s">
        <v>2875</v>
      </c>
      <c r="G406" s="19">
        <v>2021</v>
      </c>
      <c r="H406" s="65">
        <v>44208</v>
      </c>
      <c r="K406" s="19" t="s">
        <v>2876</v>
      </c>
    </row>
    <row r="407" spans="1:11" ht="15.75" customHeight="1">
      <c r="A407" s="19">
        <v>34401297</v>
      </c>
      <c r="B407" s="19" t="s">
        <v>2877</v>
      </c>
      <c r="C407" s="19" t="s">
        <v>2878</v>
      </c>
      <c r="D407" s="19" t="s">
        <v>2879</v>
      </c>
      <c r="E407" s="19" t="s">
        <v>2880</v>
      </c>
      <c r="F407" s="19" t="s">
        <v>2881</v>
      </c>
      <c r="G407" s="19">
        <v>2021</v>
      </c>
      <c r="H407" s="65">
        <v>44425</v>
      </c>
      <c r="I407" s="19" t="s">
        <v>2882</v>
      </c>
      <c r="K407" s="19" t="s">
        <v>2883</v>
      </c>
    </row>
    <row r="408" spans="1:11" ht="15.75" customHeight="1">
      <c r="A408" s="19">
        <v>34189170</v>
      </c>
      <c r="B408" s="19" t="s">
        <v>2885</v>
      </c>
      <c r="C408" s="19" t="s">
        <v>2886</v>
      </c>
      <c r="D408" s="19" t="s">
        <v>2887</v>
      </c>
      <c r="E408" s="19" t="s">
        <v>2888</v>
      </c>
      <c r="F408" s="19" t="s">
        <v>2889</v>
      </c>
      <c r="G408" s="19">
        <v>2021</v>
      </c>
      <c r="H408" s="65">
        <v>44377</v>
      </c>
      <c r="I408" s="19" t="s">
        <v>2890</v>
      </c>
      <c r="K408" s="19" t="s">
        <v>2891</v>
      </c>
    </row>
    <row r="409" spans="1:11" ht="15.75" customHeight="1">
      <c r="A409" s="19">
        <v>34202542</v>
      </c>
      <c r="B409" s="19" t="s">
        <v>2893</v>
      </c>
      <c r="C409" s="19" t="s">
        <v>2894</v>
      </c>
      <c r="D409" s="19" t="s">
        <v>2895</v>
      </c>
      <c r="E409" s="19" t="s">
        <v>2896</v>
      </c>
      <c r="F409" s="19" t="s">
        <v>1364</v>
      </c>
      <c r="G409" s="19">
        <v>2021</v>
      </c>
      <c r="H409" s="65">
        <v>44379</v>
      </c>
      <c r="I409" s="19" t="s">
        <v>2897</v>
      </c>
      <c r="K409" s="19" t="s">
        <v>2898</v>
      </c>
    </row>
    <row r="410" spans="1:11" ht="15.75" customHeight="1">
      <c r="A410" s="19">
        <v>33512333</v>
      </c>
      <c r="B410" s="19" t="s">
        <v>2900</v>
      </c>
      <c r="C410" s="19" t="s">
        <v>2901</v>
      </c>
      <c r="D410" s="19" t="s">
        <v>2902</v>
      </c>
      <c r="E410" s="19" t="s">
        <v>2201</v>
      </c>
      <c r="F410" s="19" t="s">
        <v>2903</v>
      </c>
      <c r="G410" s="19">
        <v>2021</v>
      </c>
      <c r="H410" s="65">
        <v>44225</v>
      </c>
      <c r="K410" s="19" t="s">
        <v>2904</v>
      </c>
    </row>
    <row r="411" spans="1:11" ht="15.75" customHeight="1">
      <c r="A411" s="19">
        <v>34203030</v>
      </c>
      <c r="B411" s="19" t="s">
        <v>2906</v>
      </c>
      <c r="C411" s="19" t="s">
        <v>2907</v>
      </c>
      <c r="D411" s="19" t="s">
        <v>2908</v>
      </c>
      <c r="E411" s="19" t="s">
        <v>2909</v>
      </c>
      <c r="F411" s="19" t="s">
        <v>2246</v>
      </c>
      <c r="G411" s="19">
        <v>2021</v>
      </c>
      <c r="H411" s="65">
        <v>44379</v>
      </c>
      <c r="I411" s="19" t="s">
        <v>2910</v>
      </c>
      <c r="K411" s="19" t="s">
        <v>2911</v>
      </c>
    </row>
    <row r="412" spans="1:11" ht="15.75" customHeight="1">
      <c r="A412" s="19">
        <v>33910963</v>
      </c>
      <c r="B412" s="19" t="s">
        <v>2913</v>
      </c>
      <c r="C412" s="19" t="s">
        <v>2914</v>
      </c>
      <c r="D412" s="19" t="s">
        <v>2915</v>
      </c>
      <c r="E412" s="19" t="s">
        <v>2916</v>
      </c>
      <c r="F412" s="19" t="s">
        <v>1272</v>
      </c>
      <c r="G412" s="19">
        <v>2021</v>
      </c>
      <c r="H412" s="65">
        <v>44315</v>
      </c>
      <c r="I412" s="19" t="s">
        <v>2917</v>
      </c>
      <c r="K412" s="19" t="s">
        <v>2918</v>
      </c>
    </row>
    <row r="413" spans="1:11" ht="15.75" customHeight="1">
      <c r="A413" s="19">
        <v>33792695</v>
      </c>
      <c r="B413" s="19" t="s">
        <v>2920</v>
      </c>
      <c r="C413" s="19" t="s">
        <v>2921</v>
      </c>
      <c r="D413" s="19" t="s">
        <v>2922</v>
      </c>
      <c r="E413" s="19" t="s">
        <v>2923</v>
      </c>
      <c r="F413" s="19" t="s">
        <v>215</v>
      </c>
      <c r="G413" s="19">
        <v>2021</v>
      </c>
      <c r="H413" s="65">
        <v>44287</v>
      </c>
      <c r="K413" s="19" t="s">
        <v>2924</v>
      </c>
    </row>
    <row r="414" spans="1:11" ht="15.75" customHeight="1">
      <c r="A414" s="19">
        <v>34220819</v>
      </c>
      <c r="B414" s="19" t="s">
        <v>2925</v>
      </c>
      <c r="C414" s="19" t="s">
        <v>2926</v>
      </c>
      <c r="D414" s="19" t="s">
        <v>2927</v>
      </c>
      <c r="E414" s="19" t="s">
        <v>2928</v>
      </c>
      <c r="F414" s="19" t="s">
        <v>113</v>
      </c>
      <c r="G414" s="19">
        <v>2021</v>
      </c>
      <c r="H414" s="65">
        <v>44382</v>
      </c>
      <c r="I414" s="19" t="s">
        <v>2929</v>
      </c>
      <c r="K414" s="19" t="s">
        <v>2930</v>
      </c>
    </row>
    <row r="415" spans="1:11" ht="15.75" customHeight="1">
      <c r="A415" s="19">
        <v>34220777</v>
      </c>
      <c r="B415" s="19" t="s">
        <v>2932</v>
      </c>
      <c r="C415" s="19" t="s">
        <v>2933</v>
      </c>
      <c r="D415" s="19" t="s">
        <v>2934</v>
      </c>
      <c r="E415" s="19" t="s">
        <v>2935</v>
      </c>
      <c r="F415" s="19" t="s">
        <v>98</v>
      </c>
      <c r="G415" s="19">
        <v>2021</v>
      </c>
      <c r="H415" s="65">
        <v>44382</v>
      </c>
      <c r="I415" s="19" t="s">
        <v>2936</v>
      </c>
      <c r="K415" s="19" t="s">
        <v>2937</v>
      </c>
    </row>
    <row r="416" spans="1:11" ht="15.75" customHeight="1">
      <c r="A416" s="19">
        <v>34222496</v>
      </c>
      <c r="B416" s="19" t="s">
        <v>2939</v>
      </c>
      <c r="C416" s="19" t="s">
        <v>2940</v>
      </c>
      <c r="D416" s="19" t="s">
        <v>2941</v>
      </c>
      <c r="E416" s="19" t="s">
        <v>1618</v>
      </c>
      <c r="F416" s="19" t="s">
        <v>2346</v>
      </c>
      <c r="G416" s="19">
        <v>2021</v>
      </c>
      <c r="H416" s="65">
        <v>44382</v>
      </c>
      <c r="I416" s="19" t="s">
        <v>2942</v>
      </c>
      <c r="K416" s="19" t="s">
        <v>2943</v>
      </c>
    </row>
    <row r="417" spans="1:11" ht="15.75" customHeight="1">
      <c r="A417" s="19">
        <v>34076491</v>
      </c>
      <c r="B417" s="19" t="s">
        <v>2945</v>
      </c>
      <c r="C417" s="19" t="s">
        <v>2946</v>
      </c>
      <c r="D417" s="19" t="s">
        <v>2947</v>
      </c>
      <c r="E417" s="19" t="s">
        <v>2948</v>
      </c>
      <c r="F417" s="19" t="s">
        <v>2949</v>
      </c>
      <c r="G417" s="19">
        <v>2021</v>
      </c>
      <c r="H417" s="65">
        <v>44349</v>
      </c>
      <c r="I417" s="19" t="s">
        <v>2950</v>
      </c>
      <c r="K417" s="19" t="s">
        <v>2951</v>
      </c>
    </row>
    <row r="418" spans="1:11" ht="15.75" customHeight="1">
      <c r="A418" s="19">
        <v>34043338</v>
      </c>
      <c r="B418" s="19" t="s">
        <v>2952</v>
      </c>
      <c r="C418" s="19" t="s">
        <v>2953</v>
      </c>
      <c r="D418" s="19" t="s">
        <v>2954</v>
      </c>
      <c r="E418" s="19" t="s">
        <v>2955</v>
      </c>
      <c r="F418" s="19" t="s">
        <v>2956</v>
      </c>
      <c r="G418" s="19">
        <v>2021</v>
      </c>
      <c r="H418" s="65">
        <v>44343</v>
      </c>
      <c r="I418" s="19" t="s">
        <v>2957</v>
      </c>
      <c r="K418" s="19" t="s">
        <v>2958</v>
      </c>
    </row>
    <row r="419" spans="1:11" ht="15.75" customHeight="1">
      <c r="A419" s="19">
        <v>34130979</v>
      </c>
      <c r="B419" s="19" t="s">
        <v>2960</v>
      </c>
      <c r="C419" s="19" t="s">
        <v>2961</v>
      </c>
      <c r="D419" s="19" t="s">
        <v>2962</v>
      </c>
      <c r="E419" s="19" t="s">
        <v>2963</v>
      </c>
      <c r="F419" s="19" t="s">
        <v>956</v>
      </c>
      <c r="G419" s="19">
        <v>2021</v>
      </c>
      <c r="H419" s="65">
        <v>44363</v>
      </c>
      <c r="I419" s="19" t="s">
        <v>2964</v>
      </c>
      <c r="K419" s="19" t="s">
        <v>2965</v>
      </c>
    </row>
    <row r="420" spans="1:11" ht="15.75" customHeight="1">
      <c r="A420" s="19">
        <v>34199284</v>
      </c>
      <c r="B420" s="19" t="s">
        <v>2967</v>
      </c>
      <c r="C420" s="19" t="s">
        <v>2968</v>
      </c>
      <c r="D420" s="19" t="s">
        <v>2969</v>
      </c>
      <c r="E420" s="19" t="s">
        <v>2970</v>
      </c>
      <c r="F420" s="19" t="s">
        <v>1364</v>
      </c>
      <c r="G420" s="19">
        <v>2021</v>
      </c>
      <c r="H420" s="65">
        <v>44379</v>
      </c>
      <c r="I420" s="19" t="s">
        <v>2971</v>
      </c>
      <c r="K420" s="19" t="s">
        <v>2972</v>
      </c>
    </row>
    <row r="421" spans="1:11" ht="15.75" customHeight="1">
      <c r="A421" s="19">
        <v>34116653</v>
      </c>
      <c r="B421" s="19" t="s">
        <v>2974</v>
      </c>
      <c r="C421" s="19" t="s">
        <v>2975</v>
      </c>
      <c r="D421" s="19" t="s">
        <v>2976</v>
      </c>
      <c r="E421" s="19" t="s">
        <v>2977</v>
      </c>
      <c r="F421" s="19" t="s">
        <v>2978</v>
      </c>
      <c r="G421" s="19">
        <v>2021</v>
      </c>
      <c r="H421" s="65">
        <v>44359</v>
      </c>
      <c r="I421" s="19" t="s">
        <v>2979</v>
      </c>
      <c r="K421" s="19" t="s">
        <v>2980</v>
      </c>
    </row>
    <row r="422" spans="1:11" ht="15.75" customHeight="1">
      <c r="A422" s="19">
        <v>34112096</v>
      </c>
      <c r="B422" s="19" t="s">
        <v>2982</v>
      </c>
      <c r="C422" s="19" t="s">
        <v>2983</v>
      </c>
      <c r="D422" s="19" t="s">
        <v>2984</v>
      </c>
      <c r="E422" s="19" t="s">
        <v>2985</v>
      </c>
      <c r="F422" s="19" t="s">
        <v>841</v>
      </c>
      <c r="G422" s="19">
        <v>2021</v>
      </c>
      <c r="H422" s="65">
        <v>44358</v>
      </c>
      <c r="I422" s="19" t="s">
        <v>2986</v>
      </c>
      <c r="K422" s="19" t="s">
        <v>2987</v>
      </c>
    </row>
    <row r="423" spans="1:11" ht="15.75" customHeight="1">
      <c r="A423" s="19">
        <v>34024658</v>
      </c>
      <c r="B423" s="19" t="s">
        <v>2988</v>
      </c>
      <c r="C423" s="19" t="s">
        <v>2989</v>
      </c>
      <c r="D423" s="19" t="s">
        <v>2990</v>
      </c>
      <c r="E423" s="19" t="s">
        <v>2991</v>
      </c>
      <c r="F423" s="19" t="s">
        <v>1263</v>
      </c>
      <c r="G423" s="19">
        <v>2021</v>
      </c>
      <c r="H423" s="65">
        <v>44340</v>
      </c>
      <c r="K423" s="19" t="s">
        <v>2992</v>
      </c>
    </row>
    <row r="424" spans="1:11" ht="15.75" customHeight="1">
      <c r="A424" s="19">
        <v>34207530</v>
      </c>
      <c r="B424" s="19" t="s">
        <v>2993</v>
      </c>
      <c r="C424" s="19" t="s">
        <v>2994</v>
      </c>
      <c r="D424" s="19" t="s">
        <v>2995</v>
      </c>
      <c r="E424" s="19" t="s">
        <v>2996</v>
      </c>
      <c r="F424" s="19" t="s">
        <v>2997</v>
      </c>
      <c r="G424" s="19">
        <v>2021</v>
      </c>
      <c r="H424" s="65">
        <v>44379</v>
      </c>
      <c r="I424" s="19" t="s">
        <v>2998</v>
      </c>
      <c r="K424" s="19" t="s">
        <v>2999</v>
      </c>
    </row>
    <row r="425" spans="1:11" ht="15.75" customHeight="1">
      <c r="A425" s="19">
        <v>34201199</v>
      </c>
      <c r="B425" s="19" t="s">
        <v>3001</v>
      </c>
      <c r="C425" s="19" t="s">
        <v>3002</v>
      </c>
      <c r="D425" s="19" t="s">
        <v>3003</v>
      </c>
      <c r="E425" s="19" t="s">
        <v>3004</v>
      </c>
      <c r="F425" s="19" t="s">
        <v>2469</v>
      </c>
      <c r="G425" s="19">
        <v>2021</v>
      </c>
      <c r="H425" s="65">
        <v>44379</v>
      </c>
      <c r="I425" s="19" t="s">
        <v>3005</v>
      </c>
      <c r="K425" s="19" t="s">
        <v>3006</v>
      </c>
    </row>
    <row r="426" spans="1:11" ht="15.75" customHeight="1">
      <c r="A426" s="19">
        <v>33965257</v>
      </c>
      <c r="B426" s="19" t="s">
        <v>3008</v>
      </c>
      <c r="C426" s="19" t="s">
        <v>3009</v>
      </c>
      <c r="D426" s="19" t="s">
        <v>3010</v>
      </c>
      <c r="E426" s="19" t="s">
        <v>1538</v>
      </c>
      <c r="F426" s="19" t="s">
        <v>1263</v>
      </c>
      <c r="G426" s="19">
        <v>2021</v>
      </c>
      <c r="H426" s="65">
        <v>44325</v>
      </c>
      <c r="K426" s="19" t="s">
        <v>3011</v>
      </c>
    </row>
    <row r="427" spans="1:11" ht="15.75" customHeight="1">
      <c r="A427" s="19">
        <v>34262815</v>
      </c>
      <c r="B427" s="19" t="s">
        <v>3012</v>
      </c>
      <c r="C427" s="19" t="s">
        <v>3013</v>
      </c>
      <c r="D427" s="19" t="s">
        <v>3014</v>
      </c>
      <c r="E427" s="19" t="s">
        <v>3015</v>
      </c>
      <c r="F427" s="19" t="s">
        <v>867</v>
      </c>
      <c r="G427" s="19">
        <v>2021</v>
      </c>
      <c r="H427" s="65">
        <v>44392</v>
      </c>
      <c r="I427" s="19" t="s">
        <v>3016</v>
      </c>
      <c r="K427" s="19" t="s">
        <v>3017</v>
      </c>
    </row>
    <row r="428" spans="1:11" ht="15.75" customHeight="1">
      <c r="A428" s="19">
        <v>34199760</v>
      </c>
      <c r="B428" s="19" t="s">
        <v>3019</v>
      </c>
      <c r="C428" s="19" t="s">
        <v>3020</v>
      </c>
      <c r="D428" s="19" t="s">
        <v>3021</v>
      </c>
      <c r="E428" s="19" t="s">
        <v>3022</v>
      </c>
      <c r="F428" s="19" t="s">
        <v>3023</v>
      </c>
      <c r="G428" s="19">
        <v>2021</v>
      </c>
      <c r="H428" s="65">
        <v>44379</v>
      </c>
      <c r="I428" s="19" t="s">
        <v>3024</v>
      </c>
      <c r="K428" s="19" t="s">
        <v>3025</v>
      </c>
    </row>
    <row r="429" spans="1:11" ht="15.75" customHeight="1">
      <c r="A429" s="19">
        <v>34151025</v>
      </c>
      <c r="B429" s="19" t="s">
        <v>3027</v>
      </c>
      <c r="C429" s="19" t="s">
        <v>3028</v>
      </c>
      <c r="D429" s="19" t="s">
        <v>3029</v>
      </c>
      <c r="E429" s="19" t="s">
        <v>3030</v>
      </c>
      <c r="F429" s="19" t="s">
        <v>3031</v>
      </c>
      <c r="G429" s="19">
        <v>2021</v>
      </c>
      <c r="H429" s="65">
        <v>44368</v>
      </c>
      <c r="I429" s="19" t="s">
        <v>3032</v>
      </c>
      <c r="K429" s="19" t="s">
        <v>3033</v>
      </c>
    </row>
    <row r="430" spans="1:11" ht="15.75" customHeight="1">
      <c r="A430" s="19">
        <v>34149363</v>
      </c>
      <c r="B430" s="19" t="s">
        <v>3035</v>
      </c>
      <c r="C430" s="19" t="s">
        <v>3036</v>
      </c>
      <c r="D430" s="19" t="s">
        <v>3037</v>
      </c>
      <c r="E430" s="19" t="s">
        <v>3038</v>
      </c>
      <c r="F430" s="19" t="s">
        <v>3039</v>
      </c>
      <c r="G430" s="19">
        <v>2021</v>
      </c>
      <c r="H430" s="65">
        <v>44368</v>
      </c>
      <c r="I430" s="19" t="s">
        <v>3040</v>
      </c>
      <c r="K430" s="19" t="s">
        <v>3041</v>
      </c>
    </row>
    <row r="431" spans="1:11" ht="15.75" customHeight="1">
      <c r="A431" s="19">
        <v>33326316</v>
      </c>
      <c r="B431" s="19" t="s">
        <v>3042</v>
      </c>
      <c r="C431" s="19" t="s">
        <v>3043</v>
      </c>
      <c r="D431" s="19" t="s">
        <v>3044</v>
      </c>
      <c r="E431" s="19" t="s">
        <v>3045</v>
      </c>
      <c r="F431" s="19" t="s">
        <v>147</v>
      </c>
      <c r="G431" s="19">
        <v>2021</v>
      </c>
      <c r="H431" s="65">
        <v>44181</v>
      </c>
      <c r="I431" s="19" t="s">
        <v>3046</v>
      </c>
      <c r="K431" s="19" t="s">
        <v>3047</v>
      </c>
    </row>
    <row r="432" spans="1:11" ht="15.75" customHeight="1">
      <c r="A432" s="19">
        <v>33325771</v>
      </c>
      <c r="B432" s="19" t="s">
        <v>3048</v>
      </c>
      <c r="C432" s="19" t="s">
        <v>3049</v>
      </c>
      <c r="D432" s="19" t="s">
        <v>3044</v>
      </c>
      <c r="E432" s="19" t="s">
        <v>3050</v>
      </c>
      <c r="F432" s="19" t="s">
        <v>147</v>
      </c>
      <c r="G432" s="19">
        <v>2021</v>
      </c>
      <c r="H432" s="65">
        <v>44181</v>
      </c>
      <c r="I432" s="19" t="s">
        <v>3051</v>
      </c>
      <c r="K432" s="19" t="s">
        <v>3052</v>
      </c>
    </row>
    <row r="433" spans="1:11" ht="15.75" customHeight="1">
      <c r="A433" s="19">
        <v>34109104</v>
      </c>
      <c r="B433" s="19" t="s">
        <v>3053</v>
      </c>
      <c r="C433" s="19" t="s">
        <v>3054</v>
      </c>
      <c r="D433" s="19" t="s">
        <v>3055</v>
      </c>
      <c r="E433" s="19" t="s">
        <v>3056</v>
      </c>
      <c r="F433" s="19" t="s">
        <v>3057</v>
      </c>
      <c r="G433" s="19">
        <v>2021</v>
      </c>
      <c r="H433" s="65">
        <v>44357</v>
      </c>
      <c r="I433" s="19" t="s">
        <v>3058</v>
      </c>
      <c r="K433" s="19" t="s">
        <v>3059</v>
      </c>
    </row>
    <row r="434" spans="1:11" ht="15.75" customHeight="1">
      <c r="A434" s="19">
        <v>34165425</v>
      </c>
      <c r="B434" s="19" t="s">
        <v>3061</v>
      </c>
      <c r="C434" s="19" t="s">
        <v>3062</v>
      </c>
      <c r="D434" s="19" t="s">
        <v>3063</v>
      </c>
      <c r="E434" s="19" t="s">
        <v>3064</v>
      </c>
      <c r="F434" s="19" t="s">
        <v>2053</v>
      </c>
      <c r="G434" s="19">
        <v>2021</v>
      </c>
      <c r="H434" s="65">
        <v>44371</v>
      </c>
      <c r="K434" s="19" t="s">
        <v>3065</v>
      </c>
    </row>
    <row r="435" spans="1:11" ht="15.75" customHeight="1">
      <c r="A435" s="19">
        <v>34045002</v>
      </c>
      <c r="B435" s="19" t="s">
        <v>3067</v>
      </c>
      <c r="C435" s="19" t="s">
        <v>3068</v>
      </c>
      <c r="D435" s="19" t="s">
        <v>3069</v>
      </c>
      <c r="E435" s="19" t="s">
        <v>3070</v>
      </c>
      <c r="F435" s="19" t="s">
        <v>3071</v>
      </c>
      <c r="G435" s="19">
        <v>2021</v>
      </c>
      <c r="H435" s="65">
        <v>44344</v>
      </c>
      <c r="I435" s="19" t="s">
        <v>3072</v>
      </c>
      <c r="K435" s="19" t="s">
        <v>3073</v>
      </c>
    </row>
    <row r="436" spans="1:11" ht="15.75" customHeight="1">
      <c r="A436" s="19">
        <v>34044998</v>
      </c>
      <c r="B436" s="19" t="s">
        <v>3075</v>
      </c>
      <c r="C436" s="19" t="s">
        <v>3076</v>
      </c>
      <c r="D436" s="19" t="s">
        <v>3069</v>
      </c>
      <c r="E436" s="19" t="s">
        <v>3077</v>
      </c>
      <c r="F436" s="19" t="s">
        <v>3071</v>
      </c>
      <c r="G436" s="19">
        <v>2021</v>
      </c>
      <c r="H436" s="65">
        <v>44344</v>
      </c>
      <c r="I436" s="19" t="s">
        <v>3078</v>
      </c>
      <c r="K436" s="19" t="s">
        <v>3079</v>
      </c>
    </row>
    <row r="437" spans="1:11" ht="15.75" customHeight="1">
      <c r="A437" s="19">
        <v>33996389</v>
      </c>
      <c r="B437" s="19" t="s">
        <v>3080</v>
      </c>
      <c r="C437" s="19" t="s">
        <v>3081</v>
      </c>
      <c r="D437" s="19" t="s">
        <v>3082</v>
      </c>
      <c r="E437" s="19" t="s">
        <v>3083</v>
      </c>
      <c r="F437" s="19" t="s">
        <v>3084</v>
      </c>
      <c r="G437" s="19">
        <v>2021</v>
      </c>
      <c r="H437" s="65">
        <v>44333</v>
      </c>
      <c r="I437" s="19" t="s">
        <v>3085</v>
      </c>
      <c r="K437" s="19" t="s">
        <v>3086</v>
      </c>
    </row>
    <row r="438" spans="1:11" ht="15.75" customHeight="1">
      <c r="A438" s="19">
        <v>33941014</v>
      </c>
      <c r="B438" s="19" t="s">
        <v>3088</v>
      </c>
      <c r="C438" s="19" t="s">
        <v>3089</v>
      </c>
      <c r="D438" s="19" t="s">
        <v>3090</v>
      </c>
      <c r="E438" s="19" t="s">
        <v>3091</v>
      </c>
      <c r="F438" s="19" t="s">
        <v>3092</v>
      </c>
      <c r="G438" s="19">
        <v>2021</v>
      </c>
      <c r="H438" s="65">
        <v>44320</v>
      </c>
      <c r="K438" s="19" t="s">
        <v>3093</v>
      </c>
    </row>
    <row r="439" spans="1:11" ht="15.75" customHeight="1">
      <c r="A439" s="19">
        <v>33899754</v>
      </c>
      <c r="B439" s="19" t="s">
        <v>3095</v>
      </c>
      <c r="C439" s="19" t="s">
        <v>3096</v>
      </c>
      <c r="D439" s="19" t="s">
        <v>3097</v>
      </c>
      <c r="E439" s="19" t="s">
        <v>3098</v>
      </c>
      <c r="F439" s="19" t="s">
        <v>3099</v>
      </c>
      <c r="G439" s="19">
        <v>2021</v>
      </c>
      <c r="H439" s="65">
        <v>44312</v>
      </c>
      <c r="K439" s="19" t="s">
        <v>3100</v>
      </c>
    </row>
    <row r="440" spans="1:11" ht="15.75" customHeight="1">
      <c r="A440" s="19">
        <v>33774804</v>
      </c>
      <c r="B440" s="19" t="s">
        <v>3102</v>
      </c>
      <c r="C440" s="19" t="s">
        <v>3103</v>
      </c>
      <c r="E440" s="19" t="s">
        <v>3104</v>
      </c>
    </row>
    <row r="441" spans="1:11" ht="15.75" customHeight="1">
      <c r="A441" s="19">
        <v>33774218</v>
      </c>
      <c r="B441" s="19" t="s">
        <v>3105</v>
      </c>
      <c r="C441" s="19" t="s">
        <v>3106</v>
      </c>
      <c r="D441" s="19" t="s">
        <v>3107</v>
      </c>
      <c r="E441" s="19" t="s">
        <v>3108</v>
      </c>
      <c r="F441" s="19" t="s">
        <v>155</v>
      </c>
      <c r="G441" s="19">
        <v>2021</v>
      </c>
      <c r="H441" s="65">
        <v>44283</v>
      </c>
      <c r="K441" s="19" t="s">
        <v>3109</v>
      </c>
    </row>
    <row r="442" spans="1:11" ht="15.75" customHeight="1">
      <c r="A442" s="19">
        <v>33751422</v>
      </c>
      <c r="B442" s="19" t="s">
        <v>3110</v>
      </c>
      <c r="C442" s="19" t="s">
        <v>3111</v>
      </c>
      <c r="D442" s="19" t="s">
        <v>3112</v>
      </c>
      <c r="E442" s="19" t="s">
        <v>3113</v>
      </c>
      <c r="F442" s="19" t="s">
        <v>2408</v>
      </c>
      <c r="G442" s="19">
        <v>2021</v>
      </c>
      <c r="H442" s="65">
        <v>44277</v>
      </c>
      <c r="I442" s="19" t="s">
        <v>3114</v>
      </c>
      <c r="K442" s="19" t="s">
        <v>3115</v>
      </c>
    </row>
    <row r="443" spans="1:11" ht="15.75" customHeight="1">
      <c r="A443" s="19">
        <v>33690064</v>
      </c>
      <c r="B443" s="19" t="s">
        <v>3116</v>
      </c>
      <c r="C443" s="19" t="s">
        <v>3117</v>
      </c>
      <c r="D443" s="19" t="s">
        <v>3118</v>
      </c>
      <c r="E443" s="19" t="s">
        <v>3119</v>
      </c>
      <c r="F443" s="19" t="s">
        <v>3120</v>
      </c>
      <c r="G443" s="19">
        <v>2021</v>
      </c>
      <c r="H443" s="65">
        <v>44265</v>
      </c>
      <c r="K443" s="19" t="s">
        <v>3121</v>
      </c>
    </row>
    <row r="444" spans="1:11" ht="15.75" customHeight="1">
      <c r="A444" s="19">
        <v>33486654</v>
      </c>
      <c r="B444" s="19" t="s">
        <v>3122</v>
      </c>
      <c r="C444" s="19" t="s">
        <v>3123</v>
      </c>
      <c r="E444" s="19" t="s">
        <v>3124</v>
      </c>
    </row>
    <row r="445" spans="1:11" ht="15.75" customHeight="1">
      <c r="A445" s="19">
        <v>33168147</v>
      </c>
      <c r="B445" s="19" t="s">
        <v>3125</v>
      </c>
      <c r="C445" s="19" t="s">
        <v>3126</v>
      </c>
      <c r="D445" s="19" t="s">
        <v>3127</v>
      </c>
      <c r="E445" s="19" t="s">
        <v>3128</v>
      </c>
      <c r="F445" s="19" t="s">
        <v>3129</v>
      </c>
      <c r="G445" s="19">
        <v>2021</v>
      </c>
      <c r="H445" s="65">
        <v>44145</v>
      </c>
      <c r="K445" s="19" t="s">
        <v>3130</v>
      </c>
    </row>
    <row r="446" spans="1:11" ht="15.75" customHeight="1">
      <c r="A446" s="19">
        <v>34136513</v>
      </c>
      <c r="B446" s="19" t="s">
        <v>3131</v>
      </c>
      <c r="C446" s="19" t="s">
        <v>3132</v>
      </c>
      <c r="D446" s="19" t="s">
        <v>3133</v>
      </c>
      <c r="E446" s="19" t="s">
        <v>3134</v>
      </c>
      <c r="F446" s="19" t="s">
        <v>3135</v>
      </c>
      <c r="G446" s="19">
        <v>2021</v>
      </c>
      <c r="H446" s="65">
        <v>44364</v>
      </c>
      <c r="I446" s="19" t="s">
        <v>3136</v>
      </c>
      <c r="K446" s="19" t="s">
        <v>3137</v>
      </c>
    </row>
    <row r="447" spans="1:11" ht="15.75" customHeight="1">
      <c r="A447" s="19">
        <v>34093009</v>
      </c>
      <c r="B447" s="19" t="s">
        <v>3139</v>
      </c>
      <c r="C447" s="19" t="s">
        <v>3140</v>
      </c>
      <c r="D447" s="19" t="s">
        <v>3141</v>
      </c>
      <c r="E447" s="19" t="s">
        <v>3142</v>
      </c>
      <c r="F447" s="19" t="s">
        <v>328</v>
      </c>
      <c r="G447" s="19">
        <v>2021</v>
      </c>
      <c r="H447" s="65">
        <v>44354</v>
      </c>
      <c r="I447" s="19" t="s">
        <v>3143</v>
      </c>
      <c r="K447" s="19" t="s">
        <v>3144</v>
      </c>
    </row>
    <row r="448" spans="1:11" ht="15.75" customHeight="1">
      <c r="A448" s="19">
        <v>34072129</v>
      </c>
      <c r="B448" s="19" t="s">
        <v>3146</v>
      </c>
      <c r="C448" s="19" t="s">
        <v>3147</v>
      </c>
      <c r="D448" s="19" t="s">
        <v>3148</v>
      </c>
      <c r="E448" s="19" t="s">
        <v>3149</v>
      </c>
      <c r="F448" s="19" t="s">
        <v>3150</v>
      </c>
      <c r="G448" s="19">
        <v>2021</v>
      </c>
      <c r="H448" s="65">
        <v>44349</v>
      </c>
      <c r="I448" s="19" t="s">
        <v>3151</v>
      </c>
      <c r="K448" s="19" t="s">
        <v>3152</v>
      </c>
    </row>
    <row r="449" spans="1:11" ht="15.75" customHeight="1">
      <c r="A449" s="19">
        <v>34095179</v>
      </c>
      <c r="B449" s="19" t="s">
        <v>3154</v>
      </c>
      <c r="C449" s="19" t="s">
        <v>3155</v>
      </c>
      <c r="D449" s="19" t="s">
        <v>3156</v>
      </c>
      <c r="E449" s="19" t="s">
        <v>3157</v>
      </c>
      <c r="F449" s="19" t="s">
        <v>3158</v>
      </c>
      <c r="G449" s="19">
        <v>2021</v>
      </c>
      <c r="H449" s="65">
        <v>44354</v>
      </c>
      <c r="I449" s="19" t="s">
        <v>3159</v>
      </c>
      <c r="K449" s="19" t="s">
        <v>3160</v>
      </c>
    </row>
    <row r="450" spans="1:11" ht="15.75" customHeight="1">
      <c r="A450" s="19">
        <v>32926149</v>
      </c>
      <c r="B450" s="19" t="s">
        <v>3162</v>
      </c>
      <c r="C450" s="19" t="s">
        <v>3163</v>
      </c>
      <c r="D450" s="19" t="s">
        <v>3164</v>
      </c>
      <c r="E450" s="19" t="s">
        <v>3165</v>
      </c>
      <c r="F450" s="19" t="s">
        <v>1064</v>
      </c>
      <c r="G450" s="19">
        <v>2021</v>
      </c>
      <c r="H450" s="65">
        <v>44088</v>
      </c>
      <c r="I450" s="19" t="s">
        <v>3166</v>
      </c>
      <c r="K450" s="19" t="s">
        <v>3167</v>
      </c>
    </row>
    <row r="451" spans="1:11" ht="15.75" customHeight="1">
      <c r="A451" s="19">
        <v>34069789</v>
      </c>
      <c r="B451" s="19" t="s">
        <v>3168</v>
      </c>
      <c r="C451" s="19" t="s">
        <v>3169</v>
      </c>
      <c r="D451" s="19" t="s">
        <v>3170</v>
      </c>
      <c r="E451" s="19" t="s">
        <v>3171</v>
      </c>
      <c r="F451" s="19" t="s">
        <v>2132</v>
      </c>
      <c r="G451" s="19">
        <v>2021</v>
      </c>
      <c r="H451" s="65">
        <v>44349</v>
      </c>
      <c r="I451" s="19" t="s">
        <v>3172</v>
      </c>
      <c r="K451" s="19" t="s">
        <v>3173</v>
      </c>
    </row>
    <row r="452" spans="1:11" ht="15.75" customHeight="1">
      <c r="A452" s="19">
        <v>34001122</v>
      </c>
      <c r="B452" s="19" t="s">
        <v>3175</v>
      </c>
      <c r="C452" s="19" t="s">
        <v>3176</v>
      </c>
      <c r="D452" s="19" t="s">
        <v>3177</v>
      </c>
      <c r="E452" s="19" t="s">
        <v>3178</v>
      </c>
      <c r="F452" s="19" t="s">
        <v>3179</v>
      </c>
      <c r="G452" s="19">
        <v>2021</v>
      </c>
      <c r="H452" s="65">
        <v>44334</v>
      </c>
      <c r="I452" s="19" t="s">
        <v>3180</v>
      </c>
      <c r="K452" s="19" t="s">
        <v>3181</v>
      </c>
    </row>
    <row r="453" spans="1:11" ht="15.75" customHeight="1">
      <c r="A453" s="19">
        <v>33782153</v>
      </c>
      <c r="B453" s="19" t="s">
        <v>3183</v>
      </c>
      <c r="C453" s="19" t="s">
        <v>3184</v>
      </c>
      <c r="D453" s="19" t="s">
        <v>3185</v>
      </c>
      <c r="E453" s="19" t="s">
        <v>3186</v>
      </c>
      <c r="F453" s="19" t="s">
        <v>1110</v>
      </c>
      <c r="G453" s="19">
        <v>2021</v>
      </c>
      <c r="H453" s="65">
        <v>44285</v>
      </c>
      <c r="I453" s="19" t="s">
        <v>3187</v>
      </c>
      <c r="K453" s="19" t="s">
        <v>3188</v>
      </c>
    </row>
    <row r="454" spans="1:11" ht="15.75" customHeight="1">
      <c r="A454" s="19">
        <v>34136102</v>
      </c>
      <c r="B454" s="19" t="s">
        <v>3190</v>
      </c>
      <c r="C454" s="19" t="s">
        <v>3191</v>
      </c>
      <c r="D454" s="19" t="s">
        <v>3192</v>
      </c>
      <c r="E454" s="19" t="s">
        <v>3193</v>
      </c>
      <c r="F454" s="19" t="s">
        <v>3194</v>
      </c>
      <c r="G454" s="19">
        <v>2021</v>
      </c>
      <c r="H454" s="65">
        <v>44364</v>
      </c>
      <c r="I454" s="19" t="s">
        <v>3195</v>
      </c>
      <c r="K454" s="19" t="s">
        <v>3196</v>
      </c>
    </row>
    <row r="455" spans="1:11" ht="15.75" customHeight="1">
      <c r="A455" s="19">
        <v>33990180</v>
      </c>
      <c r="B455" s="19" t="s">
        <v>3198</v>
      </c>
      <c r="C455" s="19" t="s">
        <v>3199</v>
      </c>
      <c r="D455" s="19" t="s">
        <v>3200</v>
      </c>
      <c r="E455" s="19" t="s">
        <v>3201</v>
      </c>
      <c r="F455" s="19" t="s">
        <v>875</v>
      </c>
      <c r="G455" s="19">
        <v>2021</v>
      </c>
      <c r="H455" s="65">
        <v>44331</v>
      </c>
      <c r="I455" s="19" t="s">
        <v>3202</v>
      </c>
      <c r="K455" s="19" t="s">
        <v>3203</v>
      </c>
    </row>
    <row r="456" spans="1:11" ht="15.75" customHeight="1">
      <c r="A456" s="19">
        <v>33980943</v>
      </c>
      <c r="B456" s="19" t="s">
        <v>3205</v>
      </c>
      <c r="C456" s="19" t="s">
        <v>3206</v>
      </c>
      <c r="D456" s="19" t="s">
        <v>3207</v>
      </c>
      <c r="E456" s="19" t="s">
        <v>3208</v>
      </c>
      <c r="F456" s="19" t="s">
        <v>833</v>
      </c>
      <c r="G456" s="19">
        <v>2021</v>
      </c>
      <c r="H456" s="65">
        <v>44329</v>
      </c>
      <c r="I456" s="19" t="s">
        <v>3209</v>
      </c>
      <c r="K456" s="19" t="s">
        <v>3210</v>
      </c>
    </row>
    <row r="457" spans="1:11" ht="15.75" customHeight="1">
      <c r="A457" s="19">
        <v>34068621</v>
      </c>
      <c r="B457" s="19" t="s">
        <v>3212</v>
      </c>
      <c r="C457" s="19" t="s">
        <v>3213</v>
      </c>
      <c r="D457" s="19" t="s">
        <v>3214</v>
      </c>
      <c r="E457" s="19" t="s">
        <v>3215</v>
      </c>
      <c r="F457" s="19" t="s">
        <v>1619</v>
      </c>
      <c r="G457" s="19">
        <v>2021</v>
      </c>
      <c r="H457" s="65">
        <v>44349</v>
      </c>
      <c r="I457" s="19" t="s">
        <v>3216</v>
      </c>
      <c r="K457" s="19" t="s">
        <v>3217</v>
      </c>
    </row>
    <row r="458" spans="1:11" ht="15.75" customHeight="1">
      <c r="A458" s="19">
        <v>33971969</v>
      </c>
      <c r="B458" s="19" t="s">
        <v>3219</v>
      </c>
      <c r="C458" s="19" t="s">
        <v>3220</v>
      </c>
      <c r="E458" s="19" t="s">
        <v>3221</v>
      </c>
    </row>
    <row r="459" spans="1:11" ht="15.75" customHeight="1">
      <c r="A459" s="19">
        <v>34066697</v>
      </c>
      <c r="B459" s="19" t="s">
        <v>3222</v>
      </c>
      <c r="C459" s="19" t="s">
        <v>3223</v>
      </c>
      <c r="D459" s="19" t="s">
        <v>3224</v>
      </c>
      <c r="E459" s="19" t="s">
        <v>3225</v>
      </c>
      <c r="F459" s="19" t="s">
        <v>2246</v>
      </c>
      <c r="G459" s="19">
        <v>2021</v>
      </c>
      <c r="H459" s="65">
        <v>44349</v>
      </c>
      <c r="I459" s="19" t="s">
        <v>3226</v>
      </c>
      <c r="K459" s="19" t="s">
        <v>3227</v>
      </c>
    </row>
    <row r="460" spans="1:11" ht="15.75" customHeight="1">
      <c r="A460" s="19">
        <v>33175600</v>
      </c>
      <c r="B460" s="19" t="s">
        <v>3229</v>
      </c>
      <c r="C460" s="19" t="s">
        <v>3230</v>
      </c>
      <c r="D460" s="19" t="s">
        <v>3231</v>
      </c>
      <c r="E460" s="19" t="s">
        <v>3232</v>
      </c>
      <c r="F460" s="19" t="s">
        <v>147</v>
      </c>
      <c r="G460" s="19">
        <v>2021</v>
      </c>
      <c r="H460" s="65">
        <v>44146</v>
      </c>
      <c r="I460" s="19" t="s">
        <v>3233</v>
      </c>
      <c r="K460" s="19" t="s">
        <v>3234</v>
      </c>
    </row>
    <row r="461" spans="1:11" ht="15.75" customHeight="1">
      <c r="A461" s="19">
        <v>34304468</v>
      </c>
      <c r="B461" s="19" t="s">
        <v>3236</v>
      </c>
      <c r="C461" s="19" t="s">
        <v>3237</v>
      </c>
      <c r="D461" s="19" t="s">
        <v>26361</v>
      </c>
      <c r="E461" s="19" t="s">
        <v>3239</v>
      </c>
      <c r="F461" s="19" t="s">
        <v>26358</v>
      </c>
      <c r="G461" s="19">
        <v>2021</v>
      </c>
      <c r="H461" s="65">
        <v>44403</v>
      </c>
      <c r="K461" s="19" t="s">
        <v>3242</v>
      </c>
    </row>
    <row r="462" spans="1:11" ht="15.75" customHeight="1">
      <c r="A462" s="19">
        <v>34045183</v>
      </c>
      <c r="B462" s="19" t="s">
        <v>3244</v>
      </c>
      <c r="C462" s="19" t="s">
        <v>3245</v>
      </c>
      <c r="D462" s="19" t="s">
        <v>3246</v>
      </c>
      <c r="E462" s="19" t="s">
        <v>3247</v>
      </c>
      <c r="F462" s="19" t="s">
        <v>3248</v>
      </c>
      <c r="G462" s="19">
        <v>2021</v>
      </c>
      <c r="H462" s="65">
        <v>44344</v>
      </c>
      <c r="I462" s="19" t="s">
        <v>3249</v>
      </c>
      <c r="K462" s="19" t="s">
        <v>3250</v>
      </c>
    </row>
    <row r="463" spans="1:11" ht="15.75" customHeight="1">
      <c r="A463" s="19">
        <v>33945458</v>
      </c>
      <c r="B463" s="19" t="s">
        <v>3252</v>
      </c>
      <c r="C463" s="19" t="s">
        <v>3253</v>
      </c>
      <c r="D463" s="19" t="s">
        <v>3254</v>
      </c>
      <c r="E463" s="19" t="s">
        <v>3255</v>
      </c>
      <c r="F463" s="19" t="s">
        <v>1546</v>
      </c>
      <c r="G463" s="19">
        <v>2021</v>
      </c>
      <c r="H463" s="65">
        <v>44320</v>
      </c>
      <c r="I463" s="19" t="s">
        <v>3256</v>
      </c>
      <c r="K463" s="19" t="s">
        <v>3257</v>
      </c>
    </row>
    <row r="464" spans="1:11" ht="15.75" customHeight="1">
      <c r="A464" s="19">
        <v>33774020</v>
      </c>
      <c r="B464" s="19" t="s">
        <v>3258</v>
      </c>
      <c r="C464" s="19" t="s">
        <v>3259</v>
      </c>
      <c r="D464" s="19" t="s">
        <v>3260</v>
      </c>
      <c r="E464" s="19" t="s">
        <v>3261</v>
      </c>
      <c r="F464" s="19" t="s">
        <v>777</v>
      </c>
      <c r="G464" s="19">
        <v>2021</v>
      </c>
      <c r="H464" s="65">
        <v>44283</v>
      </c>
      <c r="K464" s="19" t="s">
        <v>3262</v>
      </c>
    </row>
    <row r="465" spans="1:11" ht="15.75" customHeight="1">
      <c r="A465" s="19">
        <v>33759577</v>
      </c>
      <c r="B465" s="19" t="s">
        <v>3263</v>
      </c>
      <c r="C465" s="19" t="s">
        <v>3264</v>
      </c>
      <c r="D465" s="19" t="s">
        <v>3265</v>
      </c>
      <c r="E465" s="19" t="s">
        <v>3266</v>
      </c>
      <c r="F465" s="19" t="s">
        <v>3267</v>
      </c>
      <c r="G465" s="19">
        <v>2021</v>
      </c>
      <c r="H465" s="65">
        <v>44279</v>
      </c>
      <c r="I465" s="19" t="s">
        <v>3268</v>
      </c>
      <c r="K465" s="19" t="s">
        <v>3269</v>
      </c>
    </row>
    <row r="466" spans="1:11" ht="15.75" customHeight="1">
      <c r="A466" s="19">
        <v>33759242</v>
      </c>
      <c r="B466" s="19" t="s">
        <v>3271</v>
      </c>
      <c r="C466" s="19" t="s">
        <v>3272</v>
      </c>
      <c r="D466" s="19" t="s">
        <v>3273</v>
      </c>
      <c r="E466" s="19" t="s">
        <v>3274</v>
      </c>
      <c r="F466" s="19" t="s">
        <v>3275</v>
      </c>
      <c r="G466" s="19">
        <v>2021</v>
      </c>
      <c r="H466" s="65">
        <v>44279</v>
      </c>
      <c r="I466" s="19" t="s">
        <v>3276</v>
      </c>
      <c r="K466" s="19" t="s">
        <v>3277</v>
      </c>
    </row>
    <row r="467" spans="1:11" ht="15.75" customHeight="1">
      <c r="A467" s="19">
        <v>33453206</v>
      </c>
      <c r="B467" s="19" t="s">
        <v>3279</v>
      </c>
      <c r="C467" s="19" t="s">
        <v>3280</v>
      </c>
      <c r="D467" s="19" t="s">
        <v>3281</v>
      </c>
      <c r="E467" s="19" t="s">
        <v>3282</v>
      </c>
      <c r="F467" s="19" t="s">
        <v>3283</v>
      </c>
      <c r="G467" s="19">
        <v>2021</v>
      </c>
      <c r="H467" s="65">
        <v>44212</v>
      </c>
      <c r="K467" s="19" t="s">
        <v>3284</v>
      </c>
    </row>
    <row r="468" spans="1:11" ht="15.75" customHeight="1">
      <c r="A468" s="19">
        <v>33428870</v>
      </c>
      <c r="B468" s="19" t="s">
        <v>3285</v>
      </c>
      <c r="C468" s="19" t="s">
        <v>3286</v>
      </c>
      <c r="D468" s="19" t="s">
        <v>3287</v>
      </c>
      <c r="E468" s="19" t="s">
        <v>3288</v>
      </c>
      <c r="F468" s="19" t="s">
        <v>1026</v>
      </c>
      <c r="G468" s="19">
        <v>2021</v>
      </c>
      <c r="H468" s="65">
        <v>44207</v>
      </c>
      <c r="K468" s="19" t="s">
        <v>3289</v>
      </c>
    </row>
    <row r="469" spans="1:11" ht="15.75" customHeight="1">
      <c r="A469" s="19">
        <v>33309309</v>
      </c>
      <c r="B469" s="19" t="s">
        <v>3291</v>
      </c>
      <c r="C469" s="19" t="s">
        <v>3292</v>
      </c>
      <c r="D469" s="19" t="s">
        <v>3293</v>
      </c>
      <c r="E469" s="19" t="s">
        <v>3294</v>
      </c>
      <c r="F469" s="19" t="s">
        <v>3295</v>
      </c>
      <c r="G469" s="19">
        <v>2021</v>
      </c>
      <c r="H469" s="65">
        <v>44179</v>
      </c>
      <c r="K469" s="19" t="s">
        <v>3296</v>
      </c>
    </row>
    <row r="470" spans="1:11" ht="15.75" customHeight="1">
      <c r="A470" s="19">
        <v>33881487</v>
      </c>
      <c r="B470" s="19" t="s">
        <v>3297</v>
      </c>
      <c r="C470" s="19" t="s">
        <v>3298</v>
      </c>
      <c r="D470" s="19" t="s">
        <v>3299</v>
      </c>
      <c r="E470" s="19" t="s">
        <v>3300</v>
      </c>
      <c r="F470" s="19" t="s">
        <v>3301</v>
      </c>
      <c r="G470" s="19">
        <v>2021</v>
      </c>
      <c r="H470" s="65">
        <v>44307</v>
      </c>
      <c r="K470" s="19" t="s">
        <v>3302</v>
      </c>
    </row>
    <row r="471" spans="1:11" ht="15.75" customHeight="1">
      <c r="A471" s="19">
        <v>33393596</v>
      </c>
      <c r="B471" s="19" t="s">
        <v>3304</v>
      </c>
      <c r="C471" s="19" t="s">
        <v>3305</v>
      </c>
      <c r="D471" s="19" t="s">
        <v>3306</v>
      </c>
      <c r="E471" s="19" t="s">
        <v>799</v>
      </c>
      <c r="F471" s="19" t="s">
        <v>3307</v>
      </c>
      <c r="G471" s="19">
        <v>2021</v>
      </c>
      <c r="H471" s="65">
        <v>44200</v>
      </c>
      <c r="K471" s="19" t="s">
        <v>3308</v>
      </c>
    </row>
    <row r="472" spans="1:11" ht="15.75" customHeight="1">
      <c r="A472" s="19">
        <v>33914847</v>
      </c>
      <c r="B472" s="19" t="s">
        <v>3309</v>
      </c>
      <c r="C472" s="19" t="s">
        <v>3310</v>
      </c>
      <c r="D472" s="19" t="s">
        <v>3311</v>
      </c>
      <c r="E472" s="19" t="s">
        <v>3312</v>
      </c>
      <c r="F472" s="19" t="s">
        <v>1232</v>
      </c>
      <c r="G472" s="19">
        <v>2021</v>
      </c>
      <c r="H472" s="65">
        <v>44315</v>
      </c>
      <c r="I472" s="19" t="s">
        <v>3313</v>
      </c>
      <c r="K472" s="19" t="s">
        <v>3314</v>
      </c>
    </row>
    <row r="473" spans="1:11" ht="15.75" customHeight="1">
      <c r="A473" s="19">
        <v>33925354</v>
      </c>
      <c r="B473" s="19" t="s">
        <v>3316</v>
      </c>
      <c r="C473" s="19" t="s">
        <v>3317</v>
      </c>
      <c r="D473" s="19" t="s">
        <v>3318</v>
      </c>
      <c r="E473" s="19" t="s">
        <v>3319</v>
      </c>
      <c r="F473" s="19" t="s">
        <v>1364</v>
      </c>
      <c r="G473" s="19">
        <v>2021</v>
      </c>
      <c r="H473" s="65">
        <v>44316</v>
      </c>
      <c r="I473" s="19" t="s">
        <v>3320</v>
      </c>
      <c r="K473" s="19" t="s">
        <v>3321</v>
      </c>
    </row>
    <row r="474" spans="1:11" ht="15.75" customHeight="1">
      <c r="A474" s="19">
        <v>33894778</v>
      </c>
      <c r="B474" s="19" t="s">
        <v>3323</v>
      </c>
      <c r="C474" s="19" t="s">
        <v>3324</v>
      </c>
      <c r="E474" s="19" t="s">
        <v>3325</v>
      </c>
    </row>
    <row r="475" spans="1:11" ht="15.75" customHeight="1">
      <c r="A475" s="19">
        <v>33968011</v>
      </c>
      <c r="B475" s="19" t="s">
        <v>3326</v>
      </c>
      <c r="C475" s="19" t="s">
        <v>3327</v>
      </c>
      <c r="D475" s="19" t="s">
        <v>3328</v>
      </c>
      <c r="E475" s="19" t="s">
        <v>3329</v>
      </c>
      <c r="F475" s="19" t="s">
        <v>113</v>
      </c>
      <c r="G475" s="19">
        <v>2021</v>
      </c>
      <c r="H475" s="65">
        <v>44326</v>
      </c>
      <c r="I475" s="19" t="s">
        <v>3330</v>
      </c>
      <c r="K475" s="19" t="s">
        <v>3331</v>
      </c>
    </row>
    <row r="476" spans="1:11" ht="15.75" customHeight="1">
      <c r="A476" s="19">
        <v>33922299</v>
      </c>
      <c r="B476" s="19" t="s">
        <v>3333</v>
      </c>
      <c r="C476" s="19" t="s">
        <v>3334</v>
      </c>
      <c r="D476" s="19" t="s">
        <v>3335</v>
      </c>
      <c r="E476" s="19" t="s">
        <v>3336</v>
      </c>
      <c r="F476" s="19" t="s">
        <v>2997</v>
      </c>
      <c r="G476" s="19">
        <v>2021</v>
      </c>
      <c r="H476" s="65">
        <v>44316</v>
      </c>
      <c r="I476" s="19" t="s">
        <v>3337</v>
      </c>
      <c r="K476" s="19" t="s">
        <v>3338</v>
      </c>
    </row>
    <row r="477" spans="1:11" ht="15.75" customHeight="1">
      <c r="A477" s="19">
        <v>33904293</v>
      </c>
      <c r="B477" s="19" t="s">
        <v>3340</v>
      </c>
      <c r="C477" s="19" t="s">
        <v>3341</v>
      </c>
      <c r="D477" s="19" t="s">
        <v>3342</v>
      </c>
      <c r="E477" s="19" t="s">
        <v>3343</v>
      </c>
      <c r="F477" s="19" t="s">
        <v>3344</v>
      </c>
      <c r="G477" s="19">
        <v>2021</v>
      </c>
      <c r="H477" s="65">
        <v>44313</v>
      </c>
      <c r="K477" s="19" t="s">
        <v>3345</v>
      </c>
    </row>
    <row r="478" spans="1:11" ht="15.75" customHeight="1">
      <c r="A478" s="19">
        <v>33919149</v>
      </c>
      <c r="B478" s="19" t="s">
        <v>3347</v>
      </c>
      <c r="C478" s="19" t="s">
        <v>3348</v>
      </c>
      <c r="D478" s="19" t="s">
        <v>3349</v>
      </c>
      <c r="E478" s="19" t="s">
        <v>2948</v>
      </c>
      <c r="F478" s="19" t="s">
        <v>1364</v>
      </c>
      <c r="G478" s="19">
        <v>2021</v>
      </c>
      <c r="H478" s="65">
        <v>44316</v>
      </c>
      <c r="I478" s="19" t="s">
        <v>3350</v>
      </c>
      <c r="K478" s="19" t="s">
        <v>3351</v>
      </c>
    </row>
    <row r="479" spans="1:11" ht="15.75" customHeight="1">
      <c r="A479" s="19">
        <v>33879499</v>
      </c>
      <c r="B479" s="19" t="s">
        <v>3353</v>
      </c>
      <c r="C479" s="19" t="s">
        <v>3354</v>
      </c>
      <c r="D479" s="19" t="s">
        <v>3355</v>
      </c>
      <c r="E479" s="19" t="s">
        <v>3356</v>
      </c>
      <c r="F479" s="19" t="s">
        <v>3357</v>
      </c>
      <c r="G479" s="19">
        <v>2021</v>
      </c>
      <c r="H479" s="65">
        <v>44307</v>
      </c>
      <c r="I479" s="19" t="s">
        <v>3358</v>
      </c>
      <c r="K479" s="19" t="s">
        <v>3359</v>
      </c>
    </row>
    <row r="480" spans="1:11" ht="15.75" customHeight="1">
      <c r="A480" s="19">
        <v>33879129</v>
      </c>
      <c r="B480" s="19" t="s">
        <v>3361</v>
      </c>
      <c r="C480" s="19" t="s">
        <v>3362</v>
      </c>
      <c r="E480" s="19" t="s">
        <v>3363</v>
      </c>
    </row>
    <row r="481" spans="1:11" ht="15.75" customHeight="1">
      <c r="A481" s="19">
        <v>33919637</v>
      </c>
      <c r="B481" s="19" t="s">
        <v>3364</v>
      </c>
      <c r="C481" s="19" t="s">
        <v>3365</v>
      </c>
      <c r="D481" s="19" t="s">
        <v>3366</v>
      </c>
      <c r="E481" s="19" t="s">
        <v>3367</v>
      </c>
      <c r="F481" s="19" t="s">
        <v>3368</v>
      </c>
      <c r="G481" s="19">
        <v>2021</v>
      </c>
      <c r="H481" s="65">
        <v>44316</v>
      </c>
      <c r="I481" s="19" t="s">
        <v>3369</v>
      </c>
      <c r="K481" s="19" t="s">
        <v>3370</v>
      </c>
    </row>
    <row r="482" spans="1:11" ht="15.75" customHeight="1">
      <c r="A482" s="19">
        <v>33895758</v>
      </c>
      <c r="B482" s="19" t="s">
        <v>3372</v>
      </c>
      <c r="C482" s="19" t="s">
        <v>3373</v>
      </c>
      <c r="D482" s="19" t="s">
        <v>3374</v>
      </c>
      <c r="E482" s="19" t="s">
        <v>3375</v>
      </c>
      <c r="F482" s="19" t="s">
        <v>3376</v>
      </c>
      <c r="G482" s="19">
        <v>2021</v>
      </c>
      <c r="H482" s="65">
        <v>44311</v>
      </c>
    </row>
    <row r="483" spans="1:11" ht="15.75" customHeight="1">
      <c r="A483" s="19">
        <v>33858129</v>
      </c>
      <c r="B483" s="19" t="s">
        <v>3377</v>
      </c>
      <c r="C483" s="19" t="s">
        <v>3378</v>
      </c>
      <c r="D483" s="19" t="s">
        <v>3379</v>
      </c>
    </row>
    <row r="484" spans="1:11" ht="15.75" customHeight="1">
      <c r="A484" s="19">
        <v>33766422</v>
      </c>
      <c r="B484" s="19" t="s">
        <v>3380</v>
      </c>
      <c r="C484" s="19" t="s">
        <v>3381</v>
      </c>
      <c r="D484" s="19" t="s">
        <v>3382</v>
      </c>
      <c r="E484" s="19" t="s">
        <v>622</v>
      </c>
      <c r="F484" s="19" t="s">
        <v>1263</v>
      </c>
      <c r="G484" s="19">
        <v>2021</v>
      </c>
      <c r="H484" s="65">
        <v>44281</v>
      </c>
      <c r="K484" s="19" t="s">
        <v>3383</v>
      </c>
    </row>
    <row r="485" spans="1:11" ht="15.75" customHeight="1">
      <c r="A485" s="19">
        <v>33794090</v>
      </c>
      <c r="B485" s="19" t="s">
        <v>3385</v>
      </c>
      <c r="C485" s="19" t="s">
        <v>3386</v>
      </c>
      <c r="D485" s="19" t="s">
        <v>3387</v>
      </c>
      <c r="E485" s="19" t="s">
        <v>3388</v>
      </c>
      <c r="F485" s="19" t="s">
        <v>3389</v>
      </c>
      <c r="G485" s="19">
        <v>2021</v>
      </c>
      <c r="H485" s="65">
        <v>44287</v>
      </c>
      <c r="I485" s="19" t="s">
        <v>3390</v>
      </c>
      <c r="K485" s="19" t="s">
        <v>3391</v>
      </c>
    </row>
    <row r="486" spans="1:11" ht="15.75" customHeight="1">
      <c r="A486" s="19">
        <v>33921275</v>
      </c>
      <c r="B486" s="19" t="s">
        <v>3393</v>
      </c>
      <c r="C486" s="19" t="s">
        <v>3394</v>
      </c>
      <c r="D486" s="19" t="s">
        <v>3395</v>
      </c>
      <c r="E486" s="19" t="s">
        <v>105</v>
      </c>
      <c r="F486" s="19" t="s">
        <v>1619</v>
      </c>
      <c r="G486" s="19">
        <v>2021</v>
      </c>
      <c r="H486" s="65">
        <v>44316</v>
      </c>
      <c r="I486" s="19" t="s">
        <v>3396</v>
      </c>
      <c r="K486" s="19" t="s">
        <v>3397</v>
      </c>
    </row>
    <row r="487" spans="1:11" ht="15.75" customHeight="1">
      <c r="A487" s="19">
        <v>33855100</v>
      </c>
      <c r="B487" s="19" t="s">
        <v>3399</v>
      </c>
      <c r="C487" s="19" t="s">
        <v>2886</v>
      </c>
      <c r="D487" s="19" t="s">
        <v>3400</v>
      </c>
      <c r="E487" s="19" t="s">
        <v>2888</v>
      </c>
      <c r="F487" s="19" t="s">
        <v>2889</v>
      </c>
      <c r="G487" s="19">
        <v>2021</v>
      </c>
      <c r="H487" s="65">
        <v>44301</v>
      </c>
      <c r="I487" s="19" t="s">
        <v>3401</v>
      </c>
      <c r="K487" s="19" t="s">
        <v>3402</v>
      </c>
    </row>
    <row r="488" spans="1:11" ht="15.75" customHeight="1">
      <c r="A488" s="19">
        <v>32140705</v>
      </c>
      <c r="B488" s="19" t="s">
        <v>3404</v>
      </c>
      <c r="C488" s="19" t="s">
        <v>3405</v>
      </c>
      <c r="D488" s="19" t="s">
        <v>3406</v>
      </c>
      <c r="E488" s="19" t="s">
        <v>3407</v>
      </c>
      <c r="F488" s="19" t="s">
        <v>1488</v>
      </c>
      <c r="G488" s="19">
        <v>2021</v>
      </c>
      <c r="H488" s="65">
        <v>43897</v>
      </c>
      <c r="K488" s="19" t="s">
        <v>3408</v>
      </c>
    </row>
    <row r="489" spans="1:11" ht="15.75" customHeight="1">
      <c r="A489" s="19">
        <v>33917003</v>
      </c>
      <c r="B489" s="19" t="s">
        <v>3409</v>
      </c>
      <c r="C489" s="19" t="s">
        <v>3410</v>
      </c>
      <c r="D489" s="19" t="s">
        <v>3411</v>
      </c>
      <c r="E489" s="19" t="s">
        <v>776</v>
      </c>
      <c r="F489" s="19" t="s">
        <v>1364</v>
      </c>
      <c r="G489" s="19">
        <v>2021</v>
      </c>
      <c r="H489" s="65">
        <v>44316</v>
      </c>
      <c r="I489" s="19" t="s">
        <v>3412</v>
      </c>
      <c r="K489" s="19" t="s">
        <v>3413</v>
      </c>
    </row>
    <row r="490" spans="1:11" ht="15.75" customHeight="1">
      <c r="A490" s="19">
        <v>33814028</v>
      </c>
      <c r="B490" s="19" t="s">
        <v>3415</v>
      </c>
      <c r="C490" s="19" t="s">
        <v>3416</v>
      </c>
      <c r="D490" s="19" t="s">
        <v>3417</v>
      </c>
      <c r="E490" s="19" t="s">
        <v>3418</v>
      </c>
      <c r="F490" s="19" t="s">
        <v>3419</v>
      </c>
      <c r="G490" s="19">
        <v>2021</v>
      </c>
      <c r="H490" s="65">
        <v>44291</v>
      </c>
      <c r="I490" s="19" t="s">
        <v>3420</v>
      </c>
      <c r="K490" s="19" t="s">
        <v>3421</v>
      </c>
    </row>
    <row r="491" spans="1:11" ht="15.75" customHeight="1">
      <c r="A491" s="19">
        <v>33841879</v>
      </c>
      <c r="B491" s="19" t="s">
        <v>3423</v>
      </c>
      <c r="C491" s="19" t="s">
        <v>3424</v>
      </c>
      <c r="D491" s="19" t="s">
        <v>3425</v>
      </c>
      <c r="E491" s="19" t="s">
        <v>3426</v>
      </c>
      <c r="F491" s="19" t="s">
        <v>3427</v>
      </c>
      <c r="G491" s="19">
        <v>2021</v>
      </c>
      <c r="H491" s="65">
        <v>44298</v>
      </c>
      <c r="I491" s="19" t="s">
        <v>3428</v>
      </c>
      <c r="K491" s="19" t="s">
        <v>3429</v>
      </c>
    </row>
    <row r="492" spans="1:11" ht="15.75" customHeight="1">
      <c r="A492" s="19">
        <v>33868688</v>
      </c>
      <c r="B492" s="19" t="s">
        <v>3431</v>
      </c>
      <c r="C492" s="19" t="s">
        <v>3432</v>
      </c>
      <c r="D492" s="19" t="s">
        <v>3433</v>
      </c>
      <c r="E492" s="19" t="s">
        <v>3434</v>
      </c>
      <c r="F492" s="19" t="s">
        <v>894</v>
      </c>
      <c r="G492" s="19">
        <v>2021</v>
      </c>
      <c r="H492" s="65">
        <v>44305</v>
      </c>
      <c r="I492" s="19" t="s">
        <v>3435</v>
      </c>
      <c r="K492" s="19" t="s">
        <v>3436</v>
      </c>
    </row>
    <row r="493" spans="1:11" ht="15.75" customHeight="1">
      <c r="A493" s="19">
        <v>33868282</v>
      </c>
      <c r="B493" s="19" t="s">
        <v>3438</v>
      </c>
      <c r="C493" s="19" t="s">
        <v>3439</v>
      </c>
      <c r="D493" s="19" t="s">
        <v>3440</v>
      </c>
      <c r="E493" s="19" t="s">
        <v>3441</v>
      </c>
      <c r="F493" s="19" t="s">
        <v>113</v>
      </c>
      <c r="G493" s="19">
        <v>2021</v>
      </c>
      <c r="H493" s="65">
        <v>44305</v>
      </c>
      <c r="I493" s="19" t="s">
        <v>3442</v>
      </c>
      <c r="K493" s="19" t="s">
        <v>3443</v>
      </c>
    </row>
    <row r="494" spans="1:11" ht="15.75" customHeight="1">
      <c r="A494" s="19">
        <v>33836875</v>
      </c>
      <c r="B494" s="19" t="s">
        <v>3445</v>
      </c>
      <c r="C494" s="19" t="s">
        <v>3446</v>
      </c>
      <c r="D494" s="19" t="s">
        <v>3447</v>
      </c>
      <c r="E494" s="19" t="s">
        <v>3448</v>
      </c>
      <c r="F494" s="19" t="s">
        <v>3449</v>
      </c>
      <c r="G494" s="19">
        <v>2021</v>
      </c>
      <c r="H494" s="65">
        <v>44296</v>
      </c>
      <c r="K494" s="19" t="s">
        <v>3450</v>
      </c>
    </row>
    <row r="495" spans="1:11" ht="15.75" customHeight="1">
      <c r="A495" s="19">
        <v>33836129</v>
      </c>
      <c r="B495" s="19" t="s">
        <v>3452</v>
      </c>
      <c r="C495" s="19" t="s">
        <v>3453</v>
      </c>
      <c r="D495" s="19" t="s">
        <v>3454</v>
      </c>
      <c r="E495" s="19" t="s">
        <v>3455</v>
      </c>
      <c r="F495" s="19" t="s">
        <v>3456</v>
      </c>
      <c r="G495" s="19">
        <v>2021</v>
      </c>
      <c r="H495" s="65">
        <v>44295</v>
      </c>
      <c r="K495" s="19" t="s">
        <v>3457</v>
      </c>
    </row>
    <row r="496" spans="1:11" ht="15.75" customHeight="1">
      <c r="A496" s="19">
        <v>33794985</v>
      </c>
      <c r="B496" s="19" t="s">
        <v>3459</v>
      </c>
      <c r="C496" s="19" t="s">
        <v>3460</v>
      </c>
      <c r="D496" s="19" t="s">
        <v>3461</v>
      </c>
      <c r="E496" s="19" t="s">
        <v>3462</v>
      </c>
      <c r="F496" s="19" t="s">
        <v>3463</v>
      </c>
      <c r="G496" s="19">
        <v>2021</v>
      </c>
      <c r="H496" s="65">
        <v>44288</v>
      </c>
      <c r="I496" s="19" t="s">
        <v>3464</v>
      </c>
      <c r="K496" s="19" t="s">
        <v>3465</v>
      </c>
    </row>
    <row r="497" spans="1:11" ht="15.75" customHeight="1">
      <c r="A497" s="19">
        <v>33781659</v>
      </c>
      <c r="B497" s="19" t="s">
        <v>3467</v>
      </c>
      <c r="C497" s="19" t="s">
        <v>3468</v>
      </c>
      <c r="D497" s="19" t="s">
        <v>3469</v>
      </c>
      <c r="E497" s="19" t="s">
        <v>3470</v>
      </c>
      <c r="F497" s="19" t="s">
        <v>2793</v>
      </c>
      <c r="G497" s="19">
        <v>2021</v>
      </c>
      <c r="H497" s="65">
        <v>44285</v>
      </c>
      <c r="I497" s="19" t="s">
        <v>3471</v>
      </c>
      <c r="K497" s="19" t="s">
        <v>3472</v>
      </c>
    </row>
    <row r="498" spans="1:11" ht="15.75" customHeight="1">
      <c r="A498" s="19">
        <v>33749214</v>
      </c>
      <c r="B498" s="19" t="s">
        <v>3474</v>
      </c>
      <c r="C498" s="19" t="s">
        <v>3475</v>
      </c>
      <c r="D498" s="19" t="s">
        <v>3476</v>
      </c>
      <c r="E498" s="19" t="s">
        <v>3477</v>
      </c>
      <c r="F498" s="19" t="s">
        <v>2304</v>
      </c>
      <c r="G498" s="19">
        <v>2021</v>
      </c>
      <c r="H498" s="65">
        <v>44277</v>
      </c>
      <c r="I498" s="19" t="s">
        <v>3478</v>
      </c>
      <c r="K498" s="19" t="s">
        <v>3479</v>
      </c>
    </row>
    <row r="499" spans="1:11" ht="15.75" customHeight="1">
      <c r="A499" s="19">
        <v>33681756</v>
      </c>
      <c r="B499" s="19" t="s">
        <v>3481</v>
      </c>
      <c r="C499" s="19" t="s">
        <v>3482</v>
      </c>
      <c r="D499" s="19" t="s">
        <v>3483</v>
      </c>
      <c r="E499" s="19" t="s">
        <v>3484</v>
      </c>
      <c r="F499" s="19" t="s">
        <v>662</v>
      </c>
      <c r="G499" s="19">
        <v>2021</v>
      </c>
      <c r="H499" s="65">
        <v>44263</v>
      </c>
      <c r="I499" s="19" t="s">
        <v>3485</v>
      </c>
      <c r="K499" s="19" t="s">
        <v>3486</v>
      </c>
    </row>
    <row r="500" spans="1:11" ht="15.75" customHeight="1">
      <c r="A500" s="19">
        <v>33646896</v>
      </c>
      <c r="B500" s="19" t="s">
        <v>3488</v>
      </c>
      <c r="C500" s="19" t="s">
        <v>3489</v>
      </c>
      <c r="D500" s="19" t="s">
        <v>3490</v>
      </c>
      <c r="E500" s="19" t="s">
        <v>3491</v>
      </c>
      <c r="F500" s="19" t="s">
        <v>3492</v>
      </c>
      <c r="G500" s="19">
        <v>2021</v>
      </c>
      <c r="H500" s="65">
        <v>44256</v>
      </c>
      <c r="I500" s="19" t="s">
        <v>3493</v>
      </c>
      <c r="K500" s="19" t="s">
        <v>3494</v>
      </c>
    </row>
    <row r="501" spans="1:11" ht="15.75" customHeight="1">
      <c r="A501" s="19">
        <v>33588245</v>
      </c>
      <c r="B501" s="19" t="s">
        <v>3495</v>
      </c>
      <c r="C501" s="19" t="s">
        <v>3496</v>
      </c>
      <c r="D501" s="19" t="s">
        <v>3497</v>
      </c>
      <c r="E501" s="19" t="s">
        <v>3498</v>
      </c>
      <c r="F501" s="19" t="s">
        <v>3499</v>
      </c>
      <c r="G501" s="19">
        <v>2021</v>
      </c>
      <c r="H501" s="65">
        <v>44242</v>
      </c>
      <c r="K501" s="19" t="s">
        <v>3500</v>
      </c>
    </row>
    <row r="502" spans="1:11" ht="15.75" customHeight="1">
      <c r="A502" s="19">
        <v>33582025</v>
      </c>
      <c r="B502" s="19" t="s">
        <v>3501</v>
      </c>
      <c r="C502" s="19" t="s">
        <v>3502</v>
      </c>
      <c r="D502" s="19" t="s">
        <v>3503</v>
      </c>
      <c r="E502" s="19" t="s">
        <v>3504</v>
      </c>
      <c r="F502" s="19" t="s">
        <v>3505</v>
      </c>
      <c r="G502" s="19">
        <v>2021</v>
      </c>
      <c r="H502" s="65">
        <v>44241</v>
      </c>
      <c r="K502" s="19" t="s">
        <v>3506</v>
      </c>
    </row>
    <row r="503" spans="1:11" ht="15.75" customHeight="1">
      <c r="A503" s="19">
        <v>33340211</v>
      </c>
      <c r="B503" s="19" t="s">
        <v>3507</v>
      </c>
      <c r="C503" s="19" t="s">
        <v>3508</v>
      </c>
      <c r="D503" s="19" t="s">
        <v>3509</v>
      </c>
      <c r="E503" s="19" t="s">
        <v>3510</v>
      </c>
      <c r="F503" s="19" t="s">
        <v>3511</v>
      </c>
      <c r="G503" s="19">
        <v>2021</v>
      </c>
      <c r="H503" s="65">
        <v>44184</v>
      </c>
      <c r="K503" s="19" t="s">
        <v>3512</v>
      </c>
    </row>
    <row r="504" spans="1:11" ht="15.75" customHeight="1">
      <c r="A504" s="19">
        <v>33249948</v>
      </c>
      <c r="B504" s="19" t="s">
        <v>3513</v>
      </c>
      <c r="C504" s="19" t="s">
        <v>3514</v>
      </c>
      <c r="D504" s="19" t="s">
        <v>3515</v>
      </c>
      <c r="E504" s="19" t="s">
        <v>3516</v>
      </c>
      <c r="F504" s="19" t="s">
        <v>1310</v>
      </c>
      <c r="G504" s="19">
        <v>2021</v>
      </c>
      <c r="H504" s="65">
        <v>44165</v>
      </c>
      <c r="K504" s="19" t="s">
        <v>3517</v>
      </c>
    </row>
    <row r="505" spans="1:11" ht="15.75" customHeight="1">
      <c r="A505" s="19">
        <v>33011301</v>
      </c>
      <c r="B505" s="19" t="s">
        <v>3518</v>
      </c>
      <c r="C505" s="19" t="s">
        <v>3519</v>
      </c>
      <c r="D505" s="19" t="s">
        <v>3520</v>
      </c>
      <c r="E505" s="19" t="s">
        <v>3521</v>
      </c>
      <c r="F505" s="19" t="s">
        <v>3522</v>
      </c>
      <c r="G505" s="19">
        <v>2021</v>
      </c>
      <c r="H505" s="65">
        <v>44108</v>
      </c>
      <c r="K505" s="19" t="s">
        <v>3523</v>
      </c>
    </row>
    <row r="506" spans="1:11" ht="15.75" customHeight="1">
      <c r="A506" s="19">
        <v>32639189</v>
      </c>
      <c r="B506" s="19" t="s">
        <v>3524</v>
      </c>
      <c r="C506" s="19" t="s">
        <v>3525</v>
      </c>
      <c r="D506" s="19" t="s">
        <v>3526</v>
      </c>
      <c r="E506" s="19" t="s">
        <v>3527</v>
      </c>
      <c r="F506" s="19" t="s">
        <v>3528</v>
      </c>
      <c r="G506" s="19">
        <v>2021</v>
      </c>
      <c r="H506" s="65">
        <v>44021</v>
      </c>
      <c r="K506" s="19" t="s">
        <v>3529</v>
      </c>
    </row>
    <row r="507" spans="1:11" ht="15.75" customHeight="1">
      <c r="A507" s="19">
        <v>32360778</v>
      </c>
      <c r="B507" s="19" t="s">
        <v>3531</v>
      </c>
      <c r="C507" s="19" t="s">
        <v>3532</v>
      </c>
      <c r="D507" s="19" t="s">
        <v>3533</v>
      </c>
      <c r="E507" s="19" t="s">
        <v>3534</v>
      </c>
      <c r="F507" s="19" t="s">
        <v>2416</v>
      </c>
      <c r="G507" s="19">
        <v>2021</v>
      </c>
      <c r="H507" s="65">
        <v>43955</v>
      </c>
      <c r="K507" s="19" t="s">
        <v>3535</v>
      </c>
    </row>
    <row r="508" spans="1:11" ht="15.75" customHeight="1">
      <c r="A508" s="19">
        <v>33808050</v>
      </c>
      <c r="B508" s="19" t="s">
        <v>3536</v>
      </c>
      <c r="C508" s="19" t="s">
        <v>3537</v>
      </c>
      <c r="D508" s="19" t="s">
        <v>3538</v>
      </c>
      <c r="E508" s="19" t="s">
        <v>3539</v>
      </c>
      <c r="F508" s="19" t="s">
        <v>3540</v>
      </c>
      <c r="G508" s="19">
        <v>2021</v>
      </c>
      <c r="H508" s="65">
        <v>44289</v>
      </c>
      <c r="I508" s="19" t="s">
        <v>3541</v>
      </c>
      <c r="K508" s="19" t="s">
        <v>3542</v>
      </c>
    </row>
    <row r="509" spans="1:11" ht="15.75" customHeight="1">
      <c r="A509" s="19">
        <v>33785491</v>
      </c>
      <c r="B509" s="19" t="s">
        <v>3544</v>
      </c>
      <c r="C509" s="19" t="s">
        <v>3545</v>
      </c>
      <c r="D509" s="19" t="s">
        <v>3546</v>
      </c>
      <c r="E509" s="19" t="s">
        <v>3547</v>
      </c>
      <c r="F509" s="19" t="s">
        <v>3548</v>
      </c>
      <c r="G509" s="19">
        <v>2021</v>
      </c>
      <c r="H509" s="65">
        <v>44286</v>
      </c>
      <c r="I509" s="19" t="s">
        <v>3549</v>
      </c>
      <c r="K509" s="19" t="s">
        <v>3550</v>
      </c>
    </row>
    <row r="510" spans="1:11" ht="15.75" customHeight="1">
      <c r="A510" s="19">
        <v>33784296</v>
      </c>
      <c r="B510" s="19" t="s">
        <v>3551</v>
      </c>
      <c r="C510" s="19" t="s">
        <v>3552</v>
      </c>
      <c r="D510" s="19" t="s">
        <v>3553</v>
      </c>
      <c r="E510" s="19" t="s">
        <v>3554</v>
      </c>
      <c r="F510" s="19" t="s">
        <v>208</v>
      </c>
      <c r="G510" s="19">
        <v>2021</v>
      </c>
      <c r="H510" s="65">
        <v>44285</v>
      </c>
      <c r="I510" s="19" t="s">
        <v>3555</v>
      </c>
      <c r="K510" s="19" t="s">
        <v>3556</v>
      </c>
    </row>
    <row r="511" spans="1:11" ht="15.75" customHeight="1">
      <c r="A511" s="19">
        <v>33758087</v>
      </c>
      <c r="B511" s="19" t="s">
        <v>3557</v>
      </c>
      <c r="C511" s="19" t="s">
        <v>3558</v>
      </c>
      <c r="D511" s="19" t="s">
        <v>3559</v>
      </c>
      <c r="E511" s="19" t="s">
        <v>3560</v>
      </c>
      <c r="F511" s="19" t="s">
        <v>2861</v>
      </c>
      <c r="G511" s="19">
        <v>2021</v>
      </c>
      <c r="H511" s="65">
        <v>44279</v>
      </c>
      <c r="I511" s="19" t="s">
        <v>3561</v>
      </c>
      <c r="K511" s="19" t="s">
        <v>3562</v>
      </c>
    </row>
    <row r="512" spans="1:11" ht="15.75" customHeight="1">
      <c r="A512" s="19">
        <v>33778054</v>
      </c>
      <c r="B512" s="19" t="s">
        <v>3564</v>
      </c>
      <c r="C512" s="19" t="s">
        <v>3565</v>
      </c>
      <c r="D512" s="19" t="s">
        <v>3566</v>
      </c>
      <c r="E512" s="19" t="s">
        <v>3567</v>
      </c>
      <c r="F512" s="19" t="s">
        <v>1517</v>
      </c>
      <c r="G512" s="19">
        <v>2021</v>
      </c>
      <c r="H512" s="65">
        <v>44284</v>
      </c>
      <c r="I512" s="19" t="s">
        <v>3568</v>
      </c>
      <c r="K512" s="19" t="s">
        <v>3569</v>
      </c>
    </row>
    <row r="513" spans="1:11" ht="15.75" customHeight="1">
      <c r="A513" s="19">
        <v>33743625</v>
      </c>
      <c r="B513" s="19" t="s">
        <v>3571</v>
      </c>
      <c r="C513" s="19" t="s">
        <v>3572</v>
      </c>
      <c r="D513" s="19" t="s">
        <v>3573</v>
      </c>
      <c r="E513" s="19" t="s">
        <v>3574</v>
      </c>
      <c r="F513" s="19" t="s">
        <v>3575</v>
      </c>
      <c r="G513" s="19">
        <v>2021</v>
      </c>
      <c r="H513" s="65">
        <v>44276</v>
      </c>
      <c r="I513" s="19" t="s">
        <v>3576</v>
      </c>
      <c r="K513" s="19" t="s">
        <v>3577</v>
      </c>
    </row>
    <row r="514" spans="1:11" ht="15.75" customHeight="1">
      <c r="A514" s="19">
        <v>33816612</v>
      </c>
      <c r="B514" s="19" t="s">
        <v>3579</v>
      </c>
      <c r="C514" s="19" t="s">
        <v>3580</v>
      </c>
      <c r="D514" s="19" t="s">
        <v>3581</v>
      </c>
      <c r="E514" s="19" t="s">
        <v>1424</v>
      </c>
      <c r="F514" s="19" t="s">
        <v>231</v>
      </c>
      <c r="G514" s="19">
        <v>2021</v>
      </c>
      <c r="H514" s="65">
        <v>44291</v>
      </c>
      <c r="I514" s="19" t="s">
        <v>3582</v>
      </c>
      <c r="K514" s="19" t="s">
        <v>3583</v>
      </c>
    </row>
    <row r="515" spans="1:11" ht="15.75" customHeight="1">
      <c r="A515" s="19">
        <v>33558371</v>
      </c>
      <c r="B515" s="19" t="s">
        <v>3585</v>
      </c>
      <c r="C515" s="19" t="s">
        <v>3586</v>
      </c>
      <c r="D515" s="19" t="s">
        <v>3587</v>
      </c>
      <c r="E515" s="19" t="s">
        <v>3588</v>
      </c>
      <c r="F515" s="19" t="s">
        <v>2261</v>
      </c>
      <c r="G515" s="19">
        <v>2021</v>
      </c>
      <c r="H515" s="65">
        <v>44236</v>
      </c>
      <c r="I515" s="19" t="s">
        <v>3589</v>
      </c>
      <c r="J515" s="19" t="s">
        <v>3590</v>
      </c>
      <c r="K515" s="19" t="s">
        <v>3591</v>
      </c>
    </row>
    <row r="516" spans="1:11" ht="15.75" customHeight="1">
      <c r="A516" s="19">
        <v>34007496</v>
      </c>
      <c r="B516" s="19" t="s">
        <v>3592</v>
      </c>
      <c r="C516" s="19" t="s">
        <v>3593</v>
      </c>
      <c r="D516" s="19" t="s">
        <v>3594</v>
      </c>
      <c r="E516" s="19" t="s">
        <v>3595</v>
      </c>
      <c r="F516" s="19" t="s">
        <v>3596</v>
      </c>
      <c r="G516" s="19">
        <v>2021</v>
      </c>
      <c r="H516" s="65">
        <v>44335</v>
      </c>
      <c r="I516" s="19" t="s">
        <v>3597</v>
      </c>
      <c r="K516" s="19" t="s">
        <v>3598</v>
      </c>
    </row>
    <row r="517" spans="1:11" ht="15.75" customHeight="1">
      <c r="A517" s="19">
        <v>33734645</v>
      </c>
      <c r="B517" s="19" t="s">
        <v>3600</v>
      </c>
      <c r="C517" s="19" t="s">
        <v>3601</v>
      </c>
      <c r="D517" s="19" t="s">
        <v>3602</v>
      </c>
      <c r="E517" s="19" t="s">
        <v>3603</v>
      </c>
      <c r="F517" s="19" t="s">
        <v>3604</v>
      </c>
      <c r="G517" s="19">
        <v>2021</v>
      </c>
      <c r="H517" s="65">
        <v>44273</v>
      </c>
      <c r="K517" s="19" t="s">
        <v>3605</v>
      </c>
    </row>
    <row r="518" spans="1:11" ht="15.75" customHeight="1">
      <c r="A518" s="19">
        <v>33612341</v>
      </c>
      <c r="B518" s="19" t="s">
        <v>3606</v>
      </c>
      <c r="C518" s="19" t="s">
        <v>3607</v>
      </c>
      <c r="D518" s="19" t="s">
        <v>3608</v>
      </c>
      <c r="E518" s="19" t="s">
        <v>3609</v>
      </c>
      <c r="F518" s="19" t="s">
        <v>1263</v>
      </c>
      <c r="G518" s="19">
        <v>2021</v>
      </c>
      <c r="H518" s="65">
        <v>44249</v>
      </c>
      <c r="K518" s="19" t="s">
        <v>3610</v>
      </c>
    </row>
    <row r="519" spans="1:11" ht="15.75" customHeight="1">
      <c r="A519" s="19">
        <v>33501993</v>
      </c>
      <c r="B519" s="19" t="s">
        <v>3612</v>
      </c>
      <c r="C519" s="19" t="s">
        <v>3613</v>
      </c>
      <c r="D519" s="19" t="s">
        <v>3614</v>
      </c>
      <c r="E519" s="19" t="s">
        <v>3615</v>
      </c>
      <c r="F519" s="19" t="s">
        <v>215</v>
      </c>
      <c r="G519" s="19">
        <v>2021</v>
      </c>
      <c r="H519" s="65">
        <v>44223</v>
      </c>
      <c r="K519" s="19" t="s">
        <v>3616</v>
      </c>
    </row>
    <row r="520" spans="1:11" ht="15.75" customHeight="1">
      <c r="A520" s="19">
        <v>33801955</v>
      </c>
      <c r="B520" s="19" t="s">
        <v>3617</v>
      </c>
      <c r="C520" s="19" t="s">
        <v>3618</v>
      </c>
      <c r="D520" s="19" t="s">
        <v>3619</v>
      </c>
      <c r="E520" s="19" t="s">
        <v>3620</v>
      </c>
      <c r="F520" s="19" t="s">
        <v>1912</v>
      </c>
      <c r="G520" s="19">
        <v>2021</v>
      </c>
      <c r="H520" s="65">
        <v>44289</v>
      </c>
      <c r="I520" s="19" t="s">
        <v>3621</v>
      </c>
      <c r="K520" s="19" t="s">
        <v>3622</v>
      </c>
    </row>
    <row r="521" spans="1:11" ht="15.75" customHeight="1">
      <c r="A521" s="19">
        <v>33706426</v>
      </c>
      <c r="B521" s="19" t="s">
        <v>3624</v>
      </c>
      <c r="C521" s="19" t="s">
        <v>3625</v>
      </c>
      <c r="D521" s="19" t="s">
        <v>3626</v>
      </c>
      <c r="E521" s="19" t="s">
        <v>3627</v>
      </c>
      <c r="F521" s="19" t="s">
        <v>2492</v>
      </c>
      <c r="G521" s="19">
        <v>2021</v>
      </c>
      <c r="H521" s="65">
        <v>44266</v>
      </c>
      <c r="K521" s="19" t="s">
        <v>3628</v>
      </c>
    </row>
    <row r="522" spans="1:11" ht="15.75" customHeight="1">
      <c r="A522" s="19">
        <v>33763388</v>
      </c>
      <c r="B522" s="19" t="s">
        <v>3629</v>
      </c>
      <c r="C522" s="19" t="s">
        <v>3630</v>
      </c>
      <c r="D522" s="19" t="s">
        <v>3631</v>
      </c>
      <c r="E522" s="19" t="s">
        <v>3632</v>
      </c>
      <c r="F522" s="19" t="s">
        <v>223</v>
      </c>
      <c r="G522" s="19">
        <v>2021</v>
      </c>
      <c r="H522" s="65">
        <v>44280</v>
      </c>
      <c r="I522" s="19" t="s">
        <v>3633</v>
      </c>
      <c r="K522" s="19" t="s">
        <v>3634</v>
      </c>
    </row>
    <row r="523" spans="1:11" ht="15.75" customHeight="1">
      <c r="A523" s="19">
        <v>33718497</v>
      </c>
      <c r="B523" s="19" t="s">
        <v>3636</v>
      </c>
      <c r="C523" s="19" t="s">
        <v>3637</v>
      </c>
      <c r="D523" s="19" t="s">
        <v>3638</v>
      </c>
      <c r="E523" s="19" t="s">
        <v>3639</v>
      </c>
      <c r="F523" s="19" t="s">
        <v>1517</v>
      </c>
      <c r="G523" s="19">
        <v>2021</v>
      </c>
      <c r="H523" s="65">
        <v>44270</v>
      </c>
      <c r="I523" s="19" t="s">
        <v>3640</v>
      </c>
      <c r="K523" s="19" t="s">
        <v>3641</v>
      </c>
    </row>
    <row r="524" spans="1:11" ht="15.75" customHeight="1">
      <c r="A524" s="19">
        <v>33685411</v>
      </c>
      <c r="B524" s="19" t="s">
        <v>3642</v>
      </c>
      <c r="C524" s="19" t="s">
        <v>3643</v>
      </c>
      <c r="D524" s="19" t="s">
        <v>3644</v>
      </c>
      <c r="E524" s="19" t="s">
        <v>3484</v>
      </c>
      <c r="F524" s="19" t="s">
        <v>2978</v>
      </c>
      <c r="G524" s="19">
        <v>2021</v>
      </c>
      <c r="H524" s="65">
        <v>44264</v>
      </c>
      <c r="I524" s="19" t="s">
        <v>3645</v>
      </c>
      <c r="K524" s="19" t="s">
        <v>3646</v>
      </c>
    </row>
    <row r="525" spans="1:11" ht="15.75" customHeight="1">
      <c r="A525" s="19">
        <v>33706469</v>
      </c>
      <c r="B525" s="19" t="s">
        <v>3624</v>
      </c>
      <c r="C525" s="19" t="s">
        <v>3625</v>
      </c>
      <c r="D525" s="19" t="s">
        <v>3647</v>
      </c>
      <c r="E525" s="19" t="s">
        <v>3627</v>
      </c>
      <c r="F525" s="19" t="s">
        <v>3648</v>
      </c>
      <c r="G525" s="19">
        <v>2021</v>
      </c>
      <c r="H525" s="65">
        <v>44266</v>
      </c>
      <c r="K525" s="19" t="s">
        <v>3649</v>
      </c>
    </row>
    <row r="526" spans="1:11" ht="15.75" customHeight="1">
      <c r="A526" s="19">
        <v>33807653</v>
      </c>
      <c r="B526" s="19" t="s">
        <v>3651</v>
      </c>
      <c r="C526" s="19" t="s">
        <v>3652</v>
      </c>
      <c r="D526" s="19" t="s">
        <v>3653</v>
      </c>
      <c r="E526" s="19" t="s">
        <v>3654</v>
      </c>
      <c r="F526" s="19" t="s">
        <v>1364</v>
      </c>
      <c r="G526" s="19">
        <v>2021</v>
      </c>
      <c r="H526" s="65">
        <v>44289</v>
      </c>
      <c r="I526" s="19" t="s">
        <v>3655</v>
      </c>
      <c r="K526" s="19" t="s">
        <v>3656</v>
      </c>
    </row>
    <row r="527" spans="1:11" ht="15.75" customHeight="1">
      <c r="A527" s="19">
        <v>33077301</v>
      </c>
      <c r="B527" s="19" t="s">
        <v>3658</v>
      </c>
      <c r="C527" s="19" t="s">
        <v>3659</v>
      </c>
      <c r="E527" s="19" t="s">
        <v>3660</v>
      </c>
    </row>
    <row r="528" spans="1:11" ht="15.75" customHeight="1">
      <c r="A528" s="19">
        <v>33842268</v>
      </c>
      <c r="B528" s="19" t="s">
        <v>3661</v>
      </c>
      <c r="C528" s="19" t="s">
        <v>3662</v>
      </c>
      <c r="D528" s="19" t="s">
        <v>3663</v>
      </c>
      <c r="E528" s="19" t="s">
        <v>3664</v>
      </c>
      <c r="F528" s="19" t="s">
        <v>3665</v>
      </c>
      <c r="G528" s="19">
        <v>2021</v>
      </c>
      <c r="H528" s="65">
        <v>44298</v>
      </c>
      <c r="I528" s="19" t="s">
        <v>3666</v>
      </c>
      <c r="K528" s="19" t="s">
        <v>3667</v>
      </c>
    </row>
    <row r="529" spans="1:11" ht="15.75" customHeight="1">
      <c r="A529" s="19">
        <v>33804301</v>
      </c>
      <c r="B529" s="19" t="s">
        <v>3669</v>
      </c>
      <c r="C529" s="19" t="s">
        <v>3670</v>
      </c>
      <c r="D529" s="19" t="s">
        <v>3671</v>
      </c>
      <c r="E529" s="19" t="s">
        <v>3672</v>
      </c>
      <c r="F529" s="19" t="s">
        <v>3673</v>
      </c>
      <c r="G529" s="19">
        <v>2021</v>
      </c>
      <c r="H529" s="65">
        <v>44289</v>
      </c>
      <c r="I529" s="19" t="s">
        <v>3674</v>
      </c>
      <c r="K529" s="19" t="s">
        <v>3675</v>
      </c>
    </row>
    <row r="530" spans="1:11" ht="15.75" customHeight="1">
      <c r="A530" s="19">
        <v>33721818</v>
      </c>
      <c r="B530" s="19" t="s">
        <v>3677</v>
      </c>
      <c r="C530" s="19" t="s">
        <v>3678</v>
      </c>
      <c r="D530" s="19" t="s">
        <v>3679</v>
      </c>
      <c r="E530" s="19" t="s">
        <v>3680</v>
      </c>
      <c r="F530" s="19" t="s">
        <v>3681</v>
      </c>
      <c r="G530" s="19">
        <v>2021</v>
      </c>
      <c r="H530" s="65">
        <v>44270</v>
      </c>
      <c r="I530" s="19" t="s">
        <v>3682</v>
      </c>
      <c r="K530" s="19" t="s">
        <v>3683</v>
      </c>
    </row>
    <row r="531" spans="1:11" ht="15.75" customHeight="1">
      <c r="A531" s="19">
        <v>33541794</v>
      </c>
      <c r="B531" s="19" t="s">
        <v>3684</v>
      </c>
      <c r="C531" s="19" t="s">
        <v>3685</v>
      </c>
      <c r="D531" s="19" t="s">
        <v>3686</v>
      </c>
      <c r="E531" s="19" t="s">
        <v>3687</v>
      </c>
      <c r="F531" s="19" t="s">
        <v>1263</v>
      </c>
      <c r="G531" s="19">
        <v>2021</v>
      </c>
      <c r="H531" s="65">
        <v>44232</v>
      </c>
      <c r="K531" s="19" t="s">
        <v>3688</v>
      </c>
    </row>
    <row r="532" spans="1:11" ht="15.75" customHeight="1">
      <c r="A532" s="19">
        <v>33528794</v>
      </c>
      <c r="B532" s="19" t="s">
        <v>3689</v>
      </c>
      <c r="C532" s="19" t="s">
        <v>3690</v>
      </c>
      <c r="D532" s="19" t="s">
        <v>3691</v>
      </c>
      <c r="E532" s="19" t="s">
        <v>3692</v>
      </c>
      <c r="F532" s="19" t="s">
        <v>2408</v>
      </c>
      <c r="G532" s="19">
        <v>2021</v>
      </c>
      <c r="H532" s="65">
        <v>44229</v>
      </c>
      <c r="I532" s="19" t="s">
        <v>3693</v>
      </c>
      <c r="K532" s="19" t="s">
        <v>3694</v>
      </c>
    </row>
    <row r="533" spans="1:11" ht="15.75" customHeight="1">
      <c r="A533" s="19">
        <v>33455514</v>
      </c>
      <c r="B533" s="19" t="s">
        <v>3696</v>
      </c>
      <c r="C533" s="19" t="s">
        <v>3697</v>
      </c>
      <c r="D533" s="19" t="s">
        <v>3698</v>
      </c>
      <c r="E533" s="19" t="s">
        <v>3699</v>
      </c>
      <c r="F533" s="19" t="s">
        <v>3700</v>
      </c>
      <c r="G533" s="19">
        <v>2021</v>
      </c>
      <c r="H533" s="65">
        <v>44214</v>
      </c>
      <c r="K533" s="19" t="s">
        <v>3701</v>
      </c>
    </row>
    <row r="534" spans="1:11" ht="15.75" customHeight="1">
      <c r="A534" s="19">
        <v>33434669</v>
      </c>
      <c r="B534" s="19" t="s">
        <v>3703</v>
      </c>
      <c r="C534" s="19" t="s">
        <v>3704</v>
      </c>
      <c r="D534" s="19" t="s">
        <v>3705</v>
      </c>
      <c r="E534" s="19" t="s">
        <v>3706</v>
      </c>
      <c r="F534" s="19" t="s">
        <v>2095</v>
      </c>
      <c r="G534" s="19">
        <v>2021</v>
      </c>
      <c r="H534" s="65">
        <v>44208</v>
      </c>
      <c r="K534" s="19" t="s">
        <v>3707</v>
      </c>
    </row>
    <row r="535" spans="1:11" ht="15.75" customHeight="1">
      <c r="A535" s="19">
        <v>33429180</v>
      </c>
      <c r="B535" s="19" t="s">
        <v>3708</v>
      </c>
      <c r="C535" s="19" t="s">
        <v>3709</v>
      </c>
      <c r="D535" s="19" t="s">
        <v>3710</v>
      </c>
      <c r="E535" s="19" t="s">
        <v>3711</v>
      </c>
      <c r="F535" s="19" t="s">
        <v>3712</v>
      </c>
      <c r="G535" s="19">
        <v>2021</v>
      </c>
      <c r="H535" s="65">
        <v>44207</v>
      </c>
      <c r="K535" s="19" t="s">
        <v>3713</v>
      </c>
    </row>
    <row r="536" spans="1:11" ht="15.75" customHeight="1">
      <c r="A536" s="19">
        <v>33373731</v>
      </c>
      <c r="B536" s="19" t="s">
        <v>3715</v>
      </c>
      <c r="C536" s="19" t="s">
        <v>3716</v>
      </c>
      <c r="D536" s="19" t="s">
        <v>3717</v>
      </c>
      <c r="E536" s="19" t="s">
        <v>3718</v>
      </c>
      <c r="F536" s="19" t="s">
        <v>155</v>
      </c>
      <c r="G536" s="19">
        <v>2021</v>
      </c>
      <c r="H536" s="65">
        <v>44194</v>
      </c>
      <c r="K536" s="19" t="s">
        <v>3719</v>
      </c>
    </row>
    <row r="537" spans="1:11" ht="15.75" customHeight="1">
      <c r="A537" s="19">
        <v>33060517</v>
      </c>
      <c r="B537" s="19" t="s">
        <v>3720</v>
      </c>
      <c r="C537" s="19" t="s">
        <v>3721</v>
      </c>
      <c r="D537" s="19" t="s">
        <v>3722</v>
      </c>
      <c r="E537" s="19" t="s">
        <v>3723</v>
      </c>
      <c r="F537" s="19" t="s">
        <v>979</v>
      </c>
      <c r="G537" s="19">
        <v>2021</v>
      </c>
      <c r="H537" s="65">
        <v>44120</v>
      </c>
      <c r="K537" s="19" t="s">
        <v>3724</v>
      </c>
    </row>
    <row r="538" spans="1:11" ht="15.75" customHeight="1">
      <c r="A538" s="19">
        <v>33060111</v>
      </c>
      <c r="B538" s="19" t="s">
        <v>3725</v>
      </c>
      <c r="C538" s="19" t="s">
        <v>3726</v>
      </c>
      <c r="D538" s="19" t="s">
        <v>3727</v>
      </c>
      <c r="E538" s="19" t="s">
        <v>3728</v>
      </c>
      <c r="F538" s="19" t="s">
        <v>3729</v>
      </c>
      <c r="G538" s="19">
        <v>2021</v>
      </c>
      <c r="H538" s="65">
        <v>44120</v>
      </c>
      <c r="I538" s="19" t="s">
        <v>3730</v>
      </c>
      <c r="K538" s="19" t="s">
        <v>3731</v>
      </c>
    </row>
    <row r="539" spans="1:11" ht="15.75" customHeight="1">
      <c r="A539" s="19">
        <v>33045125</v>
      </c>
      <c r="B539" s="19" t="s">
        <v>3732</v>
      </c>
      <c r="C539" s="19" t="s">
        <v>3733</v>
      </c>
      <c r="D539" s="19" t="s">
        <v>3734</v>
      </c>
      <c r="E539" s="19" t="s">
        <v>3735</v>
      </c>
      <c r="F539" s="19" t="s">
        <v>3736</v>
      </c>
      <c r="G539" s="19">
        <v>2021</v>
      </c>
      <c r="H539" s="65">
        <v>44116</v>
      </c>
      <c r="K539" s="19" t="s">
        <v>3737</v>
      </c>
    </row>
    <row r="540" spans="1:11" ht="15.75" customHeight="1">
      <c r="A540" s="19">
        <v>32944895</v>
      </c>
      <c r="B540" s="19" t="s">
        <v>3738</v>
      </c>
      <c r="C540" s="19" t="s">
        <v>3739</v>
      </c>
      <c r="D540" s="19" t="s">
        <v>3740</v>
      </c>
      <c r="E540" s="19" t="s">
        <v>3741</v>
      </c>
      <c r="F540" s="19" t="s">
        <v>1038</v>
      </c>
      <c r="G540" s="19">
        <v>2021</v>
      </c>
      <c r="H540" s="65">
        <v>44092</v>
      </c>
      <c r="I540" s="19" t="s">
        <v>3742</v>
      </c>
      <c r="K540" s="19" t="s">
        <v>3743</v>
      </c>
    </row>
    <row r="541" spans="1:11" ht="15.75" customHeight="1">
      <c r="A541" s="19">
        <v>33638077</v>
      </c>
      <c r="B541" s="19" t="s">
        <v>3744</v>
      </c>
      <c r="C541" s="19" t="s">
        <v>3745</v>
      </c>
      <c r="D541" s="19" t="s">
        <v>3746</v>
      </c>
    </row>
    <row r="542" spans="1:11" ht="15.75" customHeight="1">
      <c r="A542" s="19">
        <v>33637783</v>
      </c>
      <c r="B542" s="19" t="s">
        <v>3747</v>
      </c>
      <c r="C542" s="19" t="s">
        <v>3748</v>
      </c>
      <c r="D542" s="19" t="s">
        <v>3749</v>
      </c>
      <c r="E542" s="19" t="s">
        <v>3750</v>
      </c>
      <c r="F542" s="19" t="s">
        <v>833</v>
      </c>
      <c r="G542" s="19">
        <v>2021</v>
      </c>
      <c r="H542" s="65">
        <v>44254</v>
      </c>
      <c r="I542" s="19" t="s">
        <v>3751</v>
      </c>
      <c r="K542" s="19" t="s">
        <v>3752</v>
      </c>
    </row>
    <row r="543" spans="1:11" ht="15.75" customHeight="1">
      <c r="A543" s="19">
        <v>33632144</v>
      </c>
      <c r="B543" s="19" t="s">
        <v>3754</v>
      </c>
      <c r="C543" s="19" t="s">
        <v>3755</v>
      </c>
      <c r="D543" s="19" t="s">
        <v>3756</v>
      </c>
      <c r="E543" s="19" t="s">
        <v>1516</v>
      </c>
      <c r="F543" s="19" t="s">
        <v>841</v>
      </c>
      <c r="G543" s="19">
        <v>2021</v>
      </c>
      <c r="H543" s="65">
        <v>44253</v>
      </c>
      <c r="I543" s="19" t="s">
        <v>3757</v>
      </c>
      <c r="K543" s="19" t="s">
        <v>3758</v>
      </c>
    </row>
    <row r="544" spans="1:11" ht="15.75" customHeight="1">
      <c r="A544" s="19">
        <v>26962617</v>
      </c>
      <c r="B544" s="19" t="s">
        <v>3760</v>
      </c>
      <c r="C544" s="19" t="s">
        <v>3761</v>
      </c>
      <c r="D544" s="19" t="s">
        <v>3762</v>
      </c>
      <c r="E544" s="19" t="s">
        <v>3763</v>
      </c>
      <c r="F544" s="19" t="s">
        <v>3764</v>
      </c>
      <c r="G544" s="19">
        <v>1993</v>
      </c>
      <c r="H544" s="65">
        <v>44252</v>
      </c>
    </row>
    <row r="545" spans="1:11" ht="15.75" customHeight="1">
      <c r="A545" s="19">
        <v>33668334</v>
      </c>
      <c r="B545" s="19" t="s">
        <v>3766</v>
      </c>
      <c r="C545" s="19" t="s">
        <v>276</v>
      </c>
      <c r="D545" s="19" t="s">
        <v>3767</v>
      </c>
      <c r="E545" s="19" t="s">
        <v>277</v>
      </c>
      <c r="F545" s="19" t="s">
        <v>1364</v>
      </c>
      <c r="G545" s="19">
        <v>2021</v>
      </c>
      <c r="H545" s="65">
        <v>44261</v>
      </c>
      <c r="I545" s="19" t="s">
        <v>3768</v>
      </c>
      <c r="K545" s="19" t="s">
        <v>3769</v>
      </c>
    </row>
    <row r="546" spans="1:11" ht="15.75" customHeight="1">
      <c r="A546" s="19">
        <v>33629168</v>
      </c>
      <c r="B546" s="19" t="s">
        <v>3771</v>
      </c>
      <c r="C546" s="19" t="s">
        <v>3772</v>
      </c>
      <c r="D546" s="19" t="s">
        <v>3773</v>
      </c>
      <c r="E546" s="19" t="s">
        <v>3774</v>
      </c>
      <c r="F546" s="19" t="s">
        <v>3775</v>
      </c>
      <c r="G546" s="19">
        <v>2021</v>
      </c>
      <c r="H546" s="65">
        <v>44252</v>
      </c>
      <c r="K546" s="19" t="s">
        <v>3776</v>
      </c>
    </row>
    <row r="547" spans="1:11" ht="15.75" customHeight="1">
      <c r="A547" s="19">
        <v>33627095</v>
      </c>
      <c r="B547" s="19" t="s">
        <v>3778</v>
      </c>
      <c r="C547" s="19" t="s">
        <v>3779</v>
      </c>
      <c r="E547" s="19" t="s">
        <v>3780</v>
      </c>
    </row>
    <row r="548" spans="1:11" ht="15.75" customHeight="1">
      <c r="A548" s="19">
        <v>33625372</v>
      </c>
      <c r="B548" s="19" t="s">
        <v>3781</v>
      </c>
      <c r="C548" s="19" t="s">
        <v>3782</v>
      </c>
      <c r="D548" s="19" t="s">
        <v>3783</v>
      </c>
      <c r="E548" s="19" t="s">
        <v>3784</v>
      </c>
      <c r="F548" s="19" t="s">
        <v>3785</v>
      </c>
      <c r="G548" s="19">
        <v>2021</v>
      </c>
      <c r="H548" s="65">
        <v>44251</v>
      </c>
      <c r="I548" s="19" t="s">
        <v>3786</v>
      </c>
      <c r="K548" s="19" t="s">
        <v>3787</v>
      </c>
    </row>
    <row r="549" spans="1:11" ht="15.75" customHeight="1">
      <c r="A549" s="19">
        <v>33671611</v>
      </c>
      <c r="B549" s="19" t="s">
        <v>3788</v>
      </c>
      <c r="C549" s="19" t="s">
        <v>3789</v>
      </c>
      <c r="D549" s="19" t="s">
        <v>3790</v>
      </c>
      <c r="E549" s="19" t="s">
        <v>3791</v>
      </c>
      <c r="F549" s="19" t="s">
        <v>1364</v>
      </c>
      <c r="G549" s="19">
        <v>2021</v>
      </c>
      <c r="H549" s="65">
        <v>44261</v>
      </c>
      <c r="I549" s="19" t="s">
        <v>3792</v>
      </c>
      <c r="K549" s="19" t="s">
        <v>3793</v>
      </c>
    </row>
    <row r="550" spans="1:11" ht="15.75" customHeight="1">
      <c r="A550" s="19">
        <v>33509693</v>
      </c>
      <c r="B550" s="19" t="s">
        <v>3795</v>
      </c>
      <c r="C550" s="19" t="s">
        <v>3796</v>
      </c>
      <c r="D550" s="19" t="s">
        <v>3797</v>
      </c>
      <c r="E550" s="19" t="s">
        <v>3798</v>
      </c>
      <c r="F550" s="19" t="s">
        <v>1263</v>
      </c>
      <c r="G550" s="19">
        <v>2021</v>
      </c>
      <c r="H550" s="65">
        <v>44225</v>
      </c>
      <c r="K550" s="19" t="s">
        <v>3799</v>
      </c>
    </row>
    <row r="551" spans="1:11" ht="15.75" customHeight="1">
      <c r="A551" s="19">
        <v>33680219</v>
      </c>
      <c r="B551" s="19" t="s">
        <v>3800</v>
      </c>
      <c r="C551" s="19" t="s">
        <v>3801</v>
      </c>
      <c r="D551" s="19" t="s">
        <v>3802</v>
      </c>
      <c r="E551" s="19" t="s">
        <v>3803</v>
      </c>
      <c r="F551" s="19" t="s">
        <v>698</v>
      </c>
      <c r="G551" s="19">
        <v>2021</v>
      </c>
      <c r="H551" s="65">
        <v>44263</v>
      </c>
      <c r="I551" s="19" t="s">
        <v>3804</v>
      </c>
      <c r="K551" s="19" t="s">
        <v>3805</v>
      </c>
    </row>
    <row r="552" spans="1:11" ht="15.75" customHeight="1">
      <c r="A552" s="19">
        <v>33665182</v>
      </c>
      <c r="B552" s="19" t="s">
        <v>3807</v>
      </c>
      <c r="C552" s="19" t="s">
        <v>3808</v>
      </c>
      <c r="D552" s="19" t="s">
        <v>3809</v>
      </c>
      <c r="E552" s="19" t="s">
        <v>3810</v>
      </c>
      <c r="F552" s="19" t="s">
        <v>388</v>
      </c>
      <c r="G552" s="19">
        <v>2021</v>
      </c>
      <c r="H552" s="65">
        <v>44260</v>
      </c>
      <c r="I552" s="19" t="s">
        <v>3811</v>
      </c>
      <c r="K552" s="19" t="s">
        <v>3812</v>
      </c>
    </row>
    <row r="553" spans="1:11" ht="15.75" customHeight="1">
      <c r="A553" s="19">
        <v>33671944</v>
      </c>
      <c r="B553" s="19" t="s">
        <v>3814</v>
      </c>
      <c r="C553" s="19" t="s">
        <v>3815</v>
      </c>
      <c r="D553" s="19" t="s">
        <v>3816</v>
      </c>
      <c r="E553" s="19" t="s">
        <v>3817</v>
      </c>
      <c r="F553" s="19" t="s">
        <v>3818</v>
      </c>
      <c r="G553" s="19">
        <v>2021</v>
      </c>
      <c r="H553" s="65">
        <v>44261</v>
      </c>
      <c r="I553" s="19" t="s">
        <v>3819</v>
      </c>
      <c r="K553" s="19" t="s">
        <v>3820</v>
      </c>
    </row>
    <row r="554" spans="1:11" ht="15.75" customHeight="1">
      <c r="A554" s="19">
        <v>33623397</v>
      </c>
      <c r="B554" s="19" t="s">
        <v>3821</v>
      </c>
      <c r="C554" s="19" t="s">
        <v>3822</v>
      </c>
      <c r="D554" s="19" t="s">
        <v>3823</v>
      </c>
      <c r="E554" s="19" t="s">
        <v>3824</v>
      </c>
      <c r="F554" s="19" t="s">
        <v>511</v>
      </c>
      <c r="G554" s="19">
        <v>2021</v>
      </c>
      <c r="H554" s="65">
        <v>44251</v>
      </c>
      <c r="I554" s="19" t="s">
        <v>3825</v>
      </c>
      <c r="K554" s="19" t="s">
        <v>3826</v>
      </c>
    </row>
    <row r="555" spans="1:11" ht="15.75" customHeight="1">
      <c r="A555" s="19">
        <v>33727995</v>
      </c>
      <c r="B555" s="19" t="s">
        <v>3827</v>
      </c>
      <c r="C555" s="19" t="s">
        <v>3828</v>
      </c>
      <c r="D555" s="19" t="s">
        <v>3829</v>
      </c>
      <c r="E555" s="19" t="s">
        <v>3830</v>
      </c>
      <c r="F555" s="19" t="s">
        <v>698</v>
      </c>
      <c r="G555" s="19">
        <v>2021</v>
      </c>
      <c r="H555" s="65">
        <v>44272</v>
      </c>
      <c r="I555" s="19" t="s">
        <v>3831</v>
      </c>
      <c r="K555" s="19" t="s">
        <v>3832</v>
      </c>
    </row>
    <row r="556" spans="1:11" ht="15.75" customHeight="1">
      <c r="A556" s="19">
        <v>33668442</v>
      </c>
      <c r="B556" s="19" t="s">
        <v>3834</v>
      </c>
      <c r="C556" s="19" t="s">
        <v>3835</v>
      </c>
      <c r="D556" s="19" t="s">
        <v>3836</v>
      </c>
      <c r="E556" s="19" t="s">
        <v>3837</v>
      </c>
      <c r="F556" s="19" t="s">
        <v>1364</v>
      </c>
      <c r="G556" s="19">
        <v>2021</v>
      </c>
      <c r="H556" s="65">
        <v>44261</v>
      </c>
      <c r="I556" s="19" t="s">
        <v>3838</v>
      </c>
      <c r="K556" s="19" t="s">
        <v>3839</v>
      </c>
    </row>
    <row r="557" spans="1:11" ht="15.75" customHeight="1">
      <c r="A557" s="19">
        <v>33643271</v>
      </c>
      <c r="B557" s="19" t="s">
        <v>3840</v>
      </c>
      <c r="C557" s="19" t="s">
        <v>3841</v>
      </c>
      <c r="D557" s="19" t="s">
        <v>3842</v>
      </c>
      <c r="E557" s="19" t="s">
        <v>3843</v>
      </c>
      <c r="F557" s="19" t="s">
        <v>98</v>
      </c>
      <c r="G557" s="19">
        <v>2021</v>
      </c>
      <c r="H557" s="65">
        <v>44256</v>
      </c>
      <c r="I557" s="19" t="s">
        <v>3844</v>
      </c>
      <c r="K557" s="19" t="s">
        <v>3845</v>
      </c>
    </row>
    <row r="558" spans="1:11" ht="15.75" customHeight="1">
      <c r="A558" s="19">
        <v>33570020</v>
      </c>
      <c r="B558" s="19" t="s">
        <v>2551</v>
      </c>
      <c r="C558" s="19" t="s">
        <v>2552</v>
      </c>
      <c r="D558" s="19" t="s">
        <v>3847</v>
      </c>
    </row>
    <row r="559" spans="1:11" ht="15.75" customHeight="1">
      <c r="A559" s="19">
        <v>33546631</v>
      </c>
      <c r="B559" s="19" t="s">
        <v>3848</v>
      </c>
      <c r="C559" s="19" t="s">
        <v>3849</v>
      </c>
      <c r="D559" s="19" t="s">
        <v>3850</v>
      </c>
      <c r="E559" s="19" t="s">
        <v>3851</v>
      </c>
      <c r="F559" s="19" t="s">
        <v>841</v>
      </c>
      <c r="G559" s="19">
        <v>2021</v>
      </c>
      <c r="H559" s="65">
        <v>44233</v>
      </c>
      <c r="I559" s="19" t="s">
        <v>3852</v>
      </c>
      <c r="K559" s="19" t="s">
        <v>3853</v>
      </c>
    </row>
    <row r="560" spans="1:11" ht="15.75" customHeight="1">
      <c r="A560" s="19">
        <v>33316271</v>
      </c>
      <c r="B560" s="19" t="s">
        <v>3855</v>
      </c>
      <c r="C560" s="19" t="s">
        <v>3856</v>
      </c>
      <c r="D560" s="19" t="s">
        <v>3857</v>
      </c>
      <c r="E560" s="19" t="s">
        <v>3858</v>
      </c>
      <c r="F560" s="19" t="s">
        <v>1792</v>
      </c>
      <c r="G560" s="19">
        <v>2021</v>
      </c>
      <c r="H560" s="65">
        <v>44179</v>
      </c>
      <c r="K560" s="19" t="s">
        <v>3859</v>
      </c>
    </row>
    <row r="561" spans="1:11" ht="15.75" customHeight="1">
      <c r="A561" s="19">
        <v>33557365</v>
      </c>
      <c r="B561" s="19" t="s">
        <v>3860</v>
      </c>
      <c r="C561" s="19" t="s">
        <v>3861</v>
      </c>
      <c r="D561" s="19" t="s">
        <v>3862</v>
      </c>
      <c r="E561" s="19" t="s">
        <v>3863</v>
      </c>
      <c r="F561" s="19" t="s">
        <v>2469</v>
      </c>
      <c r="G561" s="19">
        <v>2021</v>
      </c>
      <c r="H561" s="65">
        <v>44236</v>
      </c>
      <c r="I561" s="19" t="s">
        <v>3864</v>
      </c>
      <c r="K561" s="19" t="s">
        <v>3865</v>
      </c>
    </row>
    <row r="562" spans="1:11" ht="15.75" customHeight="1">
      <c r="A562" s="19">
        <v>33545061</v>
      </c>
      <c r="B562" s="19" t="s">
        <v>3867</v>
      </c>
      <c r="C562" s="19" t="s">
        <v>3868</v>
      </c>
      <c r="D562" s="19" t="s">
        <v>3869</v>
      </c>
      <c r="E562" s="19" t="s">
        <v>3870</v>
      </c>
      <c r="F562" s="19" t="s">
        <v>3871</v>
      </c>
      <c r="G562" s="19">
        <v>2021</v>
      </c>
      <c r="H562" s="65">
        <v>44232</v>
      </c>
      <c r="K562" s="19" t="s">
        <v>3872</v>
      </c>
    </row>
    <row r="563" spans="1:11" ht="15.75" customHeight="1">
      <c r="A563" s="19">
        <v>33096014</v>
      </c>
      <c r="B563" s="19" t="s">
        <v>3873</v>
      </c>
      <c r="C563" s="19" t="s">
        <v>3874</v>
      </c>
      <c r="D563" s="19" t="s">
        <v>3869</v>
      </c>
      <c r="E563" s="19" t="s">
        <v>3875</v>
      </c>
      <c r="F563" s="19" t="s">
        <v>3871</v>
      </c>
      <c r="G563" s="19">
        <v>2021</v>
      </c>
      <c r="H563" s="65">
        <v>44127</v>
      </c>
      <c r="I563" s="19" t="s">
        <v>3876</v>
      </c>
      <c r="J563" s="19" t="s">
        <v>3877</v>
      </c>
      <c r="K563" s="19" t="s">
        <v>3878</v>
      </c>
    </row>
    <row r="564" spans="1:11" ht="15.75" customHeight="1">
      <c r="A564" s="19">
        <v>33536509</v>
      </c>
      <c r="B564" s="19" t="s">
        <v>3879</v>
      </c>
      <c r="C564" s="19" t="s">
        <v>3880</v>
      </c>
      <c r="D564" s="19" t="s">
        <v>3881</v>
      </c>
      <c r="E564" s="19" t="s">
        <v>3882</v>
      </c>
      <c r="F564" s="19" t="s">
        <v>833</v>
      </c>
      <c r="G564" s="19">
        <v>2021</v>
      </c>
      <c r="H564" s="65">
        <v>44231</v>
      </c>
      <c r="I564" s="19" t="s">
        <v>3883</v>
      </c>
      <c r="K564" s="19" t="s">
        <v>3884</v>
      </c>
    </row>
    <row r="565" spans="1:11" ht="15.75" customHeight="1">
      <c r="A565" s="19">
        <v>33536028</v>
      </c>
      <c r="B565" s="19" t="s">
        <v>3886</v>
      </c>
      <c r="C565" s="19" t="s">
        <v>3887</v>
      </c>
      <c r="D565" s="19" t="s">
        <v>3888</v>
      </c>
      <c r="E565" s="19" t="s">
        <v>1247</v>
      </c>
      <c r="F565" s="19" t="s">
        <v>1356</v>
      </c>
      <c r="G565" s="19">
        <v>2021</v>
      </c>
      <c r="H565" s="65">
        <v>44231</v>
      </c>
      <c r="I565" s="19" t="s">
        <v>3889</v>
      </c>
      <c r="K565" s="19" t="s">
        <v>3890</v>
      </c>
    </row>
    <row r="566" spans="1:11" ht="15.75" customHeight="1">
      <c r="A566" s="19">
        <v>32594132</v>
      </c>
      <c r="B566" s="19" t="s">
        <v>3891</v>
      </c>
      <c r="C566" s="19" t="s">
        <v>3892</v>
      </c>
      <c r="D566" s="19" t="s">
        <v>3893</v>
      </c>
      <c r="E566" s="19" t="s">
        <v>3894</v>
      </c>
      <c r="F566" s="19" t="s">
        <v>1064</v>
      </c>
      <c r="G566" s="19">
        <v>2021</v>
      </c>
      <c r="H566" s="65">
        <v>44011</v>
      </c>
      <c r="K566" s="19" t="s">
        <v>3895</v>
      </c>
    </row>
    <row r="567" spans="1:11" ht="15.75" customHeight="1">
      <c r="A567" s="19">
        <v>32572481</v>
      </c>
      <c r="B567" s="19" t="s">
        <v>3896</v>
      </c>
      <c r="C567" s="19" t="s">
        <v>3897</v>
      </c>
      <c r="D567" s="19" t="s">
        <v>3893</v>
      </c>
      <c r="E567" s="19" t="s">
        <v>3898</v>
      </c>
      <c r="F567" s="19" t="s">
        <v>1064</v>
      </c>
      <c r="G567" s="19">
        <v>2021</v>
      </c>
      <c r="H567" s="65">
        <v>44006</v>
      </c>
      <c r="I567" s="19" t="s">
        <v>3899</v>
      </c>
      <c r="K567" s="19" t="s">
        <v>3900</v>
      </c>
    </row>
    <row r="568" spans="1:11" ht="15.75" customHeight="1">
      <c r="A568" s="19">
        <v>33944725</v>
      </c>
      <c r="B568" s="19" t="s">
        <v>3901</v>
      </c>
      <c r="C568" s="19" t="s">
        <v>3902</v>
      </c>
      <c r="D568" s="19" t="s">
        <v>3903</v>
      </c>
      <c r="E568" s="19" t="s">
        <v>3904</v>
      </c>
      <c r="F568" s="19" t="s">
        <v>2535</v>
      </c>
      <c r="G568" s="19">
        <v>2021</v>
      </c>
      <c r="H568" s="65">
        <v>44320</v>
      </c>
      <c r="K568" s="19" t="s">
        <v>3905</v>
      </c>
    </row>
    <row r="569" spans="1:11" ht="15.75" customHeight="1">
      <c r="A569" s="19">
        <v>33641121</v>
      </c>
      <c r="B569" s="19" t="s">
        <v>3907</v>
      </c>
      <c r="C569" s="19" t="s">
        <v>3908</v>
      </c>
      <c r="D569" s="19" t="s">
        <v>3909</v>
      </c>
      <c r="E569" s="19" t="s">
        <v>3910</v>
      </c>
      <c r="F569" s="19" t="s">
        <v>3911</v>
      </c>
      <c r="G569" s="19">
        <v>2021</v>
      </c>
      <c r="H569" s="65">
        <v>44255</v>
      </c>
    </row>
    <row r="570" spans="1:11" ht="15.75" customHeight="1">
      <c r="A570" s="19">
        <v>33279275</v>
      </c>
      <c r="B570" s="19" t="s">
        <v>3912</v>
      </c>
      <c r="C570" s="19" t="s">
        <v>3913</v>
      </c>
      <c r="D570" s="19" t="s">
        <v>3914</v>
      </c>
      <c r="E570" s="19" t="s">
        <v>3915</v>
      </c>
      <c r="F570" s="19" t="s">
        <v>137</v>
      </c>
      <c r="G570" s="19">
        <v>2021</v>
      </c>
      <c r="H570" s="65">
        <v>44171</v>
      </c>
      <c r="K570" s="19" t="s">
        <v>3916</v>
      </c>
    </row>
    <row r="571" spans="1:11" ht="15.75" customHeight="1">
      <c r="A571" s="19">
        <v>33277177</v>
      </c>
      <c r="B571" s="19" t="s">
        <v>3918</v>
      </c>
      <c r="C571" s="19" t="s">
        <v>3919</v>
      </c>
      <c r="D571" s="19" t="s">
        <v>3920</v>
      </c>
      <c r="E571" s="19" t="s">
        <v>3921</v>
      </c>
      <c r="F571" s="19" t="s">
        <v>1636</v>
      </c>
      <c r="G571" s="19">
        <v>2021</v>
      </c>
      <c r="H571" s="65">
        <v>44170</v>
      </c>
      <c r="K571" s="19" t="s">
        <v>3922</v>
      </c>
    </row>
    <row r="572" spans="1:11" ht="15.75" customHeight="1">
      <c r="A572" s="19">
        <v>33231116</v>
      </c>
      <c r="B572" s="19" t="s">
        <v>3924</v>
      </c>
      <c r="C572" s="19" t="s">
        <v>3925</v>
      </c>
      <c r="D572" s="19" t="s">
        <v>3926</v>
      </c>
      <c r="E572" s="19" t="s">
        <v>3927</v>
      </c>
      <c r="F572" s="19" t="s">
        <v>1044</v>
      </c>
      <c r="G572" s="19">
        <v>2021</v>
      </c>
      <c r="H572" s="65">
        <v>44159</v>
      </c>
      <c r="K572" s="19" t="s">
        <v>3928</v>
      </c>
    </row>
    <row r="573" spans="1:11" ht="15.75" customHeight="1">
      <c r="A573" s="19">
        <v>32841749</v>
      </c>
      <c r="B573" s="19" t="s">
        <v>3930</v>
      </c>
      <c r="C573" s="19" t="s">
        <v>3931</v>
      </c>
      <c r="D573" s="19" t="s">
        <v>3932</v>
      </c>
      <c r="E573" s="19" t="s">
        <v>3933</v>
      </c>
      <c r="F573" s="19" t="s">
        <v>3522</v>
      </c>
      <c r="G573" s="19">
        <v>2021</v>
      </c>
      <c r="H573" s="65">
        <v>44069</v>
      </c>
      <c r="I573" s="19" t="s">
        <v>3934</v>
      </c>
      <c r="K573" s="19" t="s">
        <v>3935</v>
      </c>
    </row>
    <row r="574" spans="1:11" ht="15.75" customHeight="1">
      <c r="A574" s="19">
        <v>32830808</v>
      </c>
      <c r="B574" s="19" t="s">
        <v>3936</v>
      </c>
      <c r="C574" s="19" t="s">
        <v>3937</v>
      </c>
      <c r="D574" s="19" t="s">
        <v>3938</v>
      </c>
      <c r="E574" s="19" t="s">
        <v>3939</v>
      </c>
      <c r="F574" s="19" t="s">
        <v>3940</v>
      </c>
      <c r="G574" s="19">
        <v>2021</v>
      </c>
      <c r="H574" s="65">
        <v>44068</v>
      </c>
      <c r="K574" s="19" t="s">
        <v>3941</v>
      </c>
    </row>
    <row r="575" spans="1:11" ht="15.75" customHeight="1">
      <c r="A575" s="19">
        <v>32689869</v>
      </c>
      <c r="B575" s="19" t="s">
        <v>3942</v>
      </c>
      <c r="C575" s="19" t="s">
        <v>3943</v>
      </c>
      <c r="D575" s="19" t="s">
        <v>3944</v>
      </c>
      <c r="E575" s="19" t="s">
        <v>3945</v>
      </c>
      <c r="F575" s="19" t="s">
        <v>3946</v>
      </c>
      <c r="G575" s="19">
        <v>2021</v>
      </c>
      <c r="H575" s="65">
        <v>44034</v>
      </c>
      <c r="K575" s="19" t="s">
        <v>3947</v>
      </c>
    </row>
    <row r="576" spans="1:11" ht="15.75" customHeight="1">
      <c r="A576" s="19">
        <v>32684402</v>
      </c>
      <c r="B576" s="19" t="s">
        <v>3948</v>
      </c>
      <c r="C576" s="19" t="s">
        <v>3949</v>
      </c>
      <c r="D576" s="19" t="s">
        <v>3950</v>
      </c>
      <c r="E576" s="19" t="s">
        <v>3951</v>
      </c>
      <c r="F576" s="19" t="s">
        <v>1057</v>
      </c>
      <c r="G576" s="19">
        <v>2021</v>
      </c>
      <c r="H576" s="65">
        <v>44033</v>
      </c>
      <c r="K576" s="19" t="s">
        <v>3952</v>
      </c>
    </row>
    <row r="577" spans="1:11" ht="15.75" customHeight="1">
      <c r="A577" s="19">
        <v>32636039</v>
      </c>
      <c r="B577" s="19" t="s">
        <v>3953</v>
      </c>
      <c r="C577" s="19" t="s">
        <v>3954</v>
      </c>
      <c r="D577" s="19" t="s">
        <v>3914</v>
      </c>
      <c r="E577" s="19" t="s">
        <v>3955</v>
      </c>
      <c r="F577" s="19" t="s">
        <v>137</v>
      </c>
      <c r="G577" s="19">
        <v>2021</v>
      </c>
      <c r="H577" s="65">
        <v>44021</v>
      </c>
      <c r="K577" s="19" t="s">
        <v>3956</v>
      </c>
    </row>
    <row r="578" spans="1:11" ht="15.75" customHeight="1">
      <c r="A578" s="19">
        <v>32574101</v>
      </c>
      <c r="B578" s="19" t="s">
        <v>3957</v>
      </c>
      <c r="C578" s="19" t="s">
        <v>290</v>
      </c>
      <c r="D578" s="19" t="s">
        <v>3958</v>
      </c>
      <c r="E578" s="19" t="s">
        <v>291</v>
      </c>
      <c r="F578" s="19" t="s">
        <v>147</v>
      </c>
      <c r="G578" s="19">
        <v>2021</v>
      </c>
      <c r="H578" s="65">
        <v>44006</v>
      </c>
      <c r="I578" s="19" t="s">
        <v>3959</v>
      </c>
      <c r="K578" s="19" t="s">
        <v>3960</v>
      </c>
    </row>
    <row r="579" spans="1:11" ht="15.75" customHeight="1">
      <c r="A579" s="19">
        <v>32574099</v>
      </c>
      <c r="B579" s="19" t="s">
        <v>3961</v>
      </c>
      <c r="C579" s="19" t="s">
        <v>3962</v>
      </c>
      <c r="D579" s="19" t="s">
        <v>3958</v>
      </c>
      <c r="E579" s="19" t="s">
        <v>3963</v>
      </c>
      <c r="F579" s="19" t="s">
        <v>147</v>
      </c>
      <c r="G579" s="19">
        <v>2021</v>
      </c>
      <c r="H579" s="65">
        <v>44006</v>
      </c>
      <c r="I579" s="19" t="s">
        <v>3964</v>
      </c>
      <c r="K579" s="19" t="s">
        <v>3965</v>
      </c>
    </row>
    <row r="580" spans="1:11" ht="15.75" customHeight="1">
      <c r="A580" s="19">
        <v>32433794</v>
      </c>
      <c r="B580" s="19" t="s">
        <v>3966</v>
      </c>
      <c r="C580" s="19" t="s">
        <v>3967</v>
      </c>
      <c r="D580" s="19" t="s">
        <v>3968</v>
      </c>
      <c r="E580" s="19" t="s">
        <v>3969</v>
      </c>
      <c r="F580" s="19" t="s">
        <v>2167</v>
      </c>
      <c r="G580" s="19">
        <v>2021</v>
      </c>
      <c r="H580" s="65">
        <v>43972</v>
      </c>
      <c r="K580" s="19" t="s">
        <v>3970</v>
      </c>
    </row>
    <row r="581" spans="1:11" ht="15.75" customHeight="1">
      <c r="A581" s="19">
        <v>32197798</v>
      </c>
      <c r="B581" s="19" t="s">
        <v>3971</v>
      </c>
      <c r="C581" s="19" t="s">
        <v>3972</v>
      </c>
      <c r="D581" s="19" t="s">
        <v>3914</v>
      </c>
      <c r="E581" s="19" t="s">
        <v>3973</v>
      </c>
      <c r="F581" s="19" t="s">
        <v>137</v>
      </c>
      <c r="G581" s="19">
        <v>2021</v>
      </c>
      <c r="H581" s="65">
        <v>43912</v>
      </c>
      <c r="K581" s="19" t="s">
        <v>3974</v>
      </c>
    </row>
    <row r="582" spans="1:11" ht="15.75" customHeight="1">
      <c r="A582" s="19">
        <v>33516338</v>
      </c>
      <c r="B582" s="19" t="s">
        <v>3975</v>
      </c>
      <c r="C582" s="19" t="s">
        <v>3976</v>
      </c>
      <c r="E582" s="19" t="s">
        <v>3977</v>
      </c>
    </row>
    <row r="583" spans="1:11" ht="15.75" customHeight="1">
      <c r="A583" s="19">
        <v>33530280</v>
      </c>
      <c r="B583" s="19" t="s">
        <v>3978</v>
      </c>
      <c r="C583" s="19" t="s">
        <v>3979</v>
      </c>
      <c r="D583" s="19" t="s">
        <v>3980</v>
      </c>
      <c r="E583" s="19" t="s">
        <v>3981</v>
      </c>
      <c r="F583" s="19" t="s">
        <v>2296</v>
      </c>
      <c r="G583" s="19">
        <v>2021</v>
      </c>
      <c r="H583" s="65">
        <v>44230</v>
      </c>
      <c r="I583" s="19" t="s">
        <v>3982</v>
      </c>
      <c r="K583" s="19" t="s">
        <v>3983</v>
      </c>
    </row>
    <row r="584" spans="1:11" ht="15.75" customHeight="1">
      <c r="A584" s="19">
        <v>33422381</v>
      </c>
      <c r="B584" s="19" t="s">
        <v>3985</v>
      </c>
      <c r="C584" s="19" t="s">
        <v>3986</v>
      </c>
      <c r="D584" s="19" t="s">
        <v>3987</v>
      </c>
      <c r="E584" s="19" t="s">
        <v>3988</v>
      </c>
      <c r="F584" s="19" t="s">
        <v>1263</v>
      </c>
      <c r="G584" s="19">
        <v>2021</v>
      </c>
      <c r="H584" s="65">
        <v>44206</v>
      </c>
      <c r="K584" s="19" t="s">
        <v>3989</v>
      </c>
    </row>
    <row r="585" spans="1:11" ht="15.75" customHeight="1">
      <c r="A585" s="19">
        <v>33552427</v>
      </c>
      <c r="B585" s="19" t="s">
        <v>3991</v>
      </c>
      <c r="C585" s="19" t="s">
        <v>3992</v>
      </c>
      <c r="D585" s="19" t="s">
        <v>3993</v>
      </c>
      <c r="E585" s="19" t="s">
        <v>3994</v>
      </c>
      <c r="F585" s="19" t="s">
        <v>3995</v>
      </c>
      <c r="G585" s="19">
        <v>2021</v>
      </c>
      <c r="H585" s="65">
        <v>44235</v>
      </c>
      <c r="I585" s="19" t="s">
        <v>3996</v>
      </c>
      <c r="K585" s="19" t="s">
        <v>3997</v>
      </c>
    </row>
    <row r="586" spans="1:11" ht="15.75" customHeight="1">
      <c r="A586" s="19">
        <v>33512346</v>
      </c>
      <c r="B586" s="19" t="s">
        <v>3999</v>
      </c>
      <c r="D586" s="19" t="s">
        <v>4000</v>
      </c>
      <c r="F586" s="19" t="s">
        <v>934</v>
      </c>
      <c r="G586" s="19">
        <v>2021</v>
      </c>
      <c r="H586" s="65">
        <v>44225</v>
      </c>
    </row>
    <row r="587" spans="1:11" ht="15.75" customHeight="1">
      <c r="A587" s="19">
        <v>33231685</v>
      </c>
      <c r="B587" s="19" t="s">
        <v>4002</v>
      </c>
      <c r="C587" s="19" t="s">
        <v>4003</v>
      </c>
      <c r="D587" s="19" t="s">
        <v>4004</v>
      </c>
      <c r="E587" s="19" t="s">
        <v>4005</v>
      </c>
      <c r="F587" s="19" t="s">
        <v>1784</v>
      </c>
      <c r="G587" s="19">
        <v>2021</v>
      </c>
      <c r="H587" s="65">
        <v>44159</v>
      </c>
      <c r="I587" s="19" t="s">
        <v>4006</v>
      </c>
      <c r="K587" s="19" t="s">
        <v>4007</v>
      </c>
    </row>
    <row r="588" spans="1:11" ht="15.75" customHeight="1">
      <c r="A588" s="19">
        <v>33552984</v>
      </c>
      <c r="B588" s="19" t="s">
        <v>4008</v>
      </c>
      <c r="C588" s="19" t="s">
        <v>4009</v>
      </c>
      <c r="D588" s="19" t="s">
        <v>4010</v>
      </c>
      <c r="E588" s="19" t="s">
        <v>4011</v>
      </c>
      <c r="F588" s="19" t="s">
        <v>4012</v>
      </c>
      <c r="G588" s="19">
        <v>2021</v>
      </c>
      <c r="H588" s="65">
        <v>44235</v>
      </c>
      <c r="I588" s="19" t="s">
        <v>4013</v>
      </c>
      <c r="K588" s="19" t="s">
        <v>4014</v>
      </c>
    </row>
    <row r="589" spans="1:11" ht="15.75" customHeight="1">
      <c r="A589" s="19">
        <v>33490915</v>
      </c>
      <c r="B589" s="19" t="s">
        <v>4016</v>
      </c>
      <c r="C589" s="19" t="s">
        <v>4017</v>
      </c>
      <c r="D589" s="19" t="s">
        <v>4018</v>
      </c>
      <c r="E589" s="19" t="s">
        <v>4019</v>
      </c>
      <c r="F589" s="19" t="s">
        <v>731</v>
      </c>
      <c r="G589" s="19">
        <v>2020</v>
      </c>
      <c r="H589" s="65">
        <v>44221</v>
      </c>
      <c r="I589" s="19" t="s">
        <v>4020</v>
      </c>
      <c r="K589" s="19" t="s">
        <v>4021</v>
      </c>
    </row>
    <row r="590" spans="1:11" ht="15.75" customHeight="1">
      <c r="A590" s="19">
        <v>33358264</v>
      </c>
      <c r="B590" s="19" t="s">
        <v>4023</v>
      </c>
      <c r="C590" s="19" t="s">
        <v>4024</v>
      </c>
      <c r="D590" s="19" t="s">
        <v>4025</v>
      </c>
      <c r="E590" s="19" t="s">
        <v>4026</v>
      </c>
      <c r="F590" s="19" t="s">
        <v>1263</v>
      </c>
      <c r="G590" s="19">
        <v>2021</v>
      </c>
      <c r="H590" s="65">
        <v>44193</v>
      </c>
      <c r="K590" s="19" t="s">
        <v>4027</v>
      </c>
    </row>
    <row r="591" spans="1:11" ht="15.75" customHeight="1">
      <c r="A591" s="19">
        <v>33510506</v>
      </c>
      <c r="B591" s="19" t="s">
        <v>4028</v>
      </c>
      <c r="C591" s="19" t="s">
        <v>4029</v>
      </c>
      <c r="D591" s="19" t="s">
        <v>4030</v>
      </c>
      <c r="E591" s="19" t="s">
        <v>4031</v>
      </c>
      <c r="F591" s="19" t="s">
        <v>4032</v>
      </c>
      <c r="G591" s="19">
        <v>2021</v>
      </c>
      <c r="H591" s="65">
        <v>44225</v>
      </c>
      <c r="K591" s="19" t="s">
        <v>4033</v>
      </c>
    </row>
    <row r="592" spans="1:11" ht="15.75" customHeight="1">
      <c r="A592" s="19">
        <v>33355321</v>
      </c>
      <c r="B592" s="19" t="s">
        <v>4035</v>
      </c>
      <c r="C592" s="19" t="s">
        <v>4036</v>
      </c>
      <c r="D592" s="19" t="s">
        <v>4037</v>
      </c>
      <c r="E592" s="19" t="s">
        <v>4038</v>
      </c>
      <c r="F592" s="19" t="s">
        <v>4039</v>
      </c>
      <c r="G592" s="19">
        <v>2021</v>
      </c>
      <c r="H592" s="65">
        <v>44188</v>
      </c>
      <c r="K592" s="19" t="s">
        <v>4040</v>
      </c>
    </row>
    <row r="593" spans="1:11" ht="15.75" customHeight="1">
      <c r="A593" s="19">
        <v>33468699</v>
      </c>
      <c r="B593" s="19" t="s">
        <v>4041</v>
      </c>
      <c r="C593" s="19" t="s">
        <v>4042</v>
      </c>
      <c r="D593" s="19" t="s">
        <v>4043</v>
      </c>
      <c r="E593" s="19" t="s">
        <v>4044</v>
      </c>
      <c r="F593" s="19" t="s">
        <v>2861</v>
      </c>
      <c r="G593" s="19">
        <v>2021</v>
      </c>
      <c r="H593" s="65">
        <v>44216</v>
      </c>
      <c r="I593" s="19" t="s">
        <v>4045</v>
      </c>
      <c r="K593" s="19" t="s">
        <v>4046</v>
      </c>
    </row>
    <row r="594" spans="1:11" ht="15.75" customHeight="1">
      <c r="A594" s="19">
        <v>33561247</v>
      </c>
      <c r="B594" s="19" t="s">
        <v>4048</v>
      </c>
      <c r="C594" s="19" t="s">
        <v>4049</v>
      </c>
      <c r="D594" s="19" t="s">
        <v>4050</v>
      </c>
      <c r="E594" s="19" t="s">
        <v>4051</v>
      </c>
      <c r="F594" s="19" t="s">
        <v>4052</v>
      </c>
      <c r="G594" s="19">
        <v>2021</v>
      </c>
      <c r="H594" s="65">
        <v>44236</v>
      </c>
      <c r="I594" s="19" t="s">
        <v>4053</v>
      </c>
      <c r="K594" s="19" t="s">
        <v>4054</v>
      </c>
    </row>
    <row r="595" spans="1:11" ht="15.75" customHeight="1">
      <c r="A595" s="19">
        <v>33401908</v>
      </c>
      <c r="B595" s="19" t="s">
        <v>4056</v>
      </c>
      <c r="C595" s="19" t="s">
        <v>4057</v>
      </c>
      <c r="D595" s="19" t="s">
        <v>4058</v>
      </c>
      <c r="E595" s="19" t="s">
        <v>4059</v>
      </c>
      <c r="F595" s="19" t="s">
        <v>4060</v>
      </c>
      <c r="G595" s="19">
        <v>2021</v>
      </c>
      <c r="H595" s="65">
        <v>44202</v>
      </c>
      <c r="I595" s="19" t="s">
        <v>4061</v>
      </c>
      <c r="K595" s="19" t="s">
        <v>4062</v>
      </c>
    </row>
    <row r="596" spans="1:11" ht="15.75" customHeight="1">
      <c r="A596" s="19">
        <v>33429831</v>
      </c>
      <c r="B596" s="19" t="s">
        <v>4064</v>
      </c>
      <c r="C596" s="19" t="s">
        <v>4065</v>
      </c>
      <c r="D596" s="19" t="s">
        <v>4066</v>
      </c>
      <c r="E596" s="19" t="s">
        <v>4067</v>
      </c>
      <c r="F596" s="19" t="s">
        <v>2296</v>
      </c>
      <c r="G596" s="19">
        <v>2021</v>
      </c>
      <c r="H596" s="65">
        <v>44208</v>
      </c>
      <c r="I596" s="19" t="s">
        <v>4068</v>
      </c>
      <c r="K596" s="19" t="s">
        <v>4069</v>
      </c>
    </row>
    <row r="597" spans="1:11" ht="15.75" customHeight="1">
      <c r="A597" s="19">
        <v>33420151</v>
      </c>
      <c r="B597" s="19" t="s">
        <v>4071</v>
      </c>
      <c r="C597" s="19" t="s">
        <v>4072</v>
      </c>
      <c r="D597" s="19" t="s">
        <v>4073</v>
      </c>
      <c r="E597" s="19" t="s">
        <v>4074</v>
      </c>
      <c r="F597" s="19" t="s">
        <v>833</v>
      </c>
      <c r="G597" s="19">
        <v>2021</v>
      </c>
      <c r="H597" s="65">
        <v>44205</v>
      </c>
      <c r="I597" s="19" t="s">
        <v>4075</v>
      </c>
      <c r="K597" s="19" t="s">
        <v>4076</v>
      </c>
    </row>
    <row r="598" spans="1:11" ht="15.75" customHeight="1">
      <c r="A598" s="19">
        <v>33280853</v>
      </c>
      <c r="B598" s="19" t="s">
        <v>4078</v>
      </c>
      <c r="C598" s="19" t="s">
        <v>4079</v>
      </c>
      <c r="D598" s="19" t="s">
        <v>4080</v>
      </c>
      <c r="E598" s="19" t="s">
        <v>4081</v>
      </c>
      <c r="F598" s="19" t="s">
        <v>1263</v>
      </c>
      <c r="G598" s="19">
        <v>2021</v>
      </c>
      <c r="H598" s="65">
        <v>44172</v>
      </c>
      <c r="K598" s="19" t="s">
        <v>4082</v>
      </c>
    </row>
    <row r="599" spans="1:11" ht="15.75" customHeight="1">
      <c r="A599" s="19">
        <v>33411748</v>
      </c>
      <c r="B599" s="19" t="s">
        <v>4083</v>
      </c>
      <c r="C599" s="19" t="s">
        <v>4084</v>
      </c>
      <c r="D599" s="19" t="s">
        <v>4085</v>
      </c>
      <c r="E599" s="19" t="s">
        <v>4086</v>
      </c>
      <c r="F599" s="19" t="s">
        <v>208</v>
      </c>
      <c r="G599" s="19">
        <v>2021</v>
      </c>
      <c r="H599" s="65">
        <v>44203</v>
      </c>
      <c r="I599" s="19" t="s">
        <v>4087</v>
      </c>
      <c r="K599" s="19" t="s">
        <v>4088</v>
      </c>
    </row>
    <row r="600" spans="1:11" ht="15.75" customHeight="1">
      <c r="A600" s="19">
        <v>33419114</v>
      </c>
      <c r="B600" s="19" t="s">
        <v>4090</v>
      </c>
      <c r="C600" s="19" t="s">
        <v>4091</v>
      </c>
      <c r="D600" s="19" t="s">
        <v>4092</v>
      </c>
      <c r="E600" s="19" t="s">
        <v>4093</v>
      </c>
      <c r="F600" s="19" t="s">
        <v>1253</v>
      </c>
      <c r="G600" s="19">
        <v>2021</v>
      </c>
      <c r="H600" s="65">
        <v>44205</v>
      </c>
      <c r="I600" s="19" t="s">
        <v>4094</v>
      </c>
      <c r="K600" s="19" t="s">
        <v>4095</v>
      </c>
    </row>
    <row r="601" spans="1:11" ht="15.75" customHeight="1">
      <c r="A601" s="19">
        <v>35366267</v>
      </c>
      <c r="B601" s="19" t="s">
        <v>4097</v>
      </c>
      <c r="C601" s="19" t="s">
        <v>4098</v>
      </c>
      <c r="D601" s="19" t="s">
        <v>4099</v>
      </c>
      <c r="E601" s="19" t="s">
        <v>4100</v>
      </c>
      <c r="F601" s="19" t="s">
        <v>4101</v>
      </c>
      <c r="G601" s="19">
        <v>2021</v>
      </c>
      <c r="H601" s="65">
        <v>44653</v>
      </c>
      <c r="I601" s="19" t="s">
        <v>4102</v>
      </c>
      <c r="K601" s="19" t="s">
        <v>4103</v>
      </c>
    </row>
    <row r="602" spans="1:11" ht="15.75" customHeight="1">
      <c r="A602" s="19">
        <v>33528944</v>
      </c>
      <c r="B602" s="19" t="s">
        <v>4105</v>
      </c>
      <c r="C602" s="19" t="s">
        <v>4106</v>
      </c>
      <c r="D602" s="19" t="s">
        <v>4107</v>
      </c>
      <c r="E602" s="19" t="s">
        <v>4108</v>
      </c>
      <c r="F602" s="19" t="s">
        <v>4109</v>
      </c>
      <c r="G602" s="19">
        <v>2021</v>
      </c>
      <c r="H602" s="65">
        <v>44229</v>
      </c>
      <c r="I602" s="19" t="s">
        <v>4110</v>
      </c>
      <c r="J602" s="19" t="s">
        <v>4111</v>
      </c>
      <c r="K602" s="19" t="s">
        <v>4112</v>
      </c>
    </row>
    <row r="603" spans="1:11" ht="15.75" customHeight="1">
      <c r="A603" s="19">
        <v>32750261</v>
      </c>
      <c r="B603" s="19" t="s">
        <v>4113</v>
      </c>
      <c r="C603" s="19" t="s">
        <v>4114</v>
      </c>
      <c r="D603" s="19" t="s">
        <v>4115</v>
      </c>
      <c r="E603" s="19" t="s">
        <v>3687</v>
      </c>
      <c r="F603" s="19" t="s">
        <v>147</v>
      </c>
      <c r="G603" s="19">
        <v>2021</v>
      </c>
      <c r="H603" s="65">
        <v>44048</v>
      </c>
      <c r="I603" s="19" t="s">
        <v>4116</v>
      </c>
      <c r="K603" s="19" t="s">
        <v>4117</v>
      </c>
    </row>
    <row r="604" spans="1:11" ht="15.75" customHeight="1">
      <c r="A604" s="19">
        <v>32573398</v>
      </c>
      <c r="B604" s="19" t="s">
        <v>4118</v>
      </c>
      <c r="C604" s="19" t="s">
        <v>4119</v>
      </c>
      <c r="D604" s="19" t="s">
        <v>4115</v>
      </c>
      <c r="E604" s="19" t="s">
        <v>4120</v>
      </c>
      <c r="F604" s="19" t="s">
        <v>147</v>
      </c>
      <c r="G604" s="19">
        <v>2021</v>
      </c>
      <c r="H604" s="65">
        <v>44006</v>
      </c>
      <c r="I604" s="19" t="s">
        <v>4121</v>
      </c>
      <c r="K604" s="19" t="s">
        <v>4122</v>
      </c>
    </row>
    <row r="605" spans="1:11" ht="15.75" customHeight="1">
      <c r="A605" s="19">
        <v>32573310</v>
      </c>
      <c r="B605" s="19" t="s">
        <v>4123</v>
      </c>
      <c r="C605" s="19" t="s">
        <v>4124</v>
      </c>
      <c r="D605" s="19" t="s">
        <v>4115</v>
      </c>
      <c r="E605" s="19" t="s">
        <v>4125</v>
      </c>
      <c r="F605" s="19" t="s">
        <v>147</v>
      </c>
      <c r="G605" s="19">
        <v>2021</v>
      </c>
      <c r="H605" s="65">
        <v>44006</v>
      </c>
      <c r="I605" s="19" t="s">
        <v>4126</v>
      </c>
      <c r="K605" s="19" t="s">
        <v>4127</v>
      </c>
    </row>
    <row r="606" spans="1:11" ht="15.75" customHeight="1">
      <c r="A606" s="19">
        <v>34696559</v>
      </c>
      <c r="B606" s="19" t="s">
        <v>4128</v>
      </c>
      <c r="C606" s="19" t="s">
        <v>4129</v>
      </c>
      <c r="D606" s="19" t="s">
        <v>4130</v>
      </c>
      <c r="E606" s="19" t="s">
        <v>4131</v>
      </c>
      <c r="F606" s="19" t="s">
        <v>1193</v>
      </c>
      <c r="G606" s="19">
        <v>2021</v>
      </c>
      <c r="H606" s="65">
        <v>44495</v>
      </c>
      <c r="K606" s="19" t="s">
        <v>4132</v>
      </c>
    </row>
    <row r="607" spans="1:11" ht="15.75" customHeight="1">
      <c r="A607" s="19">
        <v>34602924</v>
      </c>
      <c r="B607" s="19" t="s">
        <v>4133</v>
      </c>
      <c r="C607" s="19" t="s">
        <v>4134</v>
      </c>
      <c r="D607" s="19" t="s">
        <v>4135</v>
      </c>
      <c r="E607" s="19" t="s">
        <v>4136</v>
      </c>
      <c r="F607" s="19" t="s">
        <v>4137</v>
      </c>
      <c r="G607" s="19">
        <v>2021</v>
      </c>
      <c r="H607" s="65">
        <v>44473</v>
      </c>
      <c r="I607" s="19" t="s">
        <v>4138</v>
      </c>
      <c r="K607" s="19" t="s">
        <v>4139</v>
      </c>
    </row>
    <row r="608" spans="1:11" ht="15.75" customHeight="1">
      <c r="A608" s="19">
        <v>34269016</v>
      </c>
      <c r="B608" s="19" t="s">
        <v>4140</v>
      </c>
      <c r="C608" s="19" t="s">
        <v>4141</v>
      </c>
      <c r="D608" s="19" t="s">
        <v>4142</v>
      </c>
      <c r="E608" s="19" t="s">
        <v>4143</v>
      </c>
      <c r="F608" s="19" t="s">
        <v>4144</v>
      </c>
      <c r="G608" s="19">
        <v>2021</v>
      </c>
      <c r="H608" s="65">
        <v>44393</v>
      </c>
      <c r="K608" s="19" t="s">
        <v>4145</v>
      </c>
    </row>
    <row r="609" spans="1:11" ht="15.75" customHeight="1">
      <c r="A609" s="19">
        <v>34098822</v>
      </c>
      <c r="B609" s="19" t="s">
        <v>4146</v>
      </c>
      <c r="C609" s="19" t="s">
        <v>4147</v>
      </c>
      <c r="D609" s="19" t="s">
        <v>4148</v>
      </c>
      <c r="E609" s="19" t="s">
        <v>4149</v>
      </c>
      <c r="F609" s="19" t="s">
        <v>4150</v>
      </c>
      <c r="G609" s="19">
        <v>2021</v>
      </c>
      <c r="H609" s="65">
        <v>44355</v>
      </c>
      <c r="I609" s="19" t="s">
        <v>4151</v>
      </c>
      <c r="K609" s="19" t="s">
        <v>4152</v>
      </c>
    </row>
    <row r="610" spans="1:11" ht="15.75" customHeight="1">
      <c r="A610" s="19">
        <v>33899170</v>
      </c>
      <c r="B610" s="19" t="s">
        <v>4154</v>
      </c>
      <c r="C610" s="19" t="s">
        <v>4155</v>
      </c>
      <c r="D610" s="19" t="s">
        <v>4156</v>
      </c>
      <c r="E610" s="19" t="s">
        <v>4157</v>
      </c>
      <c r="F610" s="19" t="s">
        <v>4158</v>
      </c>
      <c r="G610" s="19">
        <v>2021</v>
      </c>
      <c r="H610" s="65">
        <v>44312</v>
      </c>
      <c r="I610" s="19" t="s">
        <v>4159</v>
      </c>
    </row>
    <row r="611" spans="1:11" ht="15.75" customHeight="1">
      <c r="A611" s="19">
        <v>33887324</v>
      </c>
      <c r="B611" s="19" t="s">
        <v>4161</v>
      </c>
      <c r="C611" s="19" t="s">
        <v>4162</v>
      </c>
      <c r="D611" s="19" t="s">
        <v>4163</v>
      </c>
      <c r="E611" s="19" t="s">
        <v>4164</v>
      </c>
      <c r="F611" s="19" t="s">
        <v>4165</v>
      </c>
      <c r="G611" s="19">
        <v>2021</v>
      </c>
      <c r="H611" s="65">
        <v>44308</v>
      </c>
      <c r="I611" s="19" t="s">
        <v>4166</v>
      </c>
      <c r="K611" s="19" t="s">
        <v>4167</v>
      </c>
    </row>
    <row r="612" spans="1:11" ht="15.75" customHeight="1">
      <c r="A612" s="19">
        <v>33842206</v>
      </c>
      <c r="B612" s="19" t="s">
        <v>4169</v>
      </c>
      <c r="C612" s="19" t="s">
        <v>4170</v>
      </c>
      <c r="D612" s="19" t="s">
        <v>4171</v>
      </c>
      <c r="E612" s="19" t="s">
        <v>4172</v>
      </c>
      <c r="F612" s="19" t="s">
        <v>4173</v>
      </c>
      <c r="G612" s="19">
        <v>2021</v>
      </c>
      <c r="H612" s="65">
        <v>44298</v>
      </c>
      <c r="I612" s="19" t="s">
        <v>4174</v>
      </c>
      <c r="K612" s="19" t="s">
        <v>4175</v>
      </c>
    </row>
    <row r="613" spans="1:11" ht="15.75" customHeight="1">
      <c r="A613" s="19">
        <v>33776394</v>
      </c>
      <c r="B613" s="19" t="s">
        <v>4176</v>
      </c>
      <c r="C613" s="19" t="s">
        <v>4177</v>
      </c>
      <c r="D613" s="19" t="s">
        <v>4178</v>
      </c>
      <c r="E613" s="19" t="s">
        <v>4179</v>
      </c>
      <c r="F613" s="19" t="s">
        <v>4180</v>
      </c>
      <c r="G613" s="19">
        <v>2021</v>
      </c>
      <c r="H613" s="65">
        <v>44284</v>
      </c>
      <c r="I613" s="19" t="s">
        <v>4181</v>
      </c>
      <c r="K613" s="19" t="s">
        <v>4182</v>
      </c>
    </row>
    <row r="614" spans="1:11" ht="15.75" customHeight="1">
      <c r="A614" s="19">
        <v>33556949</v>
      </c>
      <c r="B614" s="19" t="s">
        <v>4183</v>
      </c>
      <c r="C614" s="19" t="s">
        <v>4184</v>
      </c>
      <c r="D614" s="19" t="s">
        <v>4185</v>
      </c>
      <c r="E614" s="19" t="s">
        <v>4186</v>
      </c>
      <c r="F614" s="19" t="s">
        <v>4187</v>
      </c>
      <c r="G614" s="19">
        <v>2021</v>
      </c>
      <c r="H614" s="65">
        <v>44235</v>
      </c>
      <c r="I614" s="19" t="s">
        <v>4188</v>
      </c>
      <c r="K614" s="19" t="s">
        <v>4189</v>
      </c>
    </row>
    <row r="615" spans="1:11" ht="15.75" customHeight="1">
      <c r="A615" s="19">
        <v>33508836</v>
      </c>
      <c r="B615" s="19" t="s">
        <v>4190</v>
      </c>
      <c r="C615" s="19" t="s">
        <v>4191</v>
      </c>
      <c r="D615" s="19" t="s">
        <v>4192</v>
      </c>
      <c r="E615" s="19" t="s">
        <v>4193</v>
      </c>
      <c r="F615" s="19" t="s">
        <v>4194</v>
      </c>
      <c r="G615" s="19">
        <v>2021</v>
      </c>
      <c r="H615" s="65">
        <v>44224</v>
      </c>
      <c r="K615" s="19" t="s">
        <v>4195</v>
      </c>
    </row>
    <row r="616" spans="1:11" ht="15.75" customHeight="1">
      <c r="A616" s="19">
        <v>33401487</v>
      </c>
      <c r="B616" s="19" t="s">
        <v>4196</v>
      </c>
      <c r="C616" s="19" t="s">
        <v>3213</v>
      </c>
      <c r="D616" s="19" t="s">
        <v>4197</v>
      </c>
      <c r="E616" s="19" t="s">
        <v>3215</v>
      </c>
      <c r="F616" s="19" t="s">
        <v>1619</v>
      </c>
      <c r="G616" s="19">
        <v>2021</v>
      </c>
      <c r="H616" s="65">
        <v>44202</v>
      </c>
      <c r="I616" s="19" t="s">
        <v>4198</v>
      </c>
      <c r="K616" s="19" t="s">
        <v>4199</v>
      </c>
    </row>
    <row r="617" spans="1:11" ht="15.75" customHeight="1">
      <c r="A617" s="19">
        <v>33259886</v>
      </c>
      <c r="B617" s="19" t="s">
        <v>4201</v>
      </c>
      <c r="C617" s="19" t="s">
        <v>4202</v>
      </c>
      <c r="D617" s="19" t="s">
        <v>4203</v>
      </c>
      <c r="E617" s="19" t="s">
        <v>4204</v>
      </c>
      <c r="F617" s="19" t="s">
        <v>2799</v>
      </c>
      <c r="G617" s="19">
        <v>2021</v>
      </c>
      <c r="H617" s="65">
        <v>44166</v>
      </c>
      <c r="K617" s="19" t="s">
        <v>4205</v>
      </c>
    </row>
    <row r="618" spans="1:11" ht="15.75" customHeight="1">
      <c r="A618" s="19">
        <v>33236693</v>
      </c>
      <c r="B618" s="19" t="s">
        <v>4206</v>
      </c>
      <c r="C618" s="19" t="s">
        <v>4207</v>
      </c>
      <c r="D618" s="19" t="s">
        <v>4208</v>
      </c>
      <c r="E618" s="19" t="s">
        <v>4209</v>
      </c>
      <c r="F618" s="19" t="s">
        <v>4210</v>
      </c>
      <c r="G618" s="19">
        <v>2021</v>
      </c>
      <c r="H618" s="65">
        <v>44160</v>
      </c>
      <c r="K618" s="19" t="s">
        <v>4211</v>
      </c>
    </row>
    <row r="619" spans="1:11" ht="15.75" customHeight="1">
      <c r="A619" s="19">
        <v>33216464</v>
      </c>
      <c r="B619" s="19" t="s">
        <v>4212</v>
      </c>
      <c r="C619" s="19" t="s">
        <v>4213</v>
      </c>
      <c r="D619" s="19" t="s">
        <v>4214</v>
      </c>
      <c r="E619" s="19" t="s">
        <v>2112</v>
      </c>
      <c r="F619" s="19" t="s">
        <v>4215</v>
      </c>
      <c r="G619" s="19">
        <v>2021</v>
      </c>
      <c r="H619" s="65">
        <v>44155</v>
      </c>
      <c r="I619" s="19" t="s">
        <v>4216</v>
      </c>
      <c r="J619" s="19" t="s">
        <v>4217</v>
      </c>
      <c r="K619" s="19" t="s">
        <v>4218</v>
      </c>
    </row>
    <row r="620" spans="1:11" ht="15.75" customHeight="1">
      <c r="A620" s="19">
        <v>33151497</v>
      </c>
      <c r="B620" s="19" t="s">
        <v>4219</v>
      </c>
      <c r="C620" s="19" t="s">
        <v>4220</v>
      </c>
      <c r="D620" s="19" t="s">
        <v>4221</v>
      </c>
      <c r="E620" s="19" t="s">
        <v>4222</v>
      </c>
      <c r="F620" s="19" t="s">
        <v>4223</v>
      </c>
      <c r="G620" s="19">
        <v>2021</v>
      </c>
      <c r="H620" s="65">
        <v>44140</v>
      </c>
      <c r="I620" s="19" t="s">
        <v>4224</v>
      </c>
      <c r="K620" s="19" t="s">
        <v>4225</v>
      </c>
    </row>
    <row r="621" spans="1:11" ht="15.75" customHeight="1">
      <c r="A621" s="19">
        <v>33087526</v>
      </c>
      <c r="B621" s="19" t="s">
        <v>4226</v>
      </c>
      <c r="C621" s="19" t="s">
        <v>4227</v>
      </c>
      <c r="D621" s="19" t="s">
        <v>4228</v>
      </c>
      <c r="E621" s="19" t="s">
        <v>4229</v>
      </c>
      <c r="F621" s="19" t="s">
        <v>4230</v>
      </c>
      <c r="G621" s="19">
        <v>2021</v>
      </c>
      <c r="H621" s="65">
        <v>44126</v>
      </c>
      <c r="I621" s="19" t="s">
        <v>4231</v>
      </c>
      <c r="K621" s="19" t="s">
        <v>4232</v>
      </c>
    </row>
    <row r="622" spans="1:11" ht="15.75" customHeight="1">
      <c r="A622" s="19">
        <v>33076151</v>
      </c>
      <c r="B622" s="19" t="s">
        <v>4233</v>
      </c>
      <c r="C622" s="19" t="s">
        <v>4234</v>
      </c>
      <c r="D622" s="19" t="s">
        <v>4235</v>
      </c>
      <c r="E622" s="19" t="s">
        <v>4236</v>
      </c>
      <c r="F622" s="19" t="s">
        <v>4237</v>
      </c>
      <c r="G622" s="19">
        <v>2021</v>
      </c>
      <c r="H622" s="65">
        <v>44124</v>
      </c>
      <c r="K622" s="19" t="s">
        <v>4238</v>
      </c>
    </row>
    <row r="623" spans="1:11" ht="15.75" customHeight="1">
      <c r="A623" s="19">
        <v>33044434</v>
      </c>
      <c r="B623" s="19" t="s">
        <v>4239</v>
      </c>
      <c r="C623" s="19" t="s">
        <v>4240</v>
      </c>
      <c r="D623" s="19" t="s">
        <v>4241</v>
      </c>
      <c r="E623" s="19" t="s">
        <v>2867</v>
      </c>
      <c r="F623" s="19" t="s">
        <v>979</v>
      </c>
      <c r="G623" s="19">
        <v>2021</v>
      </c>
      <c r="H623" s="65">
        <v>44116</v>
      </c>
      <c r="K623" s="19" t="s">
        <v>4242</v>
      </c>
    </row>
    <row r="624" spans="1:11" ht="15.75" customHeight="1">
      <c r="A624" s="19">
        <v>33006878</v>
      </c>
      <c r="B624" s="19" t="s">
        <v>4243</v>
      </c>
      <c r="C624" s="19" t="s">
        <v>4244</v>
      </c>
      <c r="D624" s="19" t="s">
        <v>4241</v>
      </c>
      <c r="E624" s="19" t="s">
        <v>4245</v>
      </c>
      <c r="F624" s="19" t="s">
        <v>979</v>
      </c>
      <c r="G624" s="19">
        <v>2021</v>
      </c>
      <c r="H624" s="65">
        <v>44106</v>
      </c>
      <c r="K624" s="19" t="s">
        <v>4246</v>
      </c>
    </row>
    <row r="625" spans="1:11" ht="15.75" customHeight="1">
      <c r="A625" s="19">
        <v>32814840</v>
      </c>
      <c r="B625" s="19" t="s">
        <v>4247</v>
      </c>
      <c r="C625" s="19" t="s">
        <v>4248</v>
      </c>
      <c r="D625" s="19" t="s">
        <v>4249</v>
      </c>
      <c r="E625" s="19" t="s">
        <v>4250</v>
      </c>
      <c r="F625" s="19" t="s">
        <v>4251</v>
      </c>
      <c r="G625" s="19">
        <v>2021</v>
      </c>
      <c r="H625" s="65">
        <v>44064</v>
      </c>
      <c r="I625" s="19" t="s">
        <v>4252</v>
      </c>
      <c r="K625" s="19" t="s">
        <v>4253</v>
      </c>
    </row>
    <row r="626" spans="1:11" ht="15.75" customHeight="1">
      <c r="A626" s="19">
        <v>32735530</v>
      </c>
      <c r="B626" s="19" t="s">
        <v>4254</v>
      </c>
      <c r="C626" s="19" t="s">
        <v>4255</v>
      </c>
      <c r="D626" s="19" t="s">
        <v>4256</v>
      </c>
      <c r="E626" s="19" t="s">
        <v>4257</v>
      </c>
      <c r="F626" s="19" t="s">
        <v>4258</v>
      </c>
      <c r="G626" s="19">
        <v>2021</v>
      </c>
      <c r="H626" s="65">
        <v>44044</v>
      </c>
      <c r="K626" s="19" t="s">
        <v>4259</v>
      </c>
    </row>
    <row r="627" spans="1:11" ht="15.75" customHeight="1">
      <c r="A627" s="19">
        <v>31858115</v>
      </c>
      <c r="B627" s="19" t="s">
        <v>4260</v>
      </c>
      <c r="C627" s="19" t="s">
        <v>4261</v>
      </c>
      <c r="D627" s="19" t="s">
        <v>4262</v>
      </c>
      <c r="E627" s="19" t="s">
        <v>4263</v>
      </c>
      <c r="F627" s="19" t="s">
        <v>3307</v>
      </c>
      <c r="G627" s="19">
        <v>2020</v>
      </c>
      <c r="H627" s="65">
        <v>43820</v>
      </c>
      <c r="K627" s="19" t="s">
        <v>4265</v>
      </c>
    </row>
    <row r="628" spans="1:11" ht="15.75" customHeight="1">
      <c r="A628" s="19">
        <v>33379200</v>
      </c>
      <c r="B628" s="19" t="s">
        <v>4267</v>
      </c>
      <c r="C628" s="19" t="s">
        <v>4268</v>
      </c>
      <c r="D628" s="19" t="s">
        <v>4269</v>
      </c>
      <c r="E628" s="19" t="s">
        <v>4270</v>
      </c>
      <c r="F628" s="19" t="s">
        <v>3540</v>
      </c>
      <c r="G628" s="19">
        <v>2020</v>
      </c>
      <c r="H628" s="65">
        <v>44196</v>
      </c>
      <c r="I628" s="19" t="s">
        <v>4271</v>
      </c>
      <c r="K628" s="19" t="s">
        <v>4272</v>
      </c>
    </row>
    <row r="629" spans="1:11" ht="15.75" customHeight="1">
      <c r="A629" s="19">
        <v>33478232</v>
      </c>
      <c r="B629" s="19" t="s">
        <v>4274</v>
      </c>
      <c r="C629" s="19" t="s">
        <v>4275</v>
      </c>
      <c r="D629" s="19" t="s">
        <v>4276</v>
      </c>
      <c r="E629" s="19" t="s">
        <v>4277</v>
      </c>
      <c r="F629" s="19" t="s">
        <v>4278</v>
      </c>
      <c r="G629" s="19">
        <v>2020</v>
      </c>
      <c r="H629" s="65">
        <v>44218</v>
      </c>
    </row>
    <row r="630" spans="1:11" ht="15.75" customHeight="1">
      <c r="A630" s="19">
        <v>33395458</v>
      </c>
      <c r="B630" s="19" t="s">
        <v>4280</v>
      </c>
      <c r="C630" s="19" t="s">
        <v>4281</v>
      </c>
      <c r="D630" s="19" t="s">
        <v>4282</v>
      </c>
      <c r="E630" s="19" t="s">
        <v>1553</v>
      </c>
      <c r="F630" s="19" t="s">
        <v>4283</v>
      </c>
      <c r="G630" s="19">
        <v>2020</v>
      </c>
      <c r="H630" s="65">
        <v>44200</v>
      </c>
      <c r="I630" s="19" t="s">
        <v>4284</v>
      </c>
      <c r="K630" s="19" t="s">
        <v>4285</v>
      </c>
    </row>
    <row r="631" spans="1:11" ht="15.75" customHeight="1">
      <c r="A631" s="19">
        <v>33132333</v>
      </c>
      <c r="B631" s="19" t="s">
        <v>4287</v>
      </c>
      <c r="C631" s="19" t="s">
        <v>4288</v>
      </c>
      <c r="D631" s="19" t="s">
        <v>4289</v>
      </c>
      <c r="E631" s="19" t="s">
        <v>4290</v>
      </c>
      <c r="F631" s="19" t="s">
        <v>4291</v>
      </c>
      <c r="G631" s="19">
        <v>2020</v>
      </c>
      <c r="H631" s="65">
        <v>44137</v>
      </c>
      <c r="I631" s="19" t="s">
        <v>4292</v>
      </c>
      <c r="K631" s="19" t="s">
        <v>4293</v>
      </c>
    </row>
    <row r="632" spans="1:11" ht="15.75" customHeight="1">
      <c r="A632" s="19">
        <v>33306743</v>
      </c>
      <c r="B632" s="19" t="s">
        <v>4295</v>
      </c>
      <c r="C632" s="19" t="s">
        <v>4296</v>
      </c>
      <c r="D632" s="19" t="s">
        <v>4297</v>
      </c>
      <c r="E632" s="19" t="s">
        <v>4298</v>
      </c>
      <c r="F632" s="19" t="s">
        <v>208</v>
      </c>
      <c r="G632" s="19">
        <v>2020</v>
      </c>
      <c r="H632" s="65">
        <v>44176</v>
      </c>
      <c r="I632" s="19" t="s">
        <v>4299</v>
      </c>
      <c r="K632" s="19" t="s">
        <v>4300</v>
      </c>
    </row>
    <row r="633" spans="1:11" ht="15.75" customHeight="1">
      <c r="A633" s="19">
        <v>33324800</v>
      </c>
      <c r="B633" s="19" t="s">
        <v>4302</v>
      </c>
      <c r="C633" s="19" t="s">
        <v>4303</v>
      </c>
      <c r="D633" s="19" t="s">
        <v>4304</v>
      </c>
      <c r="E633" s="19" t="s">
        <v>4305</v>
      </c>
      <c r="F633" s="19" t="s">
        <v>4306</v>
      </c>
      <c r="G633" s="19">
        <v>2020</v>
      </c>
      <c r="H633" s="65">
        <v>44181</v>
      </c>
      <c r="I633" s="19" t="s">
        <v>4307</v>
      </c>
      <c r="K633" s="19" t="s">
        <v>4308</v>
      </c>
    </row>
    <row r="634" spans="1:11" ht="15.75" customHeight="1">
      <c r="A634" s="19">
        <v>33290386</v>
      </c>
      <c r="B634" s="19" t="s">
        <v>4310</v>
      </c>
      <c r="C634" s="19" t="s">
        <v>4311</v>
      </c>
      <c r="D634" s="19" t="s">
        <v>4312</v>
      </c>
      <c r="E634" s="19" t="s">
        <v>423</v>
      </c>
      <c r="F634" s="19" t="s">
        <v>208</v>
      </c>
      <c r="G634" s="19">
        <v>2020</v>
      </c>
      <c r="H634" s="65">
        <v>44173</v>
      </c>
      <c r="I634" s="19" t="s">
        <v>4313</v>
      </c>
      <c r="K634" s="19" t="s">
        <v>4314</v>
      </c>
    </row>
    <row r="635" spans="1:11" ht="15.75" customHeight="1">
      <c r="A635" s="19">
        <v>33275684</v>
      </c>
      <c r="B635" s="19" t="s">
        <v>4316</v>
      </c>
      <c r="C635" s="19" t="s">
        <v>4317</v>
      </c>
      <c r="D635" s="19" t="s">
        <v>4318</v>
      </c>
      <c r="E635" s="19" t="s">
        <v>4319</v>
      </c>
      <c r="F635" s="19" t="s">
        <v>4320</v>
      </c>
      <c r="G635" s="19">
        <v>2020</v>
      </c>
      <c r="H635" s="65">
        <v>44169</v>
      </c>
      <c r="I635" s="19" t="s">
        <v>4321</v>
      </c>
      <c r="K635" s="19" t="s">
        <v>4322</v>
      </c>
    </row>
    <row r="636" spans="1:11" ht="15.75" customHeight="1">
      <c r="A636" s="19">
        <v>33139134</v>
      </c>
      <c r="B636" s="19" t="s">
        <v>4324</v>
      </c>
      <c r="C636" s="19" t="s">
        <v>4325</v>
      </c>
      <c r="D636" s="19" t="s">
        <v>4326</v>
      </c>
      <c r="E636" s="19" t="s">
        <v>4327</v>
      </c>
      <c r="F636" s="19" t="s">
        <v>1263</v>
      </c>
      <c r="G636" s="19">
        <v>2020</v>
      </c>
      <c r="H636" s="65">
        <v>44138</v>
      </c>
      <c r="K636" s="19" t="s">
        <v>4328</v>
      </c>
    </row>
    <row r="637" spans="1:11" ht="15.75" customHeight="1">
      <c r="A637" s="19">
        <v>32107527</v>
      </c>
      <c r="B637" s="19" t="s">
        <v>4330</v>
      </c>
      <c r="C637" s="19" t="s">
        <v>4331</v>
      </c>
      <c r="D637" s="19" t="s">
        <v>4332</v>
      </c>
      <c r="E637" s="19" t="s">
        <v>4333</v>
      </c>
      <c r="F637" s="19" t="s">
        <v>1488</v>
      </c>
      <c r="G637" s="19">
        <v>2020</v>
      </c>
      <c r="H637" s="65">
        <v>43890</v>
      </c>
      <c r="I637" s="19" t="s">
        <v>4334</v>
      </c>
      <c r="K637" s="19" t="s">
        <v>4335</v>
      </c>
    </row>
    <row r="638" spans="1:11" ht="15.75" customHeight="1">
      <c r="A638" s="19">
        <v>32067048</v>
      </c>
      <c r="B638" s="19" t="s">
        <v>4336</v>
      </c>
      <c r="C638" s="19" t="s">
        <v>4337</v>
      </c>
      <c r="D638" s="19" t="s">
        <v>4332</v>
      </c>
      <c r="E638" s="19" t="s">
        <v>4338</v>
      </c>
      <c r="F638" s="19" t="s">
        <v>1488</v>
      </c>
      <c r="G638" s="19">
        <v>2020</v>
      </c>
      <c r="H638" s="65">
        <v>43880</v>
      </c>
      <c r="I638" s="19" t="s">
        <v>4339</v>
      </c>
      <c r="K638" s="19" t="s">
        <v>4340</v>
      </c>
    </row>
    <row r="639" spans="1:11" ht="15.75" customHeight="1">
      <c r="A639" s="19">
        <v>35921562</v>
      </c>
      <c r="B639" s="19" t="s">
        <v>4341</v>
      </c>
      <c r="C639" s="19" t="s">
        <v>4342</v>
      </c>
      <c r="D639" s="19" t="s">
        <v>4343</v>
      </c>
      <c r="E639" s="19" t="s">
        <v>4344</v>
      </c>
      <c r="F639" s="19" t="s">
        <v>4345</v>
      </c>
      <c r="G639" s="19">
        <v>2020</v>
      </c>
      <c r="H639" s="65">
        <v>44776</v>
      </c>
      <c r="I639" s="19" t="s">
        <v>4346</v>
      </c>
      <c r="K639" s="19" t="s">
        <v>4347</v>
      </c>
    </row>
    <row r="640" spans="1:11" ht="15.75" customHeight="1">
      <c r="A640" s="19">
        <v>33612742</v>
      </c>
      <c r="B640" s="19" t="s">
        <v>4349</v>
      </c>
      <c r="C640" s="19" t="s">
        <v>4350</v>
      </c>
      <c r="D640" s="19" t="s">
        <v>4351</v>
      </c>
      <c r="E640" s="19" t="s">
        <v>4352</v>
      </c>
      <c r="F640" s="19" t="s">
        <v>4353</v>
      </c>
      <c r="G640" s="19">
        <v>2020</v>
      </c>
      <c r="H640" s="65">
        <v>44249</v>
      </c>
      <c r="K640" s="19" t="s">
        <v>4354</v>
      </c>
    </row>
    <row r="641" spans="1:11" ht="15.75" customHeight="1">
      <c r="A641" s="19">
        <v>33447823</v>
      </c>
      <c r="B641" s="19" t="s">
        <v>4356</v>
      </c>
      <c r="C641" s="19" t="s">
        <v>4357</v>
      </c>
      <c r="D641" s="19" t="s">
        <v>4358</v>
      </c>
      <c r="E641" s="19" t="s">
        <v>4359</v>
      </c>
      <c r="F641" s="19" t="s">
        <v>4360</v>
      </c>
      <c r="G641" s="19">
        <v>2020</v>
      </c>
      <c r="H641" s="65">
        <v>44211</v>
      </c>
      <c r="I641" s="19" t="s">
        <v>4361</v>
      </c>
      <c r="K641" s="19" t="s">
        <v>4362</v>
      </c>
    </row>
    <row r="642" spans="1:11" ht="15.75" customHeight="1">
      <c r="A642" s="19">
        <v>33337936</v>
      </c>
      <c r="B642" s="19" t="s">
        <v>4364</v>
      </c>
      <c r="C642" s="19" t="s">
        <v>4365</v>
      </c>
      <c r="D642" s="19" t="s">
        <v>4366</v>
      </c>
      <c r="E642" s="19" t="s">
        <v>4367</v>
      </c>
      <c r="F642" s="19" t="s">
        <v>4368</v>
      </c>
      <c r="G642" s="19">
        <v>2020</v>
      </c>
      <c r="H642" s="65">
        <v>44183</v>
      </c>
      <c r="K642" s="19" t="s">
        <v>4369</v>
      </c>
    </row>
    <row r="643" spans="1:11" ht="15.75" customHeight="1">
      <c r="A643" s="19">
        <v>33245004</v>
      </c>
      <c r="B643" s="19" t="s">
        <v>4370</v>
      </c>
      <c r="C643" s="19" t="s">
        <v>4371</v>
      </c>
      <c r="D643" s="19" t="s">
        <v>4372</v>
      </c>
      <c r="E643" s="19" t="s">
        <v>4373</v>
      </c>
      <c r="F643" s="19" t="s">
        <v>454</v>
      </c>
      <c r="G643" s="19">
        <v>2020</v>
      </c>
      <c r="H643" s="65">
        <v>44162</v>
      </c>
      <c r="K643" s="19" t="s">
        <v>4374</v>
      </c>
    </row>
    <row r="644" spans="1:11" ht="15.75" customHeight="1">
      <c r="A644" s="19">
        <v>33170499</v>
      </c>
      <c r="B644" s="19" t="s">
        <v>4376</v>
      </c>
      <c r="C644" s="19" t="s">
        <v>4377</v>
      </c>
      <c r="D644" s="19" t="s">
        <v>4378</v>
      </c>
      <c r="E644" s="19" t="s">
        <v>2423</v>
      </c>
      <c r="F644" s="19" t="s">
        <v>2408</v>
      </c>
      <c r="G644" s="19">
        <v>2020</v>
      </c>
      <c r="H644" s="65">
        <v>44145</v>
      </c>
      <c r="I644" s="19" t="s">
        <v>4379</v>
      </c>
      <c r="K644" s="19" t="s">
        <v>4380</v>
      </c>
    </row>
    <row r="645" spans="1:11" ht="15.75" customHeight="1">
      <c r="A645" s="19">
        <v>33115852</v>
      </c>
      <c r="B645" s="19" t="s">
        <v>4382</v>
      </c>
      <c r="C645" s="19" t="s">
        <v>4383</v>
      </c>
      <c r="D645" s="19" t="s">
        <v>4384</v>
      </c>
      <c r="E645" s="19" t="s">
        <v>3588</v>
      </c>
      <c r="F645" s="19" t="s">
        <v>2261</v>
      </c>
      <c r="G645" s="19">
        <v>2020</v>
      </c>
      <c r="H645" s="65">
        <v>44133</v>
      </c>
      <c r="I645" s="19" t="s">
        <v>4385</v>
      </c>
      <c r="J645" s="19" t="s">
        <v>4386</v>
      </c>
      <c r="K645" s="19" t="s">
        <v>4387</v>
      </c>
    </row>
    <row r="646" spans="1:11" ht="15.75" customHeight="1">
      <c r="A646" s="19">
        <v>33110587</v>
      </c>
      <c r="B646" s="19" t="s">
        <v>4388</v>
      </c>
      <c r="C646" s="19" t="s">
        <v>4389</v>
      </c>
      <c r="D646" s="19" t="s">
        <v>4390</v>
      </c>
      <c r="E646" s="19" t="s">
        <v>4391</v>
      </c>
      <c r="F646" s="19" t="s">
        <v>761</v>
      </c>
      <c r="G646" s="19">
        <v>2020</v>
      </c>
      <c r="H646" s="65">
        <v>44132</v>
      </c>
      <c r="I646" s="19" t="s">
        <v>4392</v>
      </c>
      <c r="K646" s="19" t="s">
        <v>4393</v>
      </c>
    </row>
    <row r="647" spans="1:11" ht="15.75" customHeight="1">
      <c r="A647" s="19">
        <v>32970473</v>
      </c>
      <c r="B647" s="19" t="s">
        <v>4394</v>
      </c>
      <c r="C647" s="19" t="s">
        <v>4395</v>
      </c>
      <c r="D647" s="19" t="s">
        <v>4396</v>
      </c>
      <c r="E647" s="19" t="s">
        <v>4397</v>
      </c>
      <c r="F647" s="19" t="s">
        <v>4398</v>
      </c>
      <c r="G647" s="19">
        <v>2020</v>
      </c>
      <c r="H647" s="65">
        <v>44098</v>
      </c>
      <c r="K647" s="19" t="s">
        <v>4399</v>
      </c>
    </row>
    <row r="648" spans="1:11" ht="15.75" customHeight="1">
      <c r="A648" s="19">
        <v>32931992</v>
      </c>
      <c r="B648" s="19" t="s">
        <v>4400</v>
      </c>
      <c r="C648" s="19" t="s">
        <v>4401</v>
      </c>
      <c r="D648" s="19" t="s">
        <v>4402</v>
      </c>
      <c r="E648" s="19" t="s">
        <v>4403</v>
      </c>
      <c r="F648" s="19" t="s">
        <v>4404</v>
      </c>
      <c r="G648" s="19">
        <v>2020</v>
      </c>
      <c r="H648" s="65">
        <v>44089</v>
      </c>
      <c r="K648" s="19" t="s">
        <v>4405</v>
      </c>
    </row>
    <row r="649" spans="1:11" ht="15.75" customHeight="1">
      <c r="A649" s="19">
        <v>32759581</v>
      </c>
      <c r="B649" s="19" t="s">
        <v>4407</v>
      </c>
      <c r="C649" s="19" t="s">
        <v>4408</v>
      </c>
      <c r="D649" s="19" t="s">
        <v>4409</v>
      </c>
      <c r="E649" s="19" t="s">
        <v>4410</v>
      </c>
      <c r="F649" s="19" t="s">
        <v>4291</v>
      </c>
      <c r="G649" s="19">
        <v>2020</v>
      </c>
      <c r="H649" s="65">
        <v>44051</v>
      </c>
      <c r="I649" s="19" t="s">
        <v>4411</v>
      </c>
      <c r="K649" s="19" t="s">
        <v>4412</v>
      </c>
    </row>
    <row r="650" spans="1:11" ht="15.75" customHeight="1">
      <c r="A650" s="19">
        <v>32745637</v>
      </c>
      <c r="B650" s="19" t="s">
        <v>4413</v>
      </c>
      <c r="C650" s="19" t="s">
        <v>4414</v>
      </c>
      <c r="D650" s="19" t="s">
        <v>4415</v>
      </c>
      <c r="E650" s="19" t="s">
        <v>4416</v>
      </c>
      <c r="F650" s="19" t="s">
        <v>777</v>
      </c>
      <c r="G650" s="19">
        <v>2020</v>
      </c>
      <c r="H650" s="65">
        <v>44047</v>
      </c>
      <c r="K650" s="19" t="s">
        <v>4417</v>
      </c>
    </row>
    <row r="651" spans="1:11" ht="15.75" customHeight="1">
      <c r="A651" s="19">
        <v>32666480</v>
      </c>
      <c r="B651" s="19" t="s">
        <v>4418</v>
      </c>
      <c r="C651" s="19" t="s">
        <v>4419</v>
      </c>
      <c r="D651" s="19" t="s">
        <v>4420</v>
      </c>
      <c r="E651" s="19" t="s">
        <v>4421</v>
      </c>
      <c r="F651" s="19" t="s">
        <v>1038</v>
      </c>
      <c r="G651" s="19">
        <v>2020</v>
      </c>
      <c r="H651" s="65">
        <v>44028</v>
      </c>
      <c r="K651" s="19" t="s">
        <v>4422</v>
      </c>
    </row>
    <row r="652" spans="1:11" ht="15.75" customHeight="1">
      <c r="A652" s="19">
        <v>32651007</v>
      </c>
      <c r="B652" s="19" t="s">
        <v>4423</v>
      </c>
      <c r="C652" s="19" t="s">
        <v>4424</v>
      </c>
      <c r="D652" s="19" t="s">
        <v>4425</v>
      </c>
      <c r="E652" s="19" t="s">
        <v>4426</v>
      </c>
      <c r="F652" s="19" t="s">
        <v>4427</v>
      </c>
      <c r="G652" s="19">
        <v>2020</v>
      </c>
      <c r="H652" s="65">
        <v>44024</v>
      </c>
      <c r="K652" s="19" t="s">
        <v>4428</v>
      </c>
    </row>
    <row r="653" spans="1:11" ht="15.75" customHeight="1">
      <c r="A653" s="19">
        <v>32330397</v>
      </c>
      <c r="B653" s="19" t="s">
        <v>4429</v>
      </c>
      <c r="C653" s="19" t="s">
        <v>4430</v>
      </c>
      <c r="D653" s="19" t="s">
        <v>4431</v>
      </c>
      <c r="E653" s="19" t="s">
        <v>4432</v>
      </c>
      <c r="F653" s="19" t="s">
        <v>147</v>
      </c>
      <c r="G653" s="19">
        <v>2020</v>
      </c>
      <c r="H653" s="65">
        <v>43946</v>
      </c>
      <c r="I653" s="19" t="s">
        <v>4433</v>
      </c>
      <c r="K653" s="19" t="s">
        <v>4434</v>
      </c>
    </row>
    <row r="654" spans="1:11" ht="15.75" customHeight="1">
      <c r="A654" s="19">
        <v>33324449</v>
      </c>
      <c r="B654" s="19" t="s">
        <v>4435</v>
      </c>
      <c r="C654" s="19" t="s">
        <v>4436</v>
      </c>
      <c r="D654" s="19" t="s">
        <v>4437</v>
      </c>
      <c r="E654" s="19" t="s">
        <v>4438</v>
      </c>
      <c r="F654" s="19" t="s">
        <v>416</v>
      </c>
      <c r="G654" s="19">
        <v>2020</v>
      </c>
      <c r="H654" s="65">
        <v>44181</v>
      </c>
      <c r="I654" s="19" t="s">
        <v>4439</v>
      </c>
      <c r="K654" s="19" t="s">
        <v>4440</v>
      </c>
    </row>
    <row r="655" spans="1:11" ht="15.75" customHeight="1">
      <c r="A655" s="19">
        <v>33391930</v>
      </c>
      <c r="B655" s="19" t="s">
        <v>4442</v>
      </c>
      <c r="C655" s="19" t="s">
        <v>4443</v>
      </c>
      <c r="D655" s="19" t="s">
        <v>4444</v>
      </c>
      <c r="E655" s="19" t="s">
        <v>4445</v>
      </c>
      <c r="F655" s="19" t="s">
        <v>867</v>
      </c>
      <c r="G655" s="19">
        <v>2020</v>
      </c>
      <c r="H655" s="65">
        <v>44200</v>
      </c>
      <c r="I655" s="19" t="s">
        <v>4446</v>
      </c>
      <c r="K655" s="19" t="s">
        <v>4447</v>
      </c>
    </row>
    <row r="656" spans="1:11" ht="15.75" customHeight="1">
      <c r="A656" s="19">
        <v>33239464</v>
      </c>
      <c r="B656" s="19" t="s">
        <v>4449</v>
      </c>
      <c r="C656" s="19" t="s">
        <v>4450</v>
      </c>
      <c r="D656" s="19" t="s">
        <v>4451</v>
      </c>
      <c r="E656" s="19" t="s">
        <v>4452</v>
      </c>
      <c r="F656" s="19" t="s">
        <v>4453</v>
      </c>
      <c r="G656" s="19">
        <v>2020</v>
      </c>
      <c r="H656" s="65">
        <v>44161</v>
      </c>
      <c r="I656" s="19" t="s">
        <v>4454</v>
      </c>
      <c r="K656" s="19" t="s">
        <v>4455</v>
      </c>
    </row>
    <row r="657" spans="1:11" ht="15.75" customHeight="1">
      <c r="A657" s="19">
        <v>33143954</v>
      </c>
      <c r="B657" s="19" t="s">
        <v>4456</v>
      </c>
      <c r="C657" s="19" t="s">
        <v>4457</v>
      </c>
      <c r="D657" s="19" t="s">
        <v>4458</v>
      </c>
      <c r="E657" s="19" t="s">
        <v>4459</v>
      </c>
      <c r="F657" s="19" t="s">
        <v>1263</v>
      </c>
      <c r="G657" s="19">
        <v>2020</v>
      </c>
      <c r="H657" s="65">
        <v>44139</v>
      </c>
      <c r="K657" s="19" t="s">
        <v>4460</v>
      </c>
    </row>
    <row r="658" spans="1:11" ht="15.75" customHeight="1">
      <c r="A658" s="19">
        <v>33121845</v>
      </c>
      <c r="B658" s="19" t="s">
        <v>4461</v>
      </c>
      <c r="C658" s="19" t="s">
        <v>4462</v>
      </c>
      <c r="E658" s="19" t="s">
        <v>4458</v>
      </c>
    </row>
    <row r="659" spans="1:11" ht="15.75" customHeight="1">
      <c r="A659" s="19">
        <v>33231293</v>
      </c>
      <c r="B659" s="19" t="s">
        <v>4463</v>
      </c>
      <c r="C659" s="19" t="s">
        <v>4464</v>
      </c>
      <c r="D659" s="19" t="s">
        <v>4465</v>
      </c>
      <c r="E659" s="19" t="s">
        <v>4466</v>
      </c>
      <c r="F659" s="19" t="s">
        <v>4467</v>
      </c>
      <c r="G659" s="19">
        <v>2020</v>
      </c>
      <c r="H659" s="65">
        <v>44159</v>
      </c>
      <c r="I659" s="19" t="s">
        <v>4468</v>
      </c>
      <c r="K659" s="19" t="s">
        <v>4469</v>
      </c>
    </row>
    <row r="660" spans="1:11" ht="15.75" customHeight="1">
      <c r="A660" s="19">
        <v>33281908</v>
      </c>
      <c r="B660" s="19" t="s">
        <v>4471</v>
      </c>
      <c r="C660" s="19" t="s">
        <v>4472</v>
      </c>
      <c r="D660" s="19" t="s">
        <v>4473</v>
      </c>
      <c r="E660" s="19" t="s">
        <v>4474</v>
      </c>
      <c r="F660" s="19" t="s">
        <v>4475</v>
      </c>
      <c r="G660" s="19">
        <v>2020</v>
      </c>
      <c r="H660" s="65">
        <v>44172</v>
      </c>
      <c r="I660" s="19" t="s">
        <v>4476</v>
      </c>
      <c r="K660" s="19" t="s">
        <v>4477</v>
      </c>
    </row>
    <row r="661" spans="1:11" ht="15.75" customHeight="1">
      <c r="A661" s="19">
        <v>33262614</v>
      </c>
      <c r="B661" s="19" t="s">
        <v>5015</v>
      </c>
      <c r="C661" s="19" t="s">
        <v>5016</v>
      </c>
      <c r="D661" s="19" t="s">
        <v>5017</v>
      </c>
      <c r="E661" s="19" t="s">
        <v>5018</v>
      </c>
      <c r="F661" s="19" t="s">
        <v>511</v>
      </c>
      <c r="G661" s="19">
        <v>2020</v>
      </c>
      <c r="H661" s="65">
        <v>44167</v>
      </c>
      <c r="I661" s="19" t="s">
        <v>5019</v>
      </c>
      <c r="K661" s="19" t="s">
        <v>5020</v>
      </c>
    </row>
    <row r="662" spans="1:11" ht="15.75" customHeight="1">
      <c r="A662" s="19">
        <v>33221736</v>
      </c>
      <c r="B662" s="19" t="s">
        <v>5023</v>
      </c>
      <c r="C662" s="19" t="s">
        <v>5024</v>
      </c>
      <c r="D662" s="19" t="s">
        <v>5025</v>
      </c>
      <c r="E662" s="19" t="s">
        <v>2201</v>
      </c>
      <c r="F662" s="19" t="s">
        <v>2903</v>
      </c>
      <c r="G662" s="19">
        <v>2020</v>
      </c>
      <c r="H662" s="65">
        <v>44157</v>
      </c>
      <c r="K662" s="19" t="s">
        <v>5026</v>
      </c>
    </row>
    <row r="663" spans="1:11" ht="15.75" customHeight="1">
      <c r="A663" s="19">
        <v>33214657</v>
      </c>
      <c r="B663" s="19" t="s">
        <v>4495</v>
      </c>
      <c r="C663" s="19" t="s">
        <v>4496</v>
      </c>
      <c r="D663" s="19" t="s">
        <v>4497</v>
      </c>
      <c r="E663" s="19" t="s">
        <v>4498</v>
      </c>
      <c r="F663" s="19" t="s">
        <v>833</v>
      </c>
      <c r="G663" s="19">
        <v>2020</v>
      </c>
      <c r="H663" s="65">
        <v>44155</v>
      </c>
      <c r="I663" s="19" t="s">
        <v>4499</v>
      </c>
      <c r="K663" s="19" t="s">
        <v>4500</v>
      </c>
    </row>
    <row r="664" spans="1:11" ht="15.75" customHeight="1">
      <c r="A664" s="19">
        <v>33187395</v>
      </c>
      <c r="B664" s="19" t="s">
        <v>4502</v>
      </c>
      <c r="C664" s="19" t="s">
        <v>4503</v>
      </c>
      <c r="D664" s="19" t="s">
        <v>4504</v>
      </c>
      <c r="E664" s="19" t="s">
        <v>4505</v>
      </c>
      <c r="F664" s="19" t="s">
        <v>1919</v>
      </c>
      <c r="G664" s="19">
        <v>2020</v>
      </c>
      <c r="H664" s="65">
        <v>44149</v>
      </c>
      <c r="I664" s="19" t="s">
        <v>4506</v>
      </c>
      <c r="K664" s="19" t="s">
        <v>4507</v>
      </c>
    </row>
    <row r="665" spans="1:11" ht="15.75" customHeight="1">
      <c r="A665" s="19">
        <v>32928958</v>
      </c>
      <c r="B665" s="19" t="s">
        <v>4509</v>
      </c>
      <c r="C665" s="19" t="s">
        <v>4510</v>
      </c>
      <c r="D665" s="19" t="s">
        <v>4511</v>
      </c>
      <c r="E665" s="19" t="s">
        <v>4512</v>
      </c>
      <c r="F665" s="19" t="s">
        <v>4165</v>
      </c>
      <c r="G665" s="19">
        <v>2020</v>
      </c>
      <c r="H665" s="65">
        <v>44089</v>
      </c>
      <c r="I665" s="19" t="s">
        <v>4513</v>
      </c>
      <c r="K665" s="19" t="s">
        <v>4514</v>
      </c>
    </row>
    <row r="666" spans="1:11" ht="15.75" customHeight="1">
      <c r="A666" s="19">
        <v>32897359</v>
      </c>
      <c r="B666" s="19" t="s">
        <v>4515</v>
      </c>
      <c r="C666" s="19" t="s">
        <v>4516</v>
      </c>
      <c r="D666" s="19" t="s">
        <v>4517</v>
      </c>
      <c r="E666" s="19" t="s">
        <v>4518</v>
      </c>
      <c r="F666" s="19" t="s">
        <v>3307</v>
      </c>
      <c r="G666" s="19">
        <v>2020</v>
      </c>
      <c r="H666" s="65">
        <v>44082</v>
      </c>
      <c r="K666" s="19" t="s">
        <v>4519</v>
      </c>
    </row>
    <row r="667" spans="1:11" ht="15.75" customHeight="1">
      <c r="A667" s="19">
        <v>33176908</v>
      </c>
      <c r="B667" s="19" t="s">
        <v>133</v>
      </c>
      <c r="C667" s="19" t="s">
        <v>134</v>
      </c>
      <c r="D667" s="19" t="s">
        <v>4521</v>
      </c>
    </row>
    <row r="668" spans="1:11" ht="15.75" customHeight="1">
      <c r="A668" s="19">
        <v>33148351</v>
      </c>
      <c r="B668" s="19" t="s">
        <v>4522</v>
      </c>
      <c r="C668" s="19" t="s">
        <v>4523</v>
      </c>
      <c r="D668" s="19" t="s">
        <v>4524</v>
      </c>
      <c r="E668" s="19" t="s">
        <v>4525</v>
      </c>
      <c r="F668" s="19" t="s">
        <v>3419</v>
      </c>
      <c r="G668" s="19">
        <v>2020</v>
      </c>
      <c r="H668" s="65">
        <v>44140</v>
      </c>
      <c r="I668" s="19" t="s">
        <v>4526</v>
      </c>
      <c r="K668" s="19" t="s">
        <v>4527</v>
      </c>
    </row>
    <row r="669" spans="1:11" ht="15.75" customHeight="1">
      <c r="A669" s="19">
        <v>33144377</v>
      </c>
      <c r="B669" s="19" t="s">
        <v>4529</v>
      </c>
      <c r="C669" s="19" t="s">
        <v>4530</v>
      </c>
      <c r="D669" s="19" t="s">
        <v>4531</v>
      </c>
      <c r="E669" s="19" t="s">
        <v>4532</v>
      </c>
      <c r="F669" s="19" t="s">
        <v>2861</v>
      </c>
      <c r="G669" s="19">
        <v>2020</v>
      </c>
      <c r="H669" s="65">
        <v>44139</v>
      </c>
      <c r="I669" s="19" t="s">
        <v>4533</v>
      </c>
      <c r="K669" s="19" t="s">
        <v>4534</v>
      </c>
    </row>
    <row r="670" spans="1:11" ht="15.75" customHeight="1">
      <c r="A670" s="19">
        <v>33297773</v>
      </c>
      <c r="B670" s="19" t="s">
        <v>4536</v>
      </c>
      <c r="C670" s="19" t="s">
        <v>4537</v>
      </c>
      <c r="D670" s="19" t="s">
        <v>4538</v>
      </c>
      <c r="E670" s="19" t="s">
        <v>4539</v>
      </c>
      <c r="F670" s="19" t="s">
        <v>454</v>
      </c>
      <c r="G670" s="19">
        <v>2020</v>
      </c>
      <c r="H670" s="65">
        <v>44175</v>
      </c>
      <c r="K670" s="19" t="s">
        <v>4540</v>
      </c>
    </row>
    <row r="671" spans="1:11" ht="15.75" customHeight="1">
      <c r="A671" s="19">
        <v>33222938</v>
      </c>
      <c r="B671" s="19" t="s">
        <v>4542</v>
      </c>
      <c r="C671" s="19" t="s">
        <v>4543</v>
      </c>
      <c r="D671" s="19" t="s">
        <v>4544</v>
      </c>
      <c r="E671" s="19" t="s">
        <v>4545</v>
      </c>
      <c r="F671" s="19" t="s">
        <v>4546</v>
      </c>
      <c r="G671" s="19">
        <v>2020</v>
      </c>
      <c r="H671" s="65">
        <v>44158</v>
      </c>
      <c r="K671" s="19" t="s">
        <v>4547</v>
      </c>
    </row>
    <row r="672" spans="1:11" ht="15.75" customHeight="1">
      <c r="A672" s="19">
        <v>33210468</v>
      </c>
      <c r="B672" s="19" t="s">
        <v>4549</v>
      </c>
      <c r="C672" s="19" t="s">
        <v>4550</v>
      </c>
      <c r="D672" s="19" t="s">
        <v>4551</v>
      </c>
      <c r="E672" s="19" t="s">
        <v>4552</v>
      </c>
      <c r="F672" s="19" t="s">
        <v>4553</v>
      </c>
      <c r="G672" s="19">
        <v>2020</v>
      </c>
      <c r="H672" s="65">
        <v>44154</v>
      </c>
      <c r="I672" s="19" t="s">
        <v>4554</v>
      </c>
      <c r="K672" s="19" t="s">
        <v>4555</v>
      </c>
    </row>
    <row r="673" spans="1:11" ht="15.75" customHeight="1">
      <c r="A673" s="19">
        <v>33207948</v>
      </c>
      <c r="B673" s="19" t="s">
        <v>4557</v>
      </c>
      <c r="C673" s="19" t="s">
        <v>4558</v>
      </c>
      <c r="D673" s="19" t="s">
        <v>4559</v>
      </c>
      <c r="E673" s="19" t="s">
        <v>4560</v>
      </c>
      <c r="F673" s="19" t="s">
        <v>4561</v>
      </c>
      <c r="G673" s="19">
        <v>2020</v>
      </c>
      <c r="H673" s="65">
        <v>44154</v>
      </c>
      <c r="K673" s="19" t="s">
        <v>4562</v>
      </c>
    </row>
    <row r="674" spans="1:11" ht="15.75" customHeight="1">
      <c r="A674" s="19">
        <v>33204762</v>
      </c>
      <c r="B674" s="19" t="s">
        <v>4563</v>
      </c>
      <c r="C674" s="19" t="s">
        <v>4564</v>
      </c>
      <c r="D674" s="19" t="s">
        <v>4565</v>
      </c>
      <c r="E674" s="19" t="s">
        <v>4566</v>
      </c>
      <c r="F674" s="19" t="s">
        <v>2889</v>
      </c>
      <c r="G674" s="19">
        <v>2020</v>
      </c>
      <c r="H674" s="65">
        <v>44153</v>
      </c>
      <c r="I674" s="19" t="s">
        <v>4567</v>
      </c>
      <c r="K674" s="19" t="s">
        <v>4568</v>
      </c>
    </row>
    <row r="675" spans="1:11" ht="15.75" customHeight="1">
      <c r="A675" s="19">
        <v>33134136</v>
      </c>
      <c r="B675" s="19" t="s">
        <v>5036</v>
      </c>
      <c r="C675" s="19" t="s">
        <v>5037</v>
      </c>
      <c r="D675" s="19" t="s">
        <v>5038</v>
      </c>
      <c r="E675" s="19" t="s">
        <v>5039</v>
      </c>
      <c r="F675" s="19" t="s">
        <v>5040</v>
      </c>
      <c r="G675" s="19">
        <v>2019</v>
      </c>
      <c r="H675" s="65">
        <v>44137</v>
      </c>
      <c r="I675" s="19" t="s">
        <v>5041</v>
      </c>
      <c r="K675" s="19" t="s">
        <v>5042</v>
      </c>
    </row>
    <row r="676" spans="1:11" ht="15.75" customHeight="1">
      <c r="A676" s="19">
        <v>33131502</v>
      </c>
      <c r="B676" s="19" t="s">
        <v>4579</v>
      </c>
      <c r="E676" s="19" t="s">
        <v>4580</v>
      </c>
      <c r="F676" s="19" t="s">
        <v>4581</v>
      </c>
    </row>
    <row r="677" spans="1:11" ht="15.75" customHeight="1">
      <c r="A677" s="19">
        <v>32956850</v>
      </c>
      <c r="B677" s="19" t="s">
        <v>4582</v>
      </c>
      <c r="C677" s="19" t="s">
        <v>4583</v>
      </c>
      <c r="D677" s="19" t="s">
        <v>4584</v>
      </c>
      <c r="E677" s="19" t="s">
        <v>2587</v>
      </c>
      <c r="F677" s="19" t="s">
        <v>4585</v>
      </c>
      <c r="G677" s="19">
        <v>2020</v>
      </c>
      <c r="H677" s="65">
        <v>44095</v>
      </c>
      <c r="K677" s="19" t="s">
        <v>4586</v>
      </c>
    </row>
    <row r="678" spans="1:11" ht="15.75" customHeight="1">
      <c r="A678" s="19">
        <v>32914284</v>
      </c>
      <c r="B678" s="19" t="s">
        <v>4588</v>
      </c>
      <c r="C678" s="19" t="s">
        <v>4589</v>
      </c>
      <c r="D678" s="19" t="s">
        <v>4590</v>
      </c>
      <c r="E678" s="19" t="s">
        <v>4591</v>
      </c>
      <c r="F678" s="19" t="s">
        <v>4592</v>
      </c>
      <c r="G678" s="19">
        <v>2020</v>
      </c>
      <c r="H678" s="65">
        <v>44085</v>
      </c>
      <c r="K678" s="19" t="s">
        <v>4593</v>
      </c>
    </row>
    <row r="679" spans="1:11" ht="15.75" customHeight="1">
      <c r="A679" s="19">
        <v>32869330</v>
      </c>
      <c r="B679" s="19" t="s">
        <v>4594</v>
      </c>
      <c r="C679" s="19" t="s">
        <v>3223</v>
      </c>
      <c r="D679" s="19" t="s">
        <v>4595</v>
      </c>
      <c r="E679" s="19" t="s">
        <v>3225</v>
      </c>
      <c r="F679" s="19" t="s">
        <v>4596</v>
      </c>
      <c r="G679" s="19">
        <v>2020</v>
      </c>
      <c r="H679" s="65">
        <v>44076</v>
      </c>
      <c r="K679" s="19" t="s">
        <v>4597</v>
      </c>
    </row>
    <row r="680" spans="1:11" ht="15.75" customHeight="1">
      <c r="A680" s="19">
        <v>32827751</v>
      </c>
      <c r="B680" s="19" t="s">
        <v>4598</v>
      </c>
      <c r="C680" s="19" t="s">
        <v>4599</v>
      </c>
      <c r="D680" s="19" t="s">
        <v>4600</v>
      </c>
      <c r="E680" s="19" t="s">
        <v>4601</v>
      </c>
      <c r="F680" s="19" t="s">
        <v>2095</v>
      </c>
      <c r="G680" s="19">
        <v>2020</v>
      </c>
      <c r="H680" s="65">
        <v>44066</v>
      </c>
      <c r="K680" s="19" t="s">
        <v>4602</v>
      </c>
    </row>
    <row r="681" spans="1:11" ht="15.75" customHeight="1">
      <c r="A681" s="19">
        <v>32805360</v>
      </c>
      <c r="B681" s="19" t="s">
        <v>4603</v>
      </c>
      <c r="C681" s="19" t="s">
        <v>4604</v>
      </c>
      <c r="D681" s="19" t="s">
        <v>4605</v>
      </c>
      <c r="E681" s="19" t="s">
        <v>4606</v>
      </c>
      <c r="F681" s="19" t="s">
        <v>2799</v>
      </c>
      <c r="G681" s="19">
        <v>2020</v>
      </c>
      <c r="H681" s="65">
        <v>44061</v>
      </c>
      <c r="K681" s="19" t="s">
        <v>4607</v>
      </c>
    </row>
    <row r="682" spans="1:11" ht="15.75" customHeight="1">
      <c r="A682" s="19">
        <v>32790009</v>
      </c>
      <c r="B682" s="19" t="s">
        <v>4608</v>
      </c>
      <c r="C682" s="19" t="s">
        <v>4609</v>
      </c>
      <c r="D682" s="19" t="s">
        <v>4610</v>
      </c>
      <c r="E682" s="19" t="s">
        <v>939</v>
      </c>
      <c r="F682" s="19" t="s">
        <v>4611</v>
      </c>
      <c r="G682" s="19">
        <v>2020</v>
      </c>
      <c r="H682" s="65">
        <v>44057</v>
      </c>
      <c r="K682" s="19" t="s">
        <v>4612</v>
      </c>
    </row>
    <row r="683" spans="1:11" ht="15.75" customHeight="1">
      <c r="A683" s="19">
        <v>32662120</v>
      </c>
      <c r="B683" s="19" t="s">
        <v>4613</v>
      </c>
      <c r="C683" s="19" t="s">
        <v>4614</v>
      </c>
      <c r="D683" s="19" t="s">
        <v>4615</v>
      </c>
      <c r="E683" s="19" t="s">
        <v>2836</v>
      </c>
      <c r="F683" s="19" t="s">
        <v>3736</v>
      </c>
      <c r="G683" s="19">
        <v>2020</v>
      </c>
      <c r="H683" s="65">
        <v>44027</v>
      </c>
      <c r="K683" s="19" t="s">
        <v>4616</v>
      </c>
    </row>
    <row r="684" spans="1:11" ht="15.75" customHeight="1">
      <c r="A684" s="19">
        <v>32569798</v>
      </c>
      <c r="B684" s="19" t="s">
        <v>4617</v>
      </c>
      <c r="C684" s="19" t="s">
        <v>4618</v>
      </c>
      <c r="D684" s="19" t="s">
        <v>4619</v>
      </c>
      <c r="E684" s="19" t="s">
        <v>4620</v>
      </c>
      <c r="F684" s="19" t="s">
        <v>4621</v>
      </c>
      <c r="G684" s="19">
        <v>2020</v>
      </c>
      <c r="H684" s="65">
        <v>44005</v>
      </c>
      <c r="K684" s="19" t="s">
        <v>4622</v>
      </c>
    </row>
    <row r="685" spans="1:11" ht="15.75" customHeight="1">
      <c r="A685" s="19">
        <v>32279472</v>
      </c>
      <c r="B685" s="19" t="s">
        <v>5084</v>
      </c>
      <c r="C685" s="19" t="s">
        <v>5085</v>
      </c>
      <c r="D685" s="19" t="s">
        <v>5086</v>
      </c>
      <c r="E685" s="19" t="s">
        <v>5087</v>
      </c>
      <c r="F685" s="19" t="s">
        <v>5088</v>
      </c>
      <c r="G685" s="19">
        <v>2020</v>
      </c>
      <c r="H685" s="65">
        <v>43935</v>
      </c>
      <c r="I685" s="19" t="s">
        <v>5089</v>
      </c>
      <c r="K685" s="19" t="s">
        <v>5090</v>
      </c>
    </row>
    <row r="686" spans="1:11" ht="15.75" customHeight="1">
      <c r="A686" s="19">
        <v>31751159</v>
      </c>
      <c r="B686" s="19" t="s">
        <v>4632</v>
      </c>
      <c r="C686" s="19" t="s">
        <v>4633</v>
      </c>
      <c r="D686" s="19" t="s">
        <v>4538</v>
      </c>
      <c r="E686" s="19" t="s">
        <v>4634</v>
      </c>
      <c r="F686" s="19" t="s">
        <v>454</v>
      </c>
      <c r="G686" s="19">
        <v>2020</v>
      </c>
      <c r="H686" s="65">
        <v>43791</v>
      </c>
      <c r="K686" s="19" t="s">
        <v>4635</v>
      </c>
    </row>
    <row r="687" spans="1:11" ht="15.75" customHeight="1">
      <c r="A687" s="19">
        <v>33119683</v>
      </c>
      <c r="B687" s="19" t="s">
        <v>4636</v>
      </c>
      <c r="C687" s="19" t="s">
        <v>4637</v>
      </c>
      <c r="D687" s="19" t="s">
        <v>4638</v>
      </c>
      <c r="E687" s="19" t="s">
        <v>4639</v>
      </c>
      <c r="F687" s="19" t="s">
        <v>208</v>
      </c>
      <c r="G687" s="19">
        <v>2020</v>
      </c>
      <c r="H687" s="65">
        <v>44133</v>
      </c>
      <c r="I687" s="19" t="s">
        <v>4640</v>
      </c>
      <c r="K687" s="19" t="s">
        <v>4641</v>
      </c>
    </row>
    <row r="688" spans="1:11" ht="15.75" customHeight="1">
      <c r="A688" s="19">
        <v>33112930</v>
      </c>
      <c r="B688" s="19" t="s">
        <v>4643</v>
      </c>
      <c r="C688" s="19" t="s">
        <v>4644</v>
      </c>
      <c r="D688" s="19" t="s">
        <v>4645</v>
      </c>
      <c r="E688" s="19" t="s">
        <v>4646</v>
      </c>
      <c r="F688" s="19" t="s">
        <v>208</v>
      </c>
      <c r="G688" s="19">
        <v>2020</v>
      </c>
      <c r="H688" s="65">
        <v>44132</v>
      </c>
      <c r="I688" s="19" t="s">
        <v>4647</v>
      </c>
      <c r="K688" s="19" t="s">
        <v>4648</v>
      </c>
    </row>
    <row r="689" spans="1:11" ht="15.75" customHeight="1">
      <c r="A689" s="19">
        <v>33194779</v>
      </c>
      <c r="B689" s="19" t="s">
        <v>4650</v>
      </c>
      <c r="C689" s="19" t="s">
        <v>4651</v>
      </c>
      <c r="D689" s="19" t="s">
        <v>4652</v>
      </c>
      <c r="E689" s="19" t="s">
        <v>4653</v>
      </c>
      <c r="F689" s="19" t="s">
        <v>223</v>
      </c>
      <c r="G689" s="19">
        <v>2020</v>
      </c>
      <c r="H689" s="65">
        <v>44151</v>
      </c>
      <c r="I689" s="19" t="s">
        <v>4654</v>
      </c>
      <c r="K689" s="19" t="s">
        <v>4655</v>
      </c>
    </row>
    <row r="690" spans="1:11" ht="15.75" customHeight="1">
      <c r="A690" s="19">
        <v>33133707</v>
      </c>
      <c r="B690" s="19" t="s">
        <v>4657</v>
      </c>
      <c r="C690" s="19" t="s">
        <v>4658</v>
      </c>
      <c r="D690" s="19" t="s">
        <v>4659</v>
      </c>
      <c r="E690" s="19" t="s">
        <v>4660</v>
      </c>
      <c r="F690" s="19" t="s">
        <v>3596</v>
      </c>
      <c r="G690" s="19">
        <v>2020</v>
      </c>
      <c r="H690" s="65">
        <v>44137</v>
      </c>
      <c r="I690" s="19" t="s">
        <v>4661</v>
      </c>
      <c r="K690" s="19" t="s">
        <v>4662</v>
      </c>
    </row>
    <row r="691" spans="1:11" ht="15.75" customHeight="1">
      <c r="A691" s="19">
        <v>31643749</v>
      </c>
      <c r="B691" s="19" t="s">
        <v>4664</v>
      </c>
      <c r="D691" s="19" t="s">
        <v>4665</v>
      </c>
      <c r="F691" s="19" t="s">
        <v>1411</v>
      </c>
      <c r="G691" s="19">
        <v>2012</v>
      </c>
      <c r="H691" s="65">
        <v>44124</v>
      </c>
    </row>
    <row r="692" spans="1:11" ht="15.75" customHeight="1">
      <c r="A692" s="19">
        <v>31643239</v>
      </c>
      <c r="B692" s="19" t="s">
        <v>4667</v>
      </c>
      <c r="D692" s="19" t="s">
        <v>4665</v>
      </c>
      <c r="F692" s="19" t="s">
        <v>1411</v>
      </c>
      <c r="G692" s="19">
        <v>2012</v>
      </c>
      <c r="H692" s="65">
        <v>44124</v>
      </c>
    </row>
    <row r="693" spans="1:11" ht="15.75" customHeight="1">
      <c r="A693" s="19">
        <v>31643230</v>
      </c>
      <c r="B693" s="19" t="s">
        <v>4668</v>
      </c>
      <c r="D693" s="19" t="s">
        <v>4665</v>
      </c>
      <c r="F693" s="19" t="s">
        <v>1411</v>
      </c>
      <c r="G693" s="19">
        <v>2012</v>
      </c>
      <c r="H693" s="65">
        <v>44124</v>
      </c>
    </row>
    <row r="694" spans="1:11" ht="15.75" customHeight="1">
      <c r="A694" s="19">
        <v>31643191</v>
      </c>
      <c r="B694" s="19" t="s">
        <v>4669</v>
      </c>
      <c r="D694" s="19" t="s">
        <v>4665</v>
      </c>
      <c r="F694" s="19" t="s">
        <v>1411</v>
      </c>
      <c r="G694" s="19">
        <v>2012</v>
      </c>
      <c r="H694" s="65">
        <v>44124</v>
      </c>
    </row>
    <row r="695" spans="1:11" ht="15.75" customHeight="1">
      <c r="A695" s="19">
        <v>33075098</v>
      </c>
      <c r="B695" s="19" t="s">
        <v>4670</v>
      </c>
      <c r="C695" s="19" t="s">
        <v>4671</v>
      </c>
      <c r="E695" s="19" t="s">
        <v>4672</v>
      </c>
    </row>
    <row r="696" spans="1:11" ht="15.75" customHeight="1">
      <c r="A696" s="19">
        <v>33178633</v>
      </c>
      <c r="B696" s="19" t="s">
        <v>4673</v>
      </c>
      <c r="C696" s="19" t="s">
        <v>4674</v>
      </c>
      <c r="D696" s="19" t="s">
        <v>4675</v>
      </c>
      <c r="E696" s="19" t="s">
        <v>4676</v>
      </c>
      <c r="F696" s="19" t="s">
        <v>223</v>
      </c>
      <c r="G696" s="19">
        <v>2020</v>
      </c>
      <c r="H696" s="65">
        <v>44147</v>
      </c>
      <c r="I696" s="19" t="s">
        <v>4677</v>
      </c>
      <c r="K696" s="19" t="s">
        <v>4678</v>
      </c>
    </row>
    <row r="697" spans="1:11" ht="15.75" customHeight="1">
      <c r="A697" s="19">
        <v>33057372</v>
      </c>
      <c r="B697" s="19" t="s">
        <v>4680</v>
      </c>
      <c r="C697" s="19" t="s">
        <v>4681</v>
      </c>
      <c r="D697" s="19" t="s">
        <v>4682</v>
      </c>
      <c r="E697" s="19" t="s">
        <v>573</v>
      </c>
      <c r="F697" s="19" t="s">
        <v>208</v>
      </c>
      <c r="G697" s="19">
        <v>2020</v>
      </c>
      <c r="H697" s="65">
        <v>44119</v>
      </c>
      <c r="I697" s="19" t="s">
        <v>4683</v>
      </c>
      <c r="K697" s="19" t="s">
        <v>4684</v>
      </c>
    </row>
    <row r="698" spans="1:11" ht="15.75" customHeight="1">
      <c r="A698" s="19">
        <v>32888740</v>
      </c>
      <c r="B698" s="19" t="s">
        <v>4685</v>
      </c>
      <c r="C698" s="19" t="s">
        <v>4686</v>
      </c>
      <c r="D698" s="19" t="s">
        <v>4687</v>
      </c>
      <c r="E698" s="19" t="s">
        <v>4688</v>
      </c>
      <c r="F698" s="19" t="s">
        <v>1263</v>
      </c>
      <c r="G698" s="19">
        <v>2020</v>
      </c>
      <c r="H698" s="65">
        <v>44079</v>
      </c>
      <c r="K698" s="19" t="s">
        <v>4689</v>
      </c>
    </row>
    <row r="699" spans="1:11" ht="15.75" customHeight="1">
      <c r="A699" s="19">
        <v>33036626</v>
      </c>
      <c r="B699" s="19" t="s">
        <v>4691</v>
      </c>
      <c r="C699" s="19" t="s">
        <v>4692</v>
      </c>
      <c r="D699" s="19" t="s">
        <v>4693</v>
      </c>
      <c r="E699" s="19" t="s">
        <v>4694</v>
      </c>
      <c r="F699" s="19" t="s">
        <v>4695</v>
      </c>
      <c r="G699" s="19">
        <v>2020</v>
      </c>
      <c r="H699" s="65">
        <v>44114</v>
      </c>
      <c r="I699" s="19" t="s">
        <v>4696</v>
      </c>
      <c r="K699" s="19" t="s">
        <v>4697</v>
      </c>
    </row>
    <row r="700" spans="1:11" ht="15.75" customHeight="1">
      <c r="A700" s="19">
        <v>33027266</v>
      </c>
      <c r="B700" s="19" t="s">
        <v>4699</v>
      </c>
      <c r="C700" s="19" t="s">
        <v>4700</v>
      </c>
      <c r="D700" s="19" t="s">
        <v>4701</v>
      </c>
      <c r="E700" s="19" t="s">
        <v>4702</v>
      </c>
      <c r="F700" s="19" t="s">
        <v>4703</v>
      </c>
      <c r="G700" s="19">
        <v>2020</v>
      </c>
      <c r="H700" s="65">
        <v>44111</v>
      </c>
      <c r="I700" s="19" t="s">
        <v>4704</v>
      </c>
      <c r="K700" s="19" t="s">
        <v>4705</v>
      </c>
    </row>
    <row r="701" spans="1:11" ht="15.75" customHeight="1">
      <c r="A701" s="19">
        <v>33150226</v>
      </c>
      <c r="B701" s="19" t="s">
        <v>4707</v>
      </c>
      <c r="C701" s="19" t="s">
        <v>4708</v>
      </c>
      <c r="D701" s="19" t="s">
        <v>4709</v>
      </c>
      <c r="E701" s="19" t="s">
        <v>4710</v>
      </c>
      <c r="F701" s="19" t="s">
        <v>4711</v>
      </c>
      <c r="G701" s="19">
        <v>2020</v>
      </c>
      <c r="H701" s="65">
        <v>44140</v>
      </c>
      <c r="I701" s="19" t="s">
        <v>4712</v>
      </c>
      <c r="K701" s="19" t="s">
        <v>4713</v>
      </c>
    </row>
    <row r="702" spans="1:11" ht="15.75" customHeight="1">
      <c r="A702" s="19">
        <v>33024653</v>
      </c>
      <c r="B702" s="19" t="s">
        <v>4715</v>
      </c>
      <c r="C702" s="19" t="s">
        <v>4716</v>
      </c>
      <c r="D702" s="19" t="s">
        <v>4717</v>
      </c>
      <c r="E702" s="19" t="s">
        <v>2888</v>
      </c>
      <c r="F702" s="19" t="s">
        <v>4718</v>
      </c>
      <c r="G702" s="19">
        <v>2020</v>
      </c>
      <c r="H702" s="65">
        <v>44111</v>
      </c>
      <c r="I702" s="19" t="s">
        <v>4719</v>
      </c>
      <c r="K702" s="19" t="s">
        <v>4720</v>
      </c>
    </row>
    <row r="703" spans="1:11" ht="15.75" customHeight="1">
      <c r="A703" s="19">
        <v>33603996</v>
      </c>
      <c r="B703" s="19" t="s">
        <v>4722</v>
      </c>
      <c r="C703" s="19" t="s">
        <v>4723</v>
      </c>
      <c r="D703" s="19" t="s">
        <v>4724</v>
      </c>
      <c r="E703" s="19" t="s">
        <v>4725</v>
      </c>
      <c r="F703" s="19" t="s">
        <v>4726</v>
      </c>
      <c r="G703" s="19">
        <v>2020</v>
      </c>
      <c r="H703" s="65">
        <v>44246</v>
      </c>
      <c r="I703" s="19" t="s">
        <v>4727</v>
      </c>
      <c r="K703" s="19" t="s">
        <v>4728</v>
      </c>
    </row>
    <row r="704" spans="1:11" ht="15.75" customHeight="1">
      <c r="A704" s="19">
        <v>33134416</v>
      </c>
      <c r="B704" s="19" t="s">
        <v>4730</v>
      </c>
      <c r="C704" s="19" t="s">
        <v>4731</v>
      </c>
      <c r="D704" s="19" t="s">
        <v>4732</v>
      </c>
      <c r="E704" s="19" t="s">
        <v>4733</v>
      </c>
      <c r="F704" s="19" t="s">
        <v>2889</v>
      </c>
      <c r="G704" s="19">
        <v>2020</v>
      </c>
      <c r="H704" s="65">
        <v>44137</v>
      </c>
      <c r="I704" s="19" t="s">
        <v>4734</v>
      </c>
      <c r="K704" s="19" t="s">
        <v>4735</v>
      </c>
    </row>
    <row r="705" spans="1:11" ht="15.75" customHeight="1">
      <c r="A705" s="19">
        <v>32980007</v>
      </c>
      <c r="B705" s="19" t="s">
        <v>4737</v>
      </c>
      <c r="C705" s="19" t="s">
        <v>4738</v>
      </c>
      <c r="D705" s="19" t="s">
        <v>4739</v>
      </c>
      <c r="E705" s="19" t="s">
        <v>4740</v>
      </c>
      <c r="F705" s="19" t="s">
        <v>4741</v>
      </c>
      <c r="G705" s="19">
        <v>2020</v>
      </c>
      <c r="H705" s="65">
        <v>44101</v>
      </c>
      <c r="K705" s="19" t="s">
        <v>4742</v>
      </c>
    </row>
    <row r="706" spans="1:11" ht="15.75" customHeight="1">
      <c r="A706" s="19">
        <v>32977863</v>
      </c>
      <c r="B706" s="19" t="s">
        <v>4744</v>
      </c>
      <c r="C706" s="19" t="s">
        <v>4745</v>
      </c>
      <c r="D706" s="19" t="s">
        <v>4746</v>
      </c>
      <c r="E706" s="19" t="s">
        <v>4747</v>
      </c>
      <c r="F706" s="19" t="s">
        <v>3283</v>
      </c>
      <c r="G706" s="19">
        <v>2020</v>
      </c>
      <c r="H706" s="65">
        <v>44100</v>
      </c>
      <c r="K706" s="19" t="s">
        <v>4748</v>
      </c>
    </row>
    <row r="707" spans="1:11" ht="15.75" customHeight="1">
      <c r="A707" s="19">
        <v>32962476</v>
      </c>
      <c r="B707" s="19" t="s">
        <v>4749</v>
      </c>
      <c r="C707" s="19" t="s">
        <v>4750</v>
      </c>
      <c r="D707" s="19" t="s">
        <v>4751</v>
      </c>
      <c r="E707" s="19" t="s">
        <v>4752</v>
      </c>
      <c r="F707" s="19" t="s">
        <v>454</v>
      </c>
      <c r="G707" s="19">
        <v>2020</v>
      </c>
      <c r="H707" s="65">
        <v>44097</v>
      </c>
      <c r="K707" s="19" t="s">
        <v>4753</v>
      </c>
    </row>
    <row r="708" spans="1:11" ht="15.75" customHeight="1">
      <c r="A708" s="19">
        <v>32795850</v>
      </c>
      <c r="B708" s="19" t="s">
        <v>4755</v>
      </c>
      <c r="C708" s="19" t="s">
        <v>4756</v>
      </c>
      <c r="D708" s="19" t="s">
        <v>4757</v>
      </c>
      <c r="E708" s="19" t="s">
        <v>4758</v>
      </c>
      <c r="F708" s="19" t="s">
        <v>4759</v>
      </c>
      <c r="G708" s="19">
        <v>2020</v>
      </c>
      <c r="H708" s="65">
        <v>44059</v>
      </c>
      <c r="K708" s="19" t="s">
        <v>4760</v>
      </c>
    </row>
    <row r="709" spans="1:11" ht="15.75" customHeight="1">
      <c r="A709" s="19">
        <v>32795602</v>
      </c>
      <c r="B709" s="19" t="s">
        <v>4761</v>
      </c>
      <c r="C709" s="19" t="s">
        <v>4762</v>
      </c>
      <c r="D709" s="19" t="s">
        <v>4763</v>
      </c>
      <c r="E709" s="19" t="s">
        <v>4764</v>
      </c>
      <c r="F709" s="19" t="s">
        <v>2095</v>
      </c>
      <c r="G709" s="19">
        <v>2020</v>
      </c>
      <c r="H709" s="65">
        <v>44059</v>
      </c>
      <c r="K709" s="19" t="s">
        <v>4765</v>
      </c>
    </row>
    <row r="710" spans="1:11" ht="15.75" customHeight="1">
      <c r="A710" s="19">
        <v>32783615</v>
      </c>
      <c r="B710" s="19" t="s">
        <v>4766</v>
      </c>
      <c r="C710" s="19" t="s">
        <v>4767</v>
      </c>
      <c r="D710" s="19" t="s">
        <v>4768</v>
      </c>
      <c r="E710" s="19" t="s">
        <v>4769</v>
      </c>
      <c r="F710" s="19" t="s">
        <v>3267</v>
      </c>
      <c r="G710" s="19">
        <v>2020</v>
      </c>
      <c r="H710" s="65">
        <v>44057</v>
      </c>
      <c r="I710" s="19" t="s">
        <v>4770</v>
      </c>
      <c r="K710" s="19" t="s">
        <v>4771</v>
      </c>
    </row>
    <row r="711" spans="1:11" ht="15.75" customHeight="1">
      <c r="A711" s="19">
        <v>32770825</v>
      </c>
      <c r="B711" s="19" t="s">
        <v>4773</v>
      </c>
      <c r="C711" s="19" t="s">
        <v>4774</v>
      </c>
      <c r="D711" s="19" t="s">
        <v>4775</v>
      </c>
      <c r="E711" s="19" t="s">
        <v>4776</v>
      </c>
      <c r="F711" s="19" t="s">
        <v>4777</v>
      </c>
      <c r="G711" s="19">
        <v>2020</v>
      </c>
      <c r="H711" s="65">
        <v>44053</v>
      </c>
      <c r="I711" s="19" t="s">
        <v>4778</v>
      </c>
      <c r="K711" s="19" t="s">
        <v>4779</v>
      </c>
    </row>
    <row r="712" spans="1:11" ht="15.75" customHeight="1">
      <c r="A712" s="19">
        <v>32763445</v>
      </c>
      <c r="B712" s="19" t="s">
        <v>4780</v>
      </c>
      <c r="C712" s="19" t="s">
        <v>4781</v>
      </c>
      <c r="D712" s="19" t="s">
        <v>4763</v>
      </c>
      <c r="E712" s="19" t="s">
        <v>4782</v>
      </c>
      <c r="F712" s="19" t="s">
        <v>2095</v>
      </c>
      <c r="G712" s="19">
        <v>2020</v>
      </c>
      <c r="H712" s="65">
        <v>44052</v>
      </c>
      <c r="K712" s="19" t="s">
        <v>4783</v>
      </c>
    </row>
    <row r="713" spans="1:11" ht="15.75" customHeight="1">
      <c r="A713" s="19">
        <v>32711113</v>
      </c>
      <c r="B713" s="19" t="s">
        <v>4784</v>
      </c>
      <c r="C713" s="19" t="s">
        <v>4785</v>
      </c>
      <c r="D713" s="19" t="s">
        <v>4786</v>
      </c>
      <c r="E713" s="19" t="s">
        <v>4776</v>
      </c>
      <c r="F713" s="19" t="s">
        <v>2799</v>
      </c>
      <c r="G713" s="19">
        <v>2020</v>
      </c>
      <c r="H713" s="65">
        <v>44038</v>
      </c>
      <c r="K713" s="19" t="s">
        <v>4787</v>
      </c>
    </row>
    <row r="714" spans="1:11" ht="15.75" customHeight="1">
      <c r="A714" s="19">
        <v>32687792</v>
      </c>
      <c r="B714" s="19" t="s">
        <v>4788</v>
      </c>
      <c r="C714" s="19" t="s">
        <v>4789</v>
      </c>
      <c r="E714" s="19" t="s">
        <v>4790</v>
      </c>
    </row>
    <row r="715" spans="1:11" ht="15.75" customHeight="1">
      <c r="A715" s="19">
        <v>32658800</v>
      </c>
      <c r="B715" s="19" t="s">
        <v>4791</v>
      </c>
      <c r="C715" s="19" t="s">
        <v>4792</v>
      </c>
      <c r="D715" s="19" t="s">
        <v>4793</v>
      </c>
      <c r="E715" s="19" t="s">
        <v>4794</v>
      </c>
      <c r="F715" s="19" t="s">
        <v>1290</v>
      </c>
      <c r="G715" s="19">
        <v>2020</v>
      </c>
      <c r="H715" s="65">
        <v>44026</v>
      </c>
      <c r="K715" s="19" t="s">
        <v>4795</v>
      </c>
    </row>
    <row r="716" spans="1:11" ht="15.75" customHeight="1">
      <c r="A716" s="19">
        <v>32615197</v>
      </c>
      <c r="B716" s="19" t="s">
        <v>4796</v>
      </c>
      <c r="C716" s="19" t="s">
        <v>4797</v>
      </c>
      <c r="D716" s="19" t="s">
        <v>4798</v>
      </c>
      <c r="E716" s="19" t="s">
        <v>4799</v>
      </c>
      <c r="F716" s="19" t="s">
        <v>777</v>
      </c>
      <c r="G716" s="19">
        <v>2020</v>
      </c>
      <c r="H716" s="65">
        <v>44015</v>
      </c>
      <c r="K716" s="19" t="s">
        <v>4800</v>
      </c>
    </row>
    <row r="717" spans="1:11" ht="15.75" customHeight="1">
      <c r="A717" s="19">
        <v>32613596</v>
      </c>
      <c r="B717" s="19" t="s">
        <v>4801</v>
      </c>
      <c r="C717" s="19" t="s">
        <v>4802</v>
      </c>
      <c r="D717" s="19" t="s">
        <v>4803</v>
      </c>
      <c r="E717" s="19" t="s">
        <v>4804</v>
      </c>
      <c r="F717" s="19" t="s">
        <v>4805</v>
      </c>
      <c r="G717" s="19">
        <v>2020</v>
      </c>
      <c r="H717" s="65">
        <v>44015</v>
      </c>
      <c r="I717" s="19" t="s">
        <v>4806</v>
      </c>
      <c r="J717" s="19" t="s">
        <v>4807</v>
      </c>
      <c r="K717" s="19" t="s">
        <v>4808</v>
      </c>
    </row>
    <row r="718" spans="1:11" ht="15.75" customHeight="1">
      <c r="A718" s="19">
        <v>32589094</v>
      </c>
      <c r="B718" s="19" t="s">
        <v>4809</v>
      </c>
      <c r="C718" s="19" t="s">
        <v>4810</v>
      </c>
      <c r="D718" s="19" t="s">
        <v>4811</v>
      </c>
      <c r="E718" s="19" t="s">
        <v>4812</v>
      </c>
      <c r="F718" s="19" t="s">
        <v>1044</v>
      </c>
      <c r="G718" s="19">
        <v>2020</v>
      </c>
      <c r="H718" s="65">
        <v>44009</v>
      </c>
      <c r="K718" s="19" t="s">
        <v>4813</v>
      </c>
    </row>
    <row r="719" spans="1:11" ht="15.75" customHeight="1">
      <c r="A719" s="19">
        <v>32546331</v>
      </c>
      <c r="B719" s="19" t="s">
        <v>4815</v>
      </c>
      <c r="C719" s="19" t="s">
        <v>4816</v>
      </c>
      <c r="D719" s="19" t="s">
        <v>4817</v>
      </c>
      <c r="E719" s="19" t="s">
        <v>4818</v>
      </c>
      <c r="F719" s="19" t="s">
        <v>1636</v>
      </c>
      <c r="G719" s="19">
        <v>2020</v>
      </c>
      <c r="H719" s="65">
        <v>44000</v>
      </c>
      <c r="K719" s="19" t="s">
        <v>4819</v>
      </c>
    </row>
    <row r="720" spans="1:11" ht="15.75" customHeight="1">
      <c r="A720" s="19">
        <v>32524657</v>
      </c>
      <c r="B720" s="19" t="s">
        <v>4821</v>
      </c>
      <c r="C720" s="19" t="s">
        <v>4822</v>
      </c>
      <c r="D720" s="19" t="s">
        <v>4823</v>
      </c>
      <c r="E720" s="19" t="s">
        <v>4824</v>
      </c>
      <c r="F720" s="19" t="s">
        <v>4825</v>
      </c>
      <c r="G720" s="19">
        <v>2020</v>
      </c>
      <c r="H720" s="65">
        <v>43994</v>
      </c>
      <c r="I720" s="19" t="s">
        <v>4826</v>
      </c>
      <c r="K720" s="19" t="s">
        <v>4827</v>
      </c>
    </row>
    <row r="721" spans="1:11" ht="15.75" customHeight="1">
      <c r="A721" s="19">
        <v>32456442</v>
      </c>
      <c r="B721" s="19" t="s">
        <v>5138</v>
      </c>
      <c r="C721" s="19" t="s">
        <v>5139</v>
      </c>
      <c r="D721" s="19" t="s">
        <v>5140</v>
      </c>
      <c r="E721" s="19" t="s">
        <v>5141</v>
      </c>
      <c r="F721" s="19" t="s">
        <v>2611</v>
      </c>
      <c r="G721" s="19">
        <v>2020</v>
      </c>
      <c r="H721" s="65">
        <v>43979</v>
      </c>
      <c r="K721" s="19" t="s">
        <v>5142</v>
      </c>
    </row>
    <row r="722" spans="1:11" ht="15.75" customHeight="1">
      <c r="A722" s="19">
        <v>32377878</v>
      </c>
      <c r="B722" s="19" t="s">
        <v>4837</v>
      </c>
      <c r="C722" s="19" t="s">
        <v>4838</v>
      </c>
      <c r="D722" s="19" t="s">
        <v>4839</v>
      </c>
      <c r="E722" s="19" t="s">
        <v>4840</v>
      </c>
      <c r="F722" s="19" t="s">
        <v>1038</v>
      </c>
      <c r="G722" s="19">
        <v>2020</v>
      </c>
      <c r="H722" s="65">
        <v>43959</v>
      </c>
      <c r="K722" s="19" t="s">
        <v>4841</v>
      </c>
    </row>
    <row r="723" spans="1:11" ht="15.75" customHeight="1">
      <c r="A723" s="19">
        <v>32366495</v>
      </c>
      <c r="B723" s="19" t="s">
        <v>4842</v>
      </c>
      <c r="C723" s="19" t="s">
        <v>4843</v>
      </c>
      <c r="E723" s="19" t="s">
        <v>4844</v>
      </c>
    </row>
    <row r="724" spans="1:11" ht="15.75" customHeight="1">
      <c r="A724" s="19">
        <v>32265292</v>
      </c>
      <c r="B724" s="19" t="s">
        <v>4845</v>
      </c>
      <c r="C724" s="19" t="s">
        <v>4846</v>
      </c>
      <c r="D724" s="19" t="s">
        <v>4847</v>
      </c>
      <c r="E724" s="19" t="s">
        <v>4848</v>
      </c>
      <c r="F724" s="19" t="s">
        <v>4849</v>
      </c>
      <c r="G724" s="19">
        <v>2020</v>
      </c>
      <c r="H724" s="65">
        <v>43930</v>
      </c>
      <c r="K724" s="19" t="s">
        <v>4850</v>
      </c>
    </row>
    <row r="725" spans="1:11" ht="15.75" customHeight="1">
      <c r="A725" s="19">
        <v>31859164</v>
      </c>
      <c r="B725" s="19" t="s">
        <v>4851</v>
      </c>
      <c r="C725" s="19" t="s">
        <v>4852</v>
      </c>
      <c r="D725" s="19" t="s">
        <v>4853</v>
      </c>
      <c r="E725" s="19" t="s">
        <v>4854</v>
      </c>
      <c r="F725" s="19" t="s">
        <v>128</v>
      </c>
      <c r="G725" s="19">
        <v>2020</v>
      </c>
      <c r="H725" s="65">
        <v>43820</v>
      </c>
      <c r="K725" s="19" t="s">
        <v>4855</v>
      </c>
    </row>
    <row r="726" spans="1:11" ht="15.75" customHeight="1">
      <c r="A726" s="19">
        <v>33014369</v>
      </c>
      <c r="B726" s="19" t="s">
        <v>5287</v>
      </c>
      <c r="C726" s="19" t="s">
        <v>5288</v>
      </c>
      <c r="D726" s="19" t="s">
        <v>5289</v>
      </c>
      <c r="E726" s="19" t="s">
        <v>2188</v>
      </c>
      <c r="F726" s="19" t="s">
        <v>3427</v>
      </c>
      <c r="G726" s="19">
        <v>2020</v>
      </c>
      <c r="H726" s="65">
        <v>44109</v>
      </c>
      <c r="I726" s="19" t="s">
        <v>5290</v>
      </c>
      <c r="K726" s="19" t="s">
        <v>5291</v>
      </c>
    </row>
    <row r="727" spans="1:11" ht="15.75" customHeight="1">
      <c r="A727" s="19">
        <v>33003480</v>
      </c>
      <c r="B727" s="19" t="s">
        <v>4864</v>
      </c>
      <c r="C727" s="19" t="s">
        <v>4865</v>
      </c>
      <c r="D727" s="19" t="s">
        <v>4866</v>
      </c>
      <c r="E727" s="19" t="s">
        <v>4867</v>
      </c>
      <c r="F727" s="19" t="s">
        <v>2246</v>
      </c>
      <c r="G727" s="19">
        <v>2020</v>
      </c>
      <c r="H727" s="65">
        <v>44106</v>
      </c>
      <c r="I727" s="19" t="s">
        <v>4868</v>
      </c>
      <c r="K727" s="19" t="s">
        <v>4869</v>
      </c>
    </row>
    <row r="728" spans="1:11" ht="15.75" customHeight="1">
      <c r="A728" s="19">
        <v>32859435</v>
      </c>
      <c r="B728" s="19" t="s">
        <v>4871</v>
      </c>
      <c r="C728" s="19" t="s">
        <v>4872</v>
      </c>
      <c r="D728" s="19" t="s">
        <v>4873</v>
      </c>
      <c r="E728" s="19" t="s">
        <v>4874</v>
      </c>
      <c r="F728" s="19" t="s">
        <v>1263</v>
      </c>
      <c r="G728" s="19">
        <v>2020</v>
      </c>
      <c r="H728" s="65">
        <v>44073</v>
      </c>
      <c r="K728" s="19" t="s">
        <v>4875</v>
      </c>
    </row>
    <row r="729" spans="1:11" ht="15.75" customHeight="1">
      <c r="A729" s="19">
        <v>32987794</v>
      </c>
      <c r="B729" s="19" t="s">
        <v>4877</v>
      </c>
      <c r="C729" s="19" t="s">
        <v>3223</v>
      </c>
      <c r="D729" s="19" t="s">
        <v>4878</v>
      </c>
      <c r="E729" s="19" t="s">
        <v>3225</v>
      </c>
      <c r="F729" s="19" t="s">
        <v>2246</v>
      </c>
      <c r="G729" s="19">
        <v>2020</v>
      </c>
      <c r="H729" s="65">
        <v>44103</v>
      </c>
      <c r="I729" s="19" t="s">
        <v>4879</v>
      </c>
      <c r="K729" s="19" t="s">
        <v>4880</v>
      </c>
    </row>
    <row r="730" spans="1:11" ht="15.75" customHeight="1">
      <c r="A730" s="19">
        <v>32967147</v>
      </c>
      <c r="B730" s="19" t="s">
        <v>4882</v>
      </c>
      <c r="C730" s="19" t="s">
        <v>4883</v>
      </c>
      <c r="D730" s="19" t="s">
        <v>4884</v>
      </c>
      <c r="E730" s="19" t="s">
        <v>4885</v>
      </c>
      <c r="F730" s="19" t="s">
        <v>4886</v>
      </c>
      <c r="G730" s="19">
        <v>2020</v>
      </c>
      <c r="H730" s="65">
        <v>44098</v>
      </c>
      <c r="I730" s="19" t="s">
        <v>4887</v>
      </c>
      <c r="K730" s="19" t="s">
        <v>4888</v>
      </c>
    </row>
    <row r="731" spans="1:11" ht="15.75" customHeight="1">
      <c r="A731" s="19">
        <v>32719154</v>
      </c>
      <c r="B731" s="19" t="s">
        <v>4890</v>
      </c>
      <c r="C731" s="19" t="s">
        <v>4891</v>
      </c>
      <c r="D731" s="19" t="s">
        <v>4892</v>
      </c>
      <c r="E731" s="19" t="s">
        <v>4893</v>
      </c>
      <c r="F731" s="19" t="s">
        <v>1110</v>
      </c>
      <c r="G731" s="19">
        <v>2020</v>
      </c>
      <c r="H731" s="65">
        <v>44041</v>
      </c>
      <c r="I731" s="19" t="s">
        <v>4894</v>
      </c>
      <c r="K731" s="19" t="s">
        <v>4895</v>
      </c>
    </row>
    <row r="732" spans="1:11" ht="15.75" customHeight="1">
      <c r="A732" s="19">
        <v>32943429</v>
      </c>
      <c r="B732" s="19" t="s">
        <v>4897</v>
      </c>
      <c r="C732" s="19" t="s">
        <v>4898</v>
      </c>
      <c r="D732" s="19" t="s">
        <v>4899</v>
      </c>
      <c r="E732" s="19" t="s">
        <v>4900</v>
      </c>
      <c r="F732" s="19" t="s">
        <v>2017</v>
      </c>
      <c r="G732" s="19">
        <v>2020</v>
      </c>
      <c r="H732" s="65">
        <v>44092</v>
      </c>
      <c r="I732" s="19" t="s">
        <v>4901</v>
      </c>
      <c r="K732" s="19" t="s">
        <v>4902</v>
      </c>
    </row>
    <row r="733" spans="1:11" ht="15.75" customHeight="1">
      <c r="A733" s="19">
        <v>33042095</v>
      </c>
      <c r="B733" s="19" t="s">
        <v>5307</v>
      </c>
      <c r="C733" s="19" t="s">
        <v>5308</v>
      </c>
      <c r="D733" s="19" t="s">
        <v>5309</v>
      </c>
      <c r="E733" s="19" t="s">
        <v>1873</v>
      </c>
      <c r="F733" s="19" t="s">
        <v>98</v>
      </c>
      <c r="G733" s="19">
        <v>2020</v>
      </c>
      <c r="H733" s="65">
        <v>44116</v>
      </c>
      <c r="I733" s="19" t="s">
        <v>5310</v>
      </c>
      <c r="K733" s="19" t="s">
        <v>5311</v>
      </c>
    </row>
    <row r="734" spans="1:11" ht="15.75" customHeight="1">
      <c r="A734" s="19">
        <v>32968689</v>
      </c>
      <c r="B734" s="19" t="s">
        <v>4911</v>
      </c>
      <c r="C734" s="19" t="s">
        <v>4912</v>
      </c>
      <c r="D734" s="19" t="s">
        <v>4913</v>
      </c>
      <c r="E734" s="19" t="s">
        <v>4914</v>
      </c>
      <c r="F734" s="19" t="s">
        <v>2889</v>
      </c>
      <c r="G734" s="19">
        <v>2020</v>
      </c>
      <c r="H734" s="65">
        <v>44098</v>
      </c>
      <c r="I734" s="19" t="s">
        <v>4915</v>
      </c>
      <c r="K734" s="19" t="s">
        <v>4916</v>
      </c>
    </row>
    <row r="735" spans="1:11" ht="15.75" customHeight="1">
      <c r="A735" s="19">
        <v>32930758</v>
      </c>
      <c r="B735" s="19" t="s">
        <v>4918</v>
      </c>
      <c r="C735" s="19" t="s">
        <v>4919</v>
      </c>
      <c r="D735" s="19" t="s">
        <v>4920</v>
      </c>
      <c r="E735" s="19" t="s">
        <v>4921</v>
      </c>
      <c r="F735" s="19" t="s">
        <v>4922</v>
      </c>
      <c r="G735" s="19">
        <v>2020</v>
      </c>
      <c r="H735" s="65">
        <v>44089</v>
      </c>
      <c r="I735" s="19" t="s">
        <v>4923</v>
      </c>
      <c r="K735" s="19" t="s">
        <v>4924</v>
      </c>
    </row>
    <row r="736" spans="1:11" ht="15.75" customHeight="1">
      <c r="A736" s="19">
        <v>32963653</v>
      </c>
      <c r="B736" s="19" t="s">
        <v>4925</v>
      </c>
      <c r="C736" s="19" t="s">
        <v>4926</v>
      </c>
      <c r="D736" s="19" t="s">
        <v>4927</v>
      </c>
      <c r="E736" s="19" t="s">
        <v>4928</v>
      </c>
      <c r="F736" s="19" t="s">
        <v>698</v>
      </c>
      <c r="G736" s="19">
        <v>2020</v>
      </c>
      <c r="H736" s="65">
        <v>44097</v>
      </c>
      <c r="I736" s="19" t="s">
        <v>4929</v>
      </c>
      <c r="K736" s="19" t="s">
        <v>4930</v>
      </c>
    </row>
    <row r="737" spans="1:11" ht="15.75" customHeight="1">
      <c r="A737" s="19">
        <v>32922724</v>
      </c>
      <c r="B737" s="19" t="s">
        <v>4932</v>
      </c>
      <c r="C737" s="19" t="s">
        <v>4933</v>
      </c>
      <c r="D737" s="19" t="s">
        <v>4934</v>
      </c>
      <c r="E737" s="19" t="s">
        <v>4935</v>
      </c>
      <c r="F737" s="19" t="s">
        <v>4936</v>
      </c>
      <c r="G737" s="19">
        <v>2020</v>
      </c>
      <c r="H737" s="65">
        <v>44088</v>
      </c>
      <c r="I737" s="19" t="s">
        <v>4937</v>
      </c>
      <c r="K737" s="19" t="s">
        <v>4938</v>
      </c>
    </row>
    <row r="738" spans="1:11" ht="15.75" customHeight="1">
      <c r="A738" s="19">
        <v>32689914</v>
      </c>
      <c r="B738" s="19" t="s">
        <v>4940</v>
      </c>
      <c r="C738" s="19" t="s">
        <v>4941</v>
      </c>
      <c r="D738" s="19" t="s">
        <v>4942</v>
      </c>
      <c r="E738" s="19" t="s">
        <v>4943</v>
      </c>
      <c r="F738" s="19" t="s">
        <v>4944</v>
      </c>
      <c r="G738" s="19">
        <v>2020</v>
      </c>
      <c r="H738" s="65">
        <v>44034</v>
      </c>
      <c r="K738" s="19" t="s">
        <v>4945</v>
      </c>
    </row>
    <row r="739" spans="1:11" ht="15.75" customHeight="1">
      <c r="A739" s="19">
        <v>32894364</v>
      </c>
      <c r="B739" s="19" t="s">
        <v>4946</v>
      </c>
      <c r="C739" s="19" t="s">
        <v>4947</v>
      </c>
      <c r="D739" s="19" t="s">
        <v>4948</v>
      </c>
      <c r="E739" s="19" t="s">
        <v>4949</v>
      </c>
      <c r="F739" s="19" t="s">
        <v>4950</v>
      </c>
      <c r="G739" s="19">
        <v>2020</v>
      </c>
      <c r="H739" s="65">
        <v>44081</v>
      </c>
      <c r="I739" s="19" t="s">
        <v>4951</v>
      </c>
      <c r="K739" s="19" t="s">
        <v>4952</v>
      </c>
    </row>
    <row r="740" spans="1:11" ht="15.75" customHeight="1">
      <c r="A740" s="19">
        <v>32907284</v>
      </c>
      <c r="B740" s="19" t="s">
        <v>4954</v>
      </c>
      <c r="C740" s="19" t="s">
        <v>4955</v>
      </c>
      <c r="D740" s="19" t="s">
        <v>4956</v>
      </c>
      <c r="E740" s="19" t="s">
        <v>4957</v>
      </c>
      <c r="F740" s="19" t="s">
        <v>3648</v>
      </c>
      <c r="G740" s="19">
        <v>2020</v>
      </c>
      <c r="H740" s="65">
        <v>44084</v>
      </c>
      <c r="K740" s="19" t="s">
        <v>4958</v>
      </c>
    </row>
    <row r="741" spans="1:11" ht="15.75" customHeight="1">
      <c r="A741" s="19">
        <v>33490866</v>
      </c>
      <c r="B741" s="19" t="s">
        <v>4960</v>
      </c>
      <c r="C741" s="19" t="s">
        <v>4961</v>
      </c>
      <c r="D741" s="19" t="s">
        <v>4962</v>
      </c>
      <c r="E741" s="19" t="s">
        <v>848</v>
      </c>
      <c r="F741" s="19" t="s">
        <v>598</v>
      </c>
      <c r="G741" s="19">
        <v>2020</v>
      </c>
      <c r="H741" s="65">
        <v>44221</v>
      </c>
      <c r="I741" s="19" t="s">
        <v>4963</v>
      </c>
      <c r="K741" s="19" t="s">
        <v>4964</v>
      </c>
    </row>
    <row r="742" spans="1:11" ht="15.75" customHeight="1">
      <c r="A742" s="19">
        <v>32940992</v>
      </c>
      <c r="B742" s="19" t="s">
        <v>4966</v>
      </c>
      <c r="E742" s="19" t="s">
        <v>4967</v>
      </c>
      <c r="F742" s="19" t="s">
        <v>4968</v>
      </c>
    </row>
    <row r="743" spans="1:11" ht="15.75" customHeight="1">
      <c r="A743" s="19">
        <v>32887458</v>
      </c>
      <c r="B743" s="19" t="s">
        <v>4969</v>
      </c>
      <c r="C743" s="19" t="s">
        <v>4970</v>
      </c>
      <c r="D743" s="19" t="s">
        <v>4971</v>
      </c>
      <c r="E743" s="19" t="s">
        <v>4972</v>
      </c>
      <c r="F743" s="19" t="s">
        <v>2469</v>
      </c>
      <c r="G743" s="19">
        <v>2020</v>
      </c>
      <c r="H743" s="65">
        <v>44079</v>
      </c>
      <c r="I743" s="19" t="s">
        <v>4973</v>
      </c>
      <c r="K743" s="19" t="s">
        <v>4974</v>
      </c>
    </row>
    <row r="744" spans="1:11" ht="15.75" customHeight="1">
      <c r="A744" s="19">
        <v>33623260</v>
      </c>
      <c r="B744" s="19" t="s">
        <v>4976</v>
      </c>
      <c r="C744" s="19" t="s">
        <v>4977</v>
      </c>
      <c r="D744" s="19" t="s">
        <v>4978</v>
      </c>
      <c r="E744" s="19" t="s">
        <v>4979</v>
      </c>
      <c r="F744" s="19" t="s">
        <v>4980</v>
      </c>
      <c r="G744" s="19">
        <v>2020</v>
      </c>
      <c r="H744" s="65">
        <v>44251</v>
      </c>
      <c r="I744" s="19" t="s">
        <v>4981</v>
      </c>
      <c r="K744" s="19" t="s">
        <v>4982</v>
      </c>
    </row>
    <row r="745" spans="1:11" ht="15.75" customHeight="1">
      <c r="A745" s="19">
        <v>33402957</v>
      </c>
      <c r="B745" s="19" t="s">
        <v>4984</v>
      </c>
      <c r="C745" s="19" t="s">
        <v>4985</v>
      </c>
      <c r="D745" s="19" t="s">
        <v>4986</v>
      </c>
      <c r="E745" s="19" t="s">
        <v>4987</v>
      </c>
      <c r="F745" s="19" t="s">
        <v>4988</v>
      </c>
      <c r="G745" s="19">
        <v>2020</v>
      </c>
      <c r="H745" s="65">
        <v>44202</v>
      </c>
      <c r="I745" s="19" t="s">
        <v>4989</v>
      </c>
      <c r="K745" s="19" t="s">
        <v>4990</v>
      </c>
    </row>
    <row r="746" spans="1:11" ht="15.75" customHeight="1">
      <c r="A746" s="19">
        <v>33040504</v>
      </c>
      <c r="B746" s="19" t="s">
        <v>4992</v>
      </c>
      <c r="C746" s="19" t="s">
        <v>4993</v>
      </c>
      <c r="D746" s="19" t="s">
        <v>26362</v>
      </c>
      <c r="E746" s="19" t="s">
        <v>4995</v>
      </c>
      <c r="F746" s="19" t="s">
        <v>26358</v>
      </c>
      <c r="G746" s="19">
        <v>2020</v>
      </c>
      <c r="H746" s="65">
        <v>44116</v>
      </c>
      <c r="K746" s="19" t="s">
        <v>4997</v>
      </c>
    </row>
    <row r="747" spans="1:11" ht="15.75" customHeight="1">
      <c r="A747" s="19">
        <v>32818394</v>
      </c>
      <c r="B747" s="19" t="s">
        <v>4998</v>
      </c>
      <c r="C747" s="19" t="s">
        <v>4999</v>
      </c>
      <c r="D747" s="19" t="s">
        <v>5000</v>
      </c>
      <c r="E747" s="19" t="s">
        <v>5001</v>
      </c>
      <c r="F747" s="19" t="s">
        <v>1582</v>
      </c>
      <c r="G747" s="19">
        <v>2020</v>
      </c>
      <c r="H747" s="65">
        <v>44064</v>
      </c>
      <c r="I747" s="19" t="s">
        <v>5002</v>
      </c>
      <c r="K747" s="19" t="s">
        <v>5003</v>
      </c>
    </row>
    <row r="748" spans="1:11" ht="15.75" customHeight="1">
      <c r="A748" s="19">
        <v>32808581</v>
      </c>
      <c r="B748" s="19" t="s">
        <v>5005</v>
      </c>
      <c r="C748" s="19" t="s">
        <v>5006</v>
      </c>
      <c r="D748" s="19" t="s">
        <v>5007</v>
      </c>
      <c r="E748" s="19" t="s">
        <v>5008</v>
      </c>
      <c r="F748" s="19" t="s">
        <v>5009</v>
      </c>
      <c r="G748" s="19">
        <v>2020</v>
      </c>
      <c r="H748" s="65">
        <v>44062</v>
      </c>
      <c r="K748" s="19" t="s">
        <v>5010</v>
      </c>
    </row>
    <row r="749" spans="1:11" ht="15.75" customHeight="1">
      <c r="A749" s="19">
        <v>32768281</v>
      </c>
      <c r="B749" s="19" t="s">
        <v>5011</v>
      </c>
      <c r="C749" s="19" t="s">
        <v>5012</v>
      </c>
      <c r="D749" s="19" t="s">
        <v>5013</v>
      </c>
      <c r="E749" s="19" t="s">
        <v>3504</v>
      </c>
      <c r="F749" s="19" t="s">
        <v>3505</v>
      </c>
      <c r="G749" s="19">
        <v>2020</v>
      </c>
      <c r="H749" s="65">
        <v>44053</v>
      </c>
      <c r="K749" s="19" t="s">
        <v>5014</v>
      </c>
    </row>
    <row r="750" spans="1:11" ht="15.75" customHeight="1">
      <c r="A750" s="19">
        <v>32653727</v>
      </c>
      <c r="B750" s="19" t="s">
        <v>5326</v>
      </c>
      <c r="C750" s="19" t="s">
        <v>5327</v>
      </c>
      <c r="D750" s="19" t="s">
        <v>5328</v>
      </c>
      <c r="E750" s="19" t="s">
        <v>1124</v>
      </c>
      <c r="F750" s="19" t="s">
        <v>155</v>
      </c>
      <c r="G750" s="19">
        <v>2020</v>
      </c>
      <c r="H750" s="65">
        <v>44025</v>
      </c>
      <c r="K750" s="19" t="s">
        <v>5329</v>
      </c>
    </row>
    <row r="751" spans="1:11" ht="15.75" customHeight="1">
      <c r="A751" s="19">
        <v>32651162</v>
      </c>
      <c r="B751" s="19" t="s">
        <v>5367</v>
      </c>
      <c r="C751" s="19" t="s">
        <v>5368</v>
      </c>
      <c r="D751" s="19" t="s">
        <v>5369</v>
      </c>
      <c r="E751" s="19" t="s">
        <v>2181</v>
      </c>
      <c r="F751" s="19" t="s">
        <v>3681</v>
      </c>
      <c r="G751" s="19">
        <v>2020</v>
      </c>
      <c r="H751" s="65">
        <v>44024</v>
      </c>
      <c r="I751" s="19" t="s">
        <v>5370</v>
      </c>
      <c r="K751" s="19" t="s">
        <v>5371</v>
      </c>
    </row>
    <row r="752" spans="1:11" ht="15.75" customHeight="1">
      <c r="A752" s="19">
        <v>32622623</v>
      </c>
      <c r="B752" s="19" t="s">
        <v>5030</v>
      </c>
      <c r="C752" s="19" t="s">
        <v>5031</v>
      </c>
      <c r="D752" s="19" t="s">
        <v>5032</v>
      </c>
      <c r="E752" s="19" t="s">
        <v>5033</v>
      </c>
      <c r="F752" s="19" t="s">
        <v>1636</v>
      </c>
      <c r="G752" s="19">
        <v>2020</v>
      </c>
      <c r="H752" s="65">
        <v>44018</v>
      </c>
      <c r="K752" s="19" t="s">
        <v>5034</v>
      </c>
    </row>
    <row r="753" spans="1:11" ht="15.75" customHeight="1">
      <c r="A753" s="19">
        <v>32585694</v>
      </c>
      <c r="B753" s="19" t="s">
        <v>5402</v>
      </c>
      <c r="C753" s="19" t="s">
        <v>5403</v>
      </c>
      <c r="D753" s="19" t="s">
        <v>5404</v>
      </c>
      <c r="E753" s="19" t="s">
        <v>5405</v>
      </c>
      <c r="F753" s="19" t="s">
        <v>215</v>
      </c>
      <c r="G753" s="19">
        <v>2020</v>
      </c>
      <c r="H753" s="65">
        <v>44008</v>
      </c>
      <c r="K753" s="19" t="s">
        <v>5406</v>
      </c>
    </row>
    <row r="754" spans="1:11" ht="15.75" customHeight="1">
      <c r="A754" s="19">
        <v>32579285</v>
      </c>
      <c r="B754" s="19" t="s">
        <v>5046</v>
      </c>
      <c r="C754" s="19" t="s">
        <v>5047</v>
      </c>
      <c r="D754" s="19" t="s">
        <v>5048</v>
      </c>
      <c r="E754" s="19" t="s">
        <v>5049</v>
      </c>
      <c r="F754" s="19" t="s">
        <v>1604</v>
      </c>
      <c r="G754" s="19">
        <v>2020</v>
      </c>
      <c r="H754" s="65">
        <v>44007</v>
      </c>
      <c r="K754" s="19" t="s">
        <v>5050</v>
      </c>
    </row>
    <row r="755" spans="1:11" ht="15.75" customHeight="1">
      <c r="A755" s="19">
        <v>32565151</v>
      </c>
      <c r="B755" s="19" t="s">
        <v>5051</v>
      </c>
      <c r="C755" s="19" t="s">
        <v>5052</v>
      </c>
      <c r="D755" s="19" t="s">
        <v>5032</v>
      </c>
      <c r="E755" s="19" t="s">
        <v>5053</v>
      </c>
      <c r="F755" s="19" t="s">
        <v>1636</v>
      </c>
      <c r="G755" s="19">
        <v>2020</v>
      </c>
      <c r="H755" s="65">
        <v>44005</v>
      </c>
      <c r="K755" s="19" t="s">
        <v>5054</v>
      </c>
    </row>
    <row r="756" spans="1:11" ht="15.75" customHeight="1">
      <c r="A756" s="19">
        <v>32428736</v>
      </c>
      <c r="B756" s="19" t="s">
        <v>5055</v>
      </c>
      <c r="C756" s="19" t="s">
        <v>5056</v>
      </c>
      <c r="E756" s="19" t="s">
        <v>5057</v>
      </c>
    </row>
    <row r="757" spans="1:11" ht="15.75" customHeight="1">
      <c r="A757" s="19">
        <v>32402734</v>
      </c>
      <c r="B757" s="19" t="s">
        <v>5058</v>
      </c>
      <c r="C757" s="19" t="s">
        <v>5059</v>
      </c>
      <c r="D757" s="19" t="s">
        <v>5032</v>
      </c>
      <c r="E757" s="19" t="s">
        <v>5060</v>
      </c>
      <c r="F757" s="19" t="s">
        <v>1636</v>
      </c>
      <c r="G757" s="19">
        <v>2020</v>
      </c>
      <c r="H757" s="65">
        <v>43965</v>
      </c>
      <c r="K757" s="19" t="s">
        <v>5061</v>
      </c>
    </row>
    <row r="758" spans="1:11" ht="15.75" customHeight="1">
      <c r="A758" s="19">
        <v>32328992</v>
      </c>
      <c r="B758" s="19" t="s">
        <v>5062</v>
      </c>
      <c r="C758" s="19" t="s">
        <v>5063</v>
      </c>
      <c r="D758" s="19" t="s">
        <v>5064</v>
      </c>
      <c r="E758" s="19" t="s">
        <v>5065</v>
      </c>
      <c r="F758" s="19" t="s">
        <v>5066</v>
      </c>
      <c r="G758" s="19">
        <v>2020</v>
      </c>
      <c r="H758" s="65">
        <v>43946</v>
      </c>
      <c r="I758" s="19" t="s">
        <v>5067</v>
      </c>
      <c r="K758" s="19" t="s">
        <v>5068</v>
      </c>
    </row>
    <row r="759" spans="1:11" ht="15.75" customHeight="1">
      <c r="A759" s="19">
        <v>32048889</v>
      </c>
      <c r="B759" s="19" t="s">
        <v>5070</v>
      </c>
      <c r="C759" s="19" t="s">
        <v>5071</v>
      </c>
      <c r="D759" s="19" t="s">
        <v>5072</v>
      </c>
      <c r="E759" s="19" t="s">
        <v>5073</v>
      </c>
      <c r="F759" s="19" t="s">
        <v>147</v>
      </c>
      <c r="G759" s="19">
        <v>2020</v>
      </c>
      <c r="H759" s="65">
        <v>43874</v>
      </c>
      <c r="I759" s="19" t="s">
        <v>5074</v>
      </c>
      <c r="K759" s="19" t="s">
        <v>5075</v>
      </c>
    </row>
    <row r="760" spans="1:11" ht="15.75" customHeight="1">
      <c r="A760" s="19">
        <v>31941343</v>
      </c>
      <c r="B760" s="19" t="s">
        <v>5077</v>
      </c>
      <c r="C760" s="19" t="s">
        <v>5078</v>
      </c>
      <c r="D760" s="19" t="s">
        <v>5079</v>
      </c>
      <c r="E760" s="19" t="s">
        <v>5080</v>
      </c>
      <c r="F760" s="19" t="s">
        <v>5081</v>
      </c>
      <c r="G760" s="19">
        <v>2020</v>
      </c>
      <c r="H760" s="65">
        <v>43847</v>
      </c>
      <c r="K760" s="19" t="s">
        <v>5082</v>
      </c>
    </row>
    <row r="761" spans="1:11" ht="15.75" customHeight="1">
      <c r="A761" s="19">
        <v>32983076</v>
      </c>
      <c r="B761" s="19" t="s">
        <v>5508</v>
      </c>
      <c r="C761" s="19" t="s">
        <v>5509</v>
      </c>
      <c r="D761" s="19" t="s">
        <v>5510</v>
      </c>
      <c r="E761" s="19" t="s">
        <v>5511</v>
      </c>
      <c r="F761" s="19" t="s">
        <v>98</v>
      </c>
      <c r="G761" s="19">
        <v>2020</v>
      </c>
      <c r="H761" s="65">
        <v>44102</v>
      </c>
      <c r="I761" s="19" t="s">
        <v>5512</v>
      </c>
      <c r="K761" s="19" t="s">
        <v>5513</v>
      </c>
    </row>
    <row r="762" spans="1:11" ht="15.75" customHeight="1">
      <c r="A762" s="19">
        <v>32867740</v>
      </c>
      <c r="B762" s="19" t="s">
        <v>5093</v>
      </c>
      <c r="C762" s="19" t="s">
        <v>5094</v>
      </c>
      <c r="D762" s="19" t="s">
        <v>5095</v>
      </c>
      <c r="E762" s="19" t="s">
        <v>5096</v>
      </c>
      <c r="F762" s="19" t="s">
        <v>5097</v>
      </c>
      <c r="G762" s="19">
        <v>2020</v>
      </c>
      <c r="H762" s="65">
        <v>44076</v>
      </c>
      <c r="I762" s="19" t="s">
        <v>5098</v>
      </c>
      <c r="K762" s="19" t="s">
        <v>5099</v>
      </c>
    </row>
    <row r="763" spans="1:11" ht="15.75" customHeight="1">
      <c r="A763" s="19">
        <v>32874139</v>
      </c>
      <c r="B763" s="19" t="s">
        <v>5101</v>
      </c>
      <c r="C763" s="19" t="s">
        <v>3176</v>
      </c>
      <c r="D763" s="19" t="s">
        <v>5102</v>
      </c>
      <c r="E763" s="19" t="s">
        <v>3178</v>
      </c>
      <c r="F763" s="19" t="s">
        <v>3179</v>
      </c>
      <c r="G763" s="19">
        <v>2020</v>
      </c>
      <c r="H763" s="65">
        <v>44077</v>
      </c>
      <c r="I763" s="19" t="s">
        <v>5103</v>
      </c>
      <c r="K763" s="19" t="s">
        <v>5104</v>
      </c>
    </row>
    <row r="764" spans="1:11" ht="15.75" customHeight="1">
      <c r="A764" s="19">
        <v>32854773</v>
      </c>
      <c r="B764" s="19" t="s">
        <v>5106</v>
      </c>
      <c r="C764" s="19" t="s">
        <v>5107</v>
      </c>
      <c r="D764" s="19" t="s">
        <v>5108</v>
      </c>
      <c r="E764" s="19" t="s">
        <v>5109</v>
      </c>
      <c r="F764" s="19" t="s">
        <v>3463</v>
      </c>
      <c r="G764" s="19">
        <v>2020</v>
      </c>
      <c r="H764" s="65">
        <v>44072</v>
      </c>
      <c r="I764" s="19" t="s">
        <v>5110</v>
      </c>
      <c r="K764" s="19" t="s">
        <v>5111</v>
      </c>
    </row>
    <row r="765" spans="1:11" ht="15.75" customHeight="1">
      <c r="A765" s="19">
        <v>32841261</v>
      </c>
      <c r="B765" s="19" t="s">
        <v>5113</v>
      </c>
      <c r="C765" s="19" t="s">
        <v>5114</v>
      </c>
      <c r="D765" s="19" t="s">
        <v>5115</v>
      </c>
      <c r="E765" s="19" t="s">
        <v>5116</v>
      </c>
      <c r="F765" s="19" t="s">
        <v>208</v>
      </c>
      <c r="G765" s="19">
        <v>2020</v>
      </c>
      <c r="H765" s="65">
        <v>44069</v>
      </c>
      <c r="I765" s="19" t="s">
        <v>5117</v>
      </c>
      <c r="K765" s="19" t="s">
        <v>5118</v>
      </c>
    </row>
    <row r="766" spans="1:11" ht="15.75" customHeight="1">
      <c r="A766" s="19">
        <v>32983693</v>
      </c>
      <c r="B766" s="19" t="s">
        <v>5120</v>
      </c>
      <c r="C766" s="19" t="s">
        <v>5121</v>
      </c>
      <c r="D766" s="19" t="s">
        <v>5122</v>
      </c>
      <c r="E766" s="19" t="s">
        <v>5123</v>
      </c>
      <c r="F766" s="19" t="s">
        <v>867</v>
      </c>
      <c r="G766" s="19">
        <v>2020</v>
      </c>
      <c r="H766" s="65">
        <v>44102</v>
      </c>
      <c r="I766" s="19" t="s">
        <v>5124</v>
      </c>
      <c r="K766" s="19" t="s">
        <v>5125</v>
      </c>
    </row>
    <row r="767" spans="1:11" ht="15.75" customHeight="1">
      <c r="A767" s="19">
        <v>32404483</v>
      </c>
      <c r="B767" s="19" t="s">
        <v>5127</v>
      </c>
      <c r="C767" s="19" t="s">
        <v>3613</v>
      </c>
      <c r="D767" s="19" t="s">
        <v>5128</v>
      </c>
      <c r="E767" s="19" t="s">
        <v>3615</v>
      </c>
      <c r="F767" s="19" t="s">
        <v>1272</v>
      </c>
      <c r="G767" s="19">
        <v>2020</v>
      </c>
      <c r="H767" s="65">
        <v>43966</v>
      </c>
      <c r="I767" s="19" t="s">
        <v>5129</v>
      </c>
      <c r="K767" s="19" t="s">
        <v>5130</v>
      </c>
    </row>
    <row r="768" spans="1:11" ht="15.75" customHeight="1">
      <c r="A768" s="19">
        <v>32983678</v>
      </c>
      <c r="B768" s="19" t="s">
        <v>5131</v>
      </c>
      <c r="C768" s="19" t="s">
        <v>5132</v>
      </c>
      <c r="D768" s="19" t="s">
        <v>5133</v>
      </c>
      <c r="E768" s="19" t="s">
        <v>5134</v>
      </c>
      <c r="F768" s="19" t="s">
        <v>867</v>
      </c>
      <c r="G768" s="19">
        <v>2020</v>
      </c>
      <c r="H768" s="65">
        <v>44102</v>
      </c>
      <c r="I768" s="19" t="s">
        <v>5135</v>
      </c>
      <c r="K768" s="19" t="s">
        <v>5136</v>
      </c>
    </row>
    <row r="769" spans="1:11" ht="15.75" customHeight="1">
      <c r="A769" s="19">
        <v>33062198</v>
      </c>
      <c r="B769" s="19" t="s">
        <v>5533</v>
      </c>
      <c r="C769" s="19" t="s">
        <v>5534</v>
      </c>
      <c r="D769" s="19" t="s">
        <v>5535</v>
      </c>
      <c r="E769" s="19" t="s">
        <v>3201</v>
      </c>
      <c r="F769" s="19" t="s">
        <v>5536</v>
      </c>
      <c r="G769" s="19">
        <v>2020</v>
      </c>
      <c r="H769" s="65">
        <v>44120</v>
      </c>
      <c r="I769" s="19" t="s">
        <v>5537</v>
      </c>
      <c r="K769" s="19" t="s">
        <v>5538</v>
      </c>
    </row>
    <row r="770" spans="1:11" ht="15.75" customHeight="1">
      <c r="A770" s="19">
        <v>32933615</v>
      </c>
      <c r="B770" s="19" t="s">
        <v>5145</v>
      </c>
      <c r="C770" s="19" t="s">
        <v>5146</v>
      </c>
      <c r="D770" s="19" t="s">
        <v>5147</v>
      </c>
      <c r="E770" s="19" t="s">
        <v>5148</v>
      </c>
      <c r="F770" s="19" t="s">
        <v>5149</v>
      </c>
      <c r="G770" s="19">
        <v>2020</v>
      </c>
      <c r="H770" s="65">
        <v>44090</v>
      </c>
      <c r="K770" s="19" t="s">
        <v>5150</v>
      </c>
    </row>
    <row r="771" spans="1:11" ht="15.75" customHeight="1">
      <c r="A771" s="19">
        <v>31689349</v>
      </c>
      <c r="B771" s="19" t="s">
        <v>5152</v>
      </c>
      <c r="C771" s="19" t="s">
        <v>5153</v>
      </c>
      <c r="D771" s="19" t="s">
        <v>5154</v>
      </c>
      <c r="E771" s="19" t="s">
        <v>5155</v>
      </c>
      <c r="F771" s="19" t="s">
        <v>5156</v>
      </c>
      <c r="G771" s="19">
        <v>2020</v>
      </c>
      <c r="H771" s="65">
        <v>43775</v>
      </c>
      <c r="K771" s="19" t="s">
        <v>5157</v>
      </c>
    </row>
    <row r="772" spans="1:11" ht="15.75" customHeight="1">
      <c r="A772" s="19">
        <v>32540869</v>
      </c>
      <c r="B772" s="19" t="s">
        <v>5158</v>
      </c>
      <c r="C772" s="19" t="s">
        <v>5159</v>
      </c>
      <c r="D772" s="19" t="s">
        <v>5160</v>
      </c>
      <c r="E772" s="19" t="s">
        <v>5161</v>
      </c>
      <c r="F772" s="19" t="s">
        <v>1110</v>
      </c>
      <c r="G772" s="19">
        <v>2020</v>
      </c>
      <c r="H772" s="65">
        <v>43999</v>
      </c>
      <c r="I772" s="19" t="s">
        <v>5162</v>
      </c>
      <c r="K772" s="19" t="s">
        <v>5163</v>
      </c>
    </row>
    <row r="773" spans="1:11" ht="15.75" customHeight="1">
      <c r="A773" s="19">
        <v>32787857</v>
      </c>
      <c r="B773" s="19" t="s">
        <v>5165</v>
      </c>
      <c r="C773" s="19" t="s">
        <v>5166</v>
      </c>
      <c r="D773" s="19" t="s">
        <v>5167</v>
      </c>
      <c r="E773" s="19" t="s">
        <v>5168</v>
      </c>
      <c r="F773" s="19" t="s">
        <v>5169</v>
      </c>
      <c r="G773" s="19">
        <v>2020</v>
      </c>
      <c r="H773" s="65">
        <v>44057</v>
      </c>
      <c r="I773" s="19" t="s">
        <v>5170</v>
      </c>
      <c r="K773" s="19" t="s">
        <v>5171</v>
      </c>
    </row>
    <row r="774" spans="1:11" ht="15.75" customHeight="1">
      <c r="A774" s="19">
        <v>32802827</v>
      </c>
      <c r="B774" s="19" t="s">
        <v>5173</v>
      </c>
      <c r="C774" s="19" t="s">
        <v>5174</v>
      </c>
      <c r="D774" s="19" t="s">
        <v>5175</v>
      </c>
      <c r="E774" s="19" t="s">
        <v>1094</v>
      </c>
      <c r="F774" s="19" t="s">
        <v>1517</v>
      </c>
      <c r="G774" s="19">
        <v>2020</v>
      </c>
      <c r="H774" s="65">
        <v>44061</v>
      </c>
      <c r="I774" s="19" t="s">
        <v>5176</v>
      </c>
      <c r="K774" s="19" t="s">
        <v>5177</v>
      </c>
    </row>
    <row r="775" spans="1:11" ht="15.75" customHeight="1">
      <c r="A775" s="19">
        <v>32785145</v>
      </c>
      <c r="B775" s="19" t="s">
        <v>5179</v>
      </c>
      <c r="C775" s="19" t="s">
        <v>5180</v>
      </c>
      <c r="D775" s="19" t="s">
        <v>5181</v>
      </c>
      <c r="E775" s="19" t="s">
        <v>5182</v>
      </c>
      <c r="F775" s="19" t="s">
        <v>3023</v>
      </c>
      <c r="G775" s="19">
        <v>2020</v>
      </c>
      <c r="H775" s="65">
        <v>44057</v>
      </c>
      <c r="I775" s="19" t="s">
        <v>5183</v>
      </c>
      <c r="K775" s="19" t="s">
        <v>5184</v>
      </c>
    </row>
    <row r="776" spans="1:11" ht="15.75" customHeight="1">
      <c r="A776" s="19">
        <v>32923222</v>
      </c>
      <c r="B776" s="19" t="s">
        <v>5186</v>
      </c>
      <c r="C776" s="19" t="s">
        <v>5187</v>
      </c>
      <c r="D776" s="19" t="s">
        <v>5188</v>
      </c>
      <c r="E776" s="19" t="s">
        <v>5189</v>
      </c>
      <c r="F776" s="19" t="s">
        <v>867</v>
      </c>
      <c r="G776" s="19">
        <v>2020</v>
      </c>
      <c r="H776" s="65">
        <v>44088</v>
      </c>
      <c r="I776" s="19" t="s">
        <v>5190</v>
      </c>
      <c r="K776" s="19" t="s">
        <v>5191</v>
      </c>
    </row>
    <row r="777" spans="1:11" ht="15.75" customHeight="1">
      <c r="A777" s="19">
        <v>32850546</v>
      </c>
      <c r="B777" s="19" t="s">
        <v>5193</v>
      </c>
      <c r="C777" s="19" t="s">
        <v>5194</v>
      </c>
      <c r="D777" s="19" t="s">
        <v>5195</v>
      </c>
      <c r="E777" s="19" t="s">
        <v>5196</v>
      </c>
      <c r="F777" s="19" t="s">
        <v>380</v>
      </c>
      <c r="G777" s="19">
        <v>2020</v>
      </c>
      <c r="H777" s="65">
        <v>44071</v>
      </c>
      <c r="I777" s="19" t="s">
        <v>5197</v>
      </c>
      <c r="K777" s="19" t="s">
        <v>5198</v>
      </c>
    </row>
    <row r="778" spans="1:11" ht="15.75" customHeight="1">
      <c r="A778" s="19">
        <v>32760078</v>
      </c>
      <c r="B778" s="19" t="s">
        <v>5200</v>
      </c>
      <c r="C778" s="19" t="s">
        <v>5201</v>
      </c>
      <c r="D778" s="19" t="s">
        <v>5202</v>
      </c>
      <c r="E778" s="19" t="s">
        <v>5203</v>
      </c>
      <c r="F778" s="19" t="s">
        <v>208</v>
      </c>
      <c r="G778" s="19">
        <v>2020</v>
      </c>
      <c r="H778" s="65">
        <v>44051</v>
      </c>
      <c r="I778" s="19" t="s">
        <v>5204</v>
      </c>
      <c r="K778" s="19" t="s">
        <v>5205</v>
      </c>
    </row>
    <row r="779" spans="1:11" ht="15.75" customHeight="1">
      <c r="A779" s="19">
        <v>33110643</v>
      </c>
      <c r="B779" s="19" t="s">
        <v>5207</v>
      </c>
      <c r="C779" s="19" t="s">
        <v>5208</v>
      </c>
      <c r="D779" s="19" t="s">
        <v>5209</v>
      </c>
      <c r="E779" s="19" t="s">
        <v>5210</v>
      </c>
      <c r="F779" s="19" t="s">
        <v>5211</v>
      </c>
      <c r="G779" s="19">
        <v>2020</v>
      </c>
      <c r="H779" s="65">
        <v>44132</v>
      </c>
      <c r="I779" s="19" t="s">
        <v>5212</v>
      </c>
      <c r="K779" s="19" t="s">
        <v>5213</v>
      </c>
    </row>
    <row r="780" spans="1:11" ht="15.75" customHeight="1">
      <c r="A780" s="19">
        <v>32944333</v>
      </c>
      <c r="B780" s="19" t="s">
        <v>5215</v>
      </c>
      <c r="C780" s="19" t="s">
        <v>5216</v>
      </c>
      <c r="D780" s="19" t="s">
        <v>5217</v>
      </c>
      <c r="E780" s="19" t="s">
        <v>5218</v>
      </c>
      <c r="F780" s="19" t="s">
        <v>5219</v>
      </c>
      <c r="G780" s="19">
        <v>2020</v>
      </c>
      <c r="H780" s="65">
        <v>44092</v>
      </c>
      <c r="I780" s="19" t="s">
        <v>5220</v>
      </c>
      <c r="K780" s="19" t="s">
        <v>5221</v>
      </c>
    </row>
    <row r="781" spans="1:11" ht="15.75" customHeight="1">
      <c r="A781" s="19">
        <v>32753151</v>
      </c>
      <c r="B781" s="19" t="s">
        <v>5222</v>
      </c>
      <c r="C781" s="19" t="s">
        <v>5223</v>
      </c>
      <c r="D781" s="19" t="s">
        <v>5224</v>
      </c>
      <c r="E781" s="19" t="s">
        <v>5225</v>
      </c>
      <c r="F781" s="19" t="s">
        <v>5226</v>
      </c>
      <c r="G781" s="19">
        <v>2020</v>
      </c>
      <c r="H781" s="65">
        <v>44049</v>
      </c>
      <c r="K781" s="19" t="s">
        <v>5227</v>
      </c>
    </row>
    <row r="782" spans="1:11" ht="15.75" customHeight="1">
      <c r="A782" s="19">
        <v>32744365</v>
      </c>
      <c r="B782" s="19" t="s">
        <v>5228</v>
      </c>
      <c r="C782" s="19" t="s">
        <v>5229</v>
      </c>
      <c r="D782" s="19" t="s">
        <v>5230</v>
      </c>
      <c r="E782" s="19" t="s">
        <v>5231</v>
      </c>
      <c r="F782" s="19" t="s">
        <v>1199</v>
      </c>
      <c r="G782" s="19">
        <v>2020</v>
      </c>
      <c r="H782" s="65">
        <v>44047</v>
      </c>
      <c r="K782" s="19" t="s">
        <v>5232</v>
      </c>
    </row>
    <row r="783" spans="1:11" ht="15.75" customHeight="1">
      <c r="A783" s="19">
        <v>32729745</v>
      </c>
      <c r="B783" s="19" t="s">
        <v>5233</v>
      </c>
      <c r="C783" s="19" t="s">
        <v>5234</v>
      </c>
      <c r="D783" s="19" t="s">
        <v>5235</v>
      </c>
      <c r="E783" s="19" t="s">
        <v>5236</v>
      </c>
      <c r="F783" s="19" t="s">
        <v>454</v>
      </c>
      <c r="G783" s="19">
        <v>2020</v>
      </c>
      <c r="H783" s="65">
        <v>44043</v>
      </c>
      <c r="K783" s="19" t="s">
        <v>5237</v>
      </c>
    </row>
    <row r="784" spans="1:11" ht="15.75" customHeight="1">
      <c r="A784" s="19">
        <v>32706329</v>
      </c>
      <c r="B784" s="19" t="s">
        <v>5239</v>
      </c>
      <c r="C784" s="19" t="s">
        <v>5240</v>
      </c>
      <c r="D784" s="19" t="s">
        <v>5241</v>
      </c>
      <c r="E784" s="19" t="s">
        <v>3462</v>
      </c>
      <c r="F784" s="19" t="s">
        <v>1546</v>
      </c>
      <c r="G784" s="19">
        <v>2020</v>
      </c>
      <c r="H784" s="65">
        <v>44037</v>
      </c>
      <c r="I784" s="19" t="s">
        <v>5242</v>
      </c>
      <c r="K784" s="19" t="s">
        <v>5243</v>
      </c>
    </row>
    <row r="785" spans="1:11" ht="15.75" customHeight="1">
      <c r="A785" s="19">
        <v>32682662</v>
      </c>
      <c r="B785" s="19" t="s">
        <v>5244</v>
      </c>
      <c r="C785" s="19" t="s">
        <v>5245</v>
      </c>
      <c r="D785" s="19" t="s">
        <v>5246</v>
      </c>
      <c r="E785" s="19" t="s">
        <v>5247</v>
      </c>
      <c r="F785" s="19" t="s">
        <v>685</v>
      </c>
      <c r="G785" s="19">
        <v>2020</v>
      </c>
      <c r="H785" s="65">
        <v>44032</v>
      </c>
      <c r="K785" s="19" t="s">
        <v>5248</v>
      </c>
    </row>
    <row r="786" spans="1:11" ht="15.75" customHeight="1">
      <c r="A786" s="19">
        <v>32597749</v>
      </c>
      <c r="B786" s="19" t="s">
        <v>5249</v>
      </c>
      <c r="C786" s="19" t="s">
        <v>5250</v>
      </c>
      <c r="D786" s="19" t="s">
        <v>5251</v>
      </c>
      <c r="E786" s="19" t="s">
        <v>5252</v>
      </c>
      <c r="F786" s="19" t="s">
        <v>2053</v>
      </c>
      <c r="G786" s="19">
        <v>2020</v>
      </c>
      <c r="H786" s="65">
        <v>44012</v>
      </c>
      <c r="K786" s="19" t="s">
        <v>5253</v>
      </c>
    </row>
    <row r="787" spans="1:11" ht="15.75" customHeight="1">
      <c r="A787" s="19">
        <v>32588805</v>
      </c>
      <c r="B787" s="19" t="s">
        <v>5255</v>
      </c>
      <c r="C787" s="19" t="s">
        <v>5256</v>
      </c>
      <c r="D787" s="19" t="s">
        <v>5257</v>
      </c>
      <c r="E787" s="19" t="s">
        <v>4044</v>
      </c>
      <c r="F787" s="19" t="s">
        <v>5258</v>
      </c>
      <c r="G787" s="19">
        <v>2020</v>
      </c>
      <c r="H787" s="65">
        <v>44009</v>
      </c>
      <c r="I787" s="19" t="s">
        <v>5259</v>
      </c>
      <c r="K787" s="19" t="s">
        <v>5260</v>
      </c>
    </row>
    <row r="788" spans="1:11" ht="15.75" customHeight="1">
      <c r="A788" s="19">
        <v>32533999</v>
      </c>
      <c r="B788" s="19" t="s">
        <v>5261</v>
      </c>
      <c r="C788" s="19" t="s">
        <v>5262</v>
      </c>
      <c r="D788" s="19" t="s">
        <v>5263</v>
      </c>
      <c r="E788" s="19" t="s">
        <v>5264</v>
      </c>
      <c r="F788" s="19" t="s">
        <v>777</v>
      </c>
      <c r="G788" s="19">
        <v>2020</v>
      </c>
      <c r="H788" s="65">
        <v>43996</v>
      </c>
      <c r="I788" s="19" t="s">
        <v>5265</v>
      </c>
      <c r="J788" s="19" t="s">
        <v>5266</v>
      </c>
      <c r="K788" s="19" t="s">
        <v>5267</v>
      </c>
    </row>
    <row r="789" spans="1:11" ht="15.75" customHeight="1">
      <c r="A789" s="19">
        <v>32519092</v>
      </c>
      <c r="B789" s="19" t="s">
        <v>5268</v>
      </c>
      <c r="C789" s="19" t="s">
        <v>5269</v>
      </c>
      <c r="D789" s="19" t="s">
        <v>5270</v>
      </c>
      <c r="E789" s="19" t="s">
        <v>5271</v>
      </c>
      <c r="F789" s="19" t="s">
        <v>5272</v>
      </c>
      <c r="G789" s="19">
        <v>2020</v>
      </c>
      <c r="H789" s="65">
        <v>43993</v>
      </c>
      <c r="I789" s="19" t="s">
        <v>5273</v>
      </c>
      <c r="K789" s="19" t="s">
        <v>5274</v>
      </c>
    </row>
    <row r="790" spans="1:11" ht="15.75" customHeight="1">
      <c r="A790" s="19">
        <v>32512120</v>
      </c>
      <c r="B790" s="19" t="s">
        <v>5275</v>
      </c>
      <c r="C790" s="19" t="s">
        <v>5276</v>
      </c>
      <c r="D790" s="19" t="s">
        <v>5277</v>
      </c>
      <c r="E790" s="19" t="s">
        <v>5278</v>
      </c>
      <c r="F790" s="19" t="s">
        <v>972</v>
      </c>
      <c r="G790" s="19">
        <v>2020</v>
      </c>
      <c r="H790" s="65">
        <v>43991</v>
      </c>
      <c r="K790" s="19" t="s">
        <v>5279</v>
      </c>
    </row>
    <row r="791" spans="1:11" ht="15.75" customHeight="1">
      <c r="A791" s="19">
        <v>32473235</v>
      </c>
      <c r="B791" s="19" t="s">
        <v>5280</v>
      </c>
      <c r="C791" s="19" t="s">
        <v>5281</v>
      </c>
      <c r="D791" s="19" t="s">
        <v>5263</v>
      </c>
      <c r="E791" s="19" t="s">
        <v>5282</v>
      </c>
      <c r="F791" s="19" t="s">
        <v>777</v>
      </c>
      <c r="G791" s="19">
        <v>2020</v>
      </c>
      <c r="H791" s="65">
        <v>43982</v>
      </c>
      <c r="I791" s="19" t="s">
        <v>5283</v>
      </c>
      <c r="K791" s="19" t="s">
        <v>5284</v>
      </c>
    </row>
    <row r="792" spans="1:11" ht="15.75" customHeight="1">
      <c r="A792" s="19">
        <v>32458777</v>
      </c>
      <c r="B792" s="19" t="s">
        <v>5285</v>
      </c>
      <c r="C792" s="19" t="s">
        <v>5286</v>
      </c>
      <c r="E792" s="19" t="s">
        <v>5257</v>
      </c>
    </row>
    <row r="793" spans="1:11" ht="15.75" customHeight="1">
      <c r="A793" s="19">
        <v>32449913</v>
      </c>
      <c r="B793" s="19" t="s">
        <v>5605</v>
      </c>
      <c r="C793" s="19" t="s">
        <v>5606</v>
      </c>
      <c r="D793" s="19" t="s">
        <v>5607</v>
      </c>
      <c r="E793" s="19" t="s">
        <v>5608</v>
      </c>
      <c r="F793" s="19" t="s">
        <v>215</v>
      </c>
      <c r="G793" s="19">
        <v>2020</v>
      </c>
      <c r="H793" s="65">
        <v>43977</v>
      </c>
      <c r="K793" s="19" t="s">
        <v>5609</v>
      </c>
    </row>
    <row r="794" spans="1:11" ht="15.75" customHeight="1">
      <c r="A794" s="19">
        <v>32408156</v>
      </c>
      <c r="B794" s="19" t="s">
        <v>5295</v>
      </c>
      <c r="C794" s="19" t="s">
        <v>5296</v>
      </c>
      <c r="D794" s="19" t="s">
        <v>5297</v>
      </c>
      <c r="E794" s="19" t="s">
        <v>697</v>
      </c>
      <c r="F794" s="19" t="s">
        <v>5298</v>
      </c>
      <c r="G794" s="19">
        <v>2020</v>
      </c>
      <c r="H794" s="65">
        <v>43966</v>
      </c>
      <c r="I794" s="19" t="s">
        <v>5299</v>
      </c>
      <c r="K794" s="19" t="s">
        <v>5300</v>
      </c>
    </row>
    <row r="795" spans="1:11" ht="15.75" customHeight="1">
      <c r="A795" s="19">
        <v>32361591</v>
      </c>
      <c r="B795" s="19" t="s">
        <v>5301</v>
      </c>
      <c r="C795" s="19" t="s">
        <v>5302</v>
      </c>
      <c r="D795" s="19" t="s">
        <v>5303</v>
      </c>
      <c r="E795" s="19" t="s">
        <v>4489</v>
      </c>
      <c r="F795" s="19" t="s">
        <v>5304</v>
      </c>
      <c r="G795" s="19">
        <v>2020</v>
      </c>
      <c r="H795" s="65">
        <v>43955</v>
      </c>
      <c r="K795" s="19" t="s">
        <v>5305</v>
      </c>
    </row>
    <row r="796" spans="1:11" ht="15.75" customHeight="1">
      <c r="A796" s="19">
        <v>32356026</v>
      </c>
      <c r="B796" s="19" t="s">
        <v>5670</v>
      </c>
      <c r="C796" s="19" t="s">
        <v>5671</v>
      </c>
      <c r="D796" s="19" t="s">
        <v>5322</v>
      </c>
      <c r="E796" s="19" t="s">
        <v>5672</v>
      </c>
      <c r="F796" s="19" t="s">
        <v>1038</v>
      </c>
      <c r="G796" s="19">
        <v>2020</v>
      </c>
      <c r="H796" s="65">
        <v>43953</v>
      </c>
      <c r="K796" s="19" t="s">
        <v>5673</v>
      </c>
    </row>
    <row r="797" spans="1:11" ht="15.75" customHeight="1">
      <c r="A797" s="19">
        <v>32349917</v>
      </c>
      <c r="B797" s="19" t="s">
        <v>5315</v>
      </c>
      <c r="C797" s="19" t="s">
        <v>5316</v>
      </c>
      <c r="D797" s="19" t="s">
        <v>5317</v>
      </c>
      <c r="E797" s="19" t="s">
        <v>5318</v>
      </c>
      <c r="F797" s="19" t="s">
        <v>4427</v>
      </c>
      <c r="G797" s="19">
        <v>2020</v>
      </c>
      <c r="H797" s="65">
        <v>43952</v>
      </c>
      <c r="K797" s="19" t="s">
        <v>5319</v>
      </c>
    </row>
    <row r="798" spans="1:11" ht="15.75" customHeight="1">
      <c r="A798" s="19">
        <v>32172370</v>
      </c>
      <c r="B798" s="19" t="s">
        <v>5320</v>
      </c>
      <c r="C798" s="19" t="s">
        <v>5321</v>
      </c>
      <c r="E798" s="19" t="s">
        <v>5322</v>
      </c>
    </row>
    <row r="799" spans="1:11" ht="15.75" customHeight="1">
      <c r="A799" s="19">
        <v>32156696</v>
      </c>
      <c r="B799" s="19" t="s">
        <v>5323</v>
      </c>
      <c r="C799" s="19" t="s">
        <v>5324</v>
      </c>
      <c r="E799" s="19" t="s">
        <v>5325</v>
      </c>
    </row>
    <row r="800" spans="1:11" ht="15.75" customHeight="1">
      <c r="A800" s="19">
        <v>32053211</v>
      </c>
      <c r="B800" s="19" t="s">
        <v>5705</v>
      </c>
      <c r="C800" s="19" t="s">
        <v>5706</v>
      </c>
      <c r="D800" s="19" t="s">
        <v>5707</v>
      </c>
      <c r="E800" s="19" t="s">
        <v>5708</v>
      </c>
      <c r="F800" s="19" t="s">
        <v>5709</v>
      </c>
      <c r="G800" s="19">
        <v>2020</v>
      </c>
      <c r="H800" s="65">
        <v>43875</v>
      </c>
      <c r="K800" s="19" t="s">
        <v>5710</v>
      </c>
    </row>
    <row r="801" spans="1:11" ht="15.75" customHeight="1">
      <c r="A801" s="19">
        <v>31771418</v>
      </c>
      <c r="B801" s="19" t="s">
        <v>5332</v>
      </c>
      <c r="C801" s="19" t="s">
        <v>5333</v>
      </c>
      <c r="D801" s="19" t="s">
        <v>5334</v>
      </c>
      <c r="E801" s="19" t="s">
        <v>5335</v>
      </c>
      <c r="F801" s="19" t="s">
        <v>5336</v>
      </c>
      <c r="G801" s="19">
        <v>2020</v>
      </c>
      <c r="H801" s="65">
        <v>43797</v>
      </c>
      <c r="K801" s="19" t="s">
        <v>5337</v>
      </c>
    </row>
    <row r="802" spans="1:11" ht="15.75" customHeight="1">
      <c r="A802" s="19">
        <v>32654902</v>
      </c>
      <c r="B802" s="19" t="s">
        <v>5338</v>
      </c>
      <c r="C802" s="19" t="s">
        <v>5339</v>
      </c>
      <c r="D802" s="19" t="s">
        <v>5340</v>
      </c>
      <c r="E802" s="19" t="s">
        <v>5341</v>
      </c>
      <c r="F802" s="19" t="s">
        <v>1263</v>
      </c>
      <c r="G802" s="19">
        <v>2020</v>
      </c>
      <c r="H802" s="65">
        <v>44026</v>
      </c>
      <c r="K802" s="19" t="s">
        <v>5342</v>
      </c>
    </row>
    <row r="803" spans="1:11" ht="15.75" customHeight="1">
      <c r="A803" s="19">
        <v>32849386</v>
      </c>
      <c r="B803" s="19" t="s">
        <v>5344</v>
      </c>
      <c r="C803" s="19" t="s">
        <v>5345</v>
      </c>
      <c r="D803" s="19" t="s">
        <v>5346</v>
      </c>
      <c r="E803" s="19" t="s">
        <v>5347</v>
      </c>
      <c r="F803" s="19" t="s">
        <v>98</v>
      </c>
      <c r="G803" s="19">
        <v>2020</v>
      </c>
      <c r="H803" s="65">
        <v>44071</v>
      </c>
      <c r="I803" s="19" t="s">
        <v>5348</v>
      </c>
      <c r="K803" s="19" t="s">
        <v>5349</v>
      </c>
    </row>
    <row r="804" spans="1:11" ht="15.75" customHeight="1">
      <c r="A804" s="19">
        <v>32801832</v>
      </c>
      <c r="B804" s="19" t="s">
        <v>5351</v>
      </c>
      <c r="C804" s="19" t="s">
        <v>5352</v>
      </c>
      <c r="D804" s="19" t="s">
        <v>5353</v>
      </c>
      <c r="E804" s="19" t="s">
        <v>5354</v>
      </c>
      <c r="F804" s="19" t="s">
        <v>5355</v>
      </c>
      <c r="G804" s="19">
        <v>2020</v>
      </c>
      <c r="H804" s="65">
        <v>44061</v>
      </c>
      <c r="I804" s="19" t="s">
        <v>5356</v>
      </c>
      <c r="K804" s="19" t="s">
        <v>5357</v>
      </c>
    </row>
    <row r="805" spans="1:11" ht="15.75" customHeight="1">
      <c r="A805" s="19">
        <v>33074177</v>
      </c>
      <c r="B805" s="19" t="s">
        <v>5359</v>
      </c>
      <c r="C805" s="19" t="s">
        <v>5360</v>
      </c>
      <c r="D805" s="19" t="s">
        <v>5361</v>
      </c>
      <c r="E805" s="19" t="s">
        <v>5362</v>
      </c>
      <c r="F805" s="19" t="s">
        <v>5363</v>
      </c>
      <c r="G805" s="19">
        <v>2020</v>
      </c>
      <c r="H805" s="65">
        <v>44123</v>
      </c>
      <c r="I805" s="19" t="s">
        <v>5364</v>
      </c>
      <c r="K805" s="19" t="s">
        <v>5365</v>
      </c>
    </row>
    <row r="806" spans="1:11" ht="15.75" customHeight="1">
      <c r="A806" s="19">
        <v>32849365</v>
      </c>
      <c r="B806" s="19" t="s">
        <v>5746</v>
      </c>
      <c r="C806" s="19" t="s">
        <v>5747</v>
      </c>
      <c r="D806" s="19" t="s">
        <v>5748</v>
      </c>
      <c r="E806" s="19" t="s">
        <v>5749</v>
      </c>
      <c r="F806" s="19" t="s">
        <v>98</v>
      </c>
      <c r="G806" s="19">
        <v>2020</v>
      </c>
      <c r="H806" s="65">
        <v>44071</v>
      </c>
      <c r="I806" s="19" t="s">
        <v>5750</v>
      </c>
      <c r="K806" s="19" t="s">
        <v>5751</v>
      </c>
    </row>
    <row r="807" spans="1:11" ht="15.75" customHeight="1">
      <c r="A807" s="19">
        <v>31504334</v>
      </c>
      <c r="B807" s="19" t="s">
        <v>5374</v>
      </c>
      <c r="C807" s="19" t="s">
        <v>5375</v>
      </c>
      <c r="D807" s="19" t="s">
        <v>5376</v>
      </c>
      <c r="E807" s="19" t="s">
        <v>5377</v>
      </c>
      <c r="F807" s="19" t="s">
        <v>1488</v>
      </c>
      <c r="G807" s="19">
        <v>2020</v>
      </c>
      <c r="H807" s="65">
        <v>43719</v>
      </c>
      <c r="I807" s="19" t="s">
        <v>5378</v>
      </c>
      <c r="K807" s="19" t="s">
        <v>5379</v>
      </c>
    </row>
    <row r="808" spans="1:11" ht="15.75" customHeight="1">
      <c r="A808" s="19">
        <v>32702037</v>
      </c>
      <c r="B808" s="19" t="s">
        <v>5381</v>
      </c>
      <c r="C808" s="19" t="s">
        <v>5382</v>
      </c>
      <c r="D808" s="19" t="s">
        <v>5383</v>
      </c>
      <c r="E808" s="19" t="s">
        <v>2353</v>
      </c>
      <c r="F808" s="19" t="s">
        <v>208</v>
      </c>
      <c r="G808" s="19">
        <v>2020</v>
      </c>
      <c r="H808" s="65">
        <v>44036</v>
      </c>
      <c r="I808" s="19" t="s">
        <v>5384</v>
      </c>
      <c r="K808" s="19" t="s">
        <v>5385</v>
      </c>
    </row>
    <row r="809" spans="1:11" ht="15.75" customHeight="1">
      <c r="A809" s="19">
        <v>32678023</v>
      </c>
      <c r="B809" s="19" t="s">
        <v>5387</v>
      </c>
      <c r="C809" s="19" t="s">
        <v>5388</v>
      </c>
      <c r="D809" s="19" t="s">
        <v>5389</v>
      </c>
      <c r="E809" s="19" t="s">
        <v>5390</v>
      </c>
      <c r="F809" s="19" t="s">
        <v>841</v>
      </c>
      <c r="G809" s="19">
        <v>2020</v>
      </c>
      <c r="H809" s="65">
        <v>44030</v>
      </c>
      <c r="I809" s="19" t="s">
        <v>5391</v>
      </c>
      <c r="K809" s="19" t="s">
        <v>5392</v>
      </c>
    </row>
    <row r="810" spans="1:11" ht="15.75" customHeight="1">
      <c r="A810" s="19">
        <v>32679694</v>
      </c>
      <c r="B810" s="19" t="s">
        <v>5394</v>
      </c>
      <c r="C810" s="19" t="s">
        <v>5395</v>
      </c>
      <c r="D810" s="19" t="s">
        <v>5396</v>
      </c>
      <c r="E810" s="19" t="s">
        <v>5397</v>
      </c>
      <c r="F810" s="19" t="s">
        <v>5398</v>
      </c>
      <c r="G810" s="19">
        <v>2020</v>
      </c>
      <c r="H810" s="65">
        <v>44031</v>
      </c>
      <c r="I810" s="19" t="s">
        <v>5399</v>
      </c>
      <c r="K810" s="19" t="s">
        <v>5400</v>
      </c>
    </row>
    <row r="811" spans="1:11" ht="15.75" customHeight="1">
      <c r="A811" s="19">
        <v>32669474</v>
      </c>
      <c r="B811" s="19" t="s">
        <v>5763</v>
      </c>
      <c r="C811" s="19" t="s">
        <v>5764</v>
      </c>
      <c r="D811" s="19" t="s">
        <v>5765</v>
      </c>
      <c r="E811" s="19" t="s">
        <v>5766</v>
      </c>
      <c r="F811" s="19" t="s">
        <v>1095</v>
      </c>
      <c r="G811" s="19">
        <v>2020</v>
      </c>
      <c r="H811" s="65">
        <v>44029</v>
      </c>
      <c r="I811" s="19" t="s">
        <v>5767</v>
      </c>
      <c r="K811" s="19" t="s">
        <v>5768</v>
      </c>
    </row>
    <row r="812" spans="1:11" ht="15.75" customHeight="1">
      <c r="A812" s="19">
        <v>32586764</v>
      </c>
      <c r="B812" s="19" t="s">
        <v>5409</v>
      </c>
      <c r="C812" s="19" t="s">
        <v>5410</v>
      </c>
      <c r="D812" s="19" t="s">
        <v>5411</v>
      </c>
      <c r="E812" s="19" t="s">
        <v>5412</v>
      </c>
      <c r="F812" s="19" t="s">
        <v>1263</v>
      </c>
      <c r="G812" s="19">
        <v>2020</v>
      </c>
      <c r="H812" s="65">
        <v>44009</v>
      </c>
      <c r="K812" s="19" t="s">
        <v>5413</v>
      </c>
    </row>
    <row r="813" spans="1:11" ht="15.75" customHeight="1">
      <c r="A813" s="19">
        <v>32754150</v>
      </c>
      <c r="B813" s="19" t="s">
        <v>5415</v>
      </c>
      <c r="C813" s="19" t="s">
        <v>5416</v>
      </c>
      <c r="D813" s="19" t="s">
        <v>5417</v>
      </c>
      <c r="E813" s="19" t="s">
        <v>5418</v>
      </c>
      <c r="F813" s="19" t="s">
        <v>113</v>
      </c>
      <c r="G813" s="19">
        <v>2020</v>
      </c>
      <c r="H813" s="65">
        <v>44049</v>
      </c>
      <c r="I813" s="19" t="s">
        <v>5419</v>
      </c>
      <c r="K813" s="19" t="s">
        <v>5420</v>
      </c>
    </row>
    <row r="814" spans="1:11" ht="15.75" customHeight="1">
      <c r="A814" s="19">
        <v>32651354</v>
      </c>
      <c r="B814" s="19" t="s">
        <v>5422</v>
      </c>
      <c r="C814" s="19" t="s">
        <v>5423</v>
      </c>
      <c r="D814" s="19" t="s">
        <v>5424</v>
      </c>
      <c r="E814" s="19" t="s">
        <v>5425</v>
      </c>
      <c r="F814" s="19" t="s">
        <v>5426</v>
      </c>
      <c r="G814" s="19">
        <v>2020</v>
      </c>
      <c r="H814" s="65">
        <v>44024</v>
      </c>
      <c r="I814" s="19" t="s">
        <v>5427</v>
      </c>
      <c r="K814" s="19" t="s">
        <v>5428</v>
      </c>
    </row>
    <row r="815" spans="1:11" ht="15.75" customHeight="1">
      <c r="A815" s="19">
        <v>32492342</v>
      </c>
      <c r="B815" s="19" t="s">
        <v>5430</v>
      </c>
      <c r="C815" s="19" t="s">
        <v>5431</v>
      </c>
      <c r="D815" s="19" t="s">
        <v>5432</v>
      </c>
      <c r="E815" s="19" t="s">
        <v>3843</v>
      </c>
      <c r="F815" s="19" t="s">
        <v>1149</v>
      </c>
      <c r="G815" s="19">
        <v>2020</v>
      </c>
      <c r="H815" s="65">
        <v>43986</v>
      </c>
      <c r="K815" s="19" t="s">
        <v>5433</v>
      </c>
    </row>
    <row r="816" spans="1:11" ht="15.75" customHeight="1">
      <c r="A816" s="19">
        <v>32650475</v>
      </c>
      <c r="B816" s="19" t="s">
        <v>5435</v>
      </c>
      <c r="C816" s="19" t="s">
        <v>5436</v>
      </c>
      <c r="D816" s="19" t="s">
        <v>5437</v>
      </c>
      <c r="E816" s="19" t="s">
        <v>5438</v>
      </c>
      <c r="F816" s="19" t="s">
        <v>4886</v>
      </c>
      <c r="G816" s="19">
        <v>2020</v>
      </c>
      <c r="H816" s="65">
        <v>44024</v>
      </c>
      <c r="I816" s="19" t="s">
        <v>5439</v>
      </c>
      <c r="K816" s="19" t="s">
        <v>5440</v>
      </c>
    </row>
    <row r="817" spans="1:11" ht="15.75" customHeight="1">
      <c r="A817" s="19">
        <v>32641317</v>
      </c>
      <c r="B817" s="19" t="s">
        <v>5442</v>
      </c>
      <c r="C817" s="19" t="s">
        <v>5443</v>
      </c>
      <c r="D817" s="19" t="s">
        <v>5444</v>
      </c>
      <c r="E817" s="19" t="s">
        <v>5445</v>
      </c>
      <c r="F817" s="19" t="s">
        <v>956</v>
      </c>
      <c r="G817" s="19">
        <v>2020</v>
      </c>
      <c r="H817" s="65">
        <v>44022</v>
      </c>
      <c r="I817" s="19" t="s">
        <v>5446</v>
      </c>
      <c r="K817" s="19" t="s">
        <v>5447</v>
      </c>
    </row>
    <row r="818" spans="1:11" ht="15.75" customHeight="1">
      <c r="A818" s="19">
        <v>32714092</v>
      </c>
      <c r="B818" s="19" t="s">
        <v>5449</v>
      </c>
      <c r="C818" s="19" t="s">
        <v>5450</v>
      </c>
      <c r="D818" s="19" t="s">
        <v>5451</v>
      </c>
      <c r="E818" s="19" t="s">
        <v>5452</v>
      </c>
      <c r="F818" s="19" t="s">
        <v>5453</v>
      </c>
      <c r="G818" s="19">
        <v>2020</v>
      </c>
      <c r="H818" s="65">
        <v>44040</v>
      </c>
      <c r="I818" s="19" t="s">
        <v>5454</v>
      </c>
      <c r="K818" s="19" t="s">
        <v>5455</v>
      </c>
    </row>
    <row r="819" spans="1:11" ht="15.75" customHeight="1">
      <c r="A819" s="19">
        <v>32635349</v>
      </c>
      <c r="B819" s="19" t="s">
        <v>5457</v>
      </c>
      <c r="C819" s="19" t="s">
        <v>5458</v>
      </c>
      <c r="D819" s="19" t="s">
        <v>5459</v>
      </c>
      <c r="E819" s="19" t="s">
        <v>5460</v>
      </c>
      <c r="F819" s="19" t="s">
        <v>2246</v>
      </c>
      <c r="G819" s="19">
        <v>2020</v>
      </c>
      <c r="H819" s="65">
        <v>44021</v>
      </c>
      <c r="I819" s="19" t="s">
        <v>5461</v>
      </c>
      <c r="K819" s="19" t="s">
        <v>5462</v>
      </c>
    </row>
    <row r="820" spans="1:11" ht="15.75" customHeight="1">
      <c r="A820" s="19">
        <v>32620122</v>
      </c>
      <c r="B820" s="19" t="s">
        <v>5464</v>
      </c>
      <c r="C820" s="19" t="s">
        <v>5465</v>
      </c>
      <c r="D820" s="19" t="s">
        <v>5466</v>
      </c>
      <c r="E820" s="19" t="s">
        <v>5467</v>
      </c>
      <c r="F820" s="19" t="s">
        <v>1356</v>
      </c>
      <c r="G820" s="19">
        <v>2020</v>
      </c>
      <c r="H820" s="65">
        <v>44017</v>
      </c>
      <c r="I820" s="19" t="s">
        <v>5468</v>
      </c>
      <c r="K820" s="19" t="s">
        <v>5469</v>
      </c>
    </row>
    <row r="821" spans="1:11" ht="15.75" customHeight="1">
      <c r="A821" s="19">
        <v>32615947</v>
      </c>
      <c r="B821" s="19" t="s">
        <v>5471</v>
      </c>
      <c r="C821" s="19" t="s">
        <v>5472</v>
      </c>
      <c r="D821" s="19" t="s">
        <v>5473</v>
      </c>
      <c r="E821" s="19" t="s">
        <v>5474</v>
      </c>
      <c r="F821" s="19" t="s">
        <v>2978</v>
      </c>
      <c r="G821" s="19">
        <v>2020</v>
      </c>
      <c r="H821" s="65">
        <v>44016</v>
      </c>
      <c r="I821" s="19" t="s">
        <v>5475</v>
      </c>
      <c r="K821" s="19" t="s">
        <v>5476</v>
      </c>
    </row>
    <row r="822" spans="1:11" ht="15.75" customHeight="1">
      <c r="A822" s="19">
        <v>33583786</v>
      </c>
      <c r="B822" s="19" t="s">
        <v>5478</v>
      </c>
      <c r="C822" s="19" t="s">
        <v>5479</v>
      </c>
      <c r="D822" s="19" t="s">
        <v>5480</v>
      </c>
      <c r="E822" s="19" t="s">
        <v>5481</v>
      </c>
      <c r="F822" s="19" t="s">
        <v>5482</v>
      </c>
      <c r="G822" s="19">
        <v>2020</v>
      </c>
      <c r="H822" s="65">
        <v>44242</v>
      </c>
    </row>
    <row r="823" spans="1:11" ht="15.75" customHeight="1">
      <c r="A823" s="19">
        <v>33380138</v>
      </c>
      <c r="B823" s="19" t="s">
        <v>5484</v>
      </c>
      <c r="C823" s="19" t="s">
        <v>5485</v>
      </c>
      <c r="D823" s="19" t="s">
        <v>5486</v>
      </c>
      <c r="E823" s="19" t="s">
        <v>5487</v>
      </c>
      <c r="F823" s="19" t="s">
        <v>5488</v>
      </c>
      <c r="G823" s="19">
        <v>2020</v>
      </c>
      <c r="H823" s="65">
        <v>44196</v>
      </c>
    </row>
    <row r="824" spans="1:11" ht="15.75" customHeight="1">
      <c r="A824" s="19">
        <v>32713146</v>
      </c>
      <c r="B824" s="19" t="s">
        <v>5490</v>
      </c>
      <c r="C824" s="19" t="s">
        <v>5491</v>
      </c>
      <c r="D824" s="19" t="s">
        <v>5492</v>
      </c>
      <c r="E824" s="19" t="s">
        <v>5493</v>
      </c>
      <c r="F824" s="19" t="s">
        <v>5494</v>
      </c>
      <c r="G824" s="19">
        <v>2020</v>
      </c>
      <c r="H824" s="65">
        <v>44039</v>
      </c>
      <c r="K824" s="19" t="s">
        <v>5495</v>
      </c>
    </row>
    <row r="825" spans="1:11" ht="15.75" customHeight="1">
      <c r="A825" s="19">
        <v>32598866</v>
      </c>
      <c r="B825" s="19" t="s">
        <v>5496</v>
      </c>
      <c r="C825" s="19" t="s">
        <v>5497</v>
      </c>
      <c r="D825" s="19" t="s">
        <v>5498</v>
      </c>
      <c r="E825" s="19" t="s">
        <v>5499</v>
      </c>
      <c r="F825" s="19" t="s">
        <v>1554</v>
      </c>
      <c r="G825" s="19">
        <v>2020</v>
      </c>
      <c r="H825" s="65">
        <v>44012</v>
      </c>
      <c r="I825" s="19" t="s">
        <v>5500</v>
      </c>
      <c r="K825" s="19" t="s">
        <v>5501</v>
      </c>
    </row>
    <row r="826" spans="1:11" ht="15.75" customHeight="1">
      <c r="A826" s="19">
        <v>32596738</v>
      </c>
      <c r="B826" s="19" t="s">
        <v>5503</v>
      </c>
      <c r="C826" s="19" t="s">
        <v>5504</v>
      </c>
      <c r="D826" s="19" t="s">
        <v>5505</v>
      </c>
      <c r="E826" s="19" t="s">
        <v>5506</v>
      </c>
      <c r="F826" s="19" t="s">
        <v>5507</v>
      </c>
      <c r="G826" s="19">
        <v>2020</v>
      </c>
      <c r="H826" s="65">
        <v>44012</v>
      </c>
    </row>
    <row r="827" spans="1:11" ht="15.75" customHeight="1">
      <c r="A827" s="19">
        <v>32489667</v>
      </c>
      <c r="B827" s="19" t="s">
        <v>5774</v>
      </c>
      <c r="C827" s="19" t="s">
        <v>5775</v>
      </c>
      <c r="D827" s="19" t="s">
        <v>5776</v>
      </c>
      <c r="E827" s="19" t="s">
        <v>5777</v>
      </c>
      <c r="F827" s="19" t="s">
        <v>2320</v>
      </c>
      <c r="G827" s="19">
        <v>2020</v>
      </c>
      <c r="H827" s="65">
        <v>43986</v>
      </c>
      <c r="I827" s="19" t="s">
        <v>5778</v>
      </c>
      <c r="K827" s="19" t="s">
        <v>5779</v>
      </c>
    </row>
    <row r="828" spans="1:11" ht="15.75" customHeight="1">
      <c r="A828" s="19">
        <v>32307307</v>
      </c>
      <c r="B828" s="19" t="s">
        <v>5517</v>
      </c>
      <c r="C828" s="19" t="s">
        <v>5518</v>
      </c>
      <c r="D828" s="19" t="s">
        <v>5519</v>
      </c>
      <c r="E828" s="19" t="s">
        <v>5520</v>
      </c>
      <c r="F828" s="19" t="s">
        <v>1636</v>
      </c>
      <c r="G828" s="19">
        <v>2020</v>
      </c>
      <c r="H828" s="65">
        <v>43942</v>
      </c>
      <c r="K828" s="19" t="s">
        <v>5521</v>
      </c>
    </row>
    <row r="829" spans="1:11" ht="15.75" customHeight="1">
      <c r="A829" s="19">
        <v>32284196</v>
      </c>
      <c r="B829" s="19" t="s">
        <v>5523</v>
      </c>
      <c r="C829" s="19" t="s">
        <v>5524</v>
      </c>
      <c r="D829" s="19" t="s">
        <v>5525</v>
      </c>
      <c r="E829" s="19" t="s">
        <v>5526</v>
      </c>
      <c r="F829" s="19" t="s">
        <v>5527</v>
      </c>
      <c r="G829" s="19">
        <v>2020</v>
      </c>
      <c r="H829" s="65">
        <v>43936</v>
      </c>
      <c r="K829" s="19" t="s">
        <v>5528</v>
      </c>
    </row>
    <row r="830" spans="1:11" ht="15.75" customHeight="1">
      <c r="A830" s="19">
        <v>31845018</v>
      </c>
      <c r="B830" s="19" t="s">
        <v>5529</v>
      </c>
      <c r="C830" s="19" t="s">
        <v>4268</v>
      </c>
      <c r="D830" s="19" t="s">
        <v>5530</v>
      </c>
      <c r="E830" s="19" t="s">
        <v>4270</v>
      </c>
      <c r="F830" s="19" t="s">
        <v>5531</v>
      </c>
      <c r="G830" s="19">
        <v>2020</v>
      </c>
      <c r="H830" s="65">
        <v>43817</v>
      </c>
      <c r="K830" s="19" t="s">
        <v>5532</v>
      </c>
    </row>
    <row r="831" spans="1:11" ht="15.75" customHeight="1">
      <c r="A831" s="19">
        <v>31811916</v>
      </c>
      <c r="B831" s="19" t="s">
        <v>5783</v>
      </c>
      <c r="C831" s="19" t="s">
        <v>5784</v>
      </c>
      <c r="D831" s="19" t="s">
        <v>5785</v>
      </c>
      <c r="E831" s="19" t="s">
        <v>2923</v>
      </c>
      <c r="F831" s="19" t="s">
        <v>2416</v>
      </c>
      <c r="G831" s="19">
        <v>2020</v>
      </c>
      <c r="H831" s="65">
        <v>43807</v>
      </c>
      <c r="K831" s="19" t="s">
        <v>5786</v>
      </c>
    </row>
    <row r="832" spans="1:11" ht="15.75" customHeight="1">
      <c r="A832" s="19">
        <v>30784307</v>
      </c>
      <c r="B832" s="19" t="s">
        <v>5541</v>
      </c>
      <c r="C832" s="19" t="s">
        <v>5542</v>
      </c>
      <c r="D832" s="19" t="s">
        <v>5543</v>
      </c>
      <c r="E832" s="19" t="s">
        <v>5544</v>
      </c>
      <c r="F832" s="19" t="s">
        <v>5545</v>
      </c>
      <c r="G832" s="19">
        <v>2020</v>
      </c>
      <c r="H832" s="65">
        <v>43517</v>
      </c>
      <c r="K832" s="19" t="s">
        <v>5546</v>
      </c>
    </row>
    <row r="833" spans="1:11" ht="15.75" customHeight="1">
      <c r="A833" s="19">
        <v>32629935</v>
      </c>
      <c r="B833" s="19" t="s">
        <v>5547</v>
      </c>
      <c r="C833" s="19" t="s">
        <v>5548</v>
      </c>
      <c r="D833" s="19" t="s">
        <v>5549</v>
      </c>
      <c r="E833" s="19" t="s">
        <v>5550</v>
      </c>
      <c r="F833" s="19" t="s">
        <v>2246</v>
      </c>
      <c r="G833" s="19">
        <v>2020</v>
      </c>
      <c r="H833" s="65">
        <v>44020</v>
      </c>
      <c r="I833" s="19" t="s">
        <v>5551</v>
      </c>
      <c r="K833" s="19" t="s">
        <v>5552</v>
      </c>
    </row>
    <row r="834" spans="1:11" ht="15.75" customHeight="1">
      <c r="A834" s="19">
        <v>32379295</v>
      </c>
      <c r="B834" s="19" t="s">
        <v>5554</v>
      </c>
      <c r="C834" s="19" t="s">
        <v>5555</v>
      </c>
      <c r="D834" s="19" t="s">
        <v>5556</v>
      </c>
      <c r="E834" s="19" t="s">
        <v>5557</v>
      </c>
      <c r="F834" s="19" t="s">
        <v>5558</v>
      </c>
      <c r="G834" s="19">
        <v>2020</v>
      </c>
      <c r="H834" s="65">
        <v>43959</v>
      </c>
      <c r="K834" s="19" t="s">
        <v>5559</v>
      </c>
    </row>
    <row r="835" spans="1:11" ht="15.75" customHeight="1">
      <c r="A835" s="19">
        <v>32321782</v>
      </c>
      <c r="B835" s="19" t="s">
        <v>5561</v>
      </c>
      <c r="C835" s="19" t="s">
        <v>5562</v>
      </c>
      <c r="D835" s="19" t="s">
        <v>5563</v>
      </c>
      <c r="E835" s="19" t="s">
        <v>5564</v>
      </c>
      <c r="F835" s="19" t="s">
        <v>1272</v>
      </c>
      <c r="G835" s="19">
        <v>2020</v>
      </c>
      <c r="H835" s="65">
        <v>43945</v>
      </c>
      <c r="I835" s="19" t="s">
        <v>5565</v>
      </c>
      <c r="K835" s="19" t="s">
        <v>5566</v>
      </c>
    </row>
    <row r="836" spans="1:11" ht="15.75" customHeight="1">
      <c r="A836" s="19">
        <v>32576241</v>
      </c>
      <c r="B836" s="19" t="s">
        <v>5568</v>
      </c>
      <c r="C836" s="19" t="s">
        <v>5569</v>
      </c>
      <c r="D836" s="19" t="s">
        <v>5570</v>
      </c>
      <c r="E836" s="19" t="s">
        <v>1704</v>
      </c>
      <c r="F836" s="19" t="s">
        <v>875</v>
      </c>
      <c r="G836" s="19">
        <v>2020</v>
      </c>
      <c r="H836" s="65">
        <v>44007</v>
      </c>
      <c r="I836" s="19" t="s">
        <v>5571</v>
      </c>
      <c r="K836" s="19" t="s">
        <v>5572</v>
      </c>
    </row>
    <row r="837" spans="1:11" ht="15.75" customHeight="1">
      <c r="A837" s="19">
        <v>32448624</v>
      </c>
      <c r="B837" s="19" t="s">
        <v>5574</v>
      </c>
      <c r="C837" s="19" t="s">
        <v>5575</v>
      </c>
      <c r="D837" s="19" t="s">
        <v>5576</v>
      </c>
      <c r="E837" s="19" t="s">
        <v>5577</v>
      </c>
      <c r="F837" s="19" t="s">
        <v>1263</v>
      </c>
      <c r="G837" s="19">
        <v>2020</v>
      </c>
      <c r="H837" s="65">
        <v>43977</v>
      </c>
      <c r="K837" s="19" t="s">
        <v>5578</v>
      </c>
    </row>
    <row r="838" spans="1:11" ht="15.75" customHeight="1">
      <c r="A838" s="19">
        <v>29999947</v>
      </c>
      <c r="B838" s="19" t="s">
        <v>5580</v>
      </c>
      <c r="D838" s="19" t="s">
        <v>5581</v>
      </c>
      <c r="F838" s="19" t="s">
        <v>5582</v>
      </c>
      <c r="G838" s="19">
        <v>2006</v>
      </c>
      <c r="H838" s="65">
        <v>43997</v>
      </c>
    </row>
    <row r="839" spans="1:11" ht="15.75" customHeight="1">
      <c r="A839" s="19">
        <v>32606645</v>
      </c>
      <c r="B839" s="19" t="s">
        <v>5584</v>
      </c>
      <c r="C839" s="19" t="s">
        <v>5585</v>
      </c>
      <c r="D839" s="19" t="s">
        <v>5586</v>
      </c>
      <c r="E839" s="19" t="s">
        <v>5587</v>
      </c>
      <c r="F839" s="19" t="s">
        <v>328</v>
      </c>
      <c r="G839" s="19">
        <v>2020</v>
      </c>
      <c r="H839" s="65">
        <v>44014</v>
      </c>
      <c r="I839" s="19" t="s">
        <v>5588</v>
      </c>
      <c r="K839" s="19" t="s">
        <v>5589</v>
      </c>
    </row>
    <row r="840" spans="1:11" ht="15.75" customHeight="1">
      <c r="A840" s="19">
        <v>32606812</v>
      </c>
      <c r="B840" s="19" t="s">
        <v>5591</v>
      </c>
      <c r="C840" s="19" t="s">
        <v>5592</v>
      </c>
      <c r="D840" s="19" t="s">
        <v>5593</v>
      </c>
      <c r="E840" s="19" t="s">
        <v>397</v>
      </c>
      <c r="F840" s="19" t="s">
        <v>511</v>
      </c>
      <c r="G840" s="19">
        <v>2020</v>
      </c>
      <c r="H840" s="65">
        <v>44014</v>
      </c>
      <c r="I840" s="19" t="s">
        <v>5594</v>
      </c>
      <c r="K840" s="19" t="s">
        <v>5595</v>
      </c>
    </row>
    <row r="841" spans="1:11" ht="15.75" customHeight="1">
      <c r="A841" s="19">
        <v>32590341</v>
      </c>
      <c r="B841" s="19" t="s">
        <v>5597</v>
      </c>
      <c r="C841" s="19" t="s">
        <v>5598</v>
      </c>
      <c r="D841" s="19" t="s">
        <v>5599</v>
      </c>
      <c r="E841" s="19" t="s">
        <v>5600</v>
      </c>
      <c r="F841" s="19" t="s">
        <v>5601</v>
      </c>
      <c r="G841" s="19">
        <v>2020</v>
      </c>
      <c r="H841" s="65">
        <v>44009</v>
      </c>
      <c r="I841" s="19" t="s">
        <v>5602</v>
      </c>
      <c r="K841" s="19" t="s">
        <v>5603</v>
      </c>
    </row>
    <row r="842" spans="1:11" ht="15.75" customHeight="1">
      <c r="A842" s="19">
        <v>32581530</v>
      </c>
      <c r="B842" s="19" t="s">
        <v>5801</v>
      </c>
      <c r="C842" s="19" t="s">
        <v>5802</v>
      </c>
      <c r="D842" s="19" t="s">
        <v>5803</v>
      </c>
      <c r="E842" s="19" t="s">
        <v>5804</v>
      </c>
      <c r="F842" s="19" t="s">
        <v>328</v>
      </c>
      <c r="G842" s="19">
        <v>2020</v>
      </c>
      <c r="H842" s="65">
        <v>44008</v>
      </c>
      <c r="I842" s="19" t="s">
        <v>5805</v>
      </c>
      <c r="K842" s="19" t="s">
        <v>5806</v>
      </c>
    </row>
    <row r="843" spans="1:11" ht="15.75" customHeight="1">
      <c r="A843" s="19">
        <v>32512736</v>
      </c>
      <c r="B843" s="19" t="s">
        <v>5613</v>
      </c>
      <c r="C843" s="19" t="s">
        <v>5614</v>
      </c>
      <c r="D843" s="19" t="s">
        <v>5615</v>
      </c>
      <c r="E843" s="19" t="s">
        <v>5616</v>
      </c>
      <c r="F843" s="19" t="s">
        <v>3023</v>
      </c>
      <c r="G843" s="19">
        <v>2020</v>
      </c>
      <c r="H843" s="65">
        <v>43992</v>
      </c>
      <c r="I843" s="19" t="s">
        <v>5617</v>
      </c>
      <c r="K843" s="19" t="s">
        <v>5618</v>
      </c>
    </row>
    <row r="844" spans="1:11" ht="15.75" customHeight="1">
      <c r="A844" s="19">
        <v>32497137</v>
      </c>
      <c r="B844" s="19" t="s">
        <v>5620</v>
      </c>
      <c r="C844" s="19" t="s">
        <v>5621</v>
      </c>
      <c r="D844" s="19" t="s">
        <v>5622</v>
      </c>
      <c r="E844" s="19" t="s">
        <v>3851</v>
      </c>
      <c r="F844" s="19" t="s">
        <v>208</v>
      </c>
      <c r="G844" s="19">
        <v>2020</v>
      </c>
      <c r="H844" s="65">
        <v>43987</v>
      </c>
      <c r="I844" s="19" t="s">
        <v>5623</v>
      </c>
      <c r="K844" s="19" t="s">
        <v>5624</v>
      </c>
    </row>
    <row r="845" spans="1:11" ht="15.75" customHeight="1">
      <c r="A845" s="19">
        <v>31951771</v>
      </c>
      <c r="B845" s="19" t="s">
        <v>5625</v>
      </c>
      <c r="C845" s="19" t="s">
        <v>5626</v>
      </c>
      <c r="D845" s="19" t="s">
        <v>5627</v>
      </c>
      <c r="E845" s="19" t="s">
        <v>5628</v>
      </c>
      <c r="F845" s="19" t="s">
        <v>147</v>
      </c>
      <c r="G845" s="19">
        <v>2020</v>
      </c>
      <c r="H845" s="65">
        <v>43848</v>
      </c>
      <c r="I845" s="19" t="s">
        <v>5629</v>
      </c>
      <c r="K845" s="19" t="s">
        <v>5630</v>
      </c>
    </row>
    <row r="846" spans="1:11" ht="15.75" customHeight="1">
      <c r="A846" s="19">
        <v>34368693</v>
      </c>
      <c r="B846" s="19" t="s">
        <v>5632</v>
      </c>
      <c r="C846" s="19" t="s">
        <v>5633</v>
      </c>
      <c r="D846" s="19" t="s">
        <v>5634</v>
      </c>
      <c r="E846" s="19" t="s">
        <v>5635</v>
      </c>
      <c r="F846" s="19" t="s">
        <v>5636</v>
      </c>
      <c r="G846" s="19">
        <v>2020</v>
      </c>
      <c r="H846" s="65">
        <v>44417</v>
      </c>
      <c r="I846" s="19" t="s">
        <v>5637</v>
      </c>
      <c r="K846" s="19" t="s">
        <v>5638</v>
      </c>
    </row>
    <row r="847" spans="1:11" ht="15.75" customHeight="1">
      <c r="A847" s="19">
        <v>33536669</v>
      </c>
      <c r="B847" s="19" t="s">
        <v>5640</v>
      </c>
      <c r="C847" s="19" t="s">
        <v>5641</v>
      </c>
      <c r="D847" s="19" t="s">
        <v>5642</v>
      </c>
      <c r="E847" s="19" t="s">
        <v>5643</v>
      </c>
      <c r="F847" s="19" t="s">
        <v>5644</v>
      </c>
      <c r="G847" s="19">
        <v>2020</v>
      </c>
      <c r="H847" s="65">
        <v>44231</v>
      </c>
      <c r="I847" s="19" t="s">
        <v>5645</v>
      </c>
      <c r="K847" s="19" t="s">
        <v>5646</v>
      </c>
    </row>
    <row r="848" spans="1:11" ht="15.75" customHeight="1">
      <c r="A848" s="19">
        <v>32633776</v>
      </c>
      <c r="B848" s="19" t="s">
        <v>5648</v>
      </c>
      <c r="C848" s="19" t="s">
        <v>5649</v>
      </c>
      <c r="D848" s="19" t="s">
        <v>5650</v>
      </c>
      <c r="E848" s="19" t="s">
        <v>5651</v>
      </c>
      <c r="F848" s="19" t="s">
        <v>5652</v>
      </c>
      <c r="G848" s="19">
        <v>2020</v>
      </c>
      <c r="H848" s="65">
        <v>44020</v>
      </c>
      <c r="I848" s="19" t="s">
        <v>5653</v>
      </c>
      <c r="K848" s="19" t="s">
        <v>5654</v>
      </c>
    </row>
    <row r="849" spans="1:11" ht="15.75" customHeight="1">
      <c r="A849" s="19">
        <v>32613936</v>
      </c>
      <c r="B849" s="19" t="s">
        <v>5656</v>
      </c>
      <c r="C849" s="19" t="s">
        <v>5657</v>
      </c>
      <c r="D849" s="19" t="s">
        <v>5658</v>
      </c>
      <c r="E849" s="19" t="s">
        <v>5659</v>
      </c>
      <c r="F849" s="19" t="s">
        <v>2046</v>
      </c>
      <c r="G849" s="19">
        <v>2020</v>
      </c>
      <c r="H849" s="65">
        <v>44015</v>
      </c>
      <c r="I849" s="19" t="s">
        <v>5660</v>
      </c>
      <c r="K849" s="19" t="s">
        <v>5661</v>
      </c>
    </row>
    <row r="850" spans="1:11" ht="15.75" customHeight="1">
      <c r="A850" s="19">
        <v>32596498</v>
      </c>
      <c r="B850" s="19" t="s">
        <v>5662</v>
      </c>
      <c r="C850" s="19" t="s">
        <v>5663</v>
      </c>
      <c r="D850" s="19" t="s">
        <v>5664</v>
      </c>
      <c r="E850" s="19" t="s">
        <v>5665</v>
      </c>
      <c r="F850" s="19" t="s">
        <v>5666</v>
      </c>
      <c r="G850" s="19">
        <v>2020</v>
      </c>
      <c r="H850" s="65">
        <v>44012</v>
      </c>
      <c r="I850" s="19" t="s">
        <v>5667</v>
      </c>
      <c r="K850" s="19" t="s">
        <v>5668</v>
      </c>
    </row>
    <row r="851" spans="1:11" ht="15.75" customHeight="1">
      <c r="A851" s="19">
        <v>32525135</v>
      </c>
      <c r="B851" s="19" t="s">
        <v>5866</v>
      </c>
      <c r="C851" s="19" t="s">
        <v>5867</v>
      </c>
      <c r="D851" s="19" t="s">
        <v>5868</v>
      </c>
      <c r="E851" s="19" t="s">
        <v>5869</v>
      </c>
      <c r="F851" s="19" t="s">
        <v>5870</v>
      </c>
      <c r="G851" s="19">
        <v>2020</v>
      </c>
      <c r="H851" s="65">
        <v>43994</v>
      </c>
      <c r="K851" s="19" t="s">
        <v>5871</v>
      </c>
    </row>
    <row r="852" spans="1:11" ht="15.75" customHeight="1">
      <c r="A852" s="19">
        <v>32514445</v>
      </c>
      <c r="B852" s="19" t="s">
        <v>5676</v>
      </c>
      <c r="C852" s="19" t="s">
        <v>5677</v>
      </c>
      <c r="D852" s="19" t="s">
        <v>5678</v>
      </c>
      <c r="E852" s="19" t="s">
        <v>5679</v>
      </c>
      <c r="F852" s="19" t="s">
        <v>5680</v>
      </c>
      <c r="G852" s="19">
        <v>2019</v>
      </c>
      <c r="H852" s="65">
        <v>43992</v>
      </c>
      <c r="I852" s="19" t="s">
        <v>5681</v>
      </c>
      <c r="K852" s="19" t="s">
        <v>5682</v>
      </c>
    </row>
    <row r="853" spans="1:11" ht="15.75" customHeight="1">
      <c r="A853" s="19">
        <v>32509292</v>
      </c>
      <c r="B853" s="19" t="s">
        <v>5684</v>
      </c>
      <c r="C853" s="19" t="s">
        <v>5685</v>
      </c>
      <c r="D853" s="19" t="s">
        <v>5686</v>
      </c>
      <c r="E853" s="19" t="s">
        <v>5687</v>
      </c>
      <c r="F853" s="19" t="s">
        <v>761</v>
      </c>
      <c r="G853" s="19">
        <v>2020</v>
      </c>
      <c r="H853" s="65">
        <v>43991</v>
      </c>
      <c r="I853" s="19" t="s">
        <v>5688</v>
      </c>
      <c r="K853" s="19" t="s">
        <v>5689</v>
      </c>
    </row>
    <row r="854" spans="1:11" ht="15.75" customHeight="1">
      <c r="A854" s="19">
        <v>32509291</v>
      </c>
      <c r="B854" s="19" t="s">
        <v>5690</v>
      </c>
      <c r="C854" s="19" t="s">
        <v>5691</v>
      </c>
      <c r="D854" s="19" t="s">
        <v>5686</v>
      </c>
      <c r="E854" s="19" t="s">
        <v>5692</v>
      </c>
      <c r="F854" s="19" t="s">
        <v>761</v>
      </c>
      <c r="G854" s="19">
        <v>2020</v>
      </c>
      <c r="H854" s="65">
        <v>43991</v>
      </c>
      <c r="I854" s="19" t="s">
        <v>5693</v>
      </c>
      <c r="K854" s="19" t="s">
        <v>5694</v>
      </c>
    </row>
    <row r="855" spans="1:11" ht="15.75" customHeight="1">
      <c r="A855" s="19">
        <v>32340078</v>
      </c>
      <c r="B855" s="19" t="s">
        <v>5695</v>
      </c>
      <c r="C855" s="19" t="s">
        <v>5696</v>
      </c>
      <c r="D855" s="19" t="s">
        <v>5697</v>
      </c>
      <c r="E855" s="19" t="s">
        <v>5698</v>
      </c>
      <c r="F855" s="19" t="s">
        <v>5699</v>
      </c>
      <c r="G855" s="19">
        <v>2020</v>
      </c>
      <c r="H855" s="65">
        <v>43949</v>
      </c>
      <c r="K855" s="19" t="s">
        <v>5700</v>
      </c>
    </row>
    <row r="856" spans="1:11" ht="15.75" customHeight="1">
      <c r="A856" s="19">
        <v>32304471</v>
      </c>
      <c r="B856" s="19" t="s">
        <v>5701</v>
      </c>
      <c r="C856" s="19" t="s">
        <v>5702</v>
      </c>
      <c r="D856" s="19" t="s">
        <v>5703</v>
      </c>
      <c r="E856" s="19" t="s">
        <v>3426</v>
      </c>
      <c r="F856" s="19" t="s">
        <v>3099</v>
      </c>
      <c r="G856" s="19">
        <v>2020</v>
      </c>
      <c r="H856" s="65">
        <v>43940</v>
      </c>
      <c r="K856" s="19" t="s">
        <v>5704</v>
      </c>
    </row>
    <row r="857" spans="1:11" ht="15.75" customHeight="1">
      <c r="A857" s="19">
        <v>32278128</v>
      </c>
      <c r="B857" s="19" t="s">
        <v>5880</v>
      </c>
      <c r="C857" s="19" t="s">
        <v>5881</v>
      </c>
      <c r="D857" s="19" t="s">
        <v>5882</v>
      </c>
      <c r="E857" s="19" t="s">
        <v>5883</v>
      </c>
      <c r="F857" s="19" t="s">
        <v>5884</v>
      </c>
      <c r="G857" s="19">
        <v>2020</v>
      </c>
      <c r="H857" s="65">
        <v>43933</v>
      </c>
      <c r="K857" s="19" t="s">
        <v>5885</v>
      </c>
    </row>
    <row r="858" spans="1:11" ht="15.75" customHeight="1">
      <c r="A858" s="19">
        <v>32219584</v>
      </c>
      <c r="B858" s="19" t="s">
        <v>5713</v>
      </c>
      <c r="C858" s="19" t="s">
        <v>5714</v>
      </c>
      <c r="D858" s="19" t="s">
        <v>5715</v>
      </c>
      <c r="E858" s="19" t="s">
        <v>5716</v>
      </c>
      <c r="F858" s="19" t="s">
        <v>1038</v>
      </c>
      <c r="G858" s="19">
        <v>2020</v>
      </c>
      <c r="H858" s="65">
        <v>43919</v>
      </c>
      <c r="K858" s="19" t="s">
        <v>5717</v>
      </c>
    </row>
    <row r="859" spans="1:11" ht="15.75" customHeight="1">
      <c r="A859" s="19">
        <v>32205139</v>
      </c>
      <c r="B859" s="19" t="s">
        <v>5718</v>
      </c>
      <c r="C859" s="19" t="s">
        <v>5719</v>
      </c>
      <c r="D859" s="19" t="s">
        <v>5720</v>
      </c>
      <c r="E859" s="19" t="s">
        <v>5721</v>
      </c>
      <c r="F859" s="19" t="s">
        <v>777</v>
      </c>
      <c r="G859" s="19">
        <v>2020</v>
      </c>
      <c r="H859" s="65">
        <v>43915</v>
      </c>
      <c r="I859" s="19" t="s">
        <v>5722</v>
      </c>
      <c r="J859" s="19" t="s">
        <v>5723</v>
      </c>
      <c r="K859" s="19" t="s">
        <v>5724</v>
      </c>
    </row>
    <row r="860" spans="1:11" ht="15.75" customHeight="1">
      <c r="A860" s="19">
        <v>32176839</v>
      </c>
      <c r="B860" s="19" t="s">
        <v>5725</v>
      </c>
      <c r="C860" s="19" t="s">
        <v>5726</v>
      </c>
      <c r="D860" s="19" t="s">
        <v>5727</v>
      </c>
      <c r="E860" s="19" t="s">
        <v>5728</v>
      </c>
      <c r="F860" s="19" t="s">
        <v>1604</v>
      </c>
      <c r="G860" s="19">
        <v>2020</v>
      </c>
      <c r="H860" s="65">
        <v>43907</v>
      </c>
      <c r="K860" s="19" t="s">
        <v>5729</v>
      </c>
    </row>
    <row r="861" spans="1:11" ht="15.75" customHeight="1">
      <c r="A861" s="19">
        <v>32027810</v>
      </c>
      <c r="B861" s="19" t="s">
        <v>5730</v>
      </c>
      <c r="C861" s="19" t="s">
        <v>5731</v>
      </c>
      <c r="D861" s="19" t="s">
        <v>5732</v>
      </c>
      <c r="E861" s="19" t="s">
        <v>5733</v>
      </c>
      <c r="F861" s="19" t="s">
        <v>5734</v>
      </c>
      <c r="G861" s="19">
        <v>2020</v>
      </c>
      <c r="H861" s="65">
        <v>43868</v>
      </c>
      <c r="K861" s="19" t="s">
        <v>5735</v>
      </c>
    </row>
    <row r="862" spans="1:11" ht="15.75" customHeight="1">
      <c r="A862" s="19">
        <v>31981610</v>
      </c>
      <c r="B862" s="19" t="s">
        <v>5736</v>
      </c>
      <c r="C862" s="19" t="s">
        <v>5737</v>
      </c>
      <c r="D862" s="19" t="s">
        <v>5738</v>
      </c>
      <c r="E862" s="19" t="s">
        <v>5739</v>
      </c>
      <c r="F862" s="19" t="s">
        <v>2402</v>
      </c>
      <c r="G862" s="19">
        <v>2020</v>
      </c>
      <c r="H862" s="65">
        <v>43856</v>
      </c>
      <c r="K862" s="19" t="s">
        <v>5740</v>
      </c>
    </row>
    <row r="863" spans="1:11" ht="15.75" customHeight="1">
      <c r="A863" s="19">
        <v>31965365</v>
      </c>
      <c r="B863" s="19" t="s">
        <v>5742</v>
      </c>
      <c r="C863" s="19" t="s">
        <v>5743</v>
      </c>
      <c r="D863" s="19" t="s">
        <v>5715</v>
      </c>
      <c r="E863" s="19" t="s">
        <v>5744</v>
      </c>
      <c r="F863" s="19" t="s">
        <v>1038</v>
      </c>
      <c r="G863" s="19">
        <v>2020</v>
      </c>
      <c r="H863" s="65">
        <v>43853</v>
      </c>
      <c r="K863" s="19" t="s">
        <v>5745</v>
      </c>
    </row>
    <row r="864" spans="1:11" ht="15.75" customHeight="1">
      <c r="A864" s="19">
        <v>31951091</v>
      </c>
      <c r="B864" s="19" t="s">
        <v>5937</v>
      </c>
      <c r="C864" s="19" t="s">
        <v>5938</v>
      </c>
      <c r="D864" s="19" t="s">
        <v>5939</v>
      </c>
      <c r="E864" s="19" t="s">
        <v>172</v>
      </c>
      <c r="F864" s="19" t="s">
        <v>800</v>
      </c>
      <c r="G864" s="19">
        <v>2020</v>
      </c>
      <c r="H864" s="65">
        <v>43848</v>
      </c>
      <c r="K864" s="19" t="s">
        <v>5940</v>
      </c>
    </row>
    <row r="865" spans="1:11" ht="15.75" customHeight="1">
      <c r="A865" s="19">
        <v>31788746</v>
      </c>
      <c r="B865" s="19" t="s">
        <v>5755</v>
      </c>
      <c r="C865" s="19" t="s">
        <v>5756</v>
      </c>
      <c r="D865" s="19" t="s">
        <v>5757</v>
      </c>
      <c r="E865" s="19" t="s">
        <v>5758</v>
      </c>
      <c r="F865" s="19" t="s">
        <v>5759</v>
      </c>
      <c r="G865" s="19">
        <v>2020</v>
      </c>
      <c r="H865" s="65">
        <v>43802</v>
      </c>
      <c r="I865" s="19" t="s">
        <v>5760</v>
      </c>
      <c r="K865" s="19" t="s">
        <v>5761</v>
      </c>
    </row>
    <row r="866" spans="1:11" ht="15.75" customHeight="1">
      <c r="A866" s="19">
        <v>31704169</v>
      </c>
      <c r="B866" s="19" t="s">
        <v>5965</v>
      </c>
      <c r="C866" s="19" t="s">
        <v>5966</v>
      </c>
      <c r="D866" s="19" t="s">
        <v>5967</v>
      </c>
      <c r="E866" s="19" t="s">
        <v>5968</v>
      </c>
      <c r="F866" s="19" t="s">
        <v>155</v>
      </c>
      <c r="G866" s="19">
        <v>2020</v>
      </c>
      <c r="H866" s="65">
        <v>43779</v>
      </c>
      <c r="K866" s="19" t="s">
        <v>5969</v>
      </c>
    </row>
    <row r="867" spans="1:11" ht="15.75" customHeight="1">
      <c r="A867" s="19">
        <v>31676065</v>
      </c>
      <c r="B867" s="19" t="s">
        <v>5771</v>
      </c>
      <c r="C867" s="19" t="s">
        <v>5772</v>
      </c>
      <c r="E867" s="19" t="s">
        <v>5773</v>
      </c>
    </row>
    <row r="868" spans="1:11" ht="15.75" customHeight="1">
      <c r="A868" s="19">
        <v>31314141</v>
      </c>
      <c r="B868" s="19" t="s">
        <v>5972</v>
      </c>
      <c r="C868" s="19" t="s">
        <v>5973</v>
      </c>
      <c r="D868" s="19" t="s">
        <v>5974</v>
      </c>
      <c r="E868" s="19" t="s">
        <v>5975</v>
      </c>
      <c r="F868" s="19" t="s">
        <v>2167</v>
      </c>
      <c r="G868" s="19">
        <v>2020</v>
      </c>
      <c r="H868" s="65">
        <v>43664</v>
      </c>
      <c r="I868" s="19" t="s">
        <v>5976</v>
      </c>
      <c r="J868" s="19" t="s">
        <v>5977</v>
      </c>
      <c r="K868" s="19" t="s">
        <v>5978</v>
      </c>
    </row>
    <row r="869" spans="1:11" ht="15.75" customHeight="1">
      <c r="A869" s="19">
        <v>32461275</v>
      </c>
      <c r="B869" s="19" t="s">
        <v>6003</v>
      </c>
      <c r="C869" s="19" t="s">
        <v>6004</v>
      </c>
      <c r="D869" s="19" t="s">
        <v>6005</v>
      </c>
      <c r="E869" s="19" t="s">
        <v>4359</v>
      </c>
      <c r="F869" s="19" t="s">
        <v>1095</v>
      </c>
      <c r="G869" s="19">
        <v>2020</v>
      </c>
      <c r="H869" s="65">
        <v>43980</v>
      </c>
      <c r="I869" s="19" t="s">
        <v>6006</v>
      </c>
      <c r="K869" s="19" t="s">
        <v>6007</v>
      </c>
    </row>
    <row r="870" spans="1:11" ht="15.75" customHeight="1">
      <c r="A870" s="19">
        <v>32448790</v>
      </c>
      <c r="B870" s="19" t="s">
        <v>5790</v>
      </c>
      <c r="C870" s="19" t="s">
        <v>5791</v>
      </c>
      <c r="D870" s="19" t="s">
        <v>5792</v>
      </c>
      <c r="E870" s="19" t="s">
        <v>5793</v>
      </c>
      <c r="F870" s="19" t="s">
        <v>3548</v>
      </c>
      <c r="G870" s="19">
        <v>2020</v>
      </c>
      <c r="H870" s="65">
        <v>43977</v>
      </c>
      <c r="I870" s="19" t="s">
        <v>5794</v>
      </c>
      <c r="K870" s="19" t="s">
        <v>5795</v>
      </c>
    </row>
    <row r="871" spans="1:11" ht="15.75" customHeight="1">
      <c r="A871" s="19">
        <v>31300817</v>
      </c>
      <c r="B871" s="19" t="s">
        <v>5797</v>
      </c>
      <c r="C871" s="19" t="s">
        <v>1822</v>
      </c>
      <c r="D871" s="19" t="s">
        <v>5798</v>
      </c>
      <c r="E871" s="19" t="s">
        <v>1823</v>
      </c>
      <c r="F871" s="19" t="s">
        <v>1488</v>
      </c>
      <c r="G871" s="19">
        <v>2020</v>
      </c>
      <c r="H871" s="65">
        <v>43660</v>
      </c>
      <c r="I871" s="19" t="s">
        <v>5799</v>
      </c>
      <c r="K871" s="19" t="s">
        <v>5800</v>
      </c>
    </row>
    <row r="872" spans="1:11" ht="15.75" customHeight="1">
      <c r="A872" s="19">
        <v>32284378</v>
      </c>
      <c r="B872" s="19" t="s">
        <v>6061</v>
      </c>
      <c r="C872" s="19" t="s">
        <v>6062</v>
      </c>
      <c r="D872" s="19" t="s">
        <v>6063</v>
      </c>
      <c r="E872" s="19" t="s">
        <v>6064</v>
      </c>
      <c r="F872" s="19" t="s">
        <v>1125</v>
      </c>
      <c r="G872" s="19">
        <v>2020</v>
      </c>
      <c r="H872" s="65">
        <v>43936</v>
      </c>
      <c r="I872" s="19" t="s">
        <v>6065</v>
      </c>
      <c r="K872" s="19" t="s">
        <v>6066</v>
      </c>
    </row>
    <row r="873" spans="1:11" ht="15.75" customHeight="1">
      <c r="A873" s="19">
        <v>32508883</v>
      </c>
      <c r="B873" s="19" t="s">
        <v>5809</v>
      </c>
      <c r="C873" s="19" t="s">
        <v>5810</v>
      </c>
      <c r="D873" s="19" t="s">
        <v>5811</v>
      </c>
      <c r="E873" s="19" t="s">
        <v>5812</v>
      </c>
      <c r="F873" s="19" t="s">
        <v>416</v>
      </c>
      <c r="G873" s="19">
        <v>2020</v>
      </c>
      <c r="H873" s="65">
        <v>43991</v>
      </c>
      <c r="I873" s="19" t="s">
        <v>5813</v>
      </c>
      <c r="K873" s="19" t="s">
        <v>5814</v>
      </c>
    </row>
    <row r="874" spans="1:11" ht="15.75" customHeight="1">
      <c r="A874" s="19">
        <v>32429853</v>
      </c>
      <c r="B874" s="19" t="s">
        <v>5816</v>
      </c>
      <c r="C874" s="19" t="s">
        <v>5817</v>
      </c>
      <c r="D874" s="19" t="s">
        <v>5818</v>
      </c>
      <c r="E874" s="19" t="s">
        <v>5819</v>
      </c>
      <c r="F874" s="19" t="s">
        <v>841</v>
      </c>
      <c r="G874" s="19">
        <v>2020</v>
      </c>
      <c r="H874" s="65">
        <v>43972</v>
      </c>
      <c r="I874" s="19" t="s">
        <v>5820</v>
      </c>
      <c r="K874" s="19" t="s">
        <v>5821</v>
      </c>
    </row>
    <row r="875" spans="1:11" ht="15.75" customHeight="1">
      <c r="A875" s="19">
        <v>32461910</v>
      </c>
      <c r="B875" s="19" t="s">
        <v>5822</v>
      </c>
      <c r="C875" s="19" t="s">
        <v>5823</v>
      </c>
      <c r="D875" s="19" t="s">
        <v>5824</v>
      </c>
      <c r="E875" s="19" t="s">
        <v>5825</v>
      </c>
      <c r="F875" s="19" t="s">
        <v>4173</v>
      </c>
      <c r="G875" s="19">
        <v>2020</v>
      </c>
      <c r="H875" s="65">
        <v>43980</v>
      </c>
      <c r="I875" s="19" t="s">
        <v>5826</v>
      </c>
      <c r="K875" s="19" t="s">
        <v>5827</v>
      </c>
    </row>
    <row r="876" spans="1:11" ht="15.75" customHeight="1">
      <c r="A876" s="19">
        <v>32477966</v>
      </c>
      <c r="B876" s="19" t="s">
        <v>5829</v>
      </c>
      <c r="C876" s="19" t="s">
        <v>5830</v>
      </c>
      <c r="D876" s="19" t="s">
        <v>5831</v>
      </c>
      <c r="E876" s="19" t="s">
        <v>5832</v>
      </c>
      <c r="F876" s="19" t="s">
        <v>223</v>
      </c>
      <c r="G876" s="19">
        <v>2020</v>
      </c>
      <c r="H876" s="65">
        <v>43984</v>
      </c>
      <c r="I876" s="19" t="s">
        <v>5833</v>
      </c>
      <c r="K876" s="19" t="s">
        <v>5834</v>
      </c>
    </row>
    <row r="877" spans="1:11" ht="15.75" customHeight="1">
      <c r="A877" s="19">
        <v>32462018</v>
      </c>
      <c r="B877" s="19" t="s">
        <v>5836</v>
      </c>
      <c r="C877" s="19" t="s">
        <v>5837</v>
      </c>
      <c r="D877" s="19" t="s">
        <v>5838</v>
      </c>
      <c r="E877" s="19" t="s">
        <v>5839</v>
      </c>
      <c r="F877" s="19" t="s">
        <v>231</v>
      </c>
      <c r="G877" s="19">
        <v>2020</v>
      </c>
      <c r="H877" s="65">
        <v>43980</v>
      </c>
      <c r="I877" s="19" t="s">
        <v>5840</v>
      </c>
      <c r="K877" s="19" t="s">
        <v>5841</v>
      </c>
    </row>
    <row r="878" spans="1:11" ht="15.75" customHeight="1">
      <c r="A878" s="19">
        <v>32381620</v>
      </c>
      <c r="B878" s="19" t="s">
        <v>5843</v>
      </c>
      <c r="C878" s="19" t="s">
        <v>5844</v>
      </c>
      <c r="D878" s="19" t="s">
        <v>5845</v>
      </c>
      <c r="E878" s="19" t="s">
        <v>3462</v>
      </c>
      <c r="F878" s="19" t="s">
        <v>4453</v>
      </c>
      <c r="G878" s="19">
        <v>2020</v>
      </c>
      <c r="H878" s="65">
        <v>43960</v>
      </c>
      <c r="I878" s="19" t="s">
        <v>5846</v>
      </c>
      <c r="K878" s="19" t="s">
        <v>5847</v>
      </c>
    </row>
    <row r="879" spans="1:11" ht="15.75" customHeight="1">
      <c r="A879" s="19">
        <v>32463603</v>
      </c>
      <c r="B879" s="19" t="s">
        <v>5849</v>
      </c>
      <c r="C879" s="19" t="s">
        <v>5850</v>
      </c>
      <c r="D879" s="19" t="s">
        <v>5851</v>
      </c>
      <c r="E879" s="19" t="s">
        <v>5852</v>
      </c>
      <c r="F879" s="19" t="s">
        <v>1997</v>
      </c>
      <c r="G879" s="19">
        <v>2020</v>
      </c>
      <c r="H879" s="65">
        <v>43980</v>
      </c>
      <c r="I879" s="19" t="s">
        <v>5853</v>
      </c>
      <c r="K879" s="19" t="s">
        <v>5854</v>
      </c>
    </row>
    <row r="880" spans="1:11" ht="15.75" customHeight="1">
      <c r="A880" s="19">
        <v>32419537</v>
      </c>
      <c r="B880" s="19" t="s">
        <v>5856</v>
      </c>
      <c r="C880" s="19" t="s">
        <v>5857</v>
      </c>
      <c r="D880" s="19" t="s">
        <v>5858</v>
      </c>
      <c r="E880" s="19" t="s">
        <v>5859</v>
      </c>
      <c r="F880" s="19" t="s">
        <v>454</v>
      </c>
      <c r="G880" s="19">
        <v>2020</v>
      </c>
      <c r="H880" s="65">
        <v>43970</v>
      </c>
      <c r="K880" s="19" t="s">
        <v>5860</v>
      </c>
    </row>
    <row r="881" spans="1:11" ht="15.75" customHeight="1">
      <c r="A881" s="19">
        <v>32409120</v>
      </c>
      <c r="B881" s="19" t="s">
        <v>5862</v>
      </c>
      <c r="C881" s="19" t="s">
        <v>3020</v>
      </c>
      <c r="D881" s="19" t="s">
        <v>5863</v>
      </c>
      <c r="E881" s="19" t="s">
        <v>3022</v>
      </c>
      <c r="F881" s="19" t="s">
        <v>5864</v>
      </c>
      <c r="G881" s="19">
        <v>2020</v>
      </c>
      <c r="H881" s="65">
        <v>43967</v>
      </c>
      <c r="K881" s="19" t="s">
        <v>5865</v>
      </c>
    </row>
    <row r="882" spans="1:11" ht="15.75" customHeight="1">
      <c r="A882" s="19">
        <v>32327794</v>
      </c>
      <c r="B882" s="19" t="s">
        <v>6070</v>
      </c>
      <c r="C882" s="19" t="s">
        <v>6071</v>
      </c>
      <c r="D882" s="19" t="s">
        <v>6072</v>
      </c>
      <c r="E882" s="19" t="s">
        <v>6073</v>
      </c>
      <c r="F882" s="19" t="s">
        <v>6074</v>
      </c>
      <c r="G882" s="19">
        <v>2020</v>
      </c>
      <c r="H882" s="65">
        <v>43946</v>
      </c>
      <c r="I882" s="19" t="s">
        <v>6075</v>
      </c>
      <c r="K882" s="19" t="s">
        <v>6076</v>
      </c>
    </row>
    <row r="883" spans="1:11" ht="15.75" customHeight="1">
      <c r="A883" s="19">
        <v>32301919</v>
      </c>
      <c r="B883" s="19" t="s">
        <v>5875</v>
      </c>
      <c r="C883" s="19" t="s">
        <v>5876</v>
      </c>
      <c r="D883" s="19" t="s">
        <v>5877</v>
      </c>
      <c r="E883" s="19" t="s">
        <v>5878</v>
      </c>
      <c r="F883" s="19" t="s">
        <v>979</v>
      </c>
      <c r="G883" s="19">
        <v>2020</v>
      </c>
      <c r="H883" s="65">
        <v>43939</v>
      </c>
      <c r="K883" s="19" t="s">
        <v>5879</v>
      </c>
    </row>
    <row r="884" spans="1:11" ht="15.75" customHeight="1">
      <c r="A884" s="19">
        <v>32271355</v>
      </c>
      <c r="B884" s="19" t="s">
        <v>6079</v>
      </c>
      <c r="C884" s="19" t="s">
        <v>6080</v>
      </c>
      <c r="D884" s="19" t="s">
        <v>6081</v>
      </c>
      <c r="E884" s="19" t="s">
        <v>6082</v>
      </c>
      <c r="F884" s="19" t="s">
        <v>6083</v>
      </c>
      <c r="G884" s="19">
        <v>2020</v>
      </c>
      <c r="H884" s="65">
        <v>43931</v>
      </c>
      <c r="I884" s="19" t="s">
        <v>6084</v>
      </c>
      <c r="K884" s="19" t="s">
        <v>6085</v>
      </c>
    </row>
    <row r="885" spans="1:11" ht="15.75" customHeight="1">
      <c r="A885" s="19">
        <v>32176838</v>
      </c>
      <c r="B885" s="19" t="s">
        <v>5888</v>
      </c>
      <c r="C885" s="19" t="s">
        <v>5889</v>
      </c>
      <c r="D885" s="19" t="s">
        <v>5890</v>
      </c>
      <c r="E885" s="19" t="s">
        <v>5891</v>
      </c>
      <c r="F885" s="19" t="s">
        <v>1604</v>
      </c>
      <c r="G885" s="19">
        <v>2020</v>
      </c>
      <c r="H885" s="65">
        <v>43907</v>
      </c>
      <c r="K885" s="19" t="s">
        <v>5892</v>
      </c>
    </row>
    <row r="886" spans="1:11" ht="15.75" customHeight="1">
      <c r="A886" s="19">
        <v>32149751</v>
      </c>
      <c r="B886" s="19" t="s">
        <v>5893</v>
      </c>
      <c r="C886" s="19" t="s">
        <v>5894</v>
      </c>
      <c r="D886" s="19" t="s">
        <v>5895</v>
      </c>
      <c r="E886" s="19" t="s">
        <v>5896</v>
      </c>
      <c r="F886" s="19" t="s">
        <v>5897</v>
      </c>
      <c r="G886" s="19">
        <v>2020</v>
      </c>
      <c r="H886" s="65">
        <v>43900</v>
      </c>
      <c r="K886" s="19" t="s">
        <v>5898</v>
      </c>
    </row>
    <row r="887" spans="1:11" ht="15.75" customHeight="1">
      <c r="A887" s="19">
        <v>32057844</v>
      </c>
      <c r="B887" s="19" t="s">
        <v>5899</v>
      </c>
      <c r="C887" s="19" t="s">
        <v>5900</v>
      </c>
      <c r="D887" s="19" t="s">
        <v>5901</v>
      </c>
      <c r="E887" s="19" t="s">
        <v>5902</v>
      </c>
      <c r="F887" s="19" t="s">
        <v>5903</v>
      </c>
      <c r="G887" s="19">
        <v>2020</v>
      </c>
      <c r="H887" s="65">
        <v>43876</v>
      </c>
      <c r="K887" s="19" t="s">
        <v>5904</v>
      </c>
    </row>
    <row r="888" spans="1:11" ht="15.75" customHeight="1">
      <c r="A888" s="19">
        <v>32032620</v>
      </c>
      <c r="B888" s="19" t="s">
        <v>5905</v>
      </c>
      <c r="C888" s="19" t="s">
        <v>5906</v>
      </c>
      <c r="D888" s="19" t="s">
        <v>5907</v>
      </c>
      <c r="E888" s="19" t="s">
        <v>277</v>
      </c>
      <c r="F888" s="19" t="s">
        <v>777</v>
      </c>
      <c r="G888" s="19">
        <v>2020</v>
      </c>
      <c r="H888" s="65">
        <v>43869</v>
      </c>
      <c r="K888" s="19" t="s">
        <v>5908</v>
      </c>
    </row>
    <row r="889" spans="1:11" ht="15.75" customHeight="1">
      <c r="A889" s="19">
        <v>31832691</v>
      </c>
      <c r="B889" s="19" t="s">
        <v>5909</v>
      </c>
      <c r="C889" s="19" t="s">
        <v>5910</v>
      </c>
      <c r="D889" s="19" t="s">
        <v>5911</v>
      </c>
      <c r="E889" s="19" t="s">
        <v>5912</v>
      </c>
      <c r="F889" s="19" t="s">
        <v>5913</v>
      </c>
      <c r="G889" s="19">
        <v>2020</v>
      </c>
      <c r="H889" s="65">
        <v>43813</v>
      </c>
      <c r="K889" s="19" t="s">
        <v>5914</v>
      </c>
    </row>
    <row r="890" spans="1:11" ht="15.75" customHeight="1">
      <c r="A890" s="19">
        <v>31761453</v>
      </c>
      <c r="B890" s="19" t="s">
        <v>5915</v>
      </c>
      <c r="C890" s="19" t="s">
        <v>5916</v>
      </c>
      <c r="D890" s="19" t="s">
        <v>5917</v>
      </c>
      <c r="E890" s="19" t="s">
        <v>5918</v>
      </c>
      <c r="F890" s="19" t="s">
        <v>5919</v>
      </c>
      <c r="G890" s="19">
        <v>2020</v>
      </c>
      <c r="H890" s="65">
        <v>43795</v>
      </c>
      <c r="K890" s="19" t="s">
        <v>5920</v>
      </c>
    </row>
    <row r="891" spans="1:11" ht="15.75" customHeight="1">
      <c r="A891" s="19">
        <v>30685351</v>
      </c>
      <c r="B891" s="19" t="s">
        <v>5921</v>
      </c>
      <c r="C891" s="19" t="s">
        <v>5922</v>
      </c>
      <c r="D891" s="19" t="s">
        <v>5923</v>
      </c>
      <c r="E891" s="19" t="s">
        <v>5924</v>
      </c>
      <c r="F891" s="19" t="s">
        <v>5925</v>
      </c>
      <c r="G891" s="19">
        <v>2020</v>
      </c>
      <c r="H891" s="65">
        <v>43493</v>
      </c>
      <c r="I891" s="19" t="s">
        <v>5926</v>
      </c>
      <c r="K891" s="19" t="s">
        <v>5927</v>
      </c>
    </row>
    <row r="892" spans="1:11" ht="15.75" customHeight="1">
      <c r="A892" s="19">
        <v>32349795</v>
      </c>
      <c r="B892" s="19" t="s">
        <v>5929</v>
      </c>
      <c r="C892" s="19" t="s">
        <v>5930</v>
      </c>
      <c r="D892" s="19" t="s">
        <v>5931</v>
      </c>
      <c r="E892" s="19" t="s">
        <v>5932</v>
      </c>
      <c r="F892" s="19" t="s">
        <v>5933</v>
      </c>
      <c r="G892" s="19">
        <v>2020</v>
      </c>
      <c r="H892" s="65">
        <v>43952</v>
      </c>
      <c r="I892" s="19" t="s">
        <v>5934</v>
      </c>
      <c r="K892" s="19" t="s">
        <v>5935</v>
      </c>
    </row>
    <row r="893" spans="1:11" ht="15.75" customHeight="1">
      <c r="A893" s="19">
        <v>32345232</v>
      </c>
      <c r="B893" s="19" t="s">
        <v>6089</v>
      </c>
      <c r="C893" s="19" t="s">
        <v>6090</v>
      </c>
      <c r="D893" s="19" t="s">
        <v>6091</v>
      </c>
      <c r="E893" s="19" t="s">
        <v>6092</v>
      </c>
      <c r="F893" s="19" t="s">
        <v>875</v>
      </c>
      <c r="G893" s="19">
        <v>2020</v>
      </c>
      <c r="H893" s="65">
        <v>43951</v>
      </c>
      <c r="I893" s="19" t="s">
        <v>6093</v>
      </c>
      <c r="K893" s="19" t="s">
        <v>6094</v>
      </c>
    </row>
    <row r="894" spans="1:11" ht="15.75" customHeight="1">
      <c r="A894" s="19">
        <v>32467794</v>
      </c>
      <c r="B894" s="19" t="s">
        <v>5944</v>
      </c>
      <c r="C894" s="19" t="s">
        <v>5945</v>
      </c>
      <c r="D894" s="19" t="s">
        <v>5946</v>
      </c>
      <c r="E894" s="19" t="s">
        <v>5947</v>
      </c>
      <c r="F894" s="19" t="s">
        <v>867</v>
      </c>
      <c r="G894" s="19">
        <v>2020</v>
      </c>
      <c r="H894" s="65">
        <v>43981</v>
      </c>
      <c r="I894" s="19" t="s">
        <v>5948</v>
      </c>
      <c r="K894" s="19" t="s">
        <v>5949</v>
      </c>
    </row>
    <row r="895" spans="1:11" ht="15.75" customHeight="1">
      <c r="A895" s="19">
        <v>32331317</v>
      </c>
      <c r="B895" s="19" t="s">
        <v>5951</v>
      </c>
      <c r="C895" s="19" t="s">
        <v>5952</v>
      </c>
      <c r="D895" s="19" t="s">
        <v>5953</v>
      </c>
      <c r="E895" s="19" t="s">
        <v>5954</v>
      </c>
      <c r="F895" s="19" t="s">
        <v>1912</v>
      </c>
      <c r="G895" s="19">
        <v>2020</v>
      </c>
      <c r="H895" s="65">
        <v>43947</v>
      </c>
      <c r="I895" s="19" t="s">
        <v>5955</v>
      </c>
      <c r="K895" s="19" t="s">
        <v>5956</v>
      </c>
    </row>
    <row r="896" spans="1:11" ht="15.75" customHeight="1">
      <c r="A896" s="19">
        <v>32317661</v>
      </c>
      <c r="B896" s="19" t="s">
        <v>5958</v>
      </c>
      <c r="C896" s="19" t="s">
        <v>5959</v>
      </c>
      <c r="D896" s="19" t="s">
        <v>5960</v>
      </c>
      <c r="E896" s="19" t="s">
        <v>5961</v>
      </c>
      <c r="F896" s="19" t="s">
        <v>833</v>
      </c>
      <c r="G896" s="19">
        <v>2020</v>
      </c>
      <c r="H896" s="65">
        <v>43944</v>
      </c>
      <c r="I896" s="19" t="s">
        <v>5962</v>
      </c>
      <c r="K896" s="19" t="s">
        <v>5963</v>
      </c>
    </row>
    <row r="897" spans="1:11" ht="15.75" customHeight="1">
      <c r="A897" s="19">
        <v>32094135</v>
      </c>
      <c r="B897" s="19" t="s">
        <v>6098</v>
      </c>
      <c r="C897" s="19" t="s">
        <v>6099</v>
      </c>
      <c r="D897" s="19" t="s">
        <v>6100</v>
      </c>
      <c r="E897" s="19" t="s">
        <v>6101</v>
      </c>
      <c r="F897" s="19" t="s">
        <v>1125</v>
      </c>
      <c r="G897" s="19">
        <v>2020</v>
      </c>
      <c r="H897" s="65">
        <v>43887</v>
      </c>
      <c r="I897" s="19" t="s">
        <v>6102</v>
      </c>
      <c r="K897" s="19" t="s">
        <v>6103</v>
      </c>
    </row>
    <row r="898" spans="1:11" ht="15.75" customHeight="1">
      <c r="A898" s="19">
        <v>32071045</v>
      </c>
      <c r="B898" s="19" t="s">
        <v>6106</v>
      </c>
      <c r="C898" s="19" t="s">
        <v>1575</v>
      </c>
      <c r="D898" s="19" t="s">
        <v>6100</v>
      </c>
      <c r="E898" s="19" t="s">
        <v>1577</v>
      </c>
      <c r="F898" s="19" t="s">
        <v>1125</v>
      </c>
      <c r="G898" s="19">
        <v>2020</v>
      </c>
      <c r="H898" s="65">
        <v>43881</v>
      </c>
      <c r="I898" s="19" t="s">
        <v>6107</v>
      </c>
      <c r="K898" s="19" t="s">
        <v>6108</v>
      </c>
    </row>
    <row r="899" spans="1:11" ht="15.75" customHeight="1">
      <c r="A899" s="19">
        <v>32312246</v>
      </c>
      <c r="B899" s="19" t="s">
        <v>5981</v>
      </c>
      <c r="C899" s="19" t="s">
        <v>5982</v>
      </c>
      <c r="D899" s="19" t="s">
        <v>5983</v>
      </c>
      <c r="E899" s="19" t="s">
        <v>4702</v>
      </c>
      <c r="F899" s="19" t="s">
        <v>841</v>
      </c>
      <c r="G899" s="19">
        <v>2020</v>
      </c>
      <c r="H899" s="65">
        <v>43943</v>
      </c>
      <c r="I899" s="19" t="s">
        <v>5984</v>
      </c>
      <c r="K899" s="19" t="s">
        <v>5985</v>
      </c>
    </row>
    <row r="900" spans="1:11" ht="15.75" customHeight="1">
      <c r="A900" s="19">
        <v>32299523</v>
      </c>
      <c r="B900" s="19" t="s">
        <v>5987</v>
      </c>
      <c r="C900" s="19" t="s">
        <v>5988</v>
      </c>
      <c r="D900" s="19" t="s">
        <v>5989</v>
      </c>
      <c r="E900" s="19" t="s">
        <v>2811</v>
      </c>
      <c r="F900" s="19" t="s">
        <v>3419</v>
      </c>
      <c r="G900" s="19">
        <v>2020</v>
      </c>
      <c r="H900" s="65">
        <v>43939</v>
      </c>
      <c r="I900" s="19" t="s">
        <v>5990</v>
      </c>
      <c r="K900" s="19" t="s">
        <v>5991</v>
      </c>
    </row>
    <row r="901" spans="1:11" ht="15.75" customHeight="1">
      <c r="A901" s="19">
        <v>32178909</v>
      </c>
      <c r="B901" s="19" t="s">
        <v>5993</v>
      </c>
      <c r="C901" s="19" t="s">
        <v>5994</v>
      </c>
      <c r="D901" s="19" t="s">
        <v>5995</v>
      </c>
      <c r="E901" s="19" t="s">
        <v>5996</v>
      </c>
      <c r="F901" s="19" t="s">
        <v>1263</v>
      </c>
      <c r="G901" s="19">
        <v>2020</v>
      </c>
      <c r="H901" s="65">
        <v>43908</v>
      </c>
      <c r="K901" s="19" t="s">
        <v>5997</v>
      </c>
    </row>
    <row r="902" spans="1:11" ht="15.75" customHeight="1">
      <c r="A902" s="19">
        <v>32063433</v>
      </c>
      <c r="B902" s="19" t="s">
        <v>5999</v>
      </c>
      <c r="C902" s="19" t="s">
        <v>6000</v>
      </c>
      <c r="D902" s="19" t="s">
        <v>5995</v>
      </c>
      <c r="E902" s="19" t="s">
        <v>6001</v>
      </c>
      <c r="F902" s="19" t="s">
        <v>1263</v>
      </c>
      <c r="G902" s="19">
        <v>2020</v>
      </c>
      <c r="H902" s="65">
        <v>43879</v>
      </c>
      <c r="K902" s="19" t="s">
        <v>6002</v>
      </c>
    </row>
    <row r="903" spans="1:11" ht="15.75" customHeight="1">
      <c r="A903" s="19">
        <v>32059844</v>
      </c>
      <c r="B903" s="19" t="s">
        <v>6111</v>
      </c>
      <c r="C903" s="19" t="s">
        <v>6112</v>
      </c>
      <c r="D903" s="19" t="s">
        <v>6113</v>
      </c>
      <c r="E903" s="19" t="s">
        <v>6114</v>
      </c>
      <c r="F903" s="19" t="s">
        <v>6115</v>
      </c>
      <c r="G903" s="19">
        <v>2020</v>
      </c>
      <c r="H903" s="65">
        <v>43877</v>
      </c>
      <c r="K903" s="19" t="s">
        <v>6116</v>
      </c>
    </row>
    <row r="904" spans="1:11" ht="15.75" customHeight="1">
      <c r="A904" s="19">
        <v>32351949</v>
      </c>
      <c r="B904" s="19" t="s">
        <v>6011</v>
      </c>
      <c r="C904" s="19" t="s">
        <v>6012</v>
      </c>
      <c r="D904" s="19" t="s">
        <v>6013</v>
      </c>
      <c r="E904" s="19" t="s">
        <v>6014</v>
      </c>
      <c r="F904" s="19" t="s">
        <v>343</v>
      </c>
      <c r="G904" s="19">
        <v>2020</v>
      </c>
      <c r="H904" s="65">
        <v>43952</v>
      </c>
      <c r="I904" s="19" t="s">
        <v>6015</v>
      </c>
      <c r="K904" s="19" t="s">
        <v>6016</v>
      </c>
    </row>
    <row r="905" spans="1:11" ht="15.75" customHeight="1">
      <c r="A905" s="19">
        <v>32295873</v>
      </c>
      <c r="B905" s="19" t="s">
        <v>6018</v>
      </c>
      <c r="C905" s="19" t="s">
        <v>6019</v>
      </c>
      <c r="D905" s="19" t="s">
        <v>6020</v>
      </c>
      <c r="E905" s="19" t="s">
        <v>6021</v>
      </c>
      <c r="F905" s="19" t="s">
        <v>1095</v>
      </c>
      <c r="G905" s="19">
        <v>2020</v>
      </c>
      <c r="H905" s="65">
        <v>43938</v>
      </c>
      <c r="I905" s="19" t="s">
        <v>6022</v>
      </c>
      <c r="K905" s="19" t="s">
        <v>6023</v>
      </c>
    </row>
    <row r="906" spans="1:11" ht="15.75" customHeight="1">
      <c r="A906" s="19">
        <v>32277070</v>
      </c>
      <c r="B906" s="19" t="s">
        <v>6024</v>
      </c>
      <c r="C906" s="19" t="s">
        <v>6025</v>
      </c>
      <c r="D906" s="19" t="s">
        <v>6026</v>
      </c>
      <c r="E906" s="19" t="s">
        <v>6027</v>
      </c>
      <c r="F906" s="19" t="s">
        <v>5426</v>
      </c>
      <c r="G906" s="19">
        <v>2020</v>
      </c>
      <c r="H906" s="65">
        <v>43933</v>
      </c>
      <c r="I906" s="19" t="s">
        <v>6028</v>
      </c>
      <c r="K906" s="19" t="s">
        <v>6029</v>
      </c>
    </row>
    <row r="907" spans="1:11" ht="15.75" customHeight="1">
      <c r="A907" s="19">
        <v>32277147</v>
      </c>
      <c r="B907" s="19" t="s">
        <v>6031</v>
      </c>
      <c r="C907" s="19" t="s">
        <v>6032</v>
      </c>
      <c r="D907" s="19" t="s">
        <v>6033</v>
      </c>
      <c r="E907" s="19" t="s">
        <v>6034</v>
      </c>
      <c r="F907" s="19" t="s">
        <v>833</v>
      </c>
      <c r="G907" s="19">
        <v>2020</v>
      </c>
      <c r="H907" s="65">
        <v>43933</v>
      </c>
      <c r="I907" s="19" t="s">
        <v>6035</v>
      </c>
      <c r="K907" s="19" t="s">
        <v>6036</v>
      </c>
    </row>
    <row r="908" spans="1:11" ht="15.75" customHeight="1">
      <c r="A908" s="19">
        <v>32478306</v>
      </c>
      <c r="B908" s="19" t="s">
        <v>6038</v>
      </c>
      <c r="C908" s="19" t="s">
        <v>6039</v>
      </c>
      <c r="D908" s="19" t="s">
        <v>6040</v>
      </c>
      <c r="E908" s="19" t="s">
        <v>6041</v>
      </c>
      <c r="F908" s="19" t="s">
        <v>6042</v>
      </c>
      <c r="G908" s="19">
        <v>2020</v>
      </c>
      <c r="H908" s="65">
        <v>43984</v>
      </c>
      <c r="I908" s="19" t="s">
        <v>6043</v>
      </c>
      <c r="K908" s="19" t="s">
        <v>6044</v>
      </c>
    </row>
    <row r="909" spans="1:11" ht="15.75" customHeight="1">
      <c r="A909" s="19">
        <v>32273315</v>
      </c>
      <c r="B909" s="19" t="s">
        <v>6046</v>
      </c>
      <c r="C909" s="19" t="s">
        <v>6047</v>
      </c>
    </row>
    <row r="910" spans="1:11" ht="15.75" customHeight="1">
      <c r="A910" s="19">
        <v>32392010</v>
      </c>
      <c r="B910" s="19" t="s">
        <v>6048</v>
      </c>
      <c r="C910" s="19" t="s">
        <v>6049</v>
      </c>
      <c r="D910" s="19" t="s">
        <v>6050</v>
      </c>
      <c r="E910" s="19" t="s">
        <v>6051</v>
      </c>
      <c r="F910" s="19" t="s">
        <v>1991</v>
      </c>
      <c r="G910" s="19">
        <v>2020</v>
      </c>
      <c r="H910" s="65">
        <v>43963</v>
      </c>
    </row>
    <row r="911" spans="1:11" ht="15.75" customHeight="1">
      <c r="A911" s="19">
        <v>32338751</v>
      </c>
      <c r="B911" s="19" t="s">
        <v>6053</v>
      </c>
      <c r="C911" s="19" t="s">
        <v>6054</v>
      </c>
      <c r="D911" s="19" t="s">
        <v>6055</v>
      </c>
      <c r="E911" s="19" t="s">
        <v>6056</v>
      </c>
      <c r="F911" s="19" t="s">
        <v>6057</v>
      </c>
      <c r="G911" s="19">
        <v>2020</v>
      </c>
      <c r="H911" s="65">
        <v>43949</v>
      </c>
      <c r="I911" s="19" t="s">
        <v>6058</v>
      </c>
      <c r="K911" s="19" t="s">
        <v>6059</v>
      </c>
    </row>
    <row r="912" spans="1:11" ht="15.75" customHeight="1">
      <c r="A912" s="19">
        <v>32337598</v>
      </c>
      <c r="B912" s="19" t="s">
        <v>6131</v>
      </c>
      <c r="C912" s="19" t="s">
        <v>6132</v>
      </c>
      <c r="D912" s="19" t="s">
        <v>6133</v>
      </c>
      <c r="E912" s="19" t="s">
        <v>6134</v>
      </c>
      <c r="F912" s="19" t="s">
        <v>215</v>
      </c>
      <c r="G912" s="19">
        <v>2020</v>
      </c>
      <c r="H912" s="65">
        <v>43949</v>
      </c>
      <c r="K912" s="19" t="s">
        <v>6135</v>
      </c>
    </row>
    <row r="913" spans="1:11" ht="15.75" customHeight="1">
      <c r="A913" s="19">
        <v>32337597</v>
      </c>
      <c r="B913" s="19" t="s">
        <v>6152</v>
      </c>
      <c r="C913" s="19" t="s">
        <v>6153</v>
      </c>
      <c r="D913" s="19" t="s">
        <v>6133</v>
      </c>
      <c r="E913" s="19" t="s">
        <v>6134</v>
      </c>
      <c r="F913" s="19" t="s">
        <v>215</v>
      </c>
      <c r="G913" s="19">
        <v>2020</v>
      </c>
      <c r="H913" s="65">
        <v>43949</v>
      </c>
      <c r="K913" s="19" t="s">
        <v>6154</v>
      </c>
    </row>
    <row r="914" spans="1:11" ht="15.75" customHeight="1">
      <c r="A914" s="19">
        <v>32337596</v>
      </c>
      <c r="B914" s="19" t="s">
        <v>6164</v>
      </c>
      <c r="C914" s="19" t="s">
        <v>6165</v>
      </c>
      <c r="D914" s="19" t="s">
        <v>6133</v>
      </c>
      <c r="E914" s="19" t="s">
        <v>6134</v>
      </c>
      <c r="F914" s="19" t="s">
        <v>215</v>
      </c>
      <c r="G914" s="19">
        <v>2020</v>
      </c>
      <c r="H914" s="65">
        <v>43949</v>
      </c>
      <c r="K914" s="19" t="s">
        <v>6166</v>
      </c>
    </row>
    <row r="915" spans="1:11" ht="15.75" customHeight="1">
      <c r="A915" s="19">
        <v>32337595</v>
      </c>
      <c r="B915" s="19" t="s">
        <v>6211</v>
      </c>
      <c r="C915" s="19" t="s">
        <v>6212</v>
      </c>
      <c r="D915" s="19" t="s">
        <v>6133</v>
      </c>
      <c r="E915" s="19" t="s">
        <v>6134</v>
      </c>
      <c r="F915" s="19" t="s">
        <v>215</v>
      </c>
      <c r="G915" s="19">
        <v>2020</v>
      </c>
      <c r="H915" s="65">
        <v>43949</v>
      </c>
      <c r="K915" s="19" t="s">
        <v>6213</v>
      </c>
    </row>
    <row r="916" spans="1:11" ht="15.75" customHeight="1">
      <c r="A916" s="19">
        <v>32337594</v>
      </c>
      <c r="B916" s="19" t="s">
        <v>6230</v>
      </c>
      <c r="C916" s="19" t="s">
        <v>6231</v>
      </c>
      <c r="D916" s="19" t="s">
        <v>6133</v>
      </c>
      <c r="E916" s="19" t="s">
        <v>6134</v>
      </c>
      <c r="F916" s="19" t="s">
        <v>215</v>
      </c>
      <c r="G916" s="19">
        <v>2020</v>
      </c>
      <c r="H916" s="65">
        <v>43949</v>
      </c>
      <c r="K916" s="19" t="s">
        <v>6232</v>
      </c>
    </row>
    <row r="917" spans="1:11" ht="15.75" customHeight="1">
      <c r="A917" s="19">
        <v>32337593</v>
      </c>
      <c r="B917" s="19" t="s">
        <v>6261</v>
      </c>
      <c r="C917" s="19" t="s">
        <v>6262</v>
      </c>
      <c r="D917" s="19" t="s">
        <v>6133</v>
      </c>
      <c r="E917" s="19" t="s">
        <v>6134</v>
      </c>
      <c r="F917" s="19" t="s">
        <v>215</v>
      </c>
      <c r="G917" s="19">
        <v>2020</v>
      </c>
      <c r="H917" s="65">
        <v>43949</v>
      </c>
      <c r="K917" s="19" t="s">
        <v>6263</v>
      </c>
    </row>
    <row r="918" spans="1:11" ht="15.75" customHeight="1">
      <c r="A918" s="19">
        <v>32337592</v>
      </c>
      <c r="B918" s="19" t="s">
        <v>6280</v>
      </c>
      <c r="C918" s="19" t="s">
        <v>6281</v>
      </c>
      <c r="D918" s="19" t="s">
        <v>6133</v>
      </c>
      <c r="E918" s="19" t="s">
        <v>6134</v>
      </c>
      <c r="F918" s="19" t="s">
        <v>215</v>
      </c>
      <c r="G918" s="19">
        <v>2020</v>
      </c>
      <c r="H918" s="65">
        <v>43949</v>
      </c>
      <c r="K918" s="19" t="s">
        <v>6282</v>
      </c>
    </row>
    <row r="919" spans="1:11" ht="15.75" customHeight="1">
      <c r="A919" s="19">
        <v>32238570</v>
      </c>
      <c r="B919" s="19" t="s">
        <v>6119</v>
      </c>
      <c r="C919" s="19" t="s">
        <v>6120</v>
      </c>
      <c r="D919" s="19" t="s">
        <v>6121</v>
      </c>
      <c r="E919" s="19" t="s">
        <v>6122</v>
      </c>
      <c r="F919" s="19" t="s">
        <v>1095</v>
      </c>
      <c r="G919" s="19">
        <v>2020</v>
      </c>
      <c r="H919" s="65">
        <v>43924</v>
      </c>
      <c r="I919" s="19" t="s">
        <v>6123</v>
      </c>
      <c r="K919" s="19" t="s">
        <v>6124</v>
      </c>
    </row>
    <row r="920" spans="1:11" ht="15.75" customHeight="1">
      <c r="A920" s="19">
        <v>32213257</v>
      </c>
      <c r="B920" s="19" t="s">
        <v>6125</v>
      </c>
      <c r="C920" s="19" t="s">
        <v>6126</v>
      </c>
      <c r="D920" s="19" t="s">
        <v>6127</v>
      </c>
      <c r="E920" s="19" t="s">
        <v>6128</v>
      </c>
      <c r="F920" s="19" t="s">
        <v>1546</v>
      </c>
      <c r="G920" s="19">
        <v>2020</v>
      </c>
      <c r="H920" s="65">
        <v>43918</v>
      </c>
      <c r="I920" s="19" t="s">
        <v>6129</v>
      </c>
      <c r="K920" s="19" t="s">
        <v>6130</v>
      </c>
    </row>
    <row r="921" spans="1:11" ht="15.75" customHeight="1">
      <c r="A921" s="19">
        <v>32068266</v>
      </c>
      <c r="B921" s="19" t="s">
        <v>6353</v>
      </c>
      <c r="C921" s="19" t="s">
        <v>6354</v>
      </c>
      <c r="D921" s="19" t="s">
        <v>6355</v>
      </c>
      <c r="E921" s="19" t="s">
        <v>6356</v>
      </c>
      <c r="F921" s="19" t="s">
        <v>6357</v>
      </c>
      <c r="G921" s="19">
        <v>2020</v>
      </c>
      <c r="H921" s="65">
        <v>43880</v>
      </c>
      <c r="K921" s="19" t="s">
        <v>6358</v>
      </c>
    </row>
    <row r="922" spans="1:11" ht="15.75" customHeight="1">
      <c r="A922" s="19">
        <v>32032175</v>
      </c>
      <c r="B922" s="19" t="s">
        <v>6138</v>
      </c>
      <c r="C922" s="19" t="s">
        <v>6139</v>
      </c>
      <c r="D922" s="19" t="s">
        <v>6140</v>
      </c>
      <c r="E922" s="19" t="s">
        <v>6141</v>
      </c>
      <c r="F922" s="19" t="s">
        <v>979</v>
      </c>
      <c r="G922" s="19">
        <v>2020</v>
      </c>
      <c r="H922" s="65">
        <v>43869</v>
      </c>
      <c r="K922" s="19" t="s">
        <v>6142</v>
      </c>
    </row>
    <row r="923" spans="1:11" ht="15.75" customHeight="1">
      <c r="A923" s="19">
        <v>31982627</v>
      </c>
      <c r="B923" s="19" t="s">
        <v>6143</v>
      </c>
      <c r="C923" s="19" t="s">
        <v>6144</v>
      </c>
      <c r="D923" s="19" t="s">
        <v>6145</v>
      </c>
      <c r="E923" s="19" t="s">
        <v>5264</v>
      </c>
      <c r="F923" s="19" t="s">
        <v>2095</v>
      </c>
      <c r="G923" s="19">
        <v>2020</v>
      </c>
      <c r="H923" s="65">
        <v>43857</v>
      </c>
      <c r="I923" s="19" t="s">
        <v>6146</v>
      </c>
      <c r="J923" s="19" t="s">
        <v>6147</v>
      </c>
      <c r="K923" s="19" t="s">
        <v>6148</v>
      </c>
    </row>
    <row r="924" spans="1:11" ht="15.75" customHeight="1">
      <c r="A924" s="19">
        <v>31971241</v>
      </c>
      <c r="B924" s="19" t="s">
        <v>6149</v>
      </c>
      <c r="C924" s="19" t="s">
        <v>6150</v>
      </c>
      <c r="D924" s="19" t="s">
        <v>6133</v>
      </c>
      <c r="E924" s="19" t="s">
        <v>5659</v>
      </c>
      <c r="F924" s="19" t="s">
        <v>215</v>
      </c>
      <c r="G924" s="19">
        <v>2020</v>
      </c>
      <c r="H924" s="65">
        <v>43854</v>
      </c>
      <c r="K924" s="19" t="s">
        <v>6151</v>
      </c>
    </row>
    <row r="925" spans="1:11" ht="15.75" customHeight="1">
      <c r="A925" s="19">
        <v>31968224</v>
      </c>
      <c r="B925" s="19" t="s">
        <v>6427</v>
      </c>
      <c r="C925" s="19" t="s">
        <v>6428</v>
      </c>
      <c r="D925" s="19" t="s">
        <v>6429</v>
      </c>
      <c r="E925" s="19" t="s">
        <v>6430</v>
      </c>
      <c r="F925" s="19" t="s">
        <v>2799</v>
      </c>
      <c r="G925" s="19">
        <v>2020</v>
      </c>
      <c r="H925" s="65">
        <v>43853</v>
      </c>
      <c r="K925" s="19" t="s">
        <v>6431</v>
      </c>
    </row>
    <row r="926" spans="1:11" ht="15.75" customHeight="1">
      <c r="A926" s="19">
        <v>31846125</v>
      </c>
      <c r="B926" s="19" t="s">
        <v>6157</v>
      </c>
      <c r="C926" s="19" t="s">
        <v>6158</v>
      </c>
      <c r="D926" s="19" t="s">
        <v>6159</v>
      </c>
      <c r="E926" s="19" t="s">
        <v>6160</v>
      </c>
      <c r="F926" s="19" t="s">
        <v>6161</v>
      </c>
      <c r="G926" s="19">
        <v>2020</v>
      </c>
      <c r="H926" s="65">
        <v>43817</v>
      </c>
      <c r="I926" s="19" t="s">
        <v>6162</v>
      </c>
      <c r="K926" s="19" t="s">
        <v>6163</v>
      </c>
    </row>
    <row r="927" spans="1:11" ht="15.75" customHeight="1">
      <c r="A927" s="19">
        <v>31839585</v>
      </c>
      <c r="B927" s="19" t="s">
        <v>6512</v>
      </c>
      <c r="C927" s="19" t="s">
        <v>6513</v>
      </c>
      <c r="D927" s="19" t="s">
        <v>6514</v>
      </c>
      <c r="E927" s="19" t="s">
        <v>6515</v>
      </c>
      <c r="F927" s="19" t="s">
        <v>5527</v>
      </c>
      <c r="G927" s="19">
        <v>2020</v>
      </c>
      <c r="H927" s="65">
        <v>43816</v>
      </c>
      <c r="K927" s="19" t="s">
        <v>6516</v>
      </c>
    </row>
    <row r="928" spans="1:11" ht="15.75" customHeight="1">
      <c r="A928" s="19">
        <v>31806417</v>
      </c>
      <c r="B928" s="19" t="s">
        <v>6169</v>
      </c>
      <c r="C928" s="19" t="s">
        <v>6170</v>
      </c>
      <c r="D928" s="19" t="s">
        <v>6171</v>
      </c>
      <c r="E928" s="19" t="s">
        <v>6172</v>
      </c>
      <c r="F928" s="19" t="s">
        <v>6173</v>
      </c>
      <c r="G928" s="19">
        <v>2020</v>
      </c>
      <c r="H928" s="65">
        <v>43806</v>
      </c>
      <c r="I928" s="19" t="s">
        <v>6174</v>
      </c>
      <c r="K928" s="19" t="s">
        <v>6175</v>
      </c>
    </row>
    <row r="929" spans="1:11" ht="15.75" customHeight="1">
      <c r="A929" s="19">
        <v>31556120</v>
      </c>
      <c r="B929" s="19" t="s">
        <v>6177</v>
      </c>
      <c r="C929" s="19" t="s">
        <v>6178</v>
      </c>
      <c r="D929" s="19" t="s">
        <v>6179</v>
      </c>
      <c r="E929" s="19" t="s">
        <v>6180</v>
      </c>
      <c r="F929" s="19" t="s">
        <v>6181</v>
      </c>
      <c r="G929" s="19">
        <v>2020</v>
      </c>
      <c r="H929" s="65">
        <v>43735</v>
      </c>
      <c r="I929" s="19" t="s">
        <v>6182</v>
      </c>
      <c r="K929" s="19" t="s">
        <v>6183</v>
      </c>
    </row>
    <row r="930" spans="1:11" ht="15.75" customHeight="1">
      <c r="A930" s="19">
        <v>31549360</v>
      </c>
      <c r="B930" s="19" t="s">
        <v>6184</v>
      </c>
      <c r="C930" s="19" t="s">
        <v>6185</v>
      </c>
      <c r="D930" s="19" t="s">
        <v>6186</v>
      </c>
      <c r="E930" s="19" t="s">
        <v>6187</v>
      </c>
      <c r="F930" s="19" t="s">
        <v>492</v>
      </c>
      <c r="G930" s="19">
        <v>2020</v>
      </c>
      <c r="H930" s="65">
        <v>43733</v>
      </c>
      <c r="I930" s="19" t="s">
        <v>6188</v>
      </c>
      <c r="K930" s="19" t="s">
        <v>6189</v>
      </c>
    </row>
    <row r="931" spans="1:11" ht="15.75" customHeight="1">
      <c r="A931" s="19">
        <v>28953097</v>
      </c>
      <c r="B931" s="19" t="s">
        <v>6190</v>
      </c>
      <c r="C931" s="19" t="s">
        <v>6191</v>
      </c>
      <c r="D931" s="19" t="s">
        <v>6192</v>
      </c>
      <c r="E931" s="19" t="s">
        <v>6193</v>
      </c>
      <c r="F931" s="19" t="s">
        <v>6194</v>
      </c>
      <c r="G931" s="19">
        <v>2020</v>
      </c>
      <c r="H931" s="65">
        <v>43006</v>
      </c>
      <c r="K931" s="19" t="s">
        <v>6195</v>
      </c>
    </row>
    <row r="932" spans="1:11" ht="15.75" customHeight="1">
      <c r="A932" s="19">
        <v>32228530</v>
      </c>
      <c r="B932" s="19" t="s">
        <v>6197</v>
      </c>
      <c r="C932" s="19" t="s">
        <v>6198</v>
      </c>
      <c r="D932" s="19" t="s">
        <v>6199</v>
      </c>
      <c r="E932" s="19" t="s">
        <v>6200</v>
      </c>
      <c r="F932" s="19" t="s">
        <v>5097</v>
      </c>
      <c r="G932" s="19">
        <v>2020</v>
      </c>
      <c r="H932" s="65">
        <v>43923</v>
      </c>
      <c r="I932" s="19" t="s">
        <v>6201</v>
      </c>
      <c r="K932" s="19" t="s">
        <v>6202</v>
      </c>
    </row>
    <row r="933" spans="1:11" ht="15.75" customHeight="1">
      <c r="A933" s="19">
        <v>32300367</v>
      </c>
      <c r="B933" s="19" t="s">
        <v>6204</v>
      </c>
      <c r="C933" s="19" t="s">
        <v>6205</v>
      </c>
      <c r="D933" s="19" t="s">
        <v>6206</v>
      </c>
      <c r="E933" s="19" t="s">
        <v>2188</v>
      </c>
      <c r="F933" s="19" t="s">
        <v>6207</v>
      </c>
      <c r="G933" s="19">
        <v>2020</v>
      </c>
      <c r="H933" s="65">
        <v>43939</v>
      </c>
      <c r="I933" s="19" t="s">
        <v>6208</v>
      </c>
      <c r="K933" s="19" t="s">
        <v>6209</v>
      </c>
    </row>
    <row r="934" spans="1:11" ht="15.75" customHeight="1">
      <c r="A934" s="19">
        <v>32292774</v>
      </c>
      <c r="B934" s="19" t="s">
        <v>6545</v>
      </c>
      <c r="C934" s="19" t="s">
        <v>6546</v>
      </c>
      <c r="D934" s="19" t="s">
        <v>6547</v>
      </c>
      <c r="E934" s="19" t="s">
        <v>6548</v>
      </c>
      <c r="F934" s="19" t="s">
        <v>388</v>
      </c>
      <c r="G934" s="19">
        <v>2020</v>
      </c>
      <c r="H934" s="65">
        <v>43937</v>
      </c>
      <c r="I934" s="19" t="s">
        <v>6549</v>
      </c>
      <c r="K934" s="19" t="s">
        <v>6550</v>
      </c>
    </row>
    <row r="935" spans="1:11" ht="15.75" customHeight="1">
      <c r="A935" s="19">
        <v>32159209</v>
      </c>
      <c r="B935" s="19" t="s">
        <v>6215</v>
      </c>
      <c r="C935" s="19" t="s">
        <v>6216</v>
      </c>
      <c r="D935" s="19" t="s">
        <v>6217</v>
      </c>
      <c r="E935" s="19" t="s">
        <v>6218</v>
      </c>
      <c r="F935" s="19" t="s">
        <v>6219</v>
      </c>
      <c r="G935" s="19">
        <v>2020</v>
      </c>
      <c r="H935" s="65">
        <v>43902</v>
      </c>
      <c r="I935" s="19" t="s">
        <v>6220</v>
      </c>
      <c r="K935" s="19" t="s">
        <v>6221</v>
      </c>
    </row>
    <row r="936" spans="1:11" ht="15.75" customHeight="1">
      <c r="A936" s="19">
        <v>32217675</v>
      </c>
      <c r="B936" s="19" t="s">
        <v>6223</v>
      </c>
      <c r="C936" s="19" t="s">
        <v>6224</v>
      </c>
      <c r="D936" s="19" t="s">
        <v>6225</v>
      </c>
      <c r="E936" s="19" t="s">
        <v>6226</v>
      </c>
      <c r="F936" s="19" t="s">
        <v>4453</v>
      </c>
      <c r="G936" s="19">
        <v>2020</v>
      </c>
      <c r="H936" s="65">
        <v>43919</v>
      </c>
      <c r="I936" s="19" t="s">
        <v>6227</v>
      </c>
      <c r="K936" s="19" t="s">
        <v>6228</v>
      </c>
    </row>
    <row r="937" spans="1:11" ht="15.75" customHeight="1">
      <c r="A937" s="19">
        <v>32218184</v>
      </c>
      <c r="B937" s="19" t="s">
        <v>6574</v>
      </c>
      <c r="C937" s="19" t="s">
        <v>6575</v>
      </c>
      <c r="D937" s="19" t="s">
        <v>6576</v>
      </c>
      <c r="E937" s="19" t="s">
        <v>3215</v>
      </c>
      <c r="F937" s="19" t="s">
        <v>1619</v>
      </c>
      <c r="G937" s="19">
        <v>2020</v>
      </c>
      <c r="H937" s="65">
        <v>43919</v>
      </c>
      <c r="I937" s="19" t="s">
        <v>6577</v>
      </c>
      <c r="K937" s="19" t="s">
        <v>6578</v>
      </c>
    </row>
    <row r="938" spans="1:11" ht="15.75" customHeight="1">
      <c r="A938" s="19">
        <v>32213620</v>
      </c>
      <c r="B938" s="19" t="s">
        <v>6235</v>
      </c>
      <c r="C938" s="19" t="s">
        <v>6236</v>
      </c>
      <c r="D938" s="19" t="s">
        <v>6237</v>
      </c>
      <c r="E938" s="19" t="s">
        <v>6238</v>
      </c>
      <c r="F938" s="19" t="s">
        <v>1095</v>
      </c>
      <c r="G938" s="19">
        <v>2020</v>
      </c>
      <c r="H938" s="65">
        <v>43918</v>
      </c>
      <c r="I938" s="19" t="s">
        <v>6239</v>
      </c>
      <c r="K938" s="19" t="s">
        <v>6240</v>
      </c>
    </row>
    <row r="939" spans="1:11" ht="15.75" customHeight="1">
      <c r="A939" s="19">
        <v>31666494</v>
      </c>
      <c r="B939" s="19" t="s">
        <v>6242</v>
      </c>
      <c r="C939" s="19" t="s">
        <v>6243</v>
      </c>
      <c r="D939" s="19" t="s">
        <v>6244</v>
      </c>
      <c r="E939" s="19" t="s">
        <v>6245</v>
      </c>
      <c r="F939" s="19" t="s">
        <v>2233</v>
      </c>
      <c r="G939" s="19">
        <v>2020</v>
      </c>
      <c r="H939" s="65">
        <v>43770</v>
      </c>
      <c r="K939" s="19" t="s">
        <v>6246</v>
      </c>
    </row>
    <row r="940" spans="1:11" ht="15.75" customHeight="1">
      <c r="A940" s="19">
        <v>32269571</v>
      </c>
      <c r="B940" s="19" t="s">
        <v>6248</v>
      </c>
      <c r="C940" s="19" t="s">
        <v>6249</v>
      </c>
      <c r="D940" s="19" t="s">
        <v>6250</v>
      </c>
      <c r="E940" s="19" t="s">
        <v>6251</v>
      </c>
      <c r="F940" s="19" t="s">
        <v>113</v>
      </c>
      <c r="G940" s="19">
        <v>2020</v>
      </c>
      <c r="H940" s="65">
        <v>43931</v>
      </c>
      <c r="I940" s="19" t="s">
        <v>6252</v>
      </c>
      <c r="K940" s="19" t="s">
        <v>6253</v>
      </c>
    </row>
    <row r="941" spans="1:11" ht="15.75" customHeight="1">
      <c r="A941" s="19">
        <v>32111525</v>
      </c>
      <c r="B941" s="19" t="s">
        <v>6255</v>
      </c>
      <c r="C941" s="19" t="s">
        <v>6256</v>
      </c>
      <c r="D941" s="19" t="s">
        <v>6257</v>
      </c>
      <c r="E941" s="19" t="s">
        <v>6258</v>
      </c>
      <c r="F941" s="19" t="s">
        <v>1263</v>
      </c>
      <c r="G941" s="19">
        <v>2020</v>
      </c>
      <c r="H941" s="65">
        <v>43891</v>
      </c>
      <c r="K941" s="19" t="s">
        <v>6259</v>
      </c>
    </row>
    <row r="942" spans="1:11" ht="15.75" customHeight="1">
      <c r="A942" s="19">
        <v>31964748</v>
      </c>
      <c r="B942" s="19" t="s">
        <v>6631</v>
      </c>
      <c r="C942" s="19" t="s">
        <v>6632</v>
      </c>
      <c r="D942" s="19" t="s">
        <v>6633</v>
      </c>
      <c r="E942" s="19" t="s">
        <v>6634</v>
      </c>
      <c r="F942" s="19" t="s">
        <v>1110</v>
      </c>
      <c r="G942" s="19">
        <v>2020</v>
      </c>
      <c r="H942" s="65">
        <v>43853</v>
      </c>
      <c r="I942" s="19" t="s">
        <v>6635</v>
      </c>
      <c r="K942" s="19" t="s">
        <v>6636</v>
      </c>
    </row>
    <row r="943" spans="1:11" ht="15.75" customHeight="1">
      <c r="A943" s="19">
        <v>32215324</v>
      </c>
      <c r="B943" s="19" t="s">
        <v>6266</v>
      </c>
      <c r="C943" s="19" t="s">
        <v>6267</v>
      </c>
      <c r="D943" s="19" t="s">
        <v>6268</v>
      </c>
      <c r="E943" s="19" t="s">
        <v>6269</v>
      </c>
      <c r="F943" s="19" t="s">
        <v>6270</v>
      </c>
      <c r="G943" s="19">
        <v>2020</v>
      </c>
      <c r="H943" s="65">
        <v>43918</v>
      </c>
      <c r="I943" s="19" t="s">
        <v>6271</v>
      </c>
      <c r="K943" s="19" t="s">
        <v>6272</v>
      </c>
    </row>
    <row r="944" spans="1:11" ht="15.75" customHeight="1">
      <c r="A944" s="19">
        <v>31932845</v>
      </c>
      <c r="B944" s="19" t="s">
        <v>6274</v>
      </c>
      <c r="C944" s="19" t="s">
        <v>6275</v>
      </c>
      <c r="D944" s="19" t="s">
        <v>6276</v>
      </c>
      <c r="E944" s="19" t="s">
        <v>6277</v>
      </c>
      <c r="F944" s="19" t="s">
        <v>6278</v>
      </c>
      <c r="G944" s="19">
        <v>2020</v>
      </c>
      <c r="H944" s="65">
        <v>43845</v>
      </c>
      <c r="K944" s="19" t="s">
        <v>6279</v>
      </c>
    </row>
    <row r="945" spans="1:11" ht="15.75" customHeight="1">
      <c r="A945" s="19">
        <v>32178659</v>
      </c>
      <c r="B945" s="19" t="s">
        <v>6660</v>
      </c>
      <c r="C945" s="19" t="s">
        <v>6661</v>
      </c>
      <c r="D945" s="19" t="s">
        <v>6662</v>
      </c>
      <c r="E945" s="19" t="s">
        <v>6663</v>
      </c>
      <c r="F945" s="19" t="s">
        <v>2477</v>
      </c>
      <c r="G945" s="19">
        <v>2020</v>
      </c>
      <c r="H945" s="65">
        <v>43908</v>
      </c>
      <c r="I945" s="19" t="s">
        <v>6664</v>
      </c>
      <c r="K945" s="19" t="s">
        <v>6665</v>
      </c>
    </row>
    <row r="946" spans="1:11" ht="15.75" customHeight="1">
      <c r="A946" s="19">
        <v>31747309</v>
      </c>
      <c r="B946" s="19" t="s">
        <v>6285</v>
      </c>
      <c r="C946" s="19" t="s">
        <v>6286</v>
      </c>
      <c r="D946" s="19" t="s">
        <v>6287</v>
      </c>
      <c r="E946" s="19" t="s">
        <v>6288</v>
      </c>
      <c r="F946" s="19" t="s">
        <v>2011</v>
      </c>
      <c r="G946" s="19">
        <v>2020</v>
      </c>
      <c r="H946" s="65">
        <v>43790</v>
      </c>
      <c r="K946" s="19" t="s">
        <v>6289</v>
      </c>
    </row>
    <row r="947" spans="1:11" ht="15.75" customHeight="1">
      <c r="A947" s="19">
        <v>32161418</v>
      </c>
      <c r="B947" s="19" t="s">
        <v>6291</v>
      </c>
      <c r="C947" s="19" t="s">
        <v>6292</v>
      </c>
      <c r="D947" s="19" t="s">
        <v>6293</v>
      </c>
      <c r="E947" s="19" t="s">
        <v>6294</v>
      </c>
      <c r="F947" s="19" t="s">
        <v>6295</v>
      </c>
      <c r="G947" s="19">
        <v>2020</v>
      </c>
      <c r="H947" s="65">
        <v>43903</v>
      </c>
    </row>
    <row r="948" spans="1:11" ht="15.75" customHeight="1">
      <c r="A948" s="19">
        <v>31933358</v>
      </c>
      <c r="B948" s="19" t="s">
        <v>6297</v>
      </c>
      <c r="C948" s="19" t="s">
        <v>6298</v>
      </c>
      <c r="D948" s="19" t="s">
        <v>6299</v>
      </c>
      <c r="E948" s="19" t="s">
        <v>3193</v>
      </c>
      <c r="F948" s="19" t="s">
        <v>1149</v>
      </c>
      <c r="G948" s="19">
        <v>2020</v>
      </c>
      <c r="H948" s="65">
        <v>43845</v>
      </c>
      <c r="K948" s="19" t="s">
        <v>6300</v>
      </c>
    </row>
    <row r="949" spans="1:11" ht="15.75" customHeight="1">
      <c r="A949" s="19">
        <v>32164349</v>
      </c>
      <c r="B949" s="19" t="s">
        <v>6301</v>
      </c>
      <c r="C949" s="19" t="s">
        <v>6302</v>
      </c>
      <c r="D949" s="19" t="s">
        <v>6303</v>
      </c>
      <c r="E949" s="19" t="s">
        <v>6304</v>
      </c>
      <c r="F949" s="19" t="s">
        <v>6305</v>
      </c>
      <c r="G949" s="19">
        <v>2020</v>
      </c>
      <c r="H949" s="65">
        <v>43904</v>
      </c>
      <c r="I949" s="19" t="s">
        <v>6306</v>
      </c>
      <c r="K949" s="19" t="s">
        <v>6307</v>
      </c>
    </row>
    <row r="950" spans="1:11" ht="15.75" customHeight="1">
      <c r="A950" s="19">
        <v>32070681</v>
      </c>
      <c r="B950" s="19" t="s">
        <v>6309</v>
      </c>
      <c r="C950" s="19" t="s">
        <v>6310</v>
      </c>
      <c r="E950" s="19" t="s">
        <v>6311</v>
      </c>
    </row>
    <row r="951" spans="1:11" ht="15.75" customHeight="1">
      <c r="A951" s="19">
        <v>31643179</v>
      </c>
      <c r="B951" s="19" t="s">
        <v>6312</v>
      </c>
      <c r="D951" s="19" t="s">
        <v>6313</v>
      </c>
      <c r="F951" s="19" t="s">
        <v>1411</v>
      </c>
      <c r="G951" s="19">
        <v>2012</v>
      </c>
      <c r="H951" s="65">
        <v>43900</v>
      </c>
    </row>
    <row r="952" spans="1:11" ht="15.75" customHeight="1">
      <c r="A952" s="19">
        <v>36339016</v>
      </c>
      <c r="B952" s="19" t="s">
        <v>6314</v>
      </c>
      <c r="C952" s="19" t="s">
        <v>6315</v>
      </c>
      <c r="D952" s="19" t="s">
        <v>6316</v>
      </c>
      <c r="E952" s="19" t="s">
        <v>6317</v>
      </c>
      <c r="F952" s="19" t="s">
        <v>2648</v>
      </c>
      <c r="G952" s="19">
        <v>2020</v>
      </c>
      <c r="H952" s="65">
        <v>44872</v>
      </c>
      <c r="I952" s="19" t="s">
        <v>6318</v>
      </c>
      <c r="K952" s="19" t="s">
        <v>6319</v>
      </c>
    </row>
    <row r="953" spans="1:11" ht="15.75" customHeight="1">
      <c r="A953" s="19">
        <v>36339009</v>
      </c>
      <c r="B953" s="19" t="s">
        <v>6321</v>
      </c>
      <c r="C953" s="19" t="s">
        <v>6322</v>
      </c>
      <c r="D953" s="19" t="s">
        <v>6316</v>
      </c>
      <c r="E953" s="19" t="s">
        <v>6323</v>
      </c>
      <c r="F953" s="19" t="s">
        <v>2648</v>
      </c>
      <c r="G953" s="19">
        <v>2020</v>
      </c>
      <c r="H953" s="65">
        <v>44872</v>
      </c>
      <c r="I953" s="19" t="s">
        <v>6324</v>
      </c>
      <c r="K953" s="19" t="s">
        <v>6325</v>
      </c>
    </row>
    <row r="954" spans="1:11" ht="15.75" customHeight="1">
      <c r="A954" s="19">
        <v>32130901</v>
      </c>
      <c r="B954" s="19" t="s">
        <v>6326</v>
      </c>
      <c r="C954" s="19" t="s">
        <v>6327</v>
      </c>
      <c r="D954" s="19" t="s">
        <v>6328</v>
      </c>
      <c r="E954" s="19" t="s">
        <v>6329</v>
      </c>
      <c r="F954" s="19" t="s">
        <v>6330</v>
      </c>
      <c r="G954" s="19">
        <v>2020</v>
      </c>
      <c r="H954" s="65">
        <v>43895</v>
      </c>
      <c r="I954" s="19" t="s">
        <v>6331</v>
      </c>
      <c r="J954" s="19" t="s">
        <v>6332</v>
      </c>
      <c r="K954" s="19" t="s">
        <v>6333</v>
      </c>
    </row>
    <row r="955" spans="1:11" ht="15.75" customHeight="1">
      <c r="A955" s="19">
        <v>31286137</v>
      </c>
      <c r="B955" s="19" t="s">
        <v>6335</v>
      </c>
      <c r="C955" s="19" t="s">
        <v>6336</v>
      </c>
      <c r="D955" s="19" t="s">
        <v>6337</v>
      </c>
      <c r="E955" s="19" t="s">
        <v>6338</v>
      </c>
      <c r="F955" s="19" t="s">
        <v>1488</v>
      </c>
      <c r="G955" s="19">
        <v>2020</v>
      </c>
      <c r="H955" s="65">
        <v>43656</v>
      </c>
      <c r="I955" s="19" t="s">
        <v>6339</v>
      </c>
      <c r="K955" s="19" t="s">
        <v>6340</v>
      </c>
    </row>
    <row r="956" spans="1:11" ht="15.75" customHeight="1">
      <c r="A956" s="19">
        <v>32195602</v>
      </c>
      <c r="B956" s="19" t="s">
        <v>6341</v>
      </c>
      <c r="C956" s="19" t="s">
        <v>6342</v>
      </c>
      <c r="D956" s="19" t="s">
        <v>6343</v>
      </c>
      <c r="E956" s="19" t="s">
        <v>6344</v>
      </c>
      <c r="F956" s="19" t="s">
        <v>454</v>
      </c>
      <c r="G956" s="19">
        <v>2020</v>
      </c>
      <c r="H956" s="65">
        <v>43911</v>
      </c>
      <c r="K956" s="19" t="s">
        <v>6345</v>
      </c>
    </row>
    <row r="957" spans="1:11" ht="15.75" customHeight="1">
      <c r="A957" s="19">
        <v>32108748</v>
      </c>
      <c r="B957" s="19" t="s">
        <v>6347</v>
      </c>
      <c r="C957" s="19" t="s">
        <v>6348</v>
      </c>
      <c r="D957" s="19" t="s">
        <v>6349</v>
      </c>
      <c r="E957" s="19" t="s">
        <v>6350</v>
      </c>
      <c r="F957" s="19" t="s">
        <v>6194</v>
      </c>
      <c r="G957" s="19">
        <v>2020</v>
      </c>
      <c r="H957" s="65">
        <v>43890</v>
      </c>
      <c r="K957" s="19" t="s">
        <v>6351</v>
      </c>
    </row>
    <row r="958" spans="1:11" ht="15.75" customHeight="1">
      <c r="A958" s="19">
        <v>32049553</v>
      </c>
      <c r="B958" s="19" t="s">
        <v>6732</v>
      </c>
      <c r="C958" s="19" t="s">
        <v>6733</v>
      </c>
      <c r="D958" s="19" t="s">
        <v>6734</v>
      </c>
      <c r="E958" s="19" t="s">
        <v>6735</v>
      </c>
      <c r="F958" s="19" t="s">
        <v>6736</v>
      </c>
      <c r="G958" s="19">
        <v>2020</v>
      </c>
      <c r="H958" s="65">
        <v>43874</v>
      </c>
      <c r="K958" s="19" t="s">
        <v>6737</v>
      </c>
    </row>
    <row r="959" spans="1:11" ht="15.75" customHeight="1">
      <c r="A959" s="19">
        <v>31948716</v>
      </c>
      <c r="B959" s="19" t="s">
        <v>6361</v>
      </c>
      <c r="C959" s="19" t="s">
        <v>6362</v>
      </c>
      <c r="D959" s="19" t="s">
        <v>6363</v>
      </c>
      <c r="E959" s="19" t="s">
        <v>776</v>
      </c>
      <c r="F959" s="19" t="s">
        <v>1290</v>
      </c>
      <c r="G959" s="19">
        <v>2020</v>
      </c>
      <c r="H959" s="65">
        <v>43848</v>
      </c>
      <c r="I959" s="19" t="s">
        <v>6364</v>
      </c>
      <c r="J959" s="19" t="s">
        <v>6365</v>
      </c>
      <c r="K959" s="19" t="s">
        <v>6366</v>
      </c>
    </row>
    <row r="960" spans="1:11" ht="15.75" customHeight="1">
      <c r="A960" s="19">
        <v>31941798</v>
      </c>
      <c r="B960" s="19" t="s">
        <v>6368</v>
      </c>
      <c r="C960" s="19" t="s">
        <v>6369</v>
      </c>
      <c r="D960" s="19" t="s">
        <v>6370</v>
      </c>
      <c r="E960" s="19" t="s">
        <v>6371</v>
      </c>
      <c r="F960" s="19" t="s">
        <v>6372</v>
      </c>
      <c r="G960" s="19">
        <v>2020</v>
      </c>
      <c r="H960" s="65">
        <v>43847</v>
      </c>
      <c r="I960" s="19" t="s">
        <v>6373</v>
      </c>
      <c r="K960" s="19" t="s">
        <v>6374</v>
      </c>
    </row>
    <row r="961" spans="1:11" ht="15.75" customHeight="1">
      <c r="A961" s="19">
        <v>31923349</v>
      </c>
      <c r="B961" s="19" t="s">
        <v>6375</v>
      </c>
      <c r="C961" s="19" t="s">
        <v>6376</v>
      </c>
      <c r="D961" s="19" t="s">
        <v>6377</v>
      </c>
      <c r="E961" s="19" t="s">
        <v>6378</v>
      </c>
      <c r="F961" s="19" t="s">
        <v>6379</v>
      </c>
      <c r="G961" s="19">
        <v>2020</v>
      </c>
      <c r="H961" s="65">
        <v>43841</v>
      </c>
      <c r="I961" s="19" t="s">
        <v>6380</v>
      </c>
      <c r="K961" s="19" t="s">
        <v>6381</v>
      </c>
    </row>
    <row r="962" spans="1:11" ht="15.75" customHeight="1">
      <c r="A962" s="19">
        <v>31901291</v>
      </c>
      <c r="B962" s="19" t="s">
        <v>6382</v>
      </c>
      <c r="C962" s="19" t="s">
        <v>6383</v>
      </c>
      <c r="D962" s="19" t="s">
        <v>6363</v>
      </c>
      <c r="E962" s="19" t="s">
        <v>6384</v>
      </c>
      <c r="F962" s="19" t="s">
        <v>1290</v>
      </c>
      <c r="G962" s="19">
        <v>2020</v>
      </c>
      <c r="H962" s="65">
        <v>43836</v>
      </c>
      <c r="I962" s="19" t="s">
        <v>6385</v>
      </c>
      <c r="J962" s="19" t="s">
        <v>6386</v>
      </c>
      <c r="K962" s="19" t="s">
        <v>6387</v>
      </c>
    </row>
    <row r="963" spans="1:11" ht="15.75" customHeight="1">
      <c r="A963" s="19">
        <v>31870880</v>
      </c>
      <c r="B963" s="19" t="s">
        <v>6388</v>
      </c>
      <c r="C963" s="19" t="s">
        <v>6389</v>
      </c>
      <c r="D963" s="19" t="s">
        <v>6390</v>
      </c>
      <c r="E963" s="19" t="s">
        <v>6391</v>
      </c>
      <c r="F963" s="19" t="s">
        <v>4585</v>
      </c>
      <c r="G963" s="19">
        <v>2020</v>
      </c>
      <c r="H963" s="65">
        <v>43824</v>
      </c>
      <c r="I963" s="19" t="s">
        <v>6392</v>
      </c>
      <c r="K963" s="19" t="s">
        <v>6393</v>
      </c>
    </row>
    <row r="964" spans="1:11" ht="15.75" customHeight="1">
      <c r="A964" s="19">
        <v>31869625</v>
      </c>
      <c r="B964" s="19" t="s">
        <v>6395</v>
      </c>
      <c r="E964" s="19" t="s">
        <v>6396</v>
      </c>
      <c r="F964" s="19" t="s">
        <v>6397</v>
      </c>
      <c r="G964" s="19" t="s">
        <v>6363</v>
      </c>
    </row>
    <row r="965" spans="1:11" ht="15.75" customHeight="1">
      <c r="A965" s="19">
        <v>31859192</v>
      </c>
      <c r="B965" s="19" t="s">
        <v>6398</v>
      </c>
      <c r="C965" s="19" t="s">
        <v>6399</v>
      </c>
      <c r="D965" s="19" t="s">
        <v>6400</v>
      </c>
      <c r="E965" s="19" t="s">
        <v>6401</v>
      </c>
      <c r="F965" s="19" t="s">
        <v>6402</v>
      </c>
      <c r="G965" s="19">
        <v>2020</v>
      </c>
      <c r="H965" s="65">
        <v>43820</v>
      </c>
      <c r="K965" s="19" t="s">
        <v>6403</v>
      </c>
    </row>
    <row r="966" spans="1:11" ht="15.75" customHeight="1">
      <c r="A966" s="19">
        <v>31489741</v>
      </c>
      <c r="B966" s="19" t="s">
        <v>6404</v>
      </c>
      <c r="C966" s="19" t="s">
        <v>6405</v>
      </c>
      <c r="D966" s="19" t="s">
        <v>6406</v>
      </c>
      <c r="E966" s="19" t="s">
        <v>6407</v>
      </c>
      <c r="F966" s="19" t="s">
        <v>499</v>
      </c>
      <c r="G966" s="19">
        <v>2020</v>
      </c>
      <c r="H966" s="65">
        <v>43715</v>
      </c>
      <c r="K966" s="19" t="s">
        <v>6408</v>
      </c>
    </row>
    <row r="967" spans="1:11" ht="15.75" customHeight="1">
      <c r="A967" s="19">
        <v>32035706</v>
      </c>
      <c r="B967" s="19" t="s">
        <v>6409</v>
      </c>
      <c r="C967" s="19" t="s">
        <v>6410</v>
      </c>
      <c r="D967" s="19" t="s">
        <v>6411</v>
      </c>
      <c r="E967" s="19" t="s">
        <v>6412</v>
      </c>
      <c r="F967" s="19" t="s">
        <v>1263</v>
      </c>
      <c r="G967" s="19">
        <v>2020</v>
      </c>
      <c r="H967" s="65">
        <v>43871</v>
      </c>
      <c r="K967" s="19" t="s">
        <v>6413</v>
      </c>
    </row>
    <row r="968" spans="1:11" ht="15.75" customHeight="1">
      <c r="A968" s="19">
        <v>32001071</v>
      </c>
      <c r="B968" s="19" t="s">
        <v>6415</v>
      </c>
      <c r="C968" s="19" t="s">
        <v>6416</v>
      </c>
      <c r="D968" s="19" t="s">
        <v>6411</v>
      </c>
      <c r="E968" s="19" t="s">
        <v>2181</v>
      </c>
      <c r="F968" s="19" t="s">
        <v>1263</v>
      </c>
      <c r="G968" s="19">
        <v>2020</v>
      </c>
      <c r="H968" s="65">
        <v>43862</v>
      </c>
      <c r="I968" s="19" t="s">
        <v>6417</v>
      </c>
      <c r="J968" s="19" t="s">
        <v>6418</v>
      </c>
      <c r="K968" s="19" t="s">
        <v>6419</v>
      </c>
    </row>
    <row r="969" spans="1:11" ht="15.75" customHeight="1">
      <c r="A969" s="19">
        <v>32184908</v>
      </c>
      <c r="B969" s="19" t="s">
        <v>6420</v>
      </c>
      <c r="C969" s="19" t="s">
        <v>6421</v>
      </c>
      <c r="D969" s="19" t="s">
        <v>6422</v>
      </c>
      <c r="E969" s="19" t="s">
        <v>6423</v>
      </c>
      <c r="F969" s="19" t="s">
        <v>698</v>
      </c>
      <c r="G969" s="19">
        <v>2020</v>
      </c>
      <c r="H969" s="65">
        <v>43909</v>
      </c>
      <c r="I969" s="19" t="s">
        <v>6424</v>
      </c>
      <c r="K969" s="19" t="s">
        <v>6425</v>
      </c>
    </row>
    <row r="970" spans="1:11" ht="15.75" customHeight="1">
      <c r="A970" s="19">
        <v>32093784</v>
      </c>
      <c r="B970" s="19" t="s">
        <v>6740</v>
      </c>
      <c r="C970" s="19" t="s">
        <v>6741</v>
      </c>
      <c r="D970" s="19" t="s">
        <v>6742</v>
      </c>
      <c r="E970" s="19" t="s">
        <v>6743</v>
      </c>
      <c r="F970" s="19" t="s">
        <v>3463</v>
      </c>
      <c r="G970" s="19">
        <v>2020</v>
      </c>
      <c r="H970" s="65">
        <v>43887</v>
      </c>
      <c r="I970" s="19" t="s">
        <v>6744</v>
      </c>
      <c r="K970" s="19" t="s">
        <v>6745</v>
      </c>
    </row>
    <row r="971" spans="1:11" ht="15.75" customHeight="1">
      <c r="A971" s="19">
        <v>31915288</v>
      </c>
      <c r="B971" s="19" t="s">
        <v>6434</v>
      </c>
      <c r="C971" s="19" t="s">
        <v>6435</v>
      </c>
      <c r="D971" s="19" t="s">
        <v>6436</v>
      </c>
      <c r="E971" s="19" t="s">
        <v>6437</v>
      </c>
      <c r="F971" s="19" t="s">
        <v>1272</v>
      </c>
      <c r="G971" s="19">
        <v>2020</v>
      </c>
      <c r="H971" s="65">
        <v>43840</v>
      </c>
      <c r="I971" s="19" t="s">
        <v>6438</v>
      </c>
      <c r="K971" s="19" t="s">
        <v>6439</v>
      </c>
    </row>
    <row r="972" spans="1:11" ht="15.75" customHeight="1">
      <c r="A972" s="19">
        <v>32087697</v>
      </c>
      <c r="B972" s="19" t="s">
        <v>6441</v>
      </c>
      <c r="C972" s="19" t="s">
        <v>6442</v>
      </c>
      <c r="D972" s="19" t="s">
        <v>6443</v>
      </c>
      <c r="E972" s="19" t="s">
        <v>6444</v>
      </c>
      <c r="F972" s="19" t="s">
        <v>841</v>
      </c>
      <c r="G972" s="19">
        <v>2020</v>
      </c>
      <c r="H972" s="65">
        <v>43885</v>
      </c>
      <c r="I972" s="19" t="s">
        <v>6445</v>
      </c>
      <c r="K972" s="19" t="s">
        <v>6446</v>
      </c>
    </row>
    <row r="973" spans="1:11" ht="15.75" customHeight="1">
      <c r="A973" s="19">
        <v>31844013</v>
      </c>
      <c r="B973" s="19" t="s">
        <v>6448</v>
      </c>
      <c r="C973" s="19" t="s">
        <v>6449</v>
      </c>
      <c r="D973" s="19" t="s">
        <v>6450</v>
      </c>
      <c r="E973" s="19" t="s">
        <v>6451</v>
      </c>
      <c r="F973" s="19" t="s">
        <v>1125</v>
      </c>
      <c r="G973" s="19">
        <v>2020</v>
      </c>
      <c r="H973" s="65">
        <v>43817</v>
      </c>
      <c r="I973" s="19" t="s">
        <v>6452</v>
      </c>
      <c r="K973" s="19" t="s">
        <v>6453</v>
      </c>
    </row>
    <row r="974" spans="1:11" ht="15.75" customHeight="1">
      <c r="A974" s="19">
        <v>32093381</v>
      </c>
      <c r="B974" s="19" t="s">
        <v>6455</v>
      </c>
      <c r="C974" s="19" t="s">
        <v>6456</v>
      </c>
      <c r="D974" s="19" t="s">
        <v>6457</v>
      </c>
      <c r="E974" s="19" t="s">
        <v>6458</v>
      </c>
      <c r="F974" s="19" t="s">
        <v>6459</v>
      </c>
      <c r="G974" s="19">
        <v>2020</v>
      </c>
      <c r="H974" s="65">
        <v>43887</v>
      </c>
      <c r="I974" s="19" t="s">
        <v>6460</v>
      </c>
      <c r="K974" s="19" t="s">
        <v>6461</v>
      </c>
    </row>
    <row r="975" spans="1:11" ht="15.75" customHeight="1">
      <c r="A975" s="19">
        <v>31881396</v>
      </c>
      <c r="B975" s="19" t="s">
        <v>6463</v>
      </c>
      <c r="C975" s="19" t="s">
        <v>6464</v>
      </c>
      <c r="D975" s="19" t="s">
        <v>6465</v>
      </c>
      <c r="E975" s="19" t="s">
        <v>6466</v>
      </c>
      <c r="F975" s="19" t="s">
        <v>4490</v>
      </c>
      <c r="G975" s="19">
        <v>2020</v>
      </c>
      <c r="H975" s="65">
        <v>43827</v>
      </c>
      <c r="K975" s="19" t="s">
        <v>6467</v>
      </c>
    </row>
    <row r="976" spans="1:11" ht="15.75" customHeight="1">
      <c r="A976" s="19">
        <v>32070324</v>
      </c>
      <c r="B976" s="19" t="s">
        <v>6468</v>
      </c>
      <c r="C976" s="19" t="s">
        <v>6469</v>
      </c>
      <c r="D976" s="19" t="s">
        <v>6470</v>
      </c>
      <c r="E976" s="19" t="s">
        <v>6471</v>
      </c>
      <c r="F976" s="19" t="s">
        <v>5097</v>
      </c>
      <c r="G976" s="19">
        <v>2020</v>
      </c>
      <c r="H976" s="65">
        <v>43881</v>
      </c>
      <c r="I976" s="19" t="s">
        <v>6472</v>
      </c>
      <c r="K976" s="19" t="s">
        <v>6473</v>
      </c>
    </row>
    <row r="977" spans="1:11" ht="15.75" customHeight="1">
      <c r="A977" s="19">
        <v>31776027</v>
      </c>
      <c r="B977" s="19" t="s">
        <v>6475</v>
      </c>
      <c r="C977" s="19" t="s">
        <v>6476</v>
      </c>
      <c r="D977" s="19" t="s">
        <v>6477</v>
      </c>
      <c r="E977" s="19" t="s">
        <v>6478</v>
      </c>
      <c r="F977" s="19" t="s">
        <v>1263</v>
      </c>
      <c r="G977" s="19">
        <v>2020</v>
      </c>
      <c r="H977" s="65">
        <v>43798</v>
      </c>
      <c r="K977" s="19" t="s">
        <v>6479</v>
      </c>
    </row>
    <row r="978" spans="1:11" ht="15.75" customHeight="1">
      <c r="A978" s="19">
        <v>32114977</v>
      </c>
      <c r="B978" s="19" t="s">
        <v>6480</v>
      </c>
      <c r="C978" s="19" t="s">
        <v>6481</v>
      </c>
      <c r="D978" s="19" t="s">
        <v>6482</v>
      </c>
      <c r="E978" s="19" t="s">
        <v>6483</v>
      </c>
      <c r="F978" s="19" t="s">
        <v>6484</v>
      </c>
      <c r="G978" s="19">
        <v>2020</v>
      </c>
      <c r="H978" s="65">
        <v>43893</v>
      </c>
      <c r="K978" s="19" t="s">
        <v>6485</v>
      </c>
    </row>
    <row r="979" spans="1:11" ht="15.75" customHeight="1">
      <c r="A979" s="19">
        <v>32059033</v>
      </c>
      <c r="B979" s="19" t="s">
        <v>6487</v>
      </c>
      <c r="C979" s="19" t="s">
        <v>6488</v>
      </c>
      <c r="D979" s="19" t="s">
        <v>6489</v>
      </c>
      <c r="E979" s="19" t="s">
        <v>6490</v>
      </c>
      <c r="F979" s="19" t="s">
        <v>208</v>
      </c>
      <c r="G979" s="19">
        <v>2020</v>
      </c>
      <c r="H979" s="65">
        <v>43876</v>
      </c>
      <c r="I979" s="19" t="s">
        <v>6491</v>
      </c>
      <c r="K979" s="19" t="s">
        <v>6492</v>
      </c>
    </row>
    <row r="980" spans="1:11" ht="15.75" customHeight="1">
      <c r="A980" s="19">
        <v>31948817</v>
      </c>
      <c r="B980" s="19" t="s">
        <v>6494</v>
      </c>
      <c r="C980" s="19" t="s">
        <v>6495</v>
      </c>
      <c r="D980" s="19" t="s">
        <v>6496</v>
      </c>
      <c r="E980" s="19" t="s">
        <v>6497</v>
      </c>
      <c r="F980" s="19" t="s">
        <v>1263</v>
      </c>
      <c r="G980" s="19">
        <v>2020</v>
      </c>
      <c r="H980" s="65">
        <v>43848</v>
      </c>
      <c r="K980" s="19" t="s">
        <v>6498</v>
      </c>
    </row>
    <row r="981" spans="1:11" ht="15.75" customHeight="1">
      <c r="A981" s="19">
        <v>32032364</v>
      </c>
      <c r="B981" s="19" t="s">
        <v>6499</v>
      </c>
      <c r="C981" s="19" t="s">
        <v>6500</v>
      </c>
      <c r="D981" s="19" t="s">
        <v>6501</v>
      </c>
      <c r="E981" s="19" t="s">
        <v>6502</v>
      </c>
      <c r="F981" s="19" t="s">
        <v>208</v>
      </c>
      <c r="G981" s="19">
        <v>2020</v>
      </c>
      <c r="H981" s="65">
        <v>43869</v>
      </c>
      <c r="I981" s="19" t="s">
        <v>6503</v>
      </c>
      <c r="K981" s="19" t="s">
        <v>6504</v>
      </c>
    </row>
    <row r="982" spans="1:11" ht="15.75" customHeight="1">
      <c r="A982" s="19">
        <v>32027629</v>
      </c>
      <c r="B982" s="19" t="s">
        <v>6506</v>
      </c>
      <c r="C982" s="19" t="s">
        <v>6507</v>
      </c>
      <c r="D982" s="19" t="s">
        <v>6508</v>
      </c>
      <c r="E982" s="19" t="s">
        <v>6509</v>
      </c>
      <c r="F982" s="19" t="s">
        <v>1919</v>
      </c>
      <c r="G982" s="19">
        <v>2020</v>
      </c>
      <c r="H982" s="65">
        <v>43868</v>
      </c>
      <c r="I982" s="19" t="s">
        <v>6510</v>
      </c>
      <c r="K982" s="19" t="s">
        <v>6511</v>
      </c>
    </row>
    <row r="983" spans="1:11" ht="15.75" customHeight="1">
      <c r="A983" s="19">
        <v>35517915</v>
      </c>
      <c r="B983" s="19" t="s">
        <v>6754</v>
      </c>
      <c r="C983" s="19" t="s">
        <v>6755</v>
      </c>
      <c r="D983" s="19" t="s">
        <v>6756</v>
      </c>
      <c r="E983" s="19" t="s">
        <v>6757</v>
      </c>
      <c r="F983" s="19" t="s">
        <v>6758</v>
      </c>
      <c r="G983" s="19">
        <v>2020</v>
      </c>
      <c r="H983" s="65">
        <v>44687</v>
      </c>
      <c r="I983" s="19" t="s">
        <v>6759</v>
      </c>
      <c r="J983" s="19" t="s">
        <v>6760</v>
      </c>
      <c r="K983" s="19" t="s">
        <v>6761</v>
      </c>
    </row>
    <row r="984" spans="1:11" ht="15.75" customHeight="1">
      <c r="A984" s="19">
        <v>31839468</v>
      </c>
      <c r="B984" s="19" t="s">
        <v>6519</v>
      </c>
      <c r="C984" s="19" t="s">
        <v>6520</v>
      </c>
      <c r="D984" s="19" t="s">
        <v>6521</v>
      </c>
      <c r="E984" s="19" t="s">
        <v>6522</v>
      </c>
      <c r="F984" s="19" t="s">
        <v>1263</v>
      </c>
      <c r="G984" s="19">
        <v>2020</v>
      </c>
      <c r="H984" s="65">
        <v>43816</v>
      </c>
      <c r="K984" s="19" t="s">
        <v>6523</v>
      </c>
    </row>
    <row r="985" spans="1:11" ht="15.75" customHeight="1">
      <c r="A985" s="19">
        <v>31791812</v>
      </c>
      <c r="B985" s="19" t="s">
        <v>6525</v>
      </c>
      <c r="C985" s="19" t="s">
        <v>6526</v>
      </c>
      <c r="D985" s="19" t="s">
        <v>6521</v>
      </c>
      <c r="E985" s="19" t="s">
        <v>6527</v>
      </c>
      <c r="F985" s="19" t="s">
        <v>1263</v>
      </c>
      <c r="G985" s="19">
        <v>2020</v>
      </c>
      <c r="H985" s="65">
        <v>43803</v>
      </c>
      <c r="K985" s="19" t="s">
        <v>6528</v>
      </c>
    </row>
    <row r="986" spans="1:11" ht="15.75" customHeight="1">
      <c r="A986" s="19">
        <v>32049856</v>
      </c>
      <c r="B986" s="19" t="s">
        <v>6529</v>
      </c>
      <c r="C986" s="19" t="s">
        <v>6530</v>
      </c>
      <c r="D986" s="19" t="s">
        <v>6531</v>
      </c>
      <c r="E986" s="19" t="s">
        <v>6532</v>
      </c>
      <c r="F986" s="19" t="s">
        <v>2296</v>
      </c>
      <c r="G986" s="19">
        <v>2020</v>
      </c>
      <c r="H986" s="65">
        <v>43874</v>
      </c>
      <c r="I986" s="19" t="s">
        <v>6533</v>
      </c>
      <c r="K986" s="19" t="s">
        <v>6534</v>
      </c>
    </row>
    <row r="987" spans="1:11" ht="15.75" customHeight="1">
      <c r="A987" s="19">
        <v>32046817</v>
      </c>
      <c r="B987" s="19" t="s">
        <v>6536</v>
      </c>
      <c r="C987" s="19" t="s">
        <v>6537</v>
      </c>
      <c r="E987" s="19" t="s">
        <v>6538</v>
      </c>
    </row>
    <row r="988" spans="1:11" ht="15.75" customHeight="1">
      <c r="A988" s="19">
        <v>31990601</v>
      </c>
      <c r="B988" s="19" t="s">
        <v>6539</v>
      </c>
      <c r="C988" s="19" t="s">
        <v>6540</v>
      </c>
      <c r="D988" s="19" t="s">
        <v>6541</v>
      </c>
      <c r="E988" s="19" t="s">
        <v>6542</v>
      </c>
      <c r="F988" s="19" t="s">
        <v>454</v>
      </c>
      <c r="G988" s="19">
        <v>2020</v>
      </c>
      <c r="H988" s="65">
        <v>43859</v>
      </c>
      <c r="K988" s="19" t="s">
        <v>6543</v>
      </c>
    </row>
    <row r="989" spans="1:11" ht="15.75" customHeight="1">
      <c r="A989" s="19">
        <v>31961789</v>
      </c>
      <c r="B989" s="19" t="s">
        <v>6765</v>
      </c>
      <c r="C989" s="19" t="s">
        <v>6766</v>
      </c>
      <c r="D989" s="19" t="s">
        <v>6767</v>
      </c>
      <c r="E989" s="19" t="s">
        <v>1124</v>
      </c>
      <c r="F989" s="19" t="s">
        <v>2053</v>
      </c>
      <c r="G989" s="19">
        <v>2020</v>
      </c>
      <c r="H989" s="65">
        <v>43852</v>
      </c>
      <c r="K989" s="19" t="s">
        <v>6768</v>
      </c>
    </row>
    <row r="990" spans="1:11" ht="15.75" customHeight="1">
      <c r="A990" s="19">
        <v>31959321</v>
      </c>
      <c r="B990" s="19" t="s">
        <v>6553</v>
      </c>
      <c r="C990" s="19" t="s">
        <v>6554</v>
      </c>
      <c r="D990" s="19" t="s">
        <v>6555</v>
      </c>
      <c r="E990" s="19" t="s">
        <v>6556</v>
      </c>
      <c r="F990" s="19" t="s">
        <v>6557</v>
      </c>
      <c r="G990" s="19">
        <v>2020</v>
      </c>
      <c r="H990" s="65">
        <v>43852</v>
      </c>
      <c r="K990" s="19" t="s">
        <v>6558</v>
      </c>
    </row>
    <row r="991" spans="1:11" ht="15.75" customHeight="1">
      <c r="A991" s="19">
        <v>31953711</v>
      </c>
      <c r="B991" s="19" t="s">
        <v>6559</v>
      </c>
      <c r="C991" s="19" t="s">
        <v>6560</v>
      </c>
      <c r="D991" s="19" t="s">
        <v>6561</v>
      </c>
      <c r="E991" s="19" t="s">
        <v>605</v>
      </c>
      <c r="F991" s="19" t="s">
        <v>4592</v>
      </c>
      <c r="G991" s="19">
        <v>2020</v>
      </c>
      <c r="H991" s="65">
        <v>43849</v>
      </c>
      <c r="K991" s="19" t="s">
        <v>6562</v>
      </c>
    </row>
    <row r="992" spans="1:11" ht="15.75" customHeight="1">
      <c r="A992" s="19">
        <v>31879133</v>
      </c>
      <c r="B992" s="19" t="s">
        <v>6563</v>
      </c>
      <c r="C992" s="19" t="s">
        <v>5223</v>
      </c>
      <c r="D992" s="19" t="s">
        <v>6564</v>
      </c>
      <c r="E992" s="19" t="s">
        <v>5225</v>
      </c>
      <c r="F992" s="19" t="s">
        <v>5226</v>
      </c>
      <c r="G992" s="19">
        <v>2020</v>
      </c>
      <c r="H992" s="65">
        <v>43827</v>
      </c>
      <c r="K992" s="19" t="s">
        <v>6565</v>
      </c>
    </row>
    <row r="993" spans="1:11" ht="15.75" customHeight="1">
      <c r="A993" s="19">
        <v>31773179</v>
      </c>
      <c r="B993" s="19" t="s">
        <v>6566</v>
      </c>
      <c r="C993" s="19" t="s">
        <v>6567</v>
      </c>
      <c r="D993" s="19" t="s">
        <v>6568</v>
      </c>
      <c r="E993" s="19" t="s">
        <v>6569</v>
      </c>
      <c r="F993" s="19" t="s">
        <v>6570</v>
      </c>
      <c r="G993" s="19">
        <v>2020</v>
      </c>
      <c r="H993" s="65">
        <v>43797</v>
      </c>
      <c r="I993" s="19" t="s">
        <v>6571</v>
      </c>
      <c r="K993" s="19" t="s">
        <v>6572</v>
      </c>
    </row>
    <row r="994" spans="1:11" ht="15.75" customHeight="1">
      <c r="A994" s="19">
        <v>31742788</v>
      </c>
      <c r="B994" s="19" t="s">
        <v>6777</v>
      </c>
      <c r="C994" s="19" t="s">
        <v>6778</v>
      </c>
      <c r="D994" s="19" t="s">
        <v>6779</v>
      </c>
      <c r="E994" s="19" t="s">
        <v>6780</v>
      </c>
      <c r="F994" s="19" t="s">
        <v>6781</v>
      </c>
      <c r="G994" s="19">
        <v>2020</v>
      </c>
      <c r="H994" s="65">
        <v>43789</v>
      </c>
      <c r="K994" s="19" t="s">
        <v>6782</v>
      </c>
    </row>
    <row r="995" spans="1:11" ht="15.75" customHeight="1">
      <c r="A995" s="19">
        <v>31725550</v>
      </c>
      <c r="B995" s="19" t="s">
        <v>6581</v>
      </c>
      <c r="C995" s="19" t="s">
        <v>6582</v>
      </c>
      <c r="D995" s="19" t="s">
        <v>6583</v>
      </c>
      <c r="E995" s="19" t="s">
        <v>6584</v>
      </c>
      <c r="F995" s="19" t="s">
        <v>979</v>
      </c>
      <c r="G995" s="19">
        <v>2020</v>
      </c>
      <c r="H995" s="65">
        <v>43784</v>
      </c>
      <c r="K995" s="19" t="s">
        <v>6585</v>
      </c>
    </row>
    <row r="996" spans="1:11" ht="15.75" customHeight="1">
      <c r="A996" s="19">
        <v>31661630</v>
      </c>
      <c r="B996" s="19" t="s">
        <v>6586</v>
      </c>
      <c r="C996" s="19" t="s">
        <v>6587</v>
      </c>
      <c r="D996" s="19" t="s">
        <v>6588</v>
      </c>
      <c r="E996" s="19" t="s">
        <v>3791</v>
      </c>
      <c r="F996" s="19" t="s">
        <v>1629</v>
      </c>
      <c r="G996" s="19">
        <v>2020</v>
      </c>
      <c r="H996" s="65">
        <v>43768</v>
      </c>
      <c r="K996" s="19" t="s">
        <v>6589</v>
      </c>
    </row>
    <row r="997" spans="1:11" ht="15.75" customHeight="1">
      <c r="A997" s="19">
        <v>31617270</v>
      </c>
      <c r="B997" s="19" t="s">
        <v>6591</v>
      </c>
      <c r="C997" s="19" t="s">
        <v>6592</v>
      </c>
      <c r="D997" s="19" t="s">
        <v>6593</v>
      </c>
      <c r="E997" s="19" t="s">
        <v>6594</v>
      </c>
      <c r="F997" s="19" t="s">
        <v>1868</v>
      </c>
      <c r="G997" s="19">
        <v>2020</v>
      </c>
      <c r="H997" s="65">
        <v>43755</v>
      </c>
      <c r="K997" s="19" t="s">
        <v>6595</v>
      </c>
    </row>
    <row r="998" spans="1:11" ht="15.75" customHeight="1">
      <c r="A998" s="19">
        <v>31365152</v>
      </c>
      <c r="B998" s="19" t="s">
        <v>6596</v>
      </c>
      <c r="C998" s="19" t="s">
        <v>6597</v>
      </c>
      <c r="D998" s="19" t="s">
        <v>6598</v>
      </c>
      <c r="E998" s="19" t="s">
        <v>6599</v>
      </c>
      <c r="F998" s="19" t="s">
        <v>6600</v>
      </c>
      <c r="G998" s="19">
        <v>2020</v>
      </c>
      <c r="H998" s="65">
        <v>43678</v>
      </c>
      <c r="K998" s="19" t="s">
        <v>6601</v>
      </c>
    </row>
    <row r="999" spans="1:11" ht="15.75" customHeight="1">
      <c r="A999" s="19">
        <v>31244339</v>
      </c>
      <c r="B999" s="19" t="s">
        <v>6602</v>
      </c>
      <c r="C999" s="19" t="s">
        <v>6603</v>
      </c>
      <c r="D999" s="19" t="s">
        <v>6604</v>
      </c>
      <c r="E999" s="19" t="s">
        <v>6605</v>
      </c>
      <c r="F999" s="19" t="s">
        <v>6606</v>
      </c>
      <c r="G999" s="19">
        <v>2020</v>
      </c>
      <c r="H999" s="65">
        <v>43644</v>
      </c>
      <c r="K999" s="19" t="s">
        <v>6607</v>
      </c>
    </row>
    <row r="1000" spans="1:11" ht="15.75" customHeight="1">
      <c r="A1000" s="19">
        <v>31173373</v>
      </c>
      <c r="B1000" s="19" t="s">
        <v>6608</v>
      </c>
      <c r="C1000" s="19" t="s">
        <v>6609</v>
      </c>
      <c r="D1000" s="19" t="s">
        <v>6610</v>
      </c>
      <c r="E1000" s="19" t="s">
        <v>6611</v>
      </c>
      <c r="F1000" s="19" t="s">
        <v>2167</v>
      </c>
      <c r="G1000" s="19">
        <v>2020</v>
      </c>
      <c r="H1000" s="65">
        <v>43624</v>
      </c>
      <c r="K1000" s="19" t="s">
        <v>6612</v>
      </c>
    </row>
    <row r="1001" spans="1:11" ht="15.75" customHeight="1">
      <c r="A1001" s="19">
        <v>30024308</v>
      </c>
      <c r="B1001" s="19" t="s">
        <v>6613</v>
      </c>
      <c r="C1001" s="19" t="s">
        <v>6614</v>
      </c>
      <c r="D1001" s="19" t="s">
        <v>6615</v>
      </c>
      <c r="E1001" s="19" t="s">
        <v>6616</v>
      </c>
      <c r="F1001" s="19" t="s">
        <v>6617</v>
      </c>
      <c r="G1001" s="19">
        <v>2020</v>
      </c>
      <c r="H1001" s="65">
        <v>43301</v>
      </c>
      <c r="K1001" s="19" t="s">
        <v>6618</v>
      </c>
    </row>
    <row r="1002" spans="1:11" ht="15.75" customHeight="1">
      <c r="A1002" s="19">
        <v>29992261</v>
      </c>
      <c r="B1002" s="19" t="s">
        <v>6619</v>
      </c>
      <c r="C1002" s="19" t="s">
        <v>6620</v>
      </c>
      <c r="D1002" s="19" t="s">
        <v>6621</v>
      </c>
      <c r="E1002" s="19" t="s">
        <v>6622</v>
      </c>
      <c r="F1002" s="19" t="s">
        <v>6623</v>
      </c>
      <c r="G1002" s="19">
        <v>2020</v>
      </c>
      <c r="H1002" s="65">
        <v>43293</v>
      </c>
      <c r="K1002" s="19" t="s">
        <v>6624</v>
      </c>
    </row>
    <row r="1003" spans="1:11" ht="15.75" customHeight="1">
      <c r="A1003" s="19">
        <v>29804657</v>
      </c>
      <c r="B1003" s="19" t="s">
        <v>6626</v>
      </c>
      <c r="C1003" s="19" t="s">
        <v>6627</v>
      </c>
      <c r="D1003" s="19" t="s">
        <v>6628</v>
      </c>
      <c r="E1003" s="19" t="s">
        <v>6629</v>
      </c>
      <c r="F1003" s="19" t="s">
        <v>128</v>
      </c>
      <c r="G1003" s="19">
        <v>2020</v>
      </c>
      <c r="H1003" s="65">
        <v>43249</v>
      </c>
      <c r="K1003" s="19" t="s">
        <v>6630</v>
      </c>
    </row>
    <row r="1004" spans="1:11" ht="15.75" customHeight="1">
      <c r="A1004" s="19">
        <v>31996416</v>
      </c>
      <c r="B1004" s="19" t="s">
        <v>6872</v>
      </c>
      <c r="C1004" s="19" t="s">
        <v>6873</v>
      </c>
      <c r="D1004" s="19" t="s">
        <v>6874</v>
      </c>
      <c r="E1004" s="19" t="s">
        <v>6875</v>
      </c>
      <c r="F1004" s="19" t="s">
        <v>1095</v>
      </c>
      <c r="G1004" s="19">
        <v>2020</v>
      </c>
      <c r="H1004" s="65">
        <v>43861</v>
      </c>
      <c r="I1004" s="19" t="s">
        <v>6876</v>
      </c>
      <c r="K1004" s="19" t="s">
        <v>6877</v>
      </c>
    </row>
    <row r="1005" spans="1:11" ht="15.75" customHeight="1">
      <c r="A1005" s="19">
        <v>31992280</v>
      </c>
      <c r="B1005" s="19" t="s">
        <v>6640</v>
      </c>
      <c r="C1005" s="19" t="s">
        <v>6641</v>
      </c>
      <c r="D1005" s="19" t="s">
        <v>6642</v>
      </c>
      <c r="E1005" s="19" t="s">
        <v>6643</v>
      </c>
      <c r="F1005" s="19" t="s">
        <v>1356</v>
      </c>
      <c r="G1005" s="19">
        <v>2020</v>
      </c>
      <c r="H1005" s="65">
        <v>43860</v>
      </c>
      <c r="I1005" s="19" t="s">
        <v>6644</v>
      </c>
      <c r="K1005" s="19" t="s">
        <v>6645</v>
      </c>
    </row>
    <row r="1006" spans="1:11" ht="15.75" customHeight="1">
      <c r="A1006" s="19">
        <v>31748320</v>
      </c>
      <c r="B1006" s="19" t="s">
        <v>6647</v>
      </c>
      <c r="C1006" s="19" t="s">
        <v>6648</v>
      </c>
      <c r="D1006" s="19" t="s">
        <v>6649</v>
      </c>
      <c r="E1006" s="19" t="s">
        <v>6650</v>
      </c>
      <c r="F1006" s="19" t="s">
        <v>1272</v>
      </c>
      <c r="G1006" s="19">
        <v>2020</v>
      </c>
      <c r="H1006" s="65">
        <v>43791</v>
      </c>
      <c r="I1006" s="19" t="s">
        <v>6651</v>
      </c>
      <c r="K1006" s="19" t="s">
        <v>6652</v>
      </c>
    </row>
    <row r="1007" spans="1:11" ht="15.75" customHeight="1">
      <c r="A1007" s="19">
        <v>32002447</v>
      </c>
      <c r="B1007" s="19" t="s">
        <v>6653</v>
      </c>
      <c r="C1007" s="19" t="s">
        <v>6654</v>
      </c>
      <c r="D1007" s="19" t="s">
        <v>6655</v>
      </c>
      <c r="E1007" s="19" t="s">
        <v>6656</v>
      </c>
      <c r="F1007" s="19" t="s">
        <v>6657</v>
      </c>
      <c r="G1007" s="19">
        <v>2020</v>
      </c>
      <c r="H1007" s="65">
        <v>43862</v>
      </c>
      <c r="I1007" s="19" t="s">
        <v>6658</v>
      </c>
    </row>
    <row r="1008" spans="1:11" ht="15.75" customHeight="1">
      <c r="A1008" s="19">
        <v>31740553</v>
      </c>
      <c r="B1008" s="19" t="s">
        <v>6911</v>
      </c>
      <c r="C1008" s="19" t="s">
        <v>6912</v>
      </c>
      <c r="D1008" s="19" t="s">
        <v>6913</v>
      </c>
      <c r="E1008" s="19" t="s">
        <v>6914</v>
      </c>
      <c r="F1008" s="19" t="s">
        <v>1125</v>
      </c>
      <c r="G1008" s="19">
        <v>2020</v>
      </c>
      <c r="H1008" s="65">
        <v>43789</v>
      </c>
      <c r="I1008" s="19" t="s">
        <v>6915</v>
      </c>
      <c r="K1008" s="19" t="s">
        <v>6916</v>
      </c>
    </row>
    <row r="1009" spans="1:11" ht="15.75" customHeight="1">
      <c r="A1009" s="19">
        <v>31474695</v>
      </c>
      <c r="B1009" s="19" t="s">
        <v>6669</v>
      </c>
      <c r="C1009" s="19" t="s">
        <v>6670</v>
      </c>
      <c r="D1009" s="19" t="s">
        <v>6671</v>
      </c>
      <c r="E1009" s="19" t="s">
        <v>6672</v>
      </c>
      <c r="F1009" s="19" t="s">
        <v>2233</v>
      </c>
      <c r="G1009" s="19">
        <v>2020</v>
      </c>
      <c r="H1009" s="65">
        <v>43711</v>
      </c>
      <c r="K1009" s="19" t="s">
        <v>6673</v>
      </c>
    </row>
    <row r="1010" spans="1:11" ht="15.75" customHeight="1">
      <c r="A1010" s="19">
        <v>32133255</v>
      </c>
      <c r="B1010" s="19" t="s">
        <v>6675</v>
      </c>
      <c r="C1010" s="19" t="s">
        <v>6676</v>
      </c>
      <c r="D1010" s="19" t="s">
        <v>6677</v>
      </c>
      <c r="E1010" s="19" t="s">
        <v>6678</v>
      </c>
      <c r="F1010" s="19" t="s">
        <v>867</v>
      </c>
      <c r="G1010" s="19">
        <v>2020</v>
      </c>
      <c r="H1010" s="65">
        <v>43896</v>
      </c>
      <c r="I1010" s="19" t="s">
        <v>6679</v>
      </c>
      <c r="K1010" s="19" t="s">
        <v>6680</v>
      </c>
    </row>
    <row r="1011" spans="1:11" ht="15.75" customHeight="1">
      <c r="A1011" s="19">
        <v>31968652</v>
      </c>
      <c r="B1011" s="19" t="s">
        <v>6682</v>
      </c>
      <c r="C1011" s="19" t="s">
        <v>6683</v>
      </c>
      <c r="D1011" s="19" t="s">
        <v>6684</v>
      </c>
      <c r="E1011" s="19" t="s">
        <v>6685</v>
      </c>
      <c r="F1011" s="19" t="s">
        <v>2246</v>
      </c>
      <c r="G1011" s="19">
        <v>2020</v>
      </c>
      <c r="H1011" s="65">
        <v>43854</v>
      </c>
      <c r="I1011" s="19" t="s">
        <v>6686</v>
      </c>
      <c r="K1011" s="19" t="s">
        <v>6687</v>
      </c>
    </row>
    <row r="1012" spans="1:11" ht="15.75" customHeight="1">
      <c r="A1012" s="19">
        <v>32010085</v>
      </c>
      <c r="B1012" s="19" t="s">
        <v>6689</v>
      </c>
      <c r="C1012" s="19" t="s">
        <v>6690</v>
      </c>
      <c r="D1012" s="19" t="s">
        <v>6691</v>
      </c>
      <c r="E1012" s="19" t="s">
        <v>5511</v>
      </c>
      <c r="F1012" s="19" t="s">
        <v>98</v>
      </c>
      <c r="G1012" s="19">
        <v>2020</v>
      </c>
      <c r="H1012" s="65">
        <v>43865</v>
      </c>
      <c r="I1012" s="19" t="s">
        <v>6692</v>
      </c>
      <c r="K1012" s="19" t="s">
        <v>6693</v>
      </c>
    </row>
    <row r="1013" spans="1:11" ht="15.75" customHeight="1">
      <c r="A1013" s="19">
        <v>31931516</v>
      </c>
      <c r="B1013" s="19" t="s">
        <v>6695</v>
      </c>
      <c r="C1013" s="19" t="s">
        <v>6696</v>
      </c>
      <c r="D1013" s="19" t="s">
        <v>6697</v>
      </c>
      <c r="E1013" s="19" t="s">
        <v>6698</v>
      </c>
      <c r="F1013" s="19" t="s">
        <v>208</v>
      </c>
      <c r="G1013" s="19">
        <v>2020</v>
      </c>
      <c r="H1013" s="65">
        <v>43844</v>
      </c>
      <c r="I1013" s="19" t="s">
        <v>6699</v>
      </c>
      <c r="K1013" s="19" t="s">
        <v>6700</v>
      </c>
    </row>
    <row r="1014" spans="1:11" ht="15.75" customHeight="1">
      <c r="A1014" s="19">
        <v>31668366</v>
      </c>
      <c r="B1014" s="19" t="s">
        <v>6702</v>
      </c>
      <c r="C1014" s="19" t="s">
        <v>6703</v>
      </c>
      <c r="D1014" s="19" t="s">
        <v>6704</v>
      </c>
      <c r="E1014" s="19" t="s">
        <v>6705</v>
      </c>
      <c r="F1014" s="19" t="s">
        <v>1263</v>
      </c>
      <c r="G1014" s="19">
        <v>2020</v>
      </c>
      <c r="H1014" s="65">
        <v>43770</v>
      </c>
      <c r="K1014" s="19" t="s">
        <v>6706</v>
      </c>
    </row>
    <row r="1015" spans="1:11" ht="15.75" customHeight="1">
      <c r="A1015" s="19">
        <v>31653527</v>
      </c>
      <c r="B1015" s="19" t="s">
        <v>6708</v>
      </c>
      <c r="C1015" s="19" t="s">
        <v>6709</v>
      </c>
      <c r="D1015" s="19" t="s">
        <v>6704</v>
      </c>
      <c r="E1015" s="19" t="s">
        <v>6710</v>
      </c>
      <c r="F1015" s="19" t="s">
        <v>1263</v>
      </c>
      <c r="G1015" s="19">
        <v>2020</v>
      </c>
      <c r="H1015" s="65">
        <v>43765</v>
      </c>
      <c r="K1015" s="19" t="s">
        <v>6711</v>
      </c>
    </row>
    <row r="1016" spans="1:11" ht="15.75" customHeight="1">
      <c r="A1016" s="19">
        <v>31906848</v>
      </c>
      <c r="B1016" s="19" t="s">
        <v>6712</v>
      </c>
      <c r="C1016" s="19" t="s">
        <v>6713</v>
      </c>
      <c r="D1016" s="19" t="s">
        <v>6714</v>
      </c>
      <c r="E1016" s="19" t="s">
        <v>6715</v>
      </c>
      <c r="F1016" s="19" t="s">
        <v>841</v>
      </c>
      <c r="G1016" s="19">
        <v>2020</v>
      </c>
      <c r="H1016" s="65">
        <v>43838</v>
      </c>
      <c r="I1016" s="19" t="s">
        <v>6716</v>
      </c>
      <c r="K1016" s="19" t="s">
        <v>6717</v>
      </c>
    </row>
    <row r="1017" spans="1:11" ht="15.75" customHeight="1">
      <c r="A1017" s="19">
        <v>31774288</v>
      </c>
      <c r="B1017" s="19" t="s">
        <v>6719</v>
      </c>
      <c r="C1017" s="19" t="s">
        <v>6720</v>
      </c>
      <c r="D1017" s="19" t="s">
        <v>6721</v>
      </c>
      <c r="E1017" s="19" t="s">
        <v>6722</v>
      </c>
      <c r="F1017" s="19" t="s">
        <v>6723</v>
      </c>
      <c r="G1017" s="19">
        <v>2020</v>
      </c>
      <c r="H1017" s="65">
        <v>43797</v>
      </c>
      <c r="K1017" s="19" t="s">
        <v>6724</v>
      </c>
    </row>
    <row r="1018" spans="1:11" ht="15.75" customHeight="1">
      <c r="A1018" s="19">
        <v>32895041</v>
      </c>
      <c r="B1018" s="19" t="s">
        <v>6726</v>
      </c>
      <c r="C1018" s="19" t="s">
        <v>6727</v>
      </c>
      <c r="D1018" s="19" t="s">
        <v>6728</v>
      </c>
      <c r="E1018" s="19" t="s">
        <v>6729</v>
      </c>
      <c r="F1018" s="19" t="s">
        <v>6730</v>
      </c>
      <c r="G1018" s="19">
        <v>2020</v>
      </c>
      <c r="H1018" s="65">
        <v>44082</v>
      </c>
      <c r="K1018" s="19" t="s">
        <v>6731</v>
      </c>
    </row>
    <row r="1019" spans="1:11" ht="15.75" customHeight="1">
      <c r="A1019" s="19">
        <v>32881444</v>
      </c>
      <c r="B1019" s="19" t="s">
        <v>6938</v>
      </c>
      <c r="C1019" s="19" t="s">
        <v>6939</v>
      </c>
      <c r="D1019" s="19" t="s">
        <v>6940</v>
      </c>
      <c r="E1019" s="19" t="s">
        <v>6941</v>
      </c>
      <c r="F1019" s="19" t="s">
        <v>6942</v>
      </c>
      <c r="G1019" s="19">
        <v>2020</v>
      </c>
      <c r="H1019" s="65">
        <v>44078</v>
      </c>
      <c r="K1019" s="19" t="s">
        <v>6943</v>
      </c>
    </row>
    <row r="1020" spans="1:11" ht="15.75" customHeight="1">
      <c r="A1020" s="19">
        <v>32834786</v>
      </c>
      <c r="B1020" s="19" t="s">
        <v>6959</v>
      </c>
      <c r="C1020" s="19" t="s">
        <v>6960</v>
      </c>
      <c r="D1020" s="19" t="s">
        <v>6961</v>
      </c>
      <c r="E1020" s="19" t="s">
        <v>6962</v>
      </c>
      <c r="F1020" s="19" t="s">
        <v>6963</v>
      </c>
      <c r="G1020" s="19">
        <v>2020</v>
      </c>
      <c r="H1020" s="65">
        <v>44068</v>
      </c>
      <c r="I1020" s="19" t="s">
        <v>6964</v>
      </c>
      <c r="K1020" s="19" t="s">
        <v>6965</v>
      </c>
    </row>
    <row r="1021" spans="1:11" ht="15.75" customHeight="1">
      <c r="A1021" s="19">
        <v>32831336</v>
      </c>
      <c r="B1021" s="19" t="s">
        <v>6748</v>
      </c>
      <c r="C1021" s="19" t="s">
        <v>6749</v>
      </c>
      <c r="D1021" s="19" t="s">
        <v>6750</v>
      </c>
      <c r="E1021" s="19" t="s">
        <v>6751</v>
      </c>
      <c r="F1021" s="19" t="s">
        <v>6752</v>
      </c>
      <c r="G1021" s="19">
        <v>2020</v>
      </c>
      <c r="H1021" s="65">
        <v>44068</v>
      </c>
      <c r="K1021" s="19" t="s">
        <v>6753</v>
      </c>
    </row>
    <row r="1022" spans="1:11" ht="15.75" customHeight="1">
      <c r="A1022" s="19">
        <v>32696731</v>
      </c>
      <c r="B1022" s="19" t="s">
        <v>6992</v>
      </c>
      <c r="C1022" s="19" t="s">
        <v>6993</v>
      </c>
      <c r="D1022" s="19" t="s">
        <v>6994</v>
      </c>
      <c r="E1022" s="19" t="s">
        <v>6995</v>
      </c>
      <c r="F1022" s="19" t="s">
        <v>4258</v>
      </c>
      <c r="G1022" s="19">
        <v>2020</v>
      </c>
      <c r="H1022" s="65">
        <v>44035</v>
      </c>
      <c r="K1022" s="19" t="s">
        <v>6996</v>
      </c>
    </row>
    <row r="1023" spans="1:11" ht="15.75" customHeight="1">
      <c r="A1023" s="19">
        <v>32574140</v>
      </c>
      <c r="B1023" s="19" t="s">
        <v>7068</v>
      </c>
      <c r="C1023" s="19" t="s">
        <v>7069</v>
      </c>
      <c r="D1023" s="19" t="s">
        <v>7070</v>
      </c>
      <c r="E1023" s="19" t="s">
        <v>7071</v>
      </c>
      <c r="F1023" s="19" t="s">
        <v>7072</v>
      </c>
      <c r="G1023" s="19">
        <v>2020</v>
      </c>
      <c r="H1023" s="65">
        <v>44006</v>
      </c>
      <c r="K1023" s="19" t="s">
        <v>7073</v>
      </c>
    </row>
    <row r="1024" spans="1:11" ht="15.75" customHeight="1">
      <c r="A1024" s="19">
        <v>32368971</v>
      </c>
      <c r="B1024" s="19" t="s">
        <v>6771</v>
      </c>
      <c r="C1024" s="19" t="s">
        <v>6772</v>
      </c>
      <c r="D1024" s="19" t="s">
        <v>6773</v>
      </c>
      <c r="E1024" s="19" t="s">
        <v>6774</v>
      </c>
      <c r="F1024" s="19" t="s">
        <v>6775</v>
      </c>
      <c r="G1024" s="19">
        <v>2020</v>
      </c>
      <c r="H1024" s="65">
        <v>43957</v>
      </c>
      <c r="K1024" s="19" t="s">
        <v>6776</v>
      </c>
    </row>
    <row r="1025" spans="1:11" ht="15.75" customHeight="1">
      <c r="A1025" s="19">
        <v>32227731</v>
      </c>
      <c r="B1025" s="19" t="s">
        <v>7101</v>
      </c>
      <c r="C1025" s="19" t="s">
        <v>7102</v>
      </c>
      <c r="D1025" s="19" t="s">
        <v>7103</v>
      </c>
      <c r="E1025" s="19" t="s">
        <v>7104</v>
      </c>
      <c r="F1025" s="19" t="s">
        <v>3604</v>
      </c>
      <c r="G1025" s="19">
        <v>2020</v>
      </c>
      <c r="H1025" s="65">
        <v>43922</v>
      </c>
      <c r="K1025" s="19" t="s">
        <v>7105</v>
      </c>
    </row>
    <row r="1026" spans="1:11" ht="15.75" customHeight="1">
      <c r="A1026" s="19">
        <v>32021693</v>
      </c>
      <c r="B1026" s="19" t="s">
        <v>6785</v>
      </c>
      <c r="C1026" s="19" t="s">
        <v>6786</v>
      </c>
      <c r="D1026" s="19" t="s">
        <v>6787</v>
      </c>
      <c r="E1026" s="19" t="s">
        <v>6788</v>
      </c>
      <c r="F1026" s="19" t="s">
        <v>2320</v>
      </c>
      <c r="G1026" s="19">
        <v>2019</v>
      </c>
      <c r="H1026" s="65">
        <v>43867</v>
      </c>
      <c r="I1026" s="19" t="s">
        <v>6789</v>
      </c>
      <c r="K1026" s="19" t="s">
        <v>6790</v>
      </c>
    </row>
    <row r="1027" spans="1:11" ht="15.75" customHeight="1">
      <c r="A1027" s="19">
        <v>32015972</v>
      </c>
      <c r="B1027" s="19" t="s">
        <v>6792</v>
      </c>
      <c r="C1027" s="19" t="s">
        <v>6793</v>
      </c>
      <c r="D1027" s="19" t="s">
        <v>6794</v>
      </c>
      <c r="E1027" s="19" t="s">
        <v>6795</v>
      </c>
      <c r="F1027" s="19" t="s">
        <v>6796</v>
      </c>
      <c r="G1027" s="19">
        <v>2019</v>
      </c>
      <c r="H1027" s="65">
        <v>43866</v>
      </c>
      <c r="I1027" s="19" t="s">
        <v>6797</v>
      </c>
      <c r="K1027" s="19" t="s">
        <v>6798</v>
      </c>
    </row>
    <row r="1028" spans="1:11" ht="15.75" customHeight="1">
      <c r="A1028" s="19">
        <v>31914021</v>
      </c>
      <c r="B1028" s="19" t="s">
        <v>6800</v>
      </c>
      <c r="C1028" s="19" t="s">
        <v>6801</v>
      </c>
      <c r="D1028" s="19" t="s">
        <v>6802</v>
      </c>
      <c r="E1028" s="19" t="s">
        <v>6803</v>
      </c>
      <c r="F1028" s="19" t="s">
        <v>2296</v>
      </c>
      <c r="G1028" s="19">
        <v>2020</v>
      </c>
      <c r="H1028" s="65">
        <v>43839</v>
      </c>
      <c r="I1028" s="19" t="s">
        <v>6804</v>
      </c>
      <c r="K1028" s="19" t="s">
        <v>6805</v>
      </c>
    </row>
    <row r="1029" spans="1:11" ht="15.75" customHeight="1">
      <c r="A1029" s="19">
        <v>31897074</v>
      </c>
      <c r="B1029" s="19" t="s">
        <v>6807</v>
      </c>
      <c r="C1029" s="19" t="s">
        <v>6808</v>
      </c>
      <c r="D1029" s="19" t="s">
        <v>6809</v>
      </c>
      <c r="E1029" s="19" t="s">
        <v>6810</v>
      </c>
      <c r="F1029" s="19" t="s">
        <v>6811</v>
      </c>
      <c r="G1029" s="19">
        <v>2020</v>
      </c>
      <c r="H1029" s="65">
        <v>43834</v>
      </c>
      <c r="I1029" s="19" t="s">
        <v>6812</v>
      </c>
      <c r="K1029" s="19" t="s">
        <v>6813</v>
      </c>
    </row>
    <row r="1030" spans="1:11" ht="15.75" customHeight="1">
      <c r="A1030" s="19">
        <v>31880034</v>
      </c>
      <c r="B1030" s="19" t="s">
        <v>6815</v>
      </c>
      <c r="C1030" s="19" t="s">
        <v>6816</v>
      </c>
      <c r="D1030" s="19" t="s">
        <v>6817</v>
      </c>
      <c r="E1030" s="19" t="s">
        <v>6818</v>
      </c>
      <c r="F1030" s="19" t="s">
        <v>1199</v>
      </c>
      <c r="G1030" s="19">
        <v>2020</v>
      </c>
      <c r="H1030" s="65">
        <v>43827</v>
      </c>
      <c r="K1030" s="19" t="s">
        <v>6819</v>
      </c>
    </row>
    <row r="1031" spans="1:11" ht="15.75" customHeight="1">
      <c r="A1031" s="19">
        <v>31860436</v>
      </c>
      <c r="B1031" s="19" t="s">
        <v>6820</v>
      </c>
      <c r="C1031" s="19" t="s">
        <v>6821</v>
      </c>
      <c r="D1031" s="19" t="s">
        <v>6822</v>
      </c>
      <c r="E1031" s="19" t="s">
        <v>6823</v>
      </c>
      <c r="F1031" s="19" t="s">
        <v>1546</v>
      </c>
      <c r="G1031" s="19">
        <v>2020</v>
      </c>
      <c r="H1031" s="65">
        <v>43820</v>
      </c>
      <c r="I1031" s="19" t="s">
        <v>6824</v>
      </c>
      <c r="K1031" s="19" t="s">
        <v>6825</v>
      </c>
    </row>
    <row r="1032" spans="1:11" ht="15.75" customHeight="1">
      <c r="A1032" s="19">
        <v>31822014</v>
      </c>
      <c r="B1032" s="19" t="s">
        <v>6826</v>
      </c>
      <c r="C1032" s="19" t="s">
        <v>6827</v>
      </c>
      <c r="D1032" s="19" t="s">
        <v>6828</v>
      </c>
      <c r="E1032" s="19" t="s">
        <v>1205</v>
      </c>
      <c r="F1032" s="19" t="s">
        <v>1206</v>
      </c>
      <c r="G1032" s="19">
        <v>2020</v>
      </c>
      <c r="H1032" s="65">
        <v>43810</v>
      </c>
      <c r="K1032" s="19" t="s">
        <v>6829</v>
      </c>
    </row>
    <row r="1033" spans="1:11" ht="15.75" customHeight="1">
      <c r="A1033" s="19">
        <v>31801853</v>
      </c>
      <c r="B1033" s="19" t="s">
        <v>6830</v>
      </c>
      <c r="C1033" s="19" t="s">
        <v>6831</v>
      </c>
      <c r="D1033" s="19" t="s">
        <v>6832</v>
      </c>
      <c r="E1033" s="19" t="s">
        <v>6833</v>
      </c>
      <c r="F1033" s="19" t="s">
        <v>1281</v>
      </c>
      <c r="G1033" s="19">
        <v>2020</v>
      </c>
      <c r="H1033" s="65">
        <v>43805</v>
      </c>
      <c r="K1033" s="19" t="s">
        <v>6834</v>
      </c>
    </row>
    <row r="1034" spans="1:11" ht="15.75" customHeight="1">
      <c r="A1034" s="19">
        <v>31776077</v>
      </c>
      <c r="B1034" s="19" t="s">
        <v>6835</v>
      </c>
      <c r="C1034" s="19" t="s">
        <v>6836</v>
      </c>
      <c r="D1034" s="19" t="s">
        <v>6837</v>
      </c>
      <c r="E1034" s="19" t="s">
        <v>6838</v>
      </c>
      <c r="F1034" s="19" t="s">
        <v>685</v>
      </c>
      <c r="G1034" s="19">
        <v>2020</v>
      </c>
      <c r="H1034" s="65">
        <v>43798</v>
      </c>
      <c r="K1034" s="19" t="s">
        <v>6839</v>
      </c>
    </row>
    <row r="1035" spans="1:11" ht="15.75" customHeight="1">
      <c r="A1035" s="19">
        <v>31769404</v>
      </c>
      <c r="B1035" s="19" t="s">
        <v>6840</v>
      </c>
      <c r="C1035" s="19" t="s">
        <v>6841</v>
      </c>
      <c r="D1035" s="19" t="s">
        <v>6842</v>
      </c>
      <c r="E1035" s="19" t="s">
        <v>6843</v>
      </c>
      <c r="F1035" s="19" t="s">
        <v>5258</v>
      </c>
      <c r="G1035" s="19">
        <v>2020</v>
      </c>
      <c r="H1035" s="65">
        <v>43796</v>
      </c>
      <c r="I1035" s="19" t="s">
        <v>6844</v>
      </c>
      <c r="K1035" s="19" t="s">
        <v>6845</v>
      </c>
    </row>
    <row r="1036" spans="1:11" ht="15.75" customHeight="1">
      <c r="A1036" s="19">
        <v>31663668</v>
      </c>
      <c r="B1036" s="19" t="s">
        <v>6846</v>
      </c>
      <c r="C1036" s="19" t="s">
        <v>6847</v>
      </c>
      <c r="D1036" s="19" t="s">
        <v>6848</v>
      </c>
      <c r="E1036" s="19" t="s">
        <v>2836</v>
      </c>
      <c r="F1036" s="19" t="s">
        <v>3736</v>
      </c>
      <c r="G1036" s="19">
        <v>2020</v>
      </c>
      <c r="H1036" s="65">
        <v>43769</v>
      </c>
      <c r="K1036" s="19" t="s">
        <v>6849</v>
      </c>
    </row>
    <row r="1037" spans="1:11" ht="15.75" customHeight="1">
      <c r="A1037" s="19">
        <v>31655331</v>
      </c>
      <c r="B1037" s="19" t="s">
        <v>6850</v>
      </c>
      <c r="C1037" s="19" t="s">
        <v>6851</v>
      </c>
      <c r="D1037" s="19" t="s">
        <v>6852</v>
      </c>
      <c r="E1037" s="19" t="s">
        <v>6853</v>
      </c>
      <c r="F1037" s="19" t="s">
        <v>4741</v>
      </c>
      <c r="G1037" s="19">
        <v>2020</v>
      </c>
      <c r="H1037" s="65">
        <v>43765</v>
      </c>
      <c r="K1037" s="19" t="s">
        <v>6854</v>
      </c>
    </row>
    <row r="1038" spans="1:11" ht="15.75" customHeight="1">
      <c r="A1038" s="19">
        <v>31600567</v>
      </c>
      <c r="B1038" s="19" t="s">
        <v>6855</v>
      </c>
      <c r="C1038" s="19" t="s">
        <v>6856</v>
      </c>
      <c r="D1038" s="19" t="s">
        <v>6857</v>
      </c>
      <c r="E1038" s="19" t="s">
        <v>2587</v>
      </c>
      <c r="F1038" s="19" t="s">
        <v>4585</v>
      </c>
      <c r="G1038" s="19">
        <v>2020</v>
      </c>
      <c r="H1038" s="65">
        <v>43749</v>
      </c>
      <c r="I1038" s="19" t="s">
        <v>6858</v>
      </c>
      <c r="K1038" s="19" t="s">
        <v>6859</v>
      </c>
    </row>
    <row r="1039" spans="1:11" ht="15.75" customHeight="1">
      <c r="A1039" s="19">
        <v>30046985</v>
      </c>
      <c r="B1039" s="19" t="s">
        <v>6860</v>
      </c>
      <c r="C1039" s="19" t="s">
        <v>6861</v>
      </c>
      <c r="D1039" s="19" t="s">
        <v>6862</v>
      </c>
      <c r="E1039" s="19" t="s">
        <v>6863</v>
      </c>
      <c r="F1039" s="19" t="s">
        <v>6864</v>
      </c>
      <c r="G1039" s="19">
        <v>2020</v>
      </c>
      <c r="H1039" s="65">
        <v>43308</v>
      </c>
      <c r="K1039" s="19" t="s">
        <v>6865</v>
      </c>
    </row>
    <row r="1040" spans="1:11" ht="15.75" customHeight="1">
      <c r="A1040" s="19">
        <v>31906218</v>
      </c>
      <c r="B1040" s="19" t="s">
        <v>6866</v>
      </c>
      <c r="C1040" s="19" t="s">
        <v>6867</v>
      </c>
      <c r="D1040" s="19" t="s">
        <v>6868</v>
      </c>
      <c r="E1040" s="19" t="s">
        <v>1596</v>
      </c>
      <c r="F1040" s="19" t="s">
        <v>2246</v>
      </c>
      <c r="G1040" s="19">
        <v>2019</v>
      </c>
      <c r="H1040" s="65">
        <v>43838</v>
      </c>
      <c r="I1040" s="19" t="s">
        <v>6869</v>
      </c>
      <c r="K1040" s="19" t="s">
        <v>6870</v>
      </c>
    </row>
    <row r="1041" spans="1:11" ht="15.75" customHeight="1">
      <c r="A1041" s="19">
        <v>31920285</v>
      </c>
      <c r="B1041" s="19" t="s">
        <v>7142</v>
      </c>
      <c r="C1041" s="19" t="s">
        <v>7143</v>
      </c>
      <c r="D1041" s="19" t="s">
        <v>7144</v>
      </c>
      <c r="E1041" s="19" t="s">
        <v>7145</v>
      </c>
      <c r="F1041" s="19" t="s">
        <v>7146</v>
      </c>
      <c r="G1041" s="19">
        <v>2019</v>
      </c>
      <c r="H1041" s="65">
        <v>43841</v>
      </c>
      <c r="I1041" s="19" t="s">
        <v>7147</v>
      </c>
      <c r="K1041" s="19" t="s">
        <v>7148</v>
      </c>
    </row>
    <row r="1042" spans="1:11" ht="15.75" customHeight="1">
      <c r="A1042" s="19">
        <v>31860046</v>
      </c>
      <c r="B1042" s="19" t="s">
        <v>6880</v>
      </c>
      <c r="C1042" s="19" t="s">
        <v>6881</v>
      </c>
      <c r="D1042" s="19" t="s">
        <v>6882</v>
      </c>
      <c r="E1042" s="19" t="s">
        <v>6883</v>
      </c>
      <c r="F1042" s="19" t="s">
        <v>4922</v>
      </c>
      <c r="G1042" s="19">
        <v>2019</v>
      </c>
      <c r="H1042" s="65">
        <v>43820</v>
      </c>
      <c r="I1042" s="19" t="s">
        <v>6884</v>
      </c>
      <c r="K1042" s="19" t="s">
        <v>6885</v>
      </c>
    </row>
    <row r="1043" spans="1:11" ht="15.75" customHeight="1">
      <c r="A1043" s="19">
        <v>31871060</v>
      </c>
      <c r="B1043" s="19" t="s">
        <v>6887</v>
      </c>
      <c r="C1043" s="19" t="s">
        <v>6888</v>
      </c>
      <c r="D1043" s="19" t="s">
        <v>6889</v>
      </c>
      <c r="E1043" s="19" t="s">
        <v>6890</v>
      </c>
      <c r="F1043" s="19" t="s">
        <v>1272</v>
      </c>
      <c r="G1043" s="19">
        <v>2019</v>
      </c>
      <c r="H1043" s="65">
        <v>43824</v>
      </c>
      <c r="I1043" s="19" t="s">
        <v>6891</v>
      </c>
      <c r="K1043" s="19" t="s">
        <v>6892</v>
      </c>
    </row>
    <row r="1044" spans="1:11" ht="15.75" customHeight="1">
      <c r="A1044" s="19">
        <v>31871059</v>
      </c>
      <c r="B1044" s="19" t="s">
        <v>6894</v>
      </c>
      <c r="C1044" s="19" t="s">
        <v>6895</v>
      </c>
      <c r="D1044" s="19" t="s">
        <v>6889</v>
      </c>
      <c r="E1044" s="19" t="s">
        <v>6896</v>
      </c>
      <c r="F1044" s="19" t="s">
        <v>1272</v>
      </c>
      <c r="G1044" s="19">
        <v>2019</v>
      </c>
      <c r="H1044" s="65">
        <v>43824</v>
      </c>
      <c r="I1044" s="19" t="s">
        <v>6897</v>
      </c>
      <c r="K1044" s="19" t="s">
        <v>6898</v>
      </c>
    </row>
    <row r="1045" spans="1:11" ht="15.75" customHeight="1">
      <c r="A1045" s="19">
        <v>31871058</v>
      </c>
      <c r="B1045" s="19" t="s">
        <v>6899</v>
      </c>
      <c r="C1045" s="19" t="s">
        <v>6900</v>
      </c>
      <c r="D1045" s="19" t="s">
        <v>6889</v>
      </c>
      <c r="E1045" s="19" t="s">
        <v>6901</v>
      </c>
      <c r="F1045" s="19" t="s">
        <v>1272</v>
      </c>
      <c r="G1045" s="19">
        <v>2019</v>
      </c>
      <c r="H1045" s="65">
        <v>43824</v>
      </c>
      <c r="I1045" s="19" t="s">
        <v>6902</v>
      </c>
      <c r="K1045" s="19" t="s">
        <v>6903</v>
      </c>
    </row>
    <row r="1046" spans="1:11" ht="15.75" customHeight="1">
      <c r="A1046" s="19">
        <v>31847850</v>
      </c>
      <c r="B1046" s="19" t="s">
        <v>6904</v>
      </c>
      <c r="C1046" s="19" t="s">
        <v>6905</v>
      </c>
      <c r="D1046" s="19" t="s">
        <v>6906</v>
      </c>
      <c r="E1046" s="19" t="s">
        <v>6907</v>
      </c>
      <c r="F1046" s="19" t="s">
        <v>1356</v>
      </c>
      <c r="G1046" s="19">
        <v>2019</v>
      </c>
      <c r="H1046" s="65">
        <v>43818</v>
      </c>
      <c r="I1046" s="19" t="s">
        <v>6908</v>
      </c>
      <c r="K1046" s="19" t="s">
        <v>6909</v>
      </c>
    </row>
    <row r="1047" spans="1:11" ht="15.75" customHeight="1">
      <c r="A1047" s="19">
        <v>31861238</v>
      </c>
      <c r="B1047" s="19" t="s">
        <v>7178</v>
      </c>
      <c r="C1047" s="19" t="s">
        <v>7179</v>
      </c>
      <c r="D1047" s="19" t="s">
        <v>7180</v>
      </c>
      <c r="E1047" s="19" t="s">
        <v>2860</v>
      </c>
      <c r="F1047" s="19" t="s">
        <v>3368</v>
      </c>
      <c r="G1047" s="19">
        <v>2019</v>
      </c>
      <c r="H1047" s="65">
        <v>43821</v>
      </c>
      <c r="I1047" s="19" t="s">
        <v>7181</v>
      </c>
      <c r="K1047" s="19" t="s">
        <v>7182</v>
      </c>
    </row>
    <row r="1048" spans="1:11" ht="15.75" customHeight="1">
      <c r="A1048" s="19">
        <v>31842745</v>
      </c>
      <c r="B1048" s="19" t="s">
        <v>6919</v>
      </c>
      <c r="C1048" s="19" t="s">
        <v>6920</v>
      </c>
      <c r="D1048" s="19" t="s">
        <v>6921</v>
      </c>
      <c r="E1048" s="19" t="s">
        <v>6922</v>
      </c>
      <c r="F1048" s="19" t="s">
        <v>2661</v>
      </c>
      <c r="G1048" s="19">
        <v>2019</v>
      </c>
      <c r="H1048" s="65">
        <v>43817</v>
      </c>
      <c r="I1048" s="19" t="s">
        <v>6923</v>
      </c>
      <c r="K1048" s="19" t="s">
        <v>6924</v>
      </c>
    </row>
    <row r="1049" spans="1:11" ht="15.75" customHeight="1">
      <c r="A1049" s="19">
        <v>31847247</v>
      </c>
      <c r="B1049" s="19" t="s">
        <v>6926</v>
      </c>
      <c r="C1049" s="19" t="s">
        <v>6927</v>
      </c>
      <c r="D1049" s="19" t="s">
        <v>6928</v>
      </c>
      <c r="E1049" s="19" t="s">
        <v>6929</v>
      </c>
      <c r="F1049" s="19" t="s">
        <v>6459</v>
      </c>
      <c r="G1049" s="19">
        <v>2019</v>
      </c>
      <c r="H1049" s="65">
        <v>43818</v>
      </c>
      <c r="I1049" s="19" t="s">
        <v>6930</v>
      </c>
      <c r="K1049" s="19" t="s">
        <v>6931</v>
      </c>
    </row>
    <row r="1050" spans="1:11" ht="15.75" customHeight="1">
      <c r="A1050" s="19">
        <v>31738509</v>
      </c>
      <c r="B1050" s="19" t="s">
        <v>6933</v>
      </c>
      <c r="C1050" s="19" t="s">
        <v>6934</v>
      </c>
      <c r="D1050" s="19" t="s">
        <v>6935</v>
      </c>
      <c r="E1050" s="19" t="s">
        <v>6936</v>
      </c>
      <c r="F1050" s="19" t="s">
        <v>1149</v>
      </c>
      <c r="G1050" s="19">
        <v>2019</v>
      </c>
      <c r="H1050" s="65">
        <v>43788</v>
      </c>
      <c r="K1050" s="19" t="s">
        <v>6937</v>
      </c>
    </row>
    <row r="1051" spans="1:11" ht="15.75" customHeight="1">
      <c r="A1051" s="19">
        <v>31767757</v>
      </c>
      <c r="B1051" s="19" t="s">
        <v>12393</v>
      </c>
      <c r="C1051" s="19" t="s">
        <v>12394</v>
      </c>
      <c r="D1051" s="19" t="s">
        <v>12395</v>
      </c>
      <c r="E1051" s="19" t="s">
        <v>10785</v>
      </c>
      <c r="F1051" s="19" t="s">
        <v>2504</v>
      </c>
      <c r="G1051" s="19">
        <v>2019</v>
      </c>
      <c r="H1051" s="65">
        <v>43796</v>
      </c>
      <c r="I1051" s="19" t="s">
        <v>12396</v>
      </c>
      <c r="K1051" s="19" t="s">
        <v>12397</v>
      </c>
    </row>
    <row r="1052" spans="1:11" ht="15.75" customHeight="1">
      <c r="A1052" s="19">
        <v>31607600</v>
      </c>
      <c r="B1052" s="19" t="s">
        <v>6946</v>
      </c>
      <c r="C1052" s="19" t="s">
        <v>6947</v>
      </c>
      <c r="D1052" s="19" t="s">
        <v>6948</v>
      </c>
      <c r="E1052" s="19" t="s">
        <v>6949</v>
      </c>
      <c r="F1052" s="19" t="s">
        <v>1263</v>
      </c>
      <c r="G1052" s="19">
        <v>2019</v>
      </c>
      <c r="H1052" s="65">
        <v>43753</v>
      </c>
      <c r="K1052" s="19" t="s">
        <v>6950</v>
      </c>
    </row>
    <row r="1053" spans="1:11" ht="15.75" customHeight="1">
      <c r="A1053" s="19">
        <v>31770361</v>
      </c>
      <c r="B1053" s="19" t="s">
        <v>6951</v>
      </c>
      <c r="D1053" s="19" t="s">
        <v>6952</v>
      </c>
      <c r="F1053" s="19" t="s">
        <v>934</v>
      </c>
      <c r="G1053" s="19">
        <v>2019</v>
      </c>
      <c r="H1053" s="65">
        <v>43796</v>
      </c>
    </row>
    <row r="1054" spans="1:11" ht="15.75" customHeight="1">
      <c r="A1054" s="19">
        <v>31914274</v>
      </c>
      <c r="B1054" s="19" t="s">
        <v>6954</v>
      </c>
      <c r="C1054" s="19" t="s">
        <v>6955</v>
      </c>
      <c r="D1054" s="19" t="s">
        <v>26363</v>
      </c>
      <c r="E1054" s="19" t="s">
        <v>6532</v>
      </c>
      <c r="F1054" s="19" t="s">
        <v>26358</v>
      </c>
      <c r="G1054" s="19">
        <v>2019</v>
      </c>
      <c r="H1054" s="65">
        <v>43839</v>
      </c>
      <c r="K1054" s="19" t="s">
        <v>6957</v>
      </c>
    </row>
    <row r="1055" spans="1:11" ht="15.75" customHeight="1">
      <c r="A1055" s="19">
        <v>31874656</v>
      </c>
      <c r="B1055" s="19" t="s">
        <v>12400</v>
      </c>
      <c r="C1055" s="19" t="s">
        <v>12401</v>
      </c>
      <c r="D1055" s="19" t="s">
        <v>12402</v>
      </c>
      <c r="E1055" s="19" t="s">
        <v>12403</v>
      </c>
      <c r="F1055" s="19" t="s">
        <v>9024</v>
      </c>
      <c r="G1055" s="19">
        <v>2019</v>
      </c>
      <c r="H1055" s="65">
        <v>43825</v>
      </c>
      <c r="I1055" s="19" t="s">
        <v>12404</v>
      </c>
      <c r="K1055" s="19" t="s">
        <v>12405</v>
      </c>
    </row>
    <row r="1056" spans="1:11" ht="15.75" customHeight="1">
      <c r="A1056" s="19">
        <v>31738334</v>
      </c>
      <c r="B1056" s="19" t="s">
        <v>6968</v>
      </c>
      <c r="C1056" s="19" t="s">
        <v>6969</v>
      </c>
      <c r="D1056" s="19" t="s">
        <v>6970</v>
      </c>
      <c r="E1056" s="19" t="s">
        <v>2166</v>
      </c>
      <c r="F1056" s="19" t="s">
        <v>979</v>
      </c>
      <c r="G1056" s="19">
        <v>2019</v>
      </c>
      <c r="H1056" s="65">
        <v>43788</v>
      </c>
      <c r="K1056" s="19" t="s">
        <v>6971</v>
      </c>
    </row>
    <row r="1057" spans="1:11" ht="15.75" customHeight="1">
      <c r="A1057" s="19">
        <v>31714025</v>
      </c>
      <c r="B1057" s="19" t="s">
        <v>6972</v>
      </c>
      <c r="C1057" s="19" t="s">
        <v>6973</v>
      </c>
      <c r="D1057" s="19" t="s">
        <v>6974</v>
      </c>
      <c r="E1057" s="19" t="s">
        <v>6975</v>
      </c>
      <c r="F1057" s="19" t="s">
        <v>6976</v>
      </c>
      <c r="G1057" s="19">
        <v>2019</v>
      </c>
      <c r="H1057" s="65">
        <v>43782</v>
      </c>
      <c r="I1057" s="19" t="s">
        <v>6977</v>
      </c>
      <c r="K1057" s="19" t="s">
        <v>6978</v>
      </c>
    </row>
    <row r="1058" spans="1:11" ht="15.75" customHeight="1">
      <c r="A1058" s="19">
        <v>31703545</v>
      </c>
      <c r="B1058" s="19" t="s">
        <v>6979</v>
      </c>
      <c r="C1058" s="19" t="s">
        <v>6980</v>
      </c>
      <c r="D1058" s="19" t="s">
        <v>6981</v>
      </c>
      <c r="E1058" s="19" t="s">
        <v>6982</v>
      </c>
      <c r="F1058" s="19" t="s">
        <v>6983</v>
      </c>
      <c r="G1058" s="19">
        <v>2019</v>
      </c>
      <c r="H1058" s="65">
        <v>43779</v>
      </c>
      <c r="I1058" s="19" t="s">
        <v>6984</v>
      </c>
      <c r="J1058" s="19" t="s">
        <v>6985</v>
      </c>
      <c r="K1058" s="19" t="s">
        <v>6986</v>
      </c>
    </row>
    <row r="1059" spans="1:11" ht="15.75" customHeight="1">
      <c r="A1059" s="19">
        <v>31702961</v>
      </c>
      <c r="B1059" s="19" t="s">
        <v>6987</v>
      </c>
      <c r="C1059" s="19" t="s">
        <v>6988</v>
      </c>
      <c r="D1059" s="19" t="s">
        <v>6989</v>
      </c>
      <c r="E1059" s="19" t="s">
        <v>1704</v>
      </c>
      <c r="F1059" s="19" t="s">
        <v>6990</v>
      </c>
      <c r="G1059" s="19">
        <v>2019</v>
      </c>
      <c r="H1059" s="65">
        <v>43778</v>
      </c>
      <c r="K1059" s="19" t="s">
        <v>6991</v>
      </c>
    </row>
    <row r="1060" spans="1:11" ht="15.75" customHeight="1">
      <c r="A1060" s="19">
        <v>31668192</v>
      </c>
      <c r="B1060" s="19" t="s">
        <v>12465</v>
      </c>
      <c r="C1060" s="19" t="s">
        <v>12466</v>
      </c>
      <c r="D1060" s="19" t="s">
        <v>12467</v>
      </c>
      <c r="E1060" s="19" t="s">
        <v>12468</v>
      </c>
      <c r="F1060" s="19" t="s">
        <v>11367</v>
      </c>
      <c r="G1060" s="19">
        <v>2019</v>
      </c>
      <c r="H1060" s="65">
        <v>43770</v>
      </c>
      <c r="K1060" s="19" t="s">
        <v>12469</v>
      </c>
    </row>
    <row r="1061" spans="1:11" ht="15.75" customHeight="1">
      <c r="A1061" s="19">
        <v>31605309</v>
      </c>
      <c r="B1061" s="19" t="s">
        <v>6999</v>
      </c>
      <c r="C1061" s="19" t="s">
        <v>7000</v>
      </c>
      <c r="D1061" s="19" t="s">
        <v>7001</v>
      </c>
      <c r="E1061" s="19" t="s">
        <v>7002</v>
      </c>
      <c r="F1061" s="19" t="s">
        <v>492</v>
      </c>
      <c r="G1061" s="19">
        <v>2019</v>
      </c>
      <c r="H1061" s="65">
        <v>43751</v>
      </c>
      <c r="K1061" s="19" t="s">
        <v>7003</v>
      </c>
    </row>
    <row r="1062" spans="1:11" ht="15.75" customHeight="1">
      <c r="A1062" s="19">
        <v>31586662</v>
      </c>
      <c r="B1062" s="19" t="s">
        <v>7004</v>
      </c>
      <c r="C1062" s="19" t="s">
        <v>7005</v>
      </c>
      <c r="D1062" s="19" t="s">
        <v>7006</v>
      </c>
      <c r="E1062" s="19" t="s">
        <v>7007</v>
      </c>
      <c r="F1062" s="19" t="s">
        <v>2799</v>
      </c>
      <c r="G1062" s="19">
        <v>2019</v>
      </c>
      <c r="H1062" s="65">
        <v>43745</v>
      </c>
      <c r="K1062" s="19" t="s">
        <v>7008</v>
      </c>
    </row>
    <row r="1063" spans="1:11" ht="15.75" customHeight="1">
      <c r="A1063" s="19">
        <v>31578259</v>
      </c>
      <c r="B1063" s="19" t="s">
        <v>7009</v>
      </c>
      <c r="C1063" s="19" t="s">
        <v>7010</v>
      </c>
      <c r="D1063" s="19" t="s">
        <v>7011</v>
      </c>
      <c r="E1063" s="19" t="s">
        <v>7012</v>
      </c>
      <c r="F1063" s="19" t="s">
        <v>1272</v>
      </c>
      <c r="G1063" s="19">
        <v>2019</v>
      </c>
      <c r="H1063" s="65">
        <v>43742</v>
      </c>
      <c r="I1063" s="19" t="s">
        <v>7013</v>
      </c>
      <c r="K1063" s="19" t="s">
        <v>7014</v>
      </c>
    </row>
    <row r="1064" spans="1:11" ht="15.75" customHeight="1">
      <c r="A1064" s="19">
        <v>31548326</v>
      </c>
      <c r="B1064" s="19" t="s">
        <v>7016</v>
      </c>
      <c r="C1064" s="19" t="s">
        <v>7017</v>
      </c>
      <c r="D1064" s="19" t="s">
        <v>7018</v>
      </c>
      <c r="E1064" s="19" t="s">
        <v>4359</v>
      </c>
      <c r="F1064" s="19" t="s">
        <v>1110</v>
      </c>
      <c r="G1064" s="19">
        <v>2019</v>
      </c>
      <c r="H1064" s="65">
        <v>43733</v>
      </c>
      <c r="I1064" s="19" t="s">
        <v>7019</v>
      </c>
      <c r="K1064" s="19" t="s">
        <v>7020</v>
      </c>
    </row>
    <row r="1065" spans="1:11" ht="15.75" customHeight="1">
      <c r="A1065" s="19">
        <v>31548315</v>
      </c>
      <c r="B1065" s="19" t="s">
        <v>7022</v>
      </c>
      <c r="C1065" s="19" t="s">
        <v>7023</v>
      </c>
      <c r="D1065" s="19" t="s">
        <v>7018</v>
      </c>
      <c r="E1065" s="19" t="s">
        <v>7024</v>
      </c>
      <c r="F1065" s="19" t="s">
        <v>1110</v>
      </c>
      <c r="G1065" s="19">
        <v>2019</v>
      </c>
      <c r="H1065" s="65">
        <v>43733</v>
      </c>
      <c r="I1065" s="19" t="s">
        <v>7025</v>
      </c>
      <c r="K1065" s="19" t="s">
        <v>7026</v>
      </c>
    </row>
    <row r="1066" spans="1:11" ht="15.75" customHeight="1">
      <c r="A1066" s="19">
        <v>31518936</v>
      </c>
      <c r="B1066" s="19" t="s">
        <v>7027</v>
      </c>
      <c r="C1066" s="19" t="s">
        <v>7028</v>
      </c>
      <c r="D1066" s="19" t="s">
        <v>7029</v>
      </c>
      <c r="E1066" s="19" t="s">
        <v>7030</v>
      </c>
      <c r="F1066" s="19" t="s">
        <v>7031</v>
      </c>
      <c r="G1066" s="19">
        <v>2019</v>
      </c>
      <c r="H1066" s="65">
        <v>43722</v>
      </c>
      <c r="I1066" s="19" t="s">
        <v>7032</v>
      </c>
      <c r="J1066" s="19" t="s">
        <v>7033</v>
      </c>
      <c r="K1066" s="19" t="s">
        <v>7034</v>
      </c>
    </row>
    <row r="1067" spans="1:11" ht="15.75" customHeight="1">
      <c r="A1067" s="19">
        <v>31494722</v>
      </c>
      <c r="B1067" s="19" t="s">
        <v>7035</v>
      </c>
      <c r="C1067" s="19" t="s">
        <v>7036</v>
      </c>
      <c r="D1067" s="19" t="s">
        <v>7037</v>
      </c>
      <c r="E1067" s="19" t="s">
        <v>5347</v>
      </c>
      <c r="F1067" s="19" t="s">
        <v>7038</v>
      </c>
      <c r="G1067" s="19">
        <v>2019</v>
      </c>
      <c r="H1067" s="65">
        <v>43717</v>
      </c>
      <c r="I1067" s="19" t="s">
        <v>7039</v>
      </c>
      <c r="K1067" s="19" t="s">
        <v>7040</v>
      </c>
    </row>
    <row r="1068" spans="1:11" ht="15.75" customHeight="1">
      <c r="A1068" s="19">
        <v>31491733</v>
      </c>
      <c r="B1068" s="19" t="s">
        <v>7041</v>
      </c>
      <c r="C1068" s="19" t="s">
        <v>7042</v>
      </c>
      <c r="D1068" s="19" t="s">
        <v>7043</v>
      </c>
      <c r="E1068" s="19" t="s">
        <v>7044</v>
      </c>
      <c r="F1068" s="19" t="s">
        <v>1290</v>
      </c>
      <c r="G1068" s="19">
        <v>2019</v>
      </c>
      <c r="H1068" s="65">
        <v>43715</v>
      </c>
      <c r="K1068" s="19" t="s">
        <v>7045</v>
      </c>
    </row>
    <row r="1069" spans="1:11" ht="15.75" customHeight="1">
      <c r="A1069" s="19">
        <v>31209487</v>
      </c>
      <c r="B1069" s="19" t="s">
        <v>7046</v>
      </c>
      <c r="C1069" s="19" t="s">
        <v>7047</v>
      </c>
      <c r="D1069" s="19" t="s">
        <v>7048</v>
      </c>
      <c r="E1069" s="19" t="s">
        <v>7049</v>
      </c>
      <c r="F1069" s="19" t="s">
        <v>7050</v>
      </c>
      <c r="G1069" s="19">
        <v>2019</v>
      </c>
      <c r="H1069" s="65">
        <v>43635</v>
      </c>
      <c r="K1069" s="19" t="s">
        <v>7051</v>
      </c>
    </row>
    <row r="1070" spans="1:11" ht="15.75" customHeight="1">
      <c r="A1070" s="19">
        <v>31062020</v>
      </c>
      <c r="B1070" s="19" t="s">
        <v>7053</v>
      </c>
      <c r="C1070" s="19" t="s">
        <v>7054</v>
      </c>
      <c r="D1070" s="19" t="s">
        <v>7048</v>
      </c>
      <c r="E1070" s="19" t="s">
        <v>7055</v>
      </c>
      <c r="F1070" s="19" t="s">
        <v>7050</v>
      </c>
      <c r="G1070" s="19">
        <v>2019</v>
      </c>
      <c r="H1070" s="65">
        <v>43593</v>
      </c>
      <c r="K1070" s="19" t="s">
        <v>7056</v>
      </c>
    </row>
    <row r="1071" spans="1:11" ht="15.75" customHeight="1">
      <c r="A1071" s="19">
        <v>31035017</v>
      </c>
      <c r="B1071" s="19" t="s">
        <v>7057</v>
      </c>
      <c r="C1071" s="19" t="s">
        <v>7058</v>
      </c>
      <c r="D1071" s="19" t="s">
        <v>7059</v>
      </c>
      <c r="E1071" s="19" t="s">
        <v>7060</v>
      </c>
      <c r="F1071" s="19" t="s">
        <v>2416</v>
      </c>
      <c r="G1071" s="19">
        <v>2019</v>
      </c>
      <c r="H1071" s="65">
        <v>43585</v>
      </c>
      <c r="K1071" s="19" t="s">
        <v>7061</v>
      </c>
    </row>
    <row r="1072" spans="1:11" ht="15.75" customHeight="1">
      <c r="A1072" s="19">
        <v>30973092</v>
      </c>
      <c r="B1072" s="19" t="s">
        <v>7063</v>
      </c>
      <c r="C1072" s="19" t="s">
        <v>7064</v>
      </c>
      <c r="D1072" s="19" t="s">
        <v>7065</v>
      </c>
      <c r="E1072" s="19" t="s">
        <v>1642</v>
      </c>
      <c r="F1072" s="19" t="s">
        <v>1643</v>
      </c>
      <c r="G1072" s="19">
        <v>2019</v>
      </c>
      <c r="H1072" s="65">
        <v>43567</v>
      </c>
      <c r="I1072" s="19" t="s">
        <v>7066</v>
      </c>
      <c r="K1072" s="19" t="s">
        <v>7067</v>
      </c>
    </row>
    <row r="1073" spans="1:11" ht="15.75" customHeight="1">
      <c r="A1073" s="19">
        <v>30825698</v>
      </c>
      <c r="B1073" s="19" t="s">
        <v>12472</v>
      </c>
      <c r="C1073" s="19" t="s">
        <v>12473</v>
      </c>
      <c r="D1073" s="19" t="s">
        <v>12474</v>
      </c>
      <c r="E1073" s="19" t="s">
        <v>1403</v>
      </c>
      <c r="F1073" s="19" t="s">
        <v>155</v>
      </c>
      <c r="G1073" s="19">
        <v>2019</v>
      </c>
      <c r="H1073" s="65">
        <v>43527</v>
      </c>
      <c r="K1073" s="19" t="s">
        <v>12475</v>
      </c>
    </row>
    <row r="1074" spans="1:11" ht="15.75" customHeight="1">
      <c r="A1074" s="19">
        <v>31780750</v>
      </c>
      <c r="B1074" s="19" t="s">
        <v>7076</v>
      </c>
      <c r="C1074" s="19" t="s">
        <v>7077</v>
      </c>
      <c r="D1074" s="19" t="s">
        <v>7078</v>
      </c>
      <c r="E1074" s="19" t="s">
        <v>2587</v>
      </c>
      <c r="F1074" s="19" t="s">
        <v>833</v>
      </c>
      <c r="G1074" s="19">
        <v>2019</v>
      </c>
      <c r="H1074" s="65">
        <v>43799</v>
      </c>
      <c r="I1074" s="19" t="s">
        <v>7079</v>
      </c>
      <c r="K1074" s="19" t="s">
        <v>7080</v>
      </c>
    </row>
    <row r="1075" spans="1:11" ht="15.75" customHeight="1">
      <c r="A1075" s="19">
        <v>31776238</v>
      </c>
      <c r="B1075" s="19" t="s">
        <v>7082</v>
      </c>
      <c r="C1075" s="19" t="s">
        <v>7083</v>
      </c>
      <c r="D1075" s="19" t="s">
        <v>7084</v>
      </c>
      <c r="E1075" s="19" t="s">
        <v>7085</v>
      </c>
      <c r="F1075" s="19" t="s">
        <v>1095</v>
      </c>
      <c r="G1075" s="19">
        <v>2019</v>
      </c>
      <c r="H1075" s="65">
        <v>43798</v>
      </c>
      <c r="I1075" s="19" t="s">
        <v>7086</v>
      </c>
      <c r="K1075" s="19" t="s">
        <v>7087</v>
      </c>
    </row>
    <row r="1076" spans="1:11" ht="15.75" customHeight="1">
      <c r="A1076" s="19">
        <v>30778522</v>
      </c>
      <c r="B1076" s="19" t="s">
        <v>7089</v>
      </c>
      <c r="C1076" s="19" t="s">
        <v>7090</v>
      </c>
      <c r="D1076" s="19" t="s">
        <v>7091</v>
      </c>
      <c r="E1076" s="19" t="s">
        <v>423</v>
      </c>
      <c r="F1076" s="19" t="s">
        <v>1488</v>
      </c>
      <c r="G1076" s="19">
        <v>2019</v>
      </c>
      <c r="H1076" s="65">
        <v>43516</v>
      </c>
      <c r="I1076" s="19" t="s">
        <v>7092</v>
      </c>
      <c r="K1076" s="19" t="s">
        <v>7093</v>
      </c>
    </row>
    <row r="1077" spans="1:11" ht="15.75" customHeight="1">
      <c r="A1077" s="19">
        <v>31850076</v>
      </c>
      <c r="B1077" s="19" t="s">
        <v>7094</v>
      </c>
      <c r="C1077" s="19" t="s">
        <v>7095</v>
      </c>
      <c r="D1077" s="19" t="s">
        <v>7096</v>
      </c>
      <c r="E1077" s="19" t="s">
        <v>7097</v>
      </c>
      <c r="F1077" s="19" t="s">
        <v>416</v>
      </c>
      <c r="G1077" s="19">
        <v>2019</v>
      </c>
      <c r="H1077" s="65">
        <v>43818</v>
      </c>
      <c r="I1077" s="19" t="s">
        <v>7098</v>
      </c>
      <c r="K1077" s="19" t="s">
        <v>7099</v>
      </c>
    </row>
    <row r="1078" spans="1:11" ht="15.75" customHeight="1">
      <c r="A1078" s="19">
        <v>31819417</v>
      </c>
      <c r="B1078" s="19" t="s">
        <v>12513</v>
      </c>
      <c r="C1078" s="19" t="s">
        <v>12514</v>
      </c>
      <c r="D1078" s="19" t="s">
        <v>12515</v>
      </c>
      <c r="E1078" s="19" t="s">
        <v>12516</v>
      </c>
      <c r="F1078" s="19" t="s">
        <v>12517</v>
      </c>
      <c r="G1078" s="19">
        <v>2019</v>
      </c>
      <c r="H1078" s="65">
        <v>43810</v>
      </c>
      <c r="I1078" s="19" t="s">
        <v>12518</v>
      </c>
      <c r="K1078" s="19" t="s">
        <v>12519</v>
      </c>
    </row>
    <row r="1079" spans="1:11" ht="15.75" customHeight="1">
      <c r="A1079" s="19">
        <v>31744514</v>
      </c>
      <c r="B1079" s="19" t="s">
        <v>7108</v>
      </c>
      <c r="C1079" s="19" t="s">
        <v>7109</v>
      </c>
      <c r="D1079" s="19" t="s">
        <v>7110</v>
      </c>
      <c r="E1079" s="19" t="s">
        <v>7111</v>
      </c>
      <c r="F1079" s="19" t="s">
        <v>7112</v>
      </c>
      <c r="G1079" s="19">
        <v>2019</v>
      </c>
      <c r="H1079" s="65">
        <v>43790</v>
      </c>
      <c r="I1079" s="19" t="s">
        <v>7113</v>
      </c>
      <c r="K1079" s="19" t="s">
        <v>7114</v>
      </c>
    </row>
    <row r="1080" spans="1:11" ht="15.75" customHeight="1">
      <c r="A1080" s="19">
        <v>31729324</v>
      </c>
      <c r="B1080" s="19" t="s">
        <v>7116</v>
      </c>
      <c r="C1080" s="19" t="s">
        <v>7117</v>
      </c>
      <c r="D1080" s="19" t="s">
        <v>7118</v>
      </c>
      <c r="E1080" s="19" t="s">
        <v>7119</v>
      </c>
      <c r="F1080" s="19" t="s">
        <v>1425</v>
      </c>
      <c r="G1080" s="19">
        <v>2019</v>
      </c>
      <c r="H1080" s="65">
        <v>43785</v>
      </c>
    </row>
    <row r="1081" spans="1:11" ht="15.75" customHeight="1">
      <c r="A1081" s="19">
        <v>31766123</v>
      </c>
      <c r="B1081" s="19" t="s">
        <v>7121</v>
      </c>
      <c r="C1081" s="19" t="s">
        <v>7122</v>
      </c>
      <c r="D1081" s="19" t="s">
        <v>7123</v>
      </c>
      <c r="E1081" s="19" t="s">
        <v>7124</v>
      </c>
      <c r="F1081" s="19" t="s">
        <v>1253</v>
      </c>
      <c r="G1081" s="19">
        <v>2019</v>
      </c>
      <c r="H1081" s="65">
        <v>43796</v>
      </c>
      <c r="I1081" s="19" t="s">
        <v>7125</v>
      </c>
      <c r="K1081" s="19" t="s">
        <v>7126</v>
      </c>
    </row>
    <row r="1082" spans="1:11" ht="15.75" customHeight="1">
      <c r="A1082" s="19">
        <v>31703560</v>
      </c>
      <c r="B1082" s="19" t="s">
        <v>7128</v>
      </c>
      <c r="C1082" s="19" t="s">
        <v>7129</v>
      </c>
      <c r="D1082" s="19" t="s">
        <v>7130</v>
      </c>
      <c r="E1082" s="19" t="s">
        <v>7131</v>
      </c>
      <c r="F1082" s="19" t="s">
        <v>841</v>
      </c>
      <c r="G1082" s="19">
        <v>2019</v>
      </c>
      <c r="H1082" s="65">
        <v>43779</v>
      </c>
      <c r="I1082" s="19" t="s">
        <v>7132</v>
      </c>
      <c r="K1082" s="19" t="s">
        <v>7133</v>
      </c>
    </row>
    <row r="1083" spans="1:11" ht="15.75" customHeight="1">
      <c r="A1083" s="19">
        <v>31699771</v>
      </c>
      <c r="B1083" s="19" t="s">
        <v>7135</v>
      </c>
      <c r="C1083" s="19" t="s">
        <v>7136</v>
      </c>
      <c r="D1083" s="19" t="s">
        <v>7137</v>
      </c>
      <c r="E1083" s="19" t="s">
        <v>7138</v>
      </c>
      <c r="F1083" s="19" t="s">
        <v>4453</v>
      </c>
      <c r="G1083" s="19">
        <v>2019</v>
      </c>
      <c r="H1083" s="65">
        <v>43778</v>
      </c>
      <c r="I1083" s="19" t="s">
        <v>7139</v>
      </c>
      <c r="K1083" s="19" t="s">
        <v>7140</v>
      </c>
    </row>
    <row r="1084" spans="1:11" ht="15.75" customHeight="1">
      <c r="A1084" s="19">
        <v>31700653</v>
      </c>
      <c r="B1084" s="19" t="s">
        <v>12564</v>
      </c>
      <c r="C1084" s="19" t="s">
        <v>12565</v>
      </c>
      <c r="D1084" s="19" t="s">
        <v>12566</v>
      </c>
      <c r="E1084" s="19" t="s">
        <v>6329</v>
      </c>
      <c r="F1084" s="19" t="s">
        <v>12567</v>
      </c>
      <c r="G1084" s="19">
        <v>2019</v>
      </c>
      <c r="H1084" s="65">
        <v>43778</v>
      </c>
      <c r="I1084" s="19" t="s">
        <v>12568</v>
      </c>
      <c r="K1084" s="19" t="s">
        <v>12569</v>
      </c>
    </row>
    <row r="1085" spans="1:11" ht="15.75" customHeight="1">
      <c r="A1085" s="19">
        <v>31445014</v>
      </c>
      <c r="B1085" s="19" t="s">
        <v>7151</v>
      </c>
      <c r="C1085" s="19" t="s">
        <v>7152</v>
      </c>
      <c r="D1085" s="19" t="s">
        <v>7153</v>
      </c>
      <c r="E1085" s="19" t="s">
        <v>7154</v>
      </c>
      <c r="F1085" s="19" t="s">
        <v>7155</v>
      </c>
      <c r="G1085" s="19">
        <v>2019</v>
      </c>
      <c r="H1085" s="65">
        <v>43702</v>
      </c>
      <c r="K1085" s="19" t="s">
        <v>7156</v>
      </c>
    </row>
    <row r="1086" spans="1:11" ht="15.75" customHeight="1">
      <c r="A1086" s="19">
        <v>31685916</v>
      </c>
      <c r="B1086" s="19" t="s">
        <v>7158</v>
      </c>
      <c r="C1086" s="19" t="s">
        <v>7159</v>
      </c>
      <c r="D1086" s="19" t="s">
        <v>7160</v>
      </c>
      <c r="E1086" s="19" t="s">
        <v>4532</v>
      </c>
      <c r="F1086" s="19" t="s">
        <v>833</v>
      </c>
      <c r="G1086" s="19">
        <v>2019</v>
      </c>
      <c r="H1086" s="65">
        <v>43775</v>
      </c>
      <c r="I1086" s="19" t="s">
        <v>7161</v>
      </c>
      <c r="K1086" s="19" t="s">
        <v>7162</v>
      </c>
    </row>
    <row r="1087" spans="1:11" ht="15.75" customHeight="1">
      <c r="A1087" s="19">
        <v>31678951</v>
      </c>
      <c r="B1087" s="19" t="s">
        <v>7164</v>
      </c>
      <c r="C1087" s="19" t="s">
        <v>7165</v>
      </c>
      <c r="D1087" s="19" t="s">
        <v>7166</v>
      </c>
      <c r="E1087" s="19" t="s">
        <v>7167</v>
      </c>
      <c r="F1087" s="19" t="s">
        <v>3548</v>
      </c>
      <c r="G1087" s="19">
        <v>2019</v>
      </c>
      <c r="H1087" s="65">
        <v>43773</v>
      </c>
      <c r="I1087" s="19" t="s">
        <v>7168</v>
      </c>
      <c r="K1087" s="19" t="s">
        <v>7169</v>
      </c>
    </row>
    <row r="1088" spans="1:11" ht="15.75" customHeight="1">
      <c r="A1088" s="19">
        <v>31885001</v>
      </c>
      <c r="B1088" s="19" t="s">
        <v>7171</v>
      </c>
      <c r="C1088" s="19" t="s">
        <v>7172</v>
      </c>
      <c r="D1088" s="19" t="s">
        <v>7173</v>
      </c>
      <c r="E1088" s="19" t="s">
        <v>7174</v>
      </c>
      <c r="F1088" s="19" t="s">
        <v>7175</v>
      </c>
      <c r="G1088" s="19">
        <v>2019</v>
      </c>
      <c r="H1088" s="65">
        <v>43830</v>
      </c>
      <c r="K1088" s="19" t="s">
        <v>7176</v>
      </c>
    </row>
    <row r="1089" spans="1:11" ht="15.75" customHeight="1">
      <c r="A1089" s="19">
        <v>31857979</v>
      </c>
      <c r="B1089" s="19" t="s">
        <v>12642</v>
      </c>
      <c r="C1089" s="19" t="s">
        <v>12643</v>
      </c>
      <c r="D1089" s="19" t="s">
        <v>12644</v>
      </c>
      <c r="E1089" s="19" t="s">
        <v>12645</v>
      </c>
      <c r="F1089" s="19" t="s">
        <v>12646</v>
      </c>
      <c r="G1089" s="19">
        <v>2019</v>
      </c>
      <c r="H1089" s="65">
        <v>43820</v>
      </c>
      <c r="I1089" s="19" t="s">
        <v>12647</v>
      </c>
      <c r="K1089" s="19" t="s">
        <v>12648</v>
      </c>
    </row>
    <row r="1090" spans="1:11" ht="15.75" customHeight="1">
      <c r="A1090" s="19">
        <v>31705486</v>
      </c>
      <c r="B1090" s="19" t="s">
        <v>7186</v>
      </c>
      <c r="C1090" s="19" t="s">
        <v>7187</v>
      </c>
      <c r="D1090" s="19" t="s">
        <v>7188</v>
      </c>
      <c r="E1090" s="19" t="s">
        <v>7189</v>
      </c>
      <c r="F1090" s="19" t="s">
        <v>7190</v>
      </c>
      <c r="G1090" s="19">
        <v>2019</v>
      </c>
      <c r="H1090" s="65">
        <v>43779</v>
      </c>
      <c r="K1090" s="19" t="s">
        <v>7191</v>
      </c>
    </row>
    <row r="1091" spans="1:11" ht="15.75" customHeight="1">
      <c r="A1091" s="19">
        <v>31697185</v>
      </c>
      <c r="B1091" s="19" t="s">
        <v>7193</v>
      </c>
      <c r="C1091" s="19" t="s">
        <v>7194</v>
      </c>
      <c r="D1091" s="19" t="s">
        <v>7195</v>
      </c>
      <c r="E1091" s="19" t="s">
        <v>7196</v>
      </c>
      <c r="F1091" s="19" t="s">
        <v>454</v>
      </c>
      <c r="G1091" s="19">
        <v>2019</v>
      </c>
      <c r="H1091" s="65">
        <v>43777</v>
      </c>
      <c r="K1091" s="19" t="s">
        <v>7197</v>
      </c>
    </row>
    <row r="1092" spans="1:11" ht="15.75" customHeight="1">
      <c r="A1092" s="19">
        <v>31690396</v>
      </c>
      <c r="B1092" s="19" t="s">
        <v>7199</v>
      </c>
      <c r="C1092" s="19" t="s">
        <v>7200</v>
      </c>
      <c r="D1092" s="19" t="s">
        <v>7201</v>
      </c>
      <c r="E1092" s="19" t="s">
        <v>7202</v>
      </c>
      <c r="F1092" s="19" t="s">
        <v>2328</v>
      </c>
      <c r="G1092" s="19">
        <v>2019</v>
      </c>
      <c r="H1092" s="65">
        <v>43776</v>
      </c>
      <c r="K1092" s="19" t="s">
        <v>7203</v>
      </c>
    </row>
    <row r="1093" spans="1:11" ht="15.75" customHeight="1">
      <c r="A1093" s="19">
        <v>31672140</v>
      </c>
      <c r="B1093" s="19" t="s">
        <v>7204</v>
      </c>
      <c r="C1093" s="19" t="s">
        <v>7205</v>
      </c>
      <c r="D1093" s="19" t="s">
        <v>7206</v>
      </c>
      <c r="E1093" s="19" t="s">
        <v>7207</v>
      </c>
      <c r="F1093" s="19" t="s">
        <v>2978</v>
      </c>
      <c r="G1093" s="19">
        <v>2019</v>
      </c>
      <c r="H1093" s="65">
        <v>43771</v>
      </c>
      <c r="I1093" s="19" t="s">
        <v>7208</v>
      </c>
      <c r="K1093" s="19" t="s">
        <v>7209</v>
      </c>
    </row>
    <row r="1094" spans="1:11" ht="15.75" customHeight="1">
      <c r="A1094" s="19">
        <v>31645306</v>
      </c>
      <c r="B1094" s="19" t="s">
        <v>7210</v>
      </c>
      <c r="C1094" s="19" t="s">
        <v>7211</v>
      </c>
      <c r="D1094" s="19" t="s">
        <v>7212</v>
      </c>
      <c r="E1094" s="19" t="s">
        <v>3504</v>
      </c>
      <c r="F1094" s="19" t="s">
        <v>3505</v>
      </c>
      <c r="G1094" s="19">
        <v>2019</v>
      </c>
      <c r="H1094" s="65">
        <v>43763</v>
      </c>
      <c r="K1094" s="19" t="s">
        <v>7213</v>
      </c>
    </row>
    <row r="1095" spans="1:11" ht="15.75" customHeight="1">
      <c r="A1095" s="19">
        <v>31641511</v>
      </c>
      <c r="B1095" s="19" t="s">
        <v>7214</v>
      </c>
      <c r="C1095" s="19" t="s">
        <v>7215</v>
      </c>
      <c r="D1095" s="19" t="s">
        <v>7216</v>
      </c>
      <c r="E1095" s="19" t="s">
        <v>7217</v>
      </c>
      <c r="F1095" s="19" t="s">
        <v>2320</v>
      </c>
      <c r="G1095" s="19">
        <v>2019</v>
      </c>
      <c r="H1095" s="65">
        <v>43762</v>
      </c>
      <c r="I1095" s="19" t="s">
        <v>7218</v>
      </c>
      <c r="K1095" s="19" t="s">
        <v>7219</v>
      </c>
    </row>
    <row r="1096" spans="1:11" ht="15.75" customHeight="1">
      <c r="A1096" s="19">
        <v>31474163</v>
      </c>
      <c r="B1096" s="19" t="s">
        <v>7221</v>
      </c>
      <c r="C1096" s="19" t="s">
        <v>7222</v>
      </c>
      <c r="D1096" s="19" t="s">
        <v>7223</v>
      </c>
      <c r="E1096" s="19" t="s">
        <v>4432</v>
      </c>
      <c r="F1096" s="19" t="s">
        <v>3492</v>
      </c>
      <c r="G1096" s="19">
        <v>2019</v>
      </c>
      <c r="H1096" s="65">
        <v>43711</v>
      </c>
      <c r="I1096" s="19" t="s">
        <v>7224</v>
      </c>
      <c r="K1096" s="19" t="s">
        <v>7225</v>
      </c>
    </row>
    <row r="1097" spans="1:11" ht="15.75" customHeight="1">
      <c r="A1097" s="19">
        <v>31442868</v>
      </c>
      <c r="B1097" s="19" t="s">
        <v>7226</v>
      </c>
      <c r="C1097" s="19" t="s">
        <v>7227</v>
      </c>
      <c r="D1097" s="19" t="s">
        <v>7228</v>
      </c>
      <c r="E1097" s="19" t="s">
        <v>7229</v>
      </c>
      <c r="F1097" s="19" t="s">
        <v>1290</v>
      </c>
      <c r="G1097" s="19">
        <v>2019</v>
      </c>
      <c r="H1097" s="65">
        <v>43701</v>
      </c>
      <c r="K1097" s="19" t="s">
        <v>7230</v>
      </c>
    </row>
    <row r="1098" spans="1:11" ht="15.75" customHeight="1">
      <c r="A1098" s="19">
        <v>31427451</v>
      </c>
      <c r="B1098" s="19" t="s">
        <v>7231</v>
      </c>
      <c r="C1098" s="19" t="s">
        <v>7232</v>
      </c>
      <c r="D1098" s="19" t="s">
        <v>7233</v>
      </c>
      <c r="E1098" s="19" t="s">
        <v>7234</v>
      </c>
      <c r="F1098" s="19" t="s">
        <v>1110</v>
      </c>
      <c r="G1098" s="19">
        <v>2019</v>
      </c>
      <c r="H1098" s="65">
        <v>43698</v>
      </c>
      <c r="I1098" s="19" t="s">
        <v>7235</v>
      </c>
      <c r="K1098" s="19" t="s">
        <v>7236</v>
      </c>
    </row>
    <row r="1099" spans="1:11" ht="15.75" customHeight="1">
      <c r="A1099" s="19">
        <v>31422032</v>
      </c>
      <c r="B1099" s="19" t="s">
        <v>7238</v>
      </c>
      <c r="C1099" s="19" t="s">
        <v>7239</v>
      </c>
      <c r="D1099" s="19" t="s">
        <v>7240</v>
      </c>
      <c r="E1099" s="19" t="s">
        <v>7241</v>
      </c>
      <c r="F1099" s="19" t="s">
        <v>7242</v>
      </c>
      <c r="G1099" s="19">
        <v>2019</v>
      </c>
      <c r="H1099" s="65">
        <v>43696</v>
      </c>
      <c r="I1099" s="19" t="s">
        <v>7243</v>
      </c>
      <c r="K1099" s="19" t="s">
        <v>7244</v>
      </c>
    </row>
    <row r="1100" spans="1:11" ht="15.75" customHeight="1">
      <c r="A1100" s="19">
        <v>31416647</v>
      </c>
      <c r="B1100" s="19" t="s">
        <v>7245</v>
      </c>
      <c r="C1100" s="19" t="s">
        <v>7246</v>
      </c>
      <c r="D1100" s="19" t="s">
        <v>7247</v>
      </c>
      <c r="E1100" s="19" t="s">
        <v>7248</v>
      </c>
      <c r="F1100" s="19" t="s">
        <v>4759</v>
      </c>
      <c r="G1100" s="19">
        <v>2019</v>
      </c>
      <c r="H1100" s="65">
        <v>43694</v>
      </c>
      <c r="K1100" s="19" t="s">
        <v>7249</v>
      </c>
    </row>
    <row r="1101" spans="1:11" ht="15.75" customHeight="1">
      <c r="A1101" s="19">
        <v>31405955</v>
      </c>
      <c r="B1101" s="19" t="s">
        <v>7250</v>
      </c>
      <c r="C1101" s="19" t="s">
        <v>3184</v>
      </c>
      <c r="D1101" s="19" t="s">
        <v>7233</v>
      </c>
      <c r="E1101" s="19" t="s">
        <v>3186</v>
      </c>
      <c r="F1101" s="19" t="s">
        <v>1110</v>
      </c>
      <c r="G1101" s="19">
        <v>2019</v>
      </c>
      <c r="H1101" s="65">
        <v>43691</v>
      </c>
      <c r="I1101" s="19" t="s">
        <v>7251</v>
      </c>
      <c r="K1101" s="19" t="s">
        <v>7252</v>
      </c>
    </row>
    <row r="1102" spans="1:11" ht="15.75" customHeight="1">
      <c r="A1102" s="19">
        <v>31242396</v>
      </c>
      <c r="B1102" s="19" t="s">
        <v>7253</v>
      </c>
      <c r="C1102" s="19" t="s">
        <v>7254</v>
      </c>
      <c r="D1102" s="19" t="s">
        <v>7255</v>
      </c>
      <c r="E1102" s="19" t="s">
        <v>7256</v>
      </c>
      <c r="F1102" s="19" t="s">
        <v>1629</v>
      </c>
      <c r="G1102" s="19">
        <v>2019</v>
      </c>
      <c r="H1102" s="65">
        <v>43643</v>
      </c>
      <c r="K1102" s="19" t="s">
        <v>7257</v>
      </c>
    </row>
    <row r="1103" spans="1:11" ht="15.75" customHeight="1">
      <c r="A1103" s="19">
        <v>31048009</v>
      </c>
      <c r="B1103" s="19" t="s">
        <v>7259</v>
      </c>
      <c r="C1103" s="19" t="s">
        <v>7260</v>
      </c>
      <c r="D1103" s="19" t="s">
        <v>7261</v>
      </c>
      <c r="E1103" s="19" t="s">
        <v>2587</v>
      </c>
      <c r="F1103" s="19" t="s">
        <v>4585</v>
      </c>
      <c r="G1103" s="19">
        <v>2019</v>
      </c>
      <c r="H1103" s="65">
        <v>43589</v>
      </c>
      <c r="I1103" s="19" t="s">
        <v>7262</v>
      </c>
      <c r="K1103" s="19" t="s">
        <v>7263</v>
      </c>
    </row>
    <row r="1104" spans="1:11" ht="15.75" customHeight="1">
      <c r="A1104" s="19">
        <v>30579509</v>
      </c>
      <c r="B1104" s="19" t="s">
        <v>7265</v>
      </c>
      <c r="C1104" s="19" t="s">
        <v>7266</v>
      </c>
      <c r="D1104" s="19" t="s">
        <v>7267</v>
      </c>
      <c r="E1104" s="19" t="s">
        <v>7268</v>
      </c>
      <c r="F1104" s="19" t="s">
        <v>7269</v>
      </c>
      <c r="G1104" s="19">
        <v>2019</v>
      </c>
      <c r="H1104" s="65">
        <v>43458</v>
      </c>
      <c r="K1104" s="19" t="s">
        <v>7270</v>
      </c>
    </row>
    <row r="1105" spans="1:11" ht="15.75" customHeight="1">
      <c r="A1105" s="19">
        <v>30247455</v>
      </c>
      <c r="B1105" s="19" t="s">
        <v>7271</v>
      </c>
      <c r="C1105" s="19" t="s">
        <v>7272</v>
      </c>
      <c r="D1105" s="19" t="s">
        <v>7273</v>
      </c>
      <c r="E1105" s="19" t="s">
        <v>7274</v>
      </c>
      <c r="F1105" s="19" t="s">
        <v>6194</v>
      </c>
      <c r="G1105" s="19">
        <v>2019</v>
      </c>
      <c r="H1105" s="65">
        <v>43368</v>
      </c>
      <c r="K1105" s="19" t="s">
        <v>7275</v>
      </c>
    </row>
    <row r="1106" spans="1:11" ht="15.75" customHeight="1">
      <c r="A1106" s="19">
        <v>31671450</v>
      </c>
      <c r="B1106" s="19" t="s">
        <v>7277</v>
      </c>
      <c r="C1106" s="19" t="s">
        <v>7278</v>
      </c>
      <c r="D1106" s="19" t="s">
        <v>7279</v>
      </c>
      <c r="E1106" s="19" t="s">
        <v>7280</v>
      </c>
      <c r="F1106" s="19" t="s">
        <v>1064</v>
      </c>
      <c r="G1106" s="19">
        <v>2019</v>
      </c>
      <c r="H1106" s="65">
        <v>43770</v>
      </c>
      <c r="I1106" s="19" t="s">
        <v>7281</v>
      </c>
      <c r="K1106" s="19" t="s">
        <v>7282</v>
      </c>
    </row>
    <row r="1107" spans="1:11" ht="15.75" customHeight="1">
      <c r="A1107" s="19">
        <v>31671441</v>
      </c>
      <c r="B1107" s="19" t="s">
        <v>7284</v>
      </c>
      <c r="C1107" s="19" t="s">
        <v>7285</v>
      </c>
      <c r="E1107" s="19" t="s">
        <v>7279</v>
      </c>
    </row>
    <row r="1108" spans="1:11" ht="15.75" customHeight="1">
      <c r="A1108" s="19">
        <v>31671439</v>
      </c>
      <c r="B1108" s="19" t="s">
        <v>7286</v>
      </c>
      <c r="C1108" s="19" t="s">
        <v>7287</v>
      </c>
      <c r="D1108" s="19" t="s">
        <v>7279</v>
      </c>
      <c r="E1108" s="19" t="s">
        <v>7288</v>
      </c>
      <c r="F1108" s="19" t="s">
        <v>1064</v>
      </c>
      <c r="G1108" s="19">
        <v>2019</v>
      </c>
      <c r="H1108" s="65">
        <v>43770</v>
      </c>
      <c r="I1108" s="19" t="s">
        <v>7289</v>
      </c>
      <c r="J1108" s="19" t="s">
        <v>7290</v>
      </c>
      <c r="K1108" s="19" t="s">
        <v>7291</v>
      </c>
    </row>
    <row r="1109" spans="1:11" ht="15.75" customHeight="1">
      <c r="A1109" s="19">
        <v>31695359</v>
      </c>
      <c r="B1109" s="19" t="s">
        <v>7292</v>
      </c>
      <c r="C1109" s="19" t="s">
        <v>7293</v>
      </c>
      <c r="D1109" s="19" t="s">
        <v>7294</v>
      </c>
      <c r="E1109" s="19" t="s">
        <v>7295</v>
      </c>
      <c r="F1109" s="19" t="s">
        <v>328</v>
      </c>
      <c r="G1109" s="19">
        <v>2019</v>
      </c>
      <c r="H1109" s="65">
        <v>43777</v>
      </c>
      <c r="I1109" s="19" t="s">
        <v>7296</v>
      </c>
      <c r="K1109" s="19" t="s">
        <v>7297</v>
      </c>
    </row>
    <row r="1110" spans="1:11" ht="15.75" customHeight="1">
      <c r="A1110" s="19">
        <v>31647786</v>
      </c>
      <c r="B1110" s="19" t="s">
        <v>7299</v>
      </c>
      <c r="C1110" s="19" t="s">
        <v>7300</v>
      </c>
      <c r="D1110" s="19" t="s">
        <v>7301</v>
      </c>
      <c r="E1110" s="19" t="s">
        <v>7302</v>
      </c>
      <c r="F1110" s="19" t="s">
        <v>1919</v>
      </c>
      <c r="G1110" s="19">
        <v>2019</v>
      </c>
      <c r="H1110" s="65">
        <v>43763</v>
      </c>
      <c r="I1110" s="19" t="s">
        <v>7303</v>
      </c>
      <c r="K1110" s="19" t="s">
        <v>7304</v>
      </c>
    </row>
    <row r="1111" spans="1:11" ht="15.75" customHeight="1">
      <c r="A1111" s="19">
        <v>31647847</v>
      </c>
      <c r="B1111" s="19" t="s">
        <v>7305</v>
      </c>
      <c r="C1111" s="19" t="s">
        <v>7306</v>
      </c>
      <c r="D1111" s="19" t="s">
        <v>7307</v>
      </c>
      <c r="E1111" s="19" t="s">
        <v>7308</v>
      </c>
      <c r="F1111" s="19" t="s">
        <v>208</v>
      </c>
      <c r="G1111" s="19">
        <v>2019</v>
      </c>
      <c r="H1111" s="65">
        <v>43763</v>
      </c>
      <c r="I1111" s="19" t="s">
        <v>7309</v>
      </c>
      <c r="K1111" s="19" t="s">
        <v>7310</v>
      </c>
    </row>
    <row r="1112" spans="1:11" ht="15.75" customHeight="1">
      <c r="A1112" s="19">
        <v>31585724</v>
      </c>
      <c r="B1112" s="19" t="s">
        <v>7312</v>
      </c>
      <c r="C1112" s="19" t="s">
        <v>7313</v>
      </c>
      <c r="D1112" s="19" t="s">
        <v>7314</v>
      </c>
      <c r="E1112" s="19" t="s">
        <v>7315</v>
      </c>
      <c r="F1112" s="19" t="s">
        <v>1263</v>
      </c>
      <c r="G1112" s="19">
        <v>2019</v>
      </c>
      <c r="H1112" s="65">
        <v>43744</v>
      </c>
      <c r="I1112" s="19" t="s">
        <v>7316</v>
      </c>
      <c r="J1112" s="19" t="s">
        <v>7317</v>
      </c>
      <c r="K1112" s="19" t="s">
        <v>7318</v>
      </c>
    </row>
    <row r="1113" spans="1:11" ht="15.75" customHeight="1">
      <c r="A1113" s="19">
        <v>31640619</v>
      </c>
      <c r="B1113" s="19" t="s">
        <v>7320</v>
      </c>
      <c r="C1113" s="19" t="s">
        <v>7321</v>
      </c>
      <c r="D1113" s="19" t="s">
        <v>7322</v>
      </c>
      <c r="E1113" s="19" t="s">
        <v>7323</v>
      </c>
      <c r="F1113" s="19" t="s">
        <v>2978</v>
      </c>
      <c r="G1113" s="19">
        <v>2019</v>
      </c>
      <c r="H1113" s="65">
        <v>43762</v>
      </c>
      <c r="I1113" s="19" t="s">
        <v>7324</v>
      </c>
      <c r="K1113" s="19" t="s">
        <v>7325</v>
      </c>
    </row>
    <row r="1114" spans="1:11" ht="15.75" customHeight="1">
      <c r="A1114" s="19">
        <v>31562002</v>
      </c>
      <c r="B1114" s="19" t="s">
        <v>7327</v>
      </c>
      <c r="C1114" s="19" t="s">
        <v>7328</v>
      </c>
      <c r="D1114" s="19" t="s">
        <v>7329</v>
      </c>
      <c r="E1114" s="19" t="s">
        <v>7330</v>
      </c>
      <c r="F1114" s="19" t="s">
        <v>1263</v>
      </c>
      <c r="G1114" s="19">
        <v>2019</v>
      </c>
      <c r="H1114" s="65">
        <v>43737</v>
      </c>
      <c r="K1114" s="19" t="s">
        <v>7331</v>
      </c>
    </row>
    <row r="1115" spans="1:11" ht="15.75" customHeight="1">
      <c r="A1115" s="19">
        <v>31681254</v>
      </c>
      <c r="B1115" s="19" t="s">
        <v>7333</v>
      </c>
      <c r="C1115" s="19" t="s">
        <v>7334</v>
      </c>
      <c r="D1115" s="19" t="s">
        <v>7335</v>
      </c>
      <c r="E1115" s="19" t="s">
        <v>7336</v>
      </c>
      <c r="F1115" s="19" t="s">
        <v>98</v>
      </c>
      <c r="G1115" s="19">
        <v>2019</v>
      </c>
      <c r="H1115" s="65">
        <v>43774</v>
      </c>
      <c r="I1115" s="19" t="s">
        <v>7337</v>
      </c>
      <c r="K1115" s="19" t="s">
        <v>7338</v>
      </c>
    </row>
    <row r="1116" spans="1:11" ht="15.75" customHeight="1">
      <c r="A1116" s="19">
        <v>31632744</v>
      </c>
      <c r="B1116" s="19" t="s">
        <v>7340</v>
      </c>
      <c r="C1116" s="19" t="s">
        <v>5368</v>
      </c>
      <c r="D1116" s="19" t="s">
        <v>7341</v>
      </c>
      <c r="E1116" s="19" t="s">
        <v>2181</v>
      </c>
      <c r="F1116" s="19" t="s">
        <v>1447</v>
      </c>
      <c r="G1116" s="19">
        <v>2019</v>
      </c>
      <c r="H1116" s="65">
        <v>43760</v>
      </c>
      <c r="I1116" s="19" t="s">
        <v>7342</v>
      </c>
      <c r="K1116" s="19" t="s">
        <v>7343</v>
      </c>
    </row>
    <row r="1117" spans="1:11" ht="15.75" customHeight="1">
      <c r="A1117" s="19">
        <v>31606037</v>
      </c>
      <c r="B1117" s="19" t="s">
        <v>7345</v>
      </c>
      <c r="C1117" s="19" t="s">
        <v>7346</v>
      </c>
      <c r="D1117" s="19" t="s">
        <v>7347</v>
      </c>
      <c r="E1117" s="19" t="s">
        <v>7348</v>
      </c>
      <c r="F1117" s="19" t="s">
        <v>2661</v>
      </c>
      <c r="G1117" s="19">
        <v>2019</v>
      </c>
      <c r="H1117" s="65">
        <v>43752</v>
      </c>
      <c r="I1117" s="19" t="s">
        <v>7349</v>
      </c>
      <c r="K1117" s="19" t="s">
        <v>7350</v>
      </c>
    </row>
    <row r="1118" spans="1:11" ht="15.75" customHeight="1">
      <c r="A1118" s="19">
        <v>31768420</v>
      </c>
      <c r="B1118" s="19" t="s">
        <v>7352</v>
      </c>
      <c r="C1118" s="19" t="s">
        <v>7353</v>
      </c>
      <c r="D1118" s="19" t="s">
        <v>7354</v>
      </c>
      <c r="E1118" s="19" t="s">
        <v>7355</v>
      </c>
      <c r="F1118" s="19" t="s">
        <v>7356</v>
      </c>
      <c r="G1118" s="19">
        <v>2019</v>
      </c>
      <c r="H1118" s="65">
        <v>43796</v>
      </c>
      <c r="I1118" s="19" t="s">
        <v>7357</v>
      </c>
      <c r="K1118" s="19" t="s">
        <v>7358</v>
      </c>
    </row>
    <row r="1119" spans="1:11" ht="15.75" customHeight="1">
      <c r="A1119" s="19">
        <v>31320451</v>
      </c>
      <c r="B1119" s="19" t="s">
        <v>7360</v>
      </c>
      <c r="C1119" s="19" t="s">
        <v>7361</v>
      </c>
      <c r="E1119" s="19" t="s">
        <v>7362</v>
      </c>
    </row>
    <row r="1120" spans="1:11" ht="15.75" customHeight="1">
      <c r="A1120" s="19">
        <v>31518131</v>
      </c>
      <c r="B1120" s="19" t="s">
        <v>7363</v>
      </c>
      <c r="C1120" s="19" t="s">
        <v>7364</v>
      </c>
      <c r="D1120" s="19" t="s">
        <v>7365</v>
      </c>
      <c r="E1120" s="19" t="s">
        <v>7366</v>
      </c>
      <c r="F1120" s="19" t="s">
        <v>7367</v>
      </c>
      <c r="G1120" s="19">
        <v>2019</v>
      </c>
      <c r="H1120" s="65">
        <v>43722</v>
      </c>
      <c r="K1120" s="19" t="s">
        <v>7368</v>
      </c>
    </row>
    <row r="1121" spans="1:11" ht="15.75" customHeight="1">
      <c r="A1121" s="19">
        <v>31590369</v>
      </c>
      <c r="B1121" s="19" t="s">
        <v>7370</v>
      </c>
      <c r="C1121" s="19" t="s">
        <v>7371</v>
      </c>
      <c r="D1121" s="19" t="s">
        <v>7372</v>
      </c>
      <c r="E1121" s="19" t="s">
        <v>7373</v>
      </c>
      <c r="F1121" s="19" t="s">
        <v>1253</v>
      </c>
      <c r="G1121" s="19">
        <v>2019</v>
      </c>
      <c r="H1121" s="65">
        <v>43747</v>
      </c>
      <c r="I1121" s="19" t="s">
        <v>7374</v>
      </c>
      <c r="K1121" s="19" t="s">
        <v>7375</v>
      </c>
    </row>
    <row r="1122" spans="1:11" ht="15.75" customHeight="1">
      <c r="A1122" s="19">
        <v>31737352</v>
      </c>
      <c r="B1122" s="19" t="s">
        <v>7377</v>
      </c>
      <c r="C1122" s="19" t="s">
        <v>7378</v>
      </c>
      <c r="D1122" s="19" t="s">
        <v>7379</v>
      </c>
      <c r="E1122" s="19" t="s">
        <v>7380</v>
      </c>
      <c r="F1122" s="19" t="s">
        <v>5219</v>
      </c>
      <c r="G1122" s="19">
        <v>2019</v>
      </c>
      <c r="H1122" s="65">
        <v>43788</v>
      </c>
      <c r="I1122" s="19" t="s">
        <v>7381</v>
      </c>
      <c r="K1122" s="19" t="s">
        <v>7382</v>
      </c>
    </row>
    <row r="1123" spans="1:11" ht="15.75" customHeight="1">
      <c r="A1123" s="19">
        <v>31709942</v>
      </c>
      <c r="B1123" s="19" t="s">
        <v>7384</v>
      </c>
      <c r="C1123" s="19" t="s">
        <v>7385</v>
      </c>
      <c r="D1123" s="19" t="s">
        <v>7386</v>
      </c>
      <c r="E1123" s="19" t="s">
        <v>7387</v>
      </c>
      <c r="F1123" s="19" t="s">
        <v>7388</v>
      </c>
      <c r="G1123" s="19">
        <v>2019</v>
      </c>
      <c r="H1123" s="65">
        <v>43781</v>
      </c>
      <c r="K1123" s="19" t="s">
        <v>7389</v>
      </c>
    </row>
    <row r="1124" spans="1:11" ht="15.75" customHeight="1">
      <c r="A1124" s="19">
        <v>31692618</v>
      </c>
      <c r="B1124" s="19" t="s">
        <v>7390</v>
      </c>
      <c r="C1124" s="19" t="s">
        <v>7391</v>
      </c>
      <c r="D1124" s="19" t="s">
        <v>7392</v>
      </c>
      <c r="E1124" s="19" t="s">
        <v>7393</v>
      </c>
      <c r="F1124" s="19" t="s">
        <v>7394</v>
      </c>
      <c r="G1124" s="19">
        <v>2019</v>
      </c>
      <c r="H1124" s="65">
        <v>43776</v>
      </c>
      <c r="I1124" s="19" t="s">
        <v>7395</v>
      </c>
      <c r="K1124" s="19" t="s">
        <v>7396</v>
      </c>
    </row>
    <row r="1125" spans="1:11" ht="15.75" customHeight="1">
      <c r="A1125" s="19">
        <v>31581487</v>
      </c>
      <c r="B1125" s="19" t="s">
        <v>7397</v>
      </c>
      <c r="C1125" s="19" t="s">
        <v>7398</v>
      </c>
      <c r="D1125" s="19" t="s">
        <v>7399</v>
      </c>
      <c r="E1125" s="19" t="s">
        <v>7400</v>
      </c>
      <c r="F1125" s="19" t="s">
        <v>7401</v>
      </c>
      <c r="G1125" s="19">
        <v>2019</v>
      </c>
      <c r="H1125" s="65">
        <v>43743</v>
      </c>
      <c r="I1125" s="19" t="s">
        <v>7402</v>
      </c>
      <c r="K1125" s="19" t="s">
        <v>7403</v>
      </c>
    </row>
    <row r="1126" spans="1:11" ht="15.75" customHeight="1">
      <c r="A1126" s="19">
        <v>31568144</v>
      </c>
      <c r="B1126" s="19" t="s">
        <v>7405</v>
      </c>
      <c r="C1126" s="19" t="s">
        <v>7406</v>
      </c>
      <c r="D1126" s="19" t="s">
        <v>7407</v>
      </c>
      <c r="E1126" s="19" t="s">
        <v>1309</v>
      </c>
      <c r="F1126" s="19" t="s">
        <v>979</v>
      </c>
      <c r="G1126" s="19">
        <v>2019</v>
      </c>
      <c r="H1126" s="65">
        <v>43739</v>
      </c>
      <c r="K1126" s="19" t="s">
        <v>7408</v>
      </c>
    </row>
    <row r="1127" spans="1:11" ht="15.75" customHeight="1">
      <c r="A1127" s="19">
        <v>31568139</v>
      </c>
      <c r="B1127" s="19" t="s">
        <v>7409</v>
      </c>
      <c r="C1127" s="19" t="s">
        <v>7410</v>
      </c>
      <c r="D1127" s="19" t="s">
        <v>7407</v>
      </c>
      <c r="E1127" s="19" t="s">
        <v>7411</v>
      </c>
      <c r="F1127" s="19" t="s">
        <v>979</v>
      </c>
      <c r="G1127" s="19">
        <v>2019</v>
      </c>
      <c r="H1127" s="65">
        <v>43739</v>
      </c>
      <c r="K1127" s="19" t="s">
        <v>7412</v>
      </c>
    </row>
    <row r="1128" spans="1:11" ht="15.75" customHeight="1">
      <c r="A1128" s="19">
        <v>31444785</v>
      </c>
      <c r="B1128" s="19" t="s">
        <v>7413</v>
      </c>
      <c r="C1128" s="19" t="s">
        <v>7414</v>
      </c>
      <c r="D1128" s="19" t="s">
        <v>7415</v>
      </c>
      <c r="E1128" s="19" t="s">
        <v>7416</v>
      </c>
      <c r="F1128" s="19" t="s">
        <v>7417</v>
      </c>
      <c r="G1128" s="19">
        <v>2019</v>
      </c>
      <c r="H1128" s="65">
        <v>43702</v>
      </c>
      <c r="I1128" s="19" t="s">
        <v>7418</v>
      </c>
      <c r="K1128" s="19" t="s">
        <v>7419</v>
      </c>
    </row>
    <row r="1129" spans="1:11" ht="15.75" customHeight="1">
      <c r="A1129" s="19">
        <v>31423631</v>
      </c>
      <c r="B1129" s="19" t="s">
        <v>7420</v>
      </c>
      <c r="C1129" s="19" t="s">
        <v>7421</v>
      </c>
      <c r="D1129" s="19" t="s">
        <v>7422</v>
      </c>
      <c r="E1129" s="19" t="s">
        <v>1798</v>
      </c>
      <c r="F1129" s="19" t="s">
        <v>6600</v>
      </c>
      <c r="G1129" s="19">
        <v>2019</v>
      </c>
      <c r="H1129" s="65">
        <v>43697</v>
      </c>
      <c r="K1129" s="19" t="s">
        <v>7423</v>
      </c>
    </row>
    <row r="1130" spans="1:11" ht="15.75" customHeight="1">
      <c r="A1130" s="19">
        <v>31408389</v>
      </c>
      <c r="B1130" s="19" t="s">
        <v>7424</v>
      </c>
      <c r="C1130" s="19" t="s">
        <v>7425</v>
      </c>
      <c r="D1130" s="19" t="s">
        <v>7426</v>
      </c>
      <c r="E1130" s="19" t="s">
        <v>7427</v>
      </c>
      <c r="F1130" s="19" t="s">
        <v>7428</v>
      </c>
      <c r="G1130" s="19">
        <v>2019</v>
      </c>
      <c r="H1130" s="65">
        <v>43691</v>
      </c>
      <c r="K1130" s="19" t="s">
        <v>7429</v>
      </c>
    </row>
    <row r="1131" spans="1:11" ht="15.75" customHeight="1">
      <c r="A1131" s="19">
        <v>31404620</v>
      </c>
      <c r="B1131" s="19" t="s">
        <v>7430</v>
      </c>
      <c r="C1131" s="19" t="s">
        <v>7431</v>
      </c>
      <c r="D1131" s="19" t="s">
        <v>7432</v>
      </c>
      <c r="E1131" s="19" t="s">
        <v>7433</v>
      </c>
      <c r="F1131" s="19" t="s">
        <v>1805</v>
      </c>
      <c r="G1131" s="19">
        <v>2019</v>
      </c>
      <c r="H1131" s="65">
        <v>43690</v>
      </c>
      <c r="K1131" s="19" t="s">
        <v>7434</v>
      </c>
    </row>
    <row r="1132" spans="1:11" ht="15.75" customHeight="1">
      <c r="A1132" s="19">
        <v>31389781</v>
      </c>
      <c r="B1132" s="19" t="s">
        <v>7435</v>
      </c>
      <c r="C1132" s="19" t="s">
        <v>7436</v>
      </c>
      <c r="D1132" s="19" t="s">
        <v>7437</v>
      </c>
      <c r="E1132" s="19" t="s">
        <v>7438</v>
      </c>
      <c r="F1132" s="19" t="s">
        <v>2053</v>
      </c>
      <c r="G1132" s="19">
        <v>2019</v>
      </c>
      <c r="H1132" s="65">
        <v>43685</v>
      </c>
      <c r="K1132" s="19" t="s">
        <v>7439</v>
      </c>
    </row>
    <row r="1133" spans="1:11" ht="15.75" customHeight="1">
      <c r="A1133" s="19">
        <v>31378117</v>
      </c>
      <c r="B1133" s="19" t="s">
        <v>7441</v>
      </c>
      <c r="C1133" s="19" t="s">
        <v>7442</v>
      </c>
      <c r="D1133" s="19" t="s">
        <v>7443</v>
      </c>
      <c r="E1133" s="19" t="s">
        <v>4186</v>
      </c>
      <c r="F1133" s="19" t="s">
        <v>3492</v>
      </c>
      <c r="G1133" s="19">
        <v>2019</v>
      </c>
      <c r="H1133" s="65">
        <v>43683</v>
      </c>
      <c r="I1133" s="19" t="s">
        <v>7444</v>
      </c>
      <c r="K1133" s="19" t="s">
        <v>7445</v>
      </c>
    </row>
    <row r="1134" spans="1:11" ht="15.75" customHeight="1">
      <c r="A1134" s="19">
        <v>31369500</v>
      </c>
      <c r="B1134" s="19" t="s">
        <v>7446</v>
      </c>
      <c r="C1134" s="19" t="s">
        <v>7447</v>
      </c>
      <c r="D1134" s="19" t="s">
        <v>7448</v>
      </c>
      <c r="E1134" s="19" t="s">
        <v>7449</v>
      </c>
      <c r="F1134" s="19" t="s">
        <v>7450</v>
      </c>
      <c r="G1134" s="19">
        <v>2019</v>
      </c>
      <c r="H1134" s="65">
        <v>43679</v>
      </c>
      <c r="K1134" s="19" t="s">
        <v>7451</v>
      </c>
    </row>
    <row r="1135" spans="1:11" ht="15.75" customHeight="1">
      <c r="A1135" s="19">
        <v>31368885</v>
      </c>
      <c r="B1135" s="19" t="s">
        <v>7453</v>
      </c>
      <c r="C1135" s="19" t="s">
        <v>7454</v>
      </c>
      <c r="D1135" s="19" t="s">
        <v>7437</v>
      </c>
      <c r="E1135" s="19" t="s">
        <v>7455</v>
      </c>
      <c r="F1135" s="19" t="s">
        <v>2053</v>
      </c>
      <c r="G1135" s="19">
        <v>2019</v>
      </c>
      <c r="H1135" s="65">
        <v>43679</v>
      </c>
      <c r="K1135" s="19" t="s">
        <v>7456</v>
      </c>
    </row>
    <row r="1136" spans="1:11" ht="15.75" customHeight="1">
      <c r="A1136" s="19">
        <v>31308088</v>
      </c>
      <c r="B1136" s="19" t="s">
        <v>7457</v>
      </c>
      <c r="C1136" s="19" t="s">
        <v>7458</v>
      </c>
      <c r="D1136" s="19" t="s">
        <v>7459</v>
      </c>
      <c r="E1136" s="19" t="s">
        <v>7460</v>
      </c>
      <c r="F1136" s="19" t="s">
        <v>1110</v>
      </c>
      <c r="G1136" s="19">
        <v>2019</v>
      </c>
      <c r="H1136" s="65">
        <v>43663</v>
      </c>
      <c r="I1136" s="19" t="s">
        <v>7461</v>
      </c>
      <c r="K1136" s="19" t="s">
        <v>7462</v>
      </c>
    </row>
    <row r="1137" spans="1:11" ht="15.75" customHeight="1">
      <c r="A1137" s="19">
        <v>31302575</v>
      </c>
      <c r="B1137" s="19" t="s">
        <v>7464</v>
      </c>
      <c r="E1137" s="19" t="s">
        <v>7465</v>
      </c>
      <c r="F1137" s="19" t="s">
        <v>7466</v>
      </c>
    </row>
    <row r="1138" spans="1:11" ht="15.75" customHeight="1">
      <c r="A1138" s="19">
        <v>31280295</v>
      </c>
      <c r="B1138" s="19" t="s">
        <v>7467</v>
      </c>
      <c r="C1138" s="19" t="s">
        <v>7468</v>
      </c>
      <c r="D1138" s="19" t="s">
        <v>7469</v>
      </c>
      <c r="E1138" s="19" t="s">
        <v>7470</v>
      </c>
      <c r="F1138" s="19" t="s">
        <v>215</v>
      </c>
      <c r="G1138" s="19">
        <v>2019</v>
      </c>
      <c r="H1138" s="65">
        <v>43654</v>
      </c>
      <c r="K1138" s="19" t="s">
        <v>7471</v>
      </c>
    </row>
    <row r="1139" spans="1:11" ht="15.75" customHeight="1">
      <c r="A1139" s="19">
        <v>31201356</v>
      </c>
      <c r="B1139" s="19" t="s">
        <v>7472</v>
      </c>
      <c r="C1139" s="19" t="s">
        <v>7473</v>
      </c>
      <c r="D1139" s="19" t="s">
        <v>7474</v>
      </c>
      <c r="E1139" s="19" t="s">
        <v>7475</v>
      </c>
      <c r="F1139" s="19" t="s">
        <v>7476</v>
      </c>
      <c r="G1139" s="19">
        <v>2019</v>
      </c>
      <c r="H1139" s="65">
        <v>43632</v>
      </c>
      <c r="I1139" s="19" t="s">
        <v>7477</v>
      </c>
      <c r="K1139" s="19" t="s">
        <v>7478</v>
      </c>
    </row>
    <row r="1140" spans="1:11" ht="15.75" customHeight="1">
      <c r="A1140" s="19">
        <v>31170287</v>
      </c>
      <c r="B1140" s="19" t="s">
        <v>7479</v>
      </c>
      <c r="C1140" s="19" t="s">
        <v>7480</v>
      </c>
      <c r="D1140" s="19" t="s">
        <v>7469</v>
      </c>
      <c r="E1140" s="19" t="s">
        <v>7481</v>
      </c>
      <c r="F1140" s="19" t="s">
        <v>215</v>
      </c>
      <c r="G1140" s="19">
        <v>2019</v>
      </c>
      <c r="H1140" s="65">
        <v>43623</v>
      </c>
      <c r="I1140" s="19" t="s">
        <v>7482</v>
      </c>
      <c r="K1140" s="19" t="s">
        <v>7483</v>
      </c>
    </row>
    <row r="1141" spans="1:11" ht="15.75" customHeight="1">
      <c r="A1141" s="19">
        <v>31075181</v>
      </c>
      <c r="B1141" s="19" t="s">
        <v>7484</v>
      </c>
      <c r="C1141" s="19" t="s">
        <v>7485</v>
      </c>
      <c r="D1141" s="19" t="s">
        <v>7486</v>
      </c>
      <c r="E1141" s="19" t="s">
        <v>7487</v>
      </c>
      <c r="F1141" s="19" t="s">
        <v>1890</v>
      </c>
      <c r="G1141" s="19">
        <v>2019</v>
      </c>
      <c r="H1141" s="65">
        <v>43596</v>
      </c>
      <c r="I1141" s="19" t="s">
        <v>7488</v>
      </c>
      <c r="K1141" s="19" t="s">
        <v>7489</v>
      </c>
    </row>
    <row r="1142" spans="1:11" ht="15.75" customHeight="1">
      <c r="A1142" s="19">
        <v>31025393</v>
      </c>
      <c r="B1142" s="19" t="s">
        <v>7490</v>
      </c>
      <c r="C1142" s="19" t="s">
        <v>7491</v>
      </c>
      <c r="D1142" s="19" t="s">
        <v>7422</v>
      </c>
      <c r="E1142" s="19" t="s">
        <v>7492</v>
      </c>
      <c r="F1142" s="19" t="s">
        <v>6600</v>
      </c>
      <c r="G1142" s="19">
        <v>2019</v>
      </c>
      <c r="H1142" s="65">
        <v>43582</v>
      </c>
      <c r="K1142" s="19" t="s">
        <v>7493</v>
      </c>
    </row>
    <row r="1143" spans="1:11" ht="15.75" customHeight="1">
      <c r="A1143" s="19">
        <v>31429278</v>
      </c>
      <c r="B1143" s="19" t="s">
        <v>7494</v>
      </c>
      <c r="C1143" s="19" t="s">
        <v>7495</v>
      </c>
      <c r="D1143" s="19" t="s">
        <v>7496</v>
      </c>
      <c r="E1143" s="19" t="s">
        <v>7497</v>
      </c>
      <c r="F1143" s="19" t="s">
        <v>7498</v>
      </c>
      <c r="G1143" s="19">
        <v>2019</v>
      </c>
      <c r="H1143" s="65">
        <v>43698</v>
      </c>
      <c r="K1143" s="19" t="s">
        <v>7499</v>
      </c>
    </row>
    <row r="1144" spans="1:11" ht="15.75" customHeight="1">
      <c r="A1144" s="19">
        <v>31554845</v>
      </c>
      <c r="B1144" s="19" t="s">
        <v>7501</v>
      </c>
      <c r="C1144" s="19" t="s">
        <v>7502</v>
      </c>
      <c r="D1144" s="19" t="s">
        <v>7503</v>
      </c>
      <c r="E1144" s="19" t="s">
        <v>7504</v>
      </c>
      <c r="F1144" s="19" t="s">
        <v>833</v>
      </c>
      <c r="G1144" s="19">
        <v>2019</v>
      </c>
      <c r="H1144" s="65">
        <v>43735</v>
      </c>
      <c r="I1144" s="19" t="s">
        <v>7505</v>
      </c>
      <c r="K1144" s="19" t="s">
        <v>7506</v>
      </c>
    </row>
    <row r="1145" spans="1:11" ht="15.75" customHeight="1">
      <c r="A1145" s="19">
        <v>31447126</v>
      </c>
      <c r="B1145" s="19" t="s">
        <v>7508</v>
      </c>
      <c r="C1145" s="19" t="s">
        <v>7509</v>
      </c>
      <c r="D1145" s="19" t="s">
        <v>7510</v>
      </c>
      <c r="E1145" s="19" t="s">
        <v>7511</v>
      </c>
      <c r="F1145" s="19" t="s">
        <v>1263</v>
      </c>
      <c r="G1145" s="19">
        <v>2019</v>
      </c>
      <c r="H1145" s="65">
        <v>43704</v>
      </c>
      <c r="K1145" s="19" t="s">
        <v>7512</v>
      </c>
    </row>
    <row r="1146" spans="1:11" ht="15.75" customHeight="1">
      <c r="A1146" s="19">
        <v>31378370</v>
      </c>
      <c r="B1146" s="19" t="s">
        <v>7514</v>
      </c>
      <c r="C1146" s="19" t="s">
        <v>7515</v>
      </c>
      <c r="D1146" s="19" t="s">
        <v>7516</v>
      </c>
      <c r="E1146" s="19" t="s">
        <v>7517</v>
      </c>
      <c r="F1146" s="19" t="s">
        <v>6115</v>
      </c>
      <c r="G1146" s="19">
        <v>2019</v>
      </c>
      <c r="H1146" s="65">
        <v>43683</v>
      </c>
      <c r="K1146" s="19" t="s">
        <v>7518</v>
      </c>
    </row>
    <row r="1147" spans="1:11" ht="15.75" customHeight="1">
      <c r="A1147" s="19">
        <v>31599865</v>
      </c>
      <c r="B1147" s="19" t="s">
        <v>7519</v>
      </c>
      <c r="D1147" s="19" t="s">
        <v>7520</v>
      </c>
      <c r="F1147" s="19" t="s">
        <v>934</v>
      </c>
      <c r="G1147" s="19">
        <v>2019</v>
      </c>
      <c r="H1147" s="65">
        <v>43749</v>
      </c>
    </row>
    <row r="1148" spans="1:11" ht="15.75" customHeight="1">
      <c r="A1148" s="19">
        <v>31537568</v>
      </c>
      <c r="B1148" s="19" t="s">
        <v>7522</v>
      </c>
      <c r="C1148" s="19" t="s">
        <v>7523</v>
      </c>
      <c r="D1148" s="19" t="s">
        <v>7524</v>
      </c>
      <c r="E1148" s="19" t="s">
        <v>7525</v>
      </c>
      <c r="F1148" s="19" t="s">
        <v>3548</v>
      </c>
      <c r="G1148" s="19">
        <v>2019</v>
      </c>
      <c r="H1148" s="65">
        <v>43729</v>
      </c>
      <c r="I1148" s="19" t="s">
        <v>7526</v>
      </c>
      <c r="K1148" s="19" t="s">
        <v>7527</v>
      </c>
    </row>
    <row r="1149" spans="1:11" ht="15.75" customHeight="1">
      <c r="A1149" s="19">
        <v>31270125</v>
      </c>
      <c r="B1149" s="19" t="s">
        <v>7529</v>
      </c>
      <c r="C1149" s="19" t="s">
        <v>7530</v>
      </c>
      <c r="D1149" s="19" t="s">
        <v>7531</v>
      </c>
      <c r="E1149" s="19" t="s">
        <v>7532</v>
      </c>
      <c r="F1149" s="19" t="s">
        <v>2949</v>
      </c>
      <c r="G1149" s="19">
        <v>2019</v>
      </c>
      <c r="H1149" s="65">
        <v>43651</v>
      </c>
      <c r="I1149" s="19" t="s">
        <v>7533</v>
      </c>
      <c r="K1149" s="19" t="s">
        <v>7534</v>
      </c>
    </row>
    <row r="1150" spans="1:11" ht="15.75" customHeight="1">
      <c r="A1150" s="19">
        <v>31637068</v>
      </c>
      <c r="B1150" s="19" t="s">
        <v>7536</v>
      </c>
      <c r="C1150" s="19" t="s">
        <v>7537</v>
      </c>
      <c r="D1150" s="19" t="s">
        <v>7538</v>
      </c>
      <c r="E1150" s="19" t="s">
        <v>7539</v>
      </c>
      <c r="F1150" s="19" t="s">
        <v>3596</v>
      </c>
      <c r="G1150" s="19">
        <v>2019</v>
      </c>
      <c r="H1150" s="65">
        <v>43761</v>
      </c>
      <c r="I1150" s="19" t="s">
        <v>7540</v>
      </c>
      <c r="K1150" s="19" t="s">
        <v>7541</v>
      </c>
    </row>
    <row r="1151" spans="1:11" ht="15.75" customHeight="1">
      <c r="A1151" s="19">
        <v>31531401</v>
      </c>
      <c r="B1151" s="19" t="s">
        <v>7543</v>
      </c>
      <c r="C1151" s="19" t="s">
        <v>7544</v>
      </c>
      <c r="D1151" s="19" t="s">
        <v>7545</v>
      </c>
      <c r="E1151" s="19" t="s">
        <v>7546</v>
      </c>
      <c r="F1151" s="19" t="s">
        <v>7547</v>
      </c>
      <c r="G1151" s="19">
        <v>2019</v>
      </c>
      <c r="H1151" s="65">
        <v>43727</v>
      </c>
      <c r="I1151" s="19" t="s">
        <v>7548</v>
      </c>
      <c r="K1151" s="19" t="s">
        <v>7549</v>
      </c>
    </row>
    <row r="1152" spans="1:11" ht="15.75" customHeight="1">
      <c r="A1152" s="19">
        <v>31233130</v>
      </c>
      <c r="B1152" s="19" t="s">
        <v>7551</v>
      </c>
      <c r="C1152" s="19" t="s">
        <v>7552</v>
      </c>
      <c r="D1152" s="19" t="s">
        <v>7553</v>
      </c>
      <c r="E1152" s="19" t="s">
        <v>7554</v>
      </c>
      <c r="F1152" s="19" t="s">
        <v>1064</v>
      </c>
      <c r="G1152" s="19">
        <v>2019</v>
      </c>
      <c r="H1152" s="65">
        <v>43641</v>
      </c>
      <c r="K1152" s="19" t="s">
        <v>7555</v>
      </c>
    </row>
    <row r="1153" spans="1:11" ht="15.75" customHeight="1">
      <c r="A1153" s="19">
        <v>31514307</v>
      </c>
      <c r="B1153" s="19" t="s">
        <v>7556</v>
      </c>
      <c r="C1153" s="19" t="s">
        <v>7557</v>
      </c>
      <c r="D1153" s="19" t="s">
        <v>7558</v>
      </c>
      <c r="E1153" s="19" t="s">
        <v>7559</v>
      </c>
      <c r="F1153" s="19" t="s">
        <v>1912</v>
      </c>
      <c r="G1153" s="19">
        <v>2019</v>
      </c>
      <c r="H1153" s="65">
        <v>43722</v>
      </c>
      <c r="I1153" s="19" t="s">
        <v>7560</v>
      </c>
      <c r="K1153" s="19" t="s">
        <v>7561</v>
      </c>
    </row>
    <row r="1154" spans="1:11" ht="15.75" customHeight="1">
      <c r="A1154" s="19">
        <v>31506105</v>
      </c>
      <c r="B1154" s="19" t="s">
        <v>7563</v>
      </c>
      <c r="C1154" s="19" t="s">
        <v>7564</v>
      </c>
      <c r="D1154" s="19" t="s">
        <v>7565</v>
      </c>
      <c r="E1154" s="19" t="s">
        <v>7566</v>
      </c>
      <c r="F1154" s="19" t="s">
        <v>3463</v>
      </c>
      <c r="G1154" s="19">
        <v>2019</v>
      </c>
      <c r="H1154" s="65">
        <v>43720</v>
      </c>
      <c r="I1154" s="19" t="s">
        <v>7567</v>
      </c>
      <c r="K1154" s="19" t="s">
        <v>7568</v>
      </c>
    </row>
    <row r="1155" spans="1:11" ht="15.75" customHeight="1">
      <c r="A1155" s="19">
        <v>31506432</v>
      </c>
      <c r="B1155" s="19" t="s">
        <v>7569</v>
      </c>
      <c r="C1155" s="19" t="s">
        <v>7570</v>
      </c>
      <c r="D1155" s="19" t="s">
        <v>7571</v>
      </c>
      <c r="E1155" s="19" t="s">
        <v>7572</v>
      </c>
      <c r="F1155" s="19" t="s">
        <v>7573</v>
      </c>
      <c r="G1155" s="19">
        <v>2019</v>
      </c>
      <c r="H1155" s="65">
        <v>43720</v>
      </c>
      <c r="I1155" s="19" t="s">
        <v>7574</v>
      </c>
      <c r="K1155" s="19" t="s">
        <v>7575</v>
      </c>
    </row>
    <row r="1156" spans="1:11" ht="15.75" customHeight="1">
      <c r="A1156" s="19">
        <v>31505636</v>
      </c>
      <c r="B1156" s="19" t="s">
        <v>7577</v>
      </c>
      <c r="C1156" s="19" t="s">
        <v>7578</v>
      </c>
      <c r="D1156" s="19" t="s">
        <v>7579</v>
      </c>
      <c r="E1156" s="19" t="s">
        <v>7580</v>
      </c>
      <c r="F1156" s="19" t="s">
        <v>1488</v>
      </c>
      <c r="G1156" s="19">
        <v>2019</v>
      </c>
      <c r="H1156" s="65">
        <v>43719</v>
      </c>
      <c r="I1156" s="19" t="s">
        <v>7581</v>
      </c>
      <c r="K1156" s="19" t="s">
        <v>7582</v>
      </c>
    </row>
    <row r="1157" spans="1:11" ht="15.75" customHeight="1">
      <c r="A1157" s="19">
        <v>31505635</v>
      </c>
      <c r="B1157" s="19" t="s">
        <v>7584</v>
      </c>
      <c r="C1157" s="19" t="s">
        <v>7585</v>
      </c>
      <c r="D1157" s="19" t="s">
        <v>7579</v>
      </c>
      <c r="E1157" s="19" t="s">
        <v>7586</v>
      </c>
      <c r="F1157" s="19" t="s">
        <v>1488</v>
      </c>
      <c r="G1157" s="19">
        <v>2019</v>
      </c>
      <c r="H1157" s="65">
        <v>43719</v>
      </c>
      <c r="I1157" s="19" t="s">
        <v>7587</v>
      </c>
      <c r="K1157" s="19" t="s">
        <v>7588</v>
      </c>
    </row>
    <row r="1158" spans="1:11" ht="15.75" customHeight="1">
      <c r="A1158" s="19">
        <v>31505634</v>
      </c>
      <c r="B1158" s="19" t="s">
        <v>7589</v>
      </c>
      <c r="C1158" s="19" t="s">
        <v>7590</v>
      </c>
      <c r="D1158" s="19" t="s">
        <v>7579</v>
      </c>
      <c r="E1158" s="19" t="s">
        <v>7591</v>
      </c>
      <c r="F1158" s="19" t="s">
        <v>1488</v>
      </c>
      <c r="G1158" s="19">
        <v>2019</v>
      </c>
      <c r="H1158" s="65">
        <v>43719</v>
      </c>
      <c r="I1158" s="19" t="s">
        <v>7592</v>
      </c>
      <c r="K1158" s="19" t="s">
        <v>7593</v>
      </c>
    </row>
    <row r="1159" spans="1:11" ht="15.75" customHeight="1">
      <c r="A1159" s="19">
        <v>31505633</v>
      </c>
      <c r="B1159" s="19" t="s">
        <v>7594</v>
      </c>
      <c r="C1159" s="19" t="s">
        <v>7595</v>
      </c>
      <c r="D1159" s="19" t="s">
        <v>7579</v>
      </c>
      <c r="E1159" s="19" t="s">
        <v>7596</v>
      </c>
      <c r="F1159" s="19" t="s">
        <v>1488</v>
      </c>
      <c r="G1159" s="19">
        <v>2019</v>
      </c>
      <c r="H1159" s="65">
        <v>43719</v>
      </c>
      <c r="I1159" s="19" t="s">
        <v>7597</v>
      </c>
      <c r="K1159" s="19" t="s">
        <v>7598</v>
      </c>
    </row>
    <row r="1160" spans="1:11" ht="15.75" customHeight="1">
      <c r="A1160" s="19">
        <v>31505630</v>
      </c>
      <c r="B1160" s="19" t="s">
        <v>7599</v>
      </c>
      <c r="C1160" s="19" t="s">
        <v>7600</v>
      </c>
      <c r="D1160" s="19" t="s">
        <v>7579</v>
      </c>
      <c r="E1160" s="19" t="s">
        <v>7601</v>
      </c>
      <c r="F1160" s="19" t="s">
        <v>1488</v>
      </c>
      <c r="G1160" s="19">
        <v>2019</v>
      </c>
      <c r="H1160" s="65">
        <v>43719</v>
      </c>
      <c r="I1160" s="19" t="s">
        <v>7602</v>
      </c>
      <c r="K1160" s="19" t="s">
        <v>7603</v>
      </c>
    </row>
    <row r="1161" spans="1:11" ht="15.75" customHeight="1">
      <c r="A1161" s="19">
        <v>31505629</v>
      </c>
      <c r="B1161" s="19" t="s">
        <v>7604</v>
      </c>
      <c r="C1161" s="19" t="s">
        <v>7605</v>
      </c>
      <c r="D1161" s="19" t="s">
        <v>7579</v>
      </c>
      <c r="E1161" s="19" t="s">
        <v>7606</v>
      </c>
      <c r="F1161" s="19" t="s">
        <v>1488</v>
      </c>
      <c r="G1161" s="19">
        <v>2019</v>
      </c>
      <c r="H1161" s="65">
        <v>43719</v>
      </c>
      <c r="I1161" s="19" t="s">
        <v>7607</v>
      </c>
      <c r="K1161" s="19" t="s">
        <v>7608</v>
      </c>
    </row>
    <row r="1162" spans="1:11" ht="15.75" customHeight="1">
      <c r="A1162" s="19">
        <v>31505627</v>
      </c>
      <c r="B1162" s="19" t="s">
        <v>7609</v>
      </c>
      <c r="C1162" s="19" t="s">
        <v>7610</v>
      </c>
      <c r="D1162" s="19" t="s">
        <v>7579</v>
      </c>
      <c r="E1162" s="19" t="s">
        <v>7611</v>
      </c>
      <c r="F1162" s="19" t="s">
        <v>1488</v>
      </c>
      <c r="G1162" s="19">
        <v>2019</v>
      </c>
      <c r="H1162" s="65">
        <v>43719</v>
      </c>
      <c r="I1162" s="19" t="s">
        <v>7612</v>
      </c>
      <c r="K1162" s="19" t="s">
        <v>7613</v>
      </c>
    </row>
    <row r="1163" spans="1:11" ht="15.75" customHeight="1">
      <c r="A1163" s="19">
        <v>31505626</v>
      </c>
      <c r="B1163" s="19" t="s">
        <v>7614</v>
      </c>
      <c r="C1163" s="19" t="s">
        <v>7615</v>
      </c>
      <c r="D1163" s="19" t="s">
        <v>7579</v>
      </c>
      <c r="E1163" s="19" t="s">
        <v>7616</v>
      </c>
      <c r="F1163" s="19" t="s">
        <v>1488</v>
      </c>
      <c r="G1163" s="19">
        <v>2019</v>
      </c>
      <c r="H1163" s="65">
        <v>43719</v>
      </c>
      <c r="I1163" s="19" t="s">
        <v>7617</v>
      </c>
      <c r="K1163" s="19" t="s">
        <v>7618</v>
      </c>
    </row>
    <row r="1164" spans="1:11" ht="15.75" customHeight="1">
      <c r="A1164" s="19">
        <v>31505624</v>
      </c>
      <c r="B1164" s="19" t="s">
        <v>7619</v>
      </c>
      <c r="C1164" s="19" t="s">
        <v>7620</v>
      </c>
      <c r="D1164" s="19" t="s">
        <v>7579</v>
      </c>
      <c r="E1164" s="19" t="s">
        <v>7621</v>
      </c>
      <c r="F1164" s="19" t="s">
        <v>1488</v>
      </c>
      <c r="G1164" s="19">
        <v>2019</v>
      </c>
      <c r="H1164" s="65">
        <v>43719</v>
      </c>
      <c r="I1164" s="19" t="s">
        <v>7622</v>
      </c>
      <c r="K1164" s="19" t="s">
        <v>7623</v>
      </c>
    </row>
    <row r="1165" spans="1:11" ht="15.75" customHeight="1">
      <c r="A1165" s="19">
        <v>31505623</v>
      </c>
      <c r="B1165" s="19" t="s">
        <v>7624</v>
      </c>
      <c r="C1165" s="19" t="s">
        <v>7625</v>
      </c>
      <c r="D1165" s="19" t="s">
        <v>7579</v>
      </c>
      <c r="E1165" s="19" t="s">
        <v>7626</v>
      </c>
      <c r="F1165" s="19" t="s">
        <v>1488</v>
      </c>
      <c r="G1165" s="19">
        <v>2019</v>
      </c>
      <c r="H1165" s="65">
        <v>43719</v>
      </c>
      <c r="I1165" s="19" t="s">
        <v>7627</v>
      </c>
      <c r="K1165" s="19" t="s">
        <v>7628</v>
      </c>
    </row>
    <row r="1166" spans="1:11" ht="15.75" customHeight="1">
      <c r="A1166" s="19">
        <v>31505622</v>
      </c>
      <c r="B1166" s="19" t="s">
        <v>7629</v>
      </c>
      <c r="C1166" s="19" t="s">
        <v>7630</v>
      </c>
      <c r="D1166" s="19" t="s">
        <v>7579</v>
      </c>
      <c r="E1166" s="19" t="s">
        <v>7631</v>
      </c>
      <c r="F1166" s="19" t="s">
        <v>1488</v>
      </c>
      <c r="G1166" s="19">
        <v>2019</v>
      </c>
      <c r="H1166" s="65">
        <v>43719</v>
      </c>
      <c r="I1166" s="19" t="s">
        <v>7632</v>
      </c>
      <c r="K1166" s="19" t="s">
        <v>7633</v>
      </c>
    </row>
    <row r="1167" spans="1:11" ht="15.75" customHeight="1">
      <c r="A1167" s="19">
        <v>31565032</v>
      </c>
      <c r="B1167" s="19" t="s">
        <v>7634</v>
      </c>
      <c r="C1167" s="19" t="s">
        <v>6205</v>
      </c>
      <c r="D1167" s="19" t="s">
        <v>7635</v>
      </c>
      <c r="E1167" s="19" t="s">
        <v>2188</v>
      </c>
      <c r="F1167" s="19" t="s">
        <v>5453</v>
      </c>
      <c r="G1167" s="19">
        <v>2019</v>
      </c>
      <c r="H1167" s="65">
        <v>43739</v>
      </c>
      <c r="I1167" s="19" t="s">
        <v>7636</v>
      </c>
      <c r="K1167" s="19" t="s">
        <v>7637</v>
      </c>
    </row>
    <row r="1168" spans="1:11" ht="15.75" customHeight="1">
      <c r="A1168" s="19">
        <v>28185742</v>
      </c>
      <c r="B1168" s="19" t="s">
        <v>7639</v>
      </c>
      <c r="C1168" s="19" t="s">
        <v>7640</v>
      </c>
      <c r="D1168" s="19" t="s">
        <v>7641</v>
      </c>
      <c r="E1168" s="19" t="s">
        <v>7642</v>
      </c>
      <c r="F1168" s="19" t="s">
        <v>1263</v>
      </c>
      <c r="G1168" s="19">
        <v>2019</v>
      </c>
      <c r="H1168" s="65">
        <v>42777</v>
      </c>
      <c r="I1168" s="19" t="s">
        <v>7643</v>
      </c>
      <c r="J1168" s="19" t="s">
        <v>7644</v>
      </c>
      <c r="K1168" s="19" t="s">
        <v>7645</v>
      </c>
    </row>
    <row r="1169" spans="1:11" ht="15.75" customHeight="1">
      <c r="A1169" s="19">
        <v>31530350</v>
      </c>
      <c r="B1169" s="19" t="s">
        <v>7647</v>
      </c>
      <c r="C1169" s="19" t="s">
        <v>7648</v>
      </c>
    </row>
    <row r="1170" spans="1:11" ht="15.75" customHeight="1">
      <c r="A1170" s="19">
        <v>31502909</v>
      </c>
      <c r="B1170" s="19" t="s">
        <v>7649</v>
      </c>
      <c r="C1170" s="19" t="s">
        <v>7650</v>
      </c>
      <c r="D1170" s="19" t="s">
        <v>7651</v>
      </c>
      <c r="E1170" s="19" t="s">
        <v>1363</v>
      </c>
      <c r="F1170" s="19" t="s">
        <v>3700</v>
      </c>
      <c r="G1170" s="19">
        <v>2019</v>
      </c>
      <c r="H1170" s="65">
        <v>43719</v>
      </c>
      <c r="K1170" s="19" t="s">
        <v>7652</v>
      </c>
    </row>
    <row r="1171" spans="1:11" ht="15.75" customHeight="1">
      <c r="A1171" s="19">
        <v>31437650</v>
      </c>
      <c r="B1171" s="19" t="s">
        <v>7654</v>
      </c>
      <c r="C1171" s="19" t="s">
        <v>7655</v>
      </c>
      <c r="D1171" s="19" t="s">
        <v>7656</v>
      </c>
      <c r="E1171" s="19" t="s">
        <v>7657</v>
      </c>
      <c r="F1171" s="19" t="s">
        <v>2578</v>
      </c>
      <c r="G1171" s="19">
        <v>2019</v>
      </c>
      <c r="H1171" s="65">
        <v>43700</v>
      </c>
      <c r="K1171" s="19" t="s">
        <v>7658</v>
      </c>
    </row>
    <row r="1172" spans="1:11" ht="15.75" customHeight="1">
      <c r="A1172" s="19">
        <v>31328999</v>
      </c>
      <c r="B1172" s="19" t="s">
        <v>7660</v>
      </c>
      <c r="C1172" s="19" t="s">
        <v>7661</v>
      </c>
      <c r="D1172" s="19" t="s">
        <v>7662</v>
      </c>
      <c r="E1172" s="19" t="s">
        <v>5859</v>
      </c>
      <c r="F1172" s="19" t="s">
        <v>454</v>
      </c>
      <c r="G1172" s="19">
        <v>2019</v>
      </c>
      <c r="H1172" s="65">
        <v>43669</v>
      </c>
      <c r="K1172" s="19" t="s">
        <v>7663</v>
      </c>
    </row>
    <row r="1173" spans="1:11" ht="15.75" customHeight="1">
      <c r="A1173" s="19">
        <v>31315953</v>
      </c>
      <c r="B1173" s="19" t="s">
        <v>7665</v>
      </c>
      <c r="C1173" s="19" t="s">
        <v>7666</v>
      </c>
      <c r="D1173" s="19" t="s">
        <v>7667</v>
      </c>
      <c r="E1173" s="19" t="s">
        <v>7668</v>
      </c>
      <c r="F1173" s="19" t="s">
        <v>1272</v>
      </c>
      <c r="G1173" s="19">
        <v>2019</v>
      </c>
      <c r="H1173" s="65">
        <v>43665</v>
      </c>
      <c r="I1173" s="19" t="s">
        <v>7669</v>
      </c>
      <c r="K1173" s="19" t="s">
        <v>7670</v>
      </c>
    </row>
    <row r="1174" spans="1:11" ht="15.75" customHeight="1">
      <c r="A1174" s="19">
        <v>31283028</v>
      </c>
      <c r="B1174" s="19" t="s">
        <v>7672</v>
      </c>
      <c r="C1174" s="19" t="s">
        <v>7673</v>
      </c>
      <c r="D1174" s="19" t="s">
        <v>7674</v>
      </c>
      <c r="E1174" s="19" t="s">
        <v>7675</v>
      </c>
      <c r="F1174" s="19" t="s">
        <v>6357</v>
      </c>
      <c r="G1174" s="19">
        <v>2019</v>
      </c>
      <c r="H1174" s="65">
        <v>43655</v>
      </c>
      <c r="K1174" s="19" t="s">
        <v>7676</v>
      </c>
    </row>
    <row r="1175" spans="1:11" ht="15.75" customHeight="1">
      <c r="A1175" s="19">
        <v>31261367</v>
      </c>
      <c r="B1175" s="19" t="s">
        <v>7677</v>
      </c>
      <c r="C1175" s="19" t="s">
        <v>7678</v>
      </c>
      <c r="D1175" s="19" t="s">
        <v>7679</v>
      </c>
      <c r="E1175" s="19" t="s">
        <v>7680</v>
      </c>
      <c r="F1175" s="19" t="s">
        <v>979</v>
      </c>
      <c r="G1175" s="19">
        <v>2019</v>
      </c>
      <c r="H1175" s="65">
        <v>43648</v>
      </c>
      <c r="K1175" s="19" t="s">
        <v>7681</v>
      </c>
    </row>
    <row r="1176" spans="1:11" ht="15.75" customHeight="1">
      <c r="A1176" s="19">
        <v>31261188</v>
      </c>
      <c r="B1176" s="19" t="s">
        <v>7682</v>
      </c>
      <c r="C1176" s="19" t="s">
        <v>7683</v>
      </c>
      <c r="D1176" s="19" t="s">
        <v>7684</v>
      </c>
      <c r="E1176" s="19" t="s">
        <v>7685</v>
      </c>
      <c r="F1176" s="19" t="s">
        <v>7686</v>
      </c>
      <c r="G1176" s="19">
        <v>2019</v>
      </c>
      <c r="H1176" s="65">
        <v>43648</v>
      </c>
      <c r="K1176" s="19" t="s">
        <v>7687</v>
      </c>
    </row>
    <row r="1177" spans="1:11" ht="15.75" customHeight="1">
      <c r="A1177" s="19">
        <v>31255879</v>
      </c>
      <c r="B1177" s="19" t="s">
        <v>7689</v>
      </c>
      <c r="C1177" s="19" t="s">
        <v>7690</v>
      </c>
      <c r="D1177" s="19" t="s">
        <v>7691</v>
      </c>
      <c r="E1177" s="19" t="s">
        <v>7692</v>
      </c>
      <c r="F1177" s="19" t="s">
        <v>5884</v>
      </c>
      <c r="G1177" s="19">
        <v>2019</v>
      </c>
      <c r="H1177" s="65">
        <v>43647</v>
      </c>
      <c r="K1177" s="19" t="s">
        <v>7693</v>
      </c>
    </row>
    <row r="1178" spans="1:11" ht="15.75" customHeight="1">
      <c r="A1178" s="19">
        <v>31205057</v>
      </c>
      <c r="B1178" s="19" t="s">
        <v>7694</v>
      </c>
      <c r="C1178" s="19" t="s">
        <v>7695</v>
      </c>
      <c r="D1178" s="19" t="s">
        <v>7696</v>
      </c>
      <c r="E1178" s="19" t="s">
        <v>7697</v>
      </c>
      <c r="F1178" s="19" t="s">
        <v>7698</v>
      </c>
      <c r="G1178" s="19">
        <v>2019</v>
      </c>
      <c r="H1178" s="65">
        <v>43634</v>
      </c>
      <c r="K1178" s="19" t="s">
        <v>7699</v>
      </c>
    </row>
    <row r="1179" spans="1:11" ht="15.75" customHeight="1">
      <c r="A1179" s="19">
        <v>31196772</v>
      </c>
      <c r="B1179" s="19" t="s">
        <v>7700</v>
      </c>
      <c r="C1179" s="19" t="s">
        <v>7701</v>
      </c>
      <c r="D1179" s="19" t="s">
        <v>7702</v>
      </c>
      <c r="E1179" s="19" t="s">
        <v>5053</v>
      </c>
      <c r="F1179" s="19" t="s">
        <v>1636</v>
      </c>
      <c r="G1179" s="19">
        <v>2019</v>
      </c>
      <c r="H1179" s="65">
        <v>43631</v>
      </c>
      <c r="K1179" s="19" t="s">
        <v>7703</v>
      </c>
    </row>
    <row r="1180" spans="1:11" ht="15.75" customHeight="1">
      <c r="A1180" s="19">
        <v>31107422</v>
      </c>
      <c r="B1180" s="19" t="s">
        <v>7705</v>
      </c>
      <c r="C1180" s="19" t="s">
        <v>7706</v>
      </c>
      <c r="D1180" s="19" t="s">
        <v>7679</v>
      </c>
      <c r="E1180" s="19" t="s">
        <v>7707</v>
      </c>
      <c r="F1180" s="19" t="s">
        <v>979</v>
      </c>
      <c r="G1180" s="19">
        <v>2019</v>
      </c>
      <c r="H1180" s="65">
        <v>43606</v>
      </c>
      <c r="K1180" s="19" t="s">
        <v>7708</v>
      </c>
    </row>
    <row r="1181" spans="1:11" ht="15.75" customHeight="1">
      <c r="A1181" s="19">
        <v>30994440</v>
      </c>
      <c r="B1181" s="19" t="s">
        <v>7709</v>
      </c>
      <c r="C1181" s="19" t="s">
        <v>7710</v>
      </c>
      <c r="D1181" s="19" t="s">
        <v>7711</v>
      </c>
      <c r="E1181" s="19" t="s">
        <v>7138</v>
      </c>
      <c r="F1181" s="19" t="s">
        <v>7712</v>
      </c>
      <c r="G1181" s="19">
        <v>2019</v>
      </c>
      <c r="H1181" s="65">
        <v>43573</v>
      </c>
      <c r="K1181" s="19" t="s">
        <v>7713</v>
      </c>
    </row>
    <row r="1182" spans="1:11" ht="15.75" customHeight="1">
      <c r="A1182" s="19">
        <v>30987951</v>
      </c>
      <c r="B1182" s="19" t="s">
        <v>7714</v>
      </c>
      <c r="C1182" s="19" t="s">
        <v>7715</v>
      </c>
      <c r="E1182" s="19" t="s">
        <v>7702</v>
      </c>
    </row>
    <row r="1183" spans="1:11" ht="15.75" customHeight="1">
      <c r="A1183" s="19">
        <v>30974120</v>
      </c>
      <c r="B1183" s="19" t="s">
        <v>7716</v>
      </c>
      <c r="C1183" s="19" t="s">
        <v>7717</v>
      </c>
      <c r="D1183" s="19" t="s">
        <v>7718</v>
      </c>
      <c r="E1183" s="19" t="s">
        <v>7719</v>
      </c>
      <c r="F1183" s="19" t="s">
        <v>7720</v>
      </c>
      <c r="G1183" s="19">
        <v>2019</v>
      </c>
      <c r="H1183" s="65">
        <v>43567</v>
      </c>
      <c r="K1183" s="19" t="s">
        <v>7721</v>
      </c>
    </row>
    <row r="1184" spans="1:11" ht="15.75" customHeight="1">
      <c r="A1184" s="19">
        <v>30811949</v>
      </c>
      <c r="B1184" s="19" t="s">
        <v>7722</v>
      </c>
      <c r="C1184" s="19" t="s">
        <v>7723</v>
      </c>
      <c r="D1184" s="19" t="s">
        <v>7724</v>
      </c>
      <c r="E1184" s="19" t="s">
        <v>6288</v>
      </c>
      <c r="F1184" s="19" t="s">
        <v>2011</v>
      </c>
      <c r="G1184" s="19">
        <v>2019</v>
      </c>
      <c r="H1184" s="65">
        <v>43524</v>
      </c>
      <c r="K1184" s="19" t="s">
        <v>7725</v>
      </c>
    </row>
    <row r="1185" spans="1:11" ht="15.75" customHeight="1">
      <c r="A1185" s="19">
        <v>30809961</v>
      </c>
      <c r="B1185" s="19" t="s">
        <v>7727</v>
      </c>
      <c r="C1185" s="19" t="s">
        <v>7728</v>
      </c>
      <c r="D1185" s="19" t="s">
        <v>7729</v>
      </c>
      <c r="E1185" s="19" t="s">
        <v>7730</v>
      </c>
      <c r="F1185" s="19" t="s">
        <v>7731</v>
      </c>
      <c r="G1185" s="19">
        <v>2019</v>
      </c>
      <c r="H1185" s="65">
        <v>43524</v>
      </c>
      <c r="K1185" s="19" t="s">
        <v>7732</v>
      </c>
    </row>
    <row r="1186" spans="1:11" ht="15.75" customHeight="1">
      <c r="A1186" s="19">
        <v>30776766</v>
      </c>
      <c r="B1186" s="19" t="s">
        <v>7733</v>
      </c>
      <c r="C1186" s="19" t="s">
        <v>7734</v>
      </c>
      <c r="D1186" s="19" t="s">
        <v>7735</v>
      </c>
      <c r="E1186" s="19" t="s">
        <v>7736</v>
      </c>
      <c r="F1186" s="19" t="s">
        <v>1674</v>
      </c>
      <c r="G1186" s="19">
        <v>2019</v>
      </c>
      <c r="H1186" s="65">
        <v>43515</v>
      </c>
      <c r="K1186" s="19" t="s">
        <v>7737</v>
      </c>
    </row>
    <row r="1187" spans="1:11" ht="15.75" customHeight="1">
      <c r="A1187" s="19">
        <v>30753907</v>
      </c>
      <c r="B1187" s="19" t="s">
        <v>7738</v>
      </c>
      <c r="C1187" s="19" t="s">
        <v>7739</v>
      </c>
      <c r="D1187" s="19" t="s">
        <v>7740</v>
      </c>
      <c r="E1187" s="19" t="s">
        <v>1124</v>
      </c>
      <c r="F1187" s="19" t="s">
        <v>155</v>
      </c>
      <c r="G1187" s="19">
        <v>2019</v>
      </c>
      <c r="H1187" s="65">
        <v>43509</v>
      </c>
      <c r="K1187" s="19" t="s">
        <v>7741</v>
      </c>
    </row>
    <row r="1188" spans="1:11" ht="15.75" customHeight="1">
      <c r="A1188" s="19">
        <v>30685331</v>
      </c>
      <c r="B1188" s="19" t="s">
        <v>7742</v>
      </c>
      <c r="C1188" s="19" t="s">
        <v>7743</v>
      </c>
      <c r="D1188" s="19" t="s">
        <v>7744</v>
      </c>
      <c r="E1188" s="19" t="s">
        <v>7745</v>
      </c>
      <c r="F1188" s="19" t="s">
        <v>7746</v>
      </c>
      <c r="G1188" s="19">
        <v>2019</v>
      </c>
      <c r="H1188" s="65">
        <v>43493</v>
      </c>
      <c r="K1188" s="19" t="s">
        <v>7747</v>
      </c>
    </row>
    <row r="1189" spans="1:11" ht="15.75" customHeight="1">
      <c r="A1189" s="19">
        <v>31257127</v>
      </c>
      <c r="B1189" s="19" t="s">
        <v>7748</v>
      </c>
      <c r="C1189" s="19" t="s">
        <v>7749</v>
      </c>
      <c r="D1189" s="19" t="s">
        <v>7750</v>
      </c>
      <c r="E1189" s="19" t="s">
        <v>7751</v>
      </c>
      <c r="F1189" s="19" t="s">
        <v>2220</v>
      </c>
      <c r="G1189" s="19">
        <v>2019</v>
      </c>
      <c r="H1189" s="65">
        <v>43648</v>
      </c>
      <c r="I1189" s="19" t="s">
        <v>7752</v>
      </c>
      <c r="K1189" s="19" t="s">
        <v>7753</v>
      </c>
    </row>
    <row r="1190" spans="1:11" ht="15.75" customHeight="1">
      <c r="A1190" s="19">
        <v>31453804</v>
      </c>
      <c r="B1190" s="19" t="s">
        <v>7755</v>
      </c>
      <c r="C1190" s="19" t="s">
        <v>7756</v>
      </c>
      <c r="D1190" s="19" t="s">
        <v>7757</v>
      </c>
      <c r="E1190" s="19" t="s">
        <v>7758</v>
      </c>
      <c r="F1190" s="19" t="s">
        <v>2692</v>
      </c>
      <c r="G1190" s="19">
        <v>2019</v>
      </c>
      <c r="H1190" s="65">
        <v>43705</v>
      </c>
      <c r="I1190" s="19" t="s">
        <v>7759</v>
      </c>
      <c r="K1190" s="19" t="s">
        <v>7760</v>
      </c>
    </row>
    <row r="1191" spans="1:11" ht="15.75" customHeight="1">
      <c r="A1191" s="19">
        <v>31250514</v>
      </c>
      <c r="B1191" s="19" t="s">
        <v>7762</v>
      </c>
      <c r="C1191" s="19" t="s">
        <v>7763</v>
      </c>
      <c r="D1191" s="19" t="s">
        <v>7764</v>
      </c>
      <c r="E1191" s="19" t="s">
        <v>7765</v>
      </c>
      <c r="F1191" s="19" t="s">
        <v>7766</v>
      </c>
      <c r="G1191" s="19">
        <v>2019</v>
      </c>
      <c r="H1191" s="65">
        <v>43645</v>
      </c>
      <c r="K1191" s="19" t="s">
        <v>7767</v>
      </c>
    </row>
    <row r="1192" spans="1:11" ht="15.75" customHeight="1">
      <c r="A1192" s="19">
        <v>31375437</v>
      </c>
      <c r="B1192" s="19" t="s">
        <v>7768</v>
      </c>
      <c r="C1192" s="19" t="s">
        <v>7769</v>
      </c>
      <c r="D1192" s="19" t="s">
        <v>7770</v>
      </c>
      <c r="E1192" s="19" t="s">
        <v>7771</v>
      </c>
      <c r="F1192" s="19" t="s">
        <v>1263</v>
      </c>
      <c r="G1192" s="19">
        <v>2019</v>
      </c>
      <c r="H1192" s="65">
        <v>43681</v>
      </c>
      <c r="K1192" s="19" t="s">
        <v>7772</v>
      </c>
    </row>
    <row r="1193" spans="1:11" ht="15.75" customHeight="1">
      <c r="A1193" s="19">
        <v>31331773</v>
      </c>
      <c r="B1193" s="19" t="s">
        <v>7774</v>
      </c>
      <c r="C1193" s="19" t="s">
        <v>7775</v>
      </c>
      <c r="D1193" s="19" t="s">
        <v>7770</v>
      </c>
      <c r="E1193" s="19" t="s">
        <v>7776</v>
      </c>
      <c r="F1193" s="19" t="s">
        <v>1263</v>
      </c>
      <c r="G1193" s="19">
        <v>2019</v>
      </c>
      <c r="H1193" s="65">
        <v>43670</v>
      </c>
      <c r="K1193" s="19" t="s">
        <v>7777</v>
      </c>
    </row>
    <row r="1194" spans="1:11" ht="15.75" customHeight="1">
      <c r="A1194" s="19">
        <v>31301409</v>
      </c>
      <c r="B1194" s="19" t="s">
        <v>7778</v>
      </c>
      <c r="C1194" s="19" t="s">
        <v>7779</v>
      </c>
      <c r="D1194" s="19" t="s">
        <v>7780</v>
      </c>
      <c r="E1194" s="19" t="s">
        <v>7781</v>
      </c>
      <c r="F1194" s="19" t="s">
        <v>1792</v>
      </c>
      <c r="G1194" s="19">
        <v>2019</v>
      </c>
      <c r="H1194" s="65">
        <v>43660</v>
      </c>
      <c r="K1194" s="19" t="s">
        <v>7782</v>
      </c>
    </row>
    <row r="1195" spans="1:11" ht="15.75" customHeight="1">
      <c r="A1195" s="19">
        <v>31437226</v>
      </c>
      <c r="B1195" s="19" t="s">
        <v>7783</v>
      </c>
      <c r="C1195" s="19" t="s">
        <v>7784</v>
      </c>
      <c r="D1195" s="19" t="s">
        <v>7785</v>
      </c>
      <c r="E1195" s="19" t="s">
        <v>7786</v>
      </c>
      <c r="F1195" s="19" t="s">
        <v>208</v>
      </c>
      <c r="G1195" s="19">
        <v>2019</v>
      </c>
      <c r="H1195" s="65">
        <v>43700</v>
      </c>
      <c r="I1195" s="19" t="s">
        <v>7787</v>
      </c>
      <c r="K1195" s="19" t="s">
        <v>7788</v>
      </c>
    </row>
    <row r="1196" spans="1:11" ht="15.75" customHeight="1">
      <c r="A1196" s="19">
        <v>31023855</v>
      </c>
      <c r="B1196" s="19" t="s">
        <v>7790</v>
      </c>
      <c r="C1196" s="19" t="s">
        <v>7791</v>
      </c>
      <c r="D1196" s="19" t="s">
        <v>7792</v>
      </c>
      <c r="E1196" s="19" t="s">
        <v>7793</v>
      </c>
      <c r="F1196" s="19" t="s">
        <v>2017</v>
      </c>
      <c r="G1196" s="19">
        <v>2019</v>
      </c>
      <c r="H1196" s="65">
        <v>43582</v>
      </c>
      <c r="K1196" s="19" t="s">
        <v>7794</v>
      </c>
    </row>
    <row r="1197" spans="1:11" ht="15.75" customHeight="1">
      <c r="A1197" s="19">
        <v>31419230</v>
      </c>
      <c r="B1197" s="19" t="s">
        <v>7795</v>
      </c>
      <c r="C1197" s="19" t="s">
        <v>7796</v>
      </c>
      <c r="D1197" s="19" t="s">
        <v>7797</v>
      </c>
      <c r="E1197" s="19" t="s">
        <v>7798</v>
      </c>
      <c r="F1197" s="19" t="s">
        <v>208</v>
      </c>
      <c r="G1197" s="19">
        <v>2019</v>
      </c>
      <c r="H1197" s="65">
        <v>43694</v>
      </c>
      <c r="I1197" s="19" t="s">
        <v>7799</v>
      </c>
      <c r="K1197" s="19" t="s">
        <v>7800</v>
      </c>
    </row>
    <row r="1198" spans="1:11" ht="15.75" customHeight="1">
      <c r="A1198" s="19">
        <v>31415656</v>
      </c>
      <c r="B1198" s="19" t="s">
        <v>7802</v>
      </c>
      <c r="C1198" s="19" t="s">
        <v>7803</v>
      </c>
      <c r="D1198" s="19" t="s">
        <v>7804</v>
      </c>
      <c r="E1198" s="19" t="s">
        <v>7805</v>
      </c>
      <c r="F1198" s="19" t="s">
        <v>208</v>
      </c>
      <c r="G1198" s="19">
        <v>2019</v>
      </c>
      <c r="H1198" s="65">
        <v>43693</v>
      </c>
      <c r="I1198" s="19" t="s">
        <v>7806</v>
      </c>
      <c r="K1198" s="19" t="s">
        <v>7807</v>
      </c>
    </row>
    <row r="1199" spans="1:11" ht="15.75" customHeight="1">
      <c r="A1199" s="19">
        <v>31160176</v>
      </c>
      <c r="B1199" s="19" t="s">
        <v>7809</v>
      </c>
      <c r="C1199" s="19" t="s">
        <v>7810</v>
      </c>
      <c r="D1199" s="19" t="s">
        <v>7811</v>
      </c>
      <c r="E1199" s="19" t="s">
        <v>7812</v>
      </c>
      <c r="F1199" s="19" t="s">
        <v>7813</v>
      </c>
      <c r="G1199" s="19">
        <v>2019</v>
      </c>
      <c r="H1199" s="65">
        <v>43621</v>
      </c>
      <c r="K1199" s="19" t="s">
        <v>7814</v>
      </c>
    </row>
    <row r="1200" spans="1:11" ht="15.75" customHeight="1">
      <c r="A1200" s="19">
        <v>31485283</v>
      </c>
      <c r="B1200" s="19" t="s">
        <v>7815</v>
      </c>
      <c r="C1200" s="19" t="s">
        <v>7816</v>
      </c>
      <c r="D1200" s="19" t="s">
        <v>7817</v>
      </c>
      <c r="E1200" s="19" t="s">
        <v>7818</v>
      </c>
      <c r="F1200" s="19" t="s">
        <v>698</v>
      </c>
      <c r="G1200" s="19">
        <v>2019</v>
      </c>
      <c r="H1200" s="65">
        <v>43714</v>
      </c>
      <c r="I1200" s="19" t="s">
        <v>7819</v>
      </c>
      <c r="K1200" s="19" t="s">
        <v>7820</v>
      </c>
    </row>
    <row r="1201" spans="1:11" ht="15.75" customHeight="1">
      <c r="A1201" s="19">
        <v>31327652</v>
      </c>
      <c r="B1201" s="19" t="s">
        <v>7822</v>
      </c>
      <c r="C1201" s="19" t="s">
        <v>7823</v>
      </c>
      <c r="D1201" s="19" t="s">
        <v>7824</v>
      </c>
      <c r="E1201" s="19" t="s">
        <v>7825</v>
      </c>
      <c r="F1201" s="19" t="s">
        <v>1263</v>
      </c>
      <c r="G1201" s="19">
        <v>2019</v>
      </c>
      <c r="H1201" s="65">
        <v>43669</v>
      </c>
      <c r="K1201" s="19" t="s">
        <v>7826</v>
      </c>
    </row>
    <row r="1202" spans="1:11" ht="15.75" customHeight="1">
      <c r="A1202" s="19">
        <v>31384748</v>
      </c>
      <c r="B1202" s="19" t="s">
        <v>7827</v>
      </c>
      <c r="C1202" s="19" t="s">
        <v>7828</v>
      </c>
      <c r="D1202" s="19" t="s">
        <v>7829</v>
      </c>
      <c r="E1202" s="19" t="s">
        <v>7830</v>
      </c>
      <c r="F1202" s="19" t="s">
        <v>662</v>
      </c>
      <c r="G1202" s="19">
        <v>2019</v>
      </c>
      <c r="H1202" s="65">
        <v>43684</v>
      </c>
      <c r="I1202" s="19" t="s">
        <v>7831</v>
      </c>
      <c r="K1202" s="19" t="s">
        <v>7832</v>
      </c>
    </row>
    <row r="1203" spans="1:11" ht="15.75" customHeight="1">
      <c r="A1203" s="19">
        <v>31034569</v>
      </c>
      <c r="B1203" s="19" t="s">
        <v>7834</v>
      </c>
      <c r="C1203" s="19" t="s">
        <v>7835</v>
      </c>
      <c r="D1203" s="19" t="s">
        <v>7836</v>
      </c>
      <c r="E1203" s="19" t="s">
        <v>7837</v>
      </c>
      <c r="F1203" s="19" t="s">
        <v>1064</v>
      </c>
      <c r="G1203" s="19">
        <v>2019</v>
      </c>
      <c r="H1203" s="65">
        <v>43585</v>
      </c>
      <c r="I1203" s="19" t="s">
        <v>7838</v>
      </c>
      <c r="K1203" s="19" t="s">
        <v>7839</v>
      </c>
    </row>
    <row r="1204" spans="1:11" ht="15.75" customHeight="1">
      <c r="A1204" s="19">
        <v>31456951</v>
      </c>
      <c r="B1204" s="19" t="s">
        <v>7841</v>
      </c>
      <c r="C1204" s="19" t="s">
        <v>7842</v>
      </c>
      <c r="D1204" s="19" t="s">
        <v>7843</v>
      </c>
      <c r="E1204" s="19" t="s">
        <v>7844</v>
      </c>
      <c r="F1204" s="19" t="s">
        <v>223</v>
      </c>
      <c r="G1204" s="19">
        <v>2019</v>
      </c>
      <c r="H1204" s="65">
        <v>43706</v>
      </c>
      <c r="I1204" s="19" t="s">
        <v>7845</v>
      </c>
      <c r="K1204" s="19" t="s">
        <v>7846</v>
      </c>
    </row>
    <row r="1205" spans="1:11" ht="15.75" customHeight="1">
      <c r="A1205" s="19">
        <v>31352743</v>
      </c>
      <c r="B1205" s="19" t="s">
        <v>7848</v>
      </c>
      <c r="C1205" s="19" t="s">
        <v>7849</v>
      </c>
      <c r="D1205" s="19" t="s">
        <v>7850</v>
      </c>
      <c r="E1205" s="19" t="s">
        <v>7851</v>
      </c>
      <c r="F1205" s="19" t="s">
        <v>1813</v>
      </c>
      <c r="G1205" s="19">
        <v>2019</v>
      </c>
      <c r="H1205" s="65">
        <v>43676</v>
      </c>
      <c r="K1205" s="19" t="s">
        <v>7852</v>
      </c>
    </row>
    <row r="1206" spans="1:11" ht="15.75" customHeight="1">
      <c r="A1206" s="19">
        <v>31517260</v>
      </c>
      <c r="B1206" s="19" t="s">
        <v>7854</v>
      </c>
      <c r="C1206" s="19" t="s">
        <v>7855</v>
      </c>
      <c r="D1206" s="19" t="s">
        <v>7856</v>
      </c>
      <c r="E1206" s="19" t="s">
        <v>3441</v>
      </c>
      <c r="F1206" s="19" t="s">
        <v>2753</v>
      </c>
      <c r="G1206" s="19">
        <v>2019</v>
      </c>
      <c r="H1206" s="65">
        <v>43722</v>
      </c>
      <c r="I1206" s="19" t="s">
        <v>7857</v>
      </c>
      <c r="K1206" s="19" t="s">
        <v>7858</v>
      </c>
    </row>
    <row r="1207" spans="1:11" ht="15.75" customHeight="1">
      <c r="A1207" s="19">
        <v>31464913</v>
      </c>
      <c r="B1207" s="19" t="s">
        <v>7860</v>
      </c>
      <c r="C1207" s="19" t="s">
        <v>7861</v>
      </c>
      <c r="D1207" s="19" t="s">
        <v>7862</v>
      </c>
      <c r="E1207" s="19" t="s">
        <v>4426</v>
      </c>
      <c r="F1207" s="19" t="s">
        <v>2296</v>
      </c>
      <c r="G1207" s="19">
        <v>2019</v>
      </c>
      <c r="H1207" s="65">
        <v>43707</v>
      </c>
      <c r="I1207" s="19" t="s">
        <v>7863</v>
      </c>
      <c r="K1207" s="19" t="s">
        <v>7864</v>
      </c>
    </row>
    <row r="1208" spans="1:11" ht="15.75" customHeight="1">
      <c r="A1208" s="19">
        <v>31369129</v>
      </c>
      <c r="B1208" s="19" t="s">
        <v>7866</v>
      </c>
      <c r="C1208" s="19" t="s">
        <v>3908</v>
      </c>
      <c r="D1208" s="19" t="s">
        <v>7867</v>
      </c>
      <c r="E1208" s="19" t="s">
        <v>3910</v>
      </c>
      <c r="F1208" s="19" t="s">
        <v>3911</v>
      </c>
      <c r="G1208" s="19">
        <v>2019</v>
      </c>
      <c r="H1208" s="65">
        <v>43679</v>
      </c>
    </row>
    <row r="1209" spans="1:11" ht="15.75" customHeight="1">
      <c r="A1209" s="19">
        <v>31345005</v>
      </c>
      <c r="B1209" s="19" t="s">
        <v>7869</v>
      </c>
      <c r="C1209" s="19" t="s">
        <v>7870</v>
      </c>
      <c r="D1209" s="19" t="s">
        <v>7871</v>
      </c>
      <c r="E1209" s="19" t="s">
        <v>7872</v>
      </c>
      <c r="F1209" s="19" t="s">
        <v>2304</v>
      </c>
      <c r="G1209" s="19">
        <v>2019</v>
      </c>
      <c r="H1209" s="65">
        <v>43673</v>
      </c>
      <c r="I1209" s="19" t="s">
        <v>7873</v>
      </c>
    </row>
    <row r="1210" spans="1:11" ht="15.75" customHeight="1">
      <c r="A1210" s="19">
        <v>31339284</v>
      </c>
      <c r="B1210" s="19" t="s">
        <v>7875</v>
      </c>
      <c r="C1210" s="19" t="s">
        <v>7876</v>
      </c>
      <c r="D1210" s="19" t="s">
        <v>7877</v>
      </c>
      <c r="E1210" s="19" t="s">
        <v>7878</v>
      </c>
      <c r="F1210" s="19" t="s">
        <v>7879</v>
      </c>
      <c r="G1210" s="19">
        <v>2019</v>
      </c>
      <c r="H1210" s="65">
        <v>43671</v>
      </c>
      <c r="K1210" s="19" t="s">
        <v>7880</v>
      </c>
    </row>
    <row r="1211" spans="1:11" ht="15.75" customHeight="1">
      <c r="A1211" s="19">
        <v>31215858</v>
      </c>
      <c r="B1211" s="19" t="s">
        <v>7881</v>
      </c>
      <c r="C1211" s="19" t="s">
        <v>7882</v>
      </c>
      <c r="D1211" s="19" t="s">
        <v>7883</v>
      </c>
      <c r="E1211" s="19" t="s">
        <v>1124</v>
      </c>
      <c r="F1211" s="19" t="s">
        <v>2053</v>
      </c>
      <c r="G1211" s="19">
        <v>2019</v>
      </c>
      <c r="H1211" s="65">
        <v>43636</v>
      </c>
      <c r="K1211" s="19" t="s">
        <v>7884</v>
      </c>
    </row>
    <row r="1212" spans="1:11" ht="15.75" customHeight="1">
      <c r="A1212" s="19">
        <v>31180594</v>
      </c>
      <c r="B1212" s="19" t="s">
        <v>7886</v>
      </c>
      <c r="C1212" s="19" t="s">
        <v>7887</v>
      </c>
      <c r="D1212" s="19" t="s">
        <v>7888</v>
      </c>
      <c r="E1212" s="19" t="s">
        <v>7889</v>
      </c>
      <c r="F1212" s="19" t="s">
        <v>7890</v>
      </c>
      <c r="G1212" s="19">
        <v>2019</v>
      </c>
      <c r="H1212" s="65">
        <v>43627</v>
      </c>
      <c r="I1212" s="19" t="s">
        <v>7891</v>
      </c>
      <c r="K1212" s="19" t="s">
        <v>7892</v>
      </c>
    </row>
    <row r="1213" spans="1:11" ht="15.75" customHeight="1">
      <c r="A1213" s="19">
        <v>31110359</v>
      </c>
      <c r="B1213" s="19" t="s">
        <v>7893</v>
      </c>
      <c r="C1213" s="19" t="s">
        <v>7894</v>
      </c>
      <c r="D1213" s="19" t="s">
        <v>7895</v>
      </c>
      <c r="E1213" s="19" t="s">
        <v>7460</v>
      </c>
      <c r="F1213" s="19" t="s">
        <v>7896</v>
      </c>
      <c r="G1213" s="19">
        <v>2019</v>
      </c>
      <c r="H1213" s="65">
        <v>43607</v>
      </c>
      <c r="I1213" s="19" t="s">
        <v>7897</v>
      </c>
      <c r="J1213" s="19" t="s">
        <v>7898</v>
      </c>
      <c r="K1213" s="19" t="s">
        <v>7899</v>
      </c>
    </row>
    <row r="1214" spans="1:11" ht="15.75" customHeight="1">
      <c r="A1214" s="19">
        <v>31109949</v>
      </c>
      <c r="B1214" s="19" t="s">
        <v>7900</v>
      </c>
      <c r="C1214" s="19" t="s">
        <v>7901</v>
      </c>
      <c r="D1214" s="19" t="s">
        <v>7902</v>
      </c>
      <c r="E1214" s="19" t="s">
        <v>3426</v>
      </c>
      <c r="F1214" s="19" t="s">
        <v>1110</v>
      </c>
      <c r="G1214" s="19">
        <v>2019</v>
      </c>
      <c r="H1214" s="65">
        <v>43607</v>
      </c>
      <c r="I1214" s="19" t="s">
        <v>7903</v>
      </c>
      <c r="K1214" s="19" t="s">
        <v>7904</v>
      </c>
    </row>
    <row r="1215" spans="1:11" ht="15.75" customHeight="1">
      <c r="A1215" s="19">
        <v>31109946</v>
      </c>
      <c r="B1215" s="19" t="s">
        <v>7906</v>
      </c>
      <c r="C1215" s="19" t="s">
        <v>7907</v>
      </c>
      <c r="D1215" s="19" t="s">
        <v>7902</v>
      </c>
      <c r="E1215" s="19" t="s">
        <v>7908</v>
      </c>
      <c r="F1215" s="19" t="s">
        <v>1110</v>
      </c>
      <c r="G1215" s="19">
        <v>2019</v>
      </c>
      <c r="H1215" s="65">
        <v>43607</v>
      </c>
      <c r="I1215" s="19" t="s">
        <v>7909</v>
      </c>
      <c r="K1215" s="19" t="s">
        <v>7910</v>
      </c>
    </row>
    <row r="1216" spans="1:11" ht="15.75" customHeight="1">
      <c r="A1216" s="19">
        <v>31085711</v>
      </c>
      <c r="B1216" s="19" t="s">
        <v>7911</v>
      </c>
      <c r="C1216" s="19" t="s">
        <v>7912</v>
      </c>
      <c r="D1216" s="19" t="s">
        <v>7902</v>
      </c>
      <c r="E1216" s="19" t="s">
        <v>7913</v>
      </c>
      <c r="F1216" s="19" t="s">
        <v>1110</v>
      </c>
      <c r="G1216" s="19">
        <v>2019</v>
      </c>
      <c r="H1216" s="65">
        <v>43601</v>
      </c>
      <c r="I1216" s="19" t="s">
        <v>7914</v>
      </c>
      <c r="K1216" s="19" t="s">
        <v>7915</v>
      </c>
    </row>
    <row r="1217" spans="1:11" ht="15.75" customHeight="1">
      <c r="A1217" s="19">
        <v>31085462</v>
      </c>
      <c r="B1217" s="19" t="s">
        <v>7916</v>
      </c>
      <c r="C1217" s="19" t="s">
        <v>7917</v>
      </c>
      <c r="D1217" s="19" t="s">
        <v>7918</v>
      </c>
      <c r="E1217" s="19" t="s">
        <v>7919</v>
      </c>
      <c r="F1217" s="19" t="s">
        <v>1290</v>
      </c>
      <c r="G1217" s="19">
        <v>2019</v>
      </c>
      <c r="H1217" s="65">
        <v>43601</v>
      </c>
      <c r="K1217" s="19" t="s">
        <v>7920</v>
      </c>
    </row>
    <row r="1218" spans="1:11" ht="15.75" customHeight="1">
      <c r="A1218" s="19">
        <v>31050613</v>
      </c>
      <c r="B1218" s="19" t="s">
        <v>7921</v>
      </c>
      <c r="C1218" s="19" t="s">
        <v>7922</v>
      </c>
      <c r="D1218" s="19" t="s">
        <v>7923</v>
      </c>
      <c r="E1218" s="19" t="s">
        <v>7924</v>
      </c>
      <c r="F1218" s="19" t="s">
        <v>7925</v>
      </c>
      <c r="G1218" s="19">
        <v>2019</v>
      </c>
      <c r="H1218" s="65">
        <v>43589</v>
      </c>
      <c r="K1218" s="19" t="s">
        <v>7926</v>
      </c>
    </row>
    <row r="1219" spans="1:11" ht="15.75" customHeight="1">
      <c r="A1219" s="19">
        <v>30986361</v>
      </c>
      <c r="B1219" s="19" t="s">
        <v>7928</v>
      </c>
      <c r="C1219" s="19" t="s">
        <v>7929</v>
      </c>
      <c r="D1219" s="19" t="s">
        <v>7930</v>
      </c>
      <c r="E1219" s="19" t="s">
        <v>7433</v>
      </c>
      <c r="F1219" s="19" t="s">
        <v>2011</v>
      </c>
      <c r="G1219" s="19">
        <v>2019</v>
      </c>
      <c r="H1219" s="65">
        <v>43571</v>
      </c>
      <c r="I1219" s="19" t="s">
        <v>7931</v>
      </c>
      <c r="K1219" s="19" t="s">
        <v>7932</v>
      </c>
    </row>
    <row r="1220" spans="1:11" ht="15.75" customHeight="1">
      <c r="A1220" s="19">
        <v>30967346</v>
      </c>
      <c r="B1220" s="19" t="s">
        <v>7933</v>
      </c>
      <c r="C1220" s="19" t="s">
        <v>7934</v>
      </c>
      <c r="D1220" s="19" t="s">
        <v>7935</v>
      </c>
      <c r="E1220" s="19" t="s">
        <v>7936</v>
      </c>
      <c r="F1220" s="19" t="s">
        <v>7242</v>
      </c>
      <c r="G1220" s="19">
        <v>2019</v>
      </c>
      <c r="H1220" s="65">
        <v>43566</v>
      </c>
      <c r="K1220" s="19" t="s">
        <v>7937</v>
      </c>
    </row>
    <row r="1221" spans="1:11" ht="15.75" customHeight="1">
      <c r="A1221" s="19">
        <v>30954447</v>
      </c>
      <c r="B1221" s="19" t="s">
        <v>7938</v>
      </c>
      <c r="C1221" s="19" t="s">
        <v>7939</v>
      </c>
      <c r="E1221" s="19" t="s">
        <v>7940</v>
      </c>
    </row>
    <row r="1222" spans="1:11" ht="15.75" customHeight="1">
      <c r="A1222" s="19">
        <v>30910492</v>
      </c>
      <c r="B1222" s="19" t="s">
        <v>7941</v>
      </c>
      <c r="C1222" s="19" t="s">
        <v>7942</v>
      </c>
      <c r="D1222" s="19" t="s">
        <v>7943</v>
      </c>
      <c r="E1222" s="19" t="s">
        <v>7944</v>
      </c>
      <c r="F1222" s="19" t="s">
        <v>7945</v>
      </c>
      <c r="G1222" s="19">
        <v>2019</v>
      </c>
      <c r="H1222" s="65">
        <v>43551</v>
      </c>
      <c r="K1222" s="19" t="s">
        <v>7946</v>
      </c>
    </row>
    <row r="1223" spans="1:11" ht="15.75" customHeight="1">
      <c r="A1223" s="19">
        <v>30875247</v>
      </c>
      <c r="B1223" s="19" t="s">
        <v>7947</v>
      </c>
      <c r="C1223" s="19" t="s">
        <v>7948</v>
      </c>
      <c r="D1223" s="19" t="s">
        <v>7930</v>
      </c>
      <c r="E1223" s="19" t="s">
        <v>1155</v>
      </c>
      <c r="F1223" s="19" t="s">
        <v>2011</v>
      </c>
      <c r="G1223" s="19">
        <v>2019</v>
      </c>
      <c r="H1223" s="65">
        <v>43540</v>
      </c>
      <c r="K1223" s="19" t="s">
        <v>7949</v>
      </c>
    </row>
    <row r="1224" spans="1:11" ht="15.75" customHeight="1">
      <c r="A1224" s="19">
        <v>30503566</v>
      </c>
      <c r="B1224" s="19" t="s">
        <v>7950</v>
      </c>
      <c r="C1224" s="19" t="s">
        <v>7951</v>
      </c>
      <c r="D1224" s="19" t="s">
        <v>7952</v>
      </c>
      <c r="E1224" s="19" t="s">
        <v>3201</v>
      </c>
      <c r="F1224" s="19" t="s">
        <v>1057</v>
      </c>
      <c r="G1224" s="19">
        <v>2019</v>
      </c>
      <c r="H1224" s="65">
        <v>43438</v>
      </c>
      <c r="K1224" s="19" t="s">
        <v>7953</v>
      </c>
    </row>
    <row r="1225" spans="1:11" ht="15.75" customHeight="1">
      <c r="A1225" s="19">
        <v>29325483</v>
      </c>
      <c r="B1225" s="19" t="s">
        <v>7955</v>
      </c>
      <c r="C1225" s="19" t="s">
        <v>7956</v>
      </c>
      <c r="D1225" s="19" t="s">
        <v>7957</v>
      </c>
      <c r="E1225" s="19" t="s">
        <v>7958</v>
      </c>
      <c r="F1225" s="19" t="s">
        <v>7959</v>
      </c>
      <c r="G1225" s="19">
        <v>2019</v>
      </c>
      <c r="H1225" s="65">
        <v>43113</v>
      </c>
      <c r="K1225" s="19" t="s">
        <v>7960</v>
      </c>
    </row>
    <row r="1226" spans="1:11" ht="15.75" customHeight="1">
      <c r="A1226" s="19">
        <v>31417543</v>
      </c>
      <c r="B1226" s="19" t="s">
        <v>7961</v>
      </c>
      <c r="C1226" s="19" t="s">
        <v>7962</v>
      </c>
      <c r="D1226" s="19" t="s">
        <v>7963</v>
      </c>
      <c r="E1226" s="19" t="s">
        <v>7964</v>
      </c>
      <c r="F1226" s="19" t="s">
        <v>113</v>
      </c>
      <c r="G1226" s="19">
        <v>2019</v>
      </c>
      <c r="H1226" s="65">
        <v>43694</v>
      </c>
      <c r="I1226" s="19" t="s">
        <v>7965</v>
      </c>
      <c r="K1226" s="19" t="s">
        <v>7966</v>
      </c>
    </row>
    <row r="1227" spans="1:11" ht="15.75" customHeight="1">
      <c r="A1227" s="19">
        <v>31366707</v>
      </c>
      <c r="B1227" s="19" t="s">
        <v>7968</v>
      </c>
      <c r="C1227" s="19" t="s">
        <v>7969</v>
      </c>
      <c r="D1227" s="19" t="s">
        <v>7970</v>
      </c>
      <c r="E1227" s="19" t="s">
        <v>7971</v>
      </c>
      <c r="F1227" s="19" t="s">
        <v>1095</v>
      </c>
      <c r="G1227" s="19">
        <v>2019</v>
      </c>
      <c r="H1227" s="65">
        <v>43679</v>
      </c>
      <c r="I1227" s="19" t="s">
        <v>7972</v>
      </c>
      <c r="K1227" s="19" t="s">
        <v>7973</v>
      </c>
    </row>
    <row r="1228" spans="1:11" ht="15.75" customHeight="1">
      <c r="A1228" s="19">
        <v>31279563</v>
      </c>
      <c r="B1228" s="19" t="s">
        <v>7975</v>
      </c>
      <c r="C1228" s="19" t="s">
        <v>7976</v>
      </c>
      <c r="D1228" s="19" t="s">
        <v>7977</v>
      </c>
      <c r="E1228" s="19" t="s">
        <v>7978</v>
      </c>
      <c r="F1228" s="19" t="s">
        <v>1263</v>
      </c>
      <c r="G1228" s="19">
        <v>2019</v>
      </c>
      <c r="H1228" s="65">
        <v>43654</v>
      </c>
      <c r="K1228" s="19" t="s">
        <v>7979</v>
      </c>
    </row>
    <row r="1229" spans="1:11" ht="15.75" customHeight="1">
      <c r="A1229" s="19">
        <v>28755833</v>
      </c>
      <c r="B1229" s="19" t="s">
        <v>7980</v>
      </c>
      <c r="C1229" s="19" t="s">
        <v>7981</v>
      </c>
      <c r="D1229" s="19" t="s">
        <v>7977</v>
      </c>
      <c r="E1229" s="19" t="s">
        <v>7982</v>
      </c>
      <c r="F1229" s="19" t="s">
        <v>1263</v>
      </c>
      <c r="G1229" s="19">
        <v>2019</v>
      </c>
      <c r="H1229" s="65">
        <v>42947</v>
      </c>
      <c r="I1229" s="19" t="s">
        <v>7983</v>
      </c>
      <c r="J1229" s="19" t="s">
        <v>7984</v>
      </c>
      <c r="K1229" s="19" t="s">
        <v>7985</v>
      </c>
    </row>
    <row r="1230" spans="1:11" ht="15.75" customHeight="1">
      <c r="A1230" s="19">
        <v>31346025</v>
      </c>
      <c r="B1230" s="19" t="s">
        <v>7986</v>
      </c>
      <c r="C1230" s="19" t="s">
        <v>7987</v>
      </c>
      <c r="D1230" s="19" t="s">
        <v>7988</v>
      </c>
      <c r="E1230" s="19" t="s">
        <v>1553</v>
      </c>
      <c r="F1230" s="19" t="s">
        <v>4453</v>
      </c>
      <c r="G1230" s="19">
        <v>2019</v>
      </c>
      <c r="H1230" s="65">
        <v>43673</v>
      </c>
      <c r="I1230" s="19" t="s">
        <v>7989</v>
      </c>
      <c r="K1230" s="19" t="s">
        <v>7990</v>
      </c>
    </row>
    <row r="1231" spans="1:11" ht="15.75" customHeight="1">
      <c r="A1231" s="19">
        <v>31344807</v>
      </c>
      <c r="B1231" s="19" t="s">
        <v>7992</v>
      </c>
      <c r="C1231" s="19" t="s">
        <v>7993</v>
      </c>
      <c r="D1231" s="19" t="s">
        <v>7994</v>
      </c>
      <c r="E1231" s="19" t="s">
        <v>7995</v>
      </c>
      <c r="F1231" s="19" t="s">
        <v>3540</v>
      </c>
      <c r="G1231" s="19">
        <v>2019</v>
      </c>
      <c r="H1231" s="65">
        <v>43673</v>
      </c>
      <c r="I1231" s="19" t="s">
        <v>7996</v>
      </c>
      <c r="K1231" s="19" t="s">
        <v>7997</v>
      </c>
    </row>
    <row r="1232" spans="1:11" ht="15.75" customHeight="1">
      <c r="A1232" s="19">
        <v>31320413</v>
      </c>
      <c r="B1232" s="19" t="s">
        <v>7999</v>
      </c>
      <c r="C1232" s="19" t="s">
        <v>7159</v>
      </c>
      <c r="D1232" s="19" t="s">
        <v>8000</v>
      </c>
      <c r="E1232" s="19" t="s">
        <v>4532</v>
      </c>
      <c r="F1232" s="19" t="s">
        <v>4453</v>
      </c>
      <c r="G1232" s="19">
        <v>2019</v>
      </c>
      <c r="H1232" s="65">
        <v>43666</v>
      </c>
      <c r="I1232" s="19" t="s">
        <v>8001</v>
      </c>
      <c r="K1232" s="19" t="s">
        <v>8002</v>
      </c>
    </row>
    <row r="1233" spans="1:11" ht="15.75" customHeight="1">
      <c r="A1233" s="19">
        <v>31316109</v>
      </c>
      <c r="B1233" s="19" t="s">
        <v>8003</v>
      </c>
      <c r="C1233" s="19" t="s">
        <v>8004</v>
      </c>
      <c r="D1233" s="19" t="s">
        <v>8005</v>
      </c>
      <c r="E1233" s="19" t="s">
        <v>3266</v>
      </c>
      <c r="F1233" s="19" t="s">
        <v>833</v>
      </c>
      <c r="G1233" s="19">
        <v>2019</v>
      </c>
      <c r="H1233" s="65">
        <v>43665</v>
      </c>
      <c r="I1233" s="19" t="s">
        <v>8006</v>
      </c>
      <c r="K1233" s="19" t="s">
        <v>8007</v>
      </c>
    </row>
    <row r="1234" spans="1:11" ht="15.75" customHeight="1">
      <c r="A1234" s="19">
        <v>31379777</v>
      </c>
      <c r="B1234" s="19" t="s">
        <v>8009</v>
      </c>
      <c r="C1234" s="19" t="s">
        <v>8010</v>
      </c>
      <c r="D1234" s="19" t="s">
        <v>8011</v>
      </c>
      <c r="E1234" s="19" t="s">
        <v>8012</v>
      </c>
      <c r="F1234" s="19" t="s">
        <v>98</v>
      </c>
      <c r="G1234" s="19">
        <v>2019</v>
      </c>
      <c r="H1234" s="65">
        <v>43683</v>
      </c>
      <c r="I1234" s="19" t="s">
        <v>8013</v>
      </c>
      <c r="K1234" s="19" t="s">
        <v>8014</v>
      </c>
    </row>
    <row r="1235" spans="1:11" ht="15.75" customHeight="1">
      <c r="A1235" s="19">
        <v>31311598</v>
      </c>
      <c r="B1235" s="19" t="s">
        <v>8016</v>
      </c>
      <c r="C1235" s="19" t="s">
        <v>8017</v>
      </c>
      <c r="D1235" s="19" t="s">
        <v>8018</v>
      </c>
      <c r="E1235" s="19" t="s">
        <v>8019</v>
      </c>
      <c r="F1235" s="19" t="s">
        <v>8020</v>
      </c>
      <c r="G1235" s="19">
        <v>2019</v>
      </c>
      <c r="H1235" s="65">
        <v>43664</v>
      </c>
      <c r="I1235" s="19" t="s">
        <v>8021</v>
      </c>
      <c r="K1235" s="19" t="s">
        <v>8022</v>
      </c>
    </row>
    <row r="1236" spans="1:11" ht="15.75" customHeight="1">
      <c r="A1236" s="19">
        <v>31016966</v>
      </c>
      <c r="B1236" s="19" t="s">
        <v>8024</v>
      </c>
      <c r="C1236" s="19" t="s">
        <v>8025</v>
      </c>
      <c r="D1236" s="19" t="s">
        <v>8026</v>
      </c>
      <c r="E1236" s="19" t="s">
        <v>8027</v>
      </c>
      <c r="F1236" s="19" t="s">
        <v>1149</v>
      </c>
      <c r="G1236" s="19">
        <v>2019</v>
      </c>
      <c r="H1236" s="65">
        <v>43580</v>
      </c>
      <c r="I1236" s="19" t="s">
        <v>8028</v>
      </c>
      <c r="J1236" s="19" t="s">
        <v>8029</v>
      </c>
      <c r="K1236" s="19" t="s">
        <v>8030</v>
      </c>
    </row>
    <row r="1237" spans="1:11" ht="15.75" customHeight="1">
      <c r="A1237" s="19">
        <v>31164306</v>
      </c>
      <c r="B1237" s="19" t="s">
        <v>8032</v>
      </c>
      <c r="C1237" s="19" t="s">
        <v>8033</v>
      </c>
      <c r="D1237" s="19" t="s">
        <v>8034</v>
      </c>
      <c r="E1237" s="19" t="s">
        <v>622</v>
      </c>
      <c r="F1237" s="19" t="s">
        <v>1263</v>
      </c>
      <c r="G1237" s="19">
        <v>2019</v>
      </c>
      <c r="H1237" s="65">
        <v>43622</v>
      </c>
      <c r="K1237" s="19" t="s">
        <v>8035</v>
      </c>
    </row>
    <row r="1238" spans="1:11" ht="15.75" customHeight="1">
      <c r="A1238" s="19">
        <v>29880242</v>
      </c>
      <c r="B1238" s="19" t="s">
        <v>8037</v>
      </c>
      <c r="C1238" s="19" t="s">
        <v>8038</v>
      </c>
      <c r="D1238" s="19" t="s">
        <v>8034</v>
      </c>
      <c r="E1238" s="19" t="s">
        <v>8039</v>
      </c>
      <c r="F1238" s="19" t="s">
        <v>1263</v>
      </c>
      <c r="G1238" s="19">
        <v>2019</v>
      </c>
      <c r="H1238" s="65">
        <v>43260</v>
      </c>
      <c r="K1238" s="19" t="s">
        <v>8040</v>
      </c>
    </row>
    <row r="1239" spans="1:11" ht="15.75" customHeight="1">
      <c r="A1239" s="19">
        <v>31304176</v>
      </c>
      <c r="B1239" s="19" t="s">
        <v>8041</v>
      </c>
      <c r="C1239" s="19" t="s">
        <v>8042</v>
      </c>
      <c r="D1239" s="19" t="s">
        <v>8043</v>
      </c>
      <c r="E1239" s="19" t="s">
        <v>8044</v>
      </c>
      <c r="F1239" s="19" t="s">
        <v>1517</v>
      </c>
      <c r="G1239" s="19">
        <v>2019</v>
      </c>
      <c r="H1239" s="65">
        <v>43662</v>
      </c>
      <c r="I1239" s="19" t="s">
        <v>8045</v>
      </c>
      <c r="K1239" s="19" t="s">
        <v>8046</v>
      </c>
    </row>
    <row r="1240" spans="1:11" ht="15.75" customHeight="1">
      <c r="A1240" s="19">
        <v>31333609</v>
      </c>
      <c r="B1240" s="19" t="s">
        <v>8048</v>
      </c>
      <c r="C1240" s="19" t="s">
        <v>8049</v>
      </c>
      <c r="D1240" s="19" t="s">
        <v>8050</v>
      </c>
      <c r="E1240" s="19" t="s">
        <v>8051</v>
      </c>
      <c r="F1240" s="19" t="s">
        <v>98</v>
      </c>
      <c r="G1240" s="19">
        <v>2019</v>
      </c>
      <c r="H1240" s="65">
        <v>43670</v>
      </c>
      <c r="I1240" s="19" t="s">
        <v>8052</v>
      </c>
      <c r="K1240" s="19" t="s">
        <v>8053</v>
      </c>
    </row>
    <row r="1241" spans="1:11" ht="15.75" customHeight="1">
      <c r="A1241" s="19">
        <v>31333719</v>
      </c>
      <c r="B1241" s="19" t="s">
        <v>8055</v>
      </c>
      <c r="C1241" s="19" t="s">
        <v>8056</v>
      </c>
      <c r="D1241" s="19" t="s">
        <v>8057</v>
      </c>
      <c r="E1241" s="19" t="s">
        <v>8058</v>
      </c>
      <c r="F1241" s="19" t="s">
        <v>416</v>
      </c>
      <c r="G1241" s="19">
        <v>2019</v>
      </c>
      <c r="H1241" s="65">
        <v>43670</v>
      </c>
      <c r="I1241" s="19" t="s">
        <v>8059</v>
      </c>
      <c r="K1241" s="19" t="s">
        <v>8060</v>
      </c>
    </row>
    <row r="1242" spans="1:11" ht="15.75" customHeight="1">
      <c r="A1242" s="19">
        <v>31290391</v>
      </c>
      <c r="B1242" s="19" t="s">
        <v>8062</v>
      </c>
      <c r="C1242" s="19" t="s">
        <v>8063</v>
      </c>
      <c r="D1242" s="19" t="s">
        <v>8064</v>
      </c>
      <c r="E1242" s="19" t="s">
        <v>8065</v>
      </c>
      <c r="F1242" s="19" t="s">
        <v>2046</v>
      </c>
      <c r="G1242" s="19">
        <v>2019</v>
      </c>
      <c r="H1242" s="65">
        <v>43657</v>
      </c>
      <c r="I1242" s="19" t="s">
        <v>8066</v>
      </c>
      <c r="K1242" s="19" t="s">
        <v>8067</v>
      </c>
    </row>
    <row r="1243" spans="1:11" ht="15.75" customHeight="1">
      <c r="A1243" s="19">
        <v>31193119</v>
      </c>
      <c r="B1243" s="19" t="s">
        <v>8069</v>
      </c>
      <c r="C1243" s="19" t="s">
        <v>8070</v>
      </c>
      <c r="D1243" s="19" t="s">
        <v>8071</v>
      </c>
      <c r="E1243" s="19" t="s">
        <v>8072</v>
      </c>
      <c r="F1243" s="19" t="s">
        <v>2320</v>
      </c>
      <c r="G1243" s="19">
        <v>2019</v>
      </c>
      <c r="H1243" s="65">
        <v>43630</v>
      </c>
      <c r="I1243" s="19" t="s">
        <v>8073</v>
      </c>
      <c r="K1243" s="19" t="s">
        <v>8074</v>
      </c>
    </row>
    <row r="1244" spans="1:11" ht="15.75" customHeight="1">
      <c r="A1244" s="19">
        <v>31163961</v>
      </c>
      <c r="B1244" s="19" t="s">
        <v>8076</v>
      </c>
      <c r="C1244" s="19" t="s">
        <v>8077</v>
      </c>
      <c r="D1244" s="19" t="s">
        <v>8078</v>
      </c>
      <c r="E1244" s="19" t="s">
        <v>8079</v>
      </c>
      <c r="F1244" s="19" t="s">
        <v>8080</v>
      </c>
      <c r="G1244" s="19">
        <v>2019</v>
      </c>
      <c r="H1244" s="65">
        <v>43622</v>
      </c>
      <c r="I1244" s="19" t="s">
        <v>8081</v>
      </c>
      <c r="K1244" s="19" t="s">
        <v>8082</v>
      </c>
    </row>
    <row r="1245" spans="1:11" ht="15.75" customHeight="1">
      <c r="A1245" s="19">
        <v>31162021</v>
      </c>
      <c r="B1245" s="19" t="s">
        <v>8084</v>
      </c>
      <c r="C1245" s="19" t="s">
        <v>8085</v>
      </c>
      <c r="D1245" s="19" t="s">
        <v>8086</v>
      </c>
      <c r="E1245" s="19" t="s">
        <v>8087</v>
      </c>
      <c r="F1245" s="19" t="s">
        <v>5258</v>
      </c>
      <c r="G1245" s="19">
        <v>2019</v>
      </c>
      <c r="H1245" s="65">
        <v>43621</v>
      </c>
      <c r="I1245" s="19" t="s">
        <v>8088</v>
      </c>
      <c r="K1245" s="19" t="s">
        <v>8089</v>
      </c>
    </row>
    <row r="1246" spans="1:11" ht="15.75" customHeight="1">
      <c r="A1246" s="19">
        <v>31109172</v>
      </c>
      <c r="B1246" s="19" t="s">
        <v>8090</v>
      </c>
      <c r="C1246" s="19" t="s">
        <v>8091</v>
      </c>
      <c r="D1246" s="19" t="s">
        <v>8092</v>
      </c>
      <c r="E1246" s="19" t="s">
        <v>8093</v>
      </c>
      <c r="F1246" s="19" t="s">
        <v>2011</v>
      </c>
      <c r="G1246" s="19">
        <v>2019</v>
      </c>
      <c r="H1246" s="65">
        <v>43607</v>
      </c>
      <c r="K1246" s="19" t="s">
        <v>8094</v>
      </c>
    </row>
    <row r="1247" spans="1:11" ht="15.75" customHeight="1">
      <c r="A1247" s="19">
        <v>31100360</v>
      </c>
      <c r="B1247" s="19" t="s">
        <v>8096</v>
      </c>
      <c r="C1247" s="19" t="s">
        <v>8097</v>
      </c>
      <c r="D1247" s="19" t="s">
        <v>8098</v>
      </c>
      <c r="E1247" s="19" t="s">
        <v>277</v>
      </c>
      <c r="F1247" s="19" t="s">
        <v>777</v>
      </c>
      <c r="G1247" s="19">
        <v>2019</v>
      </c>
      <c r="H1247" s="65">
        <v>43603</v>
      </c>
      <c r="K1247" s="19" t="s">
        <v>8099</v>
      </c>
    </row>
    <row r="1248" spans="1:11" ht="15.75" customHeight="1">
      <c r="A1248" s="19">
        <v>31068412</v>
      </c>
      <c r="B1248" s="19" t="s">
        <v>8100</v>
      </c>
      <c r="C1248" s="19" t="s">
        <v>8101</v>
      </c>
      <c r="D1248" s="19" t="s">
        <v>8102</v>
      </c>
      <c r="E1248" s="19" t="s">
        <v>8103</v>
      </c>
      <c r="F1248" s="19" t="s">
        <v>1272</v>
      </c>
      <c r="G1248" s="19">
        <v>2019</v>
      </c>
      <c r="H1248" s="65">
        <v>43595</v>
      </c>
      <c r="I1248" s="19" t="s">
        <v>8104</v>
      </c>
      <c r="K1248" s="19" t="s">
        <v>8105</v>
      </c>
    </row>
    <row r="1249" spans="1:11" ht="15.75" customHeight="1">
      <c r="A1249" s="19">
        <v>31049578</v>
      </c>
      <c r="B1249" s="19" t="s">
        <v>8107</v>
      </c>
      <c r="C1249" s="19" t="s">
        <v>8108</v>
      </c>
      <c r="D1249" s="19" t="s">
        <v>8109</v>
      </c>
      <c r="E1249" s="19" t="s">
        <v>8110</v>
      </c>
      <c r="F1249" s="19" t="s">
        <v>215</v>
      </c>
      <c r="G1249" s="19">
        <v>2019</v>
      </c>
      <c r="H1249" s="65">
        <v>43589</v>
      </c>
      <c r="K1249" s="19" t="s">
        <v>8111</v>
      </c>
    </row>
    <row r="1250" spans="1:11" ht="15.75" customHeight="1">
      <c r="A1250" s="19">
        <v>30955122</v>
      </c>
      <c r="B1250" s="19" t="s">
        <v>8112</v>
      </c>
      <c r="C1250" s="19" t="s">
        <v>8113</v>
      </c>
      <c r="D1250" s="19" t="s">
        <v>8114</v>
      </c>
      <c r="E1250" s="19" t="s">
        <v>8115</v>
      </c>
      <c r="F1250" s="19" t="s">
        <v>8116</v>
      </c>
      <c r="G1250" s="19">
        <v>2019</v>
      </c>
      <c r="H1250" s="65">
        <v>43563</v>
      </c>
      <c r="I1250" s="19" t="s">
        <v>8117</v>
      </c>
      <c r="K1250" s="19" t="s">
        <v>8118</v>
      </c>
    </row>
    <row r="1251" spans="1:11" ht="15.75" customHeight="1">
      <c r="A1251" s="19">
        <v>30916795</v>
      </c>
      <c r="B1251" s="19" t="s">
        <v>8119</v>
      </c>
      <c r="C1251" s="19" t="s">
        <v>8120</v>
      </c>
      <c r="D1251" s="19" t="s">
        <v>8121</v>
      </c>
      <c r="E1251" s="19" t="s">
        <v>8122</v>
      </c>
      <c r="F1251" s="19" t="s">
        <v>8123</v>
      </c>
      <c r="G1251" s="19">
        <v>2019</v>
      </c>
      <c r="H1251" s="65">
        <v>43552</v>
      </c>
      <c r="K1251" s="19" t="s">
        <v>8124</v>
      </c>
    </row>
    <row r="1252" spans="1:11" ht="15.75" customHeight="1">
      <c r="A1252" s="19">
        <v>30879978</v>
      </c>
      <c r="B1252" s="19" t="s">
        <v>8125</v>
      </c>
      <c r="C1252" s="19" t="s">
        <v>8126</v>
      </c>
      <c r="D1252" s="19" t="s">
        <v>8127</v>
      </c>
      <c r="E1252" s="19" t="s">
        <v>8128</v>
      </c>
      <c r="F1252" s="19" t="s">
        <v>1636</v>
      </c>
      <c r="G1252" s="19">
        <v>2019</v>
      </c>
      <c r="H1252" s="65">
        <v>43543</v>
      </c>
      <c r="K1252" s="19" t="s">
        <v>8129</v>
      </c>
    </row>
    <row r="1253" spans="1:11" ht="15.75" customHeight="1">
      <c r="A1253" s="19">
        <v>30878506</v>
      </c>
      <c r="B1253" s="19" t="s">
        <v>8131</v>
      </c>
      <c r="C1253" s="19" t="s">
        <v>8132</v>
      </c>
      <c r="D1253" s="19" t="s">
        <v>8133</v>
      </c>
      <c r="E1253" s="19" t="s">
        <v>8134</v>
      </c>
      <c r="F1253" s="19" t="s">
        <v>8135</v>
      </c>
      <c r="G1253" s="19">
        <v>2019</v>
      </c>
      <c r="H1253" s="65">
        <v>43542</v>
      </c>
      <c r="K1253" s="19" t="s">
        <v>8136</v>
      </c>
    </row>
    <row r="1254" spans="1:11" ht="15.75" customHeight="1">
      <c r="A1254" s="19">
        <v>30852050</v>
      </c>
      <c r="B1254" s="19" t="s">
        <v>8137</v>
      </c>
      <c r="C1254" s="19" t="s">
        <v>8138</v>
      </c>
      <c r="D1254" s="19" t="s">
        <v>8139</v>
      </c>
      <c r="E1254" s="19" t="s">
        <v>1043</v>
      </c>
      <c r="F1254" s="19" t="s">
        <v>4759</v>
      </c>
      <c r="G1254" s="19">
        <v>2019</v>
      </c>
      <c r="H1254" s="65">
        <v>43535</v>
      </c>
      <c r="K1254" s="19" t="s">
        <v>8140</v>
      </c>
    </row>
    <row r="1255" spans="1:11" ht="15.75" customHeight="1">
      <c r="A1255" s="19">
        <v>30791143</v>
      </c>
      <c r="B1255" s="19" t="s">
        <v>8141</v>
      </c>
      <c r="C1255" s="19" t="s">
        <v>8142</v>
      </c>
      <c r="D1255" s="19" t="s">
        <v>8143</v>
      </c>
      <c r="E1255" s="19" t="s">
        <v>3441</v>
      </c>
      <c r="F1255" s="19" t="s">
        <v>8144</v>
      </c>
      <c r="G1255" s="19">
        <v>2019</v>
      </c>
      <c r="H1255" s="65">
        <v>43518</v>
      </c>
      <c r="K1255" s="19" t="s">
        <v>8145</v>
      </c>
    </row>
    <row r="1256" spans="1:11" ht="15.75" customHeight="1">
      <c r="A1256" s="19">
        <v>30758857</v>
      </c>
      <c r="B1256" s="19" t="s">
        <v>8147</v>
      </c>
      <c r="C1256" s="19" t="s">
        <v>8148</v>
      </c>
      <c r="D1256" s="19" t="s">
        <v>8149</v>
      </c>
      <c r="E1256" s="19" t="s">
        <v>8150</v>
      </c>
      <c r="F1256" s="19" t="s">
        <v>2142</v>
      </c>
      <c r="G1256" s="19">
        <v>2019</v>
      </c>
      <c r="H1256" s="65">
        <v>43510</v>
      </c>
      <c r="I1256" s="19" t="s">
        <v>8151</v>
      </c>
      <c r="K1256" s="19" t="s">
        <v>8152</v>
      </c>
    </row>
    <row r="1257" spans="1:11" ht="15.75" customHeight="1">
      <c r="A1257" s="19">
        <v>30649895</v>
      </c>
      <c r="B1257" s="19" t="s">
        <v>8153</v>
      </c>
      <c r="C1257" s="19" t="s">
        <v>8154</v>
      </c>
      <c r="D1257" s="19" t="s">
        <v>8092</v>
      </c>
      <c r="E1257" s="19" t="s">
        <v>8155</v>
      </c>
      <c r="F1257" s="19" t="s">
        <v>2011</v>
      </c>
      <c r="G1257" s="19">
        <v>2019</v>
      </c>
      <c r="H1257" s="65">
        <v>43482</v>
      </c>
      <c r="I1257" s="19" t="s">
        <v>8156</v>
      </c>
      <c r="K1257" s="19" t="s">
        <v>8157</v>
      </c>
    </row>
    <row r="1258" spans="1:11" ht="15.75" customHeight="1">
      <c r="A1258" s="19">
        <v>29579288</v>
      </c>
      <c r="B1258" s="19" t="s">
        <v>8158</v>
      </c>
      <c r="C1258" s="19" t="s">
        <v>8159</v>
      </c>
      <c r="D1258" s="19" t="s">
        <v>8160</v>
      </c>
      <c r="E1258" s="19" t="s">
        <v>8161</v>
      </c>
      <c r="F1258" s="19" t="s">
        <v>3307</v>
      </c>
      <c r="G1258" s="19">
        <v>2019</v>
      </c>
      <c r="H1258" s="65">
        <v>43186</v>
      </c>
      <c r="K1258" s="19" t="s">
        <v>8162</v>
      </c>
    </row>
    <row r="1259" spans="1:11" ht="15.75" customHeight="1">
      <c r="A1259" s="19">
        <v>31460130</v>
      </c>
      <c r="B1259" s="19" t="s">
        <v>8163</v>
      </c>
      <c r="C1259" s="19" t="s">
        <v>8164</v>
      </c>
      <c r="D1259" s="19" t="s">
        <v>8165</v>
      </c>
      <c r="E1259" s="19" t="s">
        <v>8166</v>
      </c>
      <c r="F1259" s="19" t="s">
        <v>4306</v>
      </c>
      <c r="G1259" s="19">
        <v>2019</v>
      </c>
      <c r="H1259" s="65">
        <v>43706</v>
      </c>
      <c r="I1259" s="19" t="s">
        <v>8167</v>
      </c>
      <c r="K1259" s="19" t="s">
        <v>8168</v>
      </c>
    </row>
    <row r="1260" spans="1:11" ht="15.75" customHeight="1">
      <c r="A1260" s="19">
        <v>31242869</v>
      </c>
      <c r="B1260" s="19" t="s">
        <v>8170</v>
      </c>
      <c r="C1260" s="19" t="s">
        <v>8171</v>
      </c>
      <c r="D1260" s="19" t="s">
        <v>8172</v>
      </c>
      <c r="E1260" s="19" t="s">
        <v>8173</v>
      </c>
      <c r="F1260" s="19" t="s">
        <v>841</v>
      </c>
      <c r="G1260" s="19">
        <v>2019</v>
      </c>
      <c r="H1260" s="65">
        <v>43644</v>
      </c>
      <c r="I1260" s="19" t="s">
        <v>8174</v>
      </c>
      <c r="K1260" s="19" t="s">
        <v>8175</v>
      </c>
    </row>
    <row r="1261" spans="1:11" ht="15.75" customHeight="1">
      <c r="A1261" s="19">
        <v>31226950</v>
      </c>
      <c r="B1261" s="19" t="s">
        <v>8177</v>
      </c>
      <c r="C1261" s="19" t="s">
        <v>8178</v>
      </c>
      <c r="D1261" s="19" t="s">
        <v>8179</v>
      </c>
      <c r="E1261" s="19" t="s">
        <v>8180</v>
      </c>
      <c r="F1261" s="19" t="s">
        <v>841</v>
      </c>
      <c r="G1261" s="19">
        <v>2019</v>
      </c>
      <c r="H1261" s="65">
        <v>43639</v>
      </c>
      <c r="I1261" s="19" t="s">
        <v>8181</v>
      </c>
      <c r="K1261" s="19" t="s">
        <v>8182</v>
      </c>
    </row>
    <row r="1262" spans="1:11" ht="15.75" customHeight="1">
      <c r="A1262" s="19">
        <v>31226944</v>
      </c>
      <c r="B1262" s="19" t="s">
        <v>8184</v>
      </c>
      <c r="C1262" s="19" t="s">
        <v>8185</v>
      </c>
      <c r="D1262" s="19" t="s">
        <v>8186</v>
      </c>
      <c r="E1262" s="19" t="s">
        <v>8187</v>
      </c>
      <c r="F1262" s="19" t="s">
        <v>8188</v>
      </c>
      <c r="G1262" s="19">
        <v>2019</v>
      </c>
      <c r="H1262" s="65">
        <v>43639</v>
      </c>
      <c r="I1262" s="19" t="s">
        <v>8189</v>
      </c>
      <c r="K1262" s="19" t="s">
        <v>8190</v>
      </c>
    </row>
    <row r="1263" spans="1:11" ht="15.75" customHeight="1">
      <c r="A1263" s="19">
        <v>31153688</v>
      </c>
      <c r="B1263" s="19" t="s">
        <v>8191</v>
      </c>
      <c r="C1263" s="19" t="s">
        <v>8192</v>
      </c>
      <c r="E1263" s="19" t="s">
        <v>8193</v>
      </c>
    </row>
    <row r="1264" spans="1:11" ht="15.75" customHeight="1">
      <c r="A1264" s="19">
        <v>31122856</v>
      </c>
      <c r="B1264" s="19" t="s">
        <v>8194</v>
      </c>
      <c r="C1264" s="19" t="s">
        <v>8195</v>
      </c>
      <c r="D1264" s="19" t="s">
        <v>8193</v>
      </c>
      <c r="E1264" s="19" t="s">
        <v>8196</v>
      </c>
      <c r="F1264" s="19" t="s">
        <v>1263</v>
      </c>
      <c r="G1264" s="19">
        <v>2019</v>
      </c>
      <c r="H1264" s="65">
        <v>43610</v>
      </c>
      <c r="K1264" s="19" t="s">
        <v>8197</v>
      </c>
    </row>
    <row r="1265" spans="1:11" ht="15.75" customHeight="1">
      <c r="A1265" s="19">
        <v>31122854</v>
      </c>
      <c r="B1265" s="19" t="s">
        <v>8199</v>
      </c>
      <c r="C1265" s="19" t="s">
        <v>8200</v>
      </c>
      <c r="D1265" s="19" t="s">
        <v>8193</v>
      </c>
      <c r="E1265" s="19" t="s">
        <v>8201</v>
      </c>
      <c r="F1265" s="19" t="s">
        <v>1263</v>
      </c>
      <c r="G1265" s="19">
        <v>2019</v>
      </c>
      <c r="H1265" s="65">
        <v>43610</v>
      </c>
      <c r="K1265" s="19" t="s">
        <v>8202</v>
      </c>
    </row>
    <row r="1266" spans="1:11" ht="15.75" customHeight="1">
      <c r="A1266" s="19">
        <v>30936373</v>
      </c>
      <c r="B1266" s="19" t="s">
        <v>8203</v>
      </c>
      <c r="C1266" s="19" t="s">
        <v>8204</v>
      </c>
      <c r="D1266" s="19" t="s">
        <v>8205</v>
      </c>
      <c r="E1266" s="19" t="s">
        <v>8206</v>
      </c>
      <c r="F1266" s="19" t="s">
        <v>8207</v>
      </c>
      <c r="G1266" s="19">
        <v>2019</v>
      </c>
      <c r="H1266" s="65">
        <v>43558</v>
      </c>
      <c r="I1266" s="19" t="s">
        <v>8208</v>
      </c>
      <c r="K1266" s="19" t="s">
        <v>8209</v>
      </c>
    </row>
    <row r="1267" spans="1:11" ht="15.75" customHeight="1">
      <c r="A1267" s="19">
        <v>30562053</v>
      </c>
      <c r="B1267" s="19" t="s">
        <v>8211</v>
      </c>
      <c r="C1267" s="19" t="s">
        <v>8212</v>
      </c>
      <c r="D1267" s="19" t="s">
        <v>8213</v>
      </c>
      <c r="E1267" s="19" t="s">
        <v>8214</v>
      </c>
      <c r="F1267" s="19" t="s">
        <v>2011</v>
      </c>
      <c r="G1267" s="19">
        <v>2019</v>
      </c>
      <c r="H1267" s="65">
        <v>43453</v>
      </c>
      <c r="K1267" s="19" t="s">
        <v>8215</v>
      </c>
    </row>
    <row r="1268" spans="1:11" ht="15.75" customHeight="1">
      <c r="A1268" s="19">
        <v>31196170</v>
      </c>
      <c r="B1268" s="19" t="s">
        <v>8217</v>
      </c>
      <c r="C1268" s="19" t="s">
        <v>8218</v>
      </c>
      <c r="D1268" s="19" t="s">
        <v>8219</v>
      </c>
      <c r="E1268" s="19" t="s">
        <v>8220</v>
      </c>
      <c r="F1268" s="19" t="s">
        <v>948</v>
      </c>
      <c r="G1268" s="19">
        <v>2019</v>
      </c>
      <c r="H1268" s="65">
        <v>43631</v>
      </c>
      <c r="I1268" s="19" t="s">
        <v>8221</v>
      </c>
      <c r="K1268" s="19" t="s">
        <v>8222</v>
      </c>
    </row>
    <row r="1269" spans="1:11" ht="15.75" customHeight="1">
      <c r="A1269" s="19">
        <v>31189108</v>
      </c>
      <c r="B1269" s="19" t="s">
        <v>8224</v>
      </c>
      <c r="C1269" s="19" t="s">
        <v>8225</v>
      </c>
      <c r="D1269" s="19" t="s">
        <v>8226</v>
      </c>
      <c r="E1269" s="19" t="s">
        <v>4552</v>
      </c>
      <c r="F1269" s="19" t="s">
        <v>6330</v>
      </c>
      <c r="G1269" s="19">
        <v>2019</v>
      </c>
      <c r="H1269" s="65">
        <v>43629</v>
      </c>
      <c r="K1269" s="19" t="s">
        <v>8227</v>
      </c>
    </row>
    <row r="1270" spans="1:11" ht="15.75" customHeight="1">
      <c r="A1270" s="19">
        <v>31185983</v>
      </c>
      <c r="B1270" s="19" t="s">
        <v>8229</v>
      </c>
      <c r="C1270" s="19" t="s">
        <v>8230</v>
      </c>
      <c r="D1270" s="19" t="s">
        <v>8231</v>
      </c>
      <c r="E1270" s="19" t="s">
        <v>8232</v>
      </c>
      <c r="F1270" s="19" t="s">
        <v>8233</v>
      </c>
      <c r="G1270" s="19">
        <v>2019</v>
      </c>
      <c r="H1270" s="65">
        <v>43629</v>
      </c>
      <c r="I1270" s="19" t="s">
        <v>8234</v>
      </c>
      <c r="K1270" s="19" t="s">
        <v>8235</v>
      </c>
    </row>
    <row r="1271" spans="1:11" ht="15.75" customHeight="1">
      <c r="A1271" s="19">
        <v>31182038</v>
      </c>
      <c r="B1271" s="19" t="s">
        <v>8236</v>
      </c>
      <c r="C1271" s="19" t="s">
        <v>8237</v>
      </c>
      <c r="D1271" s="19" t="s">
        <v>8238</v>
      </c>
      <c r="E1271" s="19" t="s">
        <v>510</v>
      </c>
      <c r="F1271" s="19" t="s">
        <v>841</v>
      </c>
      <c r="G1271" s="19">
        <v>2019</v>
      </c>
      <c r="H1271" s="65">
        <v>43628</v>
      </c>
      <c r="I1271" s="19" t="s">
        <v>8239</v>
      </c>
      <c r="K1271" s="19" t="s">
        <v>8240</v>
      </c>
    </row>
    <row r="1272" spans="1:11" ht="15.75" customHeight="1">
      <c r="A1272" s="19">
        <v>31410333</v>
      </c>
      <c r="B1272" s="19" t="s">
        <v>8242</v>
      </c>
      <c r="C1272" s="19" t="s">
        <v>8243</v>
      </c>
      <c r="D1272" s="19" t="s">
        <v>8244</v>
      </c>
      <c r="E1272" s="19" t="s">
        <v>8245</v>
      </c>
      <c r="F1272" s="19" t="s">
        <v>867</v>
      </c>
      <c r="G1272" s="19">
        <v>2019</v>
      </c>
      <c r="H1272" s="65">
        <v>43692</v>
      </c>
      <c r="I1272" s="19" t="s">
        <v>8246</v>
      </c>
      <c r="K1272" s="19" t="s">
        <v>8247</v>
      </c>
    </row>
    <row r="1273" spans="1:11" ht="15.75" customHeight="1">
      <c r="A1273" s="19">
        <v>31171614</v>
      </c>
      <c r="B1273" s="19" t="s">
        <v>8249</v>
      </c>
      <c r="C1273" s="19" t="s">
        <v>8250</v>
      </c>
      <c r="D1273" s="19" t="s">
        <v>8251</v>
      </c>
      <c r="E1273" s="19" t="s">
        <v>6226</v>
      </c>
      <c r="F1273" s="19" t="s">
        <v>4453</v>
      </c>
      <c r="G1273" s="19">
        <v>2019</v>
      </c>
      <c r="H1273" s="65">
        <v>43624</v>
      </c>
      <c r="I1273" s="19" t="s">
        <v>8252</v>
      </c>
      <c r="K1273" s="19" t="s">
        <v>8253</v>
      </c>
    </row>
    <row r="1274" spans="1:11" ht="15.75" customHeight="1">
      <c r="A1274" s="19">
        <v>31170986</v>
      </c>
      <c r="B1274" s="19" t="s">
        <v>8254</v>
      </c>
      <c r="C1274" s="19" t="s">
        <v>8255</v>
      </c>
      <c r="D1274" s="19" t="s">
        <v>8256</v>
      </c>
      <c r="E1274" s="19" t="s">
        <v>5347</v>
      </c>
      <c r="F1274" s="19" t="s">
        <v>1356</v>
      </c>
      <c r="G1274" s="19">
        <v>2019</v>
      </c>
      <c r="H1274" s="65">
        <v>43624</v>
      </c>
      <c r="I1274" s="19" t="s">
        <v>8257</v>
      </c>
      <c r="K1274" s="19" t="s">
        <v>8258</v>
      </c>
    </row>
    <row r="1275" spans="1:11" ht="15.75" customHeight="1">
      <c r="A1275" s="19">
        <v>31239655</v>
      </c>
      <c r="B1275" s="19" t="s">
        <v>8259</v>
      </c>
      <c r="C1275" s="19" t="s">
        <v>8260</v>
      </c>
      <c r="D1275" s="19" t="s">
        <v>8261</v>
      </c>
      <c r="E1275" s="19" t="s">
        <v>8262</v>
      </c>
      <c r="F1275" s="19" t="s">
        <v>328</v>
      </c>
      <c r="G1275" s="19">
        <v>2019</v>
      </c>
      <c r="H1275" s="65">
        <v>43643</v>
      </c>
      <c r="I1275" s="19" t="s">
        <v>8263</v>
      </c>
      <c r="K1275" s="19" t="s">
        <v>8264</v>
      </c>
    </row>
    <row r="1276" spans="1:11" ht="15.75" customHeight="1">
      <c r="A1276" s="19">
        <v>31205243</v>
      </c>
      <c r="B1276" s="19" t="s">
        <v>8266</v>
      </c>
      <c r="C1276" s="19" t="s">
        <v>8267</v>
      </c>
      <c r="D1276" s="19" t="s">
        <v>8268</v>
      </c>
      <c r="E1276" s="19" t="s">
        <v>8269</v>
      </c>
      <c r="F1276" s="19" t="s">
        <v>979</v>
      </c>
      <c r="G1276" s="19">
        <v>2019</v>
      </c>
      <c r="H1276" s="65">
        <v>43634</v>
      </c>
      <c r="K1276" s="19" t="s">
        <v>8270</v>
      </c>
    </row>
    <row r="1277" spans="1:11" ht="15.75" customHeight="1">
      <c r="A1277" s="19">
        <v>31205019</v>
      </c>
      <c r="B1277" s="19" t="s">
        <v>8272</v>
      </c>
      <c r="C1277" s="19" t="s">
        <v>8273</v>
      </c>
      <c r="D1277" s="19" t="s">
        <v>8274</v>
      </c>
      <c r="E1277" s="19" t="s">
        <v>8275</v>
      </c>
      <c r="F1277" s="19" t="s">
        <v>8276</v>
      </c>
      <c r="G1277" s="19">
        <v>2019</v>
      </c>
      <c r="H1277" s="65">
        <v>43634</v>
      </c>
      <c r="I1277" s="19" t="s">
        <v>8277</v>
      </c>
      <c r="K1277" s="19" t="s">
        <v>8278</v>
      </c>
    </row>
    <row r="1278" spans="1:11" ht="15.75" customHeight="1">
      <c r="A1278" s="19">
        <v>31116180</v>
      </c>
      <c r="B1278" s="19" t="s">
        <v>8280</v>
      </c>
      <c r="C1278" s="19" t="s">
        <v>8281</v>
      </c>
      <c r="D1278" s="19" t="s">
        <v>8268</v>
      </c>
      <c r="E1278" s="19" t="s">
        <v>8282</v>
      </c>
      <c r="F1278" s="19" t="s">
        <v>979</v>
      </c>
      <c r="G1278" s="19">
        <v>2019</v>
      </c>
      <c r="H1278" s="65">
        <v>43608</v>
      </c>
      <c r="K1278" s="19" t="s">
        <v>8283</v>
      </c>
    </row>
    <row r="1279" spans="1:11" ht="15.75" customHeight="1">
      <c r="A1279" s="19">
        <v>31097277</v>
      </c>
      <c r="B1279" s="19" t="s">
        <v>8284</v>
      </c>
      <c r="C1279" s="19" t="s">
        <v>8285</v>
      </c>
      <c r="D1279" s="19" t="s">
        <v>8286</v>
      </c>
      <c r="E1279" s="19" t="s">
        <v>8287</v>
      </c>
      <c r="F1279" s="19" t="s">
        <v>8288</v>
      </c>
      <c r="G1279" s="19">
        <v>2019</v>
      </c>
      <c r="H1279" s="65">
        <v>43603</v>
      </c>
      <c r="I1279" s="19" t="s">
        <v>8289</v>
      </c>
      <c r="K1279" s="19" t="s">
        <v>8290</v>
      </c>
    </row>
    <row r="1280" spans="1:11" ht="15.75" customHeight="1">
      <c r="A1280" s="19">
        <v>31097264</v>
      </c>
      <c r="B1280" s="19" t="s">
        <v>8292</v>
      </c>
      <c r="C1280" s="19" t="s">
        <v>8293</v>
      </c>
      <c r="D1280" s="19" t="s">
        <v>8286</v>
      </c>
      <c r="E1280" s="19" t="s">
        <v>8294</v>
      </c>
      <c r="F1280" s="19" t="s">
        <v>8288</v>
      </c>
      <c r="G1280" s="19">
        <v>2019</v>
      </c>
      <c r="H1280" s="65">
        <v>43603</v>
      </c>
      <c r="K1280" s="19" t="s">
        <v>8295</v>
      </c>
    </row>
    <row r="1281" spans="1:11" ht="15.75" customHeight="1">
      <c r="A1281" s="19">
        <v>31092026</v>
      </c>
      <c r="B1281" s="19" t="s">
        <v>8296</v>
      </c>
      <c r="C1281" s="19" t="s">
        <v>8297</v>
      </c>
      <c r="D1281" s="19" t="s">
        <v>8298</v>
      </c>
      <c r="E1281" s="19" t="s">
        <v>8299</v>
      </c>
      <c r="F1281" s="19" t="s">
        <v>2611</v>
      </c>
      <c r="G1281" s="19">
        <v>2019</v>
      </c>
      <c r="H1281" s="65">
        <v>43602</v>
      </c>
      <c r="K1281" s="19" t="s">
        <v>8300</v>
      </c>
    </row>
    <row r="1282" spans="1:11" ht="15.75" customHeight="1">
      <c r="A1282" s="19">
        <v>31073957</v>
      </c>
      <c r="B1282" s="19" t="s">
        <v>8301</v>
      </c>
      <c r="C1282" s="19" t="s">
        <v>8302</v>
      </c>
      <c r="D1282" s="19" t="s">
        <v>8303</v>
      </c>
      <c r="E1282" s="19" t="s">
        <v>8304</v>
      </c>
      <c r="F1282" s="19" t="s">
        <v>8305</v>
      </c>
      <c r="G1282" s="19">
        <v>2019</v>
      </c>
      <c r="H1282" s="65">
        <v>43596</v>
      </c>
      <c r="I1282" s="19" t="s">
        <v>8306</v>
      </c>
      <c r="K1282" s="19" t="s">
        <v>8307</v>
      </c>
    </row>
    <row r="1283" spans="1:11" ht="15.75" customHeight="1">
      <c r="A1283" s="19">
        <v>31006971</v>
      </c>
      <c r="B1283" s="19" t="s">
        <v>8308</v>
      </c>
      <c r="C1283" s="19" t="s">
        <v>8309</v>
      </c>
      <c r="D1283" s="19" t="s">
        <v>8310</v>
      </c>
      <c r="E1283" s="19" t="s">
        <v>8311</v>
      </c>
      <c r="F1283" s="19" t="s">
        <v>1604</v>
      </c>
      <c r="G1283" s="19">
        <v>2019</v>
      </c>
      <c r="H1283" s="65">
        <v>43578</v>
      </c>
      <c r="K1283" s="19" t="s">
        <v>8312</v>
      </c>
    </row>
    <row r="1284" spans="1:11" ht="15.75" customHeight="1">
      <c r="A1284" s="19">
        <v>30963520</v>
      </c>
      <c r="B1284" s="19" t="s">
        <v>8313</v>
      </c>
      <c r="C1284" s="19" t="s">
        <v>8314</v>
      </c>
      <c r="D1284" s="19" t="s">
        <v>8315</v>
      </c>
      <c r="E1284" s="19" t="s">
        <v>8316</v>
      </c>
      <c r="F1284" s="19" t="s">
        <v>2408</v>
      </c>
      <c r="G1284" s="19">
        <v>2019</v>
      </c>
      <c r="H1284" s="65">
        <v>43565</v>
      </c>
      <c r="I1284" s="19" t="s">
        <v>8317</v>
      </c>
      <c r="K1284" s="19" t="s">
        <v>8318</v>
      </c>
    </row>
    <row r="1285" spans="1:11" ht="15.75" customHeight="1">
      <c r="A1285" s="19">
        <v>30946954</v>
      </c>
      <c r="B1285" s="19" t="s">
        <v>8320</v>
      </c>
      <c r="C1285" s="19" t="s">
        <v>8321</v>
      </c>
      <c r="D1285" s="19" t="s">
        <v>8322</v>
      </c>
      <c r="E1285" s="19" t="s">
        <v>8323</v>
      </c>
      <c r="F1285" s="19" t="s">
        <v>155</v>
      </c>
      <c r="G1285" s="19">
        <v>2019</v>
      </c>
      <c r="H1285" s="65">
        <v>43560</v>
      </c>
      <c r="K1285" s="19" t="s">
        <v>8324</v>
      </c>
    </row>
    <row r="1286" spans="1:11" ht="15.75" customHeight="1">
      <c r="A1286" s="19">
        <v>30944197</v>
      </c>
      <c r="B1286" s="19" t="s">
        <v>8325</v>
      </c>
      <c r="C1286" s="19" t="s">
        <v>8326</v>
      </c>
      <c r="D1286" s="19" t="s">
        <v>8327</v>
      </c>
      <c r="E1286" s="19" t="s">
        <v>8328</v>
      </c>
      <c r="F1286" s="19" t="s">
        <v>1272</v>
      </c>
      <c r="G1286" s="19">
        <v>2019</v>
      </c>
      <c r="H1286" s="65">
        <v>43560</v>
      </c>
      <c r="I1286" s="19" t="s">
        <v>8329</v>
      </c>
      <c r="K1286" s="19" t="s">
        <v>8330</v>
      </c>
    </row>
    <row r="1287" spans="1:11" ht="15.75" customHeight="1">
      <c r="A1287" s="19">
        <v>30936154</v>
      </c>
      <c r="B1287" s="19" t="s">
        <v>8332</v>
      </c>
      <c r="C1287" s="19" t="s">
        <v>8333</v>
      </c>
      <c r="D1287" s="19" t="s">
        <v>8334</v>
      </c>
      <c r="E1287" s="19" t="s">
        <v>8335</v>
      </c>
      <c r="F1287" s="19" t="s">
        <v>1110</v>
      </c>
      <c r="G1287" s="19">
        <v>2019</v>
      </c>
      <c r="H1287" s="65">
        <v>43558</v>
      </c>
      <c r="I1287" s="19" t="s">
        <v>8336</v>
      </c>
      <c r="K1287" s="19" t="s">
        <v>8337</v>
      </c>
    </row>
    <row r="1288" spans="1:11" ht="15.75" customHeight="1">
      <c r="A1288" s="19">
        <v>30929031</v>
      </c>
      <c r="B1288" s="19" t="s">
        <v>8339</v>
      </c>
      <c r="C1288" s="19" t="s">
        <v>8340</v>
      </c>
      <c r="D1288" s="19" t="s">
        <v>8341</v>
      </c>
      <c r="E1288" s="19" t="s">
        <v>4740</v>
      </c>
      <c r="F1288" s="19" t="s">
        <v>8342</v>
      </c>
      <c r="G1288" s="19">
        <v>2019</v>
      </c>
      <c r="H1288" s="65">
        <v>43556</v>
      </c>
      <c r="K1288" s="19" t="s">
        <v>8343</v>
      </c>
    </row>
    <row r="1289" spans="1:11" ht="15.75" customHeight="1">
      <c r="A1289" s="19">
        <v>30899835</v>
      </c>
      <c r="B1289" s="19" t="s">
        <v>8344</v>
      </c>
      <c r="C1289" s="19" t="s">
        <v>8345</v>
      </c>
      <c r="D1289" s="19" t="s">
        <v>8346</v>
      </c>
      <c r="E1289" s="19" t="s">
        <v>8347</v>
      </c>
      <c r="F1289" s="19" t="s">
        <v>8348</v>
      </c>
      <c r="G1289" s="19">
        <v>2019</v>
      </c>
      <c r="H1289" s="65">
        <v>43547</v>
      </c>
      <c r="I1289" s="19" t="s">
        <v>8349</v>
      </c>
      <c r="K1289" s="19" t="s">
        <v>8350</v>
      </c>
    </row>
    <row r="1290" spans="1:11" ht="15.75" customHeight="1">
      <c r="A1290" s="19">
        <v>30861428</v>
      </c>
      <c r="B1290" s="19" t="s">
        <v>8352</v>
      </c>
      <c r="C1290" s="19" t="s">
        <v>8353</v>
      </c>
      <c r="D1290" s="19" t="s">
        <v>8354</v>
      </c>
      <c r="E1290" s="19" t="s">
        <v>8355</v>
      </c>
      <c r="F1290" s="19" t="s">
        <v>1290</v>
      </c>
      <c r="G1290" s="19">
        <v>2019</v>
      </c>
      <c r="H1290" s="65">
        <v>43537</v>
      </c>
      <c r="K1290" s="19" t="s">
        <v>8356</v>
      </c>
    </row>
    <row r="1291" spans="1:11" ht="15.75" customHeight="1">
      <c r="A1291" s="19">
        <v>30793341</v>
      </c>
      <c r="B1291" s="19" t="s">
        <v>8357</v>
      </c>
      <c r="C1291" s="19" t="s">
        <v>8358</v>
      </c>
      <c r="D1291" s="19" t="s">
        <v>8359</v>
      </c>
      <c r="E1291" s="19" t="s">
        <v>8360</v>
      </c>
      <c r="F1291" s="19" t="s">
        <v>8361</v>
      </c>
      <c r="G1291" s="19">
        <v>2019</v>
      </c>
      <c r="H1291" s="65">
        <v>43519</v>
      </c>
      <c r="K1291" s="19" t="s">
        <v>8362</v>
      </c>
    </row>
    <row r="1292" spans="1:11" ht="15.75" customHeight="1">
      <c r="A1292" s="19">
        <v>30724001</v>
      </c>
      <c r="B1292" s="19" t="s">
        <v>8363</v>
      </c>
      <c r="C1292" s="19" t="s">
        <v>8364</v>
      </c>
      <c r="D1292" s="19" t="s">
        <v>8365</v>
      </c>
      <c r="E1292" s="19" t="s">
        <v>1280</v>
      </c>
      <c r="F1292" s="19" t="s">
        <v>8366</v>
      </c>
      <c r="G1292" s="19">
        <v>2019</v>
      </c>
      <c r="H1292" s="65">
        <v>43503</v>
      </c>
      <c r="I1292" s="19" t="s">
        <v>8367</v>
      </c>
      <c r="J1292" s="19" t="s">
        <v>8368</v>
      </c>
      <c r="K1292" s="19" t="s">
        <v>8369</v>
      </c>
    </row>
    <row r="1293" spans="1:11" ht="15.75" customHeight="1">
      <c r="A1293" s="19">
        <v>31076160</v>
      </c>
      <c r="B1293" s="19" t="s">
        <v>8371</v>
      </c>
      <c r="C1293" s="19" t="s">
        <v>8372</v>
      </c>
      <c r="D1293" s="19" t="s">
        <v>8373</v>
      </c>
      <c r="E1293" s="19" t="s">
        <v>8374</v>
      </c>
      <c r="F1293" s="19" t="s">
        <v>1263</v>
      </c>
      <c r="G1293" s="19">
        <v>2019</v>
      </c>
      <c r="H1293" s="65">
        <v>43597</v>
      </c>
      <c r="K1293" s="19" t="s">
        <v>8375</v>
      </c>
    </row>
    <row r="1294" spans="1:11" ht="15.75" customHeight="1">
      <c r="A1294" s="19">
        <v>31135969</v>
      </c>
      <c r="B1294" s="19" t="s">
        <v>4463</v>
      </c>
      <c r="C1294" s="19" t="s">
        <v>8377</v>
      </c>
      <c r="D1294" s="19" t="s">
        <v>8378</v>
      </c>
      <c r="E1294" s="19" t="s">
        <v>8379</v>
      </c>
      <c r="F1294" s="19" t="s">
        <v>4467</v>
      </c>
      <c r="G1294" s="19">
        <v>2019</v>
      </c>
      <c r="H1294" s="65">
        <v>43614</v>
      </c>
      <c r="I1294" s="19" t="s">
        <v>8380</v>
      </c>
      <c r="K1294" s="19" t="s">
        <v>8381</v>
      </c>
    </row>
    <row r="1295" spans="1:11" ht="15.75" customHeight="1">
      <c r="A1295" s="19">
        <v>31223008</v>
      </c>
      <c r="B1295" s="19" t="s">
        <v>8383</v>
      </c>
      <c r="C1295" s="19" t="s">
        <v>8384</v>
      </c>
      <c r="D1295" s="19" t="s">
        <v>8385</v>
      </c>
      <c r="E1295" s="19" t="s">
        <v>8386</v>
      </c>
      <c r="F1295" s="19" t="s">
        <v>8387</v>
      </c>
      <c r="G1295" s="19">
        <v>2019</v>
      </c>
      <c r="H1295" s="65">
        <v>43638</v>
      </c>
      <c r="K1295" s="19" t="s">
        <v>8388</v>
      </c>
    </row>
    <row r="1296" spans="1:11" ht="15.75" customHeight="1">
      <c r="A1296" s="19">
        <v>31122289</v>
      </c>
      <c r="B1296" s="19" t="s">
        <v>8390</v>
      </c>
      <c r="C1296" s="19" t="s">
        <v>8391</v>
      </c>
      <c r="D1296" s="19" t="s">
        <v>8392</v>
      </c>
      <c r="E1296" s="19" t="s">
        <v>3426</v>
      </c>
      <c r="F1296" s="19" t="s">
        <v>8393</v>
      </c>
      <c r="G1296" s="19">
        <v>2019</v>
      </c>
      <c r="H1296" s="65">
        <v>43610</v>
      </c>
      <c r="I1296" s="19" t="s">
        <v>8394</v>
      </c>
      <c r="K1296" s="19" t="s">
        <v>8395</v>
      </c>
    </row>
    <row r="1297" spans="1:11" ht="15.75" customHeight="1">
      <c r="A1297" s="19">
        <v>31139364</v>
      </c>
      <c r="B1297" s="19" t="s">
        <v>8397</v>
      </c>
      <c r="C1297" s="19" t="s">
        <v>8398</v>
      </c>
      <c r="D1297" s="19" t="s">
        <v>8399</v>
      </c>
      <c r="E1297" s="19" t="s">
        <v>8400</v>
      </c>
      <c r="F1297" s="19" t="s">
        <v>8401</v>
      </c>
      <c r="G1297" s="19">
        <v>2019</v>
      </c>
      <c r="H1297" s="65">
        <v>43615</v>
      </c>
      <c r="I1297" s="19" t="s">
        <v>8402</v>
      </c>
      <c r="K1297" s="19" t="s">
        <v>8403</v>
      </c>
    </row>
    <row r="1298" spans="1:11" ht="15.75" customHeight="1">
      <c r="A1298" s="19">
        <v>31113421</v>
      </c>
      <c r="B1298" s="19" t="s">
        <v>8404</v>
      </c>
      <c r="C1298" s="19" t="s">
        <v>8405</v>
      </c>
      <c r="D1298" s="19" t="s">
        <v>8406</v>
      </c>
      <c r="E1298" s="19" t="s">
        <v>8407</v>
      </c>
      <c r="F1298" s="19" t="s">
        <v>1356</v>
      </c>
      <c r="G1298" s="19">
        <v>2019</v>
      </c>
      <c r="H1298" s="65">
        <v>43608</v>
      </c>
      <c r="I1298" s="19" t="s">
        <v>8408</v>
      </c>
      <c r="K1298" s="19" t="s">
        <v>8409</v>
      </c>
    </row>
    <row r="1299" spans="1:11" ht="15.75" customHeight="1">
      <c r="A1299" s="19">
        <v>31112260</v>
      </c>
      <c r="B1299" s="19" t="s">
        <v>8411</v>
      </c>
      <c r="C1299" s="19" t="s">
        <v>8412</v>
      </c>
      <c r="D1299" s="19" t="s">
        <v>8413</v>
      </c>
      <c r="E1299" s="19" t="s">
        <v>8414</v>
      </c>
      <c r="F1299" s="19" t="s">
        <v>4922</v>
      </c>
      <c r="G1299" s="19">
        <v>2019</v>
      </c>
      <c r="H1299" s="65">
        <v>43607</v>
      </c>
      <c r="K1299" s="19" t="s">
        <v>8415</v>
      </c>
    </row>
    <row r="1300" spans="1:11" ht="15.75" customHeight="1">
      <c r="A1300" s="19">
        <v>31029515</v>
      </c>
      <c r="B1300" s="19" t="s">
        <v>8416</v>
      </c>
      <c r="C1300" s="19" t="s">
        <v>8417</v>
      </c>
      <c r="D1300" s="19" t="s">
        <v>8418</v>
      </c>
      <c r="E1300" s="19" t="s">
        <v>8419</v>
      </c>
      <c r="F1300" s="19" t="s">
        <v>1263</v>
      </c>
      <c r="G1300" s="19">
        <v>2019</v>
      </c>
      <c r="H1300" s="65">
        <v>43584</v>
      </c>
      <c r="K1300" s="19" t="s">
        <v>8420</v>
      </c>
    </row>
    <row r="1301" spans="1:11" ht="15.75" customHeight="1">
      <c r="A1301" s="19">
        <v>31169800</v>
      </c>
      <c r="B1301" s="19" t="s">
        <v>8421</v>
      </c>
      <c r="D1301" s="19" t="s">
        <v>8422</v>
      </c>
      <c r="F1301" s="19" t="s">
        <v>934</v>
      </c>
      <c r="G1301" s="19">
        <v>2019</v>
      </c>
      <c r="H1301" s="65">
        <v>43623</v>
      </c>
    </row>
    <row r="1302" spans="1:11" ht="15.75" customHeight="1">
      <c r="A1302" s="19">
        <v>31110098</v>
      </c>
      <c r="B1302" s="19" t="s">
        <v>8424</v>
      </c>
      <c r="C1302" s="19" t="s">
        <v>8425</v>
      </c>
      <c r="D1302" s="19" t="s">
        <v>8426</v>
      </c>
      <c r="E1302" s="19" t="s">
        <v>8427</v>
      </c>
      <c r="F1302" s="19" t="s">
        <v>3548</v>
      </c>
      <c r="G1302" s="19">
        <v>2019</v>
      </c>
      <c r="H1302" s="65">
        <v>43607</v>
      </c>
      <c r="I1302" s="19" t="s">
        <v>8428</v>
      </c>
      <c r="K1302" s="19" t="s">
        <v>8429</v>
      </c>
    </row>
    <row r="1303" spans="1:11" ht="15.75" customHeight="1">
      <c r="A1303" s="19">
        <v>31027929</v>
      </c>
      <c r="B1303" s="19" t="s">
        <v>8431</v>
      </c>
      <c r="C1303" s="19" t="s">
        <v>8432</v>
      </c>
      <c r="D1303" s="19" t="s">
        <v>8433</v>
      </c>
      <c r="E1303" s="19" t="s">
        <v>8434</v>
      </c>
      <c r="F1303" s="19" t="s">
        <v>1263</v>
      </c>
      <c r="G1303" s="19">
        <v>2019</v>
      </c>
      <c r="H1303" s="65">
        <v>43583</v>
      </c>
      <c r="K1303" s="19" t="s">
        <v>8435</v>
      </c>
    </row>
    <row r="1304" spans="1:11" ht="15.75" customHeight="1">
      <c r="A1304" s="19">
        <v>30880154</v>
      </c>
      <c r="B1304" s="19" t="s">
        <v>8437</v>
      </c>
      <c r="C1304" s="19" t="s">
        <v>8438</v>
      </c>
      <c r="D1304" s="19" t="s">
        <v>8439</v>
      </c>
      <c r="E1304" s="19" t="s">
        <v>8440</v>
      </c>
      <c r="F1304" s="19" t="s">
        <v>8441</v>
      </c>
      <c r="G1304" s="19">
        <v>2019</v>
      </c>
      <c r="H1304" s="65">
        <v>43543</v>
      </c>
      <c r="K1304" s="19" t="s">
        <v>8442</v>
      </c>
    </row>
    <row r="1305" spans="1:11" ht="15.75" customHeight="1">
      <c r="A1305" s="19">
        <v>31157175</v>
      </c>
      <c r="B1305" s="19" t="s">
        <v>8443</v>
      </c>
      <c r="C1305" s="19" t="s">
        <v>8444</v>
      </c>
      <c r="D1305" s="19" t="s">
        <v>8445</v>
      </c>
      <c r="E1305" s="19" t="s">
        <v>8446</v>
      </c>
      <c r="F1305" s="19" t="s">
        <v>223</v>
      </c>
      <c r="G1305" s="19">
        <v>2019</v>
      </c>
      <c r="H1305" s="65">
        <v>43620</v>
      </c>
      <c r="I1305" s="19" t="s">
        <v>8447</v>
      </c>
      <c r="K1305" s="19" t="s">
        <v>8448</v>
      </c>
    </row>
    <row r="1306" spans="1:11" ht="15.75" customHeight="1">
      <c r="A1306" s="19">
        <v>31156531</v>
      </c>
      <c r="B1306" s="19" t="s">
        <v>8450</v>
      </c>
      <c r="C1306" s="19" t="s">
        <v>8451</v>
      </c>
      <c r="D1306" s="19" t="s">
        <v>8452</v>
      </c>
      <c r="E1306" s="19" t="s">
        <v>8453</v>
      </c>
      <c r="F1306" s="19" t="s">
        <v>8454</v>
      </c>
      <c r="G1306" s="19">
        <v>2019</v>
      </c>
      <c r="H1306" s="65">
        <v>43620</v>
      </c>
      <c r="I1306" s="19" t="s">
        <v>8455</v>
      </c>
      <c r="K1306" s="19" t="s">
        <v>8456</v>
      </c>
    </row>
    <row r="1307" spans="1:11" ht="15.75" customHeight="1">
      <c r="A1307" s="19">
        <v>31190909</v>
      </c>
      <c r="B1307" s="19" t="s">
        <v>8458</v>
      </c>
      <c r="C1307" s="19" t="s">
        <v>8459</v>
      </c>
      <c r="D1307" s="19" t="s">
        <v>8460</v>
      </c>
      <c r="E1307" s="19" t="s">
        <v>8461</v>
      </c>
      <c r="F1307" s="19" t="s">
        <v>511</v>
      </c>
      <c r="G1307" s="19">
        <v>2019</v>
      </c>
      <c r="H1307" s="65">
        <v>43630</v>
      </c>
      <c r="I1307" s="19" t="s">
        <v>8462</v>
      </c>
      <c r="K1307" s="19" t="s">
        <v>8463</v>
      </c>
    </row>
    <row r="1308" spans="1:11" ht="15.75" customHeight="1">
      <c r="A1308" s="19">
        <v>31077143</v>
      </c>
      <c r="B1308" s="19" t="s">
        <v>8465</v>
      </c>
      <c r="C1308" s="19" t="s">
        <v>8466</v>
      </c>
      <c r="D1308" s="19" t="s">
        <v>8467</v>
      </c>
      <c r="E1308" s="19" t="s">
        <v>8468</v>
      </c>
      <c r="F1308" s="19" t="s">
        <v>841</v>
      </c>
      <c r="G1308" s="19">
        <v>2019</v>
      </c>
      <c r="H1308" s="65">
        <v>43597</v>
      </c>
      <c r="I1308" s="19" t="s">
        <v>8469</v>
      </c>
      <c r="K1308" s="19" t="s">
        <v>8470</v>
      </c>
    </row>
    <row r="1309" spans="1:11" ht="15.75" customHeight="1">
      <c r="A1309" s="19">
        <v>31067752</v>
      </c>
      <c r="B1309" s="19" t="s">
        <v>8471</v>
      </c>
      <c r="C1309" s="19" t="s">
        <v>8472</v>
      </c>
      <c r="D1309" s="19" t="s">
        <v>8473</v>
      </c>
      <c r="E1309" s="19" t="s">
        <v>8474</v>
      </c>
      <c r="F1309" s="19" t="s">
        <v>2469</v>
      </c>
      <c r="G1309" s="19">
        <v>2019</v>
      </c>
      <c r="H1309" s="65">
        <v>43595</v>
      </c>
      <c r="I1309" s="19" t="s">
        <v>8475</v>
      </c>
      <c r="K1309" s="19" t="s">
        <v>8476</v>
      </c>
    </row>
    <row r="1310" spans="1:11" ht="15.75" customHeight="1">
      <c r="A1310" s="19">
        <v>31064827</v>
      </c>
      <c r="B1310" s="19" t="s">
        <v>8478</v>
      </c>
      <c r="C1310" s="19" t="s">
        <v>8479</v>
      </c>
      <c r="D1310" s="19" t="s">
        <v>8480</v>
      </c>
      <c r="E1310" s="19" t="s">
        <v>8481</v>
      </c>
      <c r="F1310" s="19" t="s">
        <v>2861</v>
      </c>
      <c r="G1310" s="19">
        <v>2019</v>
      </c>
      <c r="H1310" s="65">
        <v>43594</v>
      </c>
      <c r="I1310" s="19" t="s">
        <v>8482</v>
      </c>
      <c r="K1310" s="19" t="s">
        <v>8483</v>
      </c>
    </row>
    <row r="1311" spans="1:11" ht="15.75" customHeight="1">
      <c r="A1311" s="19">
        <v>31192259</v>
      </c>
      <c r="B1311" s="19" t="s">
        <v>8484</v>
      </c>
      <c r="C1311" s="19" t="s">
        <v>8485</v>
      </c>
      <c r="D1311" s="19" t="s">
        <v>8486</v>
      </c>
      <c r="E1311" s="19" t="s">
        <v>8487</v>
      </c>
      <c r="F1311" s="19" t="s">
        <v>231</v>
      </c>
      <c r="G1311" s="19">
        <v>2019</v>
      </c>
      <c r="H1311" s="65">
        <v>43630</v>
      </c>
      <c r="I1311" s="19" t="s">
        <v>8488</v>
      </c>
      <c r="K1311" s="19" t="s">
        <v>8489</v>
      </c>
    </row>
    <row r="1312" spans="1:11" ht="15.75" customHeight="1">
      <c r="A1312" s="19">
        <v>31053725</v>
      </c>
      <c r="B1312" s="19" t="s">
        <v>8491</v>
      </c>
      <c r="C1312" s="19" t="s">
        <v>8492</v>
      </c>
      <c r="D1312" s="19" t="s">
        <v>8493</v>
      </c>
      <c r="E1312" s="19" t="s">
        <v>8494</v>
      </c>
      <c r="F1312" s="19" t="s">
        <v>833</v>
      </c>
      <c r="G1312" s="19">
        <v>2019</v>
      </c>
      <c r="H1312" s="65">
        <v>43590</v>
      </c>
      <c r="I1312" s="19" t="s">
        <v>8495</v>
      </c>
      <c r="K1312" s="19" t="s">
        <v>8496</v>
      </c>
    </row>
    <row r="1313" spans="1:11" ht="15.75" customHeight="1">
      <c r="A1313" s="19">
        <v>31069118</v>
      </c>
      <c r="B1313" s="19" t="s">
        <v>8498</v>
      </c>
      <c r="C1313" s="19" t="s">
        <v>8499</v>
      </c>
      <c r="D1313" s="19" t="s">
        <v>8500</v>
      </c>
      <c r="E1313" s="19" t="s">
        <v>8501</v>
      </c>
      <c r="F1313" s="19" t="s">
        <v>1447</v>
      </c>
      <c r="G1313" s="19">
        <v>2019</v>
      </c>
      <c r="H1313" s="65">
        <v>43595</v>
      </c>
      <c r="I1313" s="19" t="s">
        <v>8502</v>
      </c>
      <c r="K1313" s="19" t="s">
        <v>8503</v>
      </c>
    </row>
    <row r="1314" spans="1:11" ht="15.75" customHeight="1">
      <c r="A1314" s="19">
        <v>31045566</v>
      </c>
      <c r="B1314" s="19" t="s">
        <v>8505</v>
      </c>
      <c r="C1314" s="19" t="s">
        <v>8506</v>
      </c>
      <c r="D1314" s="19" t="s">
        <v>8507</v>
      </c>
      <c r="E1314" s="19" t="s">
        <v>8508</v>
      </c>
      <c r="F1314" s="19" t="s">
        <v>8509</v>
      </c>
      <c r="G1314" s="19">
        <v>2019</v>
      </c>
      <c r="H1314" s="65">
        <v>43588</v>
      </c>
      <c r="I1314" s="19" t="s">
        <v>8510</v>
      </c>
      <c r="K1314" s="19" t="s">
        <v>8511</v>
      </c>
    </row>
    <row r="1315" spans="1:11" ht="15.75" customHeight="1">
      <c r="A1315" s="19">
        <v>31027633</v>
      </c>
      <c r="B1315" s="19" t="s">
        <v>8512</v>
      </c>
      <c r="C1315" s="19" t="s">
        <v>8513</v>
      </c>
      <c r="D1315" s="19" t="s">
        <v>8514</v>
      </c>
      <c r="E1315" s="19" t="s">
        <v>8515</v>
      </c>
      <c r="F1315" s="19" t="s">
        <v>3283</v>
      </c>
      <c r="G1315" s="19">
        <v>2019</v>
      </c>
      <c r="H1315" s="65">
        <v>43583</v>
      </c>
      <c r="K1315" s="19" t="s">
        <v>8516</v>
      </c>
    </row>
    <row r="1316" spans="1:11" ht="15.75" customHeight="1">
      <c r="A1316" s="19">
        <v>31027620</v>
      </c>
      <c r="B1316" s="19" t="s">
        <v>8518</v>
      </c>
      <c r="C1316" s="19" t="s">
        <v>8519</v>
      </c>
      <c r="D1316" s="19" t="s">
        <v>8514</v>
      </c>
      <c r="E1316" s="19" t="s">
        <v>8520</v>
      </c>
      <c r="F1316" s="19" t="s">
        <v>3283</v>
      </c>
      <c r="G1316" s="19">
        <v>2019</v>
      </c>
      <c r="H1316" s="65">
        <v>43583</v>
      </c>
      <c r="K1316" s="19" t="s">
        <v>8521</v>
      </c>
    </row>
    <row r="1317" spans="1:11" ht="15.75" customHeight="1">
      <c r="A1317" s="19">
        <v>30985547</v>
      </c>
      <c r="B1317" s="19" t="s">
        <v>8522</v>
      </c>
      <c r="C1317" s="19" t="s">
        <v>8523</v>
      </c>
      <c r="D1317" s="19" t="s">
        <v>8524</v>
      </c>
      <c r="E1317" s="19" t="s">
        <v>8525</v>
      </c>
      <c r="F1317" s="19" t="s">
        <v>979</v>
      </c>
      <c r="G1317" s="19">
        <v>2019</v>
      </c>
      <c r="H1317" s="65">
        <v>43571</v>
      </c>
      <c r="K1317" s="19" t="s">
        <v>8526</v>
      </c>
    </row>
    <row r="1318" spans="1:11" ht="15.75" customHeight="1">
      <c r="A1318" s="19">
        <v>30975570</v>
      </c>
      <c r="B1318" s="19" t="s">
        <v>8527</v>
      </c>
      <c r="C1318" s="19" t="s">
        <v>8528</v>
      </c>
      <c r="D1318" s="19" t="s">
        <v>8529</v>
      </c>
      <c r="E1318" s="19" t="s">
        <v>8530</v>
      </c>
      <c r="F1318" s="19" t="s">
        <v>1263</v>
      </c>
      <c r="G1318" s="19">
        <v>2019</v>
      </c>
      <c r="H1318" s="65">
        <v>43568</v>
      </c>
      <c r="K1318" s="19" t="s">
        <v>8531</v>
      </c>
    </row>
    <row r="1319" spans="1:11" ht="15.75" customHeight="1">
      <c r="A1319" s="19">
        <v>30858215</v>
      </c>
      <c r="B1319" s="19" t="s">
        <v>8532</v>
      </c>
      <c r="C1319" s="19" t="s">
        <v>8533</v>
      </c>
      <c r="D1319" s="19" t="s">
        <v>8534</v>
      </c>
      <c r="E1319" s="19" t="s">
        <v>8535</v>
      </c>
      <c r="F1319" s="19" t="s">
        <v>1125</v>
      </c>
      <c r="G1319" s="19">
        <v>2019</v>
      </c>
      <c r="H1319" s="65">
        <v>43537</v>
      </c>
      <c r="I1319" s="19" t="s">
        <v>8536</v>
      </c>
      <c r="K1319" s="19" t="s">
        <v>8537</v>
      </c>
    </row>
    <row r="1320" spans="1:11" ht="15.75" customHeight="1">
      <c r="A1320" s="19">
        <v>30826292</v>
      </c>
      <c r="B1320" s="19" t="s">
        <v>8539</v>
      </c>
      <c r="C1320" s="19" t="s">
        <v>8540</v>
      </c>
      <c r="D1320" s="19" t="s">
        <v>8541</v>
      </c>
      <c r="E1320" s="19" t="s">
        <v>8542</v>
      </c>
      <c r="F1320" s="19" t="s">
        <v>7813</v>
      </c>
      <c r="G1320" s="19">
        <v>2019</v>
      </c>
      <c r="H1320" s="65">
        <v>43528</v>
      </c>
      <c r="I1320" s="19" t="s">
        <v>8543</v>
      </c>
      <c r="J1320" s="19" t="s">
        <v>8544</v>
      </c>
      <c r="K1320" s="19" t="s">
        <v>8545</v>
      </c>
    </row>
    <row r="1321" spans="1:11" ht="15.75" customHeight="1">
      <c r="A1321" s="19">
        <v>30739335</v>
      </c>
      <c r="B1321" s="19" t="s">
        <v>8546</v>
      </c>
      <c r="C1321" s="19" t="s">
        <v>8547</v>
      </c>
      <c r="D1321" s="19" t="s">
        <v>8548</v>
      </c>
      <c r="E1321" s="19" t="s">
        <v>8549</v>
      </c>
      <c r="F1321" s="19" t="s">
        <v>6161</v>
      </c>
      <c r="G1321" s="19">
        <v>2019</v>
      </c>
      <c r="H1321" s="65">
        <v>43507</v>
      </c>
      <c r="I1321" s="19" t="s">
        <v>8550</v>
      </c>
      <c r="K1321" s="19" t="s">
        <v>8551</v>
      </c>
    </row>
    <row r="1322" spans="1:11" ht="15.75" customHeight="1">
      <c r="A1322" s="19">
        <v>30682574</v>
      </c>
      <c r="B1322" s="19" t="s">
        <v>8552</v>
      </c>
      <c r="C1322" s="19" t="s">
        <v>8553</v>
      </c>
      <c r="D1322" s="19" t="s">
        <v>8554</v>
      </c>
      <c r="E1322" s="19" t="s">
        <v>8555</v>
      </c>
      <c r="F1322" s="19" t="s">
        <v>3522</v>
      </c>
      <c r="G1322" s="19">
        <v>2019</v>
      </c>
      <c r="H1322" s="65">
        <v>43491</v>
      </c>
      <c r="K1322" s="19" t="s">
        <v>8556</v>
      </c>
    </row>
    <row r="1323" spans="1:11" ht="15.75" customHeight="1">
      <c r="A1323" s="19">
        <v>30637585</v>
      </c>
      <c r="B1323" s="19" t="s">
        <v>8558</v>
      </c>
      <c r="C1323" s="19" t="s">
        <v>8559</v>
      </c>
      <c r="D1323" s="19" t="s">
        <v>8560</v>
      </c>
      <c r="E1323" s="19" t="s">
        <v>8561</v>
      </c>
      <c r="F1323" s="19" t="s">
        <v>8562</v>
      </c>
      <c r="G1323" s="19">
        <v>2019</v>
      </c>
      <c r="H1323" s="65">
        <v>43480</v>
      </c>
      <c r="I1323" s="19" t="s">
        <v>8563</v>
      </c>
      <c r="K1323" s="19" t="s">
        <v>8564</v>
      </c>
    </row>
    <row r="1324" spans="1:11" ht="15.75" customHeight="1">
      <c r="A1324" s="19">
        <v>30489345</v>
      </c>
      <c r="B1324" s="19" t="s">
        <v>8566</v>
      </c>
      <c r="C1324" s="19" t="s">
        <v>8567</v>
      </c>
      <c r="D1324" s="19" t="s">
        <v>8568</v>
      </c>
      <c r="E1324" s="19" t="s">
        <v>8569</v>
      </c>
      <c r="F1324" s="19" t="s">
        <v>8570</v>
      </c>
      <c r="G1324" s="19">
        <v>2019</v>
      </c>
      <c r="H1324" s="65">
        <v>43434</v>
      </c>
      <c r="I1324" s="19" t="s">
        <v>8571</v>
      </c>
      <c r="K1324" s="19" t="s">
        <v>8572</v>
      </c>
    </row>
    <row r="1325" spans="1:11" ht="15.75" customHeight="1">
      <c r="A1325" s="19">
        <v>30484742</v>
      </c>
      <c r="B1325" s="19" t="s">
        <v>8573</v>
      </c>
      <c r="C1325" s="19" t="s">
        <v>8574</v>
      </c>
      <c r="D1325" s="19" t="s">
        <v>8575</v>
      </c>
      <c r="E1325" s="19" t="s">
        <v>8576</v>
      </c>
      <c r="F1325" s="19" t="s">
        <v>8577</v>
      </c>
      <c r="G1325" s="19">
        <v>2019</v>
      </c>
      <c r="H1325" s="65">
        <v>43433</v>
      </c>
      <c r="K1325" s="19" t="s">
        <v>8578</v>
      </c>
    </row>
    <row r="1326" spans="1:11" ht="15.75" customHeight="1">
      <c r="A1326" s="19">
        <v>30482699</v>
      </c>
      <c r="B1326" s="19" t="s">
        <v>8580</v>
      </c>
      <c r="C1326" s="19" t="s">
        <v>8581</v>
      </c>
      <c r="D1326" s="19" t="s">
        <v>8582</v>
      </c>
      <c r="E1326" s="19" t="s">
        <v>8583</v>
      </c>
      <c r="F1326" s="19" t="s">
        <v>1636</v>
      </c>
      <c r="G1326" s="19">
        <v>2019</v>
      </c>
      <c r="H1326" s="65">
        <v>43433</v>
      </c>
      <c r="K1326" s="19" t="s">
        <v>8584</v>
      </c>
    </row>
    <row r="1327" spans="1:11" ht="15.75" customHeight="1">
      <c r="A1327" s="19">
        <v>31019272</v>
      </c>
      <c r="B1327" s="19" t="s">
        <v>8585</v>
      </c>
      <c r="C1327" s="19" t="s">
        <v>8586</v>
      </c>
      <c r="D1327" s="19" t="s">
        <v>8587</v>
      </c>
      <c r="E1327" s="19" t="s">
        <v>8588</v>
      </c>
      <c r="F1327" s="19" t="s">
        <v>833</v>
      </c>
      <c r="G1327" s="19">
        <v>2019</v>
      </c>
      <c r="H1327" s="65">
        <v>43581</v>
      </c>
      <c r="I1327" s="19" t="s">
        <v>8589</v>
      </c>
      <c r="K1327" s="19" t="s">
        <v>8590</v>
      </c>
    </row>
    <row r="1328" spans="1:11" ht="15.75" customHeight="1">
      <c r="A1328" s="19">
        <v>30184183</v>
      </c>
      <c r="B1328" s="19" t="s">
        <v>8592</v>
      </c>
      <c r="C1328" s="19" t="s">
        <v>8593</v>
      </c>
      <c r="E1328" s="19" t="s">
        <v>8594</v>
      </c>
    </row>
    <row r="1329" spans="1:11" ht="15.75" customHeight="1">
      <c r="A1329" s="19">
        <v>30833337</v>
      </c>
      <c r="B1329" s="19" t="s">
        <v>8595</v>
      </c>
      <c r="C1329" s="19" t="s">
        <v>8596</v>
      </c>
      <c r="D1329" s="19" t="s">
        <v>8597</v>
      </c>
      <c r="E1329" s="19" t="s">
        <v>7138</v>
      </c>
      <c r="F1329" s="19" t="s">
        <v>1110</v>
      </c>
      <c r="G1329" s="19">
        <v>2019</v>
      </c>
      <c r="H1329" s="65">
        <v>43530</v>
      </c>
      <c r="I1329" s="19" t="s">
        <v>8598</v>
      </c>
      <c r="K1329" s="19" t="s">
        <v>8599</v>
      </c>
    </row>
    <row r="1330" spans="1:11" ht="15.75" customHeight="1">
      <c r="A1330" s="19">
        <v>31006771</v>
      </c>
      <c r="B1330" s="19" t="s">
        <v>8601</v>
      </c>
      <c r="C1330" s="19" t="s">
        <v>8602</v>
      </c>
      <c r="D1330" s="19" t="s">
        <v>8603</v>
      </c>
      <c r="E1330" s="19" t="s">
        <v>8604</v>
      </c>
      <c r="F1330" s="19" t="s">
        <v>8605</v>
      </c>
      <c r="G1330" s="19">
        <v>2019</v>
      </c>
      <c r="H1330" s="65">
        <v>43578</v>
      </c>
    </row>
    <row r="1331" spans="1:11" ht="15.75" customHeight="1">
      <c r="A1331" s="19">
        <v>30799223</v>
      </c>
      <c r="B1331" s="19" t="s">
        <v>8607</v>
      </c>
      <c r="C1331" s="19" t="s">
        <v>8608</v>
      </c>
      <c r="D1331" s="19" t="s">
        <v>8609</v>
      </c>
      <c r="E1331" s="19" t="s">
        <v>8610</v>
      </c>
      <c r="F1331" s="19" t="s">
        <v>8441</v>
      </c>
      <c r="G1331" s="19">
        <v>2019</v>
      </c>
      <c r="H1331" s="65">
        <v>43522</v>
      </c>
      <c r="I1331" s="19" t="s">
        <v>8611</v>
      </c>
      <c r="J1331" s="19" t="s">
        <v>8612</v>
      </c>
      <c r="K1331" s="19" t="s">
        <v>8613</v>
      </c>
    </row>
    <row r="1332" spans="1:11" ht="15.75" customHeight="1">
      <c r="A1332" s="19">
        <v>31119172</v>
      </c>
      <c r="B1332" s="19" t="s">
        <v>8615</v>
      </c>
      <c r="C1332" s="19" t="s">
        <v>8616</v>
      </c>
      <c r="D1332" s="19" t="s">
        <v>8617</v>
      </c>
      <c r="E1332" s="19" t="s">
        <v>4601</v>
      </c>
      <c r="F1332" s="19" t="s">
        <v>231</v>
      </c>
      <c r="G1332" s="19">
        <v>2019</v>
      </c>
      <c r="H1332" s="65">
        <v>43609</v>
      </c>
      <c r="I1332" s="19" t="s">
        <v>8618</v>
      </c>
      <c r="K1332" s="19" t="s">
        <v>8619</v>
      </c>
    </row>
    <row r="1333" spans="1:11" ht="15.75" customHeight="1">
      <c r="A1333" s="19">
        <v>30346707</v>
      </c>
      <c r="B1333" s="19" t="s">
        <v>8621</v>
      </c>
      <c r="C1333" s="19" t="s">
        <v>8622</v>
      </c>
      <c r="D1333" s="19" t="s">
        <v>8623</v>
      </c>
      <c r="E1333" s="19" t="s">
        <v>8624</v>
      </c>
      <c r="F1333" s="19" t="s">
        <v>8625</v>
      </c>
      <c r="G1333" s="19">
        <v>2019</v>
      </c>
      <c r="H1333" s="65">
        <v>43396</v>
      </c>
      <c r="K1333" s="19" t="s">
        <v>8626</v>
      </c>
    </row>
    <row r="1334" spans="1:11" ht="15.75" customHeight="1">
      <c r="A1334" s="19">
        <v>31139460</v>
      </c>
      <c r="B1334" s="19" t="s">
        <v>8627</v>
      </c>
      <c r="C1334" s="19" t="s">
        <v>8628</v>
      </c>
      <c r="D1334" s="19" t="s">
        <v>8629</v>
      </c>
      <c r="E1334" s="19" t="s">
        <v>8630</v>
      </c>
      <c r="F1334" s="19" t="s">
        <v>3248</v>
      </c>
      <c r="G1334" s="19">
        <v>2019</v>
      </c>
      <c r="H1334" s="65">
        <v>43615</v>
      </c>
      <c r="I1334" s="19" t="s">
        <v>8631</v>
      </c>
      <c r="K1334" s="19" t="s">
        <v>8632</v>
      </c>
    </row>
    <row r="1335" spans="1:11" ht="15.75" customHeight="1">
      <c r="A1335" s="19">
        <v>31013936</v>
      </c>
      <c r="B1335" s="19" t="s">
        <v>8634</v>
      </c>
      <c r="C1335" s="19" t="s">
        <v>8635</v>
      </c>
      <c r="D1335" s="19" t="s">
        <v>8636</v>
      </c>
      <c r="E1335" s="19" t="s">
        <v>8637</v>
      </c>
      <c r="F1335" s="19" t="s">
        <v>3023</v>
      </c>
      <c r="G1335" s="19">
        <v>2019</v>
      </c>
      <c r="H1335" s="65">
        <v>43580</v>
      </c>
      <c r="I1335" s="19" t="s">
        <v>8638</v>
      </c>
      <c r="K1335" s="19" t="s">
        <v>8639</v>
      </c>
    </row>
    <row r="1336" spans="1:11" ht="15.75" customHeight="1">
      <c r="A1336" s="19">
        <v>30955282</v>
      </c>
      <c r="B1336" s="19" t="s">
        <v>8641</v>
      </c>
      <c r="C1336" s="19" t="s">
        <v>8642</v>
      </c>
      <c r="D1336" s="19" t="s">
        <v>8643</v>
      </c>
      <c r="E1336" s="19" t="s">
        <v>8644</v>
      </c>
      <c r="F1336" s="19" t="s">
        <v>8645</v>
      </c>
      <c r="G1336" s="19">
        <v>2019</v>
      </c>
      <c r="H1336" s="65">
        <v>43563</v>
      </c>
      <c r="K1336" s="19" t="s">
        <v>8646</v>
      </c>
    </row>
    <row r="1337" spans="1:11" ht="15.75" customHeight="1">
      <c r="A1337" s="19">
        <v>30974759</v>
      </c>
      <c r="B1337" s="19" t="s">
        <v>8648</v>
      </c>
      <c r="C1337" s="19" t="s">
        <v>8649</v>
      </c>
      <c r="D1337" s="19" t="s">
        <v>8650</v>
      </c>
      <c r="E1337" s="19" t="s">
        <v>3171</v>
      </c>
      <c r="F1337" s="19" t="s">
        <v>6459</v>
      </c>
      <c r="G1337" s="19">
        <v>2019</v>
      </c>
      <c r="H1337" s="65">
        <v>43568</v>
      </c>
      <c r="I1337" s="19" t="s">
        <v>8651</v>
      </c>
      <c r="K1337" s="19" t="s">
        <v>8652</v>
      </c>
    </row>
    <row r="1338" spans="1:11" ht="15.75" customHeight="1">
      <c r="A1338" s="19">
        <v>31050267</v>
      </c>
      <c r="B1338" s="19" t="s">
        <v>8654</v>
      </c>
      <c r="C1338" s="19" t="s">
        <v>8655</v>
      </c>
      <c r="D1338" s="19" t="s">
        <v>8656</v>
      </c>
      <c r="E1338" s="19" t="s">
        <v>8657</v>
      </c>
      <c r="F1338" s="19" t="s">
        <v>1991</v>
      </c>
      <c r="G1338" s="19">
        <v>2019</v>
      </c>
      <c r="H1338" s="65">
        <v>43589</v>
      </c>
    </row>
    <row r="1339" spans="1:11" ht="15.75" customHeight="1">
      <c r="A1339" s="19">
        <v>30957137</v>
      </c>
      <c r="B1339" s="19" t="s">
        <v>8659</v>
      </c>
      <c r="C1339" s="19" t="s">
        <v>8660</v>
      </c>
      <c r="D1339" s="19" t="s">
        <v>8661</v>
      </c>
      <c r="E1339" s="19" t="s">
        <v>6774</v>
      </c>
      <c r="F1339" s="19" t="s">
        <v>8662</v>
      </c>
      <c r="G1339" s="19">
        <v>2019</v>
      </c>
      <c r="H1339" s="65">
        <v>43564</v>
      </c>
      <c r="I1339" s="19" t="s">
        <v>8663</v>
      </c>
      <c r="K1339" s="19" t="s">
        <v>8664</v>
      </c>
    </row>
    <row r="1340" spans="1:11" ht="15.75" customHeight="1">
      <c r="A1340" s="19">
        <v>30956698</v>
      </c>
      <c r="B1340" s="19" t="s">
        <v>8666</v>
      </c>
      <c r="C1340" s="19" t="s">
        <v>8667</v>
      </c>
      <c r="D1340" s="19" t="s">
        <v>8668</v>
      </c>
      <c r="E1340" s="19" t="s">
        <v>8669</v>
      </c>
      <c r="F1340" s="19" t="s">
        <v>8670</v>
      </c>
      <c r="G1340" s="19">
        <v>2019</v>
      </c>
      <c r="H1340" s="65">
        <v>43564</v>
      </c>
      <c r="I1340" s="19" t="s">
        <v>8671</v>
      </c>
      <c r="K1340" s="19" t="s">
        <v>8672</v>
      </c>
    </row>
    <row r="1341" spans="1:11" ht="15.75" customHeight="1">
      <c r="A1341" s="19">
        <v>30938299</v>
      </c>
      <c r="B1341" s="19" t="s">
        <v>8673</v>
      </c>
      <c r="C1341" s="19" t="s">
        <v>8674</v>
      </c>
      <c r="D1341" s="19" t="s">
        <v>8675</v>
      </c>
      <c r="E1341" s="19" t="s">
        <v>5577</v>
      </c>
      <c r="F1341" s="19" t="s">
        <v>1026</v>
      </c>
      <c r="G1341" s="19">
        <v>2019</v>
      </c>
      <c r="H1341" s="65">
        <v>43558</v>
      </c>
      <c r="K1341" s="19" t="s">
        <v>8676</v>
      </c>
    </row>
    <row r="1342" spans="1:11" ht="15.75" customHeight="1">
      <c r="A1342" s="19">
        <v>30882742</v>
      </c>
      <c r="B1342" s="19" t="s">
        <v>8678</v>
      </c>
      <c r="C1342" s="19" t="s">
        <v>8679</v>
      </c>
      <c r="D1342" s="19" t="s">
        <v>8680</v>
      </c>
      <c r="E1342" s="19" t="s">
        <v>8681</v>
      </c>
      <c r="F1342" s="19" t="s">
        <v>979</v>
      </c>
      <c r="G1342" s="19">
        <v>2019</v>
      </c>
      <c r="H1342" s="65">
        <v>43543</v>
      </c>
      <c r="K1342" s="19" t="s">
        <v>8682</v>
      </c>
    </row>
    <row r="1343" spans="1:11" ht="15.75" customHeight="1">
      <c r="A1343" s="19">
        <v>30796713</v>
      </c>
      <c r="B1343" s="19" t="s">
        <v>8683</v>
      </c>
      <c r="C1343" s="19" t="s">
        <v>8684</v>
      </c>
      <c r="D1343" s="19" t="s">
        <v>8685</v>
      </c>
      <c r="E1343" s="19" t="s">
        <v>8686</v>
      </c>
      <c r="F1343" s="19" t="s">
        <v>8687</v>
      </c>
      <c r="G1343" s="19">
        <v>2019</v>
      </c>
      <c r="H1343" s="65">
        <v>43520</v>
      </c>
      <c r="I1343" s="19" t="s">
        <v>8688</v>
      </c>
      <c r="K1343" s="19" t="s">
        <v>8689</v>
      </c>
    </row>
    <row r="1344" spans="1:11" ht="15.75" customHeight="1">
      <c r="A1344" s="19">
        <v>30788730</v>
      </c>
      <c r="B1344" s="19" t="s">
        <v>8691</v>
      </c>
      <c r="C1344" s="19" t="s">
        <v>8692</v>
      </c>
      <c r="D1344" s="19" t="s">
        <v>8693</v>
      </c>
      <c r="E1344" s="19" t="s">
        <v>8694</v>
      </c>
      <c r="F1344" s="19" t="s">
        <v>1038</v>
      </c>
      <c r="G1344" s="19">
        <v>2019</v>
      </c>
      <c r="H1344" s="65">
        <v>43518</v>
      </c>
      <c r="K1344" s="19" t="s">
        <v>8695</v>
      </c>
    </row>
    <row r="1345" spans="1:11" ht="15.75" customHeight="1">
      <c r="A1345" s="19">
        <v>30742990</v>
      </c>
      <c r="B1345" s="19" t="s">
        <v>8696</v>
      </c>
      <c r="E1345" s="19" t="s">
        <v>8697</v>
      </c>
      <c r="F1345" s="19" t="s">
        <v>8698</v>
      </c>
    </row>
    <row r="1346" spans="1:11" ht="15.75" customHeight="1">
      <c r="A1346" s="19">
        <v>30727714</v>
      </c>
      <c r="B1346" s="19" t="s">
        <v>8699</v>
      </c>
      <c r="C1346" s="19" t="s">
        <v>8700</v>
      </c>
      <c r="D1346" s="19" t="s">
        <v>8701</v>
      </c>
      <c r="E1346" s="19" t="s">
        <v>3955</v>
      </c>
      <c r="F1346" s="19" t="s">
        <v>2304</v>
      </c>
      <c r="G1346" s="19">
        <v>2019</v>
      </c>
      <c r="H1346" s="65">
        <v>43504</v>
      </c>
      <c r="I1346" s="19" t="s">
        <v>8702</v>
      </c>
    </row>
    <row r="1347" spans="1:11" ht="15.75" customHeight="1">
      <c r="A1347" s="19">
        <v>30703661</v>
      </c>
      <c r="B1347" s="19" t="s">
        <v>8703</v>
      </c>
      <c r="C1347" s="19" t="s">
        <v>8704</v>
      </c>
      <c r="D1347" s="19" t="s">
        <v>8705</v>
      </c>
      <c r="E1347" s="19" t="s">
        <v>8706</v>
      </c>
      <c r="F1347" s="19" t="s">
        <v>1290</v>
      </c>
      <c r="G1347" s="19">
        <v>2019</v>
      </c>
      <c r="H1347" s="65">
        <v>43497</v>
      </c>
      <c r="K1347" s="19" t="s">
        <v>8707</v>
      </c>
    </row>
    <row r="1348" spans="1:11" ht="15.75" customHeight="1">
      <c r="A1348" s="19">
        <v>30682526</v>
      </c>
      <c r="B1348" s="19" t="s">
        <v>8708</v>
      </c>
      <c r="C1348" s="19" t="s">
        <v>8709</v>
      </c>
      <c r="D1348" s="19" t="s">
        <v>8710</v>
      </c>
      <c r="E1348" s="19" t="s">
        <v>8711</v>
      </c>
      <c r="F1348" s="19" t="s">
        <v>2799</v>
      </c>
      <c r="G1348" s="19">
        <v>2019</v>
      </c>
      <c r="H1348" s="65">
        <v>43491</v>
      </c>
      <c r="K1348" s="19" t="s">
        <v>8712</v>
      </c>
    </row>
    <row r="1349" spans="1:11" ht="15.75" customHeight="1">
      <c r="A1349" s="19">
        <v>30670415</v>
      </c>
      <c r="B1349" s="19" t="s">
        <v>8713</v>
      </c>
      <c r="C1349" s="19" t="s">
        <v>8714</v>
      </c>
      <c r="D1349" s="19" t="s">
        <v>8715</v>
      </c>
      <c r="E1349" s="19" t="s">
        <v>505</v>
      </c>
      <c r="F1349" s="19" t="s">
        <v>1125</v>
      </c>
      <c r="G1349" s="19">
        <v>2019</v>
      </c>
      <c r="H1349" s="65">
        <v>43489</v>
      </c>
      <c r="I1349" s="19" t="s">
        <v>8716</v>
      </c>
      <c r="K1349" s="19" t="s">
        <v>8717</v>
      </c>
    </row>
    <row r="1350" spans="1:11" ht="15.75" customHeight="1">
      <c r="A1350" s="19">
        <v>30624539</v>
      </c>
      <c r="B1350" s="19" t="s">
        <v>8718</v>
      </c>
      <c r="C1350" s="19" t="s">
        <v>8719</v>
      </c>
      <c r="D1350" s="19" t="s">
        <v>8720</v>
      </c>
    </row>
    <row r="1351" spans="1:11" ht="15.75" customHeight="1">
      <c r="A1351" s="19">
        <v>30600695</v>
      </c>
      <c r="B1351" s="19" t="s">
        <v>8722</v>
      </c>
      <c r="C1351" s="19" t="s">
        <v>8723</v>
      </c>
      <c r="D1351" s="19" t="s">
        <v>8724</v>
      </c>
      <c r="E1351" s="19" t="s">
        <v>8725</v>
      </c>
      <c r="F1351" s="19" t="s">
        <v>6606</v>
      </c>
      <c r="G1351" s="19">
        <v>2019</v>
      </c>
      <c r="H1351" s="65">
        <v>43468</v>
      </c>
      <c r="K1351" s="19" t="s">
        <v>8726</v>
      </c>
    </row>
    <row r="1352" spans="1:11" ht="15.75" customHeight="1">
      <c r="A1352" s="19">
        <v>30098846</v>
      </c>
      <c r="B1352" s="19" t="s">
        <v>8728</v>
      </c>
      <c r="C1352" s="19" t="s">
        <v>8729</v>
      </c>
      <c r="D1352" s="19" t="s">
        <v>8730</v>
      </c>
      <c r="E1352" s="19" t="s">
        <v>8731</v>
      </c>
      <c r="F1352" s="19" t="s">
        <v>1057</v>
      </c>
      <c r="G1352" s="19">
        <v>2019</v>
      </c>
      <c r="H1352" s="65">
        <v>43325</v>
      </c>
      <c r="K1352" s="19" t="s">
        <v>8732</v>
      </c>
    </row>
    <row r="1353" spans="1:11" ht="15.75" customHeight="1">
      <c r="A1353" s="19">
        <v>30934610</v>
      </c>
      <c r="B1353" s="19" t="s">
        <v>8734</v>
      </c>
      <c r="C1353" s="19" t="s">
        <v>8735</v>
      </c>
      <c r="D1353" s="19" t="s">
        <v>8736</v>
      </c>
      <c r="E1353" s="19" t="s">
        <v>8737</v>
      </c>
      <c r="F1353" s="19" t="s">
        <v>8738</v>
      </c>
      <c r="G1353" s="19">
        <v>2019</v>
      </c>
      <c r="H1353" s="65">
        <v>43558</v>
      </c>
      <c r="I1353" s="19" t="s">
        <v>8739</v>
      </c>
      <c r="K1353" s="19" t="s">
        <v>8740</v>
      </c>
    </row>
    <row r="1354" spans="1:11" ht="15.75" customHeight="1">
      <c r="A1354" s="19">
        <v>30909880</v>
      </c>
      <c r="B1354" s="19" t="s">
        <v>8742</v>
      </c>
      <c r="C1354" s="19" t="s">
        <v>8743</v>
      </c>
      <c r="D1354" s="19" t="s">
        <v>8744</v>
      </c>
      <c r="E1354" s="19" t="s">
        <v>4764</v>
      </c>
      <c r="F1354" s="19" t="s">
        <v>2661</v>
      </c>
      <c r="G1354" s="19">
        <v>2019</v>
      </c>
      <c r="H1354" s="65">
        <v>43551</v>
      </c>
      <c r="I1354" s="19" t="s">
        <v>8745</v>
      </c>
      <c r="K1354" s="19" t="s">
        <v>8746</v>
      </c>
    </row>
    <row r="1355" spans="1:11" ht="15.75" customHeight="1">
      <c r="A1355" s="19">
        <v>30936871</v>
      </c>
      <c r="B1355" s="19" t="s">
        <v>8748</v>
      </c>
      <c r="C1355" s="19" t="s">
        <v>8749</v>
      </c>
      <c r="D1355" s="19" t="s">
        <v>8750</v>
      </c>
      <c r="E1355" s="19" t="s">
        <v>8751</v>
      </c>
      <c r="F1355" s="19" t="s">
        <v>113</v>
      </c>
      <c r="G1355" s="19">
        <v>2019</v>
      </c>
      <c r="H1355" s="65">
        <v>43558</v>
      </c>
      <c r="I1355" s="19" t="s">
        <v>8752</v>
      </c>
      <c r="K1355" s="19" t="s">
        <v>8753</v>
      </c>
    </row>
    <row r="1356" spans="1:11" ht="15.75" customHeight="1">
      <c r="A1356" s="19">
        <v>31453259</v>
      </c>
      <c r="B1356" s="19" t="s">
        <v>8755</v>
      </c>
      <c r="C1356" s="19" t="s">
        <v>8756</v>
      </c>
      <c r="D1356" s="19" t="s">
        <v>8757</v>
      </c>
      <c r="E1356" s="19" t="s">
        <v>8758</v>
      </c>
      <c r="F1356" s="19" t="s">
        <v>8759</v>
      </c>
      <c r="G1356" s="19">
        <v>2019</v>
      </c>
      <c r="H1356" s="65">
        <v>43705</v>
      </c>
      <c r="I1356" s="19" t="s">
        <v>8760</v>
      </c>
      <c r="K1356" s="19" t="s">
        <v>8761</v>
      </c>
    </row>
    <row r="1357" spans="1:11" ht="15.75" customHeight="1">
      <c r="A1357" s="19">
        <v>30878989</v>
      </c>
      <c r="B1357" s="19" t="s">
        <v>8763</v>
      </c>
      <c r="C1357" s="19" t="s">
        <v>8764</v>
      </c>
      <c r="D1357" s="19" t="s">
        <v>8765</v>
      </c>
      <c r="E1357" s="19" t="s">
        <v>8766</v>
      </c>
      <c r="F1357" s="19" t="s">
        <v>3548</v>
      </c>
      <c r="G1357" s="19">
        <v>2019</v>
      </c>
      <c r="H1357" s="65">
        <v>43542</v>
      </c>
      <c r="I1357" s="19" t="s">
        <v>8767</v>
      </c>
      <c r="K1357" s="19" t="s">
        <v>8768</v>
      </c>
    </row>
    <row r="1358" spans="1:11" ht="15.75" customHeight="1">
      <c r="A1358" s="19">
        <v>30872664</v>
      </c>
      <c r="B1358" s="19" t="s">
        <v>8769</v>
      </c>
      <c r="C1358" s="19" t="s">
        <v>8770</v>
      </c>
      <c r="D1358" s="19" t="s">
        <v>8771</v>
      </c>
      <c r="E1358" s="19" t="s">
        <v>8772</v>
      </c>
      <c r="F1358" s="19" t="s">
        <v>833</v>
      </c>
      <c r="G1358" s="19">
        <v>2019</v>
      </c>
      <c r="H1358" s="65">
        <v>43540</v>
      </c>
      <c r="I1358" s="19" t="s">
        <v>8773</v>
      </c>
      <c r="K1358" s="19" t="s">
        <v>8774</v>
      </c>
    </row>
    <row r="1359" spans="1:11" ht="15.75" customHeight="1">
      <c r="A1359" s="19">
        <v>30772069</v>
      </c>
      <c r="B1359" s="19" t="s">
        <v>8776</v>
      </c>
      <c r="C1359" s="19" t="s">
        <v>8777</v>
      </c>
      <c r="D1359" s="19" t="s">
        <v>8778</v>
      </c>
      <c r="E1359" s="19" t="s">
        <v>8779</v>
      </c>
      <c r="F1359" s="19" t="s">
        <v>1263</v>
      </c>
      <c r="G1359" s="19">
        <v>2019</v>
      </c>
      <c r="H1359" s="65">
        <v>43514</v>
      </c>
      <c r="K1359" s="19" t="s">
        <v>8780</v>
      </c>
    </row>
    <row r="1360" spans="1:11" ht="15.75" customHeight="1">
      <c r="A1360" s="19">
        <v>30881168</v>
      </c>
      <c r="B1360" s="19" t="s">
        <v>8781</v>
      </c>
      <c r="C1360" s="19" t="s">
        <v>8782</v>
      </c>
      <c r="D1360" s="19" t="s">
        <v>8783</v>
      </c>
      <c r="E1360" s="19" t="s">
        <v>2311</v>
      </c>
      <c r="F1360" s="19" t="s">
        <v>8784</v>
      </c>
      <c r="G1360" s="19">
        <v>2019</v>
      </c>
      <c r="H1360" s="65">
        <v>43543</v>
      </c>
      <c r="I1360" s="19" t="s">
        <v>8785</v>
      </c>
      <c r="K1360" s="19" t="s">
        <v>8786</v>
      </c>
    </row>
    <row r="1361" spans="1:11" ht="15.75" customHeight="1">
      <c r="A1361" s="19">
        <v>30858189</v>
      </c>
      <c r="B1361" s="19" t="s">
        <v>8788</v>
      </c>
      <c r="C1361" s="19" t="s">
        <v>8789</v>
      </c>
      <c r="D1361" s="19" t="s">
        <v>8790</v>
      </c>
      <c r="E1361" s="19" t="s">
        <v>8791</v>
      </c>
      <c r="F1361" s="19" t="s">
        <v>8792</v>
      </c>
      <c r="G1361" s="19">
        <v>2019</v>
      </c>
      <c r="H1361" s="65">
        <v>43537</v>
      </c>
      <c r="I1361" s="19" t="s">
        <v>8793</v>
      </c>
      <c r="K1361" s="19" t="s">
        <v>8794</v>
      </c>
    </row>
    <row r="1362" spans="1:11" ht="15.75" customHeight="1">
      <c r="A1362" s="19">
        <v>30845638</v>
      </c>
      <c r="B1362" s="19" t="s">
        <v>8796</v>
      </c>
      <c r="C1362" s="19" t="s">
        <v>8797</v>
      </c>
      <c r="D1362" s="19" t="s">
        <v>8798</v>
      </c>
      <c r="E1362" s="19" t="s">
        <v>8799</v>
      </c>
      <c r="F1362" s="19" t="s">
        <v>2469</v>
      </c>
      <c r="G1362" s="19">
        <v>2019</v>
      </c>
      <c r="H1362" s="65">
        <v>43533</v>
      </c>
      <c r="I1362" s="19" t="s">
        <v>8800</v>
      </c>
      <c r="K1362" s="19" t="s">
        <v>8801</v>
      </c>
    </row>
    <row r="1363" spans="1:11" ht="15.75" customHeight="1">
      <c r="A1363" s="19">
        <v>30944683</v>
      </c>
      <c r="B1363" s="19" t="s">
        <v>8803</v>
      </c>
      <c r="C1363" s="19" t="s">
        <v>8804</v>
      </c>
      <c r="D1363" s="19" t="s">
        <v>8805</v>
      </c>
      <c r="E1363" s="19" t="s">
        <v>8806</v>
      </c>
      <c r="F1363" s="19" t="s">
        <v>698</v>
      </c>
      <c r="G1363" s="19">
        <v>2019</v>
      </c>
      <c r="H1363" s="65">
        <v>43560</v>
      </c>
      <c r="I1363" s="19" t="s">
        <v>8807</v>
      </c>
      <c r="K1363" s="19" t="s">
        <v>8808</v>
      </c>
    </row>
    <row r="1364" spans="1:11" ht="15.75" customHeight="1">
      <c r="A1364" s="19">
        <v>30994164</v>
      </c>
      <c r="B1364" s="19" t="s">
        <v>8810</v>
      </c>
      <c r="C1364" s="19" t="s">
        <v>8811</v>
      </c>
      <c r="D1364" s="19" t="s">
        <v>8812</v>
      </c>
      <c r="E1364" s="19" t="s">
        <v>8813</v>
      </c>
      <c r="F1364" s="19" t="s">
        <v>8814</v>
      </c>
      <c r="G1364" s="19">
        <v>2019</v>
      </c>
      <c r="H1364" s="65">
        <v>43573</v>
      </c>
      <c r="K1364" s="19" t="s">
        <v>8815</v>
      </c>
    </row>
    <row r="1365" spans="1:11" ht="15.75" customHeight="1">
      <c r="A1365" s="19">
        <v>30915434</v>
      </c>
      <c r="B1365" s="19" t="s">
        <v>8817</v>
      </c>
      <c r="C1365" s="19" t="s">
        <v>8818</v>
      </c>
      <c r="D1365" s="19" t="s">
        <v>8819</v>
      </c>
      <c r="E1365" s="19" t="s">
        <v>8820</v>
      </c>
      <c r="F1365" s="19" t="s">
        <v>8821</v>
      </c>
      <c r="G1365" s="19">
        <v>2019</v>
      </c>
      <c r="H1365" s="65">
        <v>43552</v>
      </c>
      <c r="K1365" s="19" t="s">
        <v>8822</v>
      </c>
    </row>
    <row r="1366" spans="1:11" ht="15.75" customHeight="1">
      <c r="A1366" s="19">
        <v>30901044</v>
      </c>
      <c r="B1366" s="19" t="s">
        <v>8824</v>
      </c>
      <c r="C1366" s="19" t="s">
        <v>8825</v>
      </c>
      <c r="D1366" s="19" t="s">
        <v>8826</v>
      </c>
      <c r="E1366" s="19" t="s">
        <v>8827</v>
      </c>
      <c r="F1366" s="19" t="s">
        <v>6057</v>
      </c>
      <c r="G1366" s="19">
        <v>2019</v>
      </c>
      <c r="H1366" s="65">
        <v>43547</v>
      </c>
      <c r="I1366" s="19" t="s">
        <v>8828</v>
      </c>
      <c r="K1366" s="19" t="s">
        <v>8829</v>
      </c>
    </row>
    <row r="1367" spans="1:11" ht="15.75" customHeight="1">
      <c r="A1367" s="19">
        <v>30850066</v>
      </c>
      <c r="B1367" s="19" t="s">
        <v>8830</v>
      </c>
      <c r="C1367" s="19" t="s">
        <v>8831</v>
      </c>
      <c r="D1367" s="19" t="s">
        <v>8832</v>
      </c>
      <c r="E1367" s="19" t="s">
        <v>8833</v>
      </c>
      <c r="F1367" s="19" t="s">
        <v>8834</v>
      </c>
      <c r="G1367" s="19">
        <v>2019</v>
      </c>
      <c r="H1367" s="65">
        <v>43534</v>
      </c>
      <c r="K1367" s="19" t="s">
        <v>8835</v>
      </c>
    </row>
    <row r="1368" spans="1:11" ht="15.75" customHeight="1">
      <c r="A1368" s="19">
        <v>30850065</v>
      </c>
      <c r="B1368" s="19" t="s">
        <v>8837</v>
      </c>
      <c r="C1368" s="19" t="s">
        <v>8838</v>
      </c>
      <c r="D1368" s="19" t="s">
        <v>8832</v>
      </c>
      <c r="E1368" s="19" t="s">
        <v>8839</v>
      </c>
      <c r="F1368" s="19" t="s">
        <v>8834</v>
      </c>
      <c r="G1368" s="19">
        <v>2019</v>
      </c>
      <c r="H1368" s="65">
        <v>43534</v>
      </c>
      <c r="K1368" s="19" t="s">
        <v>8840</v>
      </c>
    </row>
    <row r="1369" spans="1:11" ht="15.75" customHeight="1">
      <c r="A1369" s="19">
        <v>30849039</v>
      </c>
      <c r="B1369" s="19" t="s">
        <v>8841</v>
      </c>
      <c r="C1369" s="19" t="s">
        <v>8842</v>
      </c>
      <c r="D1369" s="19" t="s">
        <v>8843</v>
      </c>
      <c r="E1369" s="19" t="s">
        <v>8844</v>
      </c>
      <c r="F1369" s="19" t="s">
        <v>8845</v>
      </c>
      <c r="G1369" s="19">
        <v>2019</v>
      </c>
      <c r="H1369" s="65">
        <v>43533</v>
      </c>
      <c r="K1369" s="19" t="s">
        <v>8846</v>
      </c>
    </row>
    <row r="1370" spans="1:11" ht="15.75" customHeight="1">
      <c r="A1370" s="19">
        <v>30832900</v>
      </c>
      <c r="B1370" s="19" t="s">
        <v>8847</v>
      </c>
      <c r="C1370" s="19" t="s">
        <v>8848</v>
      </c>
      <c r="D1370" s="19" t="s">
        <v>8849</v>
      </c>
      <c r="E1370" s="19" t="s">
        <v>8850</v>
      </c>
      <c r="F1370" s="19" t="s">
        <v>2416</v>
      </c>
      <c r="G1370" s="19">
        <v>2019</v>
      </c>
      <c r="H1370" s="65">
        <v>43530</v>
      </c>
      <c r="K1370" s="19" t="s">
        <v>8851</v>
      </c>
    </row>
    <row r="1371" spans="1:11" ht="15.75" customHeight="1">
      <c r="A1371" s="19">
        <v>30784634</v>
      </c>
      <c r="B1371" s="19" t="s">
        <v>8853</v>
      </c>
      <c r="C1371" s="19" t="s">
        <v>8854</v>
      </c>
      <c r="D1371" s="19" t="s">
        <v>8855</v>
      </c>
      <c r="E1371" s="19" t="s">
        <v>8856</v>
      </c>
      <c r="F1371" s="19" t="s">
        <v>8288</v>
      </c>
      <c r="G1371" s="19">
        <v>2019</v>
      </c>
      <c r="H1371" s="65">
        <v>43517</v>
      </c>
      <c r="I1371" s="19" t="s">
        <v>8857</v>
      </c>
      <c r="K1371" s="19" t="s">
        <v>8858</v>
      </c>
    </row>
    <row r="1372" spans="1:11" ht="15.75" customHeight="1">
      <c r="A1372" s="19">
        <v>30617092</v>
      </c>
      <c r="B1372" s="19" t="s">
        <v>8860</v>
      </c>
      <c r="C1372" s="19" t="s">
        <v>8861</v>
      </c>
      <c r="D1372" s="19" t="s">
        <v>8862</v>
      </c>
      <c r="E1372" s="19" t="s">
        <v>8863</v>
      </c>
      <c r="F1372" s="19" t="s">
        <v>1125</v>
      </c>
      <c r="G1372" s="19">
        <v>2019</v>
      </c>
      <c r="H1372" s="65">
        <v>43474</v>
      </c>
      <c r="I1372" s="19" t="s">
        <v>8864</v>
      </c>
      <c r="K1372" s="19" t="s">
        <v>8865</v>
      </c>
    </row>
    <row r="1373" spans="1:11" ht="15.75" customHeight="1">
      <c r="A1373" s="19">
        <v>30609299</v>
      </c>
      <c r="B1373" s="19" t="s">
        <v>8867</v>
      </c>
      <c r="C1373" s="19" t="s">
        <v>8868</v>
      </c>
      <c r="D1373" s="19" t="s">
        <v>8869</v>
      </c>
      <c r="E1373" s="19" t="s">
        <v>8870</v>
      </c>
      <c r="F1373" s="19" t="s">
        <v>1604</v>
      </c>
      <c r="G1373" s="19">
        <v>2019</v>
      </c>
      <c r="H1373" s="65">
        <v>43470</v>
      </c>
      <c r="I1373" s="19" t="s">
        <v>8871</v>
      </c>
      <c r="K1373" s="19" t="s">
        <v>8872</v>
      </c>
    </row>
    <row r="1374" spans="1:11" ht="15.75" customHeight="1">
      <c r="A1374" s="19">
        <v>30600131</v>
      </c>
      <c r="B1374" s="19" t="s">
        <v>8873</v>
      </c>
      <c r="C1374" s="19" t="s">
        <v>8874</v>
      </c>
      <c r="D1374" s="19" t="s">
        <v>8875</v>
      </c>
      <c r="E1374" s="19" t="s">
        <v>8876</v>
      </c>
      <c r="F1374" s="19" t="s">
        <v>1636</v>
      </c>
      <c r="G1374" s="19">
        <v>2019</v>
      </c>
      <c r="H1374" s="65">
        <v>43468</v>
      </c>
      <c r="K1374" s="19" t="s">
        <v>8877</v>
      </c>
    </row>
    <row r="1375" spans="1:11" ht="15.75" customHeight="1">
      <c r="A1375" s="19">
        <v>30566236</v>
      </c>
      <c r="B1375" s="19" t="s">
        <v>8878</v>
      </c>
      <c r="C1375" s="19" t="s">
        <v>8879</v>
      </c>
      <c r="D1375" s="19" t="s">
        <v>8880</v>
      </c>
      <c r="E1375" s="19" t="s">
        <v>2260</v>
      </c>
      <c r="F1375" s="19" t="s">
        <v>8881</v>
      </c>
      <c r="G1375" s="19">
        <v>2019</v>
      </c>
      <c r="H1375" s="65">
        <v>43454</v>
      </c>
      <c r="I1375" s="19" t="s">
        <v>8882</v>
      </c>
      <c r="K1375" s="19" t="s">
        <v>8883</v>
      </c>
    </row>
    <row r="1376" spans="1:11" ht="15.75" customHeight="1">
      <c r="A1376" s="19">
        <v>30550945</v>
      </c>
      <c r="B1376" s="19" t="s">
        <v>8884</v>
      </c>
      <c r="C1376" s="19" t="s">
        <v>8885</v>
      </c>
      <c r="D1376" s="19" t="s">
        <v>8886</v>
      </c>
      <c r="E1376" s="19" t="s">
        <v>8887</v>
      </c>
      <c r="F1376" s="19" t="s">
        <v>2095</v>
      </c>
      <c r="G1376" s="19">
        <v>2019</v>
      </c>
      <c r="H1376" s="65">
        <v>43449</v>
      </c>
      <c r="K1376" s="19" t="s">
        <v>8888</v>
      </c>
    </row>
    <row r="1377" spans="1:11" ht="15.75" customHeight="1">
      <c r="A1377" s="19">
        <v>30424950</v>
      </c>
      <c r="B1377" s="19" t="s">
        <v>8889</v>
      </c>
      <c r="C1377" s="19" t="s">
        <v>8890</v>
      </c>
      <c r="D1377" s="19" t="s">
        <v>8891</v>
      </c>
      <c r="E1377" s="19" t="s">
        <v>8892</v>
      </c>
      <c r="F1377" s="19" t="s">
        <v>4759</v>
      </c>
      <c r="G1377" s="19">
        <v>2019</v>
      </c>
      <c r="H1377" s="65">
        <v>43419</v>
      </c>
      <c r="K1377" s="19" t="s">
        <v>8893</v>
      </c>
    </row>
    <row r="1378" spans="1:11" ht="15.75" customHeight="1">
      <c r="A1378" s="19">
        <v>30413354</v>
      </c>
      <c r="B1378" s="19" t="s">
        <v>8894</v>
      </c>
      <c r="C1378" s="19" t="s">
        <v>8895</v>
      </c>
      <c r="D1378" s="19" t="s">
        <v>8891</v>
      </c>
      <c r="E1378" s="19" t="s">
        <v>5001</v>
      </c>
      <c r="F1378" s="19" t="s">
        <v>4759</v>
      </c>
      <c r="G1378" s="19">
        <v>2019</v>
      </c>
      <c r="H1378" s="65">
        <v>43415</v>
      </c>
      <c r="K1378" s="19" t="s">
        <v>8896</v>
      </c>
    </row>
    <row r="1379" spans="1:11" ht="15.75" customHeight="1">
      <c r="A1379" s="19">
        <v>30408001</v>
      </c>
      <c r="B1379" s="19" t="s">
        <v>8897</v>
      </c>
      <c r="C1379" s="19" t="s">
        <v>8898</v>
      </c>
      <c r="D1379" s="19" t="s">
        <v>8899</v>
      </c>
      <c r="E1379" s="19" t="s">
        <v>3609</v>
      </c>
      <c r="F1379" s="19" t="s">
        <v>979</v>
      </c>
      <c r="G1379" s="19">
        <v>2019</v>
      </c>
      <c r="H1379" s="65">
        <v>43413</v>
      </c>
      <c r="K1379" s="19" t="s">
        <v>8900</v>
      </c>
    </row>
    <row r="1380" spans="1:11" ht="15.75" customHeight="1">
      <c r="A1380" s="19">
        <v>30399417</v>
      </c>
      <c r="B1380" s="19" t="s">
        <v>8901</v>
      </c>
      <c r="C1380" s="19" t="s">
        <v>8902</v>
      </c>
      <c r="D1380" s="19" t="s">
        <v>8903</v>
      </c>
      <c r="E1380" s="19" t="s">
        <v>8904</v>
      </c>
      <c r="F1380" s="19" t="s">
        <v>8905</v>
      </c>
      <c r="G1380" s="19">
        <v>2019</v>
      </c>
      <c r="H1380" s="65">
        <v>43411</v>
      </c>
      <c r="K1380" s="19" t="s">
        <v>8906</v>
      </c>
    </row>
    <row r="1381" spans="1:11" ht="15.75" customHeight="1">
      <c r="A1381" s="19">
        <v>30279114</v>
      </c>
      <c r="B1381" s="19" t="s">
        <v>8907</v>
      </c>
      <c r="C1381" s="19" t="s">
        <v>8908</v>
      </c>
      <c r="D1381" s="19" t="s">
        <v>8875</v>
      </c>
      <c r="E1381" s="19" t="s">
        <v>8909</v>
      </c>
      <c r="F1381" s="19" t="s">
        <v>1636</v>
      </c>
      <c r="G1381" s="19">
        <v>2019</v>
      </c>
      <c r="H1381" s="65">
        <v>43377</v>
      </c>
      <c r="K1381" s="19" t="s">
        <v>8910</v>
      </c>
    </row>
    <row r="1382" spans="1:11" ht="15.75" customHeight="1">
      <c r="A1382" s="19">
        <v>30053529</v>
      </c>
      <c r="B1382" s="19" t="s">
        <v>8911</v>
      </c>
      <c r="C1382" s="19" t="s">
        <v>8912</v>
      </c>
      <c r="D1382" s="19" t="s">
        <v>8913</v>
      </c>
      <c r="E1382" s="19" t="s">
        <v>8914</v>
      </c>
      <c r="F1382" s="19" t="s">
        <v>7945</v>
      </c>
      <c r="G1382" s="19">
        <v>2019</v>
      </c>
      <c r="H1382" s="65">
        <v>43309</v>
      </c>
      <c r="K1382" s="19" t="s">
        <v>8915</v>
      </c>
    </row>
    <row r="1383" spans="1:11" ht="15.75" customHeight="1">
      <c r="A1383" s="19">
        <v>29957731</v>
      </c>
      <c r="B1383" s="19" t="s">
        <v>8916</v>
      </c>
      <c r="C1383" s="19" t="s">
        <v>8917</v>
      </c>
      <c r="D1383" s="19" t="s">
        <v>8899</v>
      </c>
      <c r="E1383" s="19" t="s">
        <v>8918</v>
      </c>
      <c r="F1383" s="19" t="s">
        <v>979</v>
      </c>
      <c r="G1383" s="19">
        <v>2019</v>
      </c>
      <c r="H1383" s="65">
        <v>43281</v>
      </c>
      <c r="K1383" s="19" t="s">
        <v>8919</v>
      </c>
    </row>
    <row r="1384" spans="1:11" ht="15.75" customHeight="1">
      <c r="A1384" s="19">
        <v>30818339</v>
      </c>
      <c r="B1384" s="19" t="s">
        <v>8920</v>
      </c>
      <c r="C1384" s="19" t="s">
        <v>8921</v>
      </c>
      <c r="D1384" s="19" t="s">
        <v>8922</v>
      </c>
      <c r="E1384" s="19" t="s">
        <v>8923</v>
      </c>
      <c r="F1384" s="19" t="s">
        <v>4703</v>
      </c>
      <c r="G1384" s="19">
        <v>2019</v>
      </c>
      <c r="H1384" s="65">
        <v>43525</v>
      </c>
      <c r="I1384" s="19" t="s">
        <v>8924</v>
      </c>
      <c r="K1384" s="19" t="s">
        <v>8925</v>
      </c>
    </row>
    <row r="1385" spans="1:11" ht="15.75" customHeight="1">
      <c r="A1385" s="19">
        <v>30578387</v>
      </c>
      <c r="B1385" s="19" t="s">
        <v>8927</v>
      </c>
      <c r="C1385" s="19" t="s">
        <v>8928</v>
      </c>
      <c r="D1385" s="19" t="s">
        <v>8929</v>
      </c>
      <c r="E1385" s="19" t="s">
        <v>8930</v>
      </c>
      <c r="F1385" s="19" t="s">
        <v>2017</v>
      </c>
      <c r="G1385" s="19">
        <v>2019</v>
      </c>
      <c r="H1385" s="65">
        <v>43457</v>
      </c>
      <c r="K1385" s="19" t="s">
        <v>8931</v>
      </c>
    </row>
    <row r="1386" spans="1:11" ht="15.75" customHeight="1">
      <c r="A1386" s="19">
        <v>30814584</v>
      </c>
      <c r="B1386" s="19" t="s">
        <v>8932</v>
      </c>
      <c r="C1386" s="19" t="s">
        <v>8933</v>
      </c>
      <c r="D1386" s="19" t="s">
        <v>8934</v>
      </c>
      <c r="E1386" s="19" t="s">
        <v>8935</v>
      </c>
      <c r="F1386" s="19" t="s">
        <v>833</v>
      </c>
      <c r="G1386" s="19">
        <v>2019</v>
      </c>
      <c r="H1386" s="65">
        <v>43525</v>
      </c>
      <c r="I1386" s="19" t="s">
        <v>8936</v>
      </c>
      <c r="K1386" s="19" t="s">
        <v>8937</v>
      </c>
    </row>
    <row r="1387" spans="1:11" ht="15.75" customHeight="1">
      <c r="A1387" s="19">
        <v>30815467</v>
      </c>
      <c r="B1387" s="19" t="s">
        <v>8939</v>
      </c>
      <c r="C1387" s="19" t="s">
        <v>8940</v>
      </c>
      <c r="D1387" s="19" t="s">
        <v>8941</v>
      </c>
      <c r="E1387" s="19" t="s">
        <v>7511</v>
      </c>
      <c r="F1387" s="19" t="s">
        <v>1517</v>
      </c>
      <c r="G1387" s="19">
        <v>2019</v>
      </c>
      <c r="H1387" s="65">
        <v>43525</v>
      </c>
      <c r="I1387" s="19" t="s">
        <v>8942</v>
      </c>
      <c r="K1387" s="19" t="s">
        <v>8943</v>
      </c>
    </row>
    <row r="1388" spans="1:11" ht="15.75" customHeight="1">
      <c r="A1388" s="19">
        <v>30795575</v>
      </c>
      <c r="B1388" s="19" t="s">
        <v>8945</v>
      </c>
      <c r="C1388" s="19" t="s">
        <v>8946</v>
      </c>
      <c r="D1388" s="19" t="s">
        <v>8947</v>
      </c>
      <c r="E1388" s="19" t="s">
        <v>8948</v>
      </c>
      <c r="F1388" s="19" t="s">
        <v>3540</v>
      </c>
      <c r="G1388" s="19">
        <v>2019</v>
      </c>
      <c r="H1388" s="65">
        <v>43520</v>
      </c>
      <c r="I1388" s="19" t="s">
        <v>8949</v>
      </c>
      <c r="K1388" s="19" t="s">
        <v>8950</v>
      </c>
    </row>
    <row r="1389" spans="1:11" ht="15.75" customHeight="1">
      <c r="A1389" s="19">
        <v>30787368</v>
      </c>
      <c r="B1389" s="19" t="s">
        <v>8952</v>
      </c>
      <c r="C1389" s="19" t="s">
        <v>8953</v>
      </c>
      <c r="D1389" s="19" t="s">
        <v>8954</v>
      </c>
      <c r="E1389" s="19" t="s">
        <v>8955</v>
      </c>
      <c r="F1389" s="19" t="s">
        <v>833</v>
      </c>
      <c r="G1389" s="19">
        <v>2019</v>
      </c>
      <c r="H1389" s="65">
        <v>43518</v>
      </c>
      <c r="I1389" s="19" t="s">
        <v>8956</v>
      </c>
      <c r="K1389" s="19" t="s">
        <v>8957</v>
      </c>
    </row>
    <row r="1390" spans="1:11" ht="15.75" customHeight="1">
      <c r="A1390" s="19">
        <v>30772864</v>
      </c>
      <c r="B1390" s="19" t="s">
        <v>8959</v>
      </c>
      <c r="C1390" s="19" t="s">
        <v>8960</v>
      </c>
      <c r="E1390" s="19" t="s">
        <v>8961</v>
      </c>
    </row>
    <row r="1391" spans="1:11" ht="15.75" customHeight="1">
      <c r="A1391" s="19">
        <v>30645947</v>
      </c>
      <c r="B1391" s="19" t="s">
        <v>8962</v>
      </c>
      <c r="C1391" s="19" t="s">
        <v>8963</v>
      </c>
      <c r="D1391" s="19" t="s">
        <v>8964</v>
      </c>
      <c r="E1391" s="19" t="s">
        <v>8965</v>
      </c>
      <c r="F1391" s="19" t="s">
        <v>8966</v>
      </c>
      <c r="G1391" s="19">
        <v>2019</v>
      </c>
      <c r="H1391" s="65">
        <v>43481</v>
      </c>
      <c r="K1391" s="19" t="s">
        <v>8967</v>
      </c>
    </row>
    <row r="1392" spans="1:11" ht="15.75" customHeight="1">
      <c r="A1392" s="19">
        <v>30678850</v>
      </c>
      <c r="B1392" s="19" t="s">
        <v>8969</v>
      </c>
      <c r="C1392" s="19" t="s">
        <v>8970</v>
      </c>
      <c r="D1392" s="19" t="s">
        <v>8971</v>
      </c>
      <c r="E1392" s="19" t="s">
        <v>8972</v>
      </c>
      <c r="F1392" s="19" t="s">
        <v>1263</v>
      </c>
      <c r="G1392" s="19">
        <v>2019</v>
      </c>
      <c r="H1392" s="65">
        <v>43491</v>
      </c>
      <c r="K1392" s="19" t="s">
        <v>8973</v>
      </c>
    </row>
    <row r="1393" spans="1:11" ht="15.75" customHeight="1">
      <c r="A1393" s="19">
        <v>30801022</v>
      </c>
      <c r="B1393" s="19" t="s">
        <v>8975</v>
      </c>
      <c r="C1393" s="19" t="s">
        <v>8976</v>
      </c>
      <c r="D1393" s="19" t="s">
        <v>8977</v>
      </c>
      <c r="E1393" s="19" t="s">
        <v>8978</v>
      </c>
      <c r="F1393" s="19" t="s">
        <v>3357</v>
      </c>
      <c r="G1393" s="19">
        <v>2019</v>
      </c>
      <c r="H1393" s="65">
        <v>43522</v>
      </c>
      <c r="I1393" s="19" t="s">
        <v>8979</v>
      </c>
      <c r="K1393" s="19" t="s">
        <v>8980</v>
      </c>
    </row>
    <row r="1394" spans="1:11" ht="15.75" customHeight="1">
      <c r="A1394" s="19">
        <v>30759848</v>
      </c>
      <c r="B1394" s="19" t="s">
        <v>8982</v>
      </c>
      <c r="C1394" s="19" t="s">
        <v>8983</v>
      </c>
      <c r="D1394" s="19" t="s">
        <v>8984</v>
      </c>
      <c r="E1394" s="19" t="s">
        <v>8985</v>
      </c>
      <c r="F1394" s="19" t="s">
        <v>8986</v>
      </c>
      <c r="G1394" s="19">
        <v>2019</v>
      </c>
      <c r="H1394" s="65">
        <v>43511</v>
      </c>
      <c r="I1394" s="19" t="s">
        <v>8987</v>
      </c>
      <c r="K1394" s="19" t="s">
        <v>8988</v>
      </c>
    </row>
    <row r="1395" spans="1:11" ht="15.75" customHeight="1">
      <c r="A1395" s="19">
        <v>30735539</v>
      </c>
      <c r="B1395" s="19" t="s">
        <v>8989</v>
      </c>
      <c r="C1395" s="19" t="s">
        <v>8990</v>
      </c>
      <c r="D1395" s="19" t="s">
        <v>8991</v>
      </c>
      <c r="E1395" s="19" t="s">
        <v>8992</v>
      </c>
      <c r="F1395" s="19" t="s">
        <v>208</v>
      </c>
      <c r="G1395" s="19">
        <v>2019</v>
      </c>
      <c r="H1395" s="65">
        <v>43505</v>
      </c>
      <c r="I1395" s="19" t="s">
        <v>8993</v>
      </c>
      <c r="K1395" s="19" t="s">
        <v>8994</v>
      </c>
    </row>
    <row r="1396" spans="1:11" ht="15.75" customHeight="1">
      <c r="A1396" s="19">
        <v>30744293</v>
      </c>
      <c r="B1396" s="19" t="s">
        <v>8996</v>
      </c>
      <c r="C1396" s="19" t="s">
        <v>8997</v>
      </c>
      <c r="D1396" s="19" t="s">
        <v>8998</v>
      </c>
      <c r="E1396" s="19" t="s">
        <v>7675</v>
      </c>
      <c r="F1396" s="19" t="s">
        <v>3648</v>
      </c>
      <c r="G1396" s="19">
        <v>2019</v>
      </c>
      <c r="H1396" s="65">
        <v>43509</v>
      </c>
      <c r="K1396" s="19" t="s">
        <v>8999</v>
      </c>
    </row>
    <row r="1397" spans="1:11" ht="15.75" customHeight="1">
      <c r="A1397" s="19">
        <v>30744290</v>
      </c>
      <c r="B1397" s="19" t="s">
        <v>9001</v>
      </c>
      <c r="C1397" s="19" t="s">
        <v>9002</v>
      </c>
      <c r="D1397" s="19" t="s">
        <v>8998</v>
      </c>
      <c r="E1397" s="19" t="s">
        <v>9003</v>
      </c>
      <c r="F1397" s="19" t="s">
        <v>3648</v>
      </c>
      <c r="G1397" s="19">
        <v>2019</v>
      </c>
      <c r="H1397" s="65">
        <v>43509</v>
      </c>
      <c r="K1397" s="19" t="s">
        <v>9004</v>
      </c>
    </row>
    <row r="1398" spans="1:11" ht="15.75" customHeight="1">
      <c r="A1398" s="19">
        <v>30740462</v>
      </c>
      <c r="B1398" s="19" t="s">
        <v>9005</v>
      </c>
      <c r="C1398" s="19" t="s">
        <v>9006</v>
      </c>
      <c r="D1398" s="19" t="s">
        <v>9007</v>
      </c>
      <c r="E1398" s="19" t="s">
        <v>9008</v>
      </c>
      <c r="F1398" s="19" t="s">
        <v>1517</v>
      </c>
      <c r="G1398" s="19">
        <v>2019</v>
      </c>
      <c r="H1398" s="65">
        <v>43508</v>
      </c>
      <c r="I1398" s="19" t="s">
        <v>9009</v>
      </c>
      <c r="K1398" s="19" t="s">
        <v>9010</v>
      </c>
    </row>
    <row r="1399" spans="1:11" ht="15.75" customHeight="1">
      <c r="A1399" s="19">
        <v>30853830</v>
      </c>
      <c r="B1399" s="19" t="s">
        <v>9012</v>
      </c>
      <c r="C1399" s="19" t="s">
        <v>9013</v>
      </c>
      <c r="D1399" s="19" t="s">
        <v>9014</v>
      </c>
      <c r="E1399" s="19" t="s">
        <v>2181</v>
      </c>
      <c r="F1399" s="19" t="s">
        <v>9015</v>
      </c>
      <c r="G1399" s="19">
        <v>2019</v>
      </c>
      <c r="H1399" s="65">
        <v>43536</v>
      </c>
      <c r="I1399" s="19" t="s">
        <v>9016</v>
      </c>
      <c r="J1399" s="19" t="s">
        <v>9017</v>
      </c>
      <c r="K1399" s="19" t="s">
        <v>9018</v>
      </c>
    </row>
    <row r="1400" spans="1:11" ht="15.75" customHeight="1">
      <c r="A1400" s="19">
        <v>30782276</v>
      </c>
      <c r="B1400" s="19" t="s">
        <v>9020</v>
      </c>
      <c r="C1400" s="19" t="s">
        <v>9021</v>
      </c>
      <c r="D1400" s="19" t="s">
        <v>9022</v>
      </c>
      <c r="E1400" s="19" t="s">
        <v>9023</v>
      </c>
      <c r="F1400" s="19" t="s">
        <v>9024</v>
      </c>
      <c r="G1400" s="19">
        <v>2019</v>
      </c>
      <c r="H1400" s="65">
        <v>43517</v>
      </c>
      <c r="I1400" s="19" t="s">
        <v>9025</v>
      </c>
      <c r="K1400" s="19" t="s">
        <v>9026</v>
      </c>
    </row>
    <row r="1401" spans="1:11" ht="15.75" customHeight="1">
      <c r="A1401" s="19">
        <v>30755293</v>
      </c>
      <c r="B1401" s="19" t="s">
        <v>9027</v>
      </c>
      <c r="C1401" s="19" t="s">
        <v>9028</v>
      </c>
      <c r="D1401" s="19" t="s">
        <v>9029</v>
      </c>
      <c r="E1401" s="19" t="s">
        <v>9030</v>
      </c>
      <c r="F1401" s="19" t="s">
        <v>2046</v>
      </c>
      <c r="G1401" s="19">
        <v>2019</v>
      </c>
      <c r="H1401" s="65">
        <v>43510</v>
      </c>
      <c r="I1401" s="19" t="s">
        <v>9031</v>
      </c>
      <c r="K1401" s="19" t="s">
        <v>9032</v>
      </c>
    </row>
    <row r="1402" spans="1:11" ht="15.75" customHeight="1">
      <c r="A1402" s="19">
        <v>30707730</v>
      </c>
      <c r="B1402" s="19" t="s">
        <v>9033</v>
      </c>
      <c r="C1402" s="19" t="s">
        <v>9034</v>
      </c>
      <c r="D1402" s="19" t="s">
        <v>9035</v>
      </c>
      <c r="E1402" s="19" t="s">
        <v>9036</v>
      </c>
      <c r="F1402" s="19" t="s">
        <v>208</v>
      </c>
      <c r="G1402" s="19">
        <v>2019</v>
      </c>
      <c r="H1402" s="65">
        <v>43498</v>
      </c>
      <c r="I1402" s="19" t="s">
        <v>9037</v>
      </c>
      <c r="K1402" s="19" t="s">
        <v>9038</v>
      </c>
    </row>
    <row r="1403" spans="1:11" ht="15.75" customHeight="1">
      <c r="A1403" s="19">
        <v>30666844</v>
      </c>
      <c r="B1403" s="19" t="s">
        <v>9040</v>
      </c>
      <c r="C1403" s="19" t="s">
        <v>9041</v>
      </c>
      <c r="D1403" s="19" t="s">
        <v>9042</v>
      </c>
      <c r="E1403" s="19" t="s">
        <v>9043</v>
      </c>
      <c r="F1403" s="19" t="s">
        <v>9044</v>
      </c>
      <c r="G1403" s="19">
        <v>2019</v>
      </c>
      <c r="H1403" s="65">
        <v>43488</v>
      </c>
      <c r="I1403" s="19" t="s">
        <v>9045</v>
      </c>
      <c r="K1403" s="19" t="s">
        <v>9046</v>
      </c>
    </row>
    <row r="1404" spans="1:11" ht="15.75" customHeight="1">
      <c r="A1404" s="19">
        <v>30656202</v>
      </c>
      <c r="B1404" s="19" t="s">
        <v>9047</v>
      </c>
      <c r="C1404" s="19" t="s">
        <v>8902</v>
      </c>
      <c r="D1404" s="19" t="s">
        <v>9048</v>
      </c>
      <c r="E1404" s="19" t="s">
        <v>8904</v>
      </c>
      <c r="F1404" s="19" t="s">
        <v>9049</v>
      </c>
      <c r="G1404" s="19">
        <v>2018</v>
      </c>
      <c r="H1404" s="65">
        <v>43484</v>
      </c>
      <c r="I1404" s="19" t="s">
        <v>9050</v>
      </c>
      <c r="K1404" s="19" t="s">
        <v>9051</v>
      </c>
    </row>
    <row r="1405" spans="1:11" ht="15.75" customHeight="1">
      <c r="A1405" s="19">
        <v>30638762</v>
      </c>
      <c r="B1405" s="19" t="s">
        <v>9053</v>
      </c>
      <c r="C1405" s="19" t="s">
        <v>9054</v>
      </c>
      <c r="D1405" s="19" t="s">
        <v>9055</v>
      </c>
      <c r="E1405" s="19" t="s">
        <v>9056</v>
      </c>
      <c r="F1405" s="19" t="s">
        <v>685</v>
      </c>
      <c r="G1405" s="19">
        <v>2019</v>
      </c>
      <c r="H1405" s="65">
        <v>43480</v>
      </c>
      <c r="K1405" s="19" t="s">
        <v>9057</v>
      </c>
    </row>
    <row r="1406" spans="1:11" ht="15.75" customHeight="1">
      <c r="A1406" s="19">
        <v>30578888</v>
      </c>
      <c r="B1406" s="19" t="s">
        <v>9058</v>
      </c>
      <c r="C1406" s="19" t="s">
        <v>9059</v>
      </c>
      <c r="D1406" s="19" t="s">
        <v>9060</v>
      </c>
      <c r="E1406" s="19" t="s">
        <v>9061</v>
      </c>
      <c r="F1406" s="19" t="s">
        <v>972</v>
      </c>
      <c r="G1406" s="19">
        <v>2019</v>
      </c>
      <c r="H1406" s="65">
        <v>43457</v>
      </c>
      <c r="K1406" s="19" t="s">
        <v>9062</v>
      </c>
    </row>
    <row r="1407" spans="1:11" ht="15.75" customHeight="1">
      <c r="A1407" s="19">
        <v>30565684</v>
      </c>
      <c r="B1407" s="19" t="s">
        <v>9064</v>
      </c>
      <c r="C1407" s="19" t="s">
        <v>9065</v>
      </c>
      <c r="D1407" s="19" t="s">
        <v>9066</v>
      </c>
      <c r="E1407" s="19" t="s">
        <v>9067</v>
      </c>
      <c r="F1407" s="19" t="s">
        <v>2167</v>
      </c>
      <c r="G1407" s="19">
        <v>2019</v>
      </c>
      <c r="H1407" s="65">
        <v>43454</v>
      </c>
      <c r="K1407" s="19" t="s">
        <v>9068</v>
      </c>
    </row>
    <row r="1408" spans="1:11" ht="15.75" customHeight="1">
      <c r="A1408" s="19">
        <v>30534378</v>
      </c>
      <c r="B1408" s="19" t="s">
        <v>9069</v>
      </c>
      <c r="C1408" s="19" t="s">
        <v>9070</v>
      </c>
      <c r="D1408" s="19" t="s">
        <v>9071</v>
      </c>
      <c r="E1408" s="19" t="s">
        <v>9072</v>
      </c>
      <c r="F1408" s="19" t="s">
        <v>9073</v>
      </c>
      <c r="G1408" s="19">
        <v>2018</v>
      </c>
      <c r="H1408" s="65">
        <v>43446</v>
      </c>
      <c r="I1408" s="19" t="s">
        <v>9074</v>
      </c>
      <c r="K1408" s="19" t="s">
        <v>9075</v>
      </c>
    </row>
    <row r="1409" spans="1:11" ht="15.75" customHeight="1">
      <c r="A1409" s="19">
        <v>30527973</v>
      </c>
      <c r="B1409" s="19" t="s">
        <v>9077</v>
      </c>
      <c r="C1409" s="19" t="s">
        <v>9078</v>
      </c>
      <c r="D1409" s="19" t="s">
        <v>9079</v>
      </c>
      <c r="E1409" s="19" t="s">
        <v>9080</v>
      </c>
      <c r="F1409" s="19" t="s">
        <v>4621</v>
      </c>
      <c r="G1409" s="19">
        <v>2019</v>
      </c>
      <c r="H1409" s="65">
        <v>43446</v>
      </c>
      <c r="K1409" s="19" t="s">
        <v>9081</v>
      </c>
    </row>
    <row r="1410" spans="1:11" ht="15.75" customHeight="1">
      <c r="A1410" s="19">
        <v>30477047</v>
      </c>
      <c r="B1410" s="19" t="s">
        <v>9082</v>
      </c>
      <c r="C1410" s="19" t="s">
        <v>9083</v>
      </c>
      <c r="D1410" s="19" t="s">
        <v>9084</v>
      </c>
      <c r="E1410" s="19" t="s">
        <v>9085</v>
      </c>
      <c r="F1410" s="19" t="s">
        <v>3736</v>
      </c>
      <c r="G1410" s="19">
        <v>2019</v>
      </c>
      <c r="H1410" s="65">
        <v>43431</v>
      </c>
      <c r="K1410" s="19" t="s">
        <v>9086</v>
      </c>
    </row>
    <row r="1411" spans="1:11" ht="15.75" customHeight="1">
      <c r="A1411" s="19">
        <v>30455196</v>
      </c>
      <c r="B1411" s="19" t="s">
        <v>9087</v>
      </c>
      <c r="C1411" s="19" t="s">
        <v>9088</v>
      </c>
      <c r="D1411" s="19" t="s">
        <v>9089</v>
      </c>
      <c r="E1411" s="19" t="s">
        <v>3426</v>
      </c>
      <c r="F1411" s="19" t="s">
        <v>1110</v>
      </c>
      <c r="G1411" s="19">
        <v>2019</v>
      </c>
      <c r="H1411" s="65">
        <v>43425</v>
      </c>
      <c r="I1411" s="19" t="s">
        <v>9090</v>
      </c>
      <c r="K1411" s="19" t="s">
        <v>9091</v>
      </c>
    </row>
    <row r="1412" spans="1:11" ht="15.75" customHeight="1">
      <c r="A1412" s="19">
        <v>30420263</v>
      </c>
      <c r="B1412" s="19" t="s">
        <v>9093</v>
      </c>
      <c r="C1412" s="19" t="s">
        <v>9094</v>
      </c>
      <c r="D1412" s="19" t="s">
        <v>9095</v>
      </c>
      <c r="E1412" s="19" t="s">
        <v>9096</v>
      </c>
      <c r="F1412" s="19" t="s">
        <v>9097</v>
      </c>
      <c r="G1412" s="19">
        <v>2019</v>
      </c>
      <c r="H1412" s="65">
        <v>43418</v>
      </c>
      <c r="K1412" s="19" t="s">
        <v>9098</v>
      </c>
    </row>
    <row r="1413" spans="1:11" ht="15.75" customHeight="1">
      <c r="A1413" s="19">
        <v>30284125</v>
      </c>
      <c r="B1413" s="19" t="s">
        <v>9099</v>
      </c>
      <c r="C1413" s="19" t="s">
        <v>9100</v>
      </c>
      <c r="D1413" s="19" t="s">
        <v>9101</v>
      </c>
      <c r="E1413" s="19" t="s">
        <v>9102</v>
      </c>
      <c r="F1413" s="19" t="s">
        <v>9103</v>
      </c>
      <c r="G1413" s="19">
        <v>2019</v>
      </c>
      <c r="H1413" s="65">
        <v>43378</v>
      </c>
      <c r="I1413" s="19" t="s">
        <v>9104</v>
      </c>
      <c r="K1413" s="19" t="s">
        <v>9105</v>
      </c>
    </row>
    <row r="1414" spans="1:11" ht="15.75" customHeight="1">
      <c r="A1414" s="19">
        <v>30281547</v>
      </c>
      <c r="B1414" s="19" t="s">
        <v>9106</v>
      </c>
      <c r="C1414" s="19" t="s">
        <v>9107</v>
      </c>
      <c r="D1414" s="19" t="s">
        <v>9108</v>
      </c>
      <c r="E1414" s="19" t="s">
        <v>9109</v>
      </c>
      <c r="F1414" s="19" t="s">
        <v>979</v>
      </c>
      <c r="G1414" s="19">
        <v>2019</v>
      </c>
      <c r="H1414" s="65">
        <v>43377</v>
      </c>
      <c r="I1414" s="19" t="s">
        <v>9110</v>
      </c>
      <c r="K1414" s="19" t="s">
        <v>9111</v>
      </c>
    </row>
    <row r="1415" spans="1:11" ht="15.75" customHeight="1">
      <c r="A1415" s="19">
        <v>30249513</v>
      </c>
      <c r="B1415" s="19" t="s">
        <v>9112</v>
      </c>
      <c r="C1415" s="19" t="s">
        <v>9113</v>
      </c>
      <c r="D1415" s="19" t="s">
        <v>9114</v>
      </c>
      <c r="E1415" s="19" t="s">
        <v>9115</v>
      </c>
      <c r="F1415" s="19" t="s">
        <v>4759</v>
      </c>
      <c r="G1415" s="19">
        <v>2019</v>
      </c>
      <c r="H1415" s="65">
        <v>43369</v>
      </c>
      <c r="K1415" s="19" t="s">
        <v>9116</v>
      </c>
    </row>
    <row r="1416" spans="1:11" ht="15.75" customHeight="1">
      <c r="A1416" s="19">
        <v>29777925</v>
      </c>
      <c r="B1416" s="19" t="s">
        <v>9117</v>
      </c>
      <c r="C1416" s="19" t="s">
        <v>9118</v>
      </c>
      <c r="D1416" s="19" t="s">
        <v>9119</v>
      </c>
      <c r="E1416" s="19" t="s">
        <v>9120</v>
      </c>
      <c r="F1416" s="19" t="s">
        <v>2416</v>
      </c>
      <c r="G1416" s="19">
        <v>2019</v>
      </c>
      <c r="H1416" s="65">
        <v>43240</v>
      </c>
      <c r="I1416" s="19" t="s">
        <v>9121</v>
      </c>
      <c r="K1416" s="19" t="s">
        <v>9122</v>
      </c>
    </row>
    <row r="1417" spans="1:11" ht="15.75" customHeight="1">
      <c r="A1417" s="19">
        <v>29655917</v>
      </c>
      <c r="B1417" s="19" t="s">
        <v>9124</v>
      </c>
      <c r="C1417" s="19" t="s">
        <v>9125</v>
      </c>
      <c r="D1417" s="19" t="s">
        <v>9126</v>
      </c>
      <c r="E1417" s="19" t="s">
        <v>9127</v>
      </c>
      <c r="F1417" s="19" t="s">
        <v>137</v>
      </c>
      <c r="G1417" s="19">
        <v>2019</v>
      </c>
      <c r="H1417" s="65">
        <v>43206</v>
      </c>
      <c r="K1417" s="19" t="s">
        <v>9128</v>
      </c>
    </row>
    <row r="1418" spans="1:11" ht="15.75" customHeight="1">
      <c r="A1418" s="19">
        <v>28988664</v>
      </c>
      <c r="B1418" s="19" t="s">
        <v>9129</v>
      </c>
      <c r="C1418" s="19" t="s">
        <v>9130</v>
      </c>
      <c r="D1418" s="19" t="s">
        <v>9131</v>
      </c>
      <c r="E1418" s="19" t="s">
        <v>9132</v>
      </c>
      <c r="F1418" s="19" t="s">
        <v>128</v>
      </c>
      <c r="G1418" s="19">
        <v>2019</v>
      </c>
      <c r="H1418" s="65">
        <v>43018</v>
      </c>
      <c r="K1418" s="19" t="s">
        <v>9133</v>
      </c>
    </row>
    <row r="1419" spans="1:11" ht="15.75" customHeight="1">
      <c r="A1419" s="19">
        <v>28248840</v>
      </c>
      <c r="B1419" s="19" t="s">
        <v>9134</v>
      </c>
      <c r="C1419" s="19" t="s">
        <v>9135</v>
      </c>
      <c r="D1419" s="19" t="s">
        <v>9136</v>
      </c>
      <c r="E1419" s="19" t="s">
        <v>9137</v>
      </c>
      <c r="F1419" s="19" t="s">
        <v>6194</v>
      </c>
      <c r="G1419" s="19">
        <v>2019</v>
      </c>
      <c r="H1419" s="65">
        <v>42796</v>
      </c>
      <c r="K1419" s="19" t="s">
        <v>9138</v>
      </c>
    </row>
    <row r="1420" spans="1:11" ht="15.75" customHeight="1">
      <c r="A1420" s="19">
        <v>30708945</v>
      </c>
      <c r="B1420" s="19" t="s">
        <v>9140</v>
      </c>
      <c r="C1420" s="19" t="s">
        <v>9141</v>
      </c>
      <c r="D1420" s="19" t="s">
        <v>9142</v>
      </c>
      <c r="E1420" s="19" t="s">
        <v>9143</v>
      </c>
      <c r="F1420" s="19" t="s">
        <v>2246</v>
      </c>
      <c r="G1420" s="19">
        <v>2019</v>
      </c>
      <c r="H1420" s="65">
        <v>43499</v>
      </c>
      <c r="I1420" s="19" t="s">
        <v>9144</v>
      </c>
      <c r="K1420" s="19" t="s">
        <v>9145</v>
      </c>
    </row>
    <row r="1421" spans="1:11" ht="15.75" customHeight="1">
      <c r="A1421" s="19">
        <v>30719234</v>
      </c>
      <c r="B1421" s="19" t="s">
        <v>9147</v>
      </c>
      <c r="C1421" s="19" t="s">
        <v>9148</v>
      </c>
      <c r="D1421" s="19" t="s">
        <v>9149</v>
      </c>
      <c r="E1421" s="19" t="s">
        <v>9150</v>
      </c>
      <c r="F1421" s="19" t="s">
        <v>5536</v>
      </c>
      <c r="G1421" s="19">
        <v>2019</v>
      </c>
      <c r="H1421" s="65">
        <v>43502</v>
      </c>
      <c r="I1421" s="19" t="s">
        <v>9151</v>
      </c>
      <c r="K1421" s="19" t="s">
        <v>9152</v>
      </c>
    </row>
    <row r="1422" spans="1:11" ht="15.75" customHeight="1">
      <c r="A1422" s="19">
        <v>30677037</v>
      </c>
      <c r="B1422" s="19" t="s">
        <v>9153</v>
      </c>
      <c r="C1422" s="19" t="s">
        <v>9154</v>
      </c>
      <c r="D1422" s="19" t="s">
        <v>9155</v>
      </c>
      <c r="E1422" s="19" t="s">
        <v>9156</v>
      </c>
      <c r="F1422" s="19" t="s">
        <v>208</v>
      </c>
      <c r="G1422" s="19">
        <v>2019</v>
      </c>
      <c r="H1422" s="65">
        <v>43490</v>
      </c>
      <c r="I1422" s="19" t="s">
        <v>9157</v>
      </c>
      <c r="K1422" s="19" t="s">
        <v>9158</v>
      </c>
    </row>
    <row r="1423" spans="1:11" ht="15.75" customHeight="1">
      <c r="A1423" s="19">
        <v>30774328</v>
      </c>
      <c r="B1423" s="19" t="s">
        <v>9159</v>
      </c>
      <c r="C1423" s="19" t="s">
        <v>9160</v>
      </c>
      <c r="D1423" s="19" t="s">
        <v>9161</v>
      </c>
      <c r="E1423" s="19" t="s">
        <v>9162</v>
      </c>
      <c r="F1423" s="19" t="s">
        <v>328</v>
      </c>
      <c r="G1423" s="19">
        <v>2019</v>
      </c>
      <c r="H1423" s="65">
        <v>43515</v>
      </c>
      <c r="I1423" s="19" t="s">
        <v>9163</v>
      </c>
      <c r="K1423" s="19" t="s">
        <v>9164</v>
      </c>
    </row>
    <row r="1424" spans="1:11" ht="15.75" customHeight="1">
      <c r="A1424" s="19">
        <v>30455346</v>
      </c>
      <c r="B1424" s="19" t="s">
        <v>9166</v>
      </c>
      <c r="C1424" s="19" t="s">
        <v>9167</v>
      </c>
      <c r="D1424" s="19" t="s">
        <v>9168</v>
      </c>
      <c r="E1424" s="19" t="s">
        <v>9169</v>
      </c>
      <c r="F1424" s="19" t="s">
        <v>4165</v>
      </c>
      <c r="G1424" s="19">
        <v>2019</v>
      </c>
      <c r="H1424" s="65">
        <v>43425</v>
      </c>
      <c r="I1424" s="19" t="s">
        <v>9170</v>
      </c>
      <c r="K1424" s="19" t="s">
        <v>9171</v>
      </c>
    </row>
    <row r="1425" spans="1:11" ht="15.75" customHeight="1">
      <c r="A1425" s="19">
        <v>30146561</v>
      </c>
      <c r="B1425" s="19" t="s">
        <v>9173</v>
      </c>
      <c r="C1425" s="19" t="s">
        <v>9174</v>
      </c>
      <c r="D1425" s="19" t="s">
        <v>9175</v>
      </c>
      <c r="E1425" s="19" t="s">
        <v>9176</v>
      </c>
      <c r="F1425" s="19" t="s">
        <v>4291</v>
      </c>
      <c r="G1425" s="19">
        <v>2019</v>
      </c>
      <c r="H1425" s="65">
        <v>43340</v>
      </c>
      <c r="I1425" s="19" t="s">
        <v>9177</v>
      </c>
      <c r="K1425" s="19" t="s">
        <v>9178</v>
      </c>
    </row>
    <row r="1426" spans="1:11" ht="15.75" customHeight="1">
      <c r="A1426" s="19">
        <v>30634919</v>
      </c>
      <c r="B1426" s="19" t="s">
        <v>9180</v>
      </c>
      <c r="C1426" s="19" t="s">
        <v>9181</v>
      </c>
      <c r="D1426" s="19" t="s">
        <v>9182</v>
      </c>
      <c r="E1426" s="19" t="s">
        <v>9183</v>
      </c>
      <c r="F1426" s="19" t="s">
        <v>841</v>
      </c>
      <c r="G1426" s="19">
        <v>2019</v>
      </c>
      <c r="H1426" s="65">
        <v>43478</v>
      </c>
      <c r="I1426" s="19" t="s">
        <v>9184</v>
      </c>
      <c r="K1426" s="19" t="s">
        <v>9185</v>
      </c>
    </row>
    <row r="1427" spans="1:11" ht="15.75" customHeight="1">
      <c r="A1427" s="19">
        <v>30643897</v>
      </c>
      <c r="B1427" s="19" t="s">
        <v>9187</v>
      </c>
      <c r="C1427" s="19" t="s">
        <v>9188</v>
      </c>
      <c r="D1427" s="19" t="s">
        <v>9189</v>
      </c>
      <c r="E1427" s="19" t="s">
        <v>4532</v>
      </c>
      <c r="F1427" s="19" t="s">
        <v>4453</v>
      </c>
      <c r="G1427" s="19">
        <v>2019</v>
      </c>
      <c r="H1427" s="65">
        <v>43481</v>
      </c>
      <c r="I1427" s="19" t="s">
        <v>9190</v>
      </c>
      <c r="K1427" s="19" t="s">
        <v>9191</v>
      </c>
    </row>
    <row r="1428" spans="1:11" ht="15.75" customHeight="1">
      <c r="A1428" s="19">
        <v>30620748</v>
      </c>
      <c r="B1428" s="19" t="s">
        <v>9193</v>
      </c>
      <c r="C1428" s="19" t="s">
        <v>9194</v>
      </c>
      <c r="D1428" s="19" t="s">
        <v>9195</v>
      </c>
      <c r="E1428" s="19" t="s">
        <v>9196</v>
      </c>
      <c r="F1428" s="19" t="s">
        <v>208</v>
      </c>
      <c r="G1428" s="19">
        <v>2019</v>
      </c>
      <c r="H1428" s="65">
        <v>43474</v>
      </c>
      <c r="I1428" s="19" t="s">
        <v>9197</v>
      </c>
      <c r="K1428" s="19" t="s">
        <v>9198</v>
      </c>
    </row>
    <row r="1429" spans="1:11" ht="15.75" customHeight="1">
      <c r="A1429" s="19">
        <v>30687084</v>
      </c>
      <c r="B1429" s="19" t="s">
        <v>9200</v>
      </c>
      <c r="E1429" s="19" t="s">
        <v>9201</v>
      </c>
      <c r="F1429" s="19" t="s">
        <v>9202</v>
      </c>
    </row>
    <row r="1430" spans="1:11" ht="15.75" customHeight="1">
      <c r="A1430" s="19">
        <v>30671281</v>
      </c>
      <c r="B1430" s="19" t="s">
        <v>9203</v>
      </c>
      <c r="C1430" s="19" t="s">
        <v>9204</v>
      </c>
      <c r="D1430" s="19" t="s">
        <v>9205</v>
      </c>
      <c r="E1430" s="19" t="s">
        <v>9206</v>
      </c>
      <c r="F1430" s="19" t="s">
        <v>9207</v>
      </c>
      <c r="G1430" s="19">
        <v>2019</v>
      </c>
      <c r="H1430" s="65">
        <v>43489</v>
      </c>
      <c r="I1430" s="19" t="s">
        <v>9208</v>
      </c>
      <c r="K1430" s="19" t="s">
        <v>9209</v>
      </c>
    </row>
    <row r="1431" spans="1:11" ht="15.75" customHeight="1">
      <c r="A1431" s="19">
        <v>30616637</v>
      </c>
      <c r="B1431" s="19" t="s">
        <v>9211</v>
      </c>
      <c r="C1431" s="19" t="s">
        <v>9212</v>
      </c>
      <c r="D1431" s="19" t="s">
        <v>9213</v>
      </c>
      <c r="E1431" s="19" t="s">
        <v>8918</v>
      </c>
      <c r="F1431" s="19" t="s">
        <v>2978</v>
      </c>
      <c r="G1431" s="19">
        <v>2019</v>
      </c>
      <c r="H1431" s="65">
        <v>43474</v>
      </c>
      <c r="I1431" s="19" t="s">
        <v>9214</v>
      </c>
      <c r="K1431" s="19" t="s">
        <v>9215</v>
      </c>
    </row>
    <row r="1432" spans="1:11" ht="15.75" customHeight="1">
      <c r="A1432" s="19">
        <v>30497832</v>
      </c>
      <c r="B1432" s="19" t="s">
        <v>9216</v>
      </c>
      <c r="C1432" s="19" t="s">
        <v>9217</v>
      </c>
      <c r="D1432" s="19" t="s">
        <v>9218</v>
      </c>
      <c r="E1432" s="19" t="s">
        <v>9219</v>
      </c>
      <c r="F1432" s="19" t="s">
        <v>1263</v>
      </c>
      <c r="G1432" s="19">
        <v>2019</v>
      </c>
      <c r="H1432" s="65">
        <v>43435</v>
      </c>
      <c r="K1432" s="19" t="s">
        <v>9220</v>
      </c>
    </row>
    <row r="1433" spans="1:11" ht="15.75" customHeight="1">
      <c r="A1433" s="19">
        <v>30478004</v>
      </c>
      <c r="B1433" s="19" t="s">
        <v>9222</v>
      </c>
      <c r="C1433" s="19" t="s">
        <v>9223</v>
      </c>
      <c r="D1433" s="19" t="s">
        <v>9218</v>
      </c>
      <c r="E1433" s="19" t="s">
        <v>9224</v>
      </c>
      <c r="F1433" s="19" t="s">
        <v>1263</v>
      </c>
      <c r="G1433" s="19">
        <v>2019</v>
      </c>
      <c r="H1433" s="65">
        <v>43432</v>
      </c>
      <c r="K1433" s="19" t="s">
        <v>9225</v>
      </c>
    </row>
    <row r="1434" spans="1:11" ht="15.75" customHeight="1">
      <c r="A1434" s="19">
        <v>30054160</v>
      </c>
      <c r="B1434" s="19" t="s">
        <v>9226</v>
      </c>
      <c r="C1434" s="19" t="s">
        <v>9227</v>
      </c>
      <c r="D1434" s="19" t="s">
        <v>9218</v>
      </c>
      <c r="E1434" s="19" t="s">
        <v>9228</v>
      </c>
      <c r="F1434" s="19" t="s">
        <v>1263</v>
      </c>
      <c r="G1434" s="19">
        <v>2019</v>
      </c>
      <c r="H1434" s="65">
        <v>43310</v>
      </c>
      <c r="K1434" s="19" t="s">
        <v>9229</v>
      </c>
    </row>
    <row r="1435" spans="1:11" ht="15.75" customHeight="1">
      <c r="A1435" s="19">
        <v>30355759</v>
      </c>
      <c r="B1435" s="19" t="s">
        <v>9230</v>
      </c>
      <c r="C1435" s="19" t="s">
        <v>9231</v>
      </c>
      <c r="D1435" s="19" t="s">
        <v>9232</v>
      </c>
      <c r="E1435" s="19" t="s">
        <v>9233</v>
      </c>
      <c r="F1435" s="19" t="s">
        <v>1272</v>
      </c>
      <c r="G1435" s="19">
        <v>2019</v>
      </c>
      <c r="H1435" s="65">
        <v>43399</v>
      </c>
      <c r="I1435" s="19" t="s">
        <v>9234</v>
      </c>
      <c r="K1435" s="19" t="s">
        <v>9235</v>
      </c>
    </row>
    <row r="1436" spans="1:11" ht="15.75" customHeight="1">
      <c r="A1436" s="19">
        <v>32237691</v>
      </c>
      <c r="B1436" s="19" t="s">
        <v>9237</v>
      </c>
      <c r="C1436" s="19" t="s">
        <v>9238</v>
      </c>
      <c r="D1436" s="19" t="s">
        <v>9239</v>
      </c>
      <c r="E1436" s="19" t="s">
        <v>9240</v>
      </c>
      <c r="F1436" s="19" t="s">
        <v>1193</v>
      </c>
      <c r="G1436" s="19">
        <v>2019</v>
      </c>
      <c r="H1436" s="65">
        <v>43924</v>
      </c>
      <c r="K1436" s="19" t="s">
        <v>9241</v>
      </c>
    </row>
    <row r="1437" spans="1:11" ht="15.75" customHeight="1">
      <c r="A1437" s="19">
        <v>32226660</v>
      </c>
      <c r="B1437" s="19" t="s">
        <v>9242</v>
      </c>
      <c r="C1437" s="19" t="s">
        <v>9243</v>
      </c>
      <c r="D1437" s="19" t="s">
        <v>9244</v>
      </c>
      <c r="E1437" s="19" t="s">
        <v>9245</v>
      </c>
      <c r="F1437" s="19" t="s">
        <v>9246</v>
      </c>
      <c r="G1437" s="19">
        <v>2019</v>
      </c>
      <c r="H1437" s="65">
        <v>43922</v>
      </c>
      <c r="I1437" s="19" t="s">
        <v>9247</v>
      </c>
      <c r="K1437" s="19" t="s">
        <v>9248</v>
      </c>
    </row>
    <row r="1438" spans="1:11" ht="15.75" customHeight="1">
      <c r="A1438" s="19">
        <v>32140050</v>
      </c>
      <c r="B1438" s="19" t="s">
        <v>9249</v>
      </c>
      <c r="C1438" s="19" t="s">
        <v>9250</v>
      </c>
      <c r="D1438" s="19" t="s">
        <v>9251</v>
      </c>
      <c r="E1438" s="19" t="s">
        <v>9252</v>
      </c>
      <c r="F1438" s="19" t="s">
        <v>9253</v>
      </c>
      <c r="G1438" s="19">
        <v>2019</v>
      </c>
      <c r="H1438" s="65">
        <v>43897</v>
      </c>
      <c r="I1438" s="19" t="s">
        <v>9254</v>
      </c>
      <c r="K1438" s="19" t="s">
        <v>9255</v>
      </c>
    </row>
    <row r="1439" spans="1:11" ht="15.75" customHeight="1">
      <c r="A1439" s="19">
        <v>31749410</v>
      </c>
      <c r="B1439" s="19" t="s">
        <v>9256</v>
      </c>
      <c r="C1439" s="19" t="s">
        <v>9257</v>
      </c>
      <c r="D1439" s="19" t="s">
        <v>9258</v>
      </c>
      <c r="E1439" s="19" t="s">
        <v>2587</v>
      </c>
      <c r="F1439" s="19" t="s">
        <v>9259</v>
      </c>
      <c r="G1439" s="19">
        <v>2019</v>
      </c>
      <c r="H1439" s="65">
        <v>43791</v>
      </c>
      <c r="I1439" s="19" t="s">
        <v>9260</v>
      </c>
      <c r="K1439" s="19" t="s">
        <v>9261</v>
      </c>
    </row>
    <row r="1440" spans="1:11" ht="15.75" customHeight="1">
      <c r="A1440" s="19">
        <v>31742955</v>
      </c>
      <c r="B1440" s="19" t="s">
        <v>9262</v>
      </c>
      <c r="C1440" s="19" t="s">
        <v>9263</v>
      </c>
      <c r="D1440" s="19" t="s">
        <v>9264</v>
      </c>
      <c r="E1440" s="19" t="s">
        <v>3603</v>
      </c>
      <c r="F1440" s="19" t="s">
        <v>3604</v>
      </c>
      <c r="G1440" s="19">
        <v>2019</v>
      </c>
      <c r="H1440" s="65">
        <v>43789</v>
      </c>
      <c r="K1440" s="19" t="s">
        <v>9265</v>
      </c>
    </row>
    <row r="1441" spans="1:11" ht="15.75" customHeight="1">
      <c r="A1441" s="19">
        <v>31342808</v>
      </c>
      <c r="B1441" s="19" t="s">
        <v>9266</v>
      </c>
      <c r="C1441" s="19" t="s">
        <v>9267</v>
      </c>
      <c r="D1441" s="19" t="s">
        <v>9268</v>
      </c>
      <c r="E1441" s="19" t="s">
        <v>9269</v>
      </c>
      <c r="F1441" s="19" t="s">
        <v>9270</v>
      </c>
      <c r="G1441" s="19">
        <v>2019</v>
      </c>
      <c r="H1441" s="65">
        <v>43672</v>
      </c>
      <c r="I1441" s="19" t="s">
        <v>9271</v>
      </c>
      <c r="K1441" s="19" t="s">
        <v>9272</v>
      </c>
    </row>
    <row r="1442" spans="1:11" ht="15.75" customHeight="1">
      <c r="A1442" s="19">
        <v>31216216</v>
      </c>
      <c r="B1442" s="19" t="s">
        <v>9274</v>
      </c>
      <c r="C1442" s="19" t="s">
        <v>9275</v>
      </c>
      <c r="D1442" s="19" t="s">
        <v>9276</v>
      </c>
      <c r="E1442" s="19" t="s">
        <v>9277</v>
      </c>
      <c r="F1442" s="19" t="s">
        <v>147</v>
      </c>
      <c r="G1442" s="19">
        <v>2019</v>
      </c>
      <c r="H1442" s="65">
        <v>43636</v>
      </c>
      <c r="I1442" s="19" t="s">
        <v>9278</v>
      </c>
      <c r="K1442" s="19" t="s">
        <v>9279</v>
      </c>
    </row>
    <row r="1443" spans="1:11" ht="15.75" customHeight="1">
      <c r="A1443" s="19">
        <v>30958343</v>
      </c>
      <c r="B1443" s="19" t="s">
        <v>9280</v>
      </c>
      <c r="C1443" s="19" t="s">
        <v>9281</v>
      </c>
      <c r="D1443" s="19" t="s">
        <v>9282</v>
      </c>
      <c r="E1443" s="19" t="s">
        <v>9283</v>
      </c>
      <c r="F1443" s="19" t="s">
        <v>9284</v>
      </c>
      <c r="G1443" s="19">
        <v>2019</v>
      </c>
      <c r="H1443" s="65">
        <v>43564</v>
      </c>
      <c r="K1443" s="19" t="s">
        <v>9285</v>
      </c>
    </row>
    <row r="1444" spans="1:11" ht="15.75" customHeight="1">
      <c r="A1444" s="19">
        <v>30945967</v>
      </c>
      <c r="B1444" s="19" t="s">
        <v>9286</v>
      </c>
      <c r="C1444" s="19" t="s">
        <v>9287</v>
      </c>
      <c r="D1444" s="19" t="s">
        <v>9276</v>
      </c>
      <c r="E1444" s="19" t="s">
        <v>9288</v>
      </c>
      <c r="F1444" s="19" t="s">
        <v>147</v>
      </c>
      <c r="G1444" s="19">
        <v>2019</v>
      </c>
      <c r="H1444" s="65">
        <v>43560</v>
      </c>
      <c r="I1444" s="19" t="s">
        <v>9289</v>
      </c>
      <c r="K1444" s="19" t="s">
        <v>9290</v>
      </c>
    </row>
    <row r="1445" spans="1:11" ht="15.75" customHeight="1">
      <c r="A1445" s="19">
        <v>30917254</v>
      </c>
      <c r="B1445" s="19" t="s">
        <v>9291</v>
      </c>
      <c r="C1445" s="19" t="s">
        <v>9292</v>
      </c>
      <c r="D1445" s="19" t="s">
        <v>9264</v>
      </c>
      <c r="E1445" s="19" t="s">
        <v>9293</v>
      </c>
      <c r="F1445" s="19" t="s">
        <v>3604</v>
      </c>
      <c r="G1445" s="19">
        <v>2019</v>
      </c>
      <c r="H1445" s="65">
        <v>43552</v>
      </c>
      <c r="K1445" s="19" t="s">
        <v>9294</v>
      </c>
    </row>
    <row r="1446" spans="1:11" ht="15.75" customHeight="1">
      <c r="A1446" s="19">
        <v>30879381</v>
      </c>
      <c r="B1446" s="19" t="s">
        <v>9295</v>
      </c>
      <c r="C1446" s="19" t="s">
        <v>9296</v>
      </c>
      <c r="D1446" s="19" t="s">
        <v>9297</v>
      </c>
      <c r="E1446" s="19" t="s">
        <v>9298</v>
      </c>
      <c r="F1446" s="19" t="s">
        <v>9299</v>
      </c>
      <c r="G1446" s="19">
        <v>2019</v>
      </c>
      <c r="H1446" s="65">
        <v>43543</v>
      </c>
      <c r="K1446" s="19" t="s">
        <v>9300</v>
      </c>
    </row>
    <row r="1447" spans="1:11" ht="15.75" customHeight="1">
      <c r="A1447" s="19">
        <v>30690443</v>
      </c>
      <c r="B1447" s="19" t="s">
        <v>9301</v>
      </c>
      <c r="C1447" s="19" t="s">
        <v>9302</v>
      </c>
      <c r="D1447" s="19" t="s">
        <v>9303</v>
      </c>
      <c r="E1447" s="19" t="s">
        <v>9304</v>
      </c>
      <c r="F1447" s="19" t="s">
        <v>9305</v>
      </c>
      <c r="G1447" s="19">
        <v>2019</v>
      </c>
      <c r="H1447" s="65">
        <v>43494</v>
      </c>
      <c r="K1447" s="19" t="s">
        <v>9306</v>
      </c>
    </row>
    <row r="1448" spans="1:11" ht="15.75" customHeight="1">
      <c r="A1448" s="19">
        <v>30627047</v>
      </c>
      <c r="B1448" s="19" t="s">
        <v>9307</v>
      </c>
      <c r="C1448" s="19" t="s">
        <v>9308</v>
      </c>
      <c r="D1448" s="19" t="s">
        <v>9309</v>
      </c>
      <c r="E1448" s="19" t="s">
        <v>9310</v>
      </c>
      <c r="F1448" s="19" t="s">
        <v>9311</v>
      </c>
      <c r="G1448" s="19">
        <v>2019</v>
      </c>
      <c r="H1448" s="65">
        <v>43476</v>
      </c>
      <c r="I1448" s="19" t="s">
        <v>9312</v>
      </c>
      <c r="K1448" s="19" t="s">
        <v>9313</v>
      </c>
    </row>
    <row r="1449" spans="1:11" ht="15.75" customHeight="1">
      <c r="A1449" s="19">
        <v>30605912</v>
      </c>
      <c r="B1449" s="19" t="s">
        <v>9315</v>
      </c>
      <c r="C1449" s="19" t="s">
        <v>9316</v>
      </c>
      <c r="D1449" s="19" t="s">
        <v>9317</v>
      </c>
      <c r="E1449" s="19" t="s">
        <v>9318</v>
      </c>
      <c r="F1449" s="19" t="s">
        <v>9319</v>
      </c>
      <c r="G1449" s="19">
        <v>2019</v>
      </c>
      <c r="H1449" s="65">
        <v>43469</v>
      </c>
      <c r="K1449" s="19" t="s">
        <v>9320</v>
      </c>
    </row>
    <row r="1450" spans="1:11" ht="15.75" customHeight="1">
      <c r="A1450" s="19">
        <v>30444673</v>
      </c>
      <c r="B1450" s="19" t="s">
        <v>9321</v>
      </c>
      <c r="C1450" s="19" t="s">
        <v>9322</v>
      </c>
      <c r="D1450" s="19" t="s">
        <v>9276</v>
      </c>
      <c r="E1450" s="19" t="s">
        <v>9323</v>
      </c>
      <c r="F1450" s="19" t="s">
        <v>147</v>
      </c>
      <c r="G1450" s="19">
        <v>2019</v>
      </c>
      <c r="H1450" s="65">
        <v>43421</v>
      </c>
      <c r="I1450" s="19" t="s">
        <v>9324</v>
      </c>
      <c r="K1450" s="19" t="s">
        <v>9325</v>
      </c>
    </row>
    <row r="1451" spans="1:11" ht="15.75" customHeight="1">
      <c r="A1451" s="19">
        <v>30431387</v>
      </c>
      <c r="B1451" s="19" t="s">
        <v>9326</v>
      </c>
      <c r="C1451" s="19" t="s">
        <v>9327</v>
      </c>
      <c r="D1451" s="19" t="s">
        <v>9276</v>
      </c>
      <c r="E1451" s="19" t="s">
        <v>9328</v>
      </c>
      <c r="F1451" s="19" t="s">
        <v>147</v>
      </c>
      <c r="G1451" s="19">
        <v>2019</v>
      </c>
      <c r="H1451" s="65">
        <v>43420</v>
      </c>
      <c r="I1451" s="19" t="s">
        <v>9329</v>
      </c>
      <c r="K1451" s="19" t="s">
        <v>9330</v>
      </c>
    </row>
    <row r="1452" spans="1:11" ht="15.75" customHeight="1">
      <c r="A1452" s="19">
        <v>30391557</v>
      </c>
      <c r="B1452" s="19" t="s">
        <v>9331</v>
      </c>
      <c r="C1452" s="19" t="s">
        <v>9332</v>
      </c>
      <c r="D1452" s="19" t="s">
        <v>9333</v>
      </c>
      <c r="E1452" s="19" t="s">
        <v>9334</v>
      </c>
      <c r="F1452" s="19" t="s">
        <v>2402</v>
      </c>
      <c r="G1452" s="19">
        <v>2019</v>
      </c>
      <c r="H1452" s="65">
        <v>43409</v>
      </c>
      <c r="K1452" s="19" t="s">
        <v>9335</v>
      </c>
    </row>
    <row r="1453" spans="1:11" ht="15.75" customHeight="1">
      <c r="A1453" s="19">
        <v>30373807</v>
      </c>
      <c r="B1453" s="19" t="s">
        <v>9337</v>
      </c>
      <c r="C1453" s="19" t="s">
        <v>9338</v>
      </c>
      <c r="D1453" s="19" t="s">
        <v>9339</v>
      </c>
      <c r="E1453" s="19" t="s">
        <v>1577</v>
      </c>
      <c r="F1453" s="19" t="s">
        <v>1125</v>
      </c>
      <c r="G1453" s="19">
        <v>2018</v>
      </c>
      <c r="H1453" s="65">
        <v>43404</v>
      </c>
      <c r="I1453" s="19" t="s">
        <v>9340</v>
      </c>
      <c r="K1453" s="19" t="s">
        <v>9341</v>
      </c>
    </row>
    <row r="1454" spans="1:11" ht="15.75" customHeight="1">
      <c r="A1454" s="19">
        <v>30352001</v>
      </c>
      <c r="B1454" s="19" t="s">
        <v>9343</v>
      </c>
      <c r="C1454" s="19" t="s">
        <v>9344</v>
      </c>
      <c r="D1454" s="19" t="s">
        <v>9276</v>
      </c>
      <c r="E1454" s="19" t="s">
        <v>9345</v>
      </c>
      <c r="F1454" s="19" t="s">
        <v>147</v>
      </c>
      <c r="G1454" s="19">
        <v>2019</v>
      </c>
      <c r="H1454" s="65">
        <v>43397</v>
      </c>
      <c r="I1454" s="19" t="s">
        <v>9346</v>
      </c>
      <c r="K1454" s="19" t="s">
        <v>9347</v>
      </c>
    </row>
    <row r="1455" spans="1:11" ht="15.75" customHeight="1">
      <c r="A1455" s="19">
        <v>30295754</v>
      </c>
      <c r="B1455" s="19" t="s">
        <v>9348</v>
      </c>
      <c r="C1455" s="19" t="s">
        <v>9349</v>
      </c>
      <c r="D1455" s="19" t="s">
        <v>9350</v>
      </c>
      <c r="E1455" s="19" t="s">
        <v>3791</v>
      </c>
      <c r="F1455" s="19" t="s">
        <v>215</v>
      </c>
      <c r="G1455" s="19">
        <v>2019</v>
      </c>
      <c r="H1455" s="65">
        <v>43382</v>
      </c>
      <c r="I1455" s="19" t="s">
        <v>9351</v>
      </c>
      <c r="K1455" s="19" t="s">
        <v>9352</v>
      </c>
    </row>
    <row r="1456" spans="1:11" ht="15.75" customHeight="1">
      <c r="A1456" s="19">
        <v>30292448</v>
      </c>
      <c r="B1456" s="19" t="s">
        <v>9354</v>
      </c>
      <c r="C1456" s="19" t="s">
        <v>9355</v>
      </c>
      <c r="D1456" s="19" t="s">
        <v>9356</v>
      </c>
      <c r="E1456" s="19" t="s">
        <v>9357</v>
      </c>
      <c r="F1456" s="19" t="s">
        <v>9358</v>
      </c>
      <c r="G1456" s="19">
        <v>2019</v>
      </c>
      <c r="H1456" s="65">
        <v>43381</v>
      </c>
      <c r="K1456" s="19" t="s">
        <v>9359</v>
      </c>
    </row>
    <row r="1457" spans="1:11" ht="15.75" customHeight="1">
      <c r="A1457" s="19">
        <v>30285291</v>
      </c>
      <c r="B1457" s="19" t="s">
        <v>9360</v>
      </c>
      <c r="C1457" s="19" t="s">
        <v>9361</v>
      </c>
      <c r="D1457" s="19" t="s">
        <v>9362</v>
      </c>
      <c r="E1457" s="19" t="s">
        <v>9363</v>
      </c>
      <c r="F1457" s="19" t="s">
        <v>1890</v>
      </c>
      <c r="G1457" s="19">
        <v>2019</v>
      </c>
      <c r="H1457" s="65">
        <v>43378</v>
      </c>
      <c r="I1457" s="19" t="s">
        <v>9364</v>
      </c>
      <c r="J1457" s="19" t="s">
        <v>9365</v>
      </c>
      <c r="K1457" s="19" t="s">
        <v>9366</v>
      </c>
    </row>
    <row r="1458" spans="1:11" ht="15.75" customHeight="1">
      <c r="A1458" s="19">
        <v>30265765</v>
      </c>
      <c r="B1458" s="19" t="s">
        <v>9367</v>
      </c>
      <c r="C1458" s="19" t="s">
        <v>7023</v>
      </c>
      <c r="D1458" s="19" t="s">
        <v>9368</v>
      </c>
      <c r="E1458" s="19" t="s">
        <v>7024</v>
      </c>
      <c r="F1458" s="19" t="s">
        <v>9369</v>
      </c>
      <c r="G1458" s="19">
        <v>2019</v>
      </c>
      <c r="H1458" s="65">
        <v>43372</v>
      </c>
      <c r="I1458" s="19" t="s">
        <v>9370</v>
      </c>
      <c r="K1458" s="19" t="s">
        <v>9371</v>
      </c>
    </row>
    <row r="1459" spans="1:11" ht="15.75" customHeight="1">
      <c r="A1459" s="19">
        <v>30252603</v>
      </c>
      <c r="B1459" s="19" t="s">
        <v>9372</v>
      </c>
      <c r="C1459" s="19" t="s">
        <v>9373</v>
      </c>
      <c r="D1459" s="19" t="s">
        <v>9276</v>
      </c>
      <c r="E1459" s="19" t="s">
        <v>9323</v>
      </c>
      <c r="F1459" s="19" t="s">
        <v>147</v>
      </c>
      <c r="G1459" s="19">
        <v>2019</v>
      </c>
      <c r="H1459" s="65">
        <v>43369</v>
      </c>
      <c r="I1459" s="19" t="s">
        <v>9374</v>
      </c>
      <c r="K1459" s="19" t="s">
        <v>9375</v>
      </c>
    </row>
    <row r="1460" spans="1:11" ht="15.75" customHeight="1">
      <c r="A1460" s="19">
        <v>30230953</v>
      </c>
      <c r="B1460" s="19" t="s">
        <v>9376</v>
      </c>
      <c r="C1460" s="19" t="s">
        <v>9377</v>
      </c>
      <c r="D1460" s="19" t="s">
        <v>9276</v>
      </c>
      <c r="E1460" s="19" t="s">
        <v>9378</v>
      </c>
      <c r="F1460" s="19" t="s">
        <v>147</v>
      </c>
      <c r="G1460" s="19">
        <v>2019</v>
      </c>
      <c r="H1460" s="65">
        <v>43363</v>
      </c>
      <c r="I1460" s="19" t="s">
        <v>9379</v>
      </c>
      <c r="K1460" s="19" t="s">
        <v>9380</v>
      </c>
    </row>
    <row r="1461" spans="1:11" ht="15.75" customHeight="1">
      <c r="A1461" s="19">
        <v>30224331</v>
      </c>
      <c r="B1461" s="19" t="s">
        <v>9381</v>
      </c>
      <c r="C1461" s="19" t="s">
        <v>9382</v>
      </c>
      <c r="D1461" s="19" t="s">
        <v>9383</v>
      </c>
      <c r="E1461" s="19" t="s">
        <v>9384</v>
      </c>
      <c r="F1461" s="19" t="s">
        <v>7746</v>
      </c>
      <c r="G1461" s="19">
        <v>2019</v>
      </c>
      <c r="H1461" s="65">
        <v>43362</v>
      </c>
      <c r="K1461" s="19" t="s">
        <v>9385</v>
      </c>
    </row>
    <row r="1462" spans="1:11" ht="15.75" customHeight="1">
      <c r="A1462" s="19">
        <v>30118633</v>
      </c>
      <c r="B1462" s="19" t="s">
        <v>9386</v>
      </c>
      <c r="C1462" s="19" t="s">
        <v>9387</v>
      </c>
      <c r="D1462" s="19" t="s">
        <v>9276</v>
      </c>
      <c r="E1462" s="19" t="s">
        <v>9388</v>
      </c>
      <c r="F1462" s="19" t="s">
        <v>147</v>
      </c>
      <c r="G1462" s="19">
        <v>2019</v>
      </c>
      <c r="H1462" s="65">
        <v>43330</v>
      </c>
      <c r="I1462" s="19" t="s">
        <v>9389</v>
      </c>
      <c r="K1462" s="19" t="s">
        <v>9390</v>
      </c>
    </row>
    <row r="1463" spans="1:11" ht="15.75" customHeight="1">
      <c r="A1463" s="19">
        <v>30103310</v>
      </c>
      <c r="B1463" s="19" t="s">
        <v>9391</v>
      </c>
      <c r="C1463" s="19" t="s">
        <v>9392</v>
      </c>
      <c r="D1463" s="19" t="s">
        <v>9282</v>
      </c>
      <c r="E1463" s="19" t="s">
        <v>9283</v>
      </c>
      <c r="F1463" s="19" t="s">
        <v>9284</v>
      </c>
      <c r="G1463" s="19">
        <v>2019</v>
      </c>
      <c r="H1463" s="65">
        <v>43327</v>
      </c>
      <c r="K1463" s="19" t="s">
        <v>9393</v>
      </c>
    </row>
    <row r="1464" spans="1:11" ht="15.75" customHeight="1">
      <c r="A1464" s="19">
        <v>30103308</v>
      </c>
      <c r="B1464" s="19" t="s">
        <v>9394</v>
      </c>
      <c r="C1464" s="19" t="s">
        <v>9392</v>
      </c>
      <c r="D1464" s="19" t="s">
        <v>9282</v>
      </c>
      <c r="E1464" s="19" t="s">
        <v>9283</v>
      </c>
      <c r="F1464" s="19" t="s">
        <v>9284</v>
      </c>
      <c r="G1464" s="19">
        <v>2019</v>
      </c>
      <c r="H1464" s="65">
        <v>43327</v>
      </c>
      <c r="K1464" s="19" t="s">
        <v>9395</v>
      </c>
    </row>
    <row r="1465" spans="1:11" ht="15.75" customHeight="1">
      <c r="A1465" s="19">
        <v>29581053</v>
      </c>
      <c r="B1465" s="19" t="s">
        <v>9396</v>
      </c>
      <c r="C1465" s="19" t="s">
        <v>9397</v>
      </c>
      <c r="D1465" s="19" t="s">
        <v>9398</v>
      </c>
      <c r="E1465" s="19" t="s">
        <v>9399</v>
      </c>
      <c r="F1465" s="19" t="s">
        <v>2416</v>
      </c>
      <c r="G1465" s="19">
        <v>2019</v>
      </c>
      <c r="H1465" s="65">
        <v>43187</v>
      </c>
      <c r="I1465" s="19" t="s">
        <v>9400</v>
      </c>
      <c r="K1465" s="19" t="s">
        <v>9401</v>
      </c>
    </row>
    <row r="1466" spans="1:11" ht="15.75" customHeight="1">
      <c r="A1466" s="19">
        <v>30315109</v>
      </c>
      <c r="B1466" s="19" t="s">
        <v>9403</v>
      </c>
      <c r="C1466" s="19" t="s">
        <v>9404</v>
      </c>
      <c r="D1466" s="19" t="s">
        <v>9405</v>
      </c>
      <c r="E1466" s="19" t="s">
        <v>4305</v>
      </c>
      <c r="F1466" s="19" t="s">
        <v>4165</v>
      </c>
      <c r="G1466" s="19">
        <v>2018</v>
      </c>
      <c r="H1466" s="65">
        <v>43387</v>
      </c>
      <c r="I1466" s="19" t="s">
        <v>9406</v>
      </c>
      <c r="K1466" s="19" t="s">
        <v>9407</v>
      </c>
    </row>
    <row r="1467" spans="1:11" ht="15.75" customHeight="1">
      <c r="A1467" s="19">
        <v>30603377</v>
      </c>
      <c r="B1467" s="19" t="s">
        <v>9409</v>
      </c>
      <c r="C1467" s="19" t="s">
        <v>9410</v>
      </c>
      <c r="D1467" s="19" t="s">
        <v>9411</v>
      </c>
      <c r="E1467" s="19" t="s">
        <v>9412</v>
      </c>
      <c r="F1467" s="19" t="s">
        <v>4718</v>
      </c>
      <c r="G1467" s="19">
        <v>2018</v>
      </c>
      <c r="H1467" s="65">
        <v>43469</v>
      </c>
      <c r="I1467" s="19" t="s">
        <v>9413</v>
      </c>
      <c r="K1467" s="19" t="s">
        <v>9414</v>
      </c>
    </row>
    <row r="1468" spans="1:11" ht="15.75" customHeight="1">
      <c r="A1468" s="19">
        <v>30619797</v>
      </c>
      <c r="B1468" s="19" t="s">
        <v>9416</v>
      </c>
      <c r="C1468" s="19" t="s">
        <v>9417</v>
      </c>
      <c r="D1468" s="19" t="s">
        <v>9418</v>
      </c>
      <c r="E1468" s="19" t="s">
        <v>9419</v>
      </c>
      <c r="F1468" s="19" t="s">
        <v>380</v>
      </c>
      <c r="G1468" s="19">
        <v>2018</v>
      </c>
      <c r="H1468" s="65">
        <v>43474</v>
      </c>
      <c r="I1468" s="19" t="s">
        <v>9420</v>
      </c>
      <c r="K1468" s="19" t="s">
        <v>9421</v>
      </c>
    </row>
    <row r="1469" spans="1:11" ht="15.75" customHeight="1">
      <c r="A1469" s="19">
        <v>30619274</v>
      </c>
      <c r="B1469" s="19" t="s">
        <v>9423</v>
      </c>
      <c r="C1469" s="19" t="s">
        <v>9424</v>
      </c>
      <c r="D1469" s="19" t="s">
        <v>9425</v>
      </c>
      <c r="E1469" s="19" t="s">
        <v>2260</v>
      </c>
      <c r="F1469" s="19" t="s">
        <v>113</v>
      </c>
      <c r="G1469" s="19">
        <v>2018</v>
      </c>
      <c r="H1469" s="65">
        <v>43474</v>
      </c>
      <c r="I1469" s="19" t="s">
        <v>9426</v>
      </c>
      <c r="K1469" s="19" t="s">
        <v>9427</v>
      </c>
    </row>
    <row r="1470" spans="1:11" ht="15.75" customHeight="1">
      <c r="A1470" s="19">
        <v>30619272</v>
      </c>
      <c r="B1470" s="19" t="s">
        <v>9428</v>
      </c>
      <c r="C1470" s="19" t="s">
        <v>9429</v>
      </c>
      <c r="D1470" s="19" t="s">
        <v>9425</v>
      </c>
      <c r="E1470" s="19" t="s">
        <v>9430</v>
      </c>
      <c r="F1470" s="19" t="s">
        <v>113</v>
      </c>
      <c r="G1470" s="19">
        <v>2018</v>
      </c>
      <c r="H1470" s="65">
        <v>43474</v>
      </c>
      <c r="I1470" s="19" t="s">
        <v>9431</v>
      </c>
      <c r="K1470" s="19" t="s">
        <v>9432</v>
      </c>
    </row>
    <row r="1471" spans="1:11" ht="15.75" customHeight="1">
      <c r="A1471" s="19">
        <v>30538189</v>
      </c>
      <c r="B1471" s="19" t="s">
        <v>9433</v>
      </c>
      <c r="C1471" s="19" t="s">
        <v>9434</v>
      </c>
      <c r="D1471" s="19" t="s">
        <v>9435</v>
      </c>
      <c r="E1471" s="19" t="s">
        <v>4359</v>
      </c>
      <c r="F1471" s="19" t="s">
        <v>2861</v>
      </c>
      <c r="G1471" s="19">
        <v>2018</v>
      </c>
      <c r="H1471" s="65">
        <v>43447</v>
      </c>
      <c r="I1471" s="19" t="s">
        <v>9436</v>
      </c>
      <c r="K1471" s="19" t="s">
        <v>9437</v>
      </c>
    </row>
    <row r="1472" spans="1:11" ht="15.75" customHeight="1">
      <c r="A1472" s="19">
        <v>30864769</v>
      </c>
      <c r="B1472" s="19" t="s">
        <v>9439</v>
      </c>
      <c r="C1472" s="19" t="s">
        <v>9440</v>
      </c>
      <c r="D1472" s="19" t="s">
        <v>9441</v>
      </c>
      <c r="E1472" s="19" t="s">
        <v>9442</v>
      </c>
      <c r="F1472" s="19" t="s">
        <v>2431</v>
      </c>
      <c r="G1472" s="19">
        <v>2018</v>
      </c>
      <c r="H1472" s="65">
        <v>43538</v>
      </c>
      <c r="I1472" s="19" t="s">
        <v>9443</v>
      </c>
      <c r="K1472" s="19" t="s">
        <v>9444</v>
      </c>
    </row>
    <row r="1473" spans="1:11" ht="15.75" customHeight="1">
      <c r="A1473" s="19">
        <v>30593745</v>
      </c>
      <c r="B1473" s="19" t="s">
        <v>9446</v>
      </c>
      <c r="C1473" s="19" t="s">
        <v>9447</v>
      </c>
      <c r="D1473" s="19" t="s">
        <v>9448</v>
      </c>
      <c r="E1473" s="19" t="s">
        <v>9449</v>
      </c>
      <c r="F1473" s="19" t="s">
        <v>9450</v>
      </c>
      <c r="G1473" s="19">
        <v>2018</v>
      </c>
      <c r="H1473" s="65">
        <v>43464</v>
      </c>
      <c r="K1473" s="19" t="s">
        <v>9451</v>
      </c>
    </row>
    <row r="1474" spans="1:11" ht="15.75" customHeight="1">
      <c r="A1474" s="19">
        <v>30555847</v>
      </c>
      <c r="B1474" s="19" t="s">
        <v>9452</v>
      </c>
      <c r="C1474" s="19" t="s">
        <v>9453</v>
      </c>
      <c r="D1474" s="19" t="s">
        <v>9454</v>
      </c>
      <c r="E1474" s="19" t="s">
        <v>9455</v>
      </c>
      <c r="F1474" s="19" t="s">
        <v>2889</v>
      </c>
      <c r="G1474" s="19">
        <v>2018</v>
      </c>
      <c r="H1474" s="65">
        <v>43452</v>
      </c>
      <c r="I1474" s="19" t="s">
        <v>9456</v>
      </c>
      <c r="K1474" s="19" t="s">
        <v>9457</v>
      </c>
    </row>
    <row r="1475" spans="1:11" ht="15.75" customHeight="1">
      <c r="A1475" s="19">
        <v>30509391</v>
      </c>
      <c r="B1475" s="19" t="s">
        <v>9459</v>
      </c>
      <c r="C1475" s="19" t="s">
        <v>9460</v>
      </c>
      <c r="D1475" s="19" t="s">
        <v>9461</v>
      </c>
      <c r="E1475" s="19" t="s">
        <v>9462</v>
      </c>
      <c r="F1475" s="19" t="s">
        <v>9463</v>
      </c>
      <c r="G1475" s="19">
        <v>2018</v>
      </c>
      <c r="H1475" s="65">
        <v>43439</v>
      </c>
      <c r="K1475" s="19" t="s">
        <v>9464</v>
      </c>
    </row>
    <row r="1476" spans="1:11" ht="15.75" customHeight="1">
      <c r="A1476" s="19">
        <v>30509390</v>
      </c>
      <c r="B1476" s="19" t="s">
        <v>9465</v>
      </c>
      <c r="C1476" s="19" t="s">
        <v>9466</v>
      </c>
      <c r="D1476" s="19" t="s">
        <v>9461</v>
      </c>
      <c r="E1476" s="19" t="s">
        <v>9467</v>
      </c>
      <c r="F1476" s="19" t="s">
        <v>9463</v>
      </c>
      <c r="G1476" s="19">
        <v>2018</v>
      </c>
      <c r="H1476" s="65">
        <v>43439</v>
      </c>
      <c r="K1476" s="19" t="s">
        <v>9468</v>
      </c>
    </row>
    <row r="1477" spans="1:11" ht="15.75" customHeight="1">
      <c r="A1477" s="19">
        <v>30507391</v>
      </c>
      <c r="B1477" s="19" t="s">
        <v>9469</v>
      </c>
      <c r="C1477" s="19" t="s">
        <v>9470</v>
      </c>
      <c r="D1477" s="19" t="s">
        <v>9471</v>
      </c>
      <c r="E1477" s="19" t="s">
        <v>9472</v>
      </c>
      <c r="F1477" s="19" t="s">
        <v>9473</v>
      </c>
      <c r="G1477" s="19">
        <v>2018</v>
      </c>
      <c r="H1477" s="65">
        <v>43438</v>
      </c>
      <c r="I1477" s="19" t="s">
        <v>9474</v>
      </c>
      <c r="K1477" s="19" t="s">
        <v>9475</v>
      </c>
    </row>
    <row r="1478" spans="1:11" ht="15.75" customHeight="1">
      <c r="A1478" s="19">
        <v>30463732</v>
      </c>
      <c r="B1478" s="19" t="s">
        <v>9476</v>
      </c>
      <c r="C1478" s="19" t="s">
        <v>9477</v>
      </c>
      <c r="D1478" s="19" t="s">
        <v>9478</v>
      </c>
      <c r="E1478" s="19" t="s">
        <v>9479</v>
      </c>
      <c r="F1478" s="19" t="s">
        <v>9480</v>
      </c>
      <c r="G1478" s="19">
        <v>2018</v>
      </c>
      <c r="H1478" s="65">
        <v>43427</v>
      </c>
      <c r="K1478" s="19" t="s">
        <v>9481</v>
      </c>
    </row>
    <row r="1479" spans="1:11" ht="15.75" customHeight="1">
      <c r="A1479" s="19">
        <v>30315990</v>
      </c>
      <c r="B1479" s="19" t="s">
        <v>9482</v>
      </c>
      <c r="C1479" s="19" t="s">
        <v>9483</v>
      </c>
      <c r="D1479" s="19" t="s">
        <v>9484</v>
      </c>
      <c r="E1479" s="19" t="s">
        <v>6101</v>
      </c>
      <c r="F1479" s="19" t="s">
        <v>2095</v>
      </c>
      <c r="G1479" s="19">
        <v>2018</v>
      </c>
      <c r="H1479" s="65">
        <v>43387</v>
      </c>
      <c r="K1479" s="19" t="s">
        <v>9485</v>
      </c>
    </row>
    <row r="1480" spans="1:11" ht="15.75" customHeight="1">
      <c r="A1480" s="19">
        <v>30249749</v>
      </c>
      <c r="B1480" s="19" t="s">
        <v>9486</v>
      </c>
      <c r="C1480" s="19" t="s">
        <v>9487</v>
      </c>
      <c r="D1480" s="19" t="s">
        <v>9488</v>
      </c>
      <c r="E1480" s="19" t="s">
        <v>9489</v>
      </c>
      <c r="F1480" s="19" t="s">
        <v>1110</v>
      </c>
      <c r="G1480" s="19">
        <v>2018</v>
      </c>
      <c r="H1480" s="65">
        <v>43369</v>
      </c>
      <c r="I1480" s="19" t="s">
        <v>9490</v>
      </c>
      <c r="K1480" s="19" t="s">
        <v>9491</v>
      </c>
    </row>
    <row r="1481" spans="1:11" ht="15.75" customHeight="1">
      <c r="A1481" s="19">
        <v>30234676</v>
      </c>
      <c r="B1481" s="19" t="s">
        <v>9493</v>
      </c>
      <c r="C1481" s="19" t="s">
        <v>9494</v>
      </c>
      <c r="D1481" s="19" t="s">
        <v>9495</v>
      </c>
      <c r="E1481" s="19" t="s">
        <v>9496</v>
      </c>
      <c r="F1481" s="19" t="s">
        <v>9497</v>
      </c>
      <c r="G1481" s="19">
        <v>2018</v>
      </c>
      <c r="H1481" s="65">
        <v>43364</v>
      </c>
      <c r="K1481" s="19" t="s">
        <v>9498</v>
      </c>
    </row>
    <row r="1482" spans="1:11" ht="15.75" customHeight="1">
      <c r="A1482" s="19">
        <v>30203855</v>
      </c>
      <c r="B1482" s="19" t="s">
        <v>9499</v>
      </c>
      <c r="C1482" s="19" t="s">
        <v>9500</v>
      </c>
      <c r="D1482" s="19" t="s">
        <v>9501</v>
      </c>
      <c r="E1482" s="19" t="s">
        <v>9502</v>
      </c>
      <c r="F1482" s="19" t="s">
        <v>9503</v>
      </c>
      <c r="G1482" s="19">
        <v>2018</v>
      </c>
      <c r="H1482" s="65">
        <v>43355</v>
      </c>
      <c r="K1482" s="19" t="s">
        <v>9504</v>
      </c>
    </row>
    <row r="1483" spans="1:11" ht="15.75" customHeight="1">
      <c r="A1483" s="19">
        <v>30191513</v>
      </c>
      <c r="B1483" s="19" t="s">
        <v>9506</v>
      </c>
      <c r="C1483" s="19" t="s">
        <v>9507</v>
      </c>
      <c r="D1483" s="19" t="s">
        <v>9508</v>
      </c>
      <c r="E1483" s="19" t="s">
        <v>9509</v>
      </c>
      <c r="F1483" s="19" t="s">
        <v>492</v>
      </c>
      <c r="G1483" s="19">
        <v>2018</v>
      </c>
      <c r="H1483" s="65">
        <v>43351</v>
      </c>
      <c r="K1483" s="19" t="s">
        <v>9510</v>
      </c>
    </row>
    <row r="1484" spans="1:11" ht="15.75" customHeight="1">
      <c r="A1484" s="19">
        <v>30191424</v>
      </c>
      <c r="B1484" s="19" t="s">
        <v>9511</v>
      </c>
      <c r="C1484" s="19" t="s">
        <v>9512</v>
      </c>
      <c r="D1484" s="19" t="s">
        <v>9513</v>
      </c>
      <c r="E1484" s="19" t="s">
        <v>397</v>
      </c>
      <c r="F1484" s="19" t="s">
        <v>9514</v>
      </c>
      <c r="G1484" s="19">
        <v>2018</v>
      </c>
      <c r="H1484" s="65">
        <v>43351</v>
      </c>
      <c r="I1484" s="19" t="s">
        <v>9515</v>
      </c>
      <c r="K1484" s="19" t="s">
        <v>9516</v>
      </c>
    </row>
    <row r="1485" spans="1:11" ht="15.75" customHeight="1">
      <c r="A1485" s="19">
        <v>30187651</v>
      </c>
      <c r="B1485" s="19" t="s">
        <v>9517</v>
      </c>
      <c r="C1485" s="19" t="s">
        <v>9518</v>
      </c>
      <c r="D1485" s="19" t="s">
        <v>9519</v>
      </c>
      <c r="E1485" s="19" t="s">
        <v>9520</v>
      </c>
      <c r="F1485" s="19" t="s">
        <v>9521</v>
      </c>
      <c r="G1485" s="19">
        <v>2018</v>
      </c>
      <c r="H1485" s="65">
        <v>43350</v>
      </c>
      <c r="I1485" s="19" t="s">
        <v>9522</v>
      </c>
      <c r="J1485" s="19" t="s">
        <v>9523</v>
      </c>
      <c r="K1485" s="19" t="s">
        <v>9524</v>
      </c>
    </row>
    <row r="1486" spans="1:11" ht="15.75" customHeight="1">
      <c r="A1486" s="19">
        <v>30170126</v>
      </c>
      <c r="B1486" s="19" t="s">
        <v>9525</v>
      </c>
      <c r="C1486" s="19" t="s">
        <v>9526</v>
      </c>
      <c r="D1486" s="19" t="s">
        <v>9527</v>
      </c>
      <c r="E1486" s="19" t="s">
        <v>9528</v>
      </c>
      <c r="F1486" s="19" t="s">
        <v>7945</v>
      </c>
      <c r="G1486" s="19">
        <v>2018</v>
      </c>
      <c r="H1486" s="65">
        <v>43344</v>
      </c>
      <c r="K1486" s="19" t="s">
        <v>9529</v>
      </c>
    </row>
    <row r="1487" spans="1:11" ht="15.75" customHeight="1">
      <c r="A1487" s="19">
        <v>30094698</v>
      </c>
      <c r="B1487" s="19" t="s">
        <v>9530</v>
      </c>
      <c r="C1487" s="19" t="s">
        <v>9531</v>
      </c>
      <c r="D1487" s="19" t="s">
        <v>9532</v>
      </c>
      <c r="E1487" s="19" t="s">
        <v>6082</v>
      </c>
      <c r="F1487" s="19" t="s">
        <v>678</v>
      </c>
      <c r="G1487" s="19">
        <v>2018</v>
      </c>
      <c r="H1487" s="65">
        <v>43323</v>
      </c>
      <c r="I1487" s="19" t="s">
        <v>9533</v>
      </c>
      <c r="K1487" s="19" t="s">
        <v>9534</v>
      </c>
    </row>
    <row r="1488" spans="1:11" ht="15.75" customHeight="1">
      <c r="A1488" s="19">
        <v>29926438</v>
      </c>
      <c r="B1488" s="19" t="s">
        <v>9535</v>
      </c>
      <c r="C1488" s="19" t="s">
        <v>9536</v>
      </c>
      <c r="D1488" s="19" t="s">
        <v>9537</v>
      </c>
      <c r="E1488" s="19" t="s">
        <v>9538</v>
      </c>
      <c r="F1488" s="19" t="s">
        <v>9539</v>
      </c>
      <c r="G1488" s="19">
        <v>2018</v>
      </c>
      <c r="H1488" s="65">
        <v>43273</v>
      </c>
      <c r="K1488" s="19" t="s">
        <v>9540</v>
      </c>
    </row>
    <row r="1489" spans="1:11" ht="15.75" customHeight="1">
      <c r="A1489" s="19">
        <v>30497244</v>
      </c>
      <c r="B1489" s="19" t="s">
        <v>9541</v>
      </c>
      <c r="C1489" s="19" t="s">
        <v>9542</v>
      </c>
      <c r="D1489" s="19" t="s">
        <v>9543</v>
      </c>
      <c r="E1489" s="19" t="s">
        <v>9544</v>
      </c>
      <c r="F1489" s="19" t="s">
        <v>180</v>
      </c>
      <c r="G1489" s="19">
        <v>2018</v>
      </c>
      <c r="H1489" s="65">
        <v>43435</v>
      </c>
      <c r="K1489" s="19" t="s">
        <v>9545</v>
      </c>
    </row>
    <row r="1490" spans="1:11" ht="15.75" customHeight="1">
      <c r="A1490" s="19">
        <v>30044760</v>
      </c>
      <c r="B1490" s="19" t="s">
        <v>9547</v>
      </c>
      <c r="C1490" s="19" t="s">
        <v>9548</v>
      </c>
      <c r="D1490" s="19" t="s">
        <v>9549</v>
      </c>
      <c r="E1490" s="19" t="s">
        <v>9550</v>
      </c>
      <c r="F1490" s="19" t="s">
        <v>9551</v>
      </c>
      <c r="G1490" s="19">
        <v>2018</v>
      </c>
      <c r="H1490" s="65">
        <v>43307</v>
      </c>
      <c r="K1490" s="19" t="s">
        <v>9552</v>
      </c>
    </row>
    <row r="1491" spans="1:11" ht="15.75" customHeight="1">
      <c r="A1491" s="19">
        <v>30470228</v>
      </c>
      <c r="B1491" s="19" t="s">
        <v>9554</v>
      </c>
      <c r="C1491" s="19" t="s">
        <v>9555</v>
      </c>
      <c r="D1491" s="19" t="s">
        <v>9556</v>
      </c>
      <c r="E1491" s="19" t="s">
        <v>9557</v>
      </c>
      <c r="F1491" s="19" t="s">
        <v>9558</v>
      </c>
      <c r="G1491" s="19">
        <v>2018</v>
      </c>
      <c r="H1491" s="65">
        <v>43429</v>
      </c>
      <c r="I1491" s="19" t="s">
        <v>9559</v>
      </c>
      <c r="K1491" s="19" t="s">
        <v>9560</v>
      </c>
    </row>
    <row r="1492" spans="1:11" ht="15.75" customHeight="1">
      <c r="A1492" s="19">
        <v>30466407</v>
      </c>
      <c r="B1492" s="19" t="s">
        <v>9562</v>
      </c>
      <c r="C1492" s="19" t="s">
        <v>9563</v>
      </c>
      <c r="D1492" s="19" t="s">
        <v>9564</v>
      </c>
      <c r="E1492" s="19" t="s">
        <v>9565</v>
      </c>
      <c r="F1492" s="19" t="s">
        <v>841</v>
      </c>
      <c r="G1492" s="19">
        <v>2018</v>
      </c>
      <c r="H1492" s="65">
        <v>43428</v>
      </c>
      <c r="I1492" s="19" t="s">
        <v>9566</v>
      </c>
      <c r="K1492" s="19" t="s">
        <v>9567</v>
      </c>
    </row>
    <row r="1493" spans="1:11" ht="15.75" customHeight="1">
      <c r="A1493" s="19">
        <v>30462659</v>
      </c>
      <c r="B1493" s="19" t="s">
        <v>9569</v>
      </c>
      <c r="C1493" s="19" t="s">
        <v>9570</v>
      </c>
      <c r="D1493" s="19" t="s">
        <v>9571</v>
      </c>
      <c r="E1493" s="19" t="s">
        <v>9572</v>
      </c>
      <c r="F1493" s="19" t="s">
        <v>208</v>
      </c>
      <c r="G1493" s="19">
        <v>2018</v>
      </c>
      <c r="H1493" s="65">
        <v>43426</v>
      </c>
      <c r="I1493" s="19" t="s">
        <v>9573</v>
      </c>
      <c r="K1493" s="19" t="s">
        <v>9574</v>
      </c>
    </row>
    <row r="1494" spans="1:11" ht="15.75" customHeight="1">
      <c r="A1494" s="19">
        <v>30515161</v>
      </c>
      <c r="B1494" s="19" t="s">
        <v>9576</v>
      </c>
      <c r="C1494" s="19" t="s">
        <v>9577</v>
      </c>
      <c r="D1494" s="19" t="s">
        <v>9578</v>
      </c>
      <c r="E1494" s="19" t="s">
        <v>9579</v>
      </c>
      <c r="F1494" s="19" t="s">
        <v>113</v>
      </c>
      <c r="G1494" s="19">
        <v>2018</v>
      </c>
      <c r="H1494" s="65">
        <v>43440</v>
      </c>
      <c r="I1494" s="19" t="s">
        <v>9580</v>
      </c>
      <c r="K1494" s="19" t="s">
        <v>9581</v>
      </c>
    </row>
    <row r="1495" spans="1:11" ht="15.75" customHeight="1">
      <c r="A1495" s="19">
        <v>30309300</v>
      </c>
      <c r="B1495" s="19" t="s">
        <v>9583</v>
      </c>
      <c r="C1495" s="19" t="s">
        <v>9584</v>
      </c>
      <c r="D1495" s="19" t="s">
        <v>9585</v>
      </c>
      <c r="E1495" s="19" t="s">
        <v>9586</v>
      </c>
      <c r="F1495" s="19" t="s">
        <v>9587</v>
      </c>
      <c r="G1495" s="19">
        <v>2018</v>
      </c>
      <c r="H1495" s="65">
        <v>43386</v>
      </c>
      <c r="K1495" s="19" t="s">
        <v>9588</v>
      </c>
    </row>
    <row r="1496" spans="1:11" ht="15.75" customHeight="1">
      <c r="A1496" s="19">
        <v>30439873</v>
      </c>
      <c r="B1496" s="19" t="s">
        <v>9590</v>
      </c>
      <c r="C1496" s="19" t="s">
        <v>9591</v>
      </c>
      <c r="D1496" s="19" t="s">
        <v>9592</v>
      </c>
      <c r="E1496" s="19" t="s">
        <v>9593</v>
      </c>
      <c r="F1496" s="19" t="s">
        <v>1919</v>
      </c>
      <c r="G1496" s="19">
        <v>2018</v>
      </c>
      <c r="H1496" s="65">
        <v>43420</v>
      </c>
      <c r="I1496" s="19" t="s">
        <v>9594</v>
      </c>
      <c r="K1496" s="19" t="s">
        <v>9595</v>
      </c>
    </row>
    <row r="1497" spans="1:11" ht="15.75" customHeight="1">
      <c r="A1497" s="19">
        <v>30564392</v>
      </c>
      <c r="B1497" s="19" t="s">
        <v>9597</v>
      </c>
      <c r="C1497" s="19" t="s">
        <v>9598</v>
      </c>
      <c r="D1497" s="19" t="s">
        <v>9599</v>
      </c>
      <c r="E1497" s="19" t="s">
        <v>9600</v>
      </c>
      <c r="F1497" s="19" t="s">
        <v>9601</v>
      </c>
      <c r="G1497" s="19">
        <v>2018</v>
      </c>
      <c r="H1497" s="65">
        <v>43454</v>
      </c>
      <c r="I1497" s="19" t="s">
        <v>9602</v>
      </c>
      <c r="K1497" s="19" t="s">
        <v>9603</v>
      </c>
    </row>
    <row r="1498" spans="1:11" ht="15.75" customHeight="1">
      <c r="A1498" s="19">
        <v>30424821</v>
      </c>
      <c r="B1498" s="19" t="s">
        <v>9605</v>
      </c>
      <c r="C1498" s="19" t="s">
        <v>9606</v>
      </c>
      <c r="D1498" s="19" t="s">
        <v>9607</v>
      </c>
      <c r="E1498" s="19" t="s">
        <v>9608</v>
      </c>
      <c r="F1498" s="19" t="s">
        <v>8020</v>
      </c>
      <c r="G1498" s="19">
        <v>2018</v>
      </c>
      <c r="H1498" s="65">
        <v>43419</v>
      </c>
      <c r="I1498" s="19" t="s">
        <v>9609</v>
      </c>
      <c r="K1498" s="19" t="s">
        <v>9610</v>
      </c>
    </row>
    <row r="1499" spans="1:11" ht="15.75" customHeight="1">
      <c r="A1499" s="19">
        <v>30413022</v>
      </c>
      <c r="B1499" s="19" t="s">
        <v>9612</v>
      </c>
      <c r="C1499" s="19" t="s">
        <v>9613</v>
      </c>
      <c r="D1499" s="19" t="s">
        <v>9614</v>
      </c>
      <c r="E1499" s="19" t="s">
        <v>9615</v>
      </c>
      <c r="F1499" s="19" t="s">
        <v>3023</v>
      </c>
      <c r="G1499" s="19">
        <v>2018</v>
      </c>
      <c r="H1499" s="65">
        <v>43415</v>
      </c>
      <c r="I1499" s="19" t="s">
        <v>9616</v>
      </c>
      <c r="K1499" s="19" t="s">
        <v>9617</v>
      </c>
    </row>
    <row r="1500" spans="1:11" ht="15.75" customHeight="1">
      <c r="A1500" s="19">
        <v>31193660</v>
      </c>
      <c r="B1500" s="19" t="s">
        <v>9619</v>
      </c>
      <c r="C1500" s="19" t="s">
        <v>9620</v>
      </c>
      <c r="D1500" s="19" t="s">
        <v>9621</v>
      </c>
      <c r="E1500" s="19" t="s">
        <v>9622</v>
      </c>
      <c r="F1500" s="19" t="s">
        <v>2753</v>
      </c>
      <c r="G1500" s="19">
        <v>2018</v>
      </c>
      <c r="H1500" s="65">
        <v>43630</v>
      </c>
      <c r="I1500" s="19" t="s">
        <v>9623</v>
      </c>
      <c r="K1500" s="19" t="s">
        <v>9624</v>
      </c>
    </row>
    <row r="1501" spans="1:11" ht="15.75" customHeight="1">
      <c r="A1501" s="19">
        <v>30455693</v>
      </c>
      <c r="B1501" s="19" t="s">
        <v>9626</v>
      </c>
      <c r="C1501" s="19" t="s">
        <v>9627</v>
      </c>
      <c r="D1501" s="19" t="s">
        <v>9628</v>
      </c>
      <c r="E1501" s="19" t="s">
        <v>7837</v>
      </c>
      <c r="F1501" s="19" t="s">
        <v>113</v>
      </c>
      <c r="G1501" s="19">
        <v>2018</v>
      </c>
      <c r="H1501" s="65">
        <v>43425</v>
      </c>
      <c r="I1501" s="19" t="s">
        <v>9629</v>
      </c>
      <c r="K1501" s="19" t="s">
        <v>9630</v>
      </c>
    </row>
    <row r="1502" spans="1:11" ht="15.75" customHeight="1">
      <c r="A1502" s="19">
        <v>30396360</v>
      </c>
      <c r="B1502" s="19" t="s">
        <v>9632</v>
      </c>
      <c r="C1502" s="19" t="s">
        <v>9633</v>
      </c>
      <c r="D1502" s="19" t="s">
        <v>9634</v>
      </c>
      <c r="E1502" s="19" t="s">
        <v>799</v>
      </c>
      <c r="F1502" s="19" t="s">
        <v>8020</v>
      </c>
      <c r="G1502" s="19">
        <v>2018</v>
      </c>
      <c r="H1502" s="65">
        <v>43411</v>
      </c>
      <c r="I1502" s="19" t="s">
        <v>9635</v>
      </c>
      <c r="K1502" s="19" t="s">
        <v>9636</v>
      </c>
    </row>
    <row r="1503" spans="1:11" ht="15.75" customHeight="1">
      <c r="A1503" s="19">
        <v>30410757</v>
      </c>
      <c r="B1503" s="19" t="s">
        <v>9638</v>
      </c>
      <c r="C1503" s="19" t="s">
        <v>9639</v>
      </c>
      <c r="D1503" s="19" t="s">
        <v>9640</v>
      </c>
      <c r="E1503" s="19" t="s">
        <v>9641</v>
      </c>
      <c r="F1503" s="19" t="s">
        <v>9642</v>
      </c>
      <c r="G1503" s="19">
        <v>2018</v>
      </c>
      <c r="H1503" s="65">
        <v>43414</v>
      </c>
      <c r="I1503" s="19" t="s">
        <v>9643</v>
      </c>
      <c r="K1503" s="19" t="s">
        <v>9644</v>
      </c>
    </row>
    <row r="1504" spans="1:11" ht="15.75" customHeight="1">
      <c r="A1504" s="19">
        <v>30389954</v>
      </c>
      <c r="B1504" s="19" t="s">
        <v>9646</v>
      </c>
      <c r="C1504" s="19" t="s">
        <v>9647</v>
      </c>
      <c r="D1504" s="19" t="s">
        <v>9648</v>
      </c>
      <c r="E1504" s="19" t="s">
        <v>9649</v>
      </c>
      <c r="F1504" s="19" t="s">
        <v>833</v>
      </c>
      <c r="G1504" s="19">
        <v>2018</v>
      </c>
      <c r="H1504" s="65">
        <v>43408</v>
      </c>
      <c r="I1504" s="19" t="s">
        <v>9650</v>
      </c>
      <c r="K1504" s="19" t="s">
        <v>9651</v>
      </c>
    </row>
    <row r="1505" spans="1:11" ht="15.75" customHeight="1">
      <c r="A1505" s="19">
        <v>31033407</v>
      </c>
      <c r="B1505" s="19" t="s">
        <v>9652</v>
      </c>
      <c r="C1505" s="19" t="s">
        <v>9653</v>
      </c>
      <c r="D1505" s="19" t="s">
        <v>9654</v>
      </c>
      <c r="E1505" s="19" t="s">
        <v>9655</v>
      </c>
      <c r="F1505" s="19" t="s">
        <v>3528</v>
      </c>
      <c r="G1505" s="19">
        <v>2018</v>
      </c>
      <c r="H1505" s="65">
        <v>43585</v>
      </c>
      <c r="K1505" s="19" t="s">
        <v>9656</v>
      </c>
    </row>
    <row r="1506" spans="1:11" ht="15.75" customHeight="1">
      <c r="A1506" s="19">
        <v>30515253</v>
      </c>
      <c r="B1506" s="19" t="s">
        <v>9658</v>
      </c>
      <c r="C1506" s="19" t="s">
        <v>9659</v>
      </c>
      <c r="D1506" s="19" t="s">
        <v>9660</v>
      </c>
      <c r="E1506" s="19" t="s">
        <v>9661</v>
      </c>
      <c r="F1506" s="19" t="s">
        <v>698</v>
      </c>
      <c r="G1506" s="19">
        <v>2018</v>
      </c>
      <c r="H1506" s="65">
        <v>43440</v>
      </c>
      <c r="I1506" s="19" t="s">
        <v>9662</v>
      </c>
      <c r="K1506" s="19" t="s">
        <v>9663</v>
      </c>
    </row>
    <row r="1507" spans="1:11" ht="15.75" customHeight="1">
      <c r="A1507" s="19">
        <v>30443621</v>
      </c>
      <c r="B1507" s="19" t="s">
        <v>9665</v>
      </c>
      <c r="C1507" s="19" t="s">
        <v>9666</v>
      </c>
      <c r="D1507" s="19" t="s">
        <v>9667</v>
      </c>
      <c r="E1507" s="19" t="s">
        <v>9668</v>
      </c>
      <c r="F1507" s="19" t="s">
        <v>1830</v>
      </c>
      <c r="G1507" s="19">
        <v>2018</v>
      </c>
      <c r="H1507" s="65">
        <v>43421</v>
      </c>
      <c r="I1507" s="19" t="s">
        <v>9669</v>
      </c>
      <c r="K1507" s="19" t="s">
        <v>9670</v>
      </c>
    </row>
    <row r="1508" spans="1:11" ht="15.75" customHeight="1">
      <c r="A1508" s="19">
        <v>30431343</v>
      </c>
      <c r="B1508" s="19" t="s">
        <v>9672</v>
      </c>
      <c r="C1508" s="19" t="s">
        <v>9673</v>
      </c>
      <c r="D1508" s="19" t="s">
        <v>9674</v>
      </c>
      <c r="E1508" s="19" t="s">
        <v>9675</v>
      </c>
      <c r="F1508" s="19" t="s">
        <v>9676</v>
      </c>
      <c r="G1508" s="19">
        <v>2018</v>
      </c>
      <c r="H1508" s="65">
        <v>43420</v>
      </c>
      <c r="I1508" s="19" t="s">
        <v>9677</v>
      </c>
      <c r="K1508" s="19" t="s">
        <v>9678</v>
      </c>
    </row>
    <row r="1509" spans="1:11" ht="15.75" customHeight="1">
      <c r="A1509" s="19">
        <v>30402160</v>
      </c>
      <c r="B1509" s="19" t="s">
        <v>9680</v>
      </c>
      <c r="C1509" s="19" t="s">
        <v>9681</v>
      </c>
      <c r="D1509" s="19" t="s">
        <v>9682</v>
      </c>
      <c r="E1509" s="19" t="s">
        <v>5467</v>
      </c>
      <c r="F1509" s="19" t="s">
        <v>9683</v>
      </c>
      <c r="G1509" s="19">
        <v>2018</v>
      </c>
      <c r="H1509" s="65">
        <v>43412</v>
      </c>
      <c r="I1509" s="19" t="s">
        <v>9684</v>
      </c>
      <c r="K1509" s="19" t="s">
        <v>9685</v>
      </c>
    </row>
    <row r="1510" spans="1:11" ht="15.75" customHeight="1">
      <c r="A1510" s="19">
        <v>30401457</v>
      </c>
      <c r="B1510" s="19" t="s">
        <v>9686</v>
      </c>
      <c r="C1510" s="19" t="s">
        <v>9687</v>
      </c>
    </row>
    <row r="1511" spans="1:11" ht="15.75" customHeight="1">
      <c r="A1511" s="19">
        <v>30382022</v>
      </c>
      <c r="B1511" s="19" t="s">
        <v>9688</v>
      </c>
      <c r="C1511" s="19" t="s">
        <v>9689</v>
      </c>
      <c r="D1511" s="19" t="s">
        <v>9690</v>
      </c>
      <c r="E1511" s="19" t="s">
        <v>9691</v>
      </c>
      <c r="F1511" s="19" t="s">
        <v>9692</v>
      </c>
      <c r="G1511" s="19">
        <v>2018</v>
      </c>
      <c r="H1511" s="65">
        <v>43406</v>
      </c>
    </row>
    <row r="1512" spans="1:11" ht="15.75" customHeight="1">
      <c r="A1512" s="19">
        <v>30243584</v>
      </c>
      <c r="B1512" s="19" t="s">
        <v>9693</v>
      </c>
      <c r="C1512" s="19" t="s">
        <v>9694</v>
      </c>
      <c r="D1512" s="19" t="s">
        <v>9695</v>
      </c>
      <c r="E1512" s="19" t="s">
        <v>9696</v>
      </c>
      <c r="F1512" s="19" t="s">
        <v>1026</v>
      </c>
      <c r="G1512" s="19">
        <v>2018</v>
      </c>
      <c r="H1512" s="65">
        <v>43367</v>
      </c>
      <c r="I1512" s="19" t="s">
        <v>9697</v>
      </c>
      <c r="K1512" s="19" t="s">
        <v>9698</v>
      </c>
    </row>
    <row r="1513" spans="1:11" ht="15.75" customHeight="1">
      <c r="A1513" s="19">
        <v>30208475</v>
      </c>
      <c r="B1513" s="19" t="s">
        <v>9700</v>
      </c>
      <c r="C1513" s="19" t="s">
        <v>9701</v>
      </c>
      <c r="D1513" s="19" t="s">
        <v>9702</v>
      </c>
      <c r="E1513" s="19" t="s">
        <v>9703</v>
      </c>
      <c r="F1513" s="19" t="s">
        <v>9704</v>
      </c>
      <c r="G1513" s="19">
        <v>2018</v>
      </c>
      <c r="H1513" s="65">
        <v>43356</v>
      </c>
      <c r="I1513" s="19" t="s">
        <v>9705</v>
      </c>
      <c r="K1513" s="19" t="s">
        <v>9706</v>
      </c>
    </row>
    <row r="1514" spans="1:11" ht="15.75" customHeight="1">
      <c r="A1514" s="19">
        <v>30207030</v>
      </c>
      <c r="B1514" s="19" t="s">
        <v>9707</v>
      </c>
      <c r="C1514" s="19" t="s">
        <v>9708</v>
      </c>
      <c r="D1514" s="19" t="s">
        <v>9709</v>
      </c>
      <c r="E1514" s="19" t="s">
        <v>9710</v>
      </c>
      <c r="F1514" s="19" t="s">
        <v>9711</v>
      </c>
      <c r="G1514" s="19">
        <v>2018</v>
      </c>
      <c r="H1514" s="65">
        <v>43356</v>
      </c>
      <c r="K1514" s="19" t="s">
        <v>9712</v>
      </c>
    </row>
    <row r="1515" spans="1:11" ht="15.75" customHeight="1">
      <c r="A1515" s="19">
        <v>30145620</v>
      </c>
      <c r="B1515" s="19" t="s">
        <v>9713</v>
      </c>
      <c r="C1515" s="19" t="s">
        <v>9714</v>
      </c>
      <c r="D1515" s="19" t="s">
        <v>9715</v>
      </c>
      <c r="E1515" s="19" t="s">
        <v>5744</v>
      </c>
      <c r="F1515" s="19" t="s">
        <v>1038</v>
      </c>
      <c r="G1515" s="19">
        <v>2018</v>
      </c>
      <c r="H1515" s="65">
        <v>43339</v>
      </c>
      <c r="K1515" s="19" t="s">
        <v>9716</v>
      </c>
    </row>
    <row r="1516" spans="1:11" ht="15.75" customHeight="1">
      <c r="A1516" s="19">
        <v>30097415</v>
      </c>
      <c r="B1516" s="19" t="s">
        <v>9717</v>
      </c>
      <c r="C1516" s="19" t="s">
        <v>9718</v>
      </c>
      <c r="D1516" s="19" t="s">
        <v>9719</v>
      </c>
      <c r="E1516" s="19" t="s">
        <v>3336</v>
      </c>
      <c r="F1516" s="19" t="s">
        <v>5527</v>
      </c>
      <c r="G1516" s="19">
        <v>2018</v>
      </c>
      <c r="H1516" s="65">
        <v>43324</v>
      </c>
      <c r="K1516" s="19" t="s">
        <v>9720</v>
      </c>
    </row>
    <row r="1517" spans="1:11" ht="15.75" customHeight="1">
      <c r="A1517" s="19">
        <v>29959904</v>
      </c>
      <c r="B1517" s="19" t="s">
        <v>9722</v>
      </c>
      <c r="C1517" s="19" t="s">
        <v>9723</v>
      </c>
      <c r="D1517" s="19" t="s">
        <v>9724</v>
      </c>
      <c r="E1517" s="19" t="s">
        <v>9725</v>
      </c>
      <c r="F1517" s="19" t="s">
        <v>448</v>
      </c>
      <c r="G1517" s="19">
        <v>2018</v>
      </c>
      <c r="H1517" s="65">
        <v>43282</v>
      </c>
      <c r="K1517" s="19" t="s">
        <v>9726</v>
      </c>
    </row>
    <row r="1518" spans="1:11" ht="15.75" customHeight="1">
      <c r="A1518" s="19">
        <v>29754466</v>
      </c>
      <c r="B1518" s="19" t="s">
        <v>9727</v>
      </c>
      <c r="C1518" s="19" t="s">
        <v>9728</v>
      </c>
      <c r="D1518" s="19" t="s">
        <v>9729</v>
      </c>
      <c r="E1518" s="19" t="s">
        <v>9730</v>
      </c>
      <c r="F1518" s="19" t="s">
        <v>499</v>
      </c>
      <c r="G1518" s="19">
        <v>2018</v>
      </c>
      <c r="H1518" s="65">
        <v>43234</v>
      </c>
      <c r="K1518" s="19" t="s">
        <v>9731</v>
      </c>
    </row>
    <row r="1519" spans="1:11" ht="15.75" customHeight="1">
      <c r="A1519" s="19">
        <v>29746872</v>
      </c>
      <c r="B1519" s="19" t="s">
        <v>9732</v>
      </c>
      <c r="C1519" s="19" t="s">
        <v>9733</v>
      </c>
      <c r="D1519" s="19" t="s">
        <v>9734</v>
      </c>
      <c r="E1519" s="19" t="s">
        <v>9735</v>
      </c>
      <c r="F1519" s="19" t="s">
        <v>9736</v>
      </c>
      <c r="G1519" s="19">
        <v>2018</v>
      </c>
      <c r="H1519" s="65">
        <v>43231</v>
      </c>
      <c r="K1519" s="19" t="s">
        <v>9737</v>
      </c>
    </row>
    <row r="1520" spans="1:11" ht="15.75" customHeight="1">
      <c r="A1520" s="19">
        <v>29742648</v>
      </c>
      <c r="B1520" s="19" t="s">
        <v>9738</v>
      </c>
      <c r="C1520" s="19" t="s">
        <v>9739</v>
      </c>
      <c r="D1520" s="19" t="s">
        <v>9740</v>
      </c>
      <c r="E1520" s="19" t="s">
        <v>9741</v>
      </c>
      <c r="F1520" s="19" t="s">
        <v>979</v>
      </c>
      <c r="G1520" s="19">
        <v>2018</v>
      </c>
      <c r="H1520" s="65">
        <v>43230</v>
      </c>
      <c r="K1520" s="19" t="s">
        <v>9742</v>
      </c>
    </row>
    <row r="1521" spans="1:11" ht="15.75" customHeight="1">
      <c r="A1521" s="19">
        <v>29672858</v>
      </c>
      <c r="B1521" s="19" t="s">
        <v>9743</v>
      </c>
      <c r="C1521" s="19" t="s">
        <v>9744</v>
      </c>
      <c r="D1521" s="19" t="s">
        <v>9745</v>
      </c>
      <c r="E1521" s="19" t="s">
        <v>9746</v>
      </c>
      <c r="F1521" s="19" t="s">
        <v>6181</v>
      </c>
      <c r="G1521" s="19">
        <v>2018</v>
      </c>
      <c r="H1521" s="65">
        <v>43210</v>
      </c>
      <c r="K1521" s="19" t="s">
        <v>9747</v>
      </c>
    </row>
    <row r="1522" spans="1:11" ht="15.75" customHeight="1">
      <c r="A1522" s="19">
        <v>29462107</v>
      </c>
      <c r="B1522" s="19" t="s">
        <v>9748</v>
      </c>
      <c r="C1522" s="19" t="s">
        <v>9749</v>
      </c>
      <c r="D1522" s="19" t="s">
        <v>9740</v>
      </c>
      <c r="E1522" s="19" t="s">
        <v>9750</v>
      </c>
      <c r="F1522" s="19" t="s">
        <v>979</v>
      </c>
      <c r="G1522" s="19">
        <v>2018</v>
      </c>
      <c r="H1522" s="65">
        <v>43152</v>
      </c>
      <c r="I1522" s="19" t="s">
        <v>9751</v>
      </c>
      <c r="J1522" s="19" t="s">
        <v>9752</v>
      </c>
      <c r="K1522" s="19" t="s">
        <v>9753</v>
      </c>
    </row>
    <row r="1523" spans="1:11" ht="15.75" customHeight="1">
      <c r="A1523" s="19">
        <v>29447989</v>
      </c>
      <c r="B1523" s="19" t="s">
        <v>9754</v>
      </c>
      <c r="C1523" s="19" t="s">
        <v>9755</v>
      </c>
      <c r="E1523" s="19" t="s">
        <v>9756</v>
      </c>
    </row>
    <row r="1524" spans="1:11" ht="15.75" customHeight="1">
      <c r="A1524" s="19">
        <v>28342711</v>
      </c>
      <c r="B1524" s="19" t="s">
        <v>9757</v>
      </c>
      <c r="C1524" s="19" t="s">
        <v>9758</v>
      </c>
      <c r="D1524" s="19" t="s">
        <v>9759</v>
      </c>
      <c r="E1524" s="19" t="s">
        <v>9760</v>
      </c>
      <c r="F1524" s="19" t="s">
        <v>9761</v>
      </c>
      <c r="G1524" s="19">
        <v>2018</v>
      </c>
      <c r="H1524" s="65">
        <v>42821</v>
      </c>
      <c r="K1524" s="19" t="s">
        <v>9762</v>
      </c>
    </row>
    <row r="1525" spans="1:11" ht="15.75" customHeight="1">
      <c r="A1525" s="19">
        <v>30464548</v>
      </c>
      <c r="B1525" s="19" t="s">
        <v>9763</v>
      </c>
      <c r="C1525" s="19" t="s">
        <v>9764</v>
      </c>
      <c r="D1525" s="19" t="s">
        <v>9765</v>
      </c>
      <c r="E1525" s="19" t="s">
        <v>9766</v>
      </c>
      <c r="F1525" s="19" t="s">
        <v>511</v>
      </c>
      <c r="G1525" s="19">
        <v>2018</v>
      </c>
      <c r="H1525" s="65">
        <v>43427</v>
      </c>
      <c r="I1525" s="19" t="s">
        <v>9767</v>
      </c>
      <c r="K1525" s="19" t="s">
        <v>9768</v>
      </c>
    </row>
    <row r="1526" spans="1:11" ht="15.75" customHeight="1">
      <c r="A1526" s="19">
        <v>30392296</v>
      </c>
      <c r="B1526" s="19" t="s">
        <v>9770</v>
      </c>
      <c r="C1526" s="19" t="s">
        <v>9771</v>
      </c>
      <c r="D1526" s="19" t="s">
        <v>9772</v>
      </c>
      <c r="E1526" s="19" t="s">
        <v>9773</v>
      </c>
      <c r="F1526" s="19" t="s">
        <v>9774</v>
      </c>
      <c r="G1526" s="19">
        <v>2018</v>
      </c>
      <c r="H1526" s="65">
        <v>43410</v>
      </c>
      <c r="K1526" s="19" t="s">
        <v>9775</v>
      </c>
    </row>
    <row r="1527" spans="1:11" ht="15.75" customHeight="1">
      <c r="A1527" s="19">
        <v>30505857</v>
      </c>
      <c r="B1527" s="19" t="s">
        <v>9777</v>
      </c>
      <c r="C1527" s="19" t="s">
        <v>9778</v>
      </c>
      <c r="D1527" s="19" t="s">
        <v>9779</v>
      </c>
      <c r="E1527" s="19" t="s">
        <v>9780</v>
      </c>
      <c r="F1527" s="19" t="s">
        <v>9781</v>
      </c>
      <c r="G1527" s="19">
        <v>2018</v>
      </c>
      <c r="H1527" s="65">
        <v>43438</v>
      </c>
      <c r="I1527" s="19" t="s">
        <v>9782</v>
      </c>
      <c r="K1527" s="19" t="s">
        <v>9783</v>
      </c>
    </row>
    <row r="1528" spans="1:11" ht="15.75" customHeight="1">
      <c r="A1528" s="19">
        <v>30373523</v>
      </c>
      <c r="B1528" s="19" t="s">
        <v>9785</v>
      </c>
      <c r="C1528" s="19" t="s">
        <v>9786</v>
      </c>
      <c r="D1528" s="19" t="s">
        <v>9787</v>
      </c>
      <c r="E1528" s="19" t="s">
        <v>9788</v>
      </c>
      <c r="F1528" s="19" t="s">
        <v>875</v>
      </c>
      <c r="G1528" s="19">
        <v>2018</v>
      </c>
      <c r="H1528" s="65">
        <v>43404</v>
      </c>
      <c r="I1528" s="19" t="s">
        <v>9789</v>
      </c>
      <c r="K1528" s="19" t="s">
        <v>9790</v>
      </c>
    </row>
    <row r="1529" spans="1:11" ht="15.75" customHeight="1">
      <c r="A1529" s="19">
        <v>30292458</v>
      </c>
      <c r="B1529" s="19" t="s">
        <v>9792</v>
      </c>
      <c r="C1529" s="19" t="s">
        <v>9793</v>
      </c>
      <c r="D1529" s="19" t="s">
        <v>9794</v>
      </c>
      <c r="E1529" s="19" t="s">
        <v>4874</v>
      </c>
      <c r="F1529" s="19" t="s">
        <v>1263</v>
      </c>
      <c r="G1529" s="19">
        <v>2018</v>
      </c>
      <c r="H1529" s="65">
        <v>43381</v>
      </c>
      <c r="K1529" s="19" t="s">
        <v>9795</v>
      </c>
    </row>
    <row r="1530" spans="1:11" ht="15.75" customHeight="1">
      <c r="A1530" s="19">
        <v>30269915</v>
      </c>
      <c r="B1530" s="19" t="s">
        <v>9796</v>
      </c>
      <c r="C1530" s="19" t="s">
        <v>9797</v>
      </c>
      <c r="D1530" s="19" t="s">
        <v>9794</v>
      </c>
      <c r="E1530" s="19" t="s">
        <v>9798</v>
      </c>
      <c r="F1530" s="19" t="s">
        <v>1263</v>
      </c>
      <c r="G1530" s="19">
        <v>2018</v>
      </c>
      <c r="H1530" s="65">
        <v>43375</v>
      </c>
      <c r="K1530" s="19" t="s">
        <v>9799</v>
      </c>
    </row>
    <row r="1531" spans="1:11" ht="15.75" customHeight="1">
      <c r="A1531" s="19">
        <v>30266484</v>
      </c>
      <c r="B1531" s="19" t="s">
        <v>9800</v>
      </c>
      <c r="C1531" s="19" t="s">
        <v>9801</v>
      </c>
      <c r="D1531" s="19" t="s">
        <v>9794</v>
      </c>
      <c r="E1531" s="19" t="s">
        <v>9802</v>
      </c>
      <c r="F1531" s="19" t="s">
        <v>1263</v>
      </c>
      <c r="G1531" s="19">
        <v>2018</v>
      </c>
      <c r="H1531" s="65">
        <v>43373</v>
      </c>
      <c r="K1531" s="19" t="s">
        <v>9803</v>
      </c>
    </row>
    <row r="1532" spans="1:11" ht="15.75" customHeight="1">
      <c r="A1532" s="19">
        <v>30178647</v>
      </c>
      <c r="B1532" s="19" t="s">
        <v>9804</v>
      </c>
      <c r="C1532" s="19" t="s">
        <v>9805</v>
      </c>
      <c r="D1532" s="19" t="s">
        <v>9806</v>
      </c>
      <c r="E1532" s="19" t="s">
        <v>9807</v>
      </c>
      <c r="F1532" s="19" t="s">
        <v>9808</v>
      </c>
      <c r="G1532" s="19">
        <v>2018</v>
      </c>
      <c r="H1532" s="65">
        <v>43348</v>
      </c>
      <c r="K1532" s="19" t="s">
        <v>9809</v>
      </c>
    </row>
    <row r="1533" spans="1:11" ht="15.75" customHeight="1">
      <c r="A1533" s="19">
        <v>30335799</v>
      </c>
      <c r="B1533" s="19" t="s">
        <v>9811</v>
      </c>
      <c r="C1533" s="19" t="s">
        <v>9812</v>
      </c>
      <c r="D1533" s="19" t="s">
        <v>9813</v>
      </c>
      <c r="E1533" s="19" t="s">
        <v>6082</v>
      </c>
      <c r="F1533" s="19" t="s">
        <v>208</v>
      </c>
      <c r="G1533" s="19">
        <v>2018</v>
      </c>
      <c r="H1533" s="65">
        <v>43392</v>
      </c>
      <c r="I1533" s="19" t="s">
        <v>9814</v>
      </c>
      <c r="K1533" s="19" t="s">
        <v>9815</v>
      </c>
    </row>
    <row r="1534" spans="1:11" ht="15.75" customHeight="1">
      <c r="A1534" s="19">
        <v>29983272</v>
      </c>
      <c r="B1534" s="19" t="s">
        <v>9817</v>
      </c>
      <c r="C1534" s="19" t="s">
        <v>9818</v>
      </c>
      <c r="D1534" s="19" t="s">
        <v>9819</v>
      </c>
      <c r="E1534" s="19" t="s">
        <v>9820</v>
      </c>
      <c r="F1534" s="19" t="s">
        <v>8441</v>
      </c>
      <c r="G1534" s="19">
        <v>2018</v>
      </c>
      <c r="H1534" s="65">
        <v>43291</v>
      </c>
      <c r="K1534" s="19" t="s">
        <v>9821</v>
      </c>
    </row>
    <row r="1535" spans="1:11" ht="15.75" customHeight="1">
      <c r="A1535" s="19">
        <v>30332468</v>
      </c>
      <c r="B1535" s="19" t="s">
        <v>9822</v>
      </c>
      <c r="C1535" s="19" t="s">
        <v>9823</v>
      </c>
      <c r="D1535" s="19" t="s">
        <v>9824</v>
      </c>
      <c r="E1535" s="19" t="s">
        <v>9825</v>
      </c>
      <c r="F1535" s="19" t="s">
        <v>1232</v>
      </c>
      <c r="G1535" s="19">
        <v>2018</v>
      </c>
      <c r="H1535" s="65">
        <v>43391</v>
      </c>
      <c r="I1535" s="19" t="s">
        <v>9826</v>
      </c>
      <c r="K1535" s="19" t="s">
        <v>9827</v>
      </c>
    </row>
    <row r="1536" spans="1:11" ht="15.75" customHeight="1">
      <c r="A1536" s="19">
        <v>30394376</v>
      </c>
      <c r="B1536" s="19" t="s">
        <v>9829</v>
      </c>
      <c r="C1536" s="19" t="s">
        <v>9830</v>
      </c>
      <c r="D1536" s="19" t="s">
        <v>9831</v>
      </c>
      <c r="E1536" s="19" t="s">
        <v>9832</v>
      </c>
      <c r="F1536" s="19" t="s">
        <v>2854</v>
      </c>
      <c r="G1536" s="19">
        <v>2018</v>
      </c>
      <c r="H1536" s="65">
        <v>43410</v>
      </c>
      <c r="I1536" s="19" t="s">
        <v>9833</v>
      </c>
      <c r="K1536" s="19" t="s">
        <v>9834</v>
      </c>
    </row>
    <row r="1537" spans="1:11" ht="15.75" customHeight="1">
      <c r="A1537" s="19">
        <v>29741601</v>
      </c>
      <c r="B1537" s="19" t="s">
        <v>9835</v>
      </c>
      <c r="C1537" s="19" t="s">
        <v>2193</v>
      </c>
      <c r="D1537" s="19" t="s">
        <v>9836</v>
      </c>
      <c r="E1537" s="19" t="s">
        <v>2195</v>
      </c>
      <c r="F1537" s="19" t="s">
        <v>1488</v>
      </c>
      <c r="G1537" s="19">
        <v>2018</v>
      </c>
      <c r="H1537" s="65">
        <v>43230</v>
      </c>
      <c r="K1537" s="19" t="s">
        <v>9837</v>
      </c>
    </row>
    <row r="1538" spans="1:11" ht="15.75" customHeight="1">
      <c r="A1538" s="19">
        <v>30282975</v>
      </c>
      <c r="B1538" s="19" t="s">
        <v>9839</v>
      </c>
      <c r="C1538" s="19" t="s">
        <v>9840</v>
      </c>
      <c r="E1538" s="19" t="s">
        <v>9841</v>
      </c>
    </row>
    <row r="1539" spans="1:11" ht="15.75" customHeight="1">
      <c r="A1539" s="19">
        <v>30920388</v>
      </c>
      <c r="B1539" s="19" t="s">
        <v>9842</v>
      </c>
      <c r="C1539" s="19" t="s">
        <v>9843</v>
      </c>
      <c r="D1539" s="19" t="s">
        <v>9844</v>
      </c>
      <c r="E1539" s="19" t="s">
        <v>9845</v>
      </c>
      <c r="F1539" s="19" t="s">
        <v>9846</v>
      </c>
      <c r="G1539" s="19">
        <v>2018</v>
      </c>
      <c r="H1539" s="65">
        <v>43553</v>
      </c>
      <c r="K1539" s="19" t="s">
        <v>9847</v>
      </c>
    </row>
    <row r="1540" spans="1:11" ht="15.75" customHeight="1">
      <c r="A1540" s="19">
        <v>30746663</v>
      </c>
      <c r="B1540" s="19" t="s">
        <v>9849</v>
      </c>
      <c r="C1540" s="19" t="s">
        <v>9850</v>
      </c>
      <c r="D1540" s="19" t="s">
        <v>9851</v>
      </c>
      <c r="E1540" s="19" t="s">
        <v>9852</v>
      </c>
      <c r="F1540" s="19" t="s">
        <v>4158</v>
      </c>
      <c r="G1540" s="19">
        <v>2018</v>
      </c>
      <c r="H1540" s="65">
        <v>43509</v>
      </c>
    </row>
    <row r="1541" spans="1:11" ht="15.75" customHeight="1">
      <c r="A1541" s="19">
        <v>30325317</v>
      </c>
      <c r="B1541" s="19" t="s">
        <v>9854</v>
      </c>
      <c r="C1541" s="19" t="s">
        <v>9855</v>
      </c>
      <c r="D1541" s="19" t="s">
        <v>9856</v>
      </c>
      <c r="E1541" s="19" t="s">
        <v>9857</v>
      </c>
      <c r="F1541" s="19" t="s">
        <v>9858</v>
      </c>
      <c r="G1541" s="19">
        <v>2018</v>
      </c>
      <c r="H1541" s="65">
        <v>43390</v>
      </c>
      <c r="K1541" s="19" t="s">
        <v>9859</v>
      </c>
    </row>
    <row r="1542" spans="1:11" ht="15.75" customHeight="1">
      <c r="A1542" s="19">
        <v>30285091</v>
      </c>
      <c r="B1542" s="19" t="s">
        <v>9860</v>
      </c>
      <c r="C1542" s="19" t="s">
        <v>9861</v>
      </c>
      <c r="D1542" s="19" t="s">
        <v>9862</v>
      </c>
      <c r="E1542" s="19" t="s">
        <v>528</v>
      </c>
      <c r="F1542" s="19" t="s">
        <v>8821</v>
      </c>
      <c r="G1542" s="19">
        <v>2018</v>
      </c>
      <c r="H1542" s="65">
        <v>43378</v>
      </c>
      <c r="K1542" s="19" t="s">
        <v>9863</v>
      </c>
    </row>
    <row r="1543" spans="1:11" ht="15.75" customHeight="1">
      <c r="A1543" s="19">
        <v>30273239</v>
      </c>
      <c r="B1543" s="19" t="s">
        <v>9864</v>
      </c>
      <c r="C1543" s="19" t="s">
        <v>9865</v>
      </c>
      <c r="D1543" s="19" t="s">
        <v>9866</v>
      </c>
      <c r="E1543" s="19" t="s">
        <v>9867</v>
      </c>
      <c r="F1543" s="19" t="s">
        <v>9868</v>
      </c>
      <c r="G1543" s="19" t="s">
        <v>9869</v>
      </c>
      <c r="H1543" s="19">
        <v>2018</v>
      </c>
      <c r="I1543" s="65">
        <v>43375</v>
      </c>
    </row>
    <row r="1544" spans="1:11" ht="15.75" customHeight="1">
      <c r="A1544" s="19">
        <v>30222697</v>
      </c>
      <c r="B1544" s="19" t="s">
        <v>9871</v>
      </c>
      <c r="C1544" s="19" t="s">
        <v>9872</v>
      </c>
      <c r="D1544" s="19" t="s">
        <v>9873</v>
      </c>
      <c r="E1544" s="19" t="s">
        <v>9874</v>
      </c>
      <c r="F1544" s="19" t="s">
        <v>979</v>
      </c>
      <c r="G1544" s="19">
        <v>2018</v>
      </c>
      <c r="H1544" s="65">
        <v>43361</v>
      </c>
      <c r="K1544" s="19" t="s">
        <v>9875</v>
      </c>
    </row>
    <row r="1545" spans="1:11" ht="15.75" customHeight="1">
      <c r="A1545" s="19">
        <v>30182916</v>
      </c>
      <c r="B1545" s="19" t="s">
        <v>9876</v>
      </c>
      <c r="C1545" s="19" t="s">
        <v>9877</v>
      </c>
      <c r="D1545" s="19" t="s">
        <v>9878</v>
      </c>
      <c r="E1545" s="19" t="s">
        <v>9879</v>
      </c>
      <c r="F1545" s="19" t="s">
        <v>5258</v>
      </c>
      <c r="G1545" s="19">
        <v>2018</v>
      </c>
      <c r="H1545" s="65">
        <v>43349</v>
      </c>
      <c r="I1545" s="19" t="s">
        <v>9880</v>
      </c>
      <c r="K1545" s="19" t="s">
        <v>9881</v>
      </c>
    </row>
    <row r="1546" spans="1:11" ht="15.75" customHeight="1">
      <c r="A1546" s="19">
        <v>30136923</v>
      </c>
      <c r="B1546" s="19" t="s">
        <v>9882</v>
      </c>
      <c r="C1546" s="19" t="s">
        <v>9883</v>
      </c>
      <c r="D1546" s="19" t="s">
        <v>9884</v>
      </c>
      <c r="E1546" s="19" t="s">
        <v>9885</v>
      </c>
      <c r="F1546" s="19" t="s">
        <v>2053</v>
      </c>
      <c r="G1546" s="19">
        <v>2018</v>
      </c>
      <c r="H1546" s="65">
        <v>43336</v>
      </c>
      <c r="K1546" s="19" t="s">
        <v>9886</v>
      </c>
    </row>
    <row r="1547" spans="1:11" ht="15.75" customHeight="1">
      <c r="A1547" s="19">
        <v>30054229</v>
      </c>
      <c r="B1547" s="19" t="s">
        <v>9888</v>
      </c>
      <c r="C1547" s="19" t="s">
        <v>9889</v>
      </c>
      <c r="D1547" s="19" t="s">
        <v>9890</v>
      </c>
      <c r="E1547" s="19" t="s">
        <v>9891</v>
      </c>
      <c r="F1547" s="19" t="s">
        <v>1636</v>
      </c>
      <c r="G1547" s="19">
        <v>2018</v>
      </c>
      <c r="H1547" s="65">
        <v>43310</v>
      </c>
      <c r="K1547" s="19" t="s">
        <v>9892</v>
      </c>
    </row>
    <row r="1548" spans="1:11" ht="15.75" customHeight="1">
      <c r="A1548" s="19">
        <v>30049648</v>
      </c>
      <c r="B1548" s="19" t="s">
        <v>9894</v>
      </c>
      <c r="C1548" s="19" t="s">
        <v>9895</v>
      </c>
      <c r="D1548" s="19" t="s">
        <v>9896</v>
      </c>
      <c r="E1548" s="19" t="s">
        <v>9897</v>
      </c>
      <c r="F1548" s="19" t="s">
        <v>9898</v>
      </c>
      <c r="G1548" s="19">
        <v>2018</v>
      </c>
      <c r="H1548" s="65">
        <v>43309</v>
      </c>
      <c r="K1548" s="19" t="s">
        <v>9899</v>
      </c>
    </row>
    <row r="1549" spans="1:11" ht="15.75" customHeight="1">
      <c r="A1549" s="19">
        <v>30045868</v>
      </c>
      <c r="B1549" s="19" t="s">
        <v>9900</v>
      </c>
      <c r="C1549" s="19" t="s">
        <v>9901</v>
      </c>
      <c r="D1549" s="19" t="s">
        <v>9902</v>
      </c>
      <c r="E1549" s="19" t="s">
        <v>9903</v>
      </c>
      <c r="F1549" s="19" t="s">
        <v>1272</v>
      </c>
      <c r="G1549" s="19">
        <v>2018</v>
      </c>
      <c r="H1549" s="65">
        <v>43308</v>
      </c>
      <c r="I1549" s="19" t="s">
        <v>9904</v>
      </c>
      <c r="K1549" s="19" t="s">
        <v>9905</v>
      </c>
    </row>
    <row r="1550" spans="1:11" ht="15.75" customHeight="1">
      <c r="A1550" s="19">
        <v>29989532</v>
      </c>
      <c r="B1550" s="19" t="s">
        <v>9907</v>
      </c>
      <c r="C1550" s="19" t="s">
        <v>9908</v>
      </c>
      <c r="D1550" s="19" t="s">
        <v>9909</v>
      </c>
      <c r="E1550" s="19" t="s">
        <v>9910</v>
      </c>
      <c r="F1550" s="19" t="s">
        <v>1582</v>
      </c>
      <c r="G1550" s="19">
        <v>2018</v>
      </c>
      <c r="H1550" s="65">
        <v>43292</v>
      </c>
      <c r="I1550" s="19" t="s">
        <v>9911</v>
      </c>
      <c r="K1550" s="19" t="s">
        <v>9912</v>
      </c>
    </row>
    <row r="1551" spans="1:11" ht="15.75" customHeight="1">
      <c r="A1551" s="19">
        <v>29948465</v>
      </c>
      <c r="B1551" s="19" t="s">
        <v>9913</v>
      </c>
      <c r="C1551" s="19" t="s">
        <v>9914</v>
      </c>
      <c r="D1551" s="19" t="s">
        <v>9915</v>
      </c>
      <c r="E1551" s="19" t="s">
        <v>9916</v>
      </c>
      <c r="F1551" s="19" t="s">
        <v>9917</v>
      </c>
      <c r="G1551" s="19">
        <v>2018</v>
      </c>
      <c r="H1551" s="65">
        <v>43279</v>
      </c>
      <c r="K1551" s="19" t="s">
        <v>9918</v>
      </c>
    </row>
    <row r="1552" spans="1:11" ht="15.75" customHeight="1">
      <c r="A1552" s="19">
        <v>29768730</v>
      </c>
      <c r="B1552" s="19" t="s">
        <v>9919</v>
      </c>
      <c r="C1552" s="19" t="s">
        <v>9920</v>
      </c>
      <c r="D1552" s="19" t="s">
        <v>9921</v>
      </c>
      <c r="E1552" s="19" t="s">
        <v>9922</v>
      </c>
      <c r="F1552" s="19" t="s">
        <v>9923</v>
      </c>
      <c r="G1552" s="19">
        <v>2018</v>
      </c>
      <c r="H1552" s="65">
        <v>43237</v>
      </c>
      <c r="K1552" s="19" t="s">
        <v>9924</v>
      </c>
    </row>
    <row r="1553" spans="1:11" ht="15.75" customHeight="1">
      <c r="A1553" s="19">
        <v>29453018</v>
      </c>
      <c r="B1553" s="19" t="s">
        <v>9925</v>
      </c>
      <c r="C1553" s="19" t="s">
        <v>9926</v>
      </c>
      <c r="D1553" s="19" t="s">
        <v>9927</v>
      </c>
      <c r="E1553" s="19" t="s">
        <v>9928</v>
      </c>
      <c r="F1553" s="19" t="s">
        <v>9929</v>
      </c>
      <c r="G1553" s="19">
        <v>2018</v>
      </c>
      <c r="H1553" s="65">
        <v>43149</v>
      </c>
      <c r="K1553" s="19" t="s">
        <v>9930</v>
      </c>
    </row>
    <row r="1554" spans="1:11" ht="15.75" customHeight="1">
      <c r="A1554" s="19">
        <v>29617959</v>
      </c>
      <c r="B1554" s="19" t="s">
        <v>9931</v>
      </c>
      <c r="C1554" s="19" t="s">
        <v>9932</v>
      </c>
      <c r="D1554" s="19" t="s">
        <v>9933</v>
      </c>
      <c r="E1554" s="19" t="s">
        <v>9934</v>
      </c>
      <c r="F1554" s="19" t="s">
        <v>1488</v>
      </c>
      <c r="G1554" s="19">
        <v>2018</v>
      </c>
      <c r="H1554" s="65">
        <v>43195</v>
      </c>
      <c r="K1554" s="19" t="s">
        <v>9935</v>
      </c>
    </row>
    <row r="1555" spans="1:11" ht="15.75" customHeight="1">
      <c r="A1555" s="19">
        <v>30259827</v>
      </c>
      <c r="B1555" s="19" t="s">
        <v>9937</v>
      </c>
      <c r="C1555" s="19" t="s">
        <v>9938</v>
      </c>
      <c r="D1555" s="19" t="s">
        <v>9939</v>
      </c>
      <c r="E1555" s="19" t="s">
        <v>9940</v>
      </c>
      <c r="F1555" s="19" t="s">
        <v>9941</v>
      </c>
      <c r="G1555" s="19">
        <v>2018</v>
      </c>
      <c r="H1555" s="65">
        <v>43371</v>
      </c>
      <c r="I1555" s="19" t="s">
        <v>9942</v>
      </c>
      <c r="K1555" s="19" t="s">
        <v>9943</v>
      </c>
    </row>
    <row r="1556" spans="1:11" ht="15.75" customHeight="1">
      <c r="A1556" s="19">
        <v>30254117</v>
      </c>
      <c r="B1556" s="19" t="s">
        <v>9945</v>
      </c>
      <c r="C1556" s="19" t="s">
        <v>9946</v>
      </c>
      <c r="D1556" s="19" t="s">
        <v>9947</v>
      </c>
      <c r="E1556" s="19" t="s">
        <v>9948</v>
      </c>
      <c r="F1556" s="19" t="s">
        <v>2861</v>
      </c>
      <c r="G1556" s="19">
        <v>2018</v>
      </c>
      <c r="H1556" s="65">
        <v>43370</v>
      </c>
      <c r="I1556" s="19" t="s">
        <v>9949</v>
      </c>
      <c r="K1556" s="19" t="s">
        <v>9950</v>
      </c>
    </row>
    <row r="1557" spans="1:11" ht="15.75" customHeight="1">
      <c r="A1557" s="19">
        <v>29485971</v>
      </c>
      <c r="B1557" s="19" t="s">
        <v>9951</v>
      </c>
      <c r="C1557" s="19" t="s">
        <v>9952</v>
      </c>
      <c r="D1557" s="19" t="s">
        <v>9953</v>
      </c>
      <c r="E1557" s="19" t="s">
        <v>9954</v>
      </c>
      <c r="F1557" s="19" t="s">
        <v>9955</v>
      </c>
      <c r="G1557" s="19">
        <v>2018</v>
      </c>
      <c r="H1557" s="65">
        <v>43159</v>
      </c>
      <c r="K1557" s="19" t="s">
        <v>9956</v>
      </c>
    </row>
    <row r="1558" spans="1:11" ht="15.75" customHeight="1">
      <c r="A1558" s="19">
        <v>30288067</v>
      </c>
      <c r="B1558" s="19" t="s">
        <v>9957</v>
      </c>
      <c r="C1558" s="19" t="s">
        <v>9958</v>
      </c>
      <c r="D1558" s="19" t="s">
        <v>9959</v>
      </c>
      <c r="E1558" s="19" t="s">
        <v>9960</v>
      </c>
      <c r="F1558" s="19" t="s">
        <v>511</v>
      </c>
      <c r="G1558" s="19">
        <v>2018</v>
      </c>
      <c r="H1558" s="65">
        <v>43379</v>
      </c>
      <c r="I1558" s="19" t="s">
        <v>9961</v>
      </c>
      <c r="K1558" s="19" t="s">
        <v>9962</v>
      </c>
    </row>
    <row r="1559" spans="1:11" ht="15.75" customHeight="1">
      <c r="A1559" s="19">
        <v>30228240</v>
      </c>
      <c r="B1559" s="19" t="s">
        <v>9964</v>
      </c>
      <c r="C1559" s="19" t="s">
        <v>9965</v>
      </c>
      <c r="D1559" s="19" t="s">
        <v>9966</v>
      </c>
      <c r="E1559" s="19" t="s">
        <v>9967</v>
      </c>
      <c r="F1559" s="19" t="s">
        <v>2861</v>
      </c>
      <c r="G1559" s="19">
        <v>2018</v>
      </c>
      <c r="H1559" s="65">
        <v>43363</v>
      </c>
      <c r="I1559" s="19" t="s">
        <v>9968</v>
      </c>
      <c r="K1559" s="19" t="s">
        <v>9969</v>
      </c>
    </row>
    <row r="1560" spans="1:11" ht="15.75" customHeight="1">
      <c r="A1560" s="19">
        <v>30145101</v>
      </c>
      <c r="B1560" s="19" t="s">
        <v>9971</v>
      </c>
      <c r="C1560" s="19" t="s">
        <v>9972</v>
      </c>
      <c r="D1560" s="19" t="s">
        <v>9973</v>
      </c>
      <c r="E1560" s="19" t="s">
        <v>9974</v>
      </c>
      <c r="F1560" s="19" t="s">
        <v>1263</v>
      </c>
      <c r="G1560" s="19">
        <v>2018</v>
      </c>
      <c r="H1560" s="65">
        <v>43339</v>
      </c>
      <c r="K1560" s="19" t="s">
        <v>9975</v>
      </c>
    </row>
    <row r="1561" spans="1:11" ht="15.75" customHeight="1">
      <c r="A1561" s="19">
        <v>30145098</v>
      </c>
      <c r="B1561" s="19" t="s">
        <v>9976</v>
      </c>
      <c r="C1561" s="19" t="s">
        <v>9977</v>
      </c>
      <c r="D1561" s="19" t="s">
        <v>9973</v>
      </c>
      <c r="E1561" s="19" t="s">
        <v>9978</v>
      </c>
      <c r="F1561" s="19" t="s">
        <v>1263</v>
      </c>
      <c r="G1561" s="19">
        <v>2018</v>
      </c>
      <c r="H1561" s="65">
        <v>43339</v>
      </c>
      <c r="K1561" s="19" t="s">
        <v>9979</v>
      </c>
    </row>
    <row r="1562" spans="1:11" ht="15.75" customHeight="1">
      <c r="A1562" s="19">
        <v>30139653</v>
      </c>
      <c r="B1562" s="19" t="s">
        <v>9980</v>
      </c>
      <c r="C1562" s="19" t="s">
        <v>9981</v>
      </c>
      <c r="D1562" s="19" t="s">
        <v>9973</v>
      </c>
      <c r="E1562" s="19" t="s">
        <v>9982</v>
      </c>
      <c r="F1562" s="19" t="s">
        <v>1263</v>
      </c>
      <c r="G1562" s="19">
        <v>2018</v>
      </c>
      <c r="H1562" s="65">
        <v>43337</v>
      </c>
      <c r="K1562" s="19" t="s">
        <v>9983</v>
      </c>
    </row>
    <row r="1563" spans="1:11" ht="15.75" customHeight="1">
      <c r="A1563" s="19">
        <v>30271135</v>
      </c>
      <c r="B1563" s="19" t="s">
        <v>9984</v>
      </c>
      <c r="C1563" s="19" t="s">
        <v>9985</v>
      </c>
      <c r="D1563" s="19" t="s">
        <v>9986</v>
      </c>
      <c r="E1563" s="19" t="s">
        <v>9987</v>
      </c>
      <c r="F1563" s="19" t="s">
        <v>328</v>
      </c>
      <c r="G1563" s="19">
        <v>2018</v>
      </c>
      <c r="H1563" s="65">
        <v>43375</v>
      </c>
      <c r="I1563" s="19" t="s">
        <v>9988</v>
      </c>
      <c r="K1563" s="19" t="s">
        <v>9989</v>
      </c>
    </row>
    <row r="1564" spans="1:11" ht="15.75" customHeight="1">
      <c r="A1564" s="19">
        <v>29547002</v>
      </c>
      <c r="B1564" s="19" t="s">
        <v>9991</v>
      </c>
      <c r="C1564" s="19" t="s">
        <v>9992</v>
      </c>
      <c r="E1564" s="19" t="s">
        <v>9993</v>
      </c>
    </row>
    <row r="1565" spans="1:11" ht="15.75" customHeight="1">
      <c r="A1565" s="19">
        <v>30217168</v>
      </c>
      <c r="B1565" s="19" t="s">
        <v>9994</v>
      </c>
      <c r="C1565" s="19" t="s">
        <v>9995</v>
      </c>
      <c r="D1565" s="19" t="s">
        <v>9996</v>
      </c>
      <c r="E1565" s="19" t="s">
        <v>9879</v>
      </c>
      <c r="F1565" s="19" t="s">
        <v>841</v>
      </c>
      <c r="G1565" s="19">
        <v>2018</v>
      </c>
      <c r="H1565" s="65">
        <v>43359</v>
      </c>
      <c r="I1565" s="19" t="s">
        <v>9997</v>
      </c>
      <c r="K1565" s="19" t="s">
        <v>9998</v>
      </c>
    </row>
    <row r="1566" spans="1:11" ht="15.75" customHeight="1">
      <c r="A1566" s="19">
        <v>30254474</v>
      </c>
      <c r="B1566" s="19" t="s">
        <v>10000</v>
      </c>
      <c r="C1566" s="19" t="s">
        <v>10001</v>
      </c>
      <c r="D1566" s="19" t="s">
        <v>10002</v>
      </c>
      <c r="E1566" s="19" t="s">
        <v>10003</v>
      </c>
      <c r="F1566" s="19" t="s">
        <v>10004</v>
      </c>
      <c r="G1566" s="19">
        <v>2018</v>
      </c>
      <c r="H1566" s="65">
        <v>43370</v>
      </c>
      <c r="I1566" s="19" t="s">
        <v>10005</v>
      </c>
      <c r="K1566" s="19" t="s">
        <v>10006</v>
      </c>
    </row>
    <row r="1567" spans="1:11" ht="15.75" customHeight="1">
      <c r="A1567" s="19">
        <v>30209128</v>
      </c>
      <c r="B1567" s="19" t="s">
        <v>10008</v>
      </c>
      <c r="C1567" s="19" t="s">
        <v>10009</v>
      </c>
      <c r="D1567" s="19" t="s">
        <v>10010</v>
      </c>
      <c r="E1567" s="19" t="s">
        <v>9825</v>
      </c>
      <c r="F1567" s="19" t="s">
        <v>1095</v>
      </c>
      <c r="G1567" s="19">
        <v>2018</v>
      </c>
      <c r="H1567" s="65">
        <v>43357</v>
      </c>
      <c r="I1567" s="19" t="s">
        <v>10011</v>
      </c>
      <c r="K1567" s="19" t="s">
        <v>10012</v>
      </c>
    </row>
    <row r="1568" spans="1:11" ht="15.75" customHeight="1">
      <c r="A1568" s="19">
        <v>30271410</v>
      </c>
      <c r="B1568" s="19" t="s">
        <v>10013</v>
      </c>
      <c r="C1568" s="19" t="s">
        <v>10014</v>
      </c>
      <c r="D1568" s="19" t="s">
        <v>10015</v>
      </c>
      <c r="E1568" s="19" t="s">
        <v>10016</v>
      </c>
      <c r="F1568" s="19" t="s">
        <v>113</v>
      </c>
      <c r="G1568" s="19">
        <v>2018</v>
      </c>
      <c r="H1568" s="65">
        <v>43375</v>
      </c>
      <c r="I1568" s="19" t="s">
        <v>10017</v>
      </c>
      <c r="K1568" s="19" t="s">
        <v>10018</v>
      </c>
    </row>
    <row r="1569" spans="1:11" ht="15.75" customHeight="1">
      <c r="A1569" s="19">
        <v>30122645</v>
      </c>
      <c r="B1569" s="19" t="s">
        <v>10020</v>
      </c>
      <c r="C1569" s="19" t="s">
        <v>10021</v>
      </c>
      <c r="D1569" s="19" t="s">
        <v>10022</v>
      </c>
      <c r="E1569" s="19" t="s">
        <v>10023</v>
      </c>
      <c r="F1569" s="19" t="s">
        <v>1263</v>
      </c>
      <c r="G1569" s="19">
        <v>2018</v>
      </c>
      <c r="H1569" s="65">
        <v>43333</v>
      </c>
      <c r="K1569" s="19" t="s">
        <v>10024</v>
      </c>
    </row>
    <row r="1570" spans="1:11" ht="15.75" customHeight="1">
      <c r="A1570" s="19">
        <v>30087049</v>
      </c>
      <c r="B1570" s="19" t="s">
        <v>10026</v>
      </c>
      <c r="C1570" s="19" t="s">
        <v>10027</v>
      </c>
      <c r="D1570" s="19" t="s">
        <v>10022</v>
      </c>
      <c r="E1570" s="19" t="s">
        <v>10028</v>
      </c>
      <c r="F1570" s="19" t="s">
        <v>1263</v>
      </c>
      <c r="G1570" s="19">
        <v>2018</v>
      </c>
      <c r="H1570" s="65">
        <v>43321</v>
      </c>
      <c r="K1570" s="19" t="s">
        <v>10029</v>
      </c>
    </row>
    <row r="1571" spans="1:11" ht="15.75" customHeight="1">
      <c r="A1571" s="19">
        <v>30194323</v>
      </c>
      <c r="B1571" s="19" t="s">
        <v>10030</v>
      </c>
      <c r="C1571" s="19" t="s">
        <v>10031</v>
      </c>
      <c r="D1571" s="19" t="s">
        <v>10032</v>
      </c>
      <c r="E1571" s="19" t="s">
        <v>10033</v>
      </c>
      <c r="F1571" s="19" t="s">
        <v>833</v>
      </c>
      <c r="G1571" s="19">
        <v>2018</v>
      </c>
      <c r="H1571" s="65">
        <v>43352</v>
      </c>
      <c r="I1571" s="19" t="s">
        <v>10034</v>
      </c>
      <c r="K1571" s="19" t="s">
        <v>10035</v>
      </c>
    </row>
    <row r="1572" spans="1:11" ht="15.75" customHeight="1">
      <c r="A1572" s="19">
        <v>30104114</v>
      </c>
      <c r="B1572" s="19" t="s">
        <v>10037</v>
      </c>
      <c r="C1572" s="19" t="s">
        <v>10038</v>
      </c>
      <c r="D1572" s="19" t="s">
        <v>10039</v>
      </c>
      <c r="E1572" s="19" t="s">
        <v>10040</v>
      </c>
      <c r="F1572" s="19" t="s">
        <v>1263</v>
      </c>
      <c r="G1572" s="19">
        <v>2018</v>
      </c>
      <c r="H1572" s="65">
        <v>43327</v>
      </c>
      <c r="I1572" s="19" t="s">
        <v>10041</v>
      </c>
      <c r="K1572" s="19" t="s">
        <v>10042</v>
      </c>
    </row>
    <row r="1573" spans="1:11" ht="15.75" customHeight="1">
      <c r="A1573" s="19">
        <v>30087048</v>
      </c>
      <c r="B1573" s="19" t="s">
        <v>10044</v>
      </c>
      <c r="C1573" s="19" t="s">
        <v>10045</v>
      </c>
      <c r="D1573" s="19" t="s">
        <v>10039</v>
      </c>
      <c r="E1573" s="19" t="s">
        <v>10046</v>
      </c>
      <c r="F1573" s="19" t="s">
        <v>1263</v>
      </c>
      <c r="G1573" s="19">
        <v>2018</v>
      </c>
      <c r="H1573" s="65">
        <v>43321</v>
      </c>
      <c r="I1573" s="19" t="s">
        <v>10047</v>
      </c>
      <c r="J1573" s="19" t="s">
        <v>10048</v>
      </c>
      <c r="K1573" s="19" t="s">
        <v>10049</v>
      </c>
    </row>
    <row r="1574" spans="1:11" ht="15.75" customHeight="1">
      <c r="A1574" s="19">
        <v>29944882</v>
      </c>
      <c r="B1574" s="19" t="s">
        <v>10050</v>
      </c>
      <c r="C1574" s="19" t="s">
        <v>10051</v>
      </c>
      <c r="D1574" s="19" t="s">
        <v>10052</v>
      </c>
      <c r="E1574" s="19" t="s">
        <v>4532</v>
      </c>
      <c r="F1574" s="19" t="s">
        <v>6115</v>
      </c>
      <c r="G1574" s="19">
        <v>2018</v>
      </c>
      <c r="H1574" s="65">
        <v>43278</v>
      </c>
      <c r="I1574" s="19" t="s">
        <v>10053</v>
      </c>
      <c r="J1574" s="19" t="s">
        <v>10054</v>
      </c>
      <c r="K1574" s="19" t="s">
        <v>10055</v>
      </c>
    </row>
    <row r="1575" spans="1:11" ht="15.75" customHeight="1">
      <c r="A1575" s="19">
        <v>30255980</v>
      </c>
      <c r="B1575" s="19" t="s">
        <v>10056</v>
      </c>
      <c r="C1575" s="19" t="s">
        <v>10057</v>
      </c>
      <c r="D1575" s="19" t="s">
        <v>10058</v>
      </c>
      <c r="E1575" s="19" t="s">
        <v>10059</v>
      </c>
      <c r="F1575" s="19" t="s">
        <v>1199</v>
      </c>
      <c r="G1575" s="19">
        <v>2018</v>
      </c>
      <c r="H1575" s="65">
        <v>43370</v>
      </c>
      <c r="K1575" s="19" t="s">
        <v>10060</v>
      </c>
    </row>
    <row r="1576" spans="1:11" ht="15.75" customHeight="1">
      <c r="A1576" s="19">
        <v>30207515</v>
      </c>
      <c r="B1576" s="19" t="s">
        <v>10062</v>
      </c>
      <c r="C1576" s="19" t="s">
        <v>10063</v>
      </c>
      <c r="D1576" s="19" t="s">
        <v>10064</v>
      </c>
      <c r="E1576" s="19" t="s">
        <v>10065</v>
      </c>
      <c r="F1576" s="19" t="s">
        <v>1546</v>
      </c>
      <c r="G1576" s="19">
        <v>2018</v>
      </c>
      <c r="H1576" s="65">
        <v>43356</v>
      </c>
      <c r="I1576" s="19" t="s">
        <v>10066</v>
      </c>
      <c r="K1576" s="19" t="s">
        <v>10067</v>
      </c>
    </row>
    <row r="1577" spans="1:11" ht="15.75" customHeight="1">
      <c r="A1577" s="19">
        <v>30185083</v>
      </c>
      <c r="B1577" s="19" t="s">
        <v>10068</v>
      </c>
      <c r="C1577" s="19" t="s">
        <v>10069</v>
      </c>
      <c r="D1577" s="19" t="s">
        <v>10070</v>
      </c>
      <c r="E1577" s="19" t="s">
        <v>10071</v>
      </c>
      <c r="F1577" s="19" t="s">
        <v>454</v>
      </c>
      <c r="G1577" s="19">
        <v>2018</v>
      </c>
      <c r="H1577" s="65">
        <v>43350</v>
      </c>
      <c r="K1577" s="19" t="s">
        <v>10072</v>
      </c>
    </row>
    <row r="1578" spans="1:11" ht="15.75" customHeight="1">
      <c r="A1578" s="19">
        <v>30080135</v>
      </c>
      <c r="B1578" s="19" t="s">
        <v>10074</v>
      </c>
      <c r="C1578" s="19" t="s">
        <v>3253</v>
      </c>
      <c r="D1578" s="19" t="s">
        <v>10064</v>
      </c>
      <c r="E1578" s="19" t="s">
        <v>3255</v>
      </c>
      <c r="F1578" s="19" t="s">
        <v>1546</v>
      </c>
      <c r="G1578" s="19">
        <v>2018</v>
      </c>
      <c r="H1578" s="65">
        <v>43319</v>
      </c>
      <c r="I1578" s="19" t="s">
        <v>10075</v>
      </c>
      <c r="K1578" s="19" t="s">
        <v>10076</v>
      </c>
    </row>
    <row r="1579" spans="1:11" ht="15.75" customHeight="1">
      <c r="A1579" s="19">
        <v>30061194</v>
      </c>
      <c r="B1579" s="19" t="s">
        <v>10077</v>
      </c>
      <c r="C1579" s="19" t="s">
        <v>10078</v>
      </c>
      <c r="E1579" s="19" t="s">
        <v>10079</v>
      </c>
    </row>
    <row r="1580" spans="1:11" ht="15.75" customHeight="1">
      <c r="A1580" s="19">
        <v>30055742</v>
      </c>
      <c r="B1580" s="19" t="s">
        <v>10080</v>
      </c>
      <c r="C1580" s="19" t="s">
        <v>10081</v>
      </c>
      <c r="D1580" s="19" t="s">
        <v>10082</v>
      </c>
      <c r="E1580" s="19" t="s">
        <v>10083</v>
      </c>
      <c r="F1580" s="19" t="s">
        <v>1290</v>
      </c>
      <c r="G1580" s="19">
        <v>2018</v>
      </c>
      <c r="H1580" s="65">
        <v>43311</v>
      </c>
      <c r="K1580" s="19" t="s">
        <v>10084</v>
      </c>
    </row>
    <row r="1581" spans="1:11" ht="15.75" customHeight="1">
      <c r="A1581" s="19">
        <v>30055735</v>
      </c>
      <c r="B1581" s="19" t="s">
        <v>10085</v>
      </c>
      <c r="C1581" s="19" t="s">
        <v>10086</v>
      </c>
      <c r="D1581" s="19" t="s">
        <v>10082</v>
      </c>
      <c r="E1581" s="19" t="s">
        <v>10087</v>
      </c>
      <c r="F1581" s="19" t="s">
        <v>1290</v>
      </c>
      <c r="G1581" s="19">
        <v>2018</v>
      </c>
      <c r="H1581" s="65">
        <v>43311</v>
      </c>
      <c r="K1581" s="19" t="s">
        <v>10088</v>
      </c>
    </row>
    <row r="1582" spans="1:11" ht="15.75" customHeight="1">
      <c r="A1582" s="19">
        <v>30043078</v>
      </c>
      <c r="B1582" s="19" t="s">
        <v>10089</v>
      </c>
      <c r="C1582" s="19" t="s">
        <v>10090</v>
      </c>
      <c r="D1582" s="19" t="s">
        <v>10091</v>
      </c>
      <c r="E1582" s="19" t="s">
        <v>10092</v>
      </c>
      <c r="F1582" s="19" t="s">
        <v>10093</v>
      </c>
      <c r="G1582" s="19">
        <v>2018</v>
      </c>
      <c r="H1582" s="65">
        <v>43307</v>
      </c>
      <c r="K1582" s="19" t="s">
        <v>10094</v>
      </c>
    </row>
    <row r="1583" spans="1:11" ht="15.75" customHeight="1">
      <c r="A1583" s="19">
        <v>30033505</v>
      </c>
      <c r="B1583" s="19" t="s">
        <v>10095</v>
      </c>
      <c r="C1583" s="19" t="s">
        <v>10096</v>
      </c>
      <c r="D1583" s="19" t="s">
        <v>10097</v>
      </c>
      <c r="E1583" s="19" t="s">
        <v>10098</v>
      </c>
      <c r="F1583" s="19" t="s">
        <v>1038</v>
      </c>
      <c r="G1583" s="19">
        <v>2018</v>
      </c>
      <c r="H1583" s="65">
        <v>43305</v>
      </c>
      <c r="K1583" s="19" t="s">
        <v>10099</v>
      </c>
    </row>
    <row r="1584" spans="1:11" ht="15.75" customHeight="1">
      <c r="A1584" s="19">
        <v>30019769</v>
      </c>
      <c r="B1584" s="19" t="s">
        <v>10100</v>
      </c>
      <c r="C1584" s="19" t="s">
        <v>10101</v>
      </c>
      <c r="D1584" s="19" t="s">
        <v>10102</v>
      </c>
      <c r="E1584" s="19" t="s">
        <v>10103</v>
      </c>
      <c r="F1584" s="19" t="s">
        <v>10104</v>
      </c>
      <c r="G1584" s="19">
        <v>2018</v>
      </c>
      <c r="H1584" s="65">
        <v>43300</v>
      </c>
      <c r="K1584" s="19" t="s">
        <v>10105</v>
      </c>
    </row>
    <row r="1585" spans="1:11" ht="15.75" customHeight="1">
      <c r="A1585" s="19">
        <v>29987153</v>
      </c>
      <c r="B1585" s="19" t="s">
        <v>10106</v>
      </c>
      <c r="C1585" s="19" t="s">
        <v>10107</v>
      </c>
      <c r="D1585" s="19" t="s">
        <v>10108</v>
      </c>
      <c r="E1585" s="19" t="s">
        <v>6914</v>
      </c>
      <c r="F1585" s="19" t="s">
        <v>1125</v>
      </c>
      <c r="G1585" s="19">
        <v>2018</v>
      </c>
      <c r="H1585" s="65">
        <v>43292</v>
      </c>
      <c r="I1585" s="19" t="s">
        <v>10109</v>
      </c>
      <c r="K1585" s="19" t="s">
        <v>10110</v>
      </c>
    </row>
    <row r="1586" spans="1:11" ht="15.75" customHeight="1">
      <c r="A1586" s="19">
        <v>29987137</v>
      </c>
      <c r="B1586" s="19" t="s">
        <v>10112</v>
      </c>
      <c r="C1586" s="19" t="s">
        <v>10113</v>
      </c>
      <c r="D1586" s="19" t="s">
        <v>10108</v>
      </c>
      <c r="E1586" s="19" t="s">
        <v>10114</v>
      </c>
      <c r="F1586" s="19" t="s">
        <v>1125</v>
      </c>
      <c r="G1586" s="19">
        <v>2018</v>
      </c>
      <c r="H1586" s="65">
        <v>43292</v>
      </c>
      <c r="I1586" s="19" t="s">
        <v>10115</v>
      </c>
      <c r="K1586" s="19" t="s">
        <v>10116</v>
      </c>
    </row>
    <row r="1587" spans="1:11" ht="15.75" customHeight="1">
      <c r="A1587" s="19">
        <v>29961165</v>
      </c>
      <c r="B1587" s="19" t="s">
        <v>10117</v>
      </c>
      <c r="E1587" s="19" t="s">
        <v>10118</v>
      </c>
      <c r="F1587" s="19" t="s">
        <v>10097</v>
      </c>
    </row>
    <row r="1588" spans="1:11" ht="15.75" customHeight="1">
      <c r="A1588" s="19">
        <v>29959609</v>
      </c>
      <c r="B1588" s="19" t="s">
        <v>10119</v>
      </c>
      <c r="C1588" s="19" t="s">
        <v>10120</v>
      </c>
      <c r="D1588" s="19" t="s">
        <v>10097</v>
      </c>
      <c r="E1588" s="19" t="s">
        <v>10121</v>
      </c>
      <c r="F1588" s="19" t="s">
        <v>1038</v>
      </c>
      <c r="G1588" s="19">
        <v>2018</v>
      </c>
      <c r="H1588" s="65">
        <v>43282</v>
      </c>
      <c r="I1588" s="19" t="s">
        <v>10122</v>
      </c>
      <c r="K1588" s="19" t="s">
        <v>10123</v>
      </c>
    </row>
    <row r="1589" spans="1:11" ht="15.75" customHeight="1">
      <c r="A1589" s="19">
        <v>29941641</v>
      </c>
      <c r="B1589" s="19" t="s">
        <v>10124</v>
      </c>
      <c r="C1589" s="19" t="s">
        <v>10125</v>
      </c>
      <c r="D1589" s="19" t="s">
        <v>10108</v>
      </c>
      <c r="E1589" s="19" t="s">
        <v>2621</v>
      </c>
      <c r="F1589" s="19" t="s">
        <v>1125</v>
      </c>
      <c r="G1589" s="19">
        <v>2018</v>
      </c>
      <c r="H1589" s="65">
        <v>43278</v>
      </c>
      <c r="I1589" s="19" t="s">
        <v>10126</v>
      </c>
      <c r="K1589" s="19" t="s">
        <v>10127</v>
      </c>
    </row>
    <row r="1590" spans="1:11" ht="15.75" customHeight="1">
      <c r="A1590" s="19">
        <v>29908309</v>
      </c>
      <c r="B1590" s="19" t="s">
        <v>10128</v>
      </c>
      <c r="C1590" s="19" t="s">
        <v>10129</v>
      </c>
      <c r="D1590" s="19" t="s">
        <v>10130</v>
      </c>
      <c r="E1590" s="19" t="s">
        <v>10131</v>
      </c>
      <c r="F1590" s="19" t="s">
        <v>2799</v>
      </c>
      <c r="G1590" s="19">
        <v>2018</v>
      </c>
      <c r="H1590" s="65">
        <v>43268</v>
      </c>
      <c r="K1590" s="19" t="s">
        <v>10132</v>
      </c>
    </row>
    <row r="1591" spans="1:11" ht="15.75" customHeight="1">
      <c r="A1591" s="19">
        <v>29807684</v>
      </c>
      <c r="B1591" s="19" t="s">
        <v>10133</v>
      </c>
      <c r="C1591" s="19" t="s">
        <v>10134</v>
      </c>
      <c r="D1591" s="19" t="s">
        <v>10135</v>
      </c>
      <c r="E1591" s="19" t="s">
        <v>10136</v>
      </c>
      <c r="F1591" s="19" t="s">
        <v>10137</v>
      </c>
      <c r="G1591" s="19">
        <v>2018</v>
      </c>
      <c r="H1591" s="65">
        <v>43250</v>
      </c>
      <c r="K1591" s="19" t="s">
        <v>10138</v>
      </c>
    </row>
    <row r="1592" spans="1:11" ht="15.75" customHeight="1">
      <c r="A1592" s="19">
        <v>29688138</v>
      </c>
      <c r="B1592" s="19" t="s">
        <v>10140</v>
      </c>
      <c r="C1592" s="19" t="s">
        <v>10141</v>
      </c>
      <c r="D1592" s="19" t="s">
        <v>10142</v>
      </c>
      <c r="E1592" s="19" t="s">
        <v>10143</v>
      </c>
      <c r="F1592" s="19" t="s">
        <v>1044</v>
      </c>
      <c r="G1592" s="19">
        <v>2018</v>
      </c>
      <c r="H1592" s="65">
        <v>43215</v>
      </c>
      <c r="K1592" s="19" t="s">
        <v>10144</v>
      </c>
    </row>
    <row r="1593" spans="1:11" ht="15.75" customHeight="1">
      <c r="A1593" s="19">
        <v>29587475</v>
      </c>
      <c r="B1593" s="19" t="s">
        <v>10145</v>
      </c>
      <c r="C1593" s="19" t="s">
        <v>10146</v>
      </c>
      <c r="D1593" s="19" t="s">
        <v>10147</v>
      </c>
      <c r="E1593" s="19" t="s">
        <v>10148</v>
      </c>
      <c r="F1593" s="19" t="s">
        <v>5088</v>
      </c>
      <c r="G1593" s="19">
        <v>2018</v>
      </c>
      <c r="H1593" s="65">
        <v>43188</v>
      </c>
      <c r="I1593" s="19" t="s">
        <v>10149</v>
      </c>
      <c r="K1593" s="19" t="s">
        <v>10150</v>
      </c>
    </row>
    <row r="1594" spans="1:11" ht="15.75" customHeight="1">
      <c r="A1594" s="19">
        <v>30233584</v>
      </c>
      <c r="B1594" s="19" t="s">
        <v>10151</v>
      </c>
      <c r="C1594" s="19" t="s">
        <v>10152</v>
      </c>
      <c r="D1594" s="19" t="s">
        <v>10153</v>
      </c>
      <c r="E1594" s="19" t="s">
        <v>10154</v>
      </c>
      <c r="F1594" s="19" t="s">
        <v>113</v>
      </c>
      <c r="G1594" s="19">
        <v>2018</v>
      </c>
      <c r="H1594" s="65">
        <v>43364</v>
      </c>
      <c r="I1594" s="19" t="s">
        <v>10155</v>
      </c>
      <c r="K1594" s="19" t="s">
        <v>10156</v>
      </c>
    </row>
    <row r="1595" spans="1:11" ht="15.75" customHeight="1">
      <c r="A1595" s="19">
        <v>29509834</v>
      </c>
      <c r="B1595" s="19" t="s">
        <v>10158</v>
      </c>
      <c r="C1595" s="19" t="s">
        <v>10159</v>
      </c>
      <c r="D1595" s="19" t="s">
        <v>10160</v>
      </c>
      <c r="E1595" s="19" t="s">
        <v>2677</v>
      </c>
      <c r="F1595" s="19" t="s">
        <v>1488</v>
      </c>
      <c r="G1595" s="19">
        <v>2018</v>
      </c>
      <c r="H1595" s="65">
        <v>43166</v>
      </c>
      <c r="I1595" s="19" t="s">
        <v>10161</v>
      </c>
      <c r="J1595" s="19" t="s">
        <v>10162</v>
      </c>
      <c r="K1595" s="19" t="s">
        <v>10163</v>
      </c>
    </row>
    <row r="1596" spans="1:11" ht="15.75" customHeight="1">
      <c r="A1596" s="19">
        <v>30214251</v>
      </c>
      <c r="B1596" s="19" t="s">
        <v>10165</v>
      </c>
      <c r="C1596" s="19" t="s">
        <v>10166</v>
      </c>
      <c r="D1596" s="19" t="s">
        <v>10167</v>
      </c>
      <c r="E1596" s="19" t="s">
        <v>10168</v>
      </c>
      <c r="F1596" s="19" t="s">
        <v>511</v>
      </c>
      <c r="G1596" s="19">
        <v>2018</v>
      </c>
      <c r="H1596" s="65">
        <v>43358</v>
      </c>
      <c r="I1596" s="19" t="s">
        <v>10169</v>
      </c>
      <c r="K1596" s="19" t="s">
        <v>10170</v>
      </c>
    </row>
    <row r="1597" spans="1:11" ht="15.75" customHeight="1">
      <c r="A1597" s="19">
        <v>30155747</v>
      </c>
      <c r="B1597" s="19" t="s">
        <v>10172</v>
      </c>
      <c r="C1597" s="19" t="s">
        <v>10173</v>
      </c>
      <c r="D1597" s="19" t="s">
        <v>10174</v>
      </c>
      <c r="E1597" s="19" t="s">
        <v>2587</v>
      </c>
      <c r="F1597" s="19" t="s">
        <v>6963</v>
      </c>
      <c r="G1597" s="19">
        <v>2018</v>
      </c>
      <c r="H1597" s="65">
        <v>43342</v>
      </c>
      <c r="I1597" s="19" t="s">
        <v>10175</v>
      </c>
      <c r="K1597" s="19" t="s">
        <v>10176</v>
      </c>
    </row>
    <row r="1598" spans="1:11" ht="15.75" customHeight="1">
      <c r="A1598" s="19">
        <v>28676382</v>
      </c>
      <c r="B1598" s="19" t="s">
        <v>10177</v>
      </c>
      <c r="C1598" s="19" t="s">
        <v>10178</v>
      </c>
      <c r="D1598" s="19" t="s">
        <v>10179</v>
      </c>
      <c r="E1598" s="19" t="s">
        <v>7196</v>
      </c>
      <c r="F1598" s="19" t="s">
        <v>1263</v>
      </c>
      <c r="G1598" s="19">
        <v>2018</v>
      </c>
      <c r="H1598" s="65">
        <v>42922</v>
      </c>
      <c r="K1598" s="19" t="s">
        <v>10180</v>
      </c>
    </row>
    <row r="1599" spans="1:11" ht="15.75" customHeight="1">
      <c r="A1599" s="19">
        <v>30134854</v>
      </c>
      <c r="B1599" s="19" t="s">
        <v>10181</v>
      </c>
      <c r="C1599" s="19" t="s">
        <v>10182</v>
      </c>
      <c r="D1599" s="19" t="s">
        <v>10183</v>
      </c>
      <c r="E1599" s="19" t="s">
        <v>10184</v>
      </c>
      <c r="F1599" s="19" t="s">
        <v>841</v>
      </c>
      <c r="G1599" s="19">
        <v>2018</v>
      </c>
      <c r="H1599" s="65">
        <v>43336</v>
      </c>
      <c r="I1599" s="19" t="s">
        <v>10185</v>
      </c>
      <c r="K1599" s="19" t="s">
        <v>10186</v>
      </c>
    </row>
    <row r="1600" spans="1:11" ht="15.75" customHeight="1">
      <c r="A1600" s="19">
        <v>30125338</v>
      </c>
      <c r="B1600" s="19" t="s">
        <v>10188</v>
      </c>
      <c r="C1600" s="19" t="s">
        <v>10189</v>
      </c>
      <c r="D1600" s="19" t="s">
        <v>10190</v>
      </c>
      <c r="E1600" s="19" t="s">
        <v>10191</v>
      </c>
      <c r="F1600" s="19" t="s">
        <v>4467</v>
      </c>
      <c r="G1600" s="19">
        <v>2018</v>
      </c>
      <c r="H1600" s="65">
        <v>43333</v>
      </c>
      <c r="I1600" s="19" t="s">
        <v>10192</v>
      </c>
      <c r="K1600" s="19" t="s">
        <v>10193</v>
      </c>
    </row>
    <row r="1601" spans="1:11" ht="15.75" customHeight="1">
      <c r="A1601" s="19">
        <v>30124173</v>
      </c>
      <c r="B1601" s="19" t="s">
        <v>10195</v>
      </c>
      <c r="C1601" s="19" t="s">
        <v>10196</v>
      </c>
      <c r="D1601" s="19" t="s">
        <v>10197</v>
      </c>
      <c r="E1601" s="19" t="s">
        <v>10198</v>
      </c>
      <c r="F1601" s="19" t="s">
        <v>2461</v>
      </c>
      <c r="G1601" s="19">
        <v>2018</v>
      </c>
      <c r="H1601" s="65">
        <v>43333</v>
      </c>
      <c r="I1601" s="19" t="s">
        <v>10199</v>
      </c>
      <c r="K1601" s="19" t="s">
        <v>10200</v>
      </c>
    </row>
    <row r="1602" spans="1:11" ht="15.75" customHeight="1">
      <c r="A1602" s="19">
        <v>30115033</v>
      </c>
      <c r="B1602" s="19" t="s">
        <v>10201</v>
      </c>
      <c r="C1602" s="19" t="s">
        <v>10202</v>
      </c>
      <c r="D1602" s="19" t="s">
        <v>10203</v>
      </c>
      <c r="E1602" s="19" t="s">
        <v>10204</v>
      </c>
      <c r="F1602" s="19" t="s">
        <v>841</v>
      </c>
      <c r="G1602" s="19">
        <v>2018</v>
      </c>
      <c r="H1602" s="65">
        <v>43330</v>
      </c>
      <c r="I1602" s="19" t="s">
        <v>10205</v>
      </c>
      <c r="K1602" s="19" t="s">
        <v>10206</v>
      </c>
    </row>
    <row r="1603" spans="1:11" ht="15.75" customHeight="1">
      <c r="A1603" s="19">
        <v>30114278</v>
      </c>
      <c r="B1603" s="19" t="s">
        <v>10208</v>
      </c>
      <c r="C1603" s="19" t="s">
        <v>10209</v>
      </c>
      <c r="D1603" s="19" t="s">
        <v>10210</v>
      </c>
      <c r="E1603" s="19" t="s">
        <v>10211</v>
      </c>
      <c r="F1603" s="19" t="s">
        <v>208</v>
      </c>
      <c r="G1603" s="19">
        <v>2018</v>
      </c>
      <c r="H1603" s="65">
        <v>43329</v>
      </c>
      <c r="I1603" s="19" t="s">
        <v>10212</v>
      </c>
      <c r="K1603" s="19" t="s">
        <v>10213</v>
      </c>
    </row>
    <row r="1604" spans="1:11" ht="15.75" customHeight="1">
      <c r="A1604" s="19">
        <v>30111301</v>
      </c>
      <c r="B1604" s="19" t="s">
        <v>10214</v>
      </c>
      <c r="C1604" s="19" t="s">
        <v>10215</v>
      </c>
      <c r="D1604" s="19" t="s">
        <v>10216</v>
      </c>
      <c r="E1604" s="19" t="s">
        <v>1079</v>
      </c>
      <c r="F1604" s="19" t="s">
        <v>841</v>
      </c>
      <c r="G1604" s="19">
        <v>2018</v>
      </c>
      <c r="H1604" s="65">
        <v>43329</v>
      </c>
      <c r="I1604" s="19" t="s">
        <v>10217</v>
      </c>
      <c r="K1604" s="19" t="s">
        <v>10218</v>
      </c>
    </row>
    <row r="1605" spans="1:11" ht="15.75" customHeight="1">
      <c r="A1605" s="19">
        <v>30110339</v>
      </c>
      <c r="B1605" s="19" t="s">
        <v>10220</v>
      </c>
      <c r="C1605" s="19" t="s">
        <v>10221</v>
      </c>
      <c r="D1605" s="19" t="s">
        <v>10222</v>
      </c>
      <c r="E1605" s="19" t="s">
        <v>10223</v>
      </c>
      <c r="F1605" s="19" t="s">
        <v>208</v>
      </c>
      <c r="G1605" s="19">
        <v>2018</v>
      </c>
      <c r="H1605" s="65">
        <v>43328</v>
      </c>
      <c r="I1605" s="19" t="s">
        <v>10224</v>
      </c>
      <c r="K1605" s="19" t="s">
        <v>10225</v>
      </c>
    </row>
    <row r="1606" spans="1:11" ht="15.75" customHeight="1">
      <c r="A1606" s="19">
        <v>30103691</v>
      </c>
      <c r="B1606" s="19" t="s">
        <v>10226</v>
      </c>
      <c r="C1606" s="19" t="s">
        <v>10227</v>
      </c>
      <c r="D1606" s="19" t="s">
        <v>10228</v>
      </c>
      <c r="E1606" s="19" t="s">
        <v>7111</v>
      </c>
      <c r="F1606" s="19" t="s">
        <v>841</v>
      </c>
      <c r="G1606" s="19">
        <v>2018</v>
      </c>
      <c r="H1606" s="65">
        <v>43327</v>
      </c>
      <c r="I1606" s="19" t="s">
        <v>10229</v>
      </c>
      <c r="K1606" s="19" t="s">
        <v>10230</v>
      </c>
    </row>
    <row r="1607" spans="1:11" ht="15.75" customHeight="1">
      <c r="A1607" s="19">
        <v>30091147</v>
      </c>
      <c r="B1607" s="19" t="s">
        <v>10232</v>
      </c>
      <c r="C1607" s="19" t="s">
        <v>10233</v>
      </c>
      <c r="D1607" s="19" t="s">
        <v>10234</v>
      </c>
      <c r="E1607" s="19" t="s">
        <v>10235</v>
      </c>
      <c r="F1607" s="19" t="s">
        <v>4467</v>
      </c>
      <c r="G1607" s="19">
        <v>2018</v>
      </c>
      <c r="H1607" s="65">
        <v>43322</v>
      </c>
      <c r="I1607" s="19" t="s">
        <v>10236</v>
      </c>
      <c r="K1607" s="19" t="s">
        <v>10237</v>
      </c>
    </row>
    <row r="1608" spans="1:11" ht="15.75" customHeight="1">
      <c r="A1608" s="19">
        <v>30096783</v>
      </c>
      <c r="B1608" s="19" t="s">
        <v>10239</v>
      </c>
      <c r="C1608" s="19" t="s">
        <v>10240</v>
      </c>
      <c r="D1608" s="19" t="s">
        <v>10241</v>
      </c>
      <c r="E1608" s="19" t="s">
        <v>10242</v>
      </c>
      <c r="F1608" s="19" t="s">
        <v>1912</v>
      </c>
      <c r="G1608" s="19">
        <v>2018</v>
      </c>
      <c r="H1608" s="65">
        <v>43324</v>
      </c>
      <c r="I1608" s="19" t="s">
        <v>10243</v>
      </c>
      <c r="K1608" s="19" t="s">
        <v>10244</v>
      </c>
    </row>
    <row r="1609" spans="1:11" ht="15.75" customHeight="1">
      <c r="A1609" s="19">
        <v>30081902</v>
      </c>
      <c r="B1609" s="19" t="s">
        <v>10246</v>
      </c>
      <c r="C1609" s="19" t="s">
        <v>10247</v>
      </c>
      <c r="D1609" s="19" t="s">
        <v>10248</v>
      </c>
      <c r="E1609" s="19" t="s">
        <v>10249</v>
      </c>
      <c r="F1609" s="19" t="s">
        <v>2484</v>
      </c>
      <c r="G1609" s="19">
        <v>2018</v>
      </c>
      <c r="H1609" s="65">
        <v>43320</v>
      </c>
      <c r="I1609" s="19" t="s">
        <v>10250</v>
      </c>
      <c r="K1609" s="19" t="s">
        <v>10251</v>
      </c>
    </row>
    <row r="1610" spans="1:11" ht="15.75" customHeight="1">
      <c r="A1610" s="19">
        <v>30075013</v>
      </c>
      <c r="B1610" s="19" t="s">
        <v>10253</v>
      </c>
      <c r="C1610" s="19" t="s">
        <v>10254</v>
      </c>
      <c r="D1610" s="19" t="s">
        <v>10255</v>
      </c>
      <c r="E1610" s="19" t="s">
        <v>10256</v>
      </c>
      <c r="F1610" s="19" t="s">
        <v>208</v>
      </c>
      <c r="G1610" s="19">
        <v>2018</v>
      </c>
      <c r="H1610" s="65">
        <v>43316</v>
      </c>
      <c r="I1610" s="19" t="s">
        <v>10257</v>
      </c>
      <c r="K1610" s="19" t="s">
        <v>10258</v>
      </c>
    </row>
    <row r="1611" spans="1:11" ht="15.75" customHeight="1">
      <c r="A1611" s="19">
        <v>30214088</v>
      </c>
      <c r="B1611" s="19" t="s">
        <v>10260</v>
      </c>
      <c r="C1611" s="19" t="s">
        <v>10261</v>
      </c>
      <c r="D1611" s="19" t="s">
        <v>10262</v>
      </c>
      <c r="E1611" s="19" t="s">
        <v>10263</v>
      </c>
      <c r="F1611" s="19" t="s">
        <v>10264</v>
      </c>
      <c r="G1611" s="19">
        <v>2018</v>
      </c>
      <c r="H1611" s="65">
        <v>43358</v>
      </c>
      <c r="I1611" s="19" t="s">
        <v>10265</v>
      </c>
      <c r="K1611" s="19" t="s">
        <v>10266</v>
      </c>
    </row>
    <row r="1612" spans="1:11" ht="15.75" customHeight="1">
      <c r="A1612" s="19">
        <v>29970200</v>
      </c>
      <c r="B1612" s="19" t="s">
        <v>10268</v>
      </c>
      <c r="C1612" s="19" t="s">
        <v>10269</v>
      </c>
      <c r="D1612" s="19" t="s">
        <v>10270</v>
      </c>
      <c r="E1612" s="19" t="s">
        <v>10271</v>
      </c>
      <c r="F1612" s="19" t="s">
        <v>3419</v>
      </c>
      <c r="G1612" s="19">
        <v>2018</v>
      </c>
      <c r="H1612" s="65">
        <v>43286</v>
      </c>
      <c r="I1612" s="19" t="s">
        <v>10272</v>
      </c>
      <c r="K1612" s="19" t="s">
        <v>10273</v>
      </c>
    </row>
    <row r="1613" spans="1:11" ht="15.75" customHeight="1">
      <c r="A1613" s="19">
        <v>29937059</v>
      </c>
      <c r="B1613" s="19" t="s">
        <v>10274</v>
      </c>
      <c r="C1613" s="19" t="s">
        <v>10275</v>
      </c>
      <c r="D1613" s="19" t="s">
        <v>10276</v>
      </c>
      <c r="E1613" s="19" t="s">
        <v>10277</v>
      </c>
      <c r="F1613" s="19" t="s">
        <v>7813</v>
      </c>
      <c r="G1613" s="19">
        <v>2018</v>
      </c>
      <c r="H1613" s="65">
        <v>43277</v>
      </c>
      <c r="K1613" s="19" t="s">
        <v>10278</v>
      </c>
    </row>
    <row r="1614" spans="1:11" ht="15.75" customHeight="1">
      <c r="A1614" s="19">
        <v>29923825</v>
      </c>
      <c r="B1614" s="19" t="s">
        <v>10280</v>
      </c>
      <c r="C1614" s="19" t="s">
        <v>10281</v>
      </c>
      <c r="D1614" s="19" t="s">
        <v>10282</v>
      </c>
      <c r="E1614" s="19" t="s">
        <v>2772</v>
      </c>
      <c r="F1614" s="19" t="s">
        <v>2773</v>
      </c>
      <c r="G1614" s="19">
        <v>2018</v>
      </c>
      <c r="H1614" s="65">
        <v>43272</v>
      </c>
      <c r="K1614" s="19" t="s">
        <v>10283</v>
      </c>
    </row>
    <row r="1615" spans="1:11" ht="15.75" customHeight="1">
      <c r="A1615" s="19">
        <v>29793827</v>
      </c>
      <c r="B1615" s="19" t="s">
        <v>10284</v>
      </c>
      <c r="C1615" s="19" t="s">
        <v>10285</v>
      </c>
      <c r="D1615" s="19" t="s">
        <v>10286</v>
      </c>
      <c r="E1615" s="19" t="s">
        <v>10287</v>
      </c>
      <c r="F1615" s="19" t="s">
        <v>2174</v>
      </c>
      <c r="G1615" s="19">
        <v>2018</v>
      </c>
      <c r="H1615" s="65">
        <v>43246</v>
      </c>
      <c r="K1615" s="19" t="s">
        <v>10288</v>
      </c>
    </row>
    <row r="1616" spans="1:11" ht="15.75" customHeight="1">
      <c r="A1616" s="19">
        <v>29784853</v>
      </c>
      <c r="B1616" s="19" t="s">
        <v>10289</v>
      </c>
      <c r="C1616" s="19" t="s">
        <v>10290</v>
      </c>
      <c r="D1616" s="19" t="s">
        <v>10291</v>
      </c>
      <c r="E1616" s="19" t="s">
        <v>10292</v>
      </c>
      <c r="F1616" s="19" t="s">
        <v>1125</v>
      </c>
      <c r="G1616" s="19">
        <v>2018</v>
      </c>
      <c r="H1616" s="65">
        <v>43243</v>
      </c>
      <c r="I1616" s="19" t="s">
        <v>10293</v>
      </c>
      <c r="K1616" s="19" t="s">
        <v>10294</v>
      </c>
    </row>
    <row r="1617" spans="1:11" ht="15.75" customHeight="1">
      <c r="A1617" s="19">
        <v>29762363</v>
      </c>
      <c r="B1617" s="19" t="s">
        <v>10296</v>
      </c>
      <c r="C1617" s="19" t="s">
        <v>10297</v>
      </c>
      <c r="D1617" s="19" t="s">
        <v>10298</v>
      </c>
      <c r="E1617" s="19" t="s">
        <v>10299</v>
      </c>
      <c r="F1617" s="19" t="s">
        <v>979</v>
      </c>
      <c r="G1617" s="19">
        <v>2018</v>
      </c>
      <c r="H1617" s="65">
        <v>43236</v>
      </c>
      <c r="K1617" s="19" t="s">
        <v>10300</v>
      </c>
    </row>
    <row r="1618" spans="1:11" ht="15.75" customHeight="1">
      <c r="A1618" s="19">
        <v>29760213</v>
      </c>
      <c r="B1618" s="19" t="s">
        <v>10301</v>
      </c>
      <c r="C1618" s="19" t="s">
        <v>10302</v>
      </c>
      <c r="D1618" s="19" t="s">
        <v>10303</v>
      </c>
      <c r="E1618" s="19" t="s">
        <v>10304</v>
      </c>
      <c r="F1618" s="19" t="s">
        <v>1110</v>
      </c>
      <c r="G1618" s="19">
        <v>2018</v>
      </c>
      <c r="H1618" s="65">
        <v>43236</v>
      </c>
      <c r="I1618" s="19" t="s">
        <v>10305</v>
      </c>
      <c r="K1618" s="19" t="s">
        <v>10306</v>
      </c>
    </row>
    <row r="1619" spans="1:11" ht="15.75" customHeight="1">
      <c r="A1619" s="19">
        <v>29756174</v>
      </c>
      <c r="B1619" s="19" t="s">
        <v>10308</v>
      </c>
      <c r="C1619" s="19" t="s">
        <v>10309</v>
      </c>
      <c r="D1619" s="19" t="s">
        <v>10310</v>
      </c>
      <c r="E1619" s="19" t="s">
        <v>9127</v>
      </c>
      <c r="F1619" s="19" t="s">
        <v>1038</v>
      </c>
      <c r="G1619" s="19">
        <v>2018</v>
      </c>
      <c r="H1619" s="65">
        <v>43235</v>
      </c>
      <c r="K1619" s="19" t="s">
        <v>10311</v>
      </c>
    </row>
    <row r="1620" spans="1:11" ht="15.75" customHeight="1">
      <c r="A1620" s="19">
        <v>29668078</v>
      </c>
      <c r="B1620" s="19" t="s">
        <v>10312</v>
      </c>
      <c r="C1620" s="19" t="s">
        <v>10313</v>
      </c>
      <c r="D1620" s="19" t="s">
        <v>10314</v>
      </c>
      <c r="E1620" s="19" t="s">
        <v>10315</v>
      </c>
      <c r="F1620" s="19" t="s">
        <v>10316</v>
      </c>
      <c r="G1620" s="19">
        <v>2018</v>
      </c>
      <c r="H1620" s="65">
        <v>43209</v>
      </c>
      <c r="K1620" s="19" t="s">
        <v>10317</v>
      </c>
    </row>
    <row r="1621" spans="1:11" ht="15.75" customHeight="1">
      <c r="A1621" s="19">
        <v>29535258</v>
      </c>
      <c r="B1621" s="19" t="s">
        <v>10319</v>
      </c>
      <c r="C1621" s="19" t="s">
        <v>10320</v>
      </c>
      <c r="D1621" s="19" t="s">
        <v>10321</v>
      </c>
      <c r="E1621" s="19" t="s">
        <v>10322</v>
      </c>
      <c r="F1621" s="19" t="s">
        <v>4849</v>
      </c>
      <c r="G1621" s="19">
        <v>2018</v>
      </c>
      <c r="H1621" s="65">
        <v>43174</v>
      </c>
      <c r="K1621" s="19" t="s">
        <v>10323</v>
      </c>
    </row>
    <row r="1622" spans="1:11" ht="15.75" customHeight="1">
      <c r="A1622" s="19">
        <v>29512393</v>
      </c>
      <c r="B1622" s="19" t="s">
        <v>10324</v>
      </c>
      <c r="C1622" s="19" t="s">
        <v>10325</v>
      </c>
      <c r="D1622" s="19" t="s">
        <v>10326</v>
      </c>
      <c r="E1622" s="19" t="s">
        <v>10327</v>
      </c>
      <c r="F1622" s="19" t="s">
        <v>2903</v>
      </c>
      <c r="G1622" s="19">
        <v>2018</v>
      </c>
      <c r="H1622" s="65">
        <v>43167</v>
      </c>
      <c r="K1622" s="19" t="s">
        <v>10328</v>
      </c>
    </row>
    <row r="1623" spans="1:11" ht="15.75" customHeight="1">
      <c r="A1623" s="19">
        <v>29471470</v>
      </c>
      <c r="B1623" s="19" t="s">
        <v>10329</v>
      </c>
      <c r="C1623" s="19" t="s">
        <v>10330</v>
      </c>
      <c r="D1623" s="19" t="s">
        <v>10331</v>
      </c>
      <c r="E1623" s="19" t="s">
        <v>10332</v>
      </c>
      <c r="F1623" s="19" t="s">
        <v>1488</v>
      </c>
      <c r="G1623" s="19">
        <v>2018</v>
      </c>
      <c r="H1623" s="65">
        <v>43154</v>
      </c>
      <c r="K1623" s="19" t="s">
        <v>10333</v>
      </c>
    </row>
    <row r="1624" spans="1:11" ht="15.75" customHeight="1">
      <c r="A1624" s="19">
        <v>29428985</v>
      </c>
      <c r="B1624" s="19" t="s">
        <v>10334</v>
      </c>
      <c r="C1624" s="19" t="s">
        <v>10335</v>
      </c>
      <c r="D1624" s="19" t="s">
        <v>10336</v>
      </c>
      <c r="E1624" s="19" t="s">
        <v>10337</v>
      </c>
      <c r="F1624" s="19" t="s">
        <v>10338</v>
      </c>
      <c r="G1624" s="19">
        <v>2018</v>
      </c>
      <c r="H1624" s="65">
        <v>43143</v>
      </c>
      <c r="K1624" s="19" t="s">
        <v>10339</v>
      </c>
    </row>
    <row r="1625" spans="1:11" ht="15.75" customHeight="1">
      <c r="A1625" s="19">
        <v>30197697</v>
      </c>
      <c r="B1625" s="19" t="s">
        <v>10340</v>
      </c>
      <c r="C1625" s="19" t="s">
        <v>10341</v>
      </c>
      <c r="D1625" s="19" t="s">
        <v>10342</v>
      </c>
      <c r="E1625" s="19" t="s">
        <v>10343</v>
      </c>
      <c r="F1625" s="19" t="s">
        <v>10344</v>
      </c>
      <c r="G1625" s="19">
        <v>2018</v>
      </c>
      <c r="H1625" s="65">
        <v>43354</v>
      </c>
      <c r="I1625" s="19" t="s">
        <v>10345</v>
      </c>
      <c r="K1625" s="19" t="s">
        <v>10346</v>
      </c>
    </row>
    <row r="1626" spans="1:11" ht="15.75" customHeight="1">
      <c r="A1626" s="19">
        <v>30065093</v>
      </c>
      <c r="B1626" s="19" t="s">
        <v>10348</v>
      </c>
      <c r="C1626" s="19" t="s">
        <v>10349</v>
      </c>
      <c r="D1626" s="19" t="s">
        <v>10350</v>
      </c>
      <c r="E1626" s="19" t="s">
        <v>10351</v>
      </c>
      <c r="F1626" s="19" t="s">
        <v>2861</v>
      </c>
      <c r="G1626" s="19">
        <v>2018</v>
      </c>
      <c r="H1626" s="65">
        <v>43314</v>
      </c>
      <c r="I1626" s="19" t="s">
        <v>10352</v>
      </c>
      <c r="K1626" s="19" t="s">
        <v>10353</v>
      </c>
    </row>
    <row r="1627" spans="1:11" ht="15.75" customHeight="1">
      <c r="A1627" s="19">
        <v>30574254</v>
      </c>
      <c r="B1627" s="19" t="s">
        <v>10354</v>
      </c>
      <c r="C1627" s="19" t="s">
        <v>10355</v>
      </c>
      <c r="D1627" s="19" t="s">
        <v>10356</v>
      </c>
      <c r="E1627" s="19" t="s">
        <v>10357</v>
      </c>
      <c r="F1627" s="19" t="s">
        <v>581</v>
      </c>
      <c r="G1627" s="19">
        <v>2018</v>
      </c>
      <c r="H1627" s="65">
        <v>43456</v>
      </c>
      <c r="I1627" s="19" t="s">
        <v>10358</v>
      </c>
      <c r="K1627" s="19" t="s">
        <v>10359</v>
      </c>
    </row>
    <row r="1628" spans="1:11" ht="15.75" customHeight="1">
      <c r="A1628" s="19">
        <v>30055608</v>
      </c>
      <c r="B1628" s="19" t="s">
        <v>10361</v>
      </c>
      <c r="C1628" s="19" t="s">
        <v>10362</v>
      </c>
      <c r="E1628" s="19" t="s">
        <v>10363</v>
      </c>
    </row>
    <row r="1629" spans="1:11" ht="15.75" customHeight="1">
      <c r="A1629" s="19">
        <v>30140666</v>
      </c>
      <c r="B1629" s="19" t="s">
        <v>10364</v>
      </c>
      <c r="C1629" s="19" t="s">
        <v>10365</v>
      </c>
      <c r="D1629" s="19" t="s">
        <v>10366</v>
      </c>
      <c r="E1629" s="19" t="s">
        <v>7978</v>
      </c>
      <c r="F1629" s="19" t="s">
        <v>388</v>
      </c>
      <c r="G1629" s="19">
        <v>2018</v>
      </c>
      <c r="H1629" s="65">
        <v>43337</v>
      </c>
      <c r="I1629" s="19" t="s">
        <v>10367</v>
      </c>
      <c r="K1629" s="19" t="s">
        <v>10368</v>
      </c>
    </row>
    <row r="1630" spans="1:11" ht="15.75" customHeight="1">
      <c r="A1630" s="19">
        <v>30053847</v>
      </c>
      <c r="B1630" s="19" t="s">
        <v>10369</v>
      </c>
      <c r="C1630" s="19" t="s">
        <v>10370</v>
      </c>
      <c r="D1630" s="19" t="s">
        <v>10371</v>
      </c>
      <c r="E1630" s="19" t="s">
        <v>10372</v>
      </c>
      <c r="F1630" s="19" t="s">
        <v>10373</v>
      </c>
      <c r="G1630" s="19">
        <v>2018</v>
      </c>
      <c r="H1630" s="65">
        <v>43310</v>
      </c>
      <c r="I1630" s="19" t="s">
        <v>10374</v>
      </c>
      <c r="K1630" s="19" t="s">
        <v>10375</v>
      </c>
    </row>
    <row r="1631" spans="1:11" ht="15.75" customHeight="1">
      <c r="A1631" s="19">
        <v>29987031</v>
      </c>
      <c r="B1631" s="19" t="s">
        <v>10376</v>
      </c>
      <c r="C1631" s="19" t="s">
        <v>10377</v>
      </c>
      <c r="D1631" s="19" t="s">
        <v>10378</v>
      </c>
      <c r="E1631" s="19" t="s">
        <v>2188</v>
      </c>
      <c r="F1631" s="19" t="s">
        <v>2504</v>
      </c>
      <c r="G1631" s="19">
        <v>2018</v>
      </c>
      <c r="H1631" s="65">
        <v>43292</v>
      </c>
      <c r="I1631" s="19" t="s">
        <v>10379</v>
      </c>
      <c r="K1631" s="19" t="s">
        <v>10380</v>
      </c>
    </row>
    <row r="1632" spans="1:11" ht="15.75" customHeight="1">
      <c r="A1632" s="19">
        <v>30033997</v>
      </c>
      <c r="B1632" s="19" t="s">
        <v>10382</v>
      </c>
      <c r="C1632" s="19" t="s">
        <v>10383</v>
      </c>
      <c r="D1632" s="19" t="s">
        <v>10384</v>
      </c>
      <c r="E1632" s="19" t="s">
        <v>10385</v>
      </c>
      <c r="F1632" s="19" t="s">
        <v>10386</v>
      </c>
      <c r="G1632" s="19">
        <v>2018</v>
      </c>
      <c r="H1632" s="65">
        <v>43305</v>
      </c>
      <c r="I1632" s="19" t="s">
        <v>10387</v>
      </c>
      <c r="K1632" s="19" t="s">
        <v>10388</v>
      </c>
    </row>
    <row r="1633" spans="1:11" ht="15.75" customHeight="1">
      <c r="A1633" s="19">
        <v>30533802</v>
      </c>
      <c r="B1633" s="19" t="s">
        <v>10390</v>
      </c>
      <c r="C1633" s="19" t="s">
        <v>10391</v>
      </c>
      <c r="D1633" s="19" t="s">
        <v>10392</v>
      </c>
      <c r="E1633" s="19" t="s">
        <v>4532</v>
      </c>
      <c r="F1633" s="19" t="s">
        <v>4453</v>
      </c>
      <c r="G1633" s="19">
        <v>2018</v>
      </c>
      <c r="H1633" s="65">
        <v>43446</v>
      </c>
      <c r="I1633" s="19" t="s">
        <v>10393</v>
      </c>
      <c r="K1633" s="19" t="s">
        <v>10394</v>
      </c>
    </row>
    <row r="1634" spans="1:11" ht="15.75" customHeight="1">
      <c r="A1634" s="19">
        <v>30030315</v>
      </c>
      <c r="B1634" s="19" t="s">
        <v>10396</v>
      </c>
      <c r="C1634" s="19" t="s">
        <v>10397</v>
      </c>
      <c r="D1634" s="19" t="s">
        <v>10398</v>
      </c>
      <c r="E1634" s="19" t="s">
        <v>10399</v>
      </c>
      <c r="F1634" s="19" t="s">
        <v>3548</v>
      </c>
      <c r="G1634" s="19">
        <v>2018</v>
      </c>
      <c r="H1634" s="65">
        <v>43303</v>
      </c>
      <c r="I1634" s="19" t="s">
        <v>10400</v>
      </c>
      <c r="K1634" s="19" t="s">
        <v>10401</v>
      </c>
    </row>
    <row r="1635" spans="1:11" ht="15.75" customHeight="1">
      <c r="A1635" s="19">
        <v>29907485</v>
      </c>
      <c r="B1635" s="19" t="s">
        <v>10402</v>
      </c>
      <c r="C1635" s="19" t="s">
        <v>10403</v>
      </c>
      <c r="D1635" s="19" t="s">
        <v>10404</v>
      </c>
      <c r="E1635" s="19" t="s">
        <v>10405</v>
      </c>
      <c r="F1635" s="19" t="s">
        <v>1263</v>
      </c>
      <c r="G1635" s="19">
        <v>2018</v>
      </c>
      <c r="H1635" s="65">
        <v>43268</v>
      </c>
      <c r="I1635" s="19" t="s">
        <v>10406</v>
      </c>
      <c r="J1635" s="19" t="s">
        <v>10407</v>
      </c>
      <c r="K1635" s="19" t="s">
        <v>10408</v>
      </c>
    </row>
    <row r="1636" spans="1:11" ht="15.75" customHeight="1">
      <c r="A1636" s="19">
        <v>29602676</v>
      </c>
      <c r="B1636" s="19" t="s">
        <v>10410</v>
      </c>
      <c r="C1636" s="19" t="s">
        <v>10411</v>
      </c>
      <c r="D1636" s="19" t="s">
        <v>10412</v>
      </c>
      <c r="E1636" s="19" t="s">
        <v>10413</v>
      </c>
      <c r="F1636" s="19" t="s">
        <v>10414</v>
      </c>
      <c r="G1636" s="19">
        <v>2018</v>
      </c>
      <c r="H1636" s="65">
        <v>43191</v>
      </c>
      <c r="K1636" s="19" t="s">
        <v>10415</v>
      </c>
    </row>
    <row r="1637" spans="1:11" ht="15.75" customHeight="1">
      <c r="A1637" s="19">
        <v>30061873</v>
      </c>
      <c r="B1637" s="19" t="s">
        <v>10417</v>
      </c>
      <c r="C1637" s="19" t="s">
        <v>10418</v>
      </c>
      <c r="D1637" s="19" t="s">
        <v>10419</v>
      </c>
      <c r="E1637" s="19" t="s">
        <v>10420</v>
      </c>
      <c r="F1637" s="19" t="s">
        <v>98</v>
      </c>
      <c r="G1637" s="19">
        <v>2018</v>
      </c>
      <c r="H1637" s="65">
        <v>43313</v>
      </c>
      <c r="I1637" s="19" t="s">
        <v>10421</v>
      </c>
      <c r="K1637" s="19" t="s">
        <v>10422</v>
      </c>
    </row>
    <row r="1638" spans="1:11" ht="15.75" customHeight="1">
      <c r="A1638" s="19">
        <v>29986481</v>
      </c>
      <c r="B1638" s="19" t="s">
        <v>10424</v>
      </c>
      <c r="C1638" s="19" t="s">
        <v>10425</v>
      </c>
      <c r="D1638" s="19" t="s">
        <v>10426</v>
      </c>
      <c r="E1638" s="19" t="s">
        <v>10385</v>
      </c>
      <c r="F1638" s="19" t="s">
        <v>3540</v>
      </c>
      <c r="G1638" s="19">
        <v>2018</v>
      </c>
      <c r="H1638" s="65">
        <v>43292</v>
      </c>
      <c r="I1638" s="19" t="s">
        <v>10427</v>
      </c>
      <c r="K1638" s="19" t="s">
        <v>10428</v>
      </c>
    </row>
    <row r="1639" spans="1:11" ht="15.75" customHeight="1">
      <c r="A1639" s="19">
        <v>30581886</v>
      </c>
      <c r="B1639" s="19" t="s">
        <v>10430</v>
      </c>
      <c r="C1639" s="19" t="s">
        <v>10431</v>
      </c>
      <c r="D1639" s="19" t="s">
        <v>10432</v>
      </c>
      <c r="E1639" s="19" t="s">
        <v>10433</v>
      </c>
      <c r="F1639" s="19" t="s">
        <v>2889</v>
      </c>
      <c r="G1639" s="19">
        <v>2018</v>
      </c>
      <c r="H1639" s="65">
        <v>43459</v>
      </c>
      <c r="I1639" s="19" t="s">
        <v>10434</v>
      </c>
      <c r="K1639" s="19" t="s">
        <v>10435</v>
      </c>
    </row>
    <row r="1640" spans="1:11" ht="15.75" customHeight="1">
      <c r="A1640" s="19">
        <v>30505057</v>
      </c>
      <c r="B1640" s="19" t="s">
        <v>10437</v>
      </c>
      <c r="C1640" s="19" t="s">
        <v>10438</v>
      </c>
      <c r="D1640" s="19" t="s">
        <v>10439</v>
      </c>
      <c r="E1640" s="19" t="s">
        <v>10440</v>
      </c>
      <c r="F1640" s="19" t="s">
        <v>10441</v>
      </c>
      <c r="G1640" s="19">
        <v>2018</v>
      </c>
      <c r="H1640" s="65">
        <v>43438</v>
      </c>
      <c r="I1640" s="19" t="s">
        <v>10442</v>
      </c>
      <c r="K1640" s="19" t="s">
        <v>10443</v>
      </c>
    </row>
    <row r="1641" spans="1:11" ht="15.75" customHeight="1">
      <c r="A1641" s="19">
        <v>30174887</v>
      </c>
      <c r="B1641" s="19" t="s">
        <v>10445</v>
      </c>
      <c r="C1641" s="19" t="s">
        <v>10446</v>
      </c>
      <c r="D1641" s="19" t="s">
        <v>10447</v>
      </c>
      <c r="E1641" s="19" t="s">
        <v>10448</v>
      </c>
      <c r="F1641" s="19" t="s">
        <v>5219</v>
      </c>
      <c r="G1641" s="19">
        <v>2018</v>
      </c>
      <c r="H1641" s="65">
        <v>43347</v>
      </c>
      <c r="I1641" s="19" t="s">
        <v>10449</v>
      </c>
      <c r="K1641" s="19" t="s">
        <v>10450</v>
      </c>
    </row>
    <row r="1642" spans="1:11" ht="15.75" customHeight="1">
      <c r="A1642" s="19">
        <v>30156509</v>
      </c>
      <c r="B1642" s="19" t="s">
        <v>10452</v>
      </c>
      <c r="C1642" s="19" t="s">
        <v>10453</v>
      </c>
      <c r="D1642" s="19" t="s">
        <v>10454</v>
      </c>
      <c r="E1642" s="19" t="s">
        <v>10455</v>
      </c>
      <c r="F1642" s="19" t="s">
        <v>7388</v>
      </c>
      <c r="G1642" s="19">
        <v>2018</v>
      </c>
      <c r="H1642" s="65">
        <v>43342</v>
      </c>
      <c r="K1642" s="19" t="s">
        <v>10456</v>
      </c>
    </row>
    <row r="1643" spans="1:11" ht="15.75" customHeight="1">
      <c r="A1643" s="19">
        <v>30094093</v>
      </c>
      <c r="B1643" s="19" t="s">
        <v>10457</v>
      </c>
      <c r="C1643" s="19" t="s">
        <v>10458</v>
      </c>
      <c r="D1643" s="19" t="s">
        <v>10459</v>
      </c>
      <c r="E1643" s="19" t="s">
        <v>10460</v>
      </c>
      <c r="F1643" s="19" t="s">
        <v>10461</v>
      </c>
      <c r="G1643" s="19">
        <v>2018</v>
      </c>
      <c r="H1643" s="65">
        <v>43323</v>
      </c>
      <c r="I1643" s="19" t="s">
        <v>10462</v>
      </c>
    </row>
    <row r="1644" spans="1:11" ht="15.75" customHeight="1">
      <c r="A1644" s="19">
        <v>30038091</v>
      </c>
      <c r="B1644" s="19" t="s">
        <v>10464</v>
      </c>
      <c r="C1644" s="19" t="s">
        <v>10465</v>
      </c>
      <c r="D1644" s="19" t="s">
        <v>10466</v>
      </c>
      <c r="E1644" s="19" t="s">
        <v>10467</v>
      </c>
      <c r="F1644" s="19" t="s">
        <v>10468</v>
      </c>
      <c r="G1644" s="19">
        <v>2018</v>
      </c>
      <c r="H1644" s="65">
        <v>43306</v>
      </c>
      <c r="K1644" s="19" t="s">
        <v>10469</v>
      </c>
    </row>
    <row r="1645" spans="1:11" ht="15.75" customHeight="1">
      <c r="A1645" s="19">
        <v>30033412</v>
      </c>
      <c r="B1645" s="19" t="s">
        <v>10470</v>
      </c>
      <c r="C1645" s="19" t="s">
        <v>10471</v>
      </c>
      <c r="D1645" s="19" t="s">
        <v>10472</v>
      </c>
      <c r="E1645" s="19" t="s">
        <v>10473</v>
      </c>
      <c r="F1645" s="19" t="s">
        <v>5482</v>
      </c>
      <c r="G1645" s="19">
        <v>2018</v>
      </c>
      <c r="H1645" s="65">
        <v>43305</v>
      </c>
    </row>
    <row r="1646" spans="1:11" ht="15.75" customHeight="1">
      <c r="A1646" s="19">
        <v>29995754</v>
      </c>
      <c r="B1646" s="19" t="s">
        <v>10474</v>
      </c>
      <c r="C1646" s="19" t="s">
        <v>10475</v>
      </c>
      <c r="D1646" s="19" t="s">
        <v>10476</v>
      </c>
      <c r="E1646" s="19" t="s">
        <v>10477</v>
      </c>
      <c r="F1646" s="19" t="s">
        <v>2296</v>
      </c>
      <c r="G1646" s="19">
        <v>2018</v>
      </c>
      <c r="H1646" s="65">
        <v>43293</v>
      </c>
      <c r="I1646" s="19" t="s">
        <v>10478</v>
      </c>
      <c r="K1646" s="19" t="s">
        <v>10479</v>
      </c>
    </row>
    <row r="1647" spans="1:11" ht="15.75" customHeight="1">
      <c r="A1647" s="19">
        <v>29944052</v>
      </c>
      <c r="B1647" s="19" t="s">
        <v>10480</v>
      </c>
      <c r="C1647" s="19" t="s">
        <v>10481</v>
      </c>
      <c r="D1647" s="19" t="s">
        <v>10482</v>
      </c>
      <c r="E1647" s="19" t="s">
        <v>10483</v>
      </c>
      <c r="F1647" s="19" t="s">
        <v>1051</v>
      </c>
      <c r="G1647" s="19">
        <v>2018</v>
      </c>
      <c r="H1647" s="65">
        <v>43278</v>
      </c>
      <c r="K1647" s="19" t="s">
        <v>10484</v>
      </c>
    </row>
    <row r="1648" spans="1:11" ht="15.75" customHeight="1">
      <c r="A1648" s="19">
        <v>29916350</v>
      </c>
      <c r="B1648" s="19" t="s">
        <v>10486</v>
      </c>
      <c r="C1648" s="19" t="s">
        <v>10487</v>
      </c>
      <c r="D1648" s="19" t="s">
        <v>10488</v>
      </c>
      <c r="E1648" s="19" t="s">
        <v>10489</v>
      </c>
      <c r="F1648" s="19" t="s">
        <v>1582</v>
      </c>
      <c r="G1648" s="19">
        <v>2018</v>
      </c>
      <c r="H1648" s="65">
        <v>43271</v>
      </c>
      <c r="I1648" s="19" t="s">
        <v>10490</v>
      </c>
      <c r="K1648" s="19" t="s">
        <v>10491</v>
      </c>
    </row>
    <row r="1649" spans="1:11" ht="15.75" customHeight="1">
      <c r="A1649" s="19">
        <v>29903376</v>
      </c>
      <c r="B1649" s="19" t="s">
        <v>10492</v>
      </c>
      <c r="C1649" s="19" t="s">
        <v>10493</v>
      </c>
      <c r="D1649" s="19" t="s">
        <v>10494</v>
      </c>
      <c r="E1649" s="19" t="s">
        <v>8287</v>
      </c>
      <c r="F1649" s="19" t="s">
        <v>8288</v>
      </c>
      <c r="G1649" s="19">
        <v>2018</v>
      </c>
      <c r="H1649" s="65">
        <v>43267</v>
      </c>
      <c r="I1649" s="19" t="s">
        <v>10495</v>
      </c>
      <c r="K1649" s="19" t="s">
        <v>10496</v>
      </c>
    </row>
    <row r="1650" spans="1:11" ht="15.75" customHeight="1">
      <c r="A1650" s="19">
        <v>29903364</v>
      </c>
      <c r="B1650" s="19" t="s">
        <v>10498</v>
      </c>
      <c r="C1650" s="19" t="s">
        <v>10499</v>
      </c>
      <c r="D1650" s="19" t="s">
        <v>10494</v>
      </c>
      <c r="E1650" s="19" t="s">
        <v>10500</v>
      </c>
      <c r="F1650" s="19" t="s">
        <v>8288</v>
      </c>
      <c r="G1650" s="19">
        <v>2018</v>
      </c>
      <c r="H1650" s="65">
        <v>43267</v>
      </c>
      <c r="K1650" s="19" t="s">
        <v>10501</v>
      </c>
    </row>
    <row r="1651" spans="1:11" ht="15.75" customHeight="1">
      <c r="A1651" s="19">
        <v>29889812</v>
      </c>
      <c r="B1651" s="19" t="s">
        <v>10502</v>
      </c>
      <c r="C1651" s="19" t="s">
        <v>10503</v>
      </c>
      <c r="D1651" s="19" t="s">
        <v>10504</v>
      </c>
      <c r="E1651" s="19" t="s">
        <v>10505</v>
      </c>
      <c r="F1651" s="19" t="s">
        <v>979</v>
      </c>
      <c r="G1651" s="19">
        <v>2018</v>
      </c>
      <c r="H1651" s="65">
        <v>43263</v>
      </c>
      <c r="K1651" s="19" t="s">
        <v>10506</v>
      </c>
    </row>
    <row r="1652" spans="1:11" ht="15.75" customHeight="1">
      <c r="A1652" s="19">
        <v>29752131</v>
      </c>
      <c r="B1652" s="19" t="s">
        <v>10507</v>
      </c>
      <c r="C1652" s="19" t="s">
        <v>10508</v>
      </c>
      <c r="D1652" s="19" t="s">
        <v>10509</v>
      </c>
      <c r="E1652" s="19" t="s">
        <v>8161</v>
      </c>
      <c r="F1652" s="19" t="s">
        <v>1026</v>
      </c>
      <c r="G1652" s="19">
        <v>2018</v>
      </c>
      <c r="H1652" s="65">
        <v>43233</v>
      </c>
      <c r="K1652" s="19" t="s">
        <v>10510</v>
      </c>
    </row>
    <row r="1653" spans="1:11" ht="15.75" customHeight="1">
      <c r="A1653" s="19">
        <v>29752130</v>
      </c>
      <c r="B1653" s="19" t="s">
        <v>10511</v>
      </c>
      <c r="C1653" s="19" t="s">
        <v>10512</v>
      </c>
      <c r="D1653" s="19" t="s">
        <v>10509</v>
      </c>
      <c r="E1653" s="19" t="s">
        <v>10513</v>
      </c>
      <c r="F1653" s="19" t="s">
        <v>1026</v>
      </c>
      <c r="G1653" s="19">
        <v>2018</v>
      </c>
      <c r="H1653" s="65">
        <v>43233</v>
      </c>
      <c r="K1653" s="19" t="s">
        <v>10514</v>
      </c>
    </row>
    <row r="1654" spans="1:11" ht="15.75" customHeight="1">
      <c r="A1654" s="19">
        <v>29720429</v>
      </c>
      <c r="B1654" s="19" t="s">
        <v>10515</v>
      </c>
      <c r="C1654" s="19" t="s">
        <v>10516</v>
      </c>
      <c r="D1654" s="19" t="s">
        <v>10517</v>
      </c>
      <c r="E1654" s="19" t="s">
        <v>10518</v>
      </c>
      <c r="F1654" s="19" t="s">
        <v>1272</v>
      </c>
      <c r="G1654" s="19">
        <v>2018</v>
      </c>
      <c r="H1654" s="65">
        <v>43224</v>
      </c>
      <c r="I1654" s="19" t="s">
        <v>10519</v>
      </c>
      <c r="K1654" s="19" t="s">
        <v>10520</v>
      </c>
    </row>
    <row r="1655" spans="1:11" ht="15.75" customHeight="1">
      <c r="A1655" s="19">
        <v>29656425</v>
      </c>
      <c r="B1655" s="19" t="s">
        <v>10522</v>
      </c>
      <c r="C1655" s="19" t="s">
        <v>10523</v>
      </c>
      <c r="D1655" s="19" t="s">
        <v>10524</v>
      </c>
      <c r="E1655" s="19" t="s">
        <v>10525</v>
      </c>
      <c r="F1655" s="19" t="s">
        <v>10526</v>
      </c>
      <c r="G1655" s="19">
        <v>2018</v>
      </c>
      <c r="H1655" s="65">
        <v>43206</v>
      </c>
      <c r="K1655" s="19" t="s">
        <v>10527</v>
      </c>
    </row>
    <row r="1656" spans="1:11" ht="15.75" customHeight="1">
      <c r="A1656" s="19">
        <v>29634626</v>
      </c>
      <c r="B1656" s="19" t="s">
        <v>10528</v>
      </c>
      <c r="C1656" s="19" t="s">
        <v>10529</v>
      </c>
      <c r="D1656" s="19" t="s">
        <v>10504</v>
      </c>
      <c r="E1656" s="19" t="s">
        <v>10530</v>
      </c>
      <c r="F1656" s="19" t="s">
        <v>979</v>
      </c>
      <c r="G1656" s="19">
        <v>2018</v>
      </c>
      <c r="H1656" s="65">
        <v>43201</v>
      </c>
      <c r="K1656" s="19" t="s">
        <v>10531</v>
      </c>
    </row>
    <row r="1657" spans="1:11" ht="15.75" customHeight="1">
      <c r="A1657" s="19">
        <v>29620722</v>
      </c>
      <c r="B1657" s="19" t="s">
        <v>10532</v>
      </c>
      <c r="C1657" s="19" t="s">
        <v>10533</v>
      </c>
      <c r="D1657" s="19" t="s">
        <v>10504</v>
      </c>
      <c r="E1657" s="19" t="s">
        <v>10534</v>
      </c>
      <c r="F1657" s="19" t="s">
        <v>979</v>
      </c>
      <c r="G1657" s="19">
        <v>2018</v>
      </c>
      <c r="H1657" s="65">
        <v>43196</v>
      </c>
      <c r="K1657" s="19" t="s">
        <v>10535</v>
      </c>
    </row>
    <row r="1658" spans="1:11" ht="15.75" customHeight="1">
      <c r="A1658" s="19">
        <v>29568908</v>
      </c>
      <c r="B1658" s="19" t="s">
        <v>10536</v>
      </c>
      <c r="C1658" s="19" t="s">
        <v>10537</v>
      </c>
      <c r="D1658" s="19" t="s">
        <v>10538</v>
      </c>
      <c r="E1658" s="19" t="s">
        <v>10539</v>
      </c>
      <c r="F1658" s="19" t="s">
        <v>10540</v>
      </c>
      <c r="G1658" s="19">
        <v>2018</v>
      </c>
      <c r="H1658" s="65">
        <v>43183</v>
      </c>
      <c r="I1658" s="19" t="s">
        <v>10541</v>
      </c>
      <c r="K1658" s="19" t="s">
        <v>10542</v>
      </c>
    </row>
    <row r="1659" spans="1:11" ht="15.75" customHeight="1">
      <c r="A1659" s="19">
        <v>29534849</v>
      </c>
      <c r="B1659" s="19" t="s">
        <v>10543</v>
      </c>
      <c r="C1659" s="19" t="s">
        <v>10544</v>
      </c>
      <c r="D1659" s="19" t="s">
        <v>10545</v>
      </c>
      <c r="E1659" s="19" t="s">
        <v>2811</v>
      </c>
      <c r="F1659" s="19" t="s">
        <v>1636</v>
      </c>
      <c r="G1659" s="19">
        <v>2018</v>
      </c>
      <c r="H1659" s="65">
        <v>43174</v>
      </c>
      <c r="K1659" s="19" t="s">
        <v>10546</v>
      </c>
    </row>
    <row r="1660" spans="1:11" ht="15.75" customHeight="1">
      <c r="A1660" s="19">
        <v>29522999</v>
      </c>
      <c r="B1660" s="19" t="s">
        <v>10547</v>
      </c>
      <c r="C1660" s="19" t="s">
        <v>10548</v>
      </c>
      <c r="D1660" s="19" t="s">
        <v>10549</v>
      </c>
      <c r="E1660" s="19" t="s">
        <v>10550</v>
      </c>
      <c r="F1660" s="19" t="s">
        <v>4741</v>
      </c>
      <c r="G1660" s="19">
        <v>2018</v>
      </c>
      <c r="H1660" s="65">
        <v>43169</v>
      </c>
      <c r="K1660" s="19" t="s">
        <v>10551</v>
      </c>
    </row>
    <row r="1661" spans="1:11" ht="15.75" customHeight="1">
      <c r="A1661" s="19">
        <v>29518366</v>
      </c>
      <c r="B1661" s="19" t="s">
        <v>10552</v>
      </c>
      <c r="C1661" s="19" t="s">
        <v>10553</v>
      </c>
      <c r="D1661" s="19" t="s">
        <v>10554</v>
      </c>
      <c r="E1661" s="19" t="s">
        <v>9462</v>
      </c>
      <c r="F1661" s="19" t="s">
        <v>9463</v>
      </c>
      <c r="G1661" s="19">
        <v>2018</v>
      </c>
      <c r="H1661" s="65">
        <v>43168</v>
      </c>
      <c r="K1661" s="19" t="s">
        <v>10555</v>
      </c>
    </row>
    <row r="1662" spans="1:11" ht="15.75" customHeight="1">
      <c r="A1662" s="19">
        <v>29466931</v>
      </c>
      <c r="B1662" s="19" t="s">
        <v>10556</v>
      </c>
      <c r="C1662" s="19" t="s">
        <v>10557</v>
      </c>
      <c r="D1662" s="19" t="s">
        <v>10558</v>
      </c>
      <c r="E1662" s="19" t="s">
        <v>10559</v>
      </c>
      <c r="F1662" s="19" t="s">
        <v>10560</v>
      </c>
      <c r="G1662" s="19">
        <v>2018</v>
      </c>
      <c r="H1662" s="65">
        <v>43154</v>
      </c>
      <c r="K1662" s="19" t="s">
        <v>10561</v>
      </c>
    </row>
    <row r="1663" spans="1:11" ht="15.75" customHeight="1">
      <c r="A1663" s="19">
        <v>29424065</v>
      </c>
      <c r="B1663" s="19" t="s">
        <v>10562</v>
      </c>
      <c r="C1663" s="19" t="s">
        <v>10563</v>
      </c>
      <c r="E1663" s="19" t="s">
        <v>10564</v>
      </c>
    </row>
    <row r="1664" spans="1:11" ht="15.75" customHeight="1">
      <c r="A1664" s="19">
        <v>29373266</v>
      </c>
      <c r="B1664" s="19" t="s">
        <v>10565</v>
      </c>
      <c r="C1664" s="19" t="s">
        <v>10566</v>
      </c>
      <c r="D1664" s="19" t="s">
        <v>10545</v>
      </c>
      <c r="E1664" s="19" t="s">
        <v>10567</v>
      </c>
      <c r="F1664" s="19" t="s">
        <v>1636</v>
      </c>
      <c r="G1664" s="19">
        <v>2018</v>
      </c>
      <c r="H1664" s="65">
        <v>43127</v>
      </c>
      <c r="K1664" s="19" t="s">
        <v>10568</v>
      </c>
    </row>
    <row r="1665" spans="1:11" ht="15.75" customHeight="1">
      <c r="A1665" s="19">
        <v>29200182</v>
      </c>
      <c r="B1665" s="19" t="s">
        <v>10569</v>
      </c>
      <c r="C1665" s="19" t="s">
        <v>10570</v>
      </c>
      <c r="E1665" s="19" t="s">
        <v>10504</v>
      </c>
    </row>
    <row r="1666" spans="1:11" ht="15.75" customHeight="1">
      <c r="A1666" s="19">
        <v>29158121</v>
      </c>
      <c r="B1666" s="19" t="s">
        <v>10571</v>
      </c>
      <c r="C1666" s="19" t="s">
        <v>10572</v>
      </c>
      <c r="D1666" s="19" t="s">
        <v>10573</v>
      </c>
      <c r="E1666" s="19" t="s">
        <v>10574</v>
      </c>
      <c r="F1666" s="19" t="s">
        <v>10575</v>
      </c>
      <c r="G1666" s="19">
        <v>2018</v>
      </c>
      <c r="H1666" s="65">
        <v>43061</v>
      </c>
      <c r="K1666" s="19" t="s">
        <v>10576</v>
      </c>
    </row>
    <row r="1667" spans="1:11" ht="15.75" customHeight="1">
      <c r="A1667" s="19">
        <v>30057855</v>
      </c>
      <c r="B1667" s="19" t="s">
        <v>10577</v>
      </c>
      <c r="C1667" s="19" t="s">
        <v>10578</v>
      </c>
      <c r="D1667" s="19" t="s">
        <v>10579</v>
      </c>
      <c r="E1667" s="19" t="s">
        <v>10580</v>
      </c>
      <c r="F1667" s="19" t="s">
        <v>10581</v>
      </c>
      <c r="G1667" s="19">
        <v>2018</v>
      </c>
      <c r="H1667" s="65">
        <v>43312</v>
      </c>
      <c r="I1667" s="19" t="s">
        <v>10582</v>
      </c>
      <c r="K1667" s="19" t="s">
        <v>10583</v>
      </c>
    </row>
    <row r="1668" spans="1:11" ht="15.75" customHeight="1">
      <c r="A1668" s="19">
        <v>29950304</v>
      </c>
      <c r="B1668" s="19" t="s">
        <v>10585</v>
      </c>
      <c r="C1668" s="19" t="s">
        <v>10586</v>
      </c>
      <c r="D1668" s="19" t="s">
        <v>10587</v>
      </c>
      <c r="E1668" s="19" t="s">
        <v>10420</v>
      </c>
      <c r="F1668" s="19" t="s">
        <v>10588</v>
      </c>
      <c r="G1668" s="19">
        <v>2018</v>
      </c>
      <c r="H1668" s="65">
        <v>43280</v>
      </c>
      <c r="I1668" s="19" t="s">
        <v>10589</v>
      </c>
      <c r="K1668" s="19" t="s">
        <v>10590</v>
      </c>
    </row>
    <row r="1669" spans="1:11" ht="15.75" customHeight="1">
      <c r="A1669" s="19">
        <v>29784470</v>
      </c>
      <c r="B1669" s="19" t="s">
        <v>10592</v>
      </c>
      <c r="C1669" s="19" t="s">
        <v>10593</v>
      </c>
      <c r="D1669" s="19" t="s">
        <v>10594</v>
      </c>
      <c r="E1669" s="19" t="s">
        <v>10595</v>
      </c>
      <c r="F1669" s="19" t="s">
        <v>1263</v>
      </c>
      <c r="G1669" s="19">
        <v>2018</v>
      </c>
      <c r="H1669" s="65">
        <v>43243</v>
      </c>
      <c r="K1669" s="19" t="s">
        <v>10596</v>
      </c>
    </row>
    <row r="1670" spans="1:11" ht="15.75" customHeight="1">
      <c r="A1670" s="19">
        <v>29998194</v>
      </c>
      <c r="B1670" s="19" t="s">
        <v>10597</v>
      </c>
      <c r="C1670" s="19" t="s">
        <v>10598</v>
      </c>
      <c r="D1670" s="19" t="s">
        <v>10599</v>
      </c>
      <c r="E1670" s="19" t="s">
        <v>10600</v>
      </c>
      <c r="F1670" s="19" t="s">
        <v>6270</v>
      </c>
      <c r="G1670" s="19">
        <v>2018</v>
      </c>
      <c r="H1670" s="65">
        <v>43294</v>
      </c>
      <c r="I1670" s="19" t="s">
        <v>10601</v>
      </c>
      <c r="K1670" s="19" t="s">
        <v>10602</v>
      </c>
    </row>
    <row r="1671" spans="1:11" ht="15.75" customHeight="1">
      <c r="A1671" s="19">
        <v>30455793</v>
      </c>
      <c r="B1671" s="19" t="s">
        <v>10603</v>
      </c>
      <c r="C1671" s="19" t="s">
        <v>10604</v>
      </c>
      <c r="D1671" s="19" t="s">
        <v>10605</v>
      </c>
      <c r="E1671" s="19" t="s">
        <v>10606</v>
      </c>
      <c r="F1671" s="19" t="s">
        <v>581</v>
      </c>
      <c r="G1671" s="19">
        <v>2018</v>
      </c>
      <c r="H1671" s="65">
        <v>43425</v>
      </c>
      <c r="I1671" s="19" t="s">
        <v>10607</v>
      </c>
      <c r="K1671" s="19" t="s">
        <v>10608</v>
      </c>
    </row>
    <row r="1672" spans="1:11" ht="15.75" customHeight="1">
      <c r="A1672" s="19">
        <v>29933560</v>
      </c>
      <c r="B1672" s="19" t="s">
        <v>10610</v>
      </c>
      <c r="C1672" s="19" t="s">
        <v>10611</v>
      </c>
      <c r="D1672" s="19" t="s">
        <v>10612</v>
      </c>
      <c r="E1672" s="19" t="s">
        <v>10613</v>
      </c>
      <c r="F1672" s="19" t="s">
        <v>10614</v>
      </c>
      <c r="G1672" s="19">
        <v>2018</v>
      </c>
      <c r="H1672" s="65">
        <v>43275</v>
      </c>
      <c r="I1672" s="19" t="s">
        <v>10615</v>
      </c>
      <c r="K1672" s="19" t="s">
        <v>10616</v>
      </c>
    </row>
    <row r="1673" spans="1:11" ht="15.75" customHeight="1">
      <c r="A1673" s="19">
        <v>29324986</v>
      </c>
      <c r="B1673" s="19" t="s">
        <v>10618</v>
      </c>
      <c r="C1673" s="19" t="s">
        <v>10619</v>
      </c>
      <c r="D1673" s="19" t="s">
        <v>10620</v>
      </c>
      <c r="E1673" s="19" t="s">
        <v>10621</v>
      </c>
      <c r="F1673" s="19" t="s">
        <v>1488</v>
      </c>
      <c r="G1673" s="19">
        <v>2018</v>
      </c>
      <c r="H1673" s="65">
        <v>43112</v>
      </c>
      <c r="K1673" s="19" t="s">
        <v>10622</v>
      </c>
    </row>
    <row r="1674" spans="1:11" ht="15.75" customHeight="1">
      <c r="A1674" s="19">
        <v>29522908</v>
      </c>
      <c r="B1674" s="19" t="s">
        <v>10624</v>
      </c>
      <c r="C1674" s="19" t="s">
        <v>10625</v>
      </c>
      <c r="D1674" s="19" t="s">
        <v>10626</v>
      </c>
      <c r="E1674" s="19" t="s">
        <v>10627</v>
      </c>
      <c r="F1674" s="19" t="s">
        <v>10628</v>
      </c>
      <c r="G1674" s="19">
        <v>2018</v>
      </c>
      <c r="H1674" s="65">
        <v>43169</v>
      </c>
      <c r="K1674" s="19" t="s">
        <v>10629</v>
      </c>
    </row>
    <row r="1675" spans="1:11" ht="15.75" customHeight="1">
      <c r="A1675" s="19">
        <v>29898770</v>
      </c>
      <c r="B1675" s="19" t="s">
        <v>10631</v>
      </c>
      <c r="C1675" s="19" t="s">
        <v>10632</v>
      </c>
      <c r="D1675" s="19" t="s">
        <v>10633</v>
      </c>
      <c r="E1675" s="19" t="s">
        <v>10634</v>
      </c>
      <c r="F1675" s="19" t="s">
        <v>7112</v>
      </c>
      <c r="G1675" s="19">
        <v>2018</v>
      </c>
      <c r="H1675" s="65">
        <v>43266</v>
      </c>
      <c r="I1675" s="19" t="s">
        <v>10635</v>
      </c>
      <c r="K1675" s="19" t="s">
        <v>10636</v>
      </c>
    </row>
    <row r="1676" spans="1:11" ht="15.75" customHeight="1">
      <c r="A1676" s="19">
        <v>29889859</v>
      </c>
      <c r="B1676" s="19" t="s">
        <v>10638</v>
      </c>
      <c r="C1676" s="19" t="s">
        <v>10639</v>
      </c>
      <c r="D1676" s="19" t="s">
        <v>10640</v>
      </c>
      <c r="E1676" s="19" t="s">
        <v>10641</v>
      </c>
      <c r="F1676" s="19" t="s">
        <v>208</v>
      </c>
      <c r="G1676" s="19">
        <v>2018</v>
      </c>
      <c r="H1676" s="65">
        <v>43263</v>
      </c>
      <c r="I1676" s="19" t="s">
        <v>10642</v>
      </c>
      <c r="K1676" s="19" t="s">
        <v>10643</v>
      </c>
    </row>
    <row r="1677" spans="1:11" ht="15.75" customHeight="1">
      <c r="A1677" s="19">
        <v>29884695</v>
      </c>
      <c r="B1677" s="19" t="s">
        <v>10645</v>
      </c>
      <c r="C1677" s="19" t="s">
        <v>10646</v>
      </c>
      <c r="D1677" s="19" t="s">
        <v>10647</v>
      </c>
      <c r="E1677" s="19" t="s">
        <v>10648</v>
      </c>
      <c r="F1677" s="19" t="s">
        <v>3548</v>
      </c>
      <c r="G1677" s="19">
        <v>2018</v>
      </c>
      <c r="H1677" s="65">
        <v>43261</v>
      </c>
      <c r="I1677" s="19" t="s">
        <v>10649</v>
      </c>
      <c r="K1677" s="19" t="s">
        <v>10650</v>
      </c>
    </row>
    <row r="1678" spans="1:11" ht="15.75" customHeight="1">
      <c r="A1678" s="19">
        <v>29983836</v>
      </c>
      <c r="B1678" s="19" t="s">
        <v>10652</v>
      </c>
      <c r="C1678" s="19" t="s">
        <v>10653</v>
      </c>
      <c r="D1678" s="19" t="s">
        <v>10654</v>
      </c>
      <c r="E1678" s="19" t="s">
        <v>10655</v>
      </c>
      <c r="F1678" s="19" t="s">
        <v>698</v>
      </c>
      <c r="G1678" s="19">
        <v>2018</v>
      </c>
      <c r="H1678" s="65">
        <v>43291</v>
      </c>
      <c r="I1678" s="19" t="s">
        <v>10656</v>
      </c>
      <c r="K1678" s="19" t="s">
        <v>10657</v>
      </c>
    </row>
    <row r="1679" spans="1:11" ht="15.75" customHeight="1">
      <c r="A1679" s="19">
        <v>29630438</v>
      </c>
      <c r="B1679" s="19" t="s">
        <v>10659</v>
      </c>
      <c r="C1679" s="19" t="s">
        <v>10660</v>
      </c>
      <c r="D1679" s="19" t="s">
        <v>10661</v>
      </c>
      <c r="E1679" s="19" t="s">
        <v>5628</v>
      </c>
      <c r="F1679" s="19" t="s">
        <v>147</v>
      </c>
      <c r="G1679" s="19">
        <v>2018</v>
      </c>
      <c r="H1679" s="65">
        <v>43200</v>
      </c>
      <c r="I1679" s="19" t="s">
        <v>10662</v>
      </c>
      <c r="K1679" s="19" t="s">
        <v>10663</v>
      </c>
    </row>
    <row r="1680" spans="1:11" ht="15.75" customHeight="1">
      <c r="A1680" s="19">
        <v>29865239</v>
      </c>
      <c r="B1680" s="19" t="s">
        <v>10665</v>
      </c>
      <c r="C1680" s="19" t="s">
        <v>10666</v>
      </c>
      <c r="D1680" s="19" t="s">
        <v>10667</v>
      </c>
      <c r="E1680" s="19" t="s">
        <v>4489</v>
      </c>
      <c r="F1680" s="19" t="s">
        <v>1912</v>
      </c>
      <c r="G1680" s="19">
        <v>2018</v>
      </c>
      <c r="H1680" s="65">
        <v>43257</v>
      </c>
      <c r="I1680" s="19" t="s">
        <v>10668</v>
      </c>
      <c r="K1680" s="19" t="s">
        <v>10669</v>
      </c>
    </row>
    <row r="1681" spans="1:11" ht="15.75" customHeight="1">
      <c r="A1681" s="19">
        <v>30083617</v>
      </c>
      <c r="B1681" s="19" t="s">
        <v>10671</v>
      </c>
      <c r="C1681" s="19" t="s">
        <v>10672</v>
      </c>
      <c r="D1681" s="19" t="s">
        <v>10673</v>
      </c>
      <c r="E1681" s="19" t="s">
        <v>10674</v>
      </c>
      <c r="F1681" s="19" t="s">
        <v>4711</v>
      </c>
      <c r="G1681" s="19">
        <v>2018</v>
      </c>
      <c r="H1681" s="65">
        <v>43320</v>
      </c>
      <c r="I1681" s="19" t="s">
        <v>10675</v>
      </c>
    </row>
    <row r="1682" spans="1:11" ht="15.75" customHeight="1">
      <c r="A1682" s="19">
        <v>29953020</v>
      </c>
      <c r="B1682" s="19" t="s">
        <v>10677</v>
      </c>
      <c r="C1682" s="19" t="s">
        <v>10678</v>
      </c>
      <c r="D1682" s="19" t="s">
        <v>10679</v>
      </c>
      <c r="E1682" s="19" t="s">
        <v>10680</v>
      </c>
      <c r="F1682" s="19" t="s">
        <v>2296</v>
      </c>
      <c r="G1682" s="19">
        <v>2018</v>
      </c>
      <c r="H1682" s="65">
        <v>43280</v>
      </c>
      <c r="I1682" s="19" t="s">
        <v>10681</v>
      </c>
      <c r="K1682" s="19" t="s">
        <v>10682</v>
      </c>
    </row>
    <row r="1683" spans="1:11" ht="15.75" customHeight="1">
      <c r="A1683" s="19">
        <v>29947185</v>
      </c>
      <c r="B1683" s="19" t="s">
        <v>10684</v>
      </c>
      <c r="C1683" s="19" t="s">
        <v>10685</v>
      </c>
      <c r="D1683" s="19" t="s">
        <v>10686</v>
      </c>
      <c r="E1683" s="19" t="s">
        <v>10687</v>
      </c>
      <c r="F1683" s="19" t="s">
        <v>10688</v>
      </c>
      <c r="G1683" s="19">
        <v>2018</v>
      </c>
      <c r="H1683" s="65">
        <v>43279</v>
      </c>
      <c r="I1683" s="19" t="s">
        <v>10689</v>
      </c>
      <c r="K1683" s="19" t="s">
        <v>10690</v>
      </c>
    </row>
    <row r="1684" spans="1:11" ht="15.75" customHeight="1">
      <c r="A1684" s="19">
        <v>29945321</v>
      </c>
      <c r="B1684" s="19" t="s">
        <v>10691</v>
      </c>
      <c r="C1684" s="19" t="s">
        <v>10692</v>
      </c>
      <c r="D1684" s="19" t="s">
        <v>10693</v>
      </c>
      <c r="E1684" s="19" t="s">
        <v>10694</v>
      </c>
      <c r="F1684" s="19" t="s">
        <v>10695</v>
      </c>
      <c r="G1684" s="19">
        <v>2018</v>
      </c>
      <c r="H1684" s="65">
        <v>43278</v>
      </c>
      <c r="K1684" s="19" t="s">
        <v>10696</v>
      </c>
    </row>
    <row r="1685" spans="1:11" ht="15.75" customHeight="1">
      <c r="A1685" s="19">
        <v>29920121</v>
      </c>
      <c r="B1685" s="19" t="s">
        <v>10697</v>
      </c>
      <c r="C1685" s="19" t="s">
        <v>10698</v>
      </c>
      <c r="D1685" s="19" t="s">
        <v>10699</v>
      </c>
      <c r="E1685" s="19" t="s">
        <v>5859</v>
      </c>
      <c r="F1685" s="19" t="s">
        <v>454</v>
      </c>
      <c r="G1685" s="19">
        <v>2018</v>
      </c>
      <c r="H1685" s="65">
        <v>43271</v>
      </c>
      <c r="K1685" s="19" t="s">
        <v>10700</v>
      </c>
    </row>
    <row r="1686" spans="1:11" ht="15.75" customHeight="1">
      <c r="A1686" s="19">
        <v>29865181</v>
      </c>
      <c r="B1686" s="19" t="s">
        <v>10702</v>
      </c>
      <c r="C1686" s="19" t="s">
        <v>10703</v>
      </c>
      <c r="D1686" s="19" t="s">
        <v>10704</v>
      </c>
      <c r="E1686" s="19" t="s">
        <v>10705</v>
      </c>
      <c r="F1686" s="19" t="s">
        <v>3540</v>
      </c>
      <c r="G1686" s="19">
        <v>2018</v>
      </c>
      <c r="H1686" s="65">
        <v>43257</v>
      </c>
      <c r="I1686" s="19" t="s">
        <v>10706</v>
      </c>
      <c r="K1686" s="19" t="s">
        <v>10707</v>
      </c>
    </row>
    <row r="1687" spans="1:11" ht="15.75" customHeight="1">
      <c r="A1687" s="19">
        <v>29863956</v>
      </c>
      <c r="B1687" s="19" t="s">
        <v>10708</v>
      </c>
      <c r="C1687" s="19" t="s">
        <v>10709</v>
      </c>
      <c r="D1687" s="19" t="s">
        <v>10699</v>
      </c>
      <c r="E1687" s="19" t="s">
        <v>238</v>
      </c>
      <c r="F1687" s="19" t="s">
        <v>454</v>
      </c>
      <c r="G1687" s="19">
        <v>2018</v>
      </c>
      <c r="H1687" s="65">
        <v>43256</v>
      </c>
      <c r="K1687" s="19" t="s">
        <v>10710</v>
      </c>
    </row>
    <row r="1688" spans="1:11" ht="15.75" customHeight="1">
      <c r="A1688" s="19">
        <v>29724746</v>
      </c>
      <c r="B1688" s="19" t="s">
        <v>10711</v>
      </c>
      <c r="C1688" s="19" t="s">
        <v>10712</v>
      </c>
      <c r="D1688" s="19" t="s">
        <v>10713</v>
      </c>
      <c r="E1688" s="19" t="s">
        <v>10714</v>
      </c>
      <c r="F1688" s="19" t="s">
        <v>3729</v>
      </c>
      <c r="G1688" s="19">
        <v>2018</v>
      </c>
      <c r="H1688" s="65">
        <v>43225</v>
      </c>
      <c r="I1688" s="19" t="s">
        <v>10715</v>
      </c>
      <c r="K1688" s="19" t="s">
        <v>10716</v>
      </c>
    </row>
    <row r="1689" spans="1:11" ht="15.75" customHeight="1">
      <c r="A1689" s="19">
        <v>29681203</v>
      </c>
      <c r="B1689" s="19" t="s">
        <v>10717</v>
      </c>
      <c r="C1689" s="19" t="s">
        <v>10718</v>
      </c>
      <c r="D1689" s="19" t="s">
        <v>10719</v>
      </c>
      <c r="E1689" s="19" t="s">
        <v>10720</v>
      </c>
      <c r="F1689" s="19" t="s">
        <v>5734</v>
      </c>
      <c r="G1689" s="19">
        <v>2018</v>
      </c>
      <c r="H1689" s="65">
        <v>43214</v>
      </c>
      <c r="K1689" s="19" t="s">
        <v>10721</v>
      </c>
    </row>
    <row r="1690" spans="1:11" ht="15.75" customHeight="1">
      <c r="A1690" s="19">
        <v>29656888</v>
      </c>
      <c r="B1690" s="19" t="s">
        <v>10722</v>
      </c>
      <c r="C1690" s="19" t="s">
        <v>10723</v>
      </c>
      <c r="D1690" s="19" t="s">
        <v>10724</v>
      </c>
      <c r="E1690" s="19" t="s">
        <v>10725</v>
      </c>
      <c r="F1690" s="19" t="s">
        <v>10726</v>
      </c>
      <c r="G1690" s="19">
        <v>2018</v>
      </c>
      <c r="H1690" s="65">
        <v>43207</v>
      </c>
      <c r="K1690" s="19" t="s">
        <v>10727</v>
      </c>
    </row>
    <row r="1691" spans="1:11" ht="15.75" customHeight="1">
      <c r="A1691" s="19">
        <v>29633160</v>
      </c>
      <c r="B1691" s="19" t="s">
        <v>10728</v>
      </c>
      <c r="C1691" s="19" t="s">
        <v>10729</v>
      </c>
      <c r="D1691" s="19" t="s">
        <v>10730</v>
      </c>
      <c r="E1691" s="19" t="s">
        <v>10731</v>
      </c>
      <c r="F1691" s="19" t="s">
        <v>10732</v>
      </c>
      <c r="G1691" s="19">
        <v>2018</v>
      </c>
      <c r="H1691" s="65">
        <v>43201</v>
      </c>
      <c r="I1691" s="19" t="s">
        <v>10733</v>
      </c>
      <c r="K1691" s="19" t="s">
        <v>10734</v>
      </c>
    </row>
    <row r="1692" spans="1:11" ht="15.75" customHeight="1">
      <c r="A1692" s="19">
        <v>29611493</v>
      </c>
      <c r="B1692" s="19" t="s">
        <v>10735</v>
      </c>
      <c r="C1692" s="19" t="s">
        <v>10736</v>
      </c>
      <c r="D1692" s="19" t="s">
        <v>10737</v>
      </c>
      <c r="E1692" s="19" t="s">
        <v>10738</v>
      </c>
      <c r="F1692" s="19" t="s">
        <v>10739</v>
      </c>
      <c r="G1692" s="19">
        <v>2018</v>
      </c>
      <c r="H1692" s="65">
        <v>43194</v>
      </c>
      <c r="K1692" s="19" t="s">
        <v>10740</v>
      </c>
    </row>
    <row r="1693" spans="1:11" ht="15.75" customHeight="1">
      <c r="A1693" s="19">
        <v>29610253</v>
      </c>
      <c r="B1693" s="19" t="s">
        <v>10741</v>
      </c>
      <c r="C1693" s="19" t="s">
        <v>10742</v>
      </c>
      <c r="D1693" s="19" t="s">
        <v>10743</v>
      </c>
      <c r="E1693" s="19" t="s">
        <v>10744</v>
      </c>
      <c r="F1693" s="19" t="s">
        <v>1110</v>
      </c>
      <c r="G1693" s="19">
        <v>2018</v>
      </c>
      <c r="H1693" s="65">
        <v>43194</v>
      </c>
      <c r="I1693" s="19" t="s">
        <v>10745</v>
      </c>
      <c r="K1693" s="19" t="s">
        <v>10746</v>
      </c>
    </row>
    <row r="1694" spans="1:11" ht="15.75" customHeight="1">
      <c r="A1694" s="19">
        <v>29610202</v>
      </c>
      <c r="B1694" s="19" t="s">
        <v>10748</v>
      </c>
      <c r="C1694" s="19" t="s">
        <v>10749</v>
      </c>
      <c r="D1694" s="19" t="s">
        <v>10750</v>
      </c>
      <c r="E1694" s="19" t="s">
        <v>8110</v>
      </c>
      <c r="F1694" s="19" t="s">
        <v>1125</v>
      </c>
      <c r="G1694" s="19">
        <v>2018</v>
      </c>
      <c r="H1694" s="65">
        <v>43194</v>
      </c>
      <c r="I1694" s="19" t="s">
        <v>10751</v>
      </c>
      <c r="K1694" s="19" t="s">
        <v>10752</v>
      </c>
    </row>
    <row r="1695" spans="1:11" ht="15.75" customHeight="1">
      <c r="A1695" s="19">
        <v>29525851</v>
      </c>
      <c r="B1695" s="19" t="s">
        <v>10754</v>
      </c>
      <c r="C1695" s="19" t="s">
        <v>10755</v>
      </c>
      <c r="D1695" s="19" t="s">
        <v>10756</v>
      </c>
      <c r="E1695" s="19" t="s">
        <v>10757</v>
      </c>
      <c r="F1695" s="19" t="s">
        <v>10758</v>
      </c>
      <c r="G1695" s="19">
        <v>2018</v>
      </c>
      <c r="H1695" s="65">
        <v>43171</v>
      </c>
      <c r="K1695" s="19" t="s">
        <v>10759</v>
      </c>
    </row>
    <row r="1696" spans="1:11" ht="15.75" customHeight="1">
      <c r="A1696" s="19">
        <v>29474258</v>
      </c>
      <c r="B1696" s="19" t="s">
        <v>10760</v>
      </c>
      <c r="C1696" s="19" t="s">
        <v>10761</v>
      </c>
      <c r="E1696" s="19" t="s">
        <v>10762</v>
      </c>
    </row>
    <row r="1697" spans="1:11" ht="15.75" customHeight="1">
      <c r="A1697" s="19">
        <v>29449345</v>
      </c>
      <c r="B1697" s="19" t="s">
        <v>10763</v>
      </c>
      <c r="C1697" s="19" t="s">
        <v>10764</v>
      </c>
      <c r="D1697" s="19" t="s">
        <v>10765</v>
      </c>
      <c r="E1697" s="19" t="s">
        <v>10766</v>
      </c>
      <c r="F1697" s="19" t="s">
        <v>10767</v>
      </c>
      <c r="G1697" s="19">
        <v>2018</v>
      </c>
      <c r="H1697" s="65">
        <v>43148</v>
      </c>
      <c r="K1697" s="19" t="s">
        <v>10768</v>
      </c>
    </row>
    <row r="1698" spans="1:11" ht="15.75" customHeight="1">
      <c r="A1698" s="19">
        <v>29410368</v>
      </c>
      <c r="B1698" s="19" t="s">
        <v>10769</v>
      </c>
      <c r="C1698" s="19" t="s">
        <v>10770</v>
      </c>
      <c r="D1698" s="19" t="s">
        <v>10771</v>
      </c>
      <c r="E1698" s="19" t="s">
        <v>1577</v>
      </c>
      <c r="F1698" s="19" t="s">
        <v>1805</v>
      </c>
      <c r="G1698" s="19">
        <v>2018</v>
      </c>
      <c r="H1698" s="65">
        <v>43139</v>
      </c>
      <c r="K1698" s="19" t="s">
        <v>10772</v>
      </c>
    </row>
    <row r="1699" spans="1:11" ht="15.75" customHeight="1">
      <c r="A1699" s="19">
        <v>29378791</v>
      </c>
      <c r="B1699" s="19" t="s">
        <v>10773</v>
      </c>
      <c r="C1699" s="19" t="s">
        <v>10774</v>
      </c>
      <c r="D1699" s="19" t="s">
        <v>10743</v>
      </c>
      <c r="E1699" s="19" t="s">
        <v>7554</v>
      </c>
      <c r="F1699" s="19" t="s">
        <v>1110</v>
      </c>
      <c r="G1699" s="19">
        <v>2018</v>
      </c>
      <c r="H1699" s="65">
        <v>43131</v>
      </c>
      <c r="I1699" s="19" t="s">
        <v>10775</v>
      </c>
      <c r="K1699" s="19" t="s">
        <v>10776</v>
      </c>
    </row>
    <row r="1700" spans="1:11" ht="15.75" customHeight="1">
      <c r="A1700" s="19">
        <v>29357265</v>
      </c>
      <c r="B1700" s="19" t="s">
        <v>10777</v>
      </c>
      <c r="C1700" s="19" t="s">
        <v>10778</v>
      </c>
      <c r="D1700" s="19" t="s">
        <v>10779</v>
      </c>
      <c r="E1700" s="19" t="s">
        <v>10780</v>
      </c>
      <c r="F1700" s="19" t="s">
        <v>2011</v>
      </c>
      <c r="G1700" s="19">
        <v>2018</v>
      </c>
      <c r="H1700" s="65">
        <v>43123</v>
      </c>
      <c r="K1700" s="19" t="s">
        <v>10781</v>
      </c>
    </row>
    <row r="1701" spans="1:11" ht="15.75" customHeight="1">
      <c r="A1701" s="19">
        <v>29230970</v>
      </c>
      <c r="B1701" s="19" t="s">
        <v>10782</v>
      </c>
      <c r="C1701" s="19" t="s">
        <v>10783</v>
      </c>
      <c r="D1701" s="19" t="s">
        <v>10784</v>
      </c>
      <c r="E1701" s="19" t="s">
        <v>10785</v>
      </c>
      <c r="F1701" s="19" t="s">
        <v>10786</v>
      </c>
      <c r="G1701" s="19">
        <v>2018</v>
      </c>
      <c r="H1701" s="65">
        <v>43082</v>
      </c>
      <c r="I1701" s="19" t="s">
        <v>10787</v>
      </c>
      <c r="K1701" s="19" t="s">
        <v>10788</v>
      </c>
    </row>
    <row r="1702" spans="1:11" ht="15.75" customHeight="1">
      <c r="A1702" s="19">
        <v>29101284</v>
      </c>
      <c r="B1702" s="19" t="s">
        <v>10789</v>
      </c>
      <c r="C1702" s="19" t="s">
        <v>10790</v>
      </c>
      <c r="D1702" s="19" t="s">
        <v>10791</v>
      </c>
      <c r="E1702" s="19" t="s">
        <v>10792</v>
      </c>
      <c r="F1702" s="19" t="s">
        <v>2837</v>
      </c>
      <c r="G1702" s="19">
        <v>2018</v>
      </c>
      <c r="H1702" s="65">
        <v>43044</v>
      </c>
      <c r="I1702" s="19" t="s">
        <v>10793</v>
      </c>
      <c r="K1702" s="19" t="s">
        <v>10794</v>
      </c>
    </row>
    <row r="1703" spans="1:11" ht="15.75" customHeight="1">
      <c r="A1703" s="19">
        <v>28921456</v>
      </c>
      <c r="B1703" s="19" t="s">
        <v>10795</v>
      </c>
      <c r="C1703" s="19" t="s">
        <v>10796</v>
      </c>
      <c r="D1703" s="19" t="s">
        <v>10797</v>
      </c>
      <c r="E1703" s="19" t="s">
        <v>10798</v>
      </c>
      <c r="F1703" s="19" t="s">
        <v>10799</v>
      </c>
      <c r="G1703" s="19">
        <v>2018</v>
      </c>
      <c r="H1703" s="65">
        <v>42997</v>
      </c>
      <c r="K1703" s="19" t="s">
        <v>10800</v>
      </c>
    </row>
    <row r="1704" spans="1:11" ht="15.75" customHeight="1">
      <c r="A1704" s="19">
        <v>28870466</v>
      </c>
      <c r="B1704" s="19" t="s">
        <v>10801</v>
      </c>
      <c r="C1704" s="19" t="s">
        <v>10802</v>
      </c>
      <c r="D1704" s="19" t="s">
        <v>10803</v>
      </c>
      <c r="E1704" s="19" t="s">
        <v>10804</v>
      </c>
      <c r="F1704" s="19" t="s">
        <v>7945</v>
      </c>
      <c r="G1704" s="19">
        <v>2018</v>
      </c>
      <c r="H1704" s="65">
        <v>42984</v>
      </c>
      <c r="K1704" s="19" t="s">
        <v>10805</v>
      </c>
    </row>
    <row r="1705" spans="1:11" ht="15.75" customHeight="1">
      <c r="A1705" s="19">
        <v>28779997</v>
      </c>
      <c r="B1705" s="19" t="s">
        <v>10806</v>
      </c>
      <c r="C1705" s="19" t="s">
        <v>10807</v>
      </c>
      <c r="D1705" s="19" t="s">
        <v>10808</v>
      </c>
      <c r="E1705" s="19" t="s">
        <v>10809</v>
      </c>
      <c r="F1705" s="19" t="s">
        <v>1057</v>
      </c>
      <c r="G1705" s="19">
        <v>2018</v>
      </c>
      <c r="H1705" s="65">
        <v>42954</v>
      </c>
      <c r="K1705" s="19" t="s">
        <v>10810</v>
      </c>
    </row>
    <row r="1706" spans="1:11" ht="15.75" customHeight="1">
      <c r="A1706" s="19">
        <v>29855260</v>
      </c>
      <c r="B1706" s="19" t="s">
        <v>10812</v>
      </c>
      <c r="C1706" s="19" t="s">
        <v>10813</v>
      </c>
      <c r="D1706" s="19" t="s">
        <v>10814</v>
      </c>
      <c r="E1706" s="19" t="s">
        <v>10815</v>
      </c>
      <c r="F1706" s="19" t="s">
        <v>875</v>
      </c>
      <c r="G1706" s="19">
        <v>2018</v>
      </c>
      <c r="H1706" s="65">
        <v>43253</v>
      </c>
      <c r="I1706" s="19" t="s">
        <v>10816</v>
      </c>
      <c r="K1706" s="19" t="s">
        <v>10817</v>
      </c>
    </row>
    <row r="1707" spans="1:11" ht="15.75" customHeight="1">
      <c r="A1707" s="19">
        <v>29852003</v>
      </c>
      <c r="B1707" s="19" t="s">
        <v>10819</v>
      </c>
      <c r="C1707" s="19" t="s">
        <v>10820</v>
      </c>
      <c r="D1707" s="19" t="s">
        <v>10821</v>
      </c>
      <c r="E1707" s="19" t="s">
        <v>10822</v>
      </c>
      <c r="F1707" s="19" t="s">
        <v>4703</v>
      </c>
      <c r="G1707" s="19">
        <v>2018</v>
      </c>
      <c r="H1707" s="65">
        <v>43252</v>
      </c>
      <c r="I1707" s="19" t="s">
        <v>10823</v>
      </c>
      <c r="K1707" s="19" t="s">
        <v>10824</v>
      </c>
    </row>
    <row r="1708" spans="1:11" ht="15.75" customHeight="1">
      <c r="A1708" s="19">
        <v>29709448</v>
      </c>
      <c r="B1708" s="19" t="s">
        <v>10825</v>
      </c>
      <c r="C1708" s="19" t="s">
        <v>10826</v>
      </c>
      <c r="D1708" s="19" t="s">
        <v>10827</v>
      </c>
      <c r="E1708" s="19" t="s">
        <v>8588</v>
      </c>
      <c r="F1708" s="19" t="s">
        <v>1263</v>
      </c>
      <c r="G1708" s="19">
        <v>2018</v>
      </c>
      <c r="H1708" s="65">
        <v>43221</v>
      </c>
      <c r="K1708" s="19" t="s">
        <v>10828</v>
      </c>
    </row>
    <row r="1709" spans="1:11" ht="15.75" customHeight="1">
      <c r="A1709" s="19">
        <v>29848315</v>
      </c>
      <c r="B1709" s="19" t="s">
        <v>10829</v>
      </c>
      <c r="C1709" s="19" t="s">
        <v>10830</v>
      </c>
      <c r="D1709" s="19" t="s">
        <v>10831</v>
      </c>
      <c r="E1709" s="19" t="s">
        <v>10832</v>
      </c>
      <c r="F1709" s="19" t="s">
        <v>1356</v>
      </c>
      <c r="G1709" s="19">
        <v>2018</v>
      </c>
      <c r="H1709" s="65">
        <v>43252</v>
      </c>
      <c r="I1709" s="19" t="s">
        <v>10833</v>
      </c>
      <c r="K1709" s="19" t="s">
        <v>10834</v>
      </c>
    </row>
    <row r="1710" spans="1:11" ht="15.75" customHeight="1">
      <c r="A1710" s="19">
        <v>29844111</v>
      </c>
      <c r="B1710" s="19" t="s">
        <v>10836</v>
      </c>
      <c r="C1710" s="19" t="s">
        <v>10837</v>
      </c>
      <c r="D1710" s="19" t="s">
        <v>10838</v>
      </c>
      <c r="E1710" s="19" t="s">
        <v>10839</v>
      </c>
      <c r="F1710" s="19" t="s">
        <v>2861</v>
      </c>
      <c r="G1710" s="19">
        <v>2018</v>
      </c>
      <c r="H1710" s="65">
        <v>43251</v>
      </c>
      <c r="I1710" s="19" t="s">
        <v>10840</v>
      </c>
      <c r="K1710" s="19" t="s">
        <v>10841</v>
      </c>
    </row>
    <row r="1711" spans="1:11" ht="15.75" customHeight="1">
      <c r="A1711" s="19">
        <v>29795077</v>
      </c>
      <c r="B1711" s="19" t="s">
        <v>10843</v>
      </c>
      <c r="C1711" s="19" t="s">
        <v>10844</v>
      </c>
      <c r="D1711" s="19" t="s">
        <v>10845</v>
      </c>
      <c r="E1711" s="19" t="s">
        <v>10846</v>
      </c>
      <c r="F1711" s="19" t="s">
        <v>1919</v>
      </c>
      <c r="G1711" s="19">
        <v>2018</v>
      </c>
      <c r="H1711" s="65">
        <v>43246</v>
      </c>
      <c r="I1711" s="19" t="s">
        <v>10847</v>
      </c>
      <c r="K1711" s="19" t="s">
        <v>10848</v>
      </c>
    </row>
    <row r="1712" spans="1:11" ht="15.75" customHeight="1">
      <c r="A1712" s="19">
        <v>29913468</v>
      </c>
      <c r="B1712" s="19" t="s">
        <v>10849</v>
      </c>
      <c r="D1712" s="19" t="s">
        <v>10850</v>
      </c>
      <c r="F1712" s="19" t="s">
        <v>934</v>
      </c>
      <c r="G1712" s="19">
        <v>2018</v>
      </c>
      <c r="H1712" s="65">
        <v>43270</v>
      </c>
    </row>
    <row r="1713" spans="1:11" ht="15.75" customHeight="1">
      <c r="A1713" s="19">
        <v>29784985</v>
      </c>
      <c r="B1713" s="19" t="s">
        <v>10852</v>
      </c>
      <c r="C1713" s="19" t="s">
        <v>10853</v>
      </c>
      <c r="D1713" s="19" t="s">
        <v>10854</v>
      </c>
      <c r="E1713" s="19" t="s">
        <v>10855</v>
      </c>
      <c r="F1713" s="19" t="s">
        <v>833</v>
      </c>
      <c r="G1713" s="19">
        <v>2018</v>
      </c>
      <c r="H1713" s="65">
        <v>43243</v>
      </c>
      <c r="I1713" s="19" t="s">
        <v>10856</v>
      </c>
      <c r="K1713" s="19" t="s">
        <v>10857</v>
      </c>
    </row>
    <row r="1714" spans="1:11" ht="15.75" customHeight="1">
      <c r="A1714" s="19">
        <v>29784027</v>
      </c>
      <c r="B1714" s="19" t="s">
        <v>10858</v>
      </c>
      <c r="C1714" s="19" t="s">
        <v>10859</v>
      </c>
      <c r="D1714" s="19" t="s">
        <v>10860</v>
      </c>
      <c r="E1714" s="19" t="s">
        <v>622</v>
      </c>
      <c r="F1714" s="19" t="s">
        <v>3463</v>
      </c>
      <c r="G1714" s="19">
        <v>2018</v>
      </c>
      <c r="H1714" s="65">
        <v>43243</v>
      </c>
      <c r="I1714" s="19" t="s">
        <v>10861</v>
      </c>
      <c r="K1714" s="19" t="s">
        <v>10862</v>
      </c>
    </row>
    <row r="1715" spans="1:11" ht="15.75" customHeight="1">
      <c r="A1715" s="19">
        <v>29861841</v>
      </c>
      <c r="B1715" s="19" t="s">
        <v>10863</v>
      </c>
      <c r="C1715" s="19" t="s">
        <v>10864</v>
      </c>
      <c r="D1715" s="19" t="s">
        <v>10865</v>
      </c>
      <c r="E1715" s="19" t="s">
        <v>10866</v>
      </c>
      <c r="F1715" s="19" t="s">
        <v>10867</v>
      </c>
      <c r="G1715" s="19">
        <v>2018</v>
      </c>
      <c r="H1715" s="65">
        <v>43256</v>
      </c>
      <c r="I1715" s="19" t="s">
        <v>10868</v>
      </c>
      <c r="K1715" s="19" t="s">
        <v>10869</v>
      </c>
    </row>
    <row r="1716" spans="1:11" ht="15.75" customHeight="1">
      <c r="A1716" s="19">
        <v>29685594</v>
      </c>
      <c r="B1716" s="19" t="s">
        <v>10871</v>
      </c>
      <c r="C1716" s="19" t="s">
        <v>10872</v>
      </c>
      <c r="D1716" s="19" t="s">
        <v>10873</v>
      </c>
      <c r="E1716" s="19" t="s">
        <v>10874</v>
      </c>
      <c r="F1716" s="19" t="s">
        <v>1263</v>
      </c>
      <c r="G1716" s="19">
        <v>2018</v>
      </c>
      <c r="H1716" s="65">
        <v>43215</v>
      </c>
      <c r="K1716" s="19" t="s">
        <v>10875</v>
      </c>
    </row>
    <row r="1717" spans="1:11" ht="15.75" customHeight="1">
      <c r="A1717" s="19">
        <v>29768458</v>
      </c>
      <c r="B1717" s="19" t="s">
        <v>10877</v>
      </c>
      <c r="C1717" s="19" t="s">
        <v>10878</v>
      </c>
      <c r="E1717" s="19" t="s">
        <v>10879</v>
      </c>
    </row>
    <row r="1718" spans="1:11" ht="15.75" customHeight="1">
      <c r="A1718" s="19">
        <v>29746527</v>
      </c>
      <c r="B1718" s="19" t="s">
        <v>10880</v>
      </c>
      <c r="C1718" s="19" t="s">
        <v>10881</v>
      </c>
      <c r="D1718" s="19" t="s">
        <v>10882</v>
      </c>
      <c r="E1718" s="19" t="s">
        <v>10883</v>
      </c>
      <c r="F1718" s="19" t="s">
        <v>208</v>
      </c>
      <c r="G1718" s="19">
        <v>2018</v>
      </c>
      <c r="H1718" s="65">
        <v>43231</v>
      </c>
      <c r="I1718" s="19" t="s">
        <v>10884</v>
      </c>
      <c r="K1718" s="19" t="s">
        <v>10885</v>
      </c>
    </row>
    <row r="1719" spans="1:11" ht="15.75" customHeight="1">
      <c r="A1719" s="19">
        <v>29746496</v>
      </c>
      <c r="B1719" s="19" t="s">
        <v>10887</v>
      </c>
      <c r="C1719" s="19" t="s">
        <v>10888</v>
      </c>
      <c r="D1719" s="19" t="s">
        <v>10882</v>
      </c>
      <c r="E1719" s="19" t="s">
        <v>10889</v>
      </c>
      <c r="F1719" s="19" t="s">
        <v>208</v>
      </c>
      <c r="G1719" s="19">
        <v>2018</v>
      </c>
      <c r="H1719" s="65">
        <v>43231</v>
      </c>
      <c r="I1719" s="19" t="s">
        <v>10890</v>
      </c>
      <c r="K1719" s="19" t="s">
        <v>10891</v>
      </c>
    </row>
    <row r="1720" spans="1:11" ht="15.75" customHeight="1">
      <c r="A1720" s="19">
        <v>29746448</v>
      </c>
      <c r="B1720" s="19" t="s">
        <v>10892</v>
      </c>
      <c r="D1720" s="19" t="s">
        <v>10893</v>
      </c>
      <c r="F1720" s="19" t="s">
        <v>934</v>
      </c>
      <c r="G1720" s="19">
        <v>2018</v>
      </c>
      <c r="H1720" s="65">
        <v>43231</v>
      </c>
    </row>
    <row r="1721" spans="1:11" ht="15.75" customHeight="1">
      <c r="A1721" s="19">
        <v>29543582</v>
      </c>
      <c r="B1721" s="19" t="s">
        <v>10895</v>
      </c>
      <c r="C1721" s="19" t="s">
        <v>10896</v>
      </c>
      <c r="D1721" s="19" t="s">
        <v>10897</v>
      </c>
      <c r="E1721" s="19" t="s">
        <v>10898</v>
      </c>
      <c r="F1721" s="19" t="s">
        <v>147</v>
      </c>
      <c r="G1721" s="19">
        <v>2018</v>
      </c>
      <c r="H1721" s="65">
        <v>43175</v>
      </c>
      <c r="I1721" s="19" t="s">
        <v>10899</v>
      </c>
      <c r="K1721" s="19" t="s">
        <v>10900</v>
      </c>
    </row>
    <row r="1722" spans="1:11" ht="15.75" customHeight="1">
      <c r="A1722" s="19">
        <v>29337653</v>
      </c>
      <c r="B1722" s="19" t="s">
        <v>10902</v>
      </c>
      <c r="C1722" s="19" t="s">
        <v>10903</v>
      </c>
      <c r="D1722" s="19" t="s">
        <v>10897</v>
      </c>
      <c r="E1722" s="19" t="s">
        <v>10904</v>
      </c>
      <c r="F1722" s="19" t="s">
        <v>147</v>
      </c>
      <c r="G1722" s="19">
        <v>2018</v>
      </c>
      <c r="H1722" s="65">
        <v>43117</v>
      </c>
      <c r="I1722" s="19" t="s">
        <v>10905</v>
      </c>
      <c r="K1722" s="19" t="s">
        <v>10906</v>
      </c>
    </row>
    <row r="1723" spans="1:11" ht="15.75" customHeight="1">
      <c r="A1723" s="19">
        <v>29606518</v>
      </c>
      <c r="B1723" s="19" t="s">
        <v>10907</v>
      </c>
      <c r="C1723" s="19" t="s">
        <v>10908</v>
      </c>
      <c r="D1723" s="19" t="s">
        <v>10909</v>
      </c>
      <c r="E1723" s="19" t="s">
        <v>10910</v>
      </c>
      <c r="F1723" s="19" t="s">
        <v>1263</v>
      </c>
      <c r="G1723" s="19">
        <v>2018</v>
      </c>
      <c r="H1723" s="65">
        <v>43193</v>
      </c>
      <c r="K1723" s="19" t="s">
        <v>10911</v>
      </c>
    </row>
    <row r="1724" spans="1:11" ht="15.75" customHeight="1">
      <c r="A1724" s="19">
        <v>29720703</v>
      </c>
      <c r="B1724" s="19" t="s">
        <v>10913</v>
      </c>
      <c r="C1724" s="19" t="s">
        <v>10914</v>
      </c>
      <c r="D1724" s="19" t="s">
        <v>10915</v>
      </c>
      <c r="E1724" s="19" t="s">
        <v>2860</v>
      </c>
      <c r="F1724" s="19" t="s">
        <v>833</v>
      </c>
      <c r="G1724" s="19">
        <v>2018</v>
      </c>
      <c r="H1724" s="65">
        <v>43224</v>
      </c>
      <c r="I1724" s="19" t="s">
        <v>10916</v>
      </c>
      <c r="K1724" s="19" t="s">
        <v>10917</v>
      </c>
    </row>
    <row r="1725" spans="1:11" ht="15.75" customHeight="1">
      <c r="A1725" s="19">
        <v>29177407</v>
      </c>
      <c r="B1725" s="19" t="s">
        <v>10919</v>
      </c>
      <c r="C1725" s="19" t="s">
        <v>10920</v>
      </c>
      <c r="D1725" s="19" t="s">
        <v>10921</v>
      </c>
      <c r="E1725" s="19" t="s">
        <v>10922</v>
      </c>
      <c r="F1725" s="19" t="s">
        <v>1488</v>
      </c>
      <c r="G1725" s="19">
        <v>2018</v>
      </c>
      <c r="H1725" s="65">
        <v>43067</v>
      </c>
      <c r="K1725" s="19" t="s">
        <v>10923</v>
      </c>
    </row>
    <row r="1726" spans="1:11" ht="15.75" customHeight="1">
      <c r="A1726" s="19">
        <v>30027989</v>
      </c>
      <c r="B1726" s="19" t="s">
        <v>10924</v>
      </c>
      <c r="C1726" s="19" t="s">
        <v>10925</v>
      </c>
      <c r="D1726" s="19" t="s">
        <v>10926</v>
      </c>
      <c r="E1726" s="19" t="s">
        <v>10927</v>
      </c>
      <c r="F1726" s="19" t="s">
        <v>10928</v>
      </c>
      <c r="G1726" s="19">
        <v>2018</v>
      </c>
      <c r="H1726" s="65">
        <v>43302</v>
      </c>
    </row>
    <row r="1727" spans="1:11" ht="15.75" customHeight="1">
      <c r="A1727" s="19">
        <v>29716969</v>
      </c>
      <c r="B1727" s="19" t="s">
        <v>10930</v>
      </c>
      <c r="C1727" s="19" t="s">
        <v>10931</v>
      </c>
      <c r="D1727" s="19" t="s">
        <v>10932</v>
      </c>
      <c r="E1727" s="19" t="s">
        <v>10933</v>
      </c>
      <c r="F1727" s="19" t="s">
        <v>10934</v>
      </c>
      <c r="G1727" s="19">
        <v>2018</v>
      </c>
      <c r="H1727" s="65">
        <v>43223</v>
      </c>
      <c r="K1727" s="19" t="s">
        <v>10935</v>
      </c>
    </row>
    <row r="1728" spans="1:11" ht="15.75" customHeight="1">
      <c r="A1728" s="19">
        <v>29653865</v>
      </c>
      <c r="B1728" s="19" t="s">
        <v>10937</v>
      </c>
      <c r="C1728" s="19" t="s">
        <v>10938</v>
      </c>
      <c r="D1728" s="19" t="s">
        <v>10939</v>
      </c>
      <c r="E1728" s="19" t="s">
        <v>10940</v>
      </c>
      <c r="F1728" s="19" t="s">
        <v>10941</v>
      </c>
      <c r="G1728" s="19">
        <v>2018</v>
      </c>
      <c r="H1728" s="65">
        <v>43205</v>
      </c>
      <c r="I1728" s="19" t="s">
        <v>10942</v>
      </c>
      <c r="K1728" s="19" t="s">
        <v>10943</v>
      </c>
    </row>
    <row r="1729" spans="1:11" ht="15.75" customHeight="1">
      <c r="A1729" s="19">
        <v>29595417</v>
      </c>
      <c r="B1729" s="19" t="s">
        <v>10944</v>
      </c>
      <c r="C1729" s="19" t="s">
        <v>10945</v>
      </c>
      <c r="D1729" s="19" t="s">
        <v>10946</v>
      </c>
      <c r="E1729" s="19" t="s">
        <v>10947</v>
      </c>
      <c r="F1729" s="19" t="s">
        <v>2053</v>
      </c>
      <c r="G1729" s="19">
        <v>2018</v>
      </c>
      <c r="H1729" s="65">
        <v>43189</v>
      </c>
      <c r="K1729" s="19" t="s">
        <v>10948</v>
      </c>
    </row>
    <row r="1730" spans="1:11" ht="15.75" customHeight="1">
      <c r="A1730" s="19">
        <v>29575797</v>
      </c>
      <c r="B1730" s="19" t="s">
        <v>10950</v>
      </c>
      <c r="C1730" s="19" t="s">
        <v>10951</v>
      </c>
      <c r="D1730" s="19" t="s">
        <v>10952</v>
      </c>
      <c r="E1730" s="19" t="s">
        <v>10953</v>
      </c>
      <c r="F1730" s="19" t="s">
        <v>1604</v>
      </c>
      <c r="G1730" s="19">
        <v>2018</v>
      </c>
      <c r="H1730" s="65">
        <v>43185</v>
      </c>
      <c r="K1730" s="19" t="s">
        <v>10954</v>
      </c>
    </row>
    <row r="1731" spans="1:11" ht="15.75" customHeight="1">
      <c r="A1731" s="19">
        <v>29573974</v>
      </c>
      <c r="B1731" s="19" t="s">
        <v>10955</v>
      </c>
      <c r="C1731" s="19" t="s">
        <v>8831</v>
      </c>
      <c r="D1731" s="19" t="s">
        <v>10956</v>
      </c>
      <c r="E1731" s="19" t="s">
        <v>8833</v>
      </c>
      <c r="F1731" s="19" t="s">
        <v>8834</v>
      </c>
      <c r="G1731" s="19">
        <v>2018</v>
      </c>
      <c r="H1731" s="65">
        <v>43185</v>
      </c>
      <c r="K1731" s="19" t="s">
        <v>10957</v>
      </c>
    </row>
    <row r="1732" spans="1:11" ht="15.75" customHeight="1">
      <c r="A1732" s="19">
        <v>29547971</v>
      </c>
      <c r="B1732" s="19" t="s">
        <v>10958</v>
      </c>
      <c r="C1732" s="19" t="s">
        <v>10959</v>
      </c>
      <c r="D1732" s="19" t="s">
        <v>10960</v>
      </c>
      <c r="E1732" s="19" t="s">
        <v>2267</v>
      </c>
      <c r="F1732" s="19" t="s">
        <v>10961</v>
      </c>
      <c r="G1732" s="19">
        <v>2018</v>
      </c>
      <c r="H1732" s="65">
        <v>43176</v>
      </c>
      <c r="I1732" s="19" t="s">
        <v>10962</v>
      </c>
      <c r="K1732" s="19" t="s">
        <v>10963</v>
      </c>
    </row>
    <row r="1733" spans="1:11" ht="15.75" customHeight="1">
      <c r="A1733" s="19">
        <v>29533728</v>
      </c>
      <c r="B1733" s="19" t="s">
        <v>10965</v>
      </c>
      <c r="C1733" s="19" t="s">
        <v>10966</v>
      </c>
      <c r="D1733" s="19" t="s">
        <v>10967</v>
      </c>
      <c r="E1733" s="19" t="s">
        <v>10968</v>
      </c>
      <c r="F1733" s="19" t="s">
        <v>10969</v>
      </c>
      <c r="G1733" s="19">
        <v>2018</v>
      </c>
      <c r="H1733" s="65">
        <v>43173</v>
      </c>
      <c r="K1733" s="19" t="s">
        <v>10970</v>
      </c>
    </row>
    <row r="1734" spans="1:11" ht="15.75" customHeight="1">
      <c r="A1734" s="19">
        <v>29432383</v>
      </c>
      <c r="B1734" s="19" t="s">
        <v>10971</v>
      </c>
      <c r="C1734" s="19" t="s">
        <v>10972</v>
      </c>
      <c r="D1734" s="19" t="s">
        <v>10973</v>
      </c>
      <c r="E1734" s="19" t="s">
        <v>10974</v>
      </c>
      <c r="F1734" s="19" t="s">
        <v>979</v>
      </c>
      <c r="G1734" s="19">
        <v>2018</v>
      </c>
      <c r="H1734" s="65">
        <v>43144</v>
      </c>
      <c r="K1734" s="19" t="s">
        <v>10975</v>
      </c>
    </row>
    <row r="1735" spans="1:11" ht="15.75" customHeight="1">
      <c r="A1735" s="19">
        <v>29395713</v>
      </c>
      <c r="B1735" s="19" t="s">
        <v>10976</v>
      </c>
      <c r="C1735" s="19" t="s">
        <v>10977</v>
      </c>
      <c r="D1735" s="19" t="s">
        <v>10978</v>
      </c>
      <c r="E1735" s="19" t="s">
        <v>1577</v>
      </c>
      <c r="F1735" s="19" t="s">
        <v>4759</v>
      </c>
      <c r="G1735" s="19">
        <v>2018</v>
      </c>
      <c r="H1735" s="65">
        <v>43135</v>
      </c>
      <c r="K1735" s="19" t="s">
        <v>10979</v>
      </c>
    </row>
    <row r="1736" spans="1:11" ht="15.75" customHeight="1">
      <c r="A1736" s="19">
        <v>29284141</v>
      </c>
      <c r="B1736" s="19" t="s">
        <v>10980</v>
      </c>
      <c r="C1736" s="19" t="s">
        <v>10981</v>
      </c>
      <c r="D1736" s="19" t="s">
        <v>10982</v>
      </c>
      <c r="E1736" s="19" t="s">
        <v>8304</v>
      </c>
      <c r="F1736" s="19" t="s">
        <v>1218</v>
      </c>
      <c r="G1736" s="19">
        <v>2018</v>
      </c>
      <c r="H1736" s="65">
        <v>43098</v>
      </c>
      <c r="K1736" s="19" t="s">
        <v>10983</v>
      </c>
    </row>
    <row r="1737" spans="1:11" ht="15.75" customHeight="1">
      <c r="A1737" s="19">
        <v>29162413</v>
      </c>
      <c r="B1737" s="19" t="s">
        <v>10985</v>
      </c>
      <c r="C1737" s="19" t="s">
        <v>10986</v>
      </c>
      <c r="D1737" s="19" t="s">
        <v>10987</v>
      </c>
      <c r="E1737" s="19" t="s">
        <v>10988</v>
      </c>
      <c r="F1737" s="19" t="s">
        <v>10989</v>
      </c>
      <c r="G1737" s="19">
        <v>2018</v>
      </c>
      <c r="H1737" s="65">
        <v>43062</v>
      </c>
      <c r="K1737" s="19" t="s">
        <v>10990</v>
      </c>
    </row>
    <row r="1738" spans="1:11" ht="15.75" customHeight="1">
      <c r="A1738" s="19">
        <v>29120096</v>
      </c>
      <c r="B1738" s="19" t="s">
        <v>10991</v>
      </c>
      <c r="C1738" s="19" t="s">
        <v>10992</v>
      </c>
      <c r="D1738" s="19" t="s">
        <v>10993</v>
      </c>
      <c r="E1738" s="19" t="s">
        <v>10994</v>
      </c>
      <c r="F1738" s="19" t="s">
        <v>10995</v>
      </c>
      <c r="G1738" s="19">
        <v>2018</v>
      </c>
      <c r="H1738" s="65">
        <v>43049</v>
      </c>
      <c r="K1738" s="19" t="s">
        <v>10996</v>
      </c>
    </row>
    <row r="1739" spans="1:11" ht="15.75" customHeight="1">
      <c r="A1739" s="19">
        <v>28776246</v>
      </c>
      <c r="B1739" s="19" t="s">
        <v>10997</v>
      </c>
      <c r="C1739" s="19" t="s">
        <v>10998</v>
      </c>
      <c r="D1739" s="19" t="s">
        <v>10999</v>
      </c>
      <c r="E1739" s="19" t="s">
        <v>11000</v>
      </c>
      <c r="F1739" s="19" t="s">
        <v>11001</v>
      </c>
      <c r="G1739" s="19">
        <v>2018</v>
      </c>
      <c r="H1739" s="65">
        <v>42952</v>
      </c>
      <c r="I1739" s="19" t="s">
        <v>11002</v>
      </c>
      <c r="K1739" s="19" t="s">
        <v>11003</v>
      </c>
    </row>
    <row r="1740" spans="1:11" ht="15.75" customHeight="1">
      <c r="A1740" s="19">
        <v>28757297</v>
      </c>
      <c r="B1740" s="19" t="s">
        <v>11004</v>
      </c>
      <c r="C1740" s="19" t="s">
        <v>11005</v>
      </c>
      <c r="D1740" s="19" t="s">
        <v>11006</v>
      </c>
      <c r="E1740" s="19" t="s">
        <v>11007</v>
      </c>
      <c r="F1740" s="19" t="s">
        <v>5527</v>
      </c>
      <c r="G1740" s="19">
        <v>2018</v>
      </c>
      <c r="H1740" s="65">
        <v>42948</v>
      </c>
      <c r="K1740" s="19" t="s">
        <v>11008</v>
      </c>
    </row>
    <row r="1741" spans="1:11" ht="15.75" customHeight="1">
      <c r="A1741" s="19">
        <v>29698518</v>
      </c>
      <c r="B1741" s="19" t="s">
        <v>11010</v>
      </c>
      <c r="C1741" s="19" t="s">
        <v>11011</v>
      </c>
      <c r="D1741" s="19" t="s">
        <v>11012</v>
      </c>
      <c r="E1741" s="19" t="s">
        <v>11013</v>
      </c>
      <c r="F1741" s="19" t="s">
        <v>208</v>
      </c>
      <c r="G1741" s="19">
        <v>2018</v>
      </c>
      <c r="H1741" s="65">
        <v>43217</v>
      </c>
      <c r="I1741" s="19" t="s">
        <v>11014</v>
      </c>
      <c r="K1741" s="19" t="s">
        <v>11015</v>
      </c>
    </row>
    <row r="1742" spans="1:11" ht="15.75" customHeight="1">
      <c r="A1742" s="19">
        <v>29955021</v>
      </c>
      <c r="B1742" s="19" t="s">
        <v>11017</v>
      </c>
      <c r="C1742" s="19" t="s">
        <v>11018</v>
      </c>
      <c r="D1742" s="19" t="s">
        <v>11019</v>
      </c>
      <c r="E1742" s="19" t="s">
        <v>11020</v>
      </c>
      <c r="F1742" s="19" t="s">
        <v>11021</v>
      </c>
      <c r="G1742" s="19">
        <v>2018</v>
      </c>
      <c r="H1742" s="65">
        <v>43281</v>
      </c>
      <c r="I1742" s="19" t="s">
        <v>11022</v>
      </c>
    </row>
    <row r="1743" spans="1:11" ht="15.75" customHeight="1">
      <c r="A1743" s="19">
        <v>29580640</v>
      </c>
      <c r="B1743" s="19" t="s">
        <v>11024</v>
      </c>
      <c r="C1743" s="19" t="s">
        <v>11025</v>
      </c>
      <c r="D1743" s="19" t="s">
        <v>11026</v>
      </c>
      <c r="E1743" s="19" t="s">
        <v>11027</v>
      </c>
      <c r="F1743" s="19" t="s">
        <v>1263</v>
      </c>
      <c r="G1743" s="19">
        <v>2018</v>
      </c>
      <c r="H1743" s="65">
        <v>43187</v>
      </c>
      <c r="K1743" s="19" t="s">
        <v>11028</v>
      </c>
    </row>
    <row r="1744" spans="1:11" ht="15.75" customHeight="1">
      <c r="A1744" s="19">
        <v>29713143</v>
      </c>
      <c r="B1744" s="19" t="s">
        <v>11029</v>
      </c>
      <c r="C1744" s="19" t="s">
        <v>11030</v>
      </c>
      <c r="D1744" s="19" t="s">
        <v>11031</v>
      </c>
      <c r="E1744" s="19" t="s">
        <v>11032</v>
      </c>
      <c r="F1744" s="19" t="s">
        <v>7146</v>
      </c>
      <c r="G1744" s="19">
        <v>2018</v>
      </c>
      <c r="H1744" s="65">
        <v>43222</v>
      </c>
      <c r="I1744" s="19" t="s">
        <v>11033</v>
      </c>
      <c r="K1744" s="19" t="s">
        <v>11034</v>
      </c>
    </row>
    <row r="1745" spans="1:11" ht="15.75" customHeight="1">
      <c r="A1745" s="19">
        <v>29555783</v>
      </c>
      <c r="B1745" s="19" t="s">
        <v>11036</v>
      </c>
      <c r="C1745" s="19" t="s">
        <v>11037</v>
      </c>
      <c r="D1745" s="19" t="s">
        <v>11038</v>
      </c>
      <c r="E1745" s="19" t="s">
        <v>3588</v>
      </c>
      <c r="F1745" s="19" t="s">
        <v>2261</v>
      </c>
      <c r="G1745" s="19">
        <v>2018</v>
      </c>
      <c r="H1745" s="65">
        <v>43180</v>
      </c>
      <c r="I1745" s="19" t="s">
        <v>11039</v>
      </c>
      <c r="J1745" s="19" t="s">
        <v>11040</v>
      </c>
      <c r="K1745" s="19" t="s">
        <v>11041</v>
      </c>
    </row>
    <row r="1746" spans="1:11" ht="15.75" customHeight="1">
      <c r="A1746" s="19">
        <v>29649269</v>
      </c>
      <c r="B1746" s="19" t="s">
        <v>11043</v>
      </c>
      <c r="C1746" s="19" t="s">
        <v>11044</v>
      </c>
      <c r="D1746" s="19" t="s">
        <v>11045</v>
      </c>
      <c r="E1746" s="19" t="s">
        <v>11046</v>
      </c>
      <c r="F1746" s="19" t="s">
        <v>208</v>
      </c>
      <c r="G1746" s="19">
        <v>2018</v>
      </c>
      <c r="H1746" s="65">
        <v>43203</v>
      </c>
      <c r="I1746" s="19" t="s">
        <v>11047</v>
      </c>
      <c r="K1746" s="19" t="s">
        <v>11048</v>
      </c>
    </row>
    <row r="1747" spans="1:11" ht="15.75" customHeight="1">
      <c r="A1747" s="19">
        <v>29390149</v>
      </c>
      <c r="B1747" s="19" t="s">
        <v>11050</v>
      </c>
      <c r="C1747" s="19" t="s">
        <v>11051</v>
      </c>
      <c r="D1747" s="19" t="s">
        <v>11052</v>
      </c>
      <c r="E1747" s="19" t="s">
        <v>11053</v>
      </c>
      <c r="F1747" s="19" t="s">
        <v>1064</v>
      </c>
      <c r="G1747" s="19">
        <v>2018</v>
      </c>
      <c r="H1747" s="65">
        <v>43133</v>
      </c>
      <c r="I1747" s="19" t="s">
        <v>11054</v>
      </c>
      <c r="K1747" s="19" t="s">
        <v>11055</v>
      </c>
    </row>
    <row r="1748" spans="1:11" ht="15.75" customHeight="1">
      <c r="A1748" s="19">
        <v>29657714</v>
      </c>
      <c r="B1748" s="19" t="s">
        <v>11057</v>
      </c>
      <c r="C1748" s="19" t="s">
        <v>11058</v>
      </c>
      <c r="D1748" s="19" t="s">
        <v>11059</v>
      </c>
      <c r="E1748" s="19" t="s">
        <v>11060</v>
      </c>
      <c r="F1748" s="19" t="s">
        <v>9642</v>
      </c>
      <c r="G1748" s="19">
        <v>2018</v>
      </c>
      <c r="H1748" s="65">
        <v>43207</v>
      </c>
      <c r="I1748" s="19" t="s">
        <v>11061</v>
      </c>
      <c r="K1748" s="19" t="s">
        <v>11062</v>
      </c>
    </row>
    <row r="1749" spans="1:11" ht="15.75" customHeight="1">
      <c r="A1749" s="19">
        <v>29675400</v>
      </c>
      <c r="B1749" s="19" t="s">
        <v>11064</v>
      </c>
      <c r="C1749" s="19" t="s">
        <v>11065</v>
      </c>
      <c r="D1749" s="19" t="s">
        <v>11066</v>
      </c>
      <c r="E1749" s="19" t="s">
        <v>11067</v>
      </c>
      <c r="F1749" s="19" t="s">
        <v>223</v>
      </c>
      <c r="G1749" s="19">
        <v>2018</v>
      </c>
      <c r="H1749" s="65">
        <v>43211</v>
      </c>
      <c r="I1749" s="19" t="s">
        <v>11068</v>
      </c>
      <c r="K1749" s="19" t="s">
        <v>11069</v>
      </c>
    </row>
    <row r="1750" spans="1:11" ht="15.75" customHeight="1">
      <c r="A1750" s="19">
        <v>29621281</v>
      </c>
      <c r="B1750" s="19" t="s">
        <v>11071</v>
      </c>
      <c r="C1750" s="19" t="s">
        <v>11072</v>
      </c>
      <c r="D1750" s="19" t="s">
        <v>11073</v>
      </c>
      <c r="E1750" s="19" t="s">
        <v>11074</v>
      </c>
      <c r="F1750" s="19" t="s">
        <v>208</v>
      </c>
      <c r="G1750" s="19">
        <v>2018</v>
      </c>
      <c r="H1750" s="65">
        <v>43196</v>
      </c>
      <c r="I1750" s="19" t="s">
        <v>11075</v>
      </c>
      <c r="K1750" s="19" t="s">
        <v>11076</v>
      </c>
    </row>
    <row r="1751" spans="1:11" ht="15.75" customHeight="1">
      <c r="A1751" s="19">
        <v>29555745</v>
      </c>
      <c r="B1751" s="19" t="s">
        <v>11077</v>
      </c>
      <c r="C1751" s="19" t="s">
        <v>11078</v>
      </c>
      <c r="D1751" s="19" t="s">
        <v>11079</v>
      </c>
      <c r="E1751" s="19" t="s">
        <v>11080</v>
      </c>
      <c r="F1751" s="19" t="s">
        <v>2504</v>
      </c>
      <c r="G1751" s="19">
        <v>2018</v>
      </c>
      <c r="H1751" s="65">
        <v>43180</v>
      </c>
      <c r="I1751" s="19" t="s">
        <v>11081</v>
      </c>
      <c r="K1751" s="19" t="s">
        <v>11082</v>
      </c>
    </row>
    <row r="1752" spans="1:11" ht="15.75" customHeight="1">
      <c r="A1752" s="19">
        <v>29300680</v>
      </c>
      <c r="B1752" s="19" t="s">
        <v>11084</v>
      </c>
      <c r="C1752" s="19" t="s">
        <v>11085</v>
      </c>
      <c r="D1752" s="19" t="s">
        <v>11086</v>
      </c>
      <c r="E1752" s="19" t="s">
        <v>11087</v>
      </c>
      <c r="F1752" s="19" t="s">
        <v>147</v>
      </c>
      <c r="G1752" s="19">
        <v>2018</v>
      </c>
      <c r="H1752" s="65">
        <v>43105</v>
      </c>
      <c r="I1752" s="19" t="s">
        <v>11088</v>
      </c>
      <c r="K1752" s="19" t="s">
        <v>11089</v>
      </c>
    </row>
    <row r="1753" spans="1:11" ht="15.75" customHeight="1">
      <c r="A1753" s="19">
        <v>29614568</v>
      </c>
      <c r="B1753" s="19" t="s">
        <v>11090</v>
      </c>
      <c r="C1753" s="19" t="s">
        <v>11091</v>
      </c>
      <c r="D1753" s="19" t="s">
        <v>11092</v>
      </c>
      <c r="E1753" s="19" t="s">
        <v>11093</v>
      </c>
      <c r="F1753" s="19" t="s">
        <v>1813</v>
      </c>
      <c r="G1753" s="19">
        <v>2018</v>
      </c>
      <c r="H1753" s="65">
        <v>43194</v>
      </c>
      <c r="K1753" s="19" t="s">
        <v>11094</v>
      </c>
    </row>
    <row r="1754" spans="1:11" ht="15.75" customHeight="1">
      <c r="A1754" s="19">
        <v>29798080</v>
      </c>
      <c r="B1754" s="19" t="s">
        <v>11096</v>
      </c>
      <c r="C1754" s="19" t="s">
        <v>11097</v>
      </c>
      <c r="D1754" s="19" t="s">
        <v>26364</v>
      </c>
      <c r="E1754" s="19" t="s">
        <v>11099</v>
      </c>
      <c r="F1754" s="19" t="s">
        <v>26358</v>
      </c>
      <c r="G1754" s="19">
        <v>2018</v>
      </c>
      <c r="H1754" s="65">
        <v>43246</v>
      </c>
      <c r="K1754" s="19" t="s">
        <v>11100</v>
      </c>
    </row>
    <row r="1755" spans="1:11" ht="15.75" customHeight="1">
      <c r="A1755" s="19">
        <v>29659885</v>
      </c>
      <c r="B1755" s="19" t="s">
        <v>11102</v>
      </c>
      <c r="C1755" s="19" t="s">
        <v>11103</v>
      </c>
      <c r="D1755" s="19" t="s">
        <v>11104</v>
      </c>
      <c r="E1755" s="19" t="s">
        <v>6134</v>
      </c>
      <c r="F1755" s="19" t="s">
        <v>215</v>
      </c>
      <c r="G1755" s="19">
        <v>2018</v>
      </c>
      <c r="H1755" s="65">
        <v>43207</v>
      </c>
      <c r="K1755" s="19" t="s">
        <v>11105</v>
      </c>
    </row>
    <row r="1756" spans="1:11" ht="15.75" customHeight="1">
      <c r="A1756" s="19">
        <v>29659884</v>
      </c>
      <c r="B1756" s="19" t="s">
        <v>11107</v>
      </c>
      <c r="C1756" s="19" t="s">
        <v>11108</v>
      </c>
      <c r="D1756" s="19" t="s">
        <v>11104</v>
      </c>
      <c r="E1756" s="19" t="s">
        <v>6134</v>
      </c>
      <c r="F1756" s="19" t="s">
        <v>215</v>
      </c>
      <c r="G1756" s="19">
        <v>2018</v>
      </c>
      <c r="H1756" s="65">
        <v>43207</v>
      </c>
      <c r="K1756" s="19" t="s">
        <v>11109</v>
      </c>
    </row>
    <row r="1757" spans="1:11" ht="15.75" customHeight="1">
      <c r="A1757" s="19">
        <v>29659883</v>
      </c>
      <c r="B1757" s="19" t="s">
        <v>11110</v>
      </c>
      <c r="C1757" s="19" t="s">
        <v>11111</v>
      </c>
      <c r="D1757" s="19" t="s">
        <v>11104</v>
      </c>
      <c r="E1757" s="19" t="s">
        <v>6134</v>
      </c>
      <c r="F1757" s="19" t="s">
        <v>215</v>
      </c>
      <c r="G1757" s="19">
        <v>2018</v>
      </c>
      <c r="H1757" s="65">
        <v>43207</v>
      </c>
      <c r="K1757" s="19" t="s">
        <v>11112</v>
      </c>
    </row>
    <row r="1758" spans="1:11" ht="15.75" customHeight="1">
      <c r="A1758" s="19">
        <v>29659882</v>
      </c>
      <c r="B1758" s="19" t="s">
        <v>11113</v>
      </c>
      <c r="C1758" s="19" t="s">
        <v>11114</v>
      </c>
      <c r="D1758" s="19" t="s">
        <v>11104</v>
      </c>
      <c r="E1758" s="19" t="s">
        <v>6134</v>
      </c>
      <c r="F1758" s="19" t="s">
        <v>215</v>
      </c>
      <c r="G1758" s="19">
        <v>2018</v>
      </c>
      <c r="H1758" s="65">
        <v>43207</v>
      </c>
      <c r="K1758" s="19" t="s">
        <v>11115</v>
      </c>
    </row>
    <row r="1759" spans="1:11" ht="15.75" customHeight="1">
      <c r="A1759" s="19">
        <v>29659881</v>
      </c>
      <c r="B1759" s="19" t="s">
        <v>11116</v>
      </c>
      <c r="C1759" s="19" t="s">
        <v>11117</v>
      </c>
      <c r="D1759" s="19" t="s">
        <v>11104</v>
      </c>
      <c r="E1759" s="19" t="s">
        <v>6134</v>
      </c>
      <c r="F1759" s="19" t="s">
        <v>215</v>
      </c>
      <c r="G1759" s="19">
        <v>2018</v>
      </c>
      <c r="H1759" s="65">
        <v>43207</v>
      </c>
      <c r="K1759" s="19" t="s">
        <v>11118</v>
      </c>
    </row>
    <row r="1760" spans="1:11" ht="15.75" customHeight="1">
      <c r="A1760" s="19">
        <v>29624493</v>
      </c>
      <c r="B1760" s="19" t="s">
        <v>11119</v>
      </c>
      <c r="C1760" s="19" t="s">
        <v>11120</v>
      </c>
      <c r="D1760" s="19" t="s">
        <v>11121</v>
      </c>
      <c r="E1760" s="19" t="s">
        <v>11122</v>
      </c>
      <c r="F1760" s="19" t="s">
        <v>11123</v>
      </c>
      <c r="G1760" s="19">
        <v>2018</v>
      </c>
      <c r="H1760" s="65">
        <v>43197</v>
      </c>
      <c r="K1760" s="19" t="s">
        <v>11124</v>
      </c>
    </row>
    <row r="1761" spans="1:11" ht="15.75" customHeight="1">
      <c r="A1761" s="19">
        <v>29531022</v>
      </c>
      <c r="B1761" s="19" t="s">
        <v>11125</v>
      </c>
      <c r="D1761" s="19" t="s">
        <v>11126</v>
      </c>
      <c r="F1761" s="19" t="s">
        <v>11127</v>
      </c>
      <c r="G1761" s="19">
        <v>2018</v>
      </c>
      <c r="H1761" s="65">
        <v>43173</v>
      </c>
      <c r="I1761" s="19" t="s">
        <v>11128</v>
      </c>
      <c r="K1761" s="19" t="s">
        <v>11129</v>
      </c>
    </row>
    <row r="1762" spans="1:11" ht="15.75" customHeight="1">
      <c r="A1762" s="19">
        <v>29421524</v>
      </c>
      <c r="B1762" s="19" t="s">
        <v>11130</v>
      </c>
      <c r="C1762" s="19" t="s">
        <v>11131</v>
      </c>
      <c r="D1762" s="19" t="s">
        <v>11132</v>
      </c>
      <c r="E1762" s="19" t="s">
        <v>11133</v>
      </c>
      <c r="F1762" s="19" t="s">
        <v>11134</v>
      </c>
      <c r="G1762" s="19">
        <v>2018</v>
      </c>
      <c r="H1762" s="65">
        <v>43140</v>
      </c>
      <c r="K1762" s="19" t="s">
        <v>11135</v>
      </c>
    </row>
    <row r="1763" spans="1:11" ht="15.75" customHeight="1">
      <c r="A1763" s="19">
        <v>29408669</v>
      </c>
      <c r="B1763" s="19" t="s">
        <v>11136</v>
      </c>
      <c r="C1763" s="19" t="s">
        <v>11137</v>
      </c>
      <c r="D1763" s="19" t="s">
        <v>11138</v>
      </c>
      <c r="E1763" s="19" t="s">
        <v>11139</v>
      </c>
      <c r="F1763" s="19" t="s">
        <v>11140</v>
      </c>
      <c r="G1763" s="19">
        <v>2018</v>
      </c>
      <c r="H1763" s="65">
        <v>43138</v>
      </c>
      <c r="K1763" s="19" t="s">
        <v>11141</v>
      </c>
    </row>
    <row r="1764" spans="1:11" ht="15.75" customHeight="1">
      <c r="A1764" s="19">
        <v>29405664</v>
      </c>
      <c r="B1764" s="19" t="s">
        <v>11142</v>
      </c>
      <c r="C1764" s="19" t="s">
        <v>11143</v>
      </c>
      <c r="D1764" s="19" t="s">
        <v>11144</v>
      </c>
      <c r="E1764" s="19" t="s">
        <v>11145</v>
      </c>
      <c r="F1764" s="19" t="s">
        <v>1604</v>
      </c>
      <c r="G1764" s="19">
        <v>2018</v>
      </c>
      <c r="H1764" s="65">
        <v>43138</v>
      </c>
      <c r="K1764" s="19" t="s">
        <v>11146</v>
      </c>
    </row>
    <row r="1765" spans="1:11" ht="15.75" customHeight="1">
      <c r="A1765" s="19">
        <v>29378719</v>
      </c>
      <c r="B1765" s="19" t="s">
        <v>11147</v>
      </c>
      <c r="C1765" s="19" t="s">
        <v>1575</v>
      </c>
      <c r="D1765" s="19" t="s">
        <v>11148</v>
      </c>
      <c r="E1765" s="19" t="s">
        <v>1577</v>
      </c>
      <c r="F1765" s="19" t="s">
        <v>1125</v>
      </c>
      <c r="G1765" s="19">
        <v>2018</v>
      </c>
      <c r="H1765" s="65">
        <v>43131</v>
      </c>
      <c r="I1765" s="19" t="s">
        <v>11149</v>
      </c>
      <c r="K1765" s="19" t="s">
        <v>11150</v>
      </c>
    </row>
    <row r="1766" spans="1:11" ht="15.75" customHeight="1">
      <c r="A1766" s="19">
        <v>29378166</v>
      </c>
      <c r="B1766" s="19" t="s">
        <v>11152</v>
      </c>
      <c r="C1766" s="19" t="s">
        <v>11153</v>
      </c>
      <c r="D1766" s="19" t="s">
        <v>11154</v>
      </c>
      <c r="E1766" s="19" t="s">
        <v>3022</v>
      </c>
      <c r="F1766" s="19" t="s">
        <v>11155</v>
      </c>
      <c r="G1766" s="19">
        <v>2018</v>
      </c>
      <c r="H1766" s="65">
        <v>43130</v>
      </c>
      <c r="K1766" s="19" t="s">
        <v>11156</v>
      </c>
    </row>
    <row r="1767" spans="1:11" ht="15.75" customHeight="1">
      <c r="A1767" s="19">
        <v>29315536</v>
      </c>
      <c r="B1767" s="19" t="s">
        <v>11157</v>
      </c>
      <c r="C1767" s="19" t="s">
        <v>11158</v>
      </c>
      <c r="D1767" s="19" t="s">
        <v>11159</v>
      </c>
      <c r="E1767" s="19" t="s">
        <v>11160</v>
      </c>
      <c r="F1767" s="19" t="s">
        <v>11161</v>
      </c>
      <c r="G1767" s="19">
        <v>2018</v>
      </c>
      <c r="H1767" s="65">
        <v>43110</v>
      </c>
      <c r="I1767" s="19" t="s">
        <v>11162</v>
      </c>
      <c r="J1767" s="19" t="s">
        <v>11163</v>
      </c>
      <c r="K1767" s="19" t="s">
        <v>11164</v>
      </c>
    </row>
    <row r="1768" spans="1:11" ht="15.75" customHeight="1">
      <c r="A1768" s="19">
        <v>29289561</v>
      </c>
      <c r="B1768" s="19" t="s">
        <v>11165</v>
      </c>
      <c r="C1768" s="19" t="s">
        <v>11166</v>
      </c>
      <c r="D1768" s="19" t="s">
        <v>11167</v>
      </c>
      <c r="E1768" s="19" t="s">
        <v>11168</v>
      </c>
      <c r="F1768" s="19" t="s">
        <v>777</v>
      </c>
      <c r="G1768" s="19">
        <v>2018</v>
      </c>
      <c r="H1768" s="65">
        <v>43101</v>
      </c>
      <c r="K1768" s="19" t="s">
        <v>11169</v>
      </c>
    </row>
    <row r="1769" spans="1:11" ht="15.75" customHeight="1">
      <c r="A1769" s="19">
        <v>29288818</v>
      </c>
      <c r="B1769" s="19" t="s">
        <v>11170</v>
      </c>
      <c r="C1769" s="19" t="s">
        <v>11171</v>
      </c>
      <c r="D1769" s="19" t="s">
        <v>11172</v>
      </c>
      <c r="E1769" s="19" t="s">
        <v>11173</v>
      </c>
      <c r="F1769" s="19" t="s">
        <v>11174</v>
      </c>
      <c r="G1769" s="19">
        <v>2018</v>
      </c>
      <c r="H1769" s="65">
        <v>43100</v>
      </c>
      <c r="I1769" s="19" t="s">
        <v>11175</v>
      </c>
      <c r="J1769" s="19" t="s">
        <v>11176</v>
      </c>
      <c r="K1769" s="19" t="s">
        <v>11177</v>
      </c>
    </row>
    <row r="1770" spans="1:11" ht="15.75" customHeight="1">
      <c r="A1770" s="19">
        <v>29278616</v>
      </c>
      <c r="B1770" s="19" t="s">
        <v>11178</v>
      </c>
      <c r="C1770" s="19" t="s">
        <v>11179</v>
      </c>
      <c r="D1770" s="19" t="s">
        <v>11180</v>
      </c>
      <c r="E1770" s="19" t="s">
        <v>11181</v>
      </c>
      <c r="F1770" s="19" t="s">
        <v>979</v>
      </c>
      <c r="G1770" s="19">
        <v>2018</v>
      </c>
      <c r="H1770" s="65">
        <v>43096</v>
      </c>
      <c r="K1770" s="19" t="s">
        <v>11182</v>
      </c>
    </row>
    <row r="1771" spans="1:11" ht="15.75" customHeight="1">
      <c r="A1771" s="19">
        <v>29191962</v>
      </c>
      <c r="B1771" s="19" t="s">
        <v>11183</v>
      </c>
      <c r="C1771" s="19" t="s">
        <v>11184</v>
      </c>
      <c r="D1771" s="19" t="s">
        <v>11185</v>
      </c>
      <c r="E1771" s="19" t="s">
        <v>5665</v>
      </c>
      <c r="F1771" s="19" t="s">
        <v>6990</v>
      </c>
      <c r="G1771" s="19">
        <v>2018</v>
      </c>
      <c r="H1771" s="65">
        <v>43071</v>
      </c>
      <c r="I1771" s="19" t="s">
        <v>11186</v>
      </c>
      <c r="K1771" s="19" t="s">
        <v>11187</v>
      </c>
    </row>
    <row r="1772" spans="1:11" ht="15.75" customHeight="1">
      <c r="A1772" s="19">
        <v>29189672</v>
      </c>
      <c r="B1772" s="19" t="s">
        <v>11188</v>
      </c>
      <c r="C1772" s="19" t="s">
        <v>11189</v>
      </c>
      <c r="D1772" s="19" t="s">
        <v>11180</v>
      </c>
      <c r="E1772" s="19" t="s">
        <v>11190</v>
      </c>
      <c r="F1772" s="19" t="s">
        <v>979</v>
      </c>
      <c r="G1772" s="19">
        <v>2018</v>
      </c>
      <c r="H1772" s="65">
        <v>43070</v>
      </c>
      <c r="I1772" s="19" t="s">
        <v>11191</v>
      </c>
      <c r="J1772" s="19" t="s">
        <v>11192</v>
      </c>
      <c r="K1772" s="19" t="s">
        <v>11193</v>
      </c>
    </row>
    <row r="1773" spans="1:11" ht="15.75" customHeight="1">
      <c r="A1773" s="19">
        <v>29140938</v>
      </c>
      <c r="B1773" s="19" t="s">
        <v>11194</v>
      </c>
      <c r="C1773" s="19" t="s">
        <v>11195</v>
      </c>
      <c r="E1773" s="19" t="s">
        <v>11180</v>
      </c>
    </row>
    <row r="1774" spans="1:11" ht="15.75" customHeight="1">
      <c r="A1774" s="19">
        <v>28858039</v>
      </c>
      <c r="B1774" s="19" t="s">
        <v>11196</v>
      </c>
      <c r="C1774" s="19" t="s">
        <v>11197</v>
      </c>
      <c r="D1774" s="19" t="s">
        <v>11180</v>
      </c>
      <c r="E1774" s="19" t="s">
        <v>11198</v>
      </c>
      <c r="F1774" s="19" t="s">
        <v>979</v>
      </c>
      <c r="G1774" s="19">
        <v>2018</v>
      </c>
      <c r="H1774" s="65">
        <v>42979</v>
      </c>
      <c r="K1774" s="19" t="s">
        <v>11199</v>
      </c>
    </row>
    <row r="1775" spans="1:11" ht="15.75" customHeight="1">
      <c r="A1775" s="19">
        <v>28478921</v>
      </c>
      <c r="B1775" s="19" t="s">
        <v>11200</v>
      </c>
      <c r="C1775" s="19" t="s">
        <v>11201</v>
      </c>
      <c r="D1775" s="19" t="s">
        <v>11202</v>
      </c>
      <c r="E1775" s="19" t="s">
        <v>11203</v>
      </c>
      <c r="F1775" s="19" t="s">
        <v>1057</v>
      </c>
      <c r="G1775" s="19">
        <v>2018</v>
      </c>
      <c r="H1775" s="65">
        <v>42864</v>
      </c>
      <c r="K1775" s="19" t="s">
        <v>11204</v>
      </c>
    </row>
    <row r="1776" spans="1:11" ht="15.75" customHeight="1">
      <c r="A1776" s="19">
        <v>28464987</v>
      </c>
      <c r="B1776" s="19" t="s">
        <v>11206</v>
      </c>
      <c r="C1776" s="19" t="s">
        <v>11207</v>
      </c>
      <c r="D1776" s="19" t="s">
        <v>11208</v>
      </c>
      <c r="E1776" s="19" t="s">
        <v>11209</v>
      </c>
      <c r="F1776" s="19" t="s">
        <v>11210</v>
      </c>
      <c r="G1776" s="19">
        <v>2018</v>
      </c>
      <c r="H1776" s="65">
        <v>42859</v>
      </c>
      <c r="K1776" s="19" t="s">
        <v>11211</v>
      </c>
    </row>
    <row r="1777" spans="1:11" ht="15.75" customHeight="1">
      <c r="A1777" s="19">
        <v>27187042</v>
      </c>
      <c r="B1777" s="19" t="s">
        <v>11212</v>
      </c>
      <c r="C1777" s="19" t="s">
        <v>11213</v>
      </c>
      <c r="D1777" s="19" t="s">
        <v>11214</v>
      </c>
      <c r="E1777" s="19" t="s">
        <v>11215</v>
      </c>
      <c r="F1777" s="19" t="s">
        <v>11216</v>
      </c>
      <c r="G1777" s="19">
        <v>2018</v>
      </c>
      <c r="H1777" s="65">
        <v>42508</v>
      </c>
      <c r="K1777" s="19" t="s">
        <v>11217</v>
      </c>
    </row>
    <row r="1778" spans="1:11" ht="15.75" customHeight="1">
      <c r="A1778" s="19">
        <v>29488537</v>
      </c>
      <c r="B1778" s="19" t="s">
        <v>11218</v>
      </c>
      <c r="C1778" s="19" t="s">
        <v>11219</v>
      </c>
      <c r="D1778" s="19" t="s">
        <v>11220</v>
      </c>
      <c r="E1778" s="19" t="s">
        <v>11221</v>
      </c>
      <c r="F1778" s="19" t="s">
        <v>11222</v>
      </c>
      <c r="G1778" s="19">
        <v>2018</v>
      </c>
      <c r="H1778" s="65">
        <v>43160</v>
      </c>
      <c r="K1778" s="19" t="s">
        <v>11223</v>
      </c>
    </row>
    <row r="1779" spans="1:11" ht="15.75" customHeight="1">
      <c r="A1779" s="19">
        <v>29599819</v>
      </c>
      <c r="B1779" s="19" t="s">
        <v>11225</v>
      </c>
      <c r="C1779" s="19" t="s">
        <v>11226</v>
      </c>
      <c r="D1779" s="19" t="s">
        <v>11227</v>
      </c>
      <c r="E1779" s="19" t="s">
        <v>11228</v>
      </c>
      <c r="F1779" s="19" t="s">
        <v>11229</v>
      </c>
      <c r="G1779" s="19">
        <v>2018</v>
      </c>
      <c r="H1779" s="65">
        <v>43190</v>
      </c>
      <c r="I1779" s="19" t="s">
        <v>11230</v>
      </c>
      <c r="K1779" s="19" t="s">
        <v>11231</v>
      </c>
    </row>
    <row r="1780" spans="1:11" ht="15.75" customHeight="1">
      <c r="A1780" s="19">
        <v>29594175</v>
      </c>
      <c r="B1780" s="19" t="s">
        <v>11233</v>
      </c>
      <c r="C1780" s="19" t="s">
        <v>11234</v>
      </c>
      <c r="D1780" s="19" t="s">
        <v>11235</v>
      </c>
      <c r="E1780" s="19" t="s">
        <v>10953</v>
      </c>
      <c r="F1780" s="19" t="s">
        <v>1517</v>
      </c>
      <c r="G1780" s="19">
        <v>2018</v>
      </c>
      <c r="H1780" s="65">
        <v>43189</v>
      </c>
      <c r="I1780" s="19" t="s">
        <v>11236</v>
      </c>
      <c r="K1780" s="19" t="s">
        <v>11237</v>
      </c>
    </row>
    <row r="1781" spans="1:11" ht="15.75" customHeight="1">
      <c r="A1781" s="19">
        <v>29478754</v>
      </c>
      <c r="B1781" s="19" t="s">
        <v>11239</v>
      </c>
      <c r="C1781" s="19" t="s">
        <v>11240</v>
      </c>
      <c r="D1781" s="19" t="s">
        <v>11241</v>
      </c>
      <c r="E1781" s="19" t="s">
        <v>8311</v>
      </c>
      <c r="F1781" s="19" t="s">
        <v>1263</v>
      </c>
      <c r="G1781" s="19">
        <v>2018</v>
      </c>
      <c r="H1781" s="65">
        <v>43158</v>
      </c>
      <c r="K1781" s="19" t="s">
        <v>11242</v>
      </c>
    </row>
    <row r="1782" spans="1:11" ht="15.75" customHeight="1">
      <c r="A1782" s="19">
        <v>29121208</v>
      </c>
      <c r="B1782" s="19" t="s">
        <v>11244</v>
      </c>
      <c r="C1782" s="19" t="s">
        <v>11245</v>
      </c>
      <c r="D1782" s="19" t="s">
        <v>11246</v>
      </c>
      <c r="E1782" s="19" t="s">
        <v>11247</v>
      </c>
      <c r="F1782" s="19" t="s">
        <v>1488</v>
      </c>
      <c r="G1782" s="19">
        <v>2018</v>
      </c>
      <c r="H1782" s="65">
        <v>43049</v>
      </c>
      <c r="I1782" s="19" t="s">
        <v>11248</v>
      </c>
      <c r="K1782" s="19" t="s">
        <v>11249</v>
      </c>
    </row>
    <row r="1783" spans="1:11" ht="15.75" customHeight="1">
      <c r="A1783" s="19">
        <v>29549211</v>
      </c>
      <c r="B1783" s="19" t="s">
        <v>11251</v>
      </c>
      <c r="C1783" s="19" t="s">
        <v>11252</v>
      </c>
      <c r="D1783" s="19" t="s">
        <v>11253</v>
      </c>
      <c r="E1783" s="19" t="s">
        <v>11254</v>
      </c>
      <c r="F1783" s="19" t="s">
        <v>3548</v>
      </c>
      <c r="G1783" s="19">
        <v>2018</v>
      </c>
      <c r="H1783" s="65">
        <v>43177</v>
      </c>
      <c r="I1783" s="19" t="s">
        <v>11255</v>
      </c>
      <c r="K1783" s="19" t="s">
        <v>11256</v>
      </c>
    </row>
    <row r="1784" spans="1:11" ht="15.75" customHeight="1">
      <c r="A1784" s="19">
        <v>29459064</v>
      </c>
      <c r="B1784" s="19" t="s">
        <v>11258</v>
      </c>
      <c r="C1784" s="19" t="s">
        <v>11259</v>
      </c>
      <c r="D1784" s="19" t="s">
        <v>11260</v>
      </c>
      <c r="E1784" s="19" t="s">
        <v>11261</v>
      </c>
      <c r="F1784" s="19" t="s">
        <v>1263</v>
      </c>
      <c r="G1784" s="19">
        <v>2018</v>
      </c>
      <c r="H1784" s="65">
        <v>43152</v>
      </c>
      <c r="K1784" s="19" t="s">
        <v>11262</v>
      </c>
    </row>
    <row r="1785" spans="1:11" ht="15.75" customHeight="1">
      <c r="A1785" s="19">
        <v>29459062</v>
      </c>
      <c r="B1785" s="19" t="s">
        <v>11264</v>
      </c>
      <c r="C1785" s="19" t="s">
        <v>11265</v>
      </c>
      <c r="D1785" s="19" t="s">
        <v>11260</v>
      </c>
      <c r="E1785" s="19" t="s">
        <v>11266</v>
      </c>
      <c r="F1785" s="19" t="s">
        <v>1263</v>
      </c>
      <c r="G1785" s="19">
        <v>2018</v>
      </c>
      <c r="H1785" s="65">
        <v>43152</v>
      </c>
      <c r="K1785" s="19" t="s">
        <v>11267</v>
      </c>
    </row>
    <row r="1786" spans="1:11" ht="15.75" customHeight="1">
      <c r="A1786" s="19">
        <v>29725272</v>
      </c>
      <c r="B1786" s="19" t="s">
        <v>11268</v>
      </c>
      <c r="C1786" s="19" t="s">
        <v>11269</v>
      </c>
      <c r="D1786" s="19" t="s">
        <v>11270</v>
      </c>
      <c r="E1786" s="19" t="s">
        <v>5883</v>
      </c>
      <c r="F1786" s="19" t="s">
        <v>5453</v>
      </c>
      <c r="G1786" s="19">
        <v>2018</v>
      </c>
      <c r="H1786" s="65">
        <v>43225</v>
      </c>
      <c r="I1786" s="19" t="s">
        <v>11271</v>
      </c>
      <c r="K1786" s="19" t="s">
        <v>11272</v>
      </c>
    </row>
    <row r="1787" spans="1:11" ht="15.75" customHeight="1">
      <c r="A1787" s="19">
        <v>29293990</v>
      </c>
      <c r="B1787" s="19" t="s">
        <v>11274</v>
      </c>
      <c r="C1787" s="19" t="s">
        <v>11275</v>
      </c>
      <c r="D1787" s="19" t="s">
        <v>11276</v>
      </c>
      <c r="E1787" s="19" t="s">
        <v>11277</v>
      </c>
      <c r="F1787" s="19" t="s">
        <v>1064</v>
      </c>
      <c r="G1787" s="19">
        <v>2018</v>
      </c>
      <c r="H1787" s="65">
        <v>43103</v>
      </c>
      <c r="I1787" s="19" t="s">
        <v>11278</v>
      </c>
      <c r="K1787" s="19" t="s">
        <v>11279</v>
      </c>
    </row>
    <row r="1788" spans="1:11" ht="15.75" customHeight="1">
      <c r="A1788" s="19">
        <v>29594087</v>
      </c>
      <c r="B1788" s="19" t="s">
        <v>11281</v>
      </c>
      <c r="C1788" s="19" t="s">
        <v>11282</v>
      </c>
      <c r="D1788" s="19" t="s">
        <v>11283</v>
      </c>
      <c r="E1788" s="19" t="s">
        <v>11284</v>
      </c>
      <c r="F1788" s="19" t="s">
        <v>380</v>
      </c>
      <c r="G1788" s="19">
        <v>2018</v>
      </c>
      <c r="H1788" s="65">
        <v>43189</v>
      </c>
      <c r="I1788" s="19" t="s">
        <v>11285</v>
      </c>
      <c r="K1788" s="19" t="s">
        <v>11286</v>
      </c>
    </row>
    <row r="1789" spans="1:11" ht="15.75" customHeight="1">
      <c r="A1789" s="19">
        <v>29538497</v>
      </c>
      <c r="B1789" s="19" t="s">
        <v>11288</v>
      </c>
      <c r="C1789" s="19" t="s">
        <v>11289</v>
      </c>
      <c r="D1789" s="19" t="s">
        <v>11290</v>
      </c>
      <c r="E1789" s="19" t="s">
        <v>11291</v>
      </c>
      <c r="F1789" s="19" t="s">
        <v>1172</v>
      </c>
      <c r="G1789" s="19">
        <v>2018</v>
      </c>
      <c r="H1789" s="65">
        <v>43174</v>
      </c>
      <c r="K1789" s="19" t="s">
        <v>11292</v>
      </c>
    </row>
    <row r="1790" spans="1:11" ht="15.75" customHeight="1">
      <c r="A1790" s="19">
        <v>29507021</v>
      </c>
      <c r="B1790" s="19" t="s">
        <v>11294</v>
      </c>
      <c r="C1790" s="19" t="s">
        <v>11295</v>
      </c>
      <c r="D1790" s="19" t="s">
        <v>11296</v>
      </c>
      <c r="E1790" s="19" t="s">
        <v>11297</v>
      </c>
      <c r="F1790" s="19" t="s">
        <v>956</v>
      </c>
      <c r="G1790" s="19">
        <v>2018</v>
      </c>
      <c r="H1790" s="65">
        <v>43166</v>
      </c>
      <c r="I1790" s="19" t="s">
        <v>11298</v>
      </c>
      <c r="K1790" s="19" t="s">
        <v>11299</v>
      </c>
    </row>
    <row r="1791" spans="1:11" ht="15.75" customHeight="1">
      <c r="A1791" s="19">
        <v>29345957</v>
      </c>
      <c r="B1791" s="19" t="s">
        <v>11301</v>
      </c>
      <c r="C1791" s="19" t="s">
        <v>11302</v>
      </c>
      <c r="D1791" s="19" t="s">
        <v>11303</v>
      </c>
      <c r="E1791" s="19" t="s">
        <v>11304</v>
      </c>
      <c r="F1791" s="19" t="s">
        <v>11305</v>
      </c>
      <c r="G1791" s="19">
        <v>2018</v>
      </c>
      <c r="H1791" s="65">
        <v>43119</v>
      </c>
      <c r="K1791" s="19" t="s">
        <v>11306</v>
      </c>
    </row>
    <row r="1792" spans="1:11" ht="15.75" customHeight="1">
      <c r="A1792" s="19">
        <v>32226119</v>
      </c>
      <c r="B1792" s="19" t="s">
        <v>11308</v>
      </c>
      <c r="C1792" s="19" t="s">
        <v>11309</v>
      </c>
      <c r="D1792" s="19" t="s">
        <v>11310</v>
      </c>
      <c r="E1792" s="19" t="s">
        <v>11311</v>
      </c>
      <c r="F1792" s="19" t="s">
        <v>11312</v>
      </c>
      <c r="G1792" s="19">
        <v>2018</v>
      </c>
      <c r="H1792" s="65">
        <v>43922</v>
      </c>
      <c r="I1792" s="19" t="s">
        <v>11313</v>
      </c>
      <c r="K1792" s="19" t="s">
        <v>11314</v>
      </c>
    </row>
    <row r="1793" spans="1:11" ht="15.75" customHeight="1">
      <c r="A1793" s="19">
        <v>29588912</v>
      </c>
      <c r="B1793" s="19" t="s">
        <v>11316</v>
      </c>
      <c r="C1793" s="19" t="s">
        <v>11317</v>
      </c>
      <c r="D1793" s="19" t="s">
        <v>11318</v>
      </c>
      <c r="E1793" s="19" t="s">
        <v>9741</v>
      </c>
      <c r="F1793" s="19" t="s">
        <v>2889</v>
      </c>
      <c r="G1793" s="19">
        <v>2018</v>
      </c>
      <c r="H1793" s="65">
        <v>43188</v>
      </c>
      <c r="I1793" s="19" t="s">
        <v>11319</v>
      </c>
      <c r="K1793" s="19" t="s">
        <v>11320</v>
      </c>
    </row>
    <row r="1794" spans="1:11" ht="15.75" customHeight="1">
      <c r="A1794" s="19">
        <v>29501241</v>
      </c>
      <c r="B1794" s="19" t="s">
        <v>11322</v>
      </c>
      <c r="C1794" s="19" t="s">
        <v>11323</v>
      </c>
      <c r="D1794" s="19" t="s">
        <v>11324</v>
      </c>
      <c r="E1794" s="19" t="s">
        <v>11325</v>
      </c>
      <c r="F1794" s="19" t="s">
        <v>2578</v>
      </c>
      <c r="G1794" s="19">
        <v>2018</v>
      </c>
      <c r="H1794" s="65">
        <v>43164</v>
      </c>
      <c r="K1794" s="19" t="s">
        <v>11326</v>
      </c>
    </row>
    <row r="1795" spans="1:11" ht="15.75" customHeight="1">
      <c r="A1795" s="19">
        <v>29493324</v>
      </c>
      <c r="B1795" s="19" t="s">
        <v>11327</v>
      </c>
      <c r="C1795" s="19" t="s">
        <v>11328</v>
      </c>
      <c r="D1795" s="19" t="s">
        <v>11329</v>
      </c>
      <c r="E1795" s="19" t="s">
        <v>11330</v>
      </c>
      <c r="F1795" s="19" t="s">
        <v>11331</v>
      </c>
      <c r="G1795" s="19">
        <v>2018</v>
      </c>
      <c r="H1795" s="65">
        <v>43161</v>
      </c>
      <c r="K1795" s="19" t="s">
        <v>11332</v>
      </c>
    </row>
    <row r="1796" spans="1:11" ht="15.75" customHeight="1">
      <c r="A1796" s="19">
        <v>29460728</v>
      </c>
      <c r="B1796" s="19" t="s">
        <v>11333</v>
      </c>
      <c r="C1796" s="19" t="s">
        <v>11334</v>
      </c>
      <c r="D1796" s="19" t="s">
        <v>11335</v>
      </c>
      <c r="E1796" s="19" t="s">
        <v>11336</v>
      </c>
      <c r="F1796" s="19" t="s">
        <v>1582</v>
      </c>
      <c r="G1796" s="19">
        <v>2018</v>
      </c>
      <c r="H1796" s="65">
        <v>43152</v>
      </c>
      <c r="I1796" s="19" t="s">
        <v>11337</v>
      </c>
      <c r="K1796" s="19" t="s">
        <v>11338</v>
      </c>
    </row>
    <row r="1797" spans="1:11" ht="15.75" customHeight="1">
      <c r="A1797" s="19">
        <v>29456197</v>
      </c>
      <c r="B1797" s="19" t="s">
        <v>11340</v>
      </c>
      <c r="C1797" s="19" t="s">
        <v>11341</v>
      </c>
      <c r="D1797" s="19" t="s">
        <v>11342</v>
      </c>
      <c r="E1797" s="19" t="s">
        <v>11343</v>
      </c>
      <c r="F1797" s="19" t="s">
        <v>11344</v>
      </c>
      <c r="G1797" s="19">
        <v>2018</v>
      </c>
      <c r="H1797" s="65">
        <v>43151</v>
      </c>
      <c r="K1797" s="19" t="s">
        <v>11345</v>
      </c>
    </row>
    <row r="1798" spans="1:11" ht="15.75" customHeight="1">
      <c r="A1798" s="19">
        <v>29415569</v>
      </c>
      <c r="B1798" s="19" t="s">
        <v>11346</v>
      </c>
      <c r="C1798" s="19" t="s">
        <v>11347</v>
      </c>
      <c r="D1798" s="19" t="s">
        <v>11348</v>
      </c>
      <c r="E1798" s="19" t="s">
        <v>11349</v>
      </c>
      <c r="F1798" s="19" t="s">
        <v>11350</v>
      </c>
      <c r="G1798" s="19">
        <v>2018</v>
      </c>
      <c r="H1798" s="65">
        <v>43140</v>
      </c>
      <c r="K1798" s="19" t="s">
        <v>11351</v>
      </c>
    </row>
    <row r="1799" spans="1:11" ht="15.75" customHeight="1">
      <c r="A1799" s="19">
        <v>29408674</v>
      </c>
      <c r="B1799" s="19" t="s">
        <v>11352</v>
      </c>
      <c r="C1799" s="19" t="s">
        <v>11353</v>
      </c>
      <c r="D1799" s="19" t="s">
        <v>11354</v>
      </c>
      <c r="E1799" s="19" t="s">
        <v>11355</v>
      </c>
      <c r="F1799" s="19" t="s">
        <v>2095</v>
      </c>
      <c r="G1799" s="19">
        <v>2018</v>
      </c>
      <c r="H1799" s="65">
        <v>43138</v>
      </c>
      <c r="K1799" s="19" t="s">
        <v>11356</v>
      </c>
    </row>
    <row r="1800" spans="1:11" ht="15.75" customHeight="1">
      <c r="A1800" s="19">
        <v>29402475</v>
      </c>
      <c r="B1800" s="19" t="s">
        <v>11357</v>
      </c>
      <c r="C1800" s="19" t="s">
        <v>11358</v>
      </c>
      <c r="D1800" s="19" t="s">
        <v>11359</v>
      </c>
      <c r="E1800" s="19" t="s">
        <v>11360</v>
      </c>
      <c r="F1800" s="19" t="s">
        <v>4621</v>
      </c>
      <c r="G1800" s="19">
        <v>2018</v>
      </c>
      <c r="H1800" s="65">
        <v>43138</v>
      </c>
      <c r="I1800" s="19" t="s">
        <v>11361</v>
      </c>
      <c r="K1800" s="19" t="s">
        <v>11362</v>
      </c>
    </row>
    <row r="1801" spans="1:11" ht="15.75" customHeight="1">
      <c r="A1801" s="19">
        <v>29233576</v>
      </c>
      <c r="B1801" s="19" t="s">
        <v>11363</v>
      </c>
      <c r="C1801" s="19" t="s">
        <v>11364</v>
      </c>
      <c r="D1801" s="19" t="s">
        <v>11365</v>
      </c>
      <c r="E1801" s="19" t="s">
        <v>11366</v>
      </c>
      <c r="F1801" s="19" t="s">
        <v>11367</v>
      </c>
      <c r="G1801" s="19">
        <v>2018</v>
      </c>
      <c r="H1801" s="65">
        <v>43083</v>
      </c>
      <c r="K1801" s="19" t="s">
        <v>11368</v>
      </c>
    </row>
    <row r="1802" spans="1:11" ht="15.75" customHeight="1">
      <c r="A1802" s="19">
        <v>29227464</v>
      </c>
      <c r="B1802" s="19" t="s">
        <v>11369</v>
      </c>
      <c r="C1802" s="19" t="s">
        <v>11370</v>
      </c>
      <c r="D1802" s="19" t="s">
        <v>11371</v>
      </c>
      <c r="E1802" s="19" t="s">
        <v>9056</v>
      </c>
      <c r="F1802" s="19" t="s">
        <v>979</v>
      </c>
      <c r="G1802" s="19">
        <v>2018</v>
      </c>
      <c r="H1802" s="65">
        <v>43081</v>
      </c>
      <c r="K1802" s="19" t="s">
        <v>11372</v>
      </c>
    </row>
    <row r="1803" spans="1:11" ht="15.75" customHeight="1">
      <c r="A1803" s="19">
        <v>29148920</v>
      </c>
      <c r="B1803" s="19" t="s">
        <v>11373</v>
      </c>
      <c r="C1803" s="19" t="s">
        <v>11374</v>
      </c>
      <c r="D1803" s="19" t="s">
        <v>11375</v>
      </c>
      <c r="E1803" s="19" t="s">
        <v>11376</v>
      </c>
      <c r="F1803" s="19" t="s">
        <v>11377</v>
      </c>
      <c r="G1803" s="19">
        <v>2018</v>
      </c>
      <c r="H1803" s="65">
        <v>43057</v>
      </c>
      <c r="I1803" s="19" t="s">
        <v>11378</v>
      </c>
      <c r="K1803" s="19" t="s">
        <v>11379</v>
      </c>
    </row>
    <row r="1804" spans="1:11" ht="15.75" customHeight="1">
      <c r="A1804" s="19">
        <v>29138021</v>
      </c>
      <c r="B1804" s="19" t="s">
        <v>11380</v>
      </c>
      <c r="C1804" s="19" t="s">
        <v>11381</v>
      </c>
      <c r="D1804" s="19" t="s">
        <v>11382</v>
      </c>
      <c r="E1804" s="19" t="s">
        <v>11383</v>
      </c>
      <c r="F1804" s="19" t="s">
        <v>1636</v>
      </c>
      <c r="G1804" s="19">
        <v>2018</v>
      </c>
      <c r="H1804" s="65">
        <v>43055</v>
      </c>
      <c r="K1804" s="19" t="s">
        <v>11384</v>
      </c>
    </row>
    <row r="1805" spans="1:11" ht="15.75" customHeight="1">
      <c r="A1805" s="19">
        <v>28544140</v>
      </c>
      <c r="B1805" s="19" t="s">
        <v>11386</v>
      </c>
      <c r="C1805" s="19" t="s">
        <v>11387</v>
      </c>
      <c r="D1805" s="19" t="s">
        <v>11388</v>
      </c>
      <c r="E1805" s="19" t="s">
        <v>11389</v>
      </c>
      <c r="F1805" s="19" t="s">
        <v>2805</v>
      </c>
      <c r="G1805" s="19">
        <v>2018</v>
      </c>
      <c r="H1805" s="65">
        <v>42881</v>
      </c>
      <c r="K1805" s="19" t="s">
        <v>11390</v>
      </c>
    </row>
    <row r="1806" spans="1:11" ht="15.75" customHeight="1">
      <c r="A1806" s="19">
        <v>28539074</v>
      </c>
      <c r="B1806" s="19" t="s">
        <v>11391</v>
      </c>
      <c r="C1806" s="19" t="s">
        <v>11392</v>
      </c>
      <c r="D1806" s="19" t="s">
        <v>11393</v>
      </c>
      <c r="E1806" s="19" t="s">
        <v>11060</v>
      </c>
      <c r="F1806" s="19" t="s">
        <v>3700</v>
      </c>
      <c r="G1806" s="19">
        <v>2018</v>
      </c>
      <c r="H1806" s="65">
        <v>42881</v>
      </c>
      <c r="K1806" s="19" t="s">
        <v>11394</v>
      </c>
    </row>
    <row r="1807" spans="1:11" ht="15.75" customHeight="1">
      <c r="A1807" s="19">
        <v>29395516</v>
      </c>
      <c r="B1807" s="19" t="s">
        <v>11395</v>
      </c>
      <c r="C1807" s="19" t="s">
        <v>11396</v>
      </c>
      <c r="D1807" s="19" t="s">
        <v>11397</v>
      </c>
      <c r="E1807" s="19" t="s">
        <v>11398</v>
      </c>
      <c r="F1807" s="19" t="s">
        <v>1263</v>
      </c>
      <c r="G1807" s="19">
        <v>2018</v>
      </c>
      <c r="H1807" s="65">
        <v>43135</v>
      </c>
      <c r="I1807" s="19" t="s">
        <v>11399</v>
      </c>
      <c r="J1807" s="19" t="s">
        <v>11400</v>
      </c>
      <c r="K1807" s="19" t="s">
        <v>11401</v>
      </c>
    </row>
    <row r="1808" spans="1:11" ht="15.75" customHeight="1">
      <c r="A1808" s="19">
        <v>29216588</v>
      </c>
      <c r="B1808" s="19" t="s">
        <v>11403</v>
      </c>
      <c r="C1808" s="19" t="s">
        <v>11404</v>
      </c>
      <c r="D1808" s="19" t="s">
        <v>11405</v>
      </c>
      <c r="E1808" s="19" t="s">
        <v>11406</v>
      </c>
      <c r="F1808" s="19" t="s">
        <v>4490</v>
      </c>
      <c r="G1808" s="19">
        <v>2018</v>
      </c>
      <c r="H1808" s="65">
        <v>43077</v>
      </c>
      <c r="K1808" s="19" t="s">
        <v>11407</v>
      </c>
    </row>
    <row r="1809" spans="1:11" ht="15.75" customHeight="1">
      <c r="A1809" s="19">
        <v>28158460</v>
      </c>
      <c r="B1809" s="19" t="s">
        <v>11409</v>
      </c>
      <c r="C1809" s="19" t="s">
        <v>11410</v>
      </c>
      <c r="D1809" s="19" t="s">
        <v>11411</v>
      </c>
      <c r="E1809" s="19" t="s">
        <v>11412</v>
      </c>
      <c r="F1809" s="19" t="s">
        <v>3307</v>
      </c>
      <c r="G1809" s="19">
        <v>2018</v>
      </c>
      <c r="H1809" s="65">
        <v>42770</v>
      </c>
      <c r="I1809" s="19" t="s">
        <v>11413</v>
      </c>
      <c r="K1809" s="19" t="s">
        <v>11414</v>
      </c>
    </row>
    <row r="1810" spans="1:11" ht="15.75" customHeight="1">
      <c r="A1810" s="19">
        <v>29447284</v>
      </c>
      <c r="B1810" s="19" t="s">
        <v>11416</v>
      </c>
      <c r="C1810" s="19" t="s">
        <v>11417</v>
      </c>
      <c r="D1810" s="19" t="s">
        <v>11418</v>
      </c>
      <c r="E1810" s="19" t="s">
        <v>11419</v>
      </c>
      <c r="F1810" s="19" t="s">
        <v>1232</v>
      </c>
      <c r="G1810" s="19">
        <v>2018</v>
      </c>
      <c r="H1810" s="65">
        <v>43147</v>
      </c>
      <c r="I1810" s="19" t="s">
        <v>11420</v>
      </c>
      <c r="K1810" s="19" t="s">
        <v>11421</v>
      </c>
    </row>
    <row r="1811" spans="1:11" ht="15.75" customHeight="1">
      <c r="A1811" s="19">
        <v>29447223</v>
      </c>
      <c r="B1811" s="19" t="s">
        <v>11423</v>
      </c>
      <c r="C1811" s="19" t="s">
        <v>11424</v>
      </c>
      <c r="D1811" s="19" t="s">
        <v>11425</v>
      </c>
      <c r="E1811" s="19" t="s">
        <v>11426</v>
      </c>
      <c r="F1811" s="19" t="s">
        <v>208</v>
      </c>
      <c r="G1811" s="19">
        <v>2018</v>
      </c>
      <c r="H1811" s="65">
        <v>43147</v>
      </c>
      <c r="I1811" s="19" t="s">
        <v>11427</v>
      </c>
      <c r="K1811" s="19" t="s">
        <v>11428</v>
      </c>
    </row>
    <row r="1812" spans="1:11" ht="15.75" customHeight="1">
      <c r="A1812" s="19">
        <v>29467579</v>
      </c>
      <c r="B1812" s="19" t="s">
        <v>11429</v>
      </c>
      <c r="C1812" s="19" t="s">
        <v>11430</v>
      </c>
      <c r="D1812" s="19" t="s">
        <v>11431</v>
      </c>
      <c r="E1812" s="19" t="s">
        <v>11432</v>
      </c>
      <c r="F1812" s="19" t="s">
        <v>11433</v>
      </c>
      <c r="G1812" s="19">
        <v>2018</v>
      </c>
      <c r="H1812" s="65">
        <v>43154</v>
      </c>
      <c r="I1812" s="19" t="s">
        <v>11434</v>
      </c>
      <c r="K1812" s="19" t="s">
        <v>11435</v>
      </c>
    </row>
    <row r="1813" spans="1:11" ht="15.75" customHeight="1">
      <c r="A1813" s="19">
        <v>29479520</v>
      </c>
      <c r="B1813" s="19" t="s">
        <v>11437</v>
      </c>
      <c r="C1813" s="19" t="s">
        <v>11438</v>
      </c>
      <c r="D1813" s="19" t="s">
        <v>11439</v>
      </c>
      <c r="E1813" s="19" t="s">
        <v>11440</v>
      </c>
      <c r="F1813" s="19" t="s">
        <v>223</v>
      </c>
      <c r="G1813" s="19">
        <v>2018</v>
      </c>
      <c r="H1813" s="65">
        <v>43158</v>
      </c>
      <c r="I1813" s="19" t="s">
        <v>11441</v>
      </c>
      <c r="K1813" s="19" t="s">
        <v>11442</v>
      </c>
    </row>
    <row r="1814" spans="1:11" ht="15.75" customHeight="1">
      <c r="A1814" s="19">
        <v>29425124</v>
      </c>
      <c r="B1814" s="19" t="s">
        <v>11444</v>
      </c>
      <c r="C1814" s="19" t="s">
        <v>11445</v>
      </c>
      <c r="D1814" s="19" t="s">
        <v>11446</v>
      </c>
      <c r="E1814" s="19" t="s">
        <v>3022</v>
      </c>
      <c r="F1814" s="19" t="s">
        <v>3023</v>
      </c>
      <c r="G1814" s="19">
        <v>2018</v>
      </c>
      <c r="H1814" s="65">
        <v>43141</v>
      </c>
      <c r="I1814" s="19" t="s">
        <v>11447</v>
      </c>
      <c r="K1814" s="19" t="s">
        <v>11448</v>
      </c>
    </row>
    <row r="1815" spans="1:11" ht="15.75" customHeight="1">
      <c r="A1815" s="19">
        <v>29473023</v>
      </c>
      <c r="B1815" s="19" t="s">
        <v>11450</v>
      </c>
      <c r="C1815" s="19" t="s">
        <v>11451</v>
      </c>
      <c r="D1815" s="19" t="s">
        <v>11452</v>
      </c>
      <c r="E1815" s="19" t="s">
        <v>11453</v>
      </c>
      <c r="F1815" s="19" t="s">
        <v>223</v>
      </c>
      <c r="G1815" s="19">
        <v>2018</v>
      </c>
      <c r="H1815" s="65">
        <v>43155</v>
      </c>
      <c r="I1815" s="19" t="s">
        <v>11454</v>
      </c>
      <c r="K1815" s="19" t="s">
        <v>11455</v>
      </c>
    </row>
    <row r="1816" spans="1:11" ht="15.75" customHeight="1">
      <c r="A1816" s="19">
        <v>29336924</v>
      </c>
      <c r="B1816" s="19" t="s">
        <v>11457</v>
      </c>
      <c r="C1816" s="19" t="s">
        <v>11458</v>
      </c>
      <c r="D1816" s="19" t="s">
        <v>11459</v>
      </c>
      <c r="E1816" s="19" t="s">
        <v>11460</v>
      </c>
      <c r="F1816" s="19" t="s">
        <v>1263</v>
      </c>
      <c r="G1816" s="19">
        <v>2018</v>
      </c>
      <c r="H1816" s="65">
        <v>43117</v>
      </c>
      <c r="K1816" s="19" t="s">
        <v>11461</v>
      </c>
    </row>
    <row r="1817" spans="1:11" ht="15.75" customHeight="1">
      <c r="A1817" s="19">
        <v>29675174</v>
      </c>
      <c r="B1817" s="19" t="s">
        <v>11462</v>
      </c>
      <c r="C1817" s="19" t="s">
        <v>11463</v>
      </c>
      <c r="D1817" s="19" t="s">
        <v>11464</v>
      </c>
      <c r="E1817" s="19" t="s">
        <v>11465</v>
      </c>
      <c r="F1817" s="19" t="s">
        <v>11466</v>
      </c>
      <c r="G1817" s="19">
        <v>2017</v>
      </c>
      <c r="H1817" s="65">
        <v>43211</v>
      </c>
      <c r="I1817" s="19" t="s">
        <v>11467</v>
      </c>
      <c r="K1817" s="19" t="s">
        <v>11468</v>
      </c>
    </row>
    <row r="1818" spans="1:11" ht="15.75" customHeight="1">
      <c r="A1818" s="19">
        <v>29272107</v>
      </c>
      <c r="B1818" s="19" t="s">
        <v>11470</v>
      </c>
      <c r="C1818" s="19" t="s">
        <v>11471</v>
      </c>
      <c r="D1818" s="19" t="s">
        <v>11472</v>
      </c>
      <c r="E1818" s="19" t="s">
        <v>11473</v>
      </c>
      <c r="F1818" s="19" t="s">
        <v>11474</v>
      </c>
      <c r="G1818" s="19">
        <v>2018</v>
      </c>
      <c r="H1818" s="65">
        <v>43092</v>
      </c>
      <c r="I1818" s="19" t="s">
        <v>11475</v>
      </c>
      <c r="J1818" s="19" t="s">
        <v>11476</v>
      </c>
      <c r="K1818" s="19" t="s">
        <v>11477</v>
      </c>
    </row>
    <row r="1819" spans="1:11" ht="15.75" customHeight="1">
      <c r="A1819" s="19">
        <v>29349940</v>
      </c>
      <c r="B1819" s="19" t="s">
        <v>11479</v>
      </c>
      <c r="C1819" s="19" t="s">
        <v>11480</v>
      </c>
      <c r="D1819" s="19" t="s">
        <v>11481</v>
      </c>
      <c r="E1819" s="19" t="s">
        <v>11482</v>
      </c>
      <c r="F1819" s="19" t="s">
        <v>11483</v>
      </c>
      <c r="G1819" s="19">
        <v>2018</v>
      </c>
      <c r="H1819" s="65">
        <v>43120</v>
      </c>
      <c r="I1819" s="19" t="s">
        <v>11484</v>
      </c>
      <c r="K1819" s="19" t="s">
        <v>11485</v>
      </c>
    </row>
    <row r="1820" spans="1:11" ht="15.75" customHeight="1">
      <c r="A1820" s="19">
        <v>29922416</v>
      </c>
      <c r="B1820" s="19" t="s">
        <v>11487</v>
      </c>
      <c r="C1820" s="19" t="s">
        <v>11488</v>
      </c>
      <c r="D1820" s="19" t="s">
        <v>11489</v>
      </c>
      <c r="E1820" s="19" t="s">
        <v>11490</v>
      </c>
      <c r="F1820" s="19" t="s">
        <v>4726</v>
      </c>
      <c r="G1820" s="19">
        <v>2018</v>
      </c>
      <c r="H1820" s="65">
        <v>43272</v>
      </c>
      <c r="I1820" s="19" t="s">
        <v>11491</v>
      </c>
    </row>
    <row r="1821" spans="1:11" ht="15.75" customHeight="1">
      <c r="A1821" s="19">
        <v>29318516</v>
      </c>
      <c r="B1821" s="19" t="s">
        <v>11493</v>
      </c>
      <c r="C1821" s="19" t="s">
        <v>11494</v>
      </c>
      <c r="D1821" s="19" t="s">
        <v>11495</v>
      </c>
      <c r="E1821" s="19" t="s">
        <v>3851</v>
      </c>
      <c r="F1821" s="19" t="s">
        <v>11496</v>
      </c>
      <c r="G1821" s="19">
        <v>2018</v>
      </c>
      <c r="H1821" s="65">
        <v>43111</v>
      </c>
      <c r="K1821" s="19" t="s">
        <v>11497</v>
      </c>
    </row>
    <row r="1822" spans="1:11" ht="15.75" customHeight="1">
      <c r="A1822" s="19">
        <v>29290527</v>
      </c>
      <c r="B1822" s="19" t="s">
        <v>11499</v>
      </c>
      <c r="C1822" s="19" t="s">
        <v>11500</v>
      </c>
      <c r="D1822" s="19" t="s">
        <v>11501</v>
      </c>
      <c r="E1822" s="19" t="s">
        <v>11502</v>
      </c>
      <c r="F1822" s="19" t="s">
        <v>1636</v>
      </c>
      <c r="G1822" s="19">
        <v>2018</v>
      </c>
      <c r="H1822" s="65">
        <v>43102</v>
      </c>
      <c r="K1822" s="19" t="s">
        <v>11503</v>
      </c>
    </row>
    <row r="1823" spans="1:11" ht="15.75" customHeight="1">
      <c r="A1823" s="19">
        <v>29285648</v>
      </c>
      <c r="B1823" s="19" t="s">
        <v>11505</v>
      </c>
      <c r="C1823" s="19" t="s">
        <v>11506</v>
      </c>
      <c r="E1823" s="19" t="s">
        <v>11507</v>
      </c>
    </row>
    <row r="1824" spans="1:11" ht="15.75" customHeight="1">
      <c r="A1824" s="19">
        <v>29280432</v>
      </c>
      <c r="B1824" s="19" t="s">
        <v>11508</v>
      </c>
      <c r="C1824" s="19" t="s">
        <v>11509</v>
      </c>
      <c r="D1824" s="19" t="s">
        <v>11510</v>
      </c>
      <c r="E1824" s="19" t="s">
        <v>11511</v>
      </c>
      <c r="F1824" s="19" t="s">
        <v>5258</v>
      </c>
      <c r="G1824" s="19">
        <v>2018</v>
      </c>
      <c r="H1824" s="65">
        <v>43097</v>
      </c>
      <c r="I1824" s="19" t="s">
        <v>11512</v>
      </c>
      <c r="K1824" s="19" t="s">
        <v>11513</v>
      </c>
    </row>
    <row r="1825" spans="1:11" ht="15.75" customHeight="1">
      <c r="A1825" s="19">
        <v>29266448</v>
      </c>
      <c r="B1825" s="19" t="s">
        <v>11514</v>
      </c>
      <c r="C1825" s="19" t="s">
        <v>11515</v>
      </c>
      <c r="D1825" s="19" t="s">
        <v>11516</v>
      </c>
      <c r="E1825" s="19" t="s">
        <v>5520</v>
      </c>
      <c r="F1825" s="19" t="s">
        <v>6357</v>
      </c>
      <c r="G1825" s="19">
        <v>2018</v>
      </c>
      <c r="H1825" s="65">
        <v>43091</v>
      </c>
      <c r="K1825" s="19" t="s">
        <v>11517</v>
      </c>
    </row>
    <row r="1826" spans="1:11" ht="15.75" customHeight="1">
      <c r="A1826" s="19">
        <v>29237781</v>
      </c>
      <c r="B1826" s="19" t="s">
        <v>11518</v>
      </c>
      <c r="C1826" s="19" t="s">
        <v>11519</v>
      </c>
      <c r="D1826" s="19" t="s">
        <v>11520</v>
      </c>
      <c r="E1826" s="19" t="s">
        <v>11521</v>
      </c>
      <c r="F1826" s="19" t="s">
        <v>1272</v>
      </c>
      <c r="G1826" s="19">
        <v>2018</v>
      </c>
      <c r="H1826" s="65">
        <v>43084</v>
      </c>
      <c r="I1826" s="19" t="s">
        <v>11522</v>
      </c>
      <c r="K1826" s="19" t="s">
        <v>11523</v>
      </c>
    </row>
    <row r="1827" spans="1:11" ht="15.75" customHeight="1">
      <c r="A1827" s="19">
        <v>29180527</v>
      </c>
      <c r="B1827" s="19" t="s">
        <v>11525</v>
      </c>
      <c r="C1827" s="19" t="s">
        <v>11526</v>
      </c>
      <c r="D1827" s="19" t="s">
        <v>11527</v>
      </c>
      <c r="E1827" s="19" t="s">
        <v>11528</v>
      </c>
      <c r="F1827" s="19" t="s">
        <v>1125</v>
      </c>
      <c r="G1827" s="19">
        <v>2018</v>
      </c>
      <c r="H1827" s="65">
        <v>43068</v>
      </c>
      <c r="I1827" s="19" t="s">
        <v>11529</v>
      </c>
      <c r="K1827" s="19" t="s">
        <v>11530</v>
      </c>
    </row>
    <row r="1828" spans="1:11" ht="15.75" customHeight="1">
      <c r="A1828" s="19">
        <v>29176349</v>
      </c>
      <c r="B1828" s="19" t="s">
        <v>11532</v>
      </c>
      <c r="C1828" s="19" t="s">
        <v>11533</v>
      </c>
      <c r="D1828" s="19" t="s">
        <v>11534</v>
      </c>
      <c r="E1828" s="19" t="s">
        <v>11535</v>
      </c>
      <c r="F1828" s="19" t="s">
        <v>3099</v>
      </c>
      <c r="G1828" s="19">
        <v>2018</v>
      </c>
      <c r="H1828" s="65">
        <v>43067</v>
      </c>
      <c r="K1828" s="19" t="s">
        <v>11536</v>
      </c>
    </row>
    <row r="1829" spans="1:11" ht="15.75" customHeight="1">
      <c r="A1829" s="19">
        <v>29149266</v>
      </c>
      <c r="B1829" s="19" t="s">
        <v>11537</v>
      </c>
      <c r="C1829" s="19" t="s">
        <v>11538</v>
      </c>
      <c r="D1829" s="19" t="s">
        <v>11539</v>
      </c>
      <c r="E1829" s="19" t="s">
        <v>11540</v>
      </c>
      <c r="F1829" s="19" t="s">
        <v>215</v>
      </c>
      <c r="G1829" s="19">
        <v>2018</v>
      </c>
      <c r="H1829" s="65">
        <v>43057</v>
      </c>
      <c r="K1829" s="19" t="s">
        <v>11541</v>
      </c>
    </row>
    <row r="1830" spans="1:11" ht="15.75" customHeight="1">
      <c r="A1830" s="19">
        <v>29113691</v>
      </c>
      <c r="B1830" s="19" t="s">
        <v>11543</v>
      </c>
      <c r="C1830" s="19" t="s">
        <v>11544</v>
      </c>
      <c r="D1830" s="19" t="s">
        <v>11545</v>
      </c>
      <c r="E1830" s="19" t="s">
        <v>11546</v>
      </c>
      <c r="F1830" s="19" t="s">
        <v>4621</v>
      </c>
      <c r="G1830" s="19">
        <v>2018</v>
      </c>
      <c r="H1830" s="65">
        <v>43048</v>
      </c>
      <c r="K1830" s="19" t="s">
        <v>11547</v>
      </c>
    </row>
    <row r="1831" spans="1:11" ht="15.75" customHeight="1">
      <c r="A1831" s="19">
        <v>29109187</v>
      </c>
      <c r="B1831" s="19" t="s">
        <v>11548</v>
      </c>
      <c r="C1831" s="19" t="s">
        <v>11549</v>
      </c>
      <c r="D1831" s="19" t="s">
        <v>11550</v>
      </c>
      <c r="E1831" s="19" t="s">
        <v>11551</v>
      </c>
      <c r="F1831" s="19" t="s">
        <v>8207</v>
      </c>
      <c r="G1831" s="19">
        <v>2018</v>
      </c>
      <c r="H1831" s="65">
        <v>43047</v>
      </c>
      <c r="I1831" s="19" t="s">
        <v>11552</v>
      </c>
      <c r="K1831" s="19" t="s">
        <v>11553</v>
      </c>
    </row>
    <row r="1832" spans="1:11" ht="15.75" customHeight="1">
      <c r="A1832" s="19">
        <v>28913912</v>
      </c>
      <c r="B1832" s="19" t="s">
        <v>11555</v>
      </c>
      <c r="C1832" s="19" t="s">
        <v>11556</v>
      </c>
      <c r="D1832" s="19" t="s">
        <v>11557</v>
      </c>
      <c r="E1832" s="19" t="s">
        <v>5891</v>
      </c>
      <c r="F1832" s="19" t="s">
        <v>3736</v>
      </c>
      <c r="G1832" s="19">
        <v>2018</v>
      </c>
      <c r="H1832" s="65">
        <v>42994</v>
      </c>
      <c r="I1832" s="19" t="s">
        <v>11558</v>
      </c>
      <c r="K1832" s="19" t="s">
        <v>11559</v>
      </c>
    </row>
    <row r="1833" spans="1:11" ht="15.75" customHeight="1">
      <c r="A1833" s="19">
        <v>28827496</v>
      </c>
      <c r="B1833" s="19" t="s">
        <v>11560</v>
      </c>
      <c r="C1833" s="19" t="s">
        <v>11561</v>
      </c>
      <c r="D1833" s="19" t="s">
        <v>11562</v>
      </c>
      <c r="E1833" s="19" t="s">
        <v>11563</v>
      </c>
      <c r="F1833" s="19" t="s">
        <v>979</v>
      </c>
      <c r="G1833" s="19">
        <v>2018</v>
      </c>
      <c r="H1833" s="65">
        <v>42970</v>
      </c>
      <c r="K1833" s="19" t="s">
        <v>11564</v>
      </c>
    </row>
    <row r="1834" spans="1:11" ht="15.75" customHeight="1">
      <c r="A1834" s="19">
        <v>28762125</v>
      </c>
      <c r="B1834" s="19" t="s">
        <v>11565</v>
      </c>
      <c r="C1834" s="19" t="s">
        <v>11566</v>
      </c>
      <c r="D1834" s="19" t="s">
        <v>11567</v>
      </c>
      <c r="E1834" s="19" t="s">
        <v>11568</v>
      </c>
      <c r="F1834" s="19" t="s">
        <v>11569</v>
      </c>
      <c r="G1834" s="19">
        <v>2018</v>
      </c>
      <c r="H1834" s="65">
        <v>42949</v>
      </c>
      <c r="K1834" s="19" t="s">
        <v>11570</v>
      </c>
    </row>
    <row r="1835" spans="1:11" ht="15.75" customHeight="1">
      <c r="A1835" s="19">
        <v>28658990</v>
      </c>
      <c r="B1835" s="19" t="s">
        <v>11571</v>
      </c>
      <c r="C1835" s="19" t="s">
        <v>11572</v>
      </c>
      <c r="D1835" s="19" t="s">
        <v>11573</v>
      </c>
      <c r="E1835" s="19" t="s">
        <v>415</v>
      </c>
      <c r="F1835" s="19" t="s">
        <v>11574</v>
      </c>
      <c r="G1835" s="19">
        <v>2018</v>
      </c>
      <c r="H1835" s="65">
        <v>42916</v>
      </c>
      <c r="I1835" s="19" t="s">
        <v>11575</v>
      </c>
      <c r="J1835" s="19" t="s">
        <v>11576</v>
      </c>
      <c r="K1835" s="19" t="s">
        <v>11577</v>
      </c>
    </row>
    <row r="1836" spans="1:11" ht="15.75" customHeight="1">
      <c r="A1836" s="19">
        <v>28583022</v>
      </c>
      <c r="B1836" s="19" t="s">
        <v>11578</v>
      </c>
      <c r="C1836" s="19" t="s">
        <v>11579</v>
      </c>
      <c r="D1836" s="19" t="s">
        <v>11580</v>
      </c>
      <c r="E1836" s="19" t="s">
        <v>11581</v>
      </c>
      <c r="F1836" s="19" t="s">
        <v>11582</v>
      </c>
      <c r="G1836" s="19">
        <v>2018</v>
      </c>
      <c r="H1836" s="65">
        <v>42893</v>
      </c>
      <c r="K1836" s="19" t="s">
        <v>11583</v>
      </c>
    </row>
    <row r="1837" spans="1:11" ht="15.75" customHeight="1">
      <c r="A1837" s="19">
        <v>29377793</v>
      </c>
      <c r="B1837" s="19" t="s">
        <v>11584</v>
      </c>
      <c r="C1837" s="19" t="s">
        <v>11585</v>
      </c>
      <c r="D1837" s="19" t="s">
        <v>11586</v>
      </c>
      <c r="E1837" s="19" t="s">
        <v>11587</v>
      </c>
      <c r="F1837" s="19" t="s">
        <v>2692</v>
      </c>
      <c r="G1837" s="19">
        <v>2018</v>
      </c>
      <c r="H1837" s="65">
        <v>43130</v>
      </c>
      <c r="I1837" s="19" t="s">
        <v>11588</v>
      </c>
      <c r="K1837" s="19" t="s">
        <v>11589</v>
      </c>
    </row>
    <row r="1838" spans="1:11" ht="15.75" customHeight="1">
      <c r="A1838" s="19">
        <v>29277353</v>
      </c>
      <c r="B1838" s="19" t="s">
        <v>11591</v>
      </c>
      <c r="C1838" s="19" t="s">
        <v>11592</v>
      </c>
      <c r="D1838" s="19" t="s">
        <v>11593</v>
      </c>
      <c r="E1838" s="19" t="s">
        <v>11594</v>
      </c>
      <c r="F1838" s="19" t="s">
        <v>1263</v>
      </c>
      <c r="G1838" s="19">
        <v>2018</v>
      </c>
      <c r="H1838" s="65">
        <v>43096</v>
      </c>
      <c r="K1838" s="19" t="s">
        <v>11595</v>
      </c>
    </row>
    <row r="1839" spans="1:11" ht="15.75" customHeight="1">
      <c r="A1839" s="19">
        <v>29374466</v>
      </c>
      <c r="B1839" s="19" t="s">
        <v>11596</v>
      </c>
      <c r="C1839" s="19" t="s">
        <v>11597</v>
      </c>
      <c r="D1839" s="19" t="s">
        <v>11598</v>
      </c>
      <c r="E1839" s="19" t="s">
        <v>11599</v>
      </c>
      <c r="F1839" s="19" t="s">
        <v>841</v>
      </c>
      <c r="G1839" s="19">
        <v>2018</v>
      </c>
      <c r="H1839" s="65">
        <v>43129</v>
      </c>
      <c r="I1839" s="19" t="s">
        <v>11600</v>
      </c>
      <c r="K1839" s="19" t="s">
        <v>11601</v>
      </c>
    </row>
    <row r="1840" spans="1:11" ht="15.75" customHeight="1">
      <c r="A1840" s="19">
        <v>29368591</v>
      </c>
      <c r="B1840" s="19" t="s">
        <v>11603</v>
      </c>
      <c r="C1840" s="19" t="s">
        <v>11604</v>
      </c>
      <c r="D1840" s="19" t="s">
        <v>11605</v>
      </c>
      <c r="E1840" s="19" t="s">
        <v>11606</v>
      </c>
      <c r="F1840" s="19" t="s">
        <v>8188</v>
      </c>
      <c r="G1840" s="19">
        <v>2018</v>
      </c>
      <c r="H1840" s="65">
        <v>43126</v>
      </c>
      <c r="I1840" s="19" t="s">
        <v>11607</v>
      </c>
      <c r="K1840" s="19" t="s">
        <v>11608</v>
      </c>
    </row>
    <row r="1841" spans="1:11" ht="15.75" customHeight="1">
      <c r="A1841" s="19">
        <v>29410954</v>
      </c>
      <c r="B1841" s="19" t="s">
        <v>11609</v>
      </c>
      <c r="C1841" s="19" t="s">
        <v>11610</v>
      </c>
      <c r="D1841" s="19" t="s">
        <v>11611</v>
      </c>
      <c r="E1841" s="19" t="s">
        <v>11612</v>
      </c>
      <c r="F1841" s="19" t="s">
        <v>3158</v>
      </c>
      <c r="G1841" s="19">
        <v>2018</v>
      </c>
      <c r="H1841" s="65">
        <v>43139</v>
      </c>
      <c r="I1841" s="19" t="s">
        <v>11613</v>
      </c>
      <c r="K1841" s="19" t="s">
        <v>11614</v>
      </c>
    </row>
    <row r="1842" spans="1:11" ht="15.75" customHeight="1">
      <c r="A1842" s="19">
        <v>29360880</v>
      </c>
      <c r="B1842" s="19" t="s">
        <v>11616</v>
      </c>
      <c r="C1842" s="19" t="s">
        <v>11617</v>
      </c>
      <c r="D1842" s="19" t="s">
        <v>11618</v>
      </c>
      <c r="E1842" s="19" t="s">
        <v>11619</v>
      </c>
      <c r="F1842" s="19" t="s">
        <v>208</v>
      </c>
      <c r="G1842" s="19">
        <v>2018</v>
      </c>
      <c r="H1842" s="65">
        <v>43124</v>
      </c>
      <c r="I1842" s="19" t="s">
        <v>11620</v>
      </c>
      <c r="K1842" s="19" t="s">
        <v>11621</v>
      </c>
    </row>
    <row r="1843" spans="1:11" ht="15.75" customHeight="1">
      <c r="A1843" s="19">
        <v>29318796</v>
      </c>
      <c r="B1843" s="19" t="s">
        <v>11622</v>
      </c>
      <c r="C1843" s="19" t="s">
        <v>11623</v>
      </c>
      <c r="D1843" s="19" t="s">
        <v>11624</v>
      </c>
      <c r="E1843" s="19" t="s">
        <v>11625</v>
      </c>
      <c r="F1843" s="19" t="s">
        <v>11483</v>
      </c>
      <c r="G1843" s="19">
        <v>2018</v>
      </c>
      <c r="H1843" s="65">
        <v>43111</v>
      </c>
      <c r="I1843" s="19" t="s">
        <v>11626</v>
      </c>
      <c r="K1843" s="19" t="s">
        <v>11627</v>
      </c>
    </row>
    <row r="1844" spans="1:11" ht="15.75" customHeight="1">
      <c r="A1844" s="19">
        <v>29352811</v>
      </c>
      <c r="B1844" s="19" t="s">
        <v>11629</v>
      </c>
      <c r="C1844" s="19" t="s">
        <v>11630</v>
      </c>
      <c r="D1844" s="19" t="s">
        <v>11631</v>
      </c>
      <c r="E1844" s="19" t="s">
        <v>11632</v>
      </c>
      <c r="F1844" s="19" t="s">
        <v>3463</v>
      </c>
      <c r="G1844" s="19">
        <v>2018</v>
      </c>
      <c r="H1844" s="65">
        <v>43122</v>
      </c>
      <c r="I1844" s="19" t="s">
        <v>11633</v>
      </c>
      <c r="K1844" s="19" t="s">
        <v>11634</v>
      </c>
    </row>
    <row r="1845" spans="1:11" ht="15.75" customHeight="1">
      <c r="A1845" s="19">
        <v>29375536</v>
      </c>
      <c r="B1845" s="19" t="s">
        <v>11636</v>
      </c>
      <c r="C1845" s="19" t="s">
        <v>11637</v>
      </c>
      <c r="D1845" s="19" t="s">
        <v>11638</v>
      </c>
      <c r="E1845" s="19" t="s">
        <v>5744</v>
      </c>
      <c r="F1845" s="19" t="s">
        <v>98</v>
      </c>
      <c r="G1845" s="19">
        <v>2018</v>
      </c>
      <c r="H1845" s="65">
        <v>43130</v>
      </c>
      <c r="I1845" s="19" t="s">
        <v>11639</v>
      </c>
      <c r="K1845" s="19" t="s">
        <v>11640</v>
      </c>
    </row>
    <row r="1846" spans="1:11" ht="15.75" customHeight="1">
      <c r="A1846" s="19">
        <v>29223483</v>
      </c>
      <c r="B1846" s="19" t="s">
        <v>11642</v>
      </c>
      <c r="C1846" s="19" t="s">
        <v>11643</v>
      </c>
      <c r="D1846" s="19" t="s">
        <v>11644</v>
      </c>
      <c r="E1846" s="19" t="s">
        <v>11645</v>
      </c>
      <c r="F1846" s="19" t="s">
        <v>1263</v>
      </c>
      <c r="G1846" s="19">
        <v>2018</v>
      </c>
      <c r="H1846" s="65">
        <v>43080</v>
      </c>
      <c r="K1846" s="19" t="s">
        <v>11646</v>
      </c>
    </row>
    <row r="1847" spans="1:11" ht="15.75" customHeight="1">
      <c r="A1847" s="19">
        <v>29342994</v>
      </c>
      <c r="B1847" s="19" t="s">
        <v>11648</v>
      </c>
      <c r="C1847" s="19" t="s">
        <v>11649</v>
      </c>
      <c r="D1847" s="19" t="s">
        <v>11650</v>
      </c>
      <c r="E1847" s="19" t="s">
        <v>11651</v>
      </c>
      <c r="F1847" s="19" t="s">
        <v>1813</v>
      </c>
      <c r="G1847" s="19">
        <v>2018</v>
      </c>
      <c r="H1847" s="65">
        <v>43119</v>
      </c>
      <c r="K1847" s="19" t="s">
        <v>11652</v>
      </c>
    </row>
    <row r="1848" spans="1:11" ht="15.75" customHeight="1">
      <c r="A1848" s="19">
        <v>29115905</v>
      </c>
      <c r="B1848" s="19" t="s">
        <v>11654</v>
      </c>
      <c r="C1848" s="19" t="s">
        <v>11655</v>
      </c>
      <c r="D1848" s="19" t="s">
        <v>11656</v>
      </c>
      <c r="E1848" s="19" t="s">
        <v>11657</v>
      </c>
      <c r="F1848" s="19" t="s">
        <v>147</v>
      </c>
      <c r="G1848" s="19">
        <v>2018</v>
      </c>
      <c r="H1848" s="65">
        <v>43048</v>
      </c>
      <c r="I1848" s="19" t="s">
        <v>11658</v>
      </c>
      <c r="K1848" s="19" t="s">
        <v>11659</v>
      </c>
    </row>
    <row r="1849" spans="1:11" ht="15.75" customHeight="1">
      <c r="A1849" s="19">
        <v>29049002</v>
      </c>
      <c r="B1849" s="19" t="s">
        <v>11660</v>
      </c>
      <c r="C1849" s="19" t="s">
        <v>11661</v>
      </c>
      <c r="D1849" s="19" t="s">
        <v>11656</v>
      </c>
      <c r="E1849" s="19" t="s">
        <v>11662</v>
      </c>
      <c r="F1849" s="19" t="s">
        <v>147</v>
      </c>
      <c r="G1849" s="19">
        <v>2018</v>
      </c>
      <c r="H1849" s="65">
        <v>43028</v>
      </c>
      <c r="I1849" s="19" t="s">
        <v>11663</v>
      </c>
      <c r="K1849" s="19" t="s">
        <v>11664</v>
      </c>
    </row>
    <row r="1850" spans="1:11" ht="15.75" customHeight="1">
      <c r="A1850" s="19">
        <v>35005455</v>
      </c>
      <c r="B1850" s="19" t="s">
        <v>11665</v>
      </c>
      <c r="C1850" s="19" t="s">
        <v>11666</v>
      </c>
      <c r="D1850" s="19" t="s">
        <v>11667</v>
      </c>
      <c r="E1850" s="19" t="s">
        <v>5721</v>
      </c>
      <c r="F1850" s="19" t="s">
        <v>11668</v>
      </c>
      <c r="G1850" s="19">
        <v>2018</v>
      </c>
      <c r="H1850" s="65">
        <v>44571</v>
      </c>
      <c r="I1850" s="19" t="s">
        <v>11669</v>
      </c>
      <c r="J1850" s="19" t="s">
        <v>11670</v>
      </c>
      <c r="K1850" s="19" t="s">
        <v>11671</v>
      </c>
    </row>
    <row r="1851" spans="1:11" ht="15.75" customHeight="1">
      <c r="A1851" s="19">
        <v>30799994</v>
      </c>
      <c r="B1851" s="19" t="s">
        <v>11672</v>
      </c>
      <c r="C1851" s="19" t="s">
        <v>11673</v>
      </c>
      <c r="D1851" s="19" t="s">
        <v>11674</v>
      </c>
      <c r="E1851" s="19" t="s">
        <v>11675</v>
      </c>
      <c r="F1851" s="19" t="s">
        <v>9253</v>
      </c>
      <c r="G1851" s="19">
        <v>2018</v>
      </c>
      <c r="H1851" s="65">
        <v>43522</v>
      </c>
      <c r="I1851" s="19" t="s">
        <v>11676</v>
      </c>
      <c r="K1851" s="19" t="s">
        <v>11677</v>
      </c>
    </row>
    <row r="1852" spans="1:11" ht="15.75" customHeight="1">
      <c r="A1852" s="19">
        <v>30084702</v>
      </c>
      <c r="B1852" s="19" t="s">
        <v>11678</v>
      </c>
      <c r="C1852" s="19" t="s">
        <v>11679</v>
      </c>
      <c r="D1852" s="19" t="s">
        <v>11680</v>
      </c>
      <c r="E1852" s="19" t="s">
        <v>11681</v>
      </c>
      <c r="F1852" s="19" t="s">
        <v>147</v>
      </c>
      <c r="G1852" s="19">
        <v>2018</v>
      </c>
      <c r="H1852" s="65">
        <v>43320</v>
      </c>
      <c r="I1852" s="19" t="s">
        <v>11682</v>
      </c>
      <c r="K1852" s="19" t="s">
        <v>11683</v>
      </c>
    </row>
    <row r="1853" spans="1:11" ht="15.75" customHeight="1">
      <c r="A1853" s="19">
        <v>29945350</v>
      </c>
      <c r="B1853" s="19" t="s">
        <v>11684</v>
      </c>
      <c r="C1853" s="19" t="s">
        <v>9392</v>
      </c>
      <c r="D1853" s="19" t="s">
        <v>11685</v>
      </c>
      <c r="E1853" s="19" t="s">
        <v>9283</v>
      </c>
      <c r="F1853" s="19" t="s">
        <v>9284</v>
      </c>
      <c r="G1853" s="19">
        <v>2018</v>
      </c>
      <c r="H1853" s="65">
        <v>43279</v>
      </c>
      <c r="K1853" s="19" t="s">
        <v>11686</v>
      </c>
    </row>
    <row r="1854" spans="1:11" ht="15.75" customHeight="1">
      <c r="A1854" s="19">
        <v>29944440</v>
      </c>
      <c r="B1854" s="19" t="s">
        <v>11687</v>
      </c>
      <c r="C1854" s="19" t="s">
        <v>11688</v>
      </c>
      <c r="D1854" s="19" t="s">
        <v>11680</v>
      </c>
      <c r="E1854" s="19" t="s">
        <v>9085</v>
      </c>
      <c r="F1854" s="19" t="s">
        <v>147</v>
      </c>
      <c r="G1854" s="19">
        <v>2018</v>
      </c>
      <c r="H1854" s="65">
        <v>43278</v>
      </c>
      <c r="I1854" s="19" t="s">
        <v>11689</v>
      </c>
      <c r="K1854" s="19" t="s">
        <v>11690</v>
      </c>
    </row>
    <row r="1855" spans="1:11" ht="15.75" customHeight="1">
      <c r="A1855" s="19">
        <v>29932038</v>
      </c>
      <c r="B1855" s="19" t="s">
        <v>11691</v>
      </c>
      <c r="C1855" s="19" t="s">
        <v>11692</v>
      </c>
      <c r="D1855" s="19" t="s">
        <v>11693</v>
      </c>
      <c r="E1855" s="19" t="s">
        <v>11694</v>
      </c>
      <c r="F1855" s="19" t="s">
        <v>11695</v>
      </c>
      <c r="G1855" s="19">
        <v>2018</v>
      </c>
      <c r="H1855" s="65">
        <v>43274</v>
      </c>
      <c r="K1855" s="19" t="s">
        <v>11696</v>
      </c>
    </row>
    <row r="1856" spans="1:11" ht="15.75" customHeight="1">
      <c r="A1856" s="19">
        <v>29787323</v>
      </c>
      <c r="B1856" s="19" t="s">
        <v>11697</v>
      </c>
      <c r="C1856" s="19" t="s">
        <v>11698</v>
      </c>
      <c r="D1856" s="19" t="s">
        <v>11680</v>
      </c>
      <c r="E1856" s="19" t="s">
        <v>4136</v>
      </c>
      <c r="F1856" s="19" t="s">
        <v>147</v>
      </c>
      <c r="G1856" s="19">
        <v>2018</v>
      </c>
      <c r="H1856" s="65">
        <v>43243</v>
      </c>
      <c r="I1856" s="19" t="s">
        <v>11699</v>
      </c>
      <c r="K1856" s="19" t="s">
        <v>11700</v>
      </c>
    </row>
    <row r="1857" spans="1:11" ht="15.75" customHeight="1">
      <c r="A1857" s="19">
        <v>29735829</v>
      </c>
      <c r="B1857" s="19" t="s">
        <v>11701</v>
      </c>
      <c r="C1857" s="19" t="s">
        <v>11702</v>
      </c>
      <c r="D1857" s="19" t="s">
        <v>11703</v>
      </c>
      <c r="E1857" s="19" t="s">
        <v>11704</v>
      </c>
      <c r="F1857" s="19" t="s">
        <v>2793</v>
      </c>
      <c r="G1857" s="19">
        <v>2018</v>
      </c>
      <c r="H1857" s="65">
        <v>43229</v>
      </c>
      <c r="K1857" s="19" t="s">
        <v>11705</v>
      </c>
    </row>
    <row r="1858" spans="1:11" ht="15.75" customHeight="1">
      <c r="A1858" s="19">
        <v>29540644</v>
      </c>
      <c r="B1858" s="19" t="s">
        <v>11707</v>
      </c>
      <c r="C1858" s="19" t="s">
        <v>11708</v>
      </c>
      <c r="D1858" s="19" t="s">
        <v>11709</v>
      </c>
      <c r="E1858" s="19" t="s">
        <v>11710</v>
      </c>
      <c r="F1858" s="19" t="s">
        <v>11711</v>
      </c>
      <c r="G1858" s="19">
        <v>2018</v>
      </c>
      <c r="H1858" s="65">
        <v>43175</v>
      </c>
      <c r="K1858" s="19" t="s">
        <v>11712</v>
      </c>
    </row>
    <row r="1859" spans="1:11" ht="15.75" customHeight="1">
      <c r="A1859" s="19">
        <v>29395563</v>
      </c>
      <c r="B1859" s="19" t="s">
        <v>11713</v>
      </c>
      <c r="C1859" s="19" t="s">
        <v>11714</v>
      </c>
      <c r="D1859" s="19" t="s">
        <v>11715</v>
      </c>
      <c r="E1859" s="19" t="s">
        <v>11716</v>
      </c>
      <c r="F1859" s="19" t="s">
        <v>11717</v>
      </c>
      <c r="G1859" s="19">
        <v>2018</v>
      </c>
      <c r="H1859" s="65">
        <v>43135</v>
      </c>
      <c r="K1859" s="19" t="s">
        <v>11718</v>
      </c>
    </row>
    <row r="1860" spans="1:11" ht="15.75" customHeight="1">
      <c r="A1860" s="19">
        <v>29380707</v>
      </c>
      <c r="B1860" s="19" t="s">
        <v>11720</v>
      </c>
      <c r="C1860" s="19" t="s">
        <v>11721</v>
      </c>
      <c r="D1860" s="19" t="s">
        <v>11693</v>
      </c>
      <c r="E1860" s="19" t="s">
        <v>11694</v>
      </c>
      <c r="F1860" s="19" t="s">
        <v>11695</v>
      </c>
      <c r="G1860" s="19">
        <v>2018</v>
      </c>
      <c r="H1860" s="65">
        <v>43131</v>
      </c>
      <c r="K1860" s="19" t="s">
        <v>11722</v>
      </c>
    </row>
    <row r="1861" spans="1:11" ht="15.75" customHeight="1">
      <c r="A1861" s="19">
        <v>29297428</v>
      </c>
      <c r="B1861" s="19" t="s">
        <v>11724</v>
      </c>
      <c r="C1861" s="19" t="s">
        <v>11725</v>
      </c>
      <c r="D1861" s="19" t="s">
        <v>11726</v>
      </c>
      <c r="E1861" s="19" t="s">
        <v>11727</v>
      </c>
      <c r="F1861" s="19" t="s">
        <v>11728</v>
      </c>
      <c r="G1861" s="19">
        <v>2018</v>
      </c>
      <c r="H1861" s="65">
        <v>43104</v>
      </c>
      <c r="K1861" s="19" t="s">
        <v>11729</v>
      </c>
    </row>
    <row r="1862" spans="1:11" ht="15.75" customHeight="1">
      <c r="A1862" s="19">
        <v>29296080</v>
      </c>
      <c r="B1862" s="19" t="s">
        <v>11731</v>
      </c>
      <c r="C1862" s="19" t="s">
        <v>11732</v>
      </c>
      <c r="D1862" s="19" t="s">
        <v>11733</v>
      </c>
      <c r="E1862" s="19" t="s">
        <v>11734</v>
      </c>
      <c r="F1862" s="19" t="s">
        <v>328</v>
      </c>
      <c r="G1862" s="19">
        <v>2017</v>
      </c>
      <c r="H1862" s="65">
        <v>43104</v>
      </c>
      <c r="I1862" s="19" t="s">
        <v>11735</v>
      </c>
      <c r="K1862" s="19" t="s">
        <v>11736</v>
      </c>
    </row>
    <row r="1863" spans="1:11" ht="15.75" customHeight="1">
      <c r="A1863" s="19">
        <v>29241769</v>
      </c>
      <c r="B1863" s="19" t="s">
        <v>11738</v>
      </c>
      <c r="C1863" s="19" t="s">
        <v>11739</v>
      </c>
      <c r="D1863" s="19" t="s">
        <v>11740</v>
      </c>
      <c r="E1863" s="19" t="s">
        <v>4344</v>
      </c>
      <c r="F1863" s="19" t="s">
        <v>2799</v>
      </c>
      <c r="G1863" s="19">
        <v>2018</v>
      </c>
      <c r="H1863" s="65">
        <v>43085</v>
      </c>
      <c r="I1863" s="19" t="s">
        <v>11741</v>
      </c>
      <c r="K1863" s="19" t="s">
        <v>11742</v>
      </c>
    </row>
    <row r="1864" spans="1:11" ht="15.75" customHeight="1">
      <c r="A1864" s="19">
        <v>29232664</v>
      </c>
      <c r="B1864" s="19" t="s">
        <v>11743</v>
      </c>
      <c r="C1864" s="19" t="s">
        <v>11744</v>
      </c>
      <c r="D1864" s="19" t="s">
        <v>11745</v>
      </c>
      <c r="E1864" s="19" t="s">
        <v>11746</v>
      </c>
      <c r="F1864" s="19" t="s">
        <v>11747</v>
      </c>
      <c r="G1864" s="19">
        <v>2018</v>
      </c>
      <c r="H1864" s="65">
        <v>43082</v>
      </c>
      <c r="K1864" s="19" t="s">
        <v>11748</v>
      </c>
    </row>
    <row r="1865" spans="1:11" ht="15.75" customHeight="1">
      <c r="A1865" s="19">
        <v>29232352</v>
      </c>
      <c r="B1865" s="19" t="s">
        <v>11749</v>
      </c>
      <c r="C1865" s="19" t="s">
        <v>11750</v>
      </c>
      <c r="D1865" s="19" t="s">
        <v>11751</v>
      </c>
      <c r="E1865" s="19" t="s">
        <v>11752</v>
      </c>
      <c r="F1865" s="19" t="s">
        <v>6194</v>
      </c>
      <c r="G1865" s="19">
        <v>2018</v>
      </c>
      <c r="H1865" s="65">
        <v>43082</v>
      </c>
      <c r="K1865" s="19" t="s">
        <v>11753</v>
      </c>
    </row>
    <row r="1866" spans="1:11" ht="15.75" customHeight="1">
      <c r="A1866" s="19">
        <v>29108883</v>
      </c>
      <c r="B1866" s="19" t="s">
        <v>11755</v>
      </c>
      <c r="C1866" s="19" t="s">
        <v>11756</v>
      </c>
      <c r="D1866" s="19" t="s">
        <v>11757</v>
      </c>
      <c r="E1866" s="19" t="s">
        <v>11758</v>
      </c>
      <c r="F1866" s="19" t="s">
        <v>11155</v>
      </c>
      <c r="G1866" s="19">
        <v>2018</v>
      </c>
      <c r="H1866" s="65">
        <v>43047</v>
      </c>
      <c r="K1866" s="19" t="s">
        <v>11759</v>
      </c>
    </row>
    <row r="1867" spans="1:11" ht="15.75" customHeight="1">
      <c r="A1867" s="19">
        <v>28951981</v>
      </c>
      <c r="B1867" s="19" t="s">
        <v>11760</v>
      </c>
      <c r="C1867" s="19" t="s">
        <v>11761</v>
      </c>
      <c r="D1867" s="19" t="s">
        <v>11762</v>
      </c>
      <c r="E1867" s="19" t="s">
        <v>11763</v>
      </c>
      <c r="F1867" s="19" t="s">
        <v>1038</v>
      </c>
      <c r="G1867" s="19">
        <v>2018</v>
      </c>
      <c r="H1867" s="65">
        <v>43006</v>
      </c>
      <c r="K1867" s="19" t="s">
        <v>11764</v>
      </c>
    </row>
    <row r="1868" spans="1:11" ht="15.75" customHeight="1">
      <c r="A1868" s="19">
        <v>28918379</v>
      </c>
      <c r="B1868" s="19" t="s">
        <v>11765</v>
      </c>
      <c r="C1868" s="19" t="s">
        <v>11766</v>
      </c>
      <c r="D1868" s="19" t="s">
        <v>11767</v>
      </c>
      <c r="E1868" s="19" t="s">
        <v>11768</v>
      </c>
      <c r="F1868" s="19" t="s">
        <v>11769</v>
      </c>
      <c r="G1868" s="19">
        <v>2018</v>
      </c>
      <c r="H1868" s="65">
        <v>42996</v>
      </c>
      <c r="K1868" s="19" t="s">
        <v>11770</v>
      </c>
    </row>
    <row r="1869" spans="1:11" ht="15.75" customHeight="1">
      <c r="A1869" s="19">
        <v>28889986</v>
      </c>
      <c r="B1869" s="19" t="s">
        <v>11771</v>
      </c>
      <c r="C1869" s="19" t="s">
        <v>11772</v>
      </c>
      <c r="D1869" s="19" t="s">
        <v>11773</v>
      </c>
      <c r="E1869" s="19" t="s">
        <v>11774</v>
      </c>
      <c r="F1869" s="19" t="s">
        <v>1636</v>
      </c>
      <c r="G1869" s="19">
        <v>2018</v>
      </c>
      <c r="H1869" s="65">
        <v>42990</v>
      </c>
      <c r="K1869" s="19" t="s">
        <v>11775</v>
      </c>
    </row>
    <row r="1870" spans="1:11" ht="15.75" customHeight="1">
      <c r="A1870" s="19">
        <v>28871608</v>
      </c>
      <c r="B1870" s="19" t="s">
        <v>11776</v>
      </c>
      <c r="C1870" s="19" t="s">
        <v>11777</v>
      </c>
      <c r="D1870" s="19" t="s">
        <v>11778</v>
      </c>
      <c r="E1870" s="19" t="s">
        <v>11779</v>
      </c>
      <c r="F1870" s="19" t="s">
        <v>499</v>
      </c>
      <c r="G1870" s="19">
        <v>2018</v>
      </c>
      <c r="H1870" s="65">
        <v>42984</v>
      </c>
      <c r="K1870" s="19" t="s">
        <v>11780</v>
      </c>
    </row>
    <row r="1871" spans="1:11" ht="15.75" customHeight="1">
      <c r="A1871" s="19">
        <v>28870657</v>
      </c>
      <c r="B1871" s="19" t="s">
        <v>11781</v>
      </c>
      <c r="C1871" s="19" t="s">
        <v>11782</v>
      </c>
      <c r="D1871" s="19" t="s">
        <v>11783</v>
      </c>
      <c r="E1871" s="19" t="s">
        <v>11784</v>
      </c>
      <c r="F1871" s="19" t="s">
        <v>11785</v>
      </c>
      <c r="G1871" s="19">
        <v>2018</v>
      </c>
      <c r="H1871" s="65">
        <v>42984</v>
      </c>
      <c r="I1871" s="19" t="s">
        <v>11786</v>
      </c>
      <c r="J1871" s="19" t="s">
        <v>11787</v>
      </c>
      <c r="K1871" s="19" t="s">
        <v>11788</v>
      </c>
    </row>
    <row r="1872" spans="1:11" ht="15.75" customHeight="1">
      <c r="A1872" s="19">
        <v>28668258</v>
      </c>
      <c r="B1872" s="19" t="s">
        <v>11789</v>
      </c>
      <c r="C1872" s="19" t="s">
        <v>11790</v>
      </c>
      <c r="D1872" s="19" t="s">
        <v>11791</v>
      </c>
      <c r="E1872" s="19" t="s">
        <v>10143</v>
      </c>
      <c r="F1872" s="19" t="s">
        <v>11792</v>
      </c>
      <c r="G1872" s="19">
        <v>2018</v>
      </c>
      <c r="H1872" s="65">
        <v>42919</v>
      </c>
      <c r="K1872" s="19" t="s">
        <v>11793</v>
      </c>
    </row>
    <row r="1873" spans="1:11" ht="15.75" customHeight="1">
      <c r="A1873" s="19">
        <v>28209321</v>
      </c>
      <c r="B1873" s="19" t="s">
        <v>11795</v>
      </c>
      <c r="C1873" s="19" t="s">
        <v>11796</v>
      </c>
      <c r="D1873" s="19" t="s">
        <v>11797</v>
      </c>
      <c r="E1873" s="19" t="s">
        <v>11798</v>
      </c>
      <c r="F1873" s="19" t="s">
        <v>5527</v>
      </c>
      <c r="G1873" s="19">
        <v>2018</v>
      </c>
      <c r="H1873" s="65">
        <v>42784</v>
      </c>
      <c r="K1873" s="19" t="s">
        <v>11799</v>
      </c>
    </row>
    <row r="1874" spans="1:11" ht="15.75" customHeight="1">
      <c r="A1874" s="19">
        <v>29287070</v>
      </c>
      <c r="B1874" s="19" t="s">
        <v>11800</v>
      </c>
      <c r="C1874" s="19" t="s">
        <v>11801</v>
      </c>
      <c r="D1874" s="19" t="s">
        <v>11802</v>
      </c>
      <c r="E1874" s="19" t="s">
        <v>11511</v>
      </c>
      <c r="F1874" s="19" t="s">
        <v>208</v>
      </c>
      <c r="G1874" s="19">
        <v>2017</v>
      </c>
      <c r="H1874" s="65">
        <v>43099</v>
      </c>
      <c r="I1874" s="19" t="s">
        <v>11803</v>
      </c>
      <c r="K1874" s="19" t="s">
        <v>11804</v>
      </c>
    </row>
    <row r="1875" spans="1:11" ht="15.75" customHeight="1">
      <c r="A1875" s="19">
        <v>29259083</v>
      </c>
      <c r="B1875" s="19" t="s">
        <v>11806</v>
      </c>
      <c r="C1875" s="19" t="s">
        <v>11807</v>
      </c>
      <c r="D1875" s="19" t="s">
        <v>11808</v>
      </c>
      <c r="E1875" s="19" t="s">
        <v>11809</v>
      </c>
      <c r="F1875" s="19" t="s">
        <v>2861</v>
      </c>
      <c r="G1875" s="19">
        <v>2017</v>
      </c>
      <c r="H1875" s="65">
        <v>43090</v>
      </c>
      <c r="I1875" s="19" t="s">
        <v>11810</v>
      </c>
      <c r="K1875" s="19" t="s">
        <v>11811</v>
      </c>
    </row>
    <row r="1876" spans="1:11" ht="15.75" customHeight="1">
      <c r="A1876" s="19">
        <v>29132992</v>
      </c>
      <c r="B1876" s="19" t="s">
        <v>11812</v>
      </c>
      <c r="C1876" s="19" t="s">
        <v>11813</v>
      </c>
      <c r="D1876" s="19" t="s">
        <v>11814</v>
      </c>
      <c r="E1876" s="19" t="s">
        <v>11815</v>
      </c>
      <c r="F1876" s="19" t="s">
        <v>1263</v>
      </c>
      <c r="G1876" s="19">
        <v>2017</v>
      </c>
      <c r="H1876" s="65">
        <v>43054</v>
      </c>
      <c r="I1876" s="19" t="s">
        <v>11816</v>
      </c>
      <c r="K1876" s="19" t="s">
        <v>11817</v>
      </c>
    </row>
    <row r="1877" spans="1:11" ht="15.75" customHeight="1">
      <c r="A1877" s="19">
        <v>29263651</v>
      </c>
      <c r="B1877" s="19" t="s">
        <v>11819</v>
      </c>
      <c r="C1877" s="19" t="s">
        <v>11820</v>
      </c>
      <c r="D1877" s="19" t="s">
        <v>11821</v>
      </c>
      <c r="E1877" s="19" t="s">
        <v>11822</v>
      </c>
      <c r="F1877" s="19" t="s">
        <v>7146</v>
      </c>
      <c r="G1877" s="19">
        <v>2017</v>
      </c>
      <c r="H1877" s="65">
        <v>43091</v>
      </c>
      <c r="I1877" s="19" t="s">
        <v>11823</v>
      </c>
      <c r="K1877" s="19" t="s">
        <v>11824</v>
      </c>
    </row>
    <row r="1878" spans="1:11" ht="15.75" customHeight="1">
      <c r="A1878" s="19">
        <v>28968876</v>
      </c>
      <c r="B1878" s="19" t="s">
        <v>11826</v>
      </c>
      <c r="C1878" s="19" t="s">
        <v>11827</v>
      </c>
      <c r="D1878" s="19" t="s">
        <v>11828</v>
      </c>
      <c r="E1878" s="19" t="s">
        <v>11829</v>
      </c>
      <c r="F1878" s="19" t="s">
        <v>1064</v>
      </c>
      <c r="G1878" s="19">
        <v>2017</v>
      </c>
      <c r="H1878" s="65">
        <v>43011</v>
      </c>
      <c r="I1878" s="19" t="s">
        <v>11830</v>
      </c>
      <c r="K1878" s="19" t="s">
        <v>11831</v>
      </c>
    </row>
    <row r="1879" spans="1:11" ht="15.75" customHeight="1">
      <c r="A1879" s="19">
        <v>28968674</v>
      </c>
      <c r="B1879" s="19" t="s">
        <v>11833</v>
      </c>
      <c r="C1879" s="19" t="s">
        <v>11834</v>
      </c>
      <c r="D1879" s="19" t="s">
        <v>11828</v>
      </c>
      <c r="E1879" s="19" t="s">
        <v>7837</v>
      </c>
      <c r="F1879" s="19" t="s">
        <v>1064</v>
      </c>
      <c r="G1879" s="19">
        <v>2017</v>
      </c>
      <c r="H1879" s="65">
        <v>43011</v>
      </c>
      <c r="K1879" s="19" t="s">
        <v>11835</v>
      </c>
    </row>
    <row r="1880" spans="1:11" ht="15.75" customHeight="1">
      <c r="A1880" s="19">
        <v>29054729</v>
      </c>
      <c r="B1880" s="19" t="s">
        <v>11836</v>
      </c>
      <c r="C1880" s="19" t="s">
        <v>11837</v>
      </c>
      <c r="D1880" s="19" t="s">
        <v>11838</v>
      </c>
      <c r="E1880" s="19" t="s">
        <v>11839</v>
      </c>
      <c r="F1880" s="19" t="s">
        <v>1263</v>
      </c>
      <c r="G1880" s="19">
        <v>2017</v>
      </c>
      <c r="H1880" s="65">
        <v>43030</v>
      </c>
      <c r="K1880" s="19" t="s">
        <v>11840</v>
      </c>
    </row>
    <row r="1881" spans="1:11" ht="15.75" customHeight="1">
      <c r="A1881" s="19">
        <v>29360088</v>
      </c>
      <c r="B1881" s="19" t="s">
        <v>11842</v>
      </c>
      <c r="C1881" s="19" t="s">
        <v>11843</v>
      </c>
      <c r="D1881" s="19" t="s">
        <v>11844</v>
      </c>
      <c r="E1881" s="19" t="s">
        <v>11845</v>
      </c>
      <c r="F1881" s="19" t="s">
        <v>11846</v>
      </c>
      <c r="G1881" s="19">
        <v>2017</v>
      </c>
      <c r="H1881" s="65">
        <v>43124</v>
      </c>
      <c r="K1881" s="19" t="s">
        <v>11847</v>
      </c>
    </row>
    <row r="1882" spans="1:11" ht="15.75" customHeight="1">
      <c r="A1882" s="19">
        <v>29199418</v>
      </c>
      <c r="B1882" s="19" t="s">
        <v>11849</v>
      </c>
      <c r="C1882" s="19" t="s">
        <v>11850</v>
      </c>
      <c r="D1882" s="19" t="s">
        <v>11851</v>
      </c>
      <c r="E1882" s="19" t="s">
        <v>11852</v>
      </c>
      <c r="F1882" s="19" t="s">
        <v>2304</v>
      </c>
      <c r="G1882" s="19">
        <v>2017</v>
      </c>
      <c r="H1882" s="65">
        <v>43074</v>
      </c>
    </row>
    <row r="1883" spans="1:11" ht="15.75" customHeight="1">
      <c r="A1883" s="19">
        <v>29181961</v>
      </c>
      <c r="B1883" s="19" t="s">
        <v>11854</v>
      </c>
      <c r="C1883" s="19" t="s">
        <v>11855</v>
      </c>
      <c r="D1883" s="19" t="s">
        <v>11856</v>
      </c>
      <c r="E1883" s="19" t="s">
        <v>11857</v>
      </c>
      <c r="F1883" s="19" t="s">
        <v>11216</v>
      </c>
      <c r="G1883" s="19">
        <v>2017</v>
      </c>
      <c r="H1883" s="65">
        <v>43068</v>
      </c>
      <c r="K1883" s="19" t="s">
        <v>11858</v>
      </c>
    </row>
    <row r="1884" spans="1:11" ht="15.75" customHeight="1">
      <c r="A1884" s="19">
        <v>29153912</v>
      </c>
      <c r="B1884" s="19" t="s">
        <v>11859</v>
      </c>
      <c r="C1884" s="19" t="s">
        <v>11860</v>
      </c>
      <c r="D1884" s="19" t="s">
        <v>11861</v>
      </c>
      <c r="E1884" s="19" t="s">
        <v>11862</v>
      </c>
      <c r="F1884" s="19" t="s">
        <v>685</v>
      </c>
      <c r="G1884" s="19">
        <v>2017</v>
      </c>
      <c r="H1884" s="65">
        <v>43060</v>
      </c>
      <c r="K1884" s="19" t="s">
        <v>11863</v>
      </c>
    </row>
    <row r="1885" spans="1:11" ht="15.75" customHeight="1">
      <c r="A1885" s="19">
        <v>29138085</v>
      </c>
      <c r="B1885" s="19" t="s">
        <v>11864</v>
      </c>
      <c r="C1885" s="19" t="s">
        <v>11865</v>
      </c>
      <c r="D1885" s="19" t="s">
        <v>11866</v>
      </c>
      <c r="E1885" s="19" t="s">
        <v>4725</v>
      </c>
      <c r="F1885" s="19" t="s">
        <v>2799</v>
      </c>
      <c r="G1885" s="19">
        <v>2017</v>
      </c>
      <c r="H1885" s="65">
        <v>43055</v>
      </c>
      <c r="K1885" s="19" t="s">
        <v>11867</v>
      </c>
    </row>
    <row r="1886" spans="1:11" ht="15.75" customHeight="1">
      <c r="A1886" s="19">
        <v>29087280</v>
      </c>
      <c r="B1886" s="19" t="s">
        <v>11868</v>
      </c>
      <c r="C1886" s="19" t="s">
        <v>11869</v>
      </c>
      <c r="D1886" s="19" t="s">
        <v>11870</v>
      </c>
      <c r="E1886" s="19" t="s">
        <v>11871</v>
      </c>
      <c r="F1886" s="19" t="s">
        <v>2053</v>
      </c>
      <c r="G1886" s="19">
        <v>2017</v>
      </c>
      <c r="H1886" s="65">
        <v>43040</v>
      </c>
      <c r="K1886" s="19" t="s">
        <v>11872</v>
      </c>
    </row>
    <row r="1887" spans="1:11" ht="15.75" customHeight="1">
      <c r="A1887" s="19">
        <v>29084837</v>
      </c>
      <c r="B1887" s="19" t="s">
        <v>11874</v>
      </c>
      <c r="C1887" s="19" t="s">
        <v>11875</v>
      </c>
      <c r="D1887" s="19" t="s">
        <v>11876</v>
      </c>
      <c r="E1887" s="19" t="s">
        <v>11877</v>
      </c>
      <c r="F1887" s="19" t="s">
        <v>2261</v>
      </c>
      <c r="G1887" s="19">
        <v>2017</v>
      </c>
      <c r="H1887" s="65">
        <v>43040</v>
      </c>
      <c r="I1887" s="19" t="s">
        <v>11878</v>
      </c>
      <c r="J1887" s="19" t="s">
        <v>11879</v>
      </c>
      <c r="K1887" s="19" t="s">
        <v>11880</v>
      </c>
    </row>
    <row r="1888" spans="1:11" ht="15.75" customHeight="1">
      <c r="A1888" s="19">
        <v>28971877</v>
      </c>
      <c r="B1888" s="19" t="s">
        <v>11882</v>
      </c>
      <c r="C1888" s="19" t="s">
        <v>11883</v>
      </c>
      <c r="D1888" s="19" t="s">
        <v>11884</v>
      </c>
      <c r="E1888" s="19" t="s">
        <v>11885</v>
      </c>
      <c r="F1888" s="19" t="s">
        <v>1125</v>
      </c>
      <c r="G1888" s="19">
        <v>2017</v>
      </c>
      <c r="H1888" s="65">
        <v>43012</v>
      </c>
      <c r="I1888" s="19" t="s">
        <v>11886</v>
      </c>
      <c r="K1888" s="19" t="s">
        <v>11887</v>
      </c>
    </row>
    <row r="1889" spans="1:11" ht="15.75" customHeight="1">
      <c r="A1889" s="19">
        <v>28961896</v>
      </c>
      <c r="B1889" s="19" t="s">
        <v>11889</v>
      </c>
      <c r="C1889" s="19" t="s">
        <v>213</v>
      </c>
      <c r="D1889" s="19" t="s">
        <v>11890</v>
      </c>
      <c r="E1889" s="19" t="s">
        <v>187</v>
      </c>
      <c r="F1889" s="19" t="s">
        <v>215</v>
      </c>
      <c r="G1889" s="19">
        <v>2017</v>
      </c>
      <c r="H1889" s="65">
        <v>43008</v>
      </c>
      <c r="K1889" s="19" t="s">
        <v>11891</v>
      </c>
    </row>
    <row r="1890" spans="1:11" ht="15.75" customHeight="1">
      <c r="A1890" s="19">
        <v>28951105</v>
      </c>
      <c r="B1890" s="19" t="s">
        <v>11892</v>
      </c>
      <c r="C1890" s="19" t="s">
        <v>11893</v>
      </c>
      <c r="D1890" s="19" t="s">
        <v>11894</v>
      </c>
      <c r="E1890" s="19" t="s">
        <v>11895</v>
      </c>
      <c r="F1890" s="19" t="s">
        <v>2095</v>
      </c>
      <c r="G1890" s="19">
        <v>2017</v>
      </c>
      <c r="H1890" s="65">
        <v>43006</v>
      </c>
      <c r="K1890" s="19" t="s">
        <v>11896</v>
      </c>
    </row>
    <row r="1891" spans="1:11" ht="15.75" customHeight="1">
      <c r="A1891" s="19">
        <v>28922566</v>
      </c>
      <c r="B1891" s="19" t="s">
        <v>11897</v>
      </c>
      <c r="C1891" s="19" t="s">
        <v>11898</v>
      </c>
      <c r="D1891" s="19" t="s">
        <v>11899</v>
      </c>
      <c r="E1891" s="19" t="s">
        <v>8311</v>
      </c>
      <c r="F1891" s="19" t="s">
        <v>1604</v>
      </c>
      <c r="G1891" s="19">
        <v>2017</v>
      </c>
      <c r="H1891" s="65">
        <v>42997</v>
      </c>
      <c r="K1891" s="19" t="s">
        <v>11900</v>
      </c>
    </row>
    <row r="1892" spans="1:11" ht="15.75" customHeight="1">
      <c r="A1892" s="19">
        <v>28881886</v>
      </c>
      <c r="B1892" s="19" t="s">
        <v>11901</v>
      </c>
      <c r="C1892" s="19" t="s">
        <v>11902</v>
      </c>
      <c r="D1892" s="19" t="s">
        <v>11903</v>
      </c>
      <c r="E1892" s="19" t="s">
        <v>11904</v>
      </c>
      <c r="F1892" s="19" t="s">
        <v>11905</v>
      </c>
      <c r="G1892" s="19">
        <v>2017</v>
      </c>
      <c r="H1892" s="65">
        <v>42987</v>
      </c>
      <c r="K1892" s="19" t="s">
        <v>11906</v>
      </c>
    </row>
    <row r="1893" spans="1:11" ht="15.75" customHeight="1">
      <c r="A1893" s="19">
        <v>28818575</v>
      </c>
      <c r="B1893" s="19" t="s">
        <v>11908</v>
      </c>
      <c r="C1893" s="19" t="s">
        <v>11909</v>
      </c>
      <c r="D1893" s="19" t="s">
        <v>11910</v>
      </c>
      <c r="E1893" s="19" t="s">
        <v>11911</v>
      </c>
      <c r="F1893" s="19" t="s">
        <v>155</v>
      </c>
      <c r="G1893" s="19">
        <v>2017</v>
      </c>
      <c r="H1893" s="65">
        <v>42966</v>
      </c>
      <c r="K1893" s="19" t="s">
        <v>11912</v>
      </c>
    </row>
    <row r="1894" spans="1:11" ht="15.75" customHeight="1">
      <c r="A1894" s="19">
        <v>28776163</v>
      </c>
      <c r="B1894" s="19" t="s">
        <v>11913</v>
      </c>
      <c r="C1894" s="19" t="s">
        <v>11914</v>
      </c>
      <c r="D1894" s="19" t="s">
        <v>11915</v>
      </c>
      <c r="E1894" s="19" t="s">
        <v>11916</v>
      </c>
      <c r="F1894" s="19" t="s">
        <v>492</v>
      </c>
      <c r="G1894" s="19">
        <v>2017</v>
      </c>
      <c r="H1894" s="65">
        <v>42952</v>
      </c>
      <c r="K1894" s="19" t="s">
        <v>11917</v>
      </c>
    </row>
    <row r="1895" spans="1:11" ht="15.75" customHeight="1">
      <c r="A1895" s="19">
        <v>28737627</v>
      </c>
      <c r="B1895" s="19" t="s">
        <v>11918</v>
      </c>
      <c r="C1895" s="19" t="s">
        <v>11919</v>
      </c>
      <c r="D1895" s="19" t="s">
        <v>11920</v>
      </c>
      <c r="E1895" s="19" t="s">
        <v>8870</v>
      </c>
      <c r="F1895" s="19" t="s">
        <v>979</v>
      </c>
      <c r="G1895" s="19">
        <v>2017</v>
      </c>
      <c r="H1895" s="65">
        <v>42941</v>
      </c>
      <c r="K1895" s="19" t="s">
        <v>11921</v>
      </c>
    </row>
    <row r="1896" spans="1:11" ht="15.75" customHeight="1">
      <c r="A1896" s="19">
        <v>28629795</v>
      </c>
      <c r="B1896" s="19" t="s">
        <v>11922</v>
      </c>
      <c r="C1896" s="19" t="s">
        <v>11923</v>
      </c>
      <c r="D1896" s="19" t="s">
        <v>11924</v>
      </c>
      <c r="E1896" s="19" t="s">
        <v>11925</v>
      </c>
      <c r="F1896" s="19" t="s">
        <v>1659</v>
      </c>
      <c r="G1896" s="19">
        <v>2017</v>
      </c>
      <c r="H1896" s="65">
        <v>42907</v>
      </c>
      <c r="K1896" s="19" t="s">
        <v>11926</v>
      </c>
    </row>
    <row r="1897" spans="1:11" ht="15.75" customHeight="1">
      <c r="A1897" s="19">
        <v>28528362</v>
      </c>
      <c r="B1897" s="19" t="s">
        <v>11927</v>
      </c>
      <c r="C1897" s="19" t="s">
        <v>11928</v>
      </c>
      <c r="D1897" s="19" t="s">
        <v>11929</v>
      </c>
      <c r="E1897" s="19" t="s">
        <v>11930</v>
      </c>
      <c r="F1897" s="19" t="s">
        <v>11931</v>
      </c>
      <c r="G1897" s="19">
        <v>2017</v>
      </c>
      <c r="H1897" s="65">
        <v>42877</v>
      </c>
      <c r="I1897" s="19" t="s">
        <v>11932</v>
      </c>
      <c r="K1897" s="19" t="s">
        <v>11933</v>
      </c>
    </row>
    <row r="1898" spans="1:11" ht="15.75" customHeight="1">
      <c r="A1898" s="19">
        <v>28474295</v>
      </c>
      <c r="B1898" s="19" t="s">
        <v>11934</v>
      </c>
      <c r="C1898" s="19" t="s">
        <v>11935</v>
      </c>
      <c r="D1898" s="19" t="s">
        <v>11936</v>
      </c>
      <c r="E1898" s="19" t="s">
        <v>11937</v>
      </c>
      <c r="F1898" s="19" t="s">
        <v>11938</v>
      </c>
      <c r="G1898" s="19">
        <v>2017</v>
      </c>
      <c r="H1898" s="65">
        <v>42861</v>
      </c>
      <c r="K1898" s="19" t="s">
        <v>11939</v>
      </c>
    </row>
    <row r="1899" spans="1:11" ht="15.75" customHeight="1">
      <c r="A1899" s="19">
        <v>28247289</v>
      </c>
      <c r="B1899" s="19" t="s">
        <v>11940</v>
      </c>
      <c r="C1899" s="19" t="s">
        <v>11941</v>
      </c>
      <c r="D1899" s="19" t="s">
        <v>11942</v>
      </c>
      <c r="E1899" s="19" t="s">
        <v>11943</v>
      </c>
      <c r="F1899" s="19" t="s">
        <v>11944</v>
      </c>
      <c r="G1899" s="19">
        <v>2017</v>
      </c>
      <c r="H1899" s="65">
        <v>42796</v>
      </c>
      <c r="I1899" s="19" t="s">
        <v>11945</v>
      </c>
      <c r="K1899" s="19" t="s">
        <v>11946</v>
      </c>
    </row>
    <row r="1900" spans="1:11" ht="15.75" customHeight="1">
      <c r="A1900" s="19">
        <v>27543381</v>
      </c>
      <c r="B1900" s="19" t="s">
        <v>11947</v>
      </c>
      <c r="C1900" s="19" t="s">
        <v>11948</v>
      </c>
      <c r="D1900" s="19" t="s">
        <v>11949</v>
      </c>
      <c r="E1900" s="19" t="s">
        <v>11950</v>
      </c>
      <c r="F1900" s="19" t="s">
        <v>4427</v>
      </c>
      <c r="G1900" s="19">
        <v>2017</v>
      </c>
      <c r="H1900" s="65">
        <v>42603</v>
      </c>
      <c r="K1900" s="19" t="s">
        <v>11951</v>
      </c>
    </row>
    <row r="1901" spans="1:11" ht="15.75" customHeight="1">
      <c r="A1901" s="19">
        <v>26748734</v>
      </c>
      <c r="B1901" s="19" t="s">
        <v>11952</v>
      </c>
      <c r="C1901" s="19" t="s">
        <v>11953</v>
      </c>
      <c r="D1901" s="19" t="s">
        <v>11954</v>
      </c>
      <c r="E1901" s="19" t="s">
        <v>2752</v>
      </c>
      <c r="F1901" s="19" t="s">
        <v>128</v>
      </c>
      <c r="G1901" s="19">
        <v>2017</v>
      </c>
      <c r="H1901" s="65">
        <v>42380</v>
      </c>
      <c r="K1901" s="19" t="s">
        <v>11955</v>
      </c>
    </row>
    <row r="1902" spans="1:11" ht="15.75" customHeight="1">
      <c r="A1902" s="19">
        <v>33525776</v>
      </c>
      <c r="B1902" s="19" t="s">
        <v>11956</v>
      </c>
      <c r="C1902" s="19" t="s">
        <v>11957</v>
      </c>
      <c r="D1902" s="19" t="s">
        <v>11958</v>
      </c>
      <c r="E1902" s="19" t="s">
        <v>3255</v>
      </c>
      <c r="F1902" s="19" t="s">
        <v>11959</v>
      </c>
      <c r="G1902" s="19">
        <v>2017</v>
      </c>
      <c r="H1902" s="65">
        <v>44229</v>
      </c>
      <c r="K1902" s="19" t="s">
        <v>11960</v>
      </c>
    </row>
    <row r="1903" spans="1:11" ht="15.75" customHeight="1">
      <c r="A1903" s="19">
        <v>29178851</v>
      </c>
      <c r="B1903" s="19" t="s">
        <v>11962</v>
      </c>
      <c r="C1903" s="19" t="s">
        <v>11963</v>
      </c>
      <c r="D1903" s="19" t="s">
        <v>11964</v>
      </c>
      <c r="E1903" s="19" t="s">
        <v>11965</v>
      </c>
      <c r="F1903" s="19" t="s">
        <v>11966</v>
      </c>
      <c r="G1903" s="19">
        <v>2017</v>
      </c>
      <c r="H1903" s="65">
        <v>43067</v>
      </c>
      <c r="I1903" s="19" t="s">
        <v>11967</v>
      </c>
      <c r="K1903" s="19" t="s">
        <v>11968</v>
      </c>
    </row>
    <row r="1904" spans="1:11" ht="15.75" customHeight="1">
      <c r="A1904" s="19">
        <v>29166936</v>
      </c>
      <c r="B1904" s="19" t="s">
        <v>11970</v>
      </c>
      <c r="C1904" s="19" t="s">
        <v>11971</v>
      </c>
      <c r="D1904" s="19" t="s">
        <v>11972</v>
      </c>
      <c r="E1904" s="19" t="s">
        <v>11973</v>
      </c>
      <c r="F1904" s="19" t="s">
        <v>5097</v>
      </c>
      <c r="G1904" s="19">
        <v>2017</v>
      </c>
      <c r="H1904" s="65">
        <v>43063</v>
      </c>
      <c r="I1904" s="19" t="s">
        <v>11974</v>
      </c>
      <c r="K1904" s="19" t="s">
        <v>11975</v>
      </c>
    </row>
    <row r="1905" spans="1:11" ht="15.75" customHeight="1">
      <c r="A1905" s="19">
        <v>28890509</v>
      </c>
      <c r="B1905" s="19" t="s">
        <v>11976</v>
      </c>
      <c r="C1905" s="19" t="s">
        <v>11977</v>
      </c>
      <c r="D1905" s="19" t="s">
        <v>11978</v>
      </c>
      <c r="E1905" s="19" t="s">
        <v>11979</v>
      </c>
      <c r="F1905" s="19" t="s">
        <v>2233</v>
      </c>
      <c r="G1905" s="19">
        <v>2017</v>
      </c>
      <c r="H1905" s="65">
        <v>42990</v>
      </c>
      <c r="K1905" s="19" t="s">
        <v>11980</v>
      </c>
    </row>
    <row r="1906" spans="1:11" ht="15.75" customHeight="1">
      <c r="A1906" s="19">
        <v>29209602</v>
      </c>
      <c r="B1906" s="19" t="s">
        <v>11981</v>
      </c>
      <c r="C1906" s="19" t="s">
        <v>11982</v>
      </c>
      <c r="D1906" s="19" t="s">
        <v>11983</v>
      </c>
      <c r="E1906" s="19" t="s">
        <v>11984</v>
      </c>
      <c r="F1906" s="19" t="s">
        <v>388</v>
      </c>
      <c r="G1906" s="19">
        <v>2017</v>
      </c>
      <c r="H1906" s="65">
        <v>43076</v>
      </c>
      <c r="I1906" s="19" t="s">
        <v>11985</v>
      </c>
      <c r="K1906" s="19" t="s">
        <v>11986</v>
      </c>
    </row>
    <row r="1907" spans="1:11" ht="15.75" customHeight="1">
      <c r="A1907" s="19">
        <v>29165270</v>
      </c>
      <c r="B1907" s="19" t="s">
        <v>11988</v>
      </c>
      <c r="C1907" s="19" t="s">
        <v>11989</v>
      </c>
      <c r="D1907" s="19" t="s">
        <v>11990</v>
      </c>
      <c r="E1907" s="19" t="s">
        <v>11991</v>
      </c>
      <c r="F1907" s="19" t="s">
        <v>2220</v>
      </c>
      <c r="G1907" s="19">
        <v>2017</v>
      </c>
      <c r="H1907" s="65">
        <v>43062</v>
      </c>
      <c r="K1907" s="19" t="s">
        <v>11992</v>
      </c>
    </row>
    <row r="1908" spans="1:11" ht="15.75" customHeight="1">
      <c r="A1908" s="19">
        <v>29132302</v>
      </c>
      <c r="B1908" s="19" t="s">
        <v>11994</v>
      </c>
      <c r="C1908" s="19" t="s">
        <v>11995</v>
      </c>
      <c r="D1908" s="19" t="s">
        <v>11996</v>
      </c>
      <c r="E1908" s="19" t="s">
        <v>11930</v>
      </c>
      <c r="F1908" s="19" t="s">
        <v>875</v>
      </c>
      <c r="G1908" s="19">
        <v>2017</v>
      </c>
      <c r="H1908" s="65">
        <v>43054</v>
      </c>
      <c r="I1908" s="19" t="s">
        <v>11997</v>
      </c>
      <c r="K1908" s="19" t="s">
        <v>11998</v>
      </c>
    </row>
    <row r="1909" spans="1:11" ht="15.75" customHeight="1">
      <c r="A1909" s="19">
        <v>29029127</v>
      </c>
      <c r="B1909" s="19" t="s">
        <v>12000</v>
      </c>
      <c r="C1909" s="19" t="s">
        <v>12001</v>
      </c>
      <c r="D1909" s="19" t="s">
        <v>12002</v>
      </c>
      <c r="E1909" s="19" t="s">
        <v>6412</v>
      </c>
      <c r="F1909" s="19" t="s">
        <v>1488</v>
      </c>
      <c r="G1909" s="19">
        <v>2017</v>
      </c>
      <c r="H1909" s="65">
        <v>43022</v>
      </c>
      <c r="I1909" s="19" t="s">
        <v>12003</v>
      </c>
      <c r="K1909" s="19" t="s">
        <v>12004</v>
      </c>
    </row>
    <row r="1910" spans="1:11" ht="15.75" customHeight="1">
      <c r="A1910" s="19">
        <v>30167035</v>
      </c>
      <c r="B1910" s="19" t="s">
        <v>12006</v>
      </c>
      <c r="C1910" s="19" t="s">
        <v>12007</v>
      </c>
      <c r="D1910" s="19" t="s">
        <v>12008</v>
      </c>
      <c r="E1910" s="19" t="s">
        <v>12009</v>
      </c>
      <c r="F1910" s="19" t="s">
        <v>581</v>
      </c>
      <c r="G1910" s="19">
        <v>2017</v>
      </c>
      <c r="H1910" s="65">
        <v>43344</v>
      </c>
      <c r="I1910" s="19" t="s">
        <v>12010</v>
      </c>
      <c r="K1910" s="19" t="s">
        <v>12011</v>
      </c>
    </row>
    <row r="1911" spans="1:11" ht="15.75" customHeight="1">
      <c r="A1911" s="19">
        <v>29095807</v>
      </c>
      <c r="B1911" s="19" t="s">
        <v>12013</v>
      </c>
      <c r="C1911" s="19" t="s">
        <v>12014</v>
      </c>
      <c r="D1911" s="19" t="s">
        <v>12015</v>
      </c>
      <c r="E1911" s="19" t="s">
        <v>12016</v>
      </c>
      <c r="F1911" s="19" t="s">
        <v>1919</v>
      </c>
      <c r="G1911" s="19">
        <v>2017</v>
      </c>
      <c r="H1911" s="65">
        <v>43042</v>
      </c>
      <c r="I1911" s="19" t="s">
        <v>12017</v>
      </c>
      <c r="K1911" s="19" t="s">
        <v>12018</v>
      </c>
    </row>
    <row r="1912" spans="1:11" ht="15.75" customHeight="1">
      <c r="A1912" s="19">
        <v>29095907</v>
      </c>
      <c r="B1912" s="19" t="s">
        <v>12020</v>
      </c>
      <c r="C1912" s="19" t="s">
        <v>12021</v>
      </c>
      <c r="E1912" s="19" t="s">
        <v>12022</v>
      </c>
    </row>
    <row r="1913" spans="1:11" ht="15.75" customHeight="1">
      <c r="A1913" s="19">
        <v>28922613</v>
      </c>
      <c r="B1913" s="19" t="s">
        <v>12023</v>
      </c>
      <c r="C1913" s="19" t="s">
        <v>12024</v>
      </c>
      <c r="D1913" s="19" t="s">
        <v>12025</v>
      </c>
      <c r="E1913" s="19" t="s">
        <v>11662</v>
      </c>
      <c r="F1913" s="19" t="s">
        <v>147</v>
      </c>
      <c r="G1913" s="19">
        <v>2017</v>
      </c>
      <c r="H1913" s="65">
        <v>42997</v>
      </c>
      <c r="I1913" s="19" t="s">
        <v>12026</v>
      </c>
      <c r="K1913" s="19" t="s">
        <v>12027</v>
      </c>
    </row>
    <row r="1914" spans="1:11" ht="15.75" customHeight="1">
      <c r="A1914" s="19">
        <v>29153416</v>
      </c>
      <c r="B1914" s="19" t="s">
        <v>12029</v>
      </c>
      <c r="C1914" s="19" t="s">
        <v>12030</v>
      </c>
      <c r="D1914" s="19" t="s">
        <v>12031</v>
      </c>
      <c r="E1914" s="19" t="s">
        <v>12032</v>
      </c>
      <c r="F1914" s="19" t="s">
        <v>12033</v>
      </c>
      <c r="G1914" s="19">
        <v>2017</v>
      </c>
      <c r="H1914" s="65">
        <v>43060</v>
      </c>
      <c r="K1914" s="19" t="s">
        <v>12034</v>
      </c>
    </row>
    <row r="1915" spans="1:11" ht="15.75" customHeight="1">
      <c r="A1915" s="19">
        <v>29138549</v>
      </c>
      <c r="B1915" s="19" t="s">
        <v>12036</v>
      </c>
      <c r="C1915" s="19" t="s">
        <v>12037</v>
      </c>
      <c r="D1915" s="19" t="s">
        <v>12038</v>
      </c>
      <c r="E1915" s="19" t="s">
        <v>12039</v>
      </c>
      <c r="F1915" s="19" t="s">
        <v>328</v>
      </c>
      <c r="G1915" s="19">
        <v>2017</v>
      </c>
      <c r="H1915" s="65">
        <v>43055</v>
      </c>
      <c r="I1915" s="19" t="s">
        <v>12040</v>
      </c>
      <c r="K1915" s="19" t="s">
        <v>12041</v>
      </c>
    </row>
    <row r="1916" spans="1:11" ht="15.75" customHeight="1">
      <c r="A1916" s="19">
        <v>29123985</v>
      </c>
      <c r="B1916" s="19" t="s">
        <v>12043</v>
      </c>
      <c r="C1916" s="19" t="s">
        <v>12044</v>
      </c>
      <c r="D1916" s="19" t="s">
        <v>12045</v>
      </c>
      <c r="E1916" s="19" t="s">
        <v>12046</v>
      </c>
      <c r="F1916" s="19" t="s">
        <v>12047</v>
      </c>
      <c r="G1916" s="19">
        <v>2017</v>
      </c>
      <c r="H1916" s="65">
        <v>43050</v>
      </c>
      <c r="I1916" s="19" t="s">
        <v>12048</v>
      </c>
      <c r="K1916" s="19" t="s">
        <v>12049</v>
      </c>
    </row>
    <row r="1917" spans="1:11" ht="15.75" customHeight="1">
      <c r="A1917" s="19">
        <v>29081265</v>
      </c>
      <c r="B1917" s="19" t="s">
        <v>12051</v>
      </c>
      <c r="C1917" s="19" t="s">
        <v>12052</v>
      </c>
      <c r="D1917" s="19" t="s">
        <v>12053</v>
      </c>
      <c r="E1917" s="19" t="s">
        <v>12054</v>
      </c>
      <c r="F1917" s="19" t="s">
        <v>12055</v>
      </c>
      <c r="G1917" s="19">
        <v>2017</v>
      </c>
      <c r="H1917" s="65">
        <v>43039</v>
      </c>
      <c r="I1917" s="19" t="s">
        <v>12056</v>
      </c>
      <c r="K1917" s="19" t="s">
        <v>12057</v>
      </c>
    </row>
    <row r="1918" spans="1:11" ht="15.75" customHeight="1">
      <c r="A1918" s="19">
        <v>29034852</v>
      </c>
      <c r="B1918" s="19" t="s">
        <v>12059</v>
      </c>
      <c r="C1918" s="19" t="s">
        <v>12060</v>
      </c>
      <c r="D1918" s="19" t="s">
        <v>12061</v>
      </c>
      <c r="E1918" s="19" t="s">
        <v>1329</v>
      </c>
      <c r="F1918" s="19" t="s">
        <v>2053</v>
      </c>
      <c r="G1918" s="19">
        <v>2017</v>
      </c>
      <c r="H1918" s="65">
        <v>43025</v>
      </c>
      <c r="K1918" s="19" t="s">
        <v>12062</v>
      </c>
    </row>
    <row r="1919" spans="1:11" ht="15.75" customHeight="1">
      <c r="A1919" s="19">
        <v>28988865</v>
      </c>
      <c r="B1919" s="19" t="s">
        <v>12063</v>
      </c>
      <c r="C1919" s="19" t="s">
        <v>12064</v>
      </c>
      <c r="D1919" s="19" t="s">
        <v>12065</v>
      </c>
      <c r="E1919" s="19" t="s">
        <v>5412</v>
      </c>
      <c r="F1919" s="19" t="s">
        <v>1263</v>
      </c>
      <c r="G1919" s="19">
        <v>2017</v>
      </c>
      <c r="H1919" s="65">
        <v>43018</v>
      </c>
      <c r="K1919" s="19" t="s">
        <v>12066</v>
      </c>
    </row>
    <row r="1920" spans="1:11" ht="15.75" customHeight="1">
      <c r="A1920" s="19">
        <v>28987442</v>
      </c>
      <c r="B1920" s="19" t="s">
        <v>12067</v>
      </c>
      <c r="C1920" s="19" t="s">
        <v>12068</v>
      </c>
      <c r="D1920" s="19" t="s">
        <v>12065</v>
      </c>
      <c r="E1920" s="19" t="s">
        <v>8918</v>
      </c>
      <c r="F1920" s="19" t="s">
        <v>1263</v>
      </c>
      <c r="G1920" s="19">
        <v>2017</v>
      </c>
      <c r="H1920" s="65">
        <v>43017</v>
      </c>
      <c r="K1920" s="19" t="s">
        <v>12069</v>
      </c>
    </row>
    <row r="1921" spans="1:11" ht="15.75" customHeight="1">
      <c r="A1921" s="19">
        <v>28971707</v>
      </c>
      <c r="B1921" s="19" t="s">
        <v>12070</v>
      </c>
      <c r="C1921" s="19" t="s">
        <v>12071</v>
      </c>
      <c r="D1921" s="19" t="s">
        <v>12072</v>
      </c>
      <c r="E1921" s="19" t="s">
        <v>12073</v>
      </c>
      <c r="F1921" s="19" t="s">
        <v>454</v>
      </c>
      <c r="G1921" s="19">
        <v>2017</v>
      </c>
      <c r="H1921" s="65">
        <v>43012</v>
      </c>
      <c r="K1921" s="19" t="s">
        <v>12074</v>
      </c>
    </row>
    <row r="1922" spans="1:11" ht="15.75" customHeight="1">
      <c r="A1922" s="19">
        <v>28848006</v>
      </c>
      <c r="B1922" s="19" t="s">
        <v>12076</v>
      </c>
      <c r="C1922" s="19" t="s">
        <v>12077</v>
      </c>
      <c r="D1922" s="19" t="s">
        <v>12078</v>
      </c>
      <c r="E1922" s="19" t="s">
        <v>12079</v>
      </c>
      <c r="F1922" s="19" t="s">
        <v>1125</v>
      </c>
      <c r="G1922" s="19">
        <v>2017</v>
      </c>
      <c r="H1922" s="65">
        <v>42977</v>
      </c>
      <c r="I1922" s="19" t="s">
        <v>12080</v>
      </c>
      <c r="K1922" s="19" t="s">
        <v>12081</v>
      </c>
    </row>
    <row r="1923" spans="1:11" ht="15.75" customHeight="1">
      <c r="A1923" s="19">
        <v>28847849</v>
      </c>
      <c r="B1923" s="19" t="s">
        <v>12083</v>
      </c>
      <c r="C1923" s="19" t="s">
        <v>12084</v>
      </c>
      <c r="D1923" s="19" t="s">
        <v>12085</v>
      </c>
      <c r="E1923" s="19" t="s">
        <v>12086</v>
      </c>
      <c r="F1923" s="19" t="s">
        <v>1110</v>
      </c>
      <c r="G1923" s="19">
        <v>2017</v>
      </c>
      <c r="H1923" s="65">
        <v>42977</v>
      </c>
      <c r="I1923" s="19" t="s">
        <v>12087</v>
      </c>
      <c r="K1923" s="19" t="s">
        <v>12088</v>
      </c>
    </row>
    <row r="1924" spans="1:11" ht="15.75" customHeight="1">
      <c r="A1924" s="19">
        <v>28840658</v>
      </c>
      <c r="B1924" s="19" t="s">
        <v>12090</v>
      </c>
      <c r="C1924" s="19" t="s">
        <v>12091</v>
      </c>
      <c r="D1924" s="19" t="s">
        <v>12092</v>
      </c>
      <c r="E1924" s="19" t="s">
        <v>12093</v>
      </c>
      <c r="F1924" s="19" t="s">
        <v>12094</v>
      </c>
      <c r="G1924" s="19">
        <v>2017</v>
      </c>
      <c r="H1924" s="65">
        <v>42973</v>
      </c>
      <c r="K1924" s="19" t="s">
        <v>12095</v>
      </c>
    </row>
    <row r="1925" spans="1:11" ht="15.75" customHeight="1">
      <c r="A1925" s="19">
        <v>28807913</v>
      </c>
      <c r="B1925" s="19" t="s">
        <v>12096</v>
      </c>
      <c r="C1925" s="19" t="s">
        <v>12097</v>
      </c>
      <c r="D1925" s="19" t="s">
        <v>12078</v>
      </c>
      <c r="E1925" s="19" t="s">
        <v>12098</v>
      </c>
      <c r="F1925" s="19" t="s">
        <v>1125</v>
      </c>
      <c r="G1925" s="19">
        <v>2017</v>
      </c>
      <c r="H1925" s="65">
        <v>42963</v>
      </c>
      <c r="I1925" s="19" t="s">
        <v>12099</v>
      </c>
      <c r="K1925" s="19" t="s">
        <v>12100</v>
      </c>
    </row>
    <row r="1926" spans="1:11" ht="15.75" customHeight="1">
      <c r="A1926" s="19">
        <v>28802586</v>
      </c>
      <c r="B1926" s="19" t="s">
        <v>12101</v>
      </c>
      <c r="C1926" s="19" t="s">
        <v>12102</v>
      </c>
      <c r="D1926" s="19" t="s">
        <v>12103</v>
      </c>
      <c r="E1926" s="19" t="s">
        <v>12104</v>
      </c>
      <c r="F1926" s="19" t="s">
        <v>2424</v>
      </c>
      <c r="G1926" s="19">
        <v>2017</v>
      </c>
      <c r="H1926" s="65">
        <v>42961</v>
      </c>
      <c r="K1926" s="19" t="s">
        <v>12105</v>
      </c>
    </row>
    <row r="1927" spans="1:11" ht="15.75" customHeight="1">
      <c r="A1927" s="19">
        <v>28719500</v>
      </c>
      <c r="B1927" s="19" t="s">
        <v>12106</v>
      </c>
      <c r="C1927" s="19" t="s">
        <v>12107</v>
      </c>
      <c r="D1927" s="19" t="s">
        <v>12108</v>
      </c>
      <c r="E1927" s="19" t="s">
        <v>12109</v>
      </c>
      <c r="F1927" s="19" t="s">
        <v>979</v>
      </c>
      <c r="G1927" s="19">
        <v>2017</v>
      </c>
      <c r="H1927" s="65">
        <v>42935</v>
      </c>
      <c r="K1927" s="19" t="s">
        <v>12110</v>
      </c>
    </row>
    <row r="1928" spans="1:11" ht="15.75" customHeight="1">
      <c r="A1928" s="19">
        <v>28657970</v>
      </c>
      <c r="B1928" s="19" t="s">
        <v>12111</v>
      </c>
      <c r="C1928" s="19" t="s">
        <v>12112</v>
      </c>
      <c r="D1928" s="19" t="s">
        <v>12108</v>
      </c>
      <c r="E1928" s="19" t="s">
        <v>12113</v>
      </c>
      <c r="F1928" s="19" t="s">
        <v>979</v>
      </c>
      <c r="G1928" s="19">
        <v>2017</v>
      </c>
      <c r="H1928" s="65">
        <v>42915</v>
      </c>
      <c r="K1928" s="19" t="s">
        <v>12114</v>
      </c>
    </row>
    <row r="1929" spans="1:11" ht="15.75" customHeight="1">
      <c r="A1929" s="19">
        <v>28619239</v>
      </c>
      <c r="B1929" s="19" t="s">
        <v>12115</v>
      </c>
      <c r="C1929" s="19" t="s">
        <v>12116</v>
      </c>
      <c r="D1929" s="19" t="s">
        <v>12117</v>
      </c>
      <c r="E1929" s="19" t="s">
        <v>12118</v>
      </c>
      <c r="F1929" s="19" t="s">
        <v>1636</v>
      </c>
      <c r="G1929" s="19">
        <v>2017</v>
      </c>
      <c r="H1929" s="65">
        <v>42903</v>
      </c>
      <c r="K1929" s="19" t="s">
        <v>12119</v>
      </c>
    </row>
    <row r="1930" spans="1:11" ht="15.75" customHeight="1">
      <c r="A1930" s="19">
        <v>28393532</v>
      </c>
      <c r="B1930" s="19" t="s">
        <v>12121</v>
      </c>
      <c r="C1930" s="19" t="s">
        <v>12122</v>
      </c>
      <c r="D1930" s="19" t="s">
        <v>12053</v>
      </c>
      <c r="E1930" s="19" t="s">
        <v>12123</v>
      </c>
      <c r="F1930" s="19" t="s">
        <v>12055</v>
      </c>
      <c r="G1930" s="19">
        <v>2017</v>
      </c>
      <c r="H1930" s="65">
        <v>42836</v>
      </c>
      <c r="I1930" s="19" t="s">
        <v>12124</v>
      </c>
      <c r="K1930" s="19" t="s">
        <v>12125</v>
      </c>
    </row>
    <row r="1931" spans="1:11" ht="15.75" customHeight="1">
      <c r="A1931" s="19">
        <v>28189514</v>
      </c>
      <c r="B1931" s="19" t="s">
        <v>12126</v>
      </c>
      <c r="C1931" s="19" t="s">
        <v>12127</v>
      </c>
      <c r="D1931" s="19" t="s">
        <v>12128</v>
      </c>
      <c r="E1931" s="19" t="s">
        <v>12129</v>
      </c>
      <c r="F1931" s="19" t="s">
        <v>5527</v>
      </c>
      <c r="G1931" s="19">
        <v>2017</v>
      </c>
      <c r="H1931" s="65">
        <v>42779</v>
      </c>
      <c r="K1931" s="19" t="s">
        <v>12130</v>
      </c>
    </row>
    <row r="1932" spans="1:11" ht="15.75" customHeight="1">
      <c r="A1932" s="19">
        <v>28951087</v>
      </c>
      <c r="B1932" s="19" t="s">
        <v>12132</v>
      </c>
      <c r="C1932" s="19" t="s">
        <v>12133</v>
      </c>
      <c r="D1932" s="19" t="s">
        <v>12134</v>
      </c>
      <c r="E1932" s="19" t="s">
        <v>4026</v>
      </c>
      <c r="F1932" s="19" t="s">
        <v>1263</v>
      </c>
      <c r="G1932" s="19">
        <v>2017</v>
      </c>
      <c r="H1932" s="65">
        <v>43006</v>
      </c>
      <c r="K1932" s="19" t="s">
        <v>12135</v>
      </c>
    </row>
    <row r="1933" spans="1:11" ht="15.75" customHeight="1">
      <c r="A1933" s="19">
        <v>28887305</v>
      </c>
      <c r="B1933" s="19" t="s">
        <v>12137</v>
      </c>
      <c r="C1933" s="19" t="s">
        <v>12138</v>
      </c>
      <c r="D1933" s="19" t="s">
        <v>12139</v>
      </c>
      <c r="E1933" s="19" t="s">
        <v>12140</v>
      </c>
      <c r="F1933" s="19" t="s">
        <v>4165</v>
      </c>
      <c r="G1933" s="19">
        <v>2017</v>
      </c>
      <c r="H1933" s="65">
        <v>42988</v>
      </c>
      <c r="I1933" s="19" t="s">
        <v>12141</v>
      </c>
      <c r="K1933" s="19" t="s">
        <v>12142</v>
      </c>
    </row>
    <row r="1934" spans="1:11" ht="15.75" customHeight="1">
      <c r="A1934" s="19">
        <v>29038519</v>
      </c>
      <c r="B1934" s="19" t="s">
        <v>12143</v>
      </c>
      <c r="C1934" s="19" t="s">
        <v>12144</v>
      </c>
      <c r="D1934" s="19" t="s">
        <v>12145</v>
      </c>
      <c r="E1934" s="19" t="s">
        <v>12146</v>
      </c>
      <c r="F1934" s="19" t="s">
        <v>833</v>
      </c>
      <c r="G1934" s="19">
        <v>2017</v>
      </c>
      <c r="H1934" s="65">
        <v>43026</v>
      </c>
      <c r="I1934" s="19" t="s">
        <v>12147</v>
      </c>
      <c r="K1934" s="19" t="s">
        <v>12148</v>
      </c>
    </row>
    <row r="1935" spans="1:11" ht="15.75" customHeight="1">
      <c r="A1935" s="19">
        <v>29071076</v>
      </c>
      <c r="B1935" s="19" t="s">
        <v>12150</v>
      </c>
      <c r="C1935" s="19" t="s">
        <v>12151</v>
      </c>
      <c r="D1935" s="19" t="s">
        <v>12152</v>
      </c>
      <c r="E1935" s="19" t="s">
        <v>12153</v>
      </c>
      <c r="F1935" s="19" t="s">
        <v>12154</v>
      </c>
      <c r="G1935" s="19">
        <v>2017</v>
      </c>
      <c r="H1935" s="65">
        <v>43035</v>
      </c>
      <c r="I1935" s="19" t="s">
        <v>12155</v>
      </c>
      <c r="K1935" s="19" t="s">
        <v>12156</v>
      </c>
    </row>
    <row r="1936" spans="1:11" ht="15.75" customHeight="1">
      <c r="A1936" s="19">
        <v>29028802</v>
      </c>
      <c r="B1936" s="19" t="s">
        <v>12158</v>
      </c>
      <c r="C1936" s="19" t="s">
        <v>12159</v>
      </c>
      <c r="D1936" s="19" t="s">
        <v>12160</v>
      </c>
      <c r="E1936" s="19" t="s">
        <v>12161</v>
      </c>
      <c r="F1936" s="19" t="s">
        <v>208</v>
      </c>
      <c r="G1936" s="19">
        <v>2017</v>
      </c>
      <c r="H1936" s="65">
        <v>43022</v>
      </c>
      <c r="I1936" s="19" t="s">
        <v>12162</v>
      </c>
      <c r="K1936" s="19" t="s">
        <v>12163</v>
      </c>
    </row>
    <row r="1937" spans="1:11" ht="15.75" customHeight="1">
      <c r="A1937" s="19">
        <v>29188070</v>
      </c>
      <c r="B1937" s="19" t="s">
        <v>12164</v>
      </c>
      <c r="C1937" s="19" t="s">
        <v>12165</v>
      </c>
      <c r="D1937" s="19" t="s">
        <v>12166</v>
      </c>
      <c r="E1937" s="19" t="s">
        <v>12167</v>
      </c>
      <c r="F1937" s="19" t="s">
        <v>12168</v>
      </c>
      <c r="G1937" s="19">
        <v>2017</v>
      </c>
      <c r="H1937" s="65">
        <v>43070</v>
      </c>
      <c r="I1937" s="19" t="s">
        <v>12169</v>
      </c>
      <c r="K1937" s="19" t="s">
        <v>12170</v>
      </c>
    </row>
    <row r="1938" spans="1:11" ht="15.75" customHeight="1">
      <c r="A1938" s="19">
        <v>29188068</v>
      </c>
      <c r="B1938" s="19" t="s">
        <v>12171</v>
      </c>
      <c r="C1938" s="19" t="s">
        <v>12172</v>
      </c>
      <c r="D1938" s="19" t="s">
        <v>12166</v>
      </c>
      <c r="E1938" s="19" t="s">
        <v>12173</v>
      </c>
      <c r="F1938" s="19" t="s">
        <v>12168</v>
      </c>
      <c r="G1938" s="19">
        <v>2017</v>
      </c>
      <c r="H1938" s="65">
        <v>43070</v>
      </c>
      <c r="I1938" s="19" t="s">
        <v>12174</v>
      </c>
      <c r="K1938" s="19" t="s">
        <v>12175</v>
      </c>
    </row>
    <row r="1939" spans="1:11" ht="15.75" customHeight="1">
      <c r="A1939" s="19">
        <v>29023596</v>
      </c>
      <c r="B1939" s="19" t="s">
        <v>12176</v>
      </c>
      <c r="C1939" s="19" t="s">
        <v>12177</v>
      </c>
      <c r="D1939" s="19" t="s">
        <v>12178</v>
      </c>
      <c r="E1939" s="19" t="s">
        <v>12179</v>
      </c>
      <c r="F1939" s="19" t="s">
        <v>208</v>
      </c>
      <c r="G1939" s="19">
        <v>2017</v>
      </c>
      <c r="H1939" s="65">
        <v>43021</v>
      </c>
      <c r="I1939" s="19" t="s">
        <v>12180</v>
      </c>
      <c r="K1939" s="19" t="s">
        <v>12181</v>
      </c>
    </row>
    <row r="1940" spans="1:11" ht="15.75" customHeight="1">
      <c r="A1940" s="19">
        <v>28882439</v>
      </c>
      <c r="B1940" s="19" t="s">
        <v>12182</v>
      </c>
      <c r="C1940" s="19" t="s">
        <v>12183</v>
      </c>
      <c r="D1940" s="19" t="s">
        <v>12184</v>
      </c>
      <c r="E1940" s="19" t="s">
        <v>12185</v>
      </c>
      <c r="F1940" s="19" t="s">
        <v>1263</v>
      </c>
      <c r="G1940" s="19">
        <v>2017</v>
      </c>
      <c r="H1940" s="65">
        <v>42987</v>
      </c>
      <c r="K1940" s="19" t="s">
        <v>12186</v>
      </c>
    </row>
    <row r="1941" spans="1:11" ht="15.75" customHeight="1">
      <c r="A1941" s="19">
        <v>28768669</v>
      </c>
      <c r="B1941" s="19" t="s">
        <v>12188</v>
      </c>
      <c r="C1941" s="19" t="s">
        <v>12189</v>
      </c>
      <c r="D1941" s="19" t="s">
        <v>12190</v>
      </c>
      <c r="E1941" s="19" t="s">
        <v>12191</v>
      </c>
      <c r="F1941" s="19" t="s">
        <v>12192</v>
      </c>
      <c r="G1941" s="19">
        <v>2017</v>
      </c>
      <c r="H1941" s="65">
        <v>42951</v>
      </c>
      <c r="I1941" s="19" t="s">
        <v>12193</v>
      </c>
      <c r="K1941" s="19" t="s">
        <v>12194</v>
      </c>
    </row>
    <row r="1942" spans="1:11" ht="15.75" customHeight="1">
      <c r="A1942" s="19">
        <v>29046666</v>
      </c>
      <c r="B1942" s="19" t="s">
        <v>12196</v>
      </c>
      <c r="C1942" s="19" t="s">
        <v>736</v>
      </c>
      <c r="D1942" s="19" t="s">
        <v>12197</v>
      </c>
      <c r="E1942" s="19" t="s">
        <v>738</v>
      </c>
      <c r="F1942" s="19" t="s">
        <v>98</v>
      </c>
      <c r="G1942" s="19">
        <v>2017</v>
      </c>
      <c r="H1942" s="65">
        <v>43028</v>
      </c>
      <c r="I1942" s="19" t="s">
        <v>12198</v>
      </c>
      <c r="K1942" s="19" t="s">
        <v>12199</v>
      </c>
    </row>
    <row r="1943" spans="1:11" ht="15.75" customHeight="1">
      <c r="A1943" s="19">
        <v>28700264</v>
      </c>
      <c r="B1943" s="19" t="s">
        <v>12201</v>
      </c>
      <c r="C1943" s="19" t="s">
        <v>12202</v>
      </c>
      <c r="D1943" s="19" t="s">
        <v>12203</v>
      </c>
      <c r="E1943" s="19" t="s">
        <v>12204</v>
      </c>
      <c r="F1943" s="19" t="s">
        <v>147</v>
      </c>
      <c r="G1943" s="19">
        <v>2017</v>
      </c>
      <c r="H1943" s="65">
        <v>42929</v>
      </c>
      <c r="I1943" s="19" t="s">
        <v>12205</v>
      </c>
      <c r="K1943" s="19" t="s">
        <v>12206</v>
      </c>
    </row>
    <row r="1944" spans="1:11" ht="15.75" customHeight="1">
      <c r="A1944" s="19">
        <v>29204435</v>
      </c>
      <c r="B1944" s="19" t="s">
        <v>12208</v>
      </c>
      <c r="C1944" s="19" t="s">
        <v>12209</v>
      </c>
      <c r="D1944" s="19" t="s">
        <v>12210</v>
      </c>
      <c r="E1944" s="19" t="s">
        <v>10953</v>
      </c>
      <c r="F1944" s="19" t="s">
        <v>1517</v>
      </c>
      <c r="G1944" s="19">
        <v>2017</v>
      </c>
      <c r="H1944" s="65">
        <v>43075</v>
      </c>
      <c r="I1944" s="19" t="s">
        <v>12211</v>
      </c>
      <c r="K1944" s="19" t="s">
        <v>12212</v>
      </c>
    </row>
    <row r="1945" spans="1:11" ht="15.75" customHeight="1">
      <c r="A1945" s="19">
        <v>29460860</v>
      </c>
      <c r="B1945" s="19" t="s">
        <v>12214</v>
      </c>
      <c r="C1945" s="19" t="s">
        <v>12215</v>
      </c>
      <c r="D1945" s="19" t="s">
        <v>12216</v>
      </c>
      <c r="E1945" s="19" t="s">
        <v>12217</v>
      </c>
      <c r="F1945" s="19" t="s">
        <v>12218</v>
      </c>
      <c r="G1945" s="19">
        <v>2017</v>
      </c>
      <c r="H1945" s="65">
        <v>43152</v>
      </c>
      <c r="K1945" s="19" t="s">
        <v>12219</v>
      </c>
    </row>
    <row r="1946" spans="1:11" ht="15.75" customHeight="1">
      <c r="A1946" s="19">
        <v>29192628</v>
      </c>
      <c r="B1946" s="19" t="s">
        <v>12220</v>
      </c>
      <c r="C1946" s="19" t="s">
        <v>12221</v>
      </c>
      <c r="D1946" s="19" t="s">
        <v>12222</v>
      </c>
      <c r="E1946" s="19" t="s">
        <v>12223</v>
      </c>
      <c r="F1946" s="19" t="s">
        <v>12224</v>
      </c>
      <c r="G1946" s="19">
        <v>2017</v>
      </c>
      <c r="H1946" s="65">
        <v>43071</v>
      </c>
      <c r="K1946" s="19" t="s">
        <v>12225</v>
      </c>
    </row>
    <row r="1947" spans="1:11" ht="15.75" customHeight="1">
      <c r="A1947" s="19">
        <v>29043423</v>
      </c>
      <c r="B1947" s="19" t="s">
        <v>12227</v>
      </c>
      <c r="C1947" s="19" t="s">
        <v>12228</v>
      </c>
      <c r="D1947" s="19" t="s">
        <v>12229</v>
      </c>
      <c r="E1947" s="19" t="s">
        <v>12230</v>
      </c>
      <c r="F1947" s="19" t="s">
        <v>12231</v>
      </c>
      <c r="G1947" s="19">
        <v>2017</v>
      </c>
      <c r="H1947" s="65">
        <v>43027</v>
      </c>
      <c r="I1947" s="19" t="s">
        <v>12232</v>
      </c>
      <c r="K1947" s="19" t="s">
        <v>12233</v>
      </c>
    </row>
    <row r="1948" spans="1:11" ht="15.75" customHeight="1">
      <c r="A1948" s="19">
        <v>29043417</v>
      </c>
      <c r="B1948" s="19" t="s">
        <v>12234</v>
      </c>
      <c r="C1948" s="19" t="s">
        <v>12235</v>
      </c>
      <c r="D1948" s="19" t="s">
        <v>12229</v>
      </c>
      <c r="E1948" s="19" t="s">
        <v>12236</v>
      </c>
      <c r="F1948" s="19" t="s">
        <v>12231</v>
      </c>
      <c r="G1948" s="19">
        <v>2017</v>
      </c>
      <c r="H1948" s="65">
        <v>43027</v>
      </c>
      <c r="I1948" s="19" t="s">
        <v>12237</v>
      </c>
      <c r="K1948" s="19" t="s">
        <v>12238</v>
      </c>
    </row>
    <row r="1949" spans="1:11" ht="15.75" customHeight="1">
      <c r="A1949" s="19">
        <v>28884664</v>
      </c>
      <c r="B1949" s="19" t="s">
        <v>12239</v>
      </c>
      <c r="C1949" s="19" t="s">
        <v>12240</v>
      </c>
      <c r="D1949" s="19" t="s">
        <v>12241</v>
      </c>
      <c r="E1949" s="19" t="s">
        <v>12242</v>
      </c>
      <c r="F1949" s="19" t="s">
        <v>12243</v>
      </c>
      <c r="G1949" s="19">
        <v>2017</v>
      </c>
      <c r="H1949" s="65">
        <v>42987</v>
      </c>
      <c r="I1949" s="19" t="s">
        <v>12244</v>
      </c>
      <c r="K1949" s="19" t="s">
        <v>12245</v>
      </c>
    </row>
    <row r="1950" spans="1:11" ht="15.75" customHeight="1">
      <c r="A1950" s="19">
        <v>28856764</v>
      </c>
      <c r="B1950" s="19" t="s">
        <v>12246</v>
      </c>
      <c r="C1950" s="19" t="s">
        <v>12247</v>
      </c>
      <c r="D1950" s="19" t="s">
        <v>12248</v>
      </c>
      <c r="E1950" s="19" t="s">
        <v>12249</v>
      </c>
      <c r="F1950" s="19" t="s">
        <v>1199</v>
      </c>
      <c r="G1950" s="19">
        <v>2017</v>
      </c>
      <c r="H1950" s="65">
        <v>42979</v>
      </c>
      <c r="K1950" s="19" t="s">
        <v>12250</v>
      </c>
    </row>
    <row r="1951" spans="1:11" ht="15.75" customHeight="1">
      <c r="A1951" s="19">
        <v>28807759</v>
      </c>
      <c r="B1951" s="19" t="s">
        <v>12251</v>
      </c>
      <c r="C1951" s="19" t="s">
        <v>12252</v>
      </c>
      <c r="D1951" s="19" t="s">
        <v>12253</v>
      </c>
      <c r="E1951" s="19" t="s">
        <v>12254</v>
      </c>
      <c r="F1951" s="19" t="s">
        <v>972</v>
      </c>
      <c r="G1951" s="19">
        <v>2017</v>
      </c>
      <c r="H1951" s="65">
        <v>42963</v>
      </c>
      <c r="K1951" s="19" t="s">
        <v>12255</v>
      </c>
    </row>
    <row r="1952" spans="1:11" ht="15.75" customHeight="1">
      <c r="A1952" s="19">
        <v>28799855</v>
      </c>
      <c r="B1952" s="19" t="s">
        <v>12256</v>
      </c>
      <c r="C1952" s="19" t="s">
        <v>12257</v>
      </c>
      <c r="D1952" s="19" t="s">
        <v>12258</v>
      </c>
      <c r="E1952" s="19" t="s">
        <v>12259</v>
      </c>
      <c r="F1952" s="19" t="s">
        <v>12260</v>
      </c>
      <c r="G1952" s="19">
        <v>2017</v>
      </c>
      <c r="H1952" s="65">
        <v>42959</v>
      </c>
      <c r="K1952" s="19" t="s">
        <v>12261</v>
      </c>
    </row>
    <row r="1953" spans="1:11" ht="15.75" customHeight="1">
      <c r="A1953" s="19">
        <v>28747372</v>
      </c>
      <c r="B1953" s="19" t="s">
        <v>12262</v>
      </c>
      <c r="C1953" s="19" t="s">
        <v>12263</v>
      </c>
      <c r="D1953" s="19" t="s">
        <v>12264</v>
      </c>
      <c r="E1953" s="19" t="s">
        <v>12265</v>
      </c>
      <c r="F1953" s="19" t="s">
        <v>1272</v>
      </c>
      <c r="G1953" s="19">
        <v>2017</v>
      </c>
      <c r="H1953" s="65">
        <v>42944</v>
      </c>
      <c r="I1953" s="19" t="s">
        <v>12266</v>
      </c>
      <c r="K1953" s="19" t="s">
        <v>12267</v>
      </c>
    </row>
    <row r="1954" spans="1:11" ht="15.75" customHeight="1">
      <c r="A1954" s="19">
        <v>28737468</v>
      </c>
      <c r="B1954" s="19" t="s">
        <v>12269</v>
      </c>
      <c r="C1954" s="19" t="s">
        <v>12270</v>
      </c>
      <c r="D1954" s="19" t="s">
        <v>12271</v>
      </c>
      <c r="E1954" s="19" t="s">
        <v>12272</v>
      </c>
      <c r="F1954" s="19" t="s">
        <v>12273</v>
      </c>
      <c r="G1954" s="19">
        <v>2017</v>
      </c>
      <c r="H1954" s="65">
        <v>42941</v>
      </c>
      <c r="K1954" s="19" t="s">
        <v>12274</v>
      </c>
    </row>
    <row r="1955" spans="1:11" ht="15.75" customHeight="1">
      <c r="A1955" s="19">
        <v>28714250</v>
      </c>
      <c r="B1955" s="19" t="s">
        <v>12275</v>
      </c>
      <c r="C1955" s="19" t="s">
        <v>12276</v>
      </c>
      <c r="D1955" s="19" t="s">
        <v>12277</v>
      </c>
      <c r="E1955" s="19" t="s">
        <v>12278</v>
      </c>
      <c r="F1955" s="19" t="s">
        <v>800</v>
      </c>
      <c r="G1955" s="19">
        <v>2017</v>
      </c>
      <c r="H1955" s="65">
        <v>42934</v>
      </c>
      <c r="K1955" s="19" t="s">
        <v>12279</v>
      </c>
    </row>
    <row r="1956" spans="1:11" ht="15.75" customHeight="1">
      <c r="A1956" s="19">
        <v>28516200</v>
      </c>
      <c r="B1956" s="19" t="s">
        <v>12280</v>
      </c>
      <c r="C1956" s="19" t="s">
        <v>12281</v>
      </c>
      <c r="D1956" s="19" t="s">
        <v>12282</v>
      </c>
      <c r="E1956" s="19" t="s">
        <v>12283</v>
      </c>
      <c r="F1956" s="19" t="s">
        <v>1038</v>
      </c>
      <c r="G1956" s="19">
        <v>2017</v>
      </c>
      <c r="H1956" s="65">
        <v>42874</v>
      </c>
      <c r="I1956" s="19" t="s">
        <v>12284</v>
      </c>
      <c r="K1956" s="19" t="s">
        <v>12285</v>
      </c>
    </row>
    <row r="1957" spans="1:11" ht="15.75" customHeight="1">
      <c r="A1957" s="19">
        <v>28472007</v>
      </c>
      <c r="B1957" s="19" t="s">
        <v>12286</v>
      </c>
      <c r="C1957" s="19" t="s">
        <v>12287</v>
      </c>
      <c r="E1957" s="19" t="s">
        <v>12288</v>
      </c>
    </row>
    <row r="1958" spans="1:11" ht="15.75" customHeight="1">
      <c r="A1958" s="19">
        <v>28432209</v>
      </c>
      <c r="B1958" s="19" t="s">
        <v>12289</v>
      </c>
      <c r="C1958" s="19" t="s">
        <v>12290</v>
      </c>
      <c r="E1958" s="19" t="s">
        <v>12291</v>
      </c>
    </row>
    <row r="1959" spans="1:11" ht="15.75" customHeight="1">
      <c r="A1959" s="19">
        <v>28429151</v>
      </c>
      <c r="B1959" s="19" t="s">
        <v>12292</v>
      </c>
      <c r="C1959" s="19" t="s">
        <v>12293</v>
      </c>
      <c r="D1959" s="19" t="s">
        <v>12294</v>
      </c>
      <c r="E1959" s="19" t="s">
        <v>12295</v>
      </c>
      <c r="F1959" s="19" t="s">
        <v>492</v>
      </c>
      <c r="G1959" s="19">
        <v>2017</v>
      </c>
      <c r="H1959" s="65">
        <v>42847</v>
      </c>
      <c r="K1959" s="19" t="s">
        <v>12296</v>
      </c>
    </row>
    <row r="1960" spans="1:11" ht="15.75" customHeight="1">
      <c r="A1960" s="19">
        <v>28351556</v>
      </c>
      <c r="B1960" s="19" t="s">
        <v>12297</v>
      </c>
      <c r="C1960" s="19" t="s">
        <v>12298</v>
      </c>
      <c r="D1960" s="19" t="s">
        <v>12299</v>
      </c>
      <c r="E1960" s="19" t="s">
        <v>12300</v>
      </c>
      <c r="F1960" s="19" t="s">
        <v>4427</v>
      </c>
      <c r="G1960" s="19">
        <v>2017</v>
      </c>
      <c r="H1960" s="65">
        <v>42824</v>
      </c>
      <c r="K1960" s="19" t="s">
        <v>12301</v>
      </c>
    </row>
    <row r="1961" spans="1:11" ht="15.75" customHeight="1">
      <c r="A1961" s="19">
        <v>28230273</v>
      </c>
      <c r="B1961" s="19" t="s">
        <v>12302</v>
      </c>
      <c r="C1961" s="19" t="s">
        <v>12303</v>
      </c>
      <c r="D1961" s="19" t="s">
        <v>12304</v>
      </c>
      <c r="E1961" s="19" t="s">
        <v>1538</v>
      </c>
      <c r="F1961" s="19" t="s">
        <v>12305</v>
      </c>
      <c r="G1961" s="19">
        <v>2017</v>
      </c>
      <c r="H1961" s="65">
        <v>42790</v>
      </c>
      <c r="K1961" s="19" t="s">
        <v>12306</v>
      </c>
    </row>
    <row r="1962" spans="1:11" ht="15.75" customHeight="1">
      <c r="A1962" s="19">
        <v>29062709</v>
      </c>
      <c r="B1962" s="19" t="s">
        <v>12307</v>
      </c>
      <c r="C1962" s="19" t="s">
        <v>12308</v>
      </c>
      <c r="D1962" s="19" t="s">
        <v>12309</v>
      </c>
      <c r="E1962" s="19" t="s">
        <v>12310</v>
      </c>
      <c r="F1962" s="19" t="s">
        <v>4173</v>
      </c>
      <c r="G1962" s="19">
        <v>2017</v>
      </c>
      <c r="H1962" s="65">
        <v>43033</v>
      </c>
      <c r="I1962" s="19" t="s">
        <v>12311</v>
      </c>
      <c r="K1962" s="19" t="s">
        <v>12312</v>
      </c>
    </row>
    <row r="1963" spans="1:11" ht="15.75" customHeight="1">
      <c r="A1963" s="19">
        <v>29021946</v>
      </c>
      <c r="B1963" s="19" t="s">
        <v>12314</v>
      </c>
      <c r="C1963" s="19" t="s">
        <v>12315</v>
      </c>
      <c r="D1963" s="19" t="s">
        <v>12316</v>
      </c>
      <c r="E1963" s="19" t="s">
        <v>12317</v>
      </c>
      <c r="F1963" s="19" t="s">
        <v>4718</v>
      </c>
      <c r="G1963" s="19">
        <v>2017</v>
      </c>
      <c r="H1963" s="65">
        <v>43021</v>
      </c>
      <c r="I1963" s="19" t="s">
        <v>12318</v>
      </c>
      <c r="K1963" s="19" t="s">
        <v>12319</v>
      </c>
    </row>
    <row r="1964" spans="1:11" ht="15.75" customHeight="1">
      <c r="A1964" s="19">
        <v>28866290</v>
      </c>
      <c r="B1964" s="19" t="s">
        <v>12321</v>
      </c>
      <c r="C1964" s="19" t="s">
        <v>12322</v>
      </c>
      <c r="D1964" s="19" t="s">
        <v>12323</v>
      </c>
      <c r="E1964" s="19" t="s">
        <v>12324</v>
      </c>
      <c r="F1964" s="19" t="s">
        <v>1263</v>
      </c>
      <c r="G1964" s="19">
        <v>2017</v>
      </c>
      <c r="H1964" s="65">
        <v>42982</v>
      </c>
      <c r="K1964" s="19" t="s">
        <v>12325</v>
      </c>
    </row>
    <row r="1965" spans="1:11" ht="15.75" customHeight="1">
      <c r="A1965" s="19">
        <v>28935730</v>
      </c>
      <c r="B1965" s="19" t="s">
        <v>12327</v>
      </c>
      <c r="C1965" s="19" t="s">
        <v>12328</v>
      </c>
      <c r="D1965" s="19" t="s">
        <v>12329</v>
      </c>
      <c r="E1965" s="19" t="s">
        <v>12330</v>
      </c>
      <c r="F1965" s="19" t="s">
        <v>12331</v>
      </c>
      <c r="G1965" s="19">
        <v>2017</v>
      </c>
      <c r="H1965" s="65">
        <v>43001</v>
      </c>
      <c r="I1965" s="19" t="s">
        <v>12332</v>
      </c>
      <c r="K1965" s="19" t="s">
        <v>12333</v>
      </c>
    </row>
    <row r="1966" spans="1:11" ht="15.75" customHeight="1">
      <c r="A1966" s="19">
        <v>28805060</v>
      </c>
      <c r="B1966" s="19" t="s">
        <v>12335</v>
      </c>
      <c r="C1966" s="19" t="s">
        <v>12336</v>
      </c>
      <c r="D1966" s="19" t="s">
        <v>12337</v>
      </c>
      <c r="E1966" s="19" t="s">
        <v>12338</v>
      </c>
      <c r="F1966" s="19" t="s">
        <v>11474</v>
      </c>
      <c r="G1966" s="19">
        <v>2017</v>
      </c>
      <c r="H1966" s="65">
        <v>42962</v>
      </c>
      <c r="K1966" s="19" t="s">
        <v>12339</v>
      </c>
    </row>
    <row r="1967" spans="1:11" ht="15.75" customHeight="1">
      <c r="A1967" s="19">
        <v>28768724</v>
      </c>
      <c r="B1967" s="19" t="s">
        <v>12341</v>
      </c>
      <c r="C1967" s="19" t="s">
        <v>12342</v>
      </c>
      <c r="D1967" s="19" t="s">
        <v>12343</v>
      </c>
      <c r="E1967" s="19" t="s">
        <v>12344</v>
      </c>
      <c r="F1967" s="19" t="s">
        <v>2261</v>
      </c>
      <c r="G1967" s="19">
        <v>2017</v>
      </c>
      <c r="H1967" s="65">
        <v>42951</v>
      </c>
      <c r="I1967" s="19" t="s">
        <v>12345</v>
      </c>
      <c r="J1967" s="19" t="s">
        <v>12346</v>
      </c>
      <c r="K1967" s="19" t="s">
        <v>12347</v>
      </c>
    </row>
    <row r="1968" spans="1:11" ht="15.75" customHeight="1">
      <c r="A1968" s="19">
        <v>28903749</v>
      </c>
      <c r="B1968" s="19" t="s">
        <v>12349</v>
      </c>
      <c r="C1968" s="19" t="s">
        <v>12350</v>
      </c>
      <c r="D1968" s="19" t="s">
        <v>12351</v>
      </c>
      <c r="E1968" s="19" t="s">
        <v>12352</v>
      </c>
      <c r="F1968" s="19" t="s">
        <v>12353</v>
      </c>
      <c r="G1968" s="19">
        <v>2017</v>
      </c>
      <c r="H1968" s="65">
        <v>42993</v>
      </c>
      <c r="I1968" s="19" t="s">
        <v>12354</v>
      </c>
      <c r="K1968" s="19" t="s">
        <v>12355</v>
      </c>
    </row>
    <row r="1969" spans="1:11" ht="15.75" customHeight="1">
      <c r="A1969" s="19">
        <v>28801155</v>
      </c>
      <c r="B1969" s="19" t="s">
        <v>12357</v>
      </c>
      <c r="C1969" s="19" t="s">
        <v>12358</v>
      </c>
      <c r="D1969" s="19" t="s">
        <v>12359</v>
      </c>
      <c r="E1969" s="19" t="s">
        <v>12360</v>
      </c>
      <c r="F1969" s="19" t="s">
        <v>1263</v>
      </c>
      <c r="G1969" s="19">
        <v>2017</v>
      </c>
      <c r="H1969" s="65">
        <v>42960</v>
      </c>
      <c r="K1969" s="19" t="s">
        <v>12361</v>
      </c>
    </row>
    <row r="1970" spans="1:11" ht="15.75" customHeight="1">
      <c r="A1970" s="19">
        <v>28797727</v>
      </c>
      <c r="B1970" s="19" t="s">
        <v>12363</v>
      </c>
      <c r="C1970" s="19" t="s">
        <v>12364</v>
      </c>
      <c r="D1970" s="19" t="s">
        <v>12359</v>
      </c>
      <c r="E1970" s="19" t="s">
        <v>12365</v>
      </c>
      <c r="F1970" s="19" t="s">
        <v>1263</v>
      </c>
      <c r="G1970" s="19">
        <v>2017</v>
      </c>
      <c r="H1970" s="65">
        <v>42959</v>
      </c>
      <c r="K1970" s="19" t="s">
        <v>12366</v>
      </c>
    </row>
    <row r="1971" spans="1:11" ht="15.75" customHeight="1">
      <c r="A1971" s="19">
        <v>28890441</v>
      </c>
      <c r="B1971" s="19" t="s">
        <v>12367</v>
      </c>
      <c r="C1971" s="19" t="s">
        <v>12368</v>
      </c>
      <c r="D1971" s="19" t="s">
        <v>12369</v>
      </c>
      <c r="E1971" s="19" t="s">
        <v>12370</v>
      </c>
      <c r="F1971" s="19" t="s">
        <v>2017</v>
      </c>
      <c r="G1971" s="19">
        <v>2017</v>
      </c>
      <c r="H1971" s="65">
        <v>42990</v>
      </c>
      <c r="K1971" s="19" t="s">
        <v>12371</v>
      </c>
    </row>
    <row r="1972" spans="1:11" ht="15.75" customHeight="1">
      <c r="A1972" s="19">
        <v>28890436</v>
      </c>
      <c r="B1972" s="19" t="s">
        <v>12373</v>
      </c>
      <c r="C1972" s="19" t="s">
        <v>12374</v>
      </c>
      <c r="D1972" s="19" t="s">
        <v>12369</v>
      </c>
      <c r="E1972" s="19" t="s">
        <v>12375</v>
      </c>
      <c r="F1972" s="19" t="s">
        <v>2017</v>
      </c>
      <c r="G1972" s="19">
        <v>2017</v>
      </c>
      <c r="H1972" s="65">
        <v>42990</v>
      </c>
      <c r="K1972" s="19" t="s">
        <v>12376</v>
      </c>
    </row>
    <row r="1973" spans="1:11" ht="15.75" customHeight="1">
      <c r="A1973" s="19">
        <v>31085828</v>
      </c>
      <c r="B1973" s="19" t="s">
        <v>12377</v>
      </c>
      <c r="C1973" s="19" t="s">
        <v>12378</v>
      </c>
      <c r="D1973" s="19" t="s">
        <v>12379</v>
      </c>
      <c r="E1973" s="19" t="s">
        <v>12380</v>
      </c>
      <c r="F1973" s="19" t="s">
        <v>2189</v>
      </c>
      <c r="G1973" s="19">
        <v>2017</v>
      </c>
      <c r="H1973" s="65">
        <v>43601</v>
      </c>
      <c r="K1973" s="19" t="s">
        <v>12381</v>
      </c>
    </row>
    <row r="1974" spans="1:11" ht="15.75" customHeight="1">
      <c r="A1974" s="19">
        <v>28774562</v>
      </c>
      <c r="B1974" s="19" t="s">
        <v>12383</v>
      </c>
      <c r="C1974" s="19" t="s">
        <v>12384</v>
      </c>
      <c r="D1974" s="19" t="s">
        <v>12385</v>
      </c>
      <c r="E1974" s="19" t="s">
        <v>12386</v>
      </c>
      <c r="F1974" s="19" t="s">
        <v>1263</v>
      </c>
      <c r="G1974" s="19">
        <v>2017</v>
      </c>
      <c r="H1974" s="65">
        <v>42952</v>
      </c>
      <c r="I1974" s="19" t="s">
        <v>12387</v>
      </c>
      <c r="J1974" s="19" t="s">
        <v>12388</v>
      </c>
      <c r="K1974" s="19" t="s">
        <v>12389</v>
      </c>
    </row>
    <row r="1975" spans="1:11" ht="15.75" customHeight="1">
      <c r="A1975" s="19">
        <v>28870173</v>
      </c>
      <c r="B1975" s="19" t="s">
        <v>12390</v>
      </c>
      <c r="E1975" s="19" t="s">
        <v>12391</v>
      </c>
      <c r="F1975" s="19" t="s">
        <v>12392</v>
      </c>
    </row>
    <row r="1976" spans="1:11" ht="15.75" customHeight="1">
      <c r="A1976" s="19">
        <v>28700282</v>
      </c>
      <c r="B1976" s="19" t="s">
        <v>12652</v>
      </c>
      <c r="C1976" s="19" t="s">
        <v>12653</v>
      </c>
      <c r="D1976" s="19" t="s">
        <v>12654</v>
      </c>
      <c r="E1976" s="19" t="s">
        <v>11027</v>
      </c>
      <c r="F1976" s="19" t="s">
        <v>147</v>
      </c>
      <c r="G1976" s="19">
        <v>2017</v>
      </c>
      <c r="H1976" s="65">
        <v>42929</v>
      </c>
      <c r="I1976" s="19" t="s">
        <v>12655</v>
      </c>
      <c r="K1976" s="19" t="s">
        <v>12656</v>
      </c>
    </row>
    <row r="1977" spans="1:11" ht="15.75" customHeight="1">
      <c r="A1977" s="19">
        <v>28696824</v>
      </c>
      <c r="B1977" s="19" t="s">
        <v>12673</v>
      </c>
      <c r="C1977" s="19" t="s">
        <v>9028</v>
      </c>
      <c r="D1977" s="19" t="s">
        <v>12654</v>
      </c>
      <c r="E1977" s="19" t="s">
        <v>9030</v>
      </c>
      <c r="F1977" s="19" t="s">
        <v>147</v>
      </c>
      <c r="G1977" s="19">
        <v>2017</v>
      </c>
      <c r="H1977" s="65">
        <v>42928</v>
      </c>
      <c r="I1977" s="19" t="s">
        <v>12674</v>
      </c>
      <c r="K1977" s="19" t="s">
        <v>12675</v>
      </c>
    </row>
    <row r="1978" spans="1:11" ht="15.75" customHeight="1">
      <c r="A1978" s="19">
        <v>29207725</v>
      </c>
      <c r="B1978" s="19" t="s">
        <v>12408</v>
      </c>
      <c r="C1978" s="19" t="s">
        <v>12409</v>
      </c>
      <c r="D1978" s="19" t="s">
        <v>12410</v>
      </c>
      <c r="E1978" s="19" t="s">
        <v>12411</v>
      </c>
      <c r="F1978" s="19" t="s">
        <v>12412</v>
      </c>
      <c r="G1978" s="19">
        <v>2017</v>
      </c>
      <c r="H1978" s="65">
        <v>43076</v>
      </c>
      <c r="I1978" s="19" t="s">
        <v>12413</v>
      </c>
      <c r="K1978" s="19" t="s">
        <v>12414</v>
      </c>
    </row>
    <row r="1979" spans="1:11" ht="15.75" customHeight="1">
      <c r="A1979" s="19">
        <v>28899468</v>
      </c>
      <c r="B1979" s="19" t="s">
        <v>12416</v>
      </c>
      <c r="C1979" s="19" t="s">
        <v>12417</v>
      </c>
      <c r="D1979" s="19" t="s">
        <v>12418</v>
      </c>
      <c r="E1979" s="19" t="s">
        <v>12419</v>
      </c>
      <c r="F1979" s="19" t="s">
        <v>9024</v>
      </c>
      <c r="G1979" s="19">
        <v>2017</v>
      </c>
      <c r="H1979" s="65">
        <v>42992</v>
      </c>
      <c r="I1979" s="19" t="s">
        <v>12420</v>
      </c>
      <c r="K1979" s="19" t="s">
        <v>12421</v>
      </c>
    </row>
    <row r="1980" spans="1:11" ht="15.75" customHeight="1">
      <c r="A1980" s="19">
        <v>28867843</v>
      </c>
      <c r="B1980" s="19" t="s">
        <v>12422</v>
      </c>
      <c r="C1980" s="19" t="s">
        <v>12423</v>
      </c>
      <c r="D1980" s="19" t="s">
        <v>12424</v>
      </c>
      <c r="E1980" s="19" t="s">
        <v>12425</v>
      </c>
      <c r="F1980" s="19" t="s">
        <v>12426</v>
      </c>
      <c r="G1980" s="19">
        <v>2017</v>
      </c>
      <c r="H1980" s="65">
        <v>42983</v>
      </c>
      <c r="I1980" s="19" t="s">
        <v>12427</v>
      </c>
      <c r="K1980" s="19" t="s">
        <v>12428</v>
      </c>
    </row>
    <row r="1981" spans="1:11" ht="15.75" customHeight="1">
      <c r="A1981" s="19">
        <v>28859703</v>
      </c>
      <c r="B1981" s="19" t="s">
        <v>12430</v>
      </c>
      <c r="C1981" s="19" t="s">
        <v>12431</v>
      </c>
      <c r="D1981" s="19" t="s">
        <v>12432</v>
      </c>
      <c r="E1981" s="19" t="s">
        <v>12433</v>
      </c>
      <c r="F1981" s="19" t="s">
        <v>12434</v>
      </c>
      <c r="G1981" s="19">
        <v>2017</v>
      </c>
      <c r="H1981" s="65">
        <v>42980</v>
      </c>
      <c r="I1981" s="19" t="s">
        <v>12435</v>
      </c>
      <c r="K1981" s="19" t="s">
        <v>12436</v>
      </c>
    </row>
    <row r="1982" spans="1:11" ht="15.75" customHeight="1">
      <c r="A1982" s="19">
        <v>28844278</v>
      </c>
      <c r="B1982" s="19" t="s">
        <v>12437</v>
      </c>
      <c r="C1982" s="19" t="s">
        <v>12438</v>
      </c>
      <c r="D1982" s="19" t="s">
        <v>12439</v>
      </c>
      <c r="E1982" s="19" t="s">
        <v>12440</v>
      </c>
      <c r="F1982" s="19" t="s">
        <v>12441</v>
      </c>
      <c r="G1982" s="19">
        <v>2017</v>
      </c>
      <c r="H1982" s="65">
        <v>42976</v>
      </c>
      <c r="K1982" s="19" t="s">
        <v>12442</v>
      </c>
    </row>
    <row r="1983" spans="1:11" ht="15.75" customHeight="1">
      <c r="A1983" s="19">
        <v>28784702</v>
      </c>
      <c r="B1983" s="19" t="s">
        <v>12443</v>
      </c>
      <c r="C1983" s="19" t="s">
        <v>12444</v>
      </c>
      <c r="D1983" s="19" t="s">
        <v>12445</v>
      </c>
      <c r="E1983" s="19" t="s">
        <v>1329</v>
      </c>
      <c r="F1983" s="19" t="s">
        <v>1281</v>
      </c>
      <c r="G1983" s="19">
        <v>2017</v>
      </c>
      <c r="H1983" s="65">
        <v>42956</v>
      </c>
      <c r="I1983" s="19" t="s">
        <v>12446</v>
      </c>
      <c r="K1983" s="19" t="s">
        <v>12447</v>
      </c>
    </row>
    <row r="1984" spans="1:11" ht="15.75" customHeight="1">
      <c r="A1984" s="19">
        <v>28768853</v>
      </c>
      <c r="B1984" s="19" t="s">
        <v>12448</v>
      </c>
      <c r="C1984" s="19" t="s">
        <v>12449</v>
      </c>
      <c r="D1984" s="19" t="s">
        <v>12445</v>
      </c>
      <c r="E1984" s="19" t="s">
        <v>12450</v>
      </c>
      <c r="F1984" s="19" t="s">
        <v>1281</v>
      </c>
      <c r="G1984" s="19">
        <v>2017</v>
      </c>
      <c r="H1984" s="65">
        <v>42951</v>
      </c>
      <c r="K1984" s="19" t="s">
        <v>12451</v>
      </c>
    </row>
    <row r="1985" spans="1:11" ht="15.75" customHeight="1">
      <c r="A1985" s="19">
        <v>28757646</v>
      </c>
      <c r="B1985" s="19" t="s">
        <v>12452</v>
      </c>
      <c r="C1985" s="19" t="s">
        <v>12453</v>
      </c>
      <c r="D1985" s="19" t="s">
        <v>12454</v>
      </c>
      <c r="E1985" s="19" t="s">
        <v>12455</v>
      </c>
      <c r="F1985" s="19" t="s">
        <v>12456</v>
      </c>
      <c r="G1985" s="19">
        <v>2017</v>
      </c>
      <c r="H1985" s="65">
        <v>42948</v>
      </c>
      <c r="K1985" s="19" t="s">
        <v>12457</v>
      </c>
    </row>
    <row r="1986" spans="1:11" ht="15.75" customHeight="1">
      <c r="A1986" s="19">
        <v>28741105</v>
      </c>
      <c r="B1986" s="19" t="s">
        <v>12459</v>
      </c>
      <c r="C1986" s="19" t="s">
        <v>12460</v>
      </c>
      <c r="D1986" s="19" t="s">
        <v>12461</v>
      </c>
      <c r="E1986" s="19" t="s">
        <v>12462</v>
      </c>
      <c r="F1986" s="19" t="s">
        <v>12463</v>
      </c>
      <c r="G1986" s="19">
        <v>2017</v>
      </c>
      <c r="H1986" s="65">
        <v>42942</v>
      </c>
      <c r="K1986" s="19" t="s">
        <v>12464</v>
      </c>
    </row>
    <row r="1987" spans="1:11" ht="15.75" customHeight="1">
      <c r="A1987" s="19">
        <v>28735080</v>
      </c>
      <c r="B1987" s="19" t="s">
        <v>12723</v>
      </c>
      <c r="C1987" s="19" t="s">
        <v>12724</v>
      </c>
      <c r="D1987" s="19" t="s">
        <v>12725</v>
      </c>
      <c r="E1987" s="19" t="s">
        <v>4725</v>
      </c>
      <c r="F1987" s="19" t="s">
        <v>2799</v>
      </c>
      <c r="G1987" s="19">
        <v>2017</v>
      </c>
      <c r="H1987" s="65">
        <v>42940</v>
      </c>
      <c r="K1987" s="19" t="s">
        <v>12726</v>
      </c>
    </row>
    <row r="1988" spans="1:11" ht="15.75" customHeight="1">
      <c r="A1988" s="19">
        <v>28696231</v>
      </c>
      <c r="B1988" s="19" t="s">
        <v>12762</v>
      </c>
      <c r="C1988" s="19" t="s">
        <v>12763</v>
      </c>
      <c r="D1988" s="19" t="s">
        <v>12764</v>
      </c>
      <c r="E1988" s="19" t="s">
        <v>12765</v>
      </c>
      <c r="F1988" s="19" t="s">
        <v>1125</v>
      </c>
      <c r="G1988" s="19">
        <v>2017</v>
      </c>
      <c r="H1988" s="65">
        <v>42928</v>
      </c>
      <c r="I1988" s="19" t="s">
        <v>12766</v>
      </c>
      <c r="K1988" s="19" t="s">
        <v>12767</v>
      </c>
    </row>
    <row r="1989" spans="1:11" ht="15.75" customHeight="1">
      <c r="A1989" s="19">
        <v>28674033</v>
      </c>
      <c r="B1989" s="19" t="s">
        <v>12478</v>
      </c>
      <c r="C1989" s="19" t="s">
        <v>12479</v>
      </c>
      <c r="D1989" s="19" t="s">
        <v>12480</v>
      </c>
      <c r="E1989" s="19" t="s">
        <v>9489</v>
      </c>
      <c r="F1989" s="19" t="s">
        <v>1110</v>
      </c>
      <c r="G1989" s="19">
        <v>2017</v>
      </c>
      <c r="H1989" s="65">
        <v>42921</v>
      </c>
      <c r="I1989" s="19" t="s">
        <v>12481</v>
      </c>
      <c r="K1989" s="19" t="s">
        <v>12482</v>
      </c>
    </row>
    <row r="1990" spans="1:11" ht="15.75" customHeight="1">
      <c r="A1990" s="19">
        <v>28669567</v>
      </c>
      <c r="B1990" s="19" t="s">
        <v>12484</v>
      </c>
      <c r="C1990" s="19" t="s">
        <v>12485</v>
      </c>
      <c r="D1990" s="19" t="s">
        <v>12486</v>
      </c>
      <c r="E1990" s="19" t="s">
        <v>5053</v>
      </c>
      <c r="F1990" s="19" t="s">
        <v>1636</v>
      </c>
      <c r="G1990" s="19">
        <v>2017</v>
      </c>
      <c r="H1990" s="65">
        <v>42920</v>
      </c>
      <c r="K1990" s="19" t="s">
        <v>12487</v>
      </c>
    </row>
    <row r="1991" spans="1:11" ht="15.75" customHeight="1">
      <c r="A1991" s="19">
        <v>28637909</v>
      </c>
      <c r="B1991" s="19" t="s">
        <v>12489</v>
      </c>
      <c r="C1991" s="19" t="s">
        <v>12490</v>
      </c>
      <c r="D1991" s="19" t="s">
        <v>12491</v>
      </c>
      <c r="E1991" s="19" t="s">
        <v>12492</v>
      </c>
      <c r="F1991" s="19" t="s">
        <v>1272</v>
      </c>
      <c r="G1991" s="19">
        <v>2017</v>
      </c>
      <c r="H1991" s="65">
        <v>42909</v>
      </c>
      <c r="I1991" s="19" t="s">
        <v>12493</v>
      </c>
      <c r="K1991" s="19" t="s">
        <v>12494</v>
      </c>
    </row>
    <row r="1992" spans="1:11" ht="15.75" customHeight="1">
      <c r="A1992" s="19">
        <v>28585510</v>
      </c>
      <c r="B1992" s="19" t="s">
        <v>12496</v>
      </c>
      <c r="C1992" s="19" t="s">
        <v>12497</v>
      </c>
      <c r="D1992" s="19" t="s">
        <v>12498</v>
      </c>
      <c r="E1992" s="19" t="s">
        <v>12499</v>
      </c>
      <c r="F1992" s="19" t="s">
        <v>3946</v>
      </c>
      <c r="G1992" s="19">
        <v>2017</v>
      </c>
      <c r="H1992" s="65">
        <v>42893</v>
      </c>
      <c r="K1992" s="19" t="s">
        <v>12500</v>
      </c>
    </row>
    <row r="1993" spans="1:11" ht="15.75" customHeight="1">
      <c r="A1993" s="19">
        <v>28583371</v>
      </c>
      <c r="B1993" s="19" t="s">
        <v>12501</v>
      </c>
      <c r="C1993" s="19" t="s">
        <v>12502</v>
      </c>
      <c r="D1993" s="19" t="s">
        <v>12503</v>
      </c>
      <c r="E1993" s="19" t="s">
        <v>12504</v>
      </c>
      <c r="F1993" s="19" t="s">
        <v>12505</v>
      </c>
      <c r="G1993" s="19">
        <v>2017</v>
      </c>
      <c r="H1993" s="65">
        <v>42893</v>
      </c>
      <c r="K1993" s="19" t="s">
        <v>12506</v>
      </c>
    </row>
    <row r="1994" spans="1:11" ht="15.75" customHeight="1">
      <c r="A1994" s="19">
        <v>28556943</v>
      </c>
      <c r="B1994" s="19" t="s">
        <v>12507</v>
      </c>
      <c r="C1994" s="19" t="s">
        <v>12508</v>
      </c>
      <c r="D1994" s="19" t="s">
        <v>12509</v>
      </c>
      <c r="E1994" s="19" t="s">
        <v>12510</v>
      </c>
      <c r="F1994" s="19" t="s">
        <v>12511</v>
      </c>
      <c r="G1994" s="19">
        <v>2017</v>
      </c>
      <c r="H1994" s="65">
        <v>42886</v>
      </c>
      <c r="K1994" s="19" t="s">
        <v>12512</v>
      </c>
    </row>
    <row r="1995" spans="1:11" ht="15.75" customHeight="1">
      <c r="A1995" s="19">
        <v>28429163</v>
      </c>
      <c r="B1995" s="19" t="s">
        <v>12782</v>
      </c>
      <c r="C1995" s="19" t="s">
        <v>12783</v>
      </c>
      <c r="E1995" s="19" t="s">
        <v>12784</v>
      </c>
    </row>
    <row r="1996" spans="1:11" ht="15.75" customHeight="1">
      <c r="A1996" s="19">
        <v>28218002</v>
      </c>
      <c r="B1996" s="19" t="s">
        <v>12522</v>
      </c>
      <c r="C1996" s="19" t="s">
        <v>12523</v>
      </c>
      <c r="D1996" s="19" t="s">
        <v>12524</v>
      </c>
      <c r="E1996" s="19" t="s">
        <v>12525</v>
      </c>
      <c r="F1996" s="19" t="s">
        <v>2903</v>
      </c>
      <c r="G1996" s="19">
        <v>2017</v>
      </c>
      <c r="H1996" s="65">
        <v>42787</v>
      </c>
      <c r="K1996" s="19" t="s">
        <v>12526</v>
      </c>
    </row>
    <row r="1997" spans="1:11" ht="15.75" customHeight="1">
      <c r="A1997" s="19">
        <v>27656134</v>
      </c>
      <c r="B1997" s="19" t="s">
        <v>12527</v>
      </c>
      <c r="C1997" s="19" t="s">
        <v>12528</v>
      </c>
      <c r="D1997" s="19" t="s">
        <v>12529</v>
      </c>
      <c r="E1997" s="19" t="s">
        <v>12530</v>
      </c>
      <c r="F1997" s="19" t="s">
        <v>3307</v>
      </c>
      <c r="G1997" s="19">
        <v>2017</v>
      </c>
      <c r="H1997" s="65">
        <v>42636</v>
      </c>
      <c r="K1997" s="19" t="s">
        <v>12531</v>
      </c>
    </row>
    <row r="1998" spans="1:11" ht="15.75" customHeight="1">
      <c r="A1998" s="19">
        <v>27150112</v>
      </c>
      <c r="B1998" s="19" t="s">
        <v>12532</v>
      </c>
      <c r="C1998" s="19" t="s">
        <v>12533</v>
      </c>
      <c r="D1998" s="19" t="s">
        <v>12529</v>
      </c>
      <c r="E1998" s="19" t="s">
        <v>12534</v>
      </c>
      <c r="F1998" s="19" t="s">
        <v>3307</v>
      </c>
      <c r="G1998" s="19">
        <v>2017</v>
      </c>
      <c r="H1998" s="65">
        <v>42497</v>
      </c>
      <c r="K1998" s="19" t="s">
        <v>12535</v>
      </c>
    </row>
    <row r="1999" spans="1:11" ht="15.75" customHeight="1">
      <c r="A1999" s="19">
        <v>28855159</v>
      </c>
      <c r="B1999" s="19" t="s">
        <v>12536</v>
      </c>
      <c r="C1999" s="19" t="s">
        <v>12537</v>
      </c>
      <c r="D1999" s="19" t="s">
        <v>12538</v>
      </c>
      <c r="E1999" s="19" t="s">
        <v>12539</v>
      </c>
      <c r="F1999" s="19" t="s">
        <v>12540</v>
      </c>
      <c r="G1999" s="19">
        <v>2017</v>
      </c>
      <c r="H1999" s="65">
        <v>42979</v>
      </c>
      <c r="I1999" s="19" t="s">
        <v>12541</v>
      </c>
      <c r="K1999" s="19" t="s">
        <v>12542</v>
      </c>
    </row>
    <row r="2000" spans="1:11" ht="15.75" customHeight="1">
      <c r="A2000" s="19">
        <v>28837564</v>
      </c>
      <c r="B2000" s="19" t="s">
        <v>12544</v>
      </c>
      <c r="C2000" s="19" t="s">
        <v>12545</v>
      </c>
      <c r="D2000" s="19" t="s">
        <v>12546</v>
      </c>
      <c r="E2000" s="19" t="s">
        <v>12547</v>
      </c>
      <c r="F2000" s="19" t="s">
        <v>208</v>
      </c>
      <c r="G2000" s="19">
        <v>2017</v>
      </c>
      <c r="H2000" s="65">
        <v>42972</v>
      </c>
      <c r="I2000" s="19" t="s">
        <v>12548</v>
      </c>
      <c r="K2000" s="19" t="s">
        <v>12549</v>
      </c>
    </row>
    <row r="2001" spans="1:11" ht="15.75" customHeight="1">
      <c r="A2001" s="19">
        <v>28852326</v>
      </c>
      <c r="B2001" s="19" t="s">
        <v>12551</v>
      </c>
      <c r="C2001" s="19" t="s">
        <v>12552</v>
      </c>
      <c r="D2001" s="19" t="s">
        <v>12553</v>
      </c>
      <c r="E2001" s="19" t="s">
        <v>12554</v>
      </c>
      <c r="F2001" s="19" t="s">
        <v>3179</v>
      </c>
      <c r="G2001" s="19">
        <v>2017</v>
      </c>
      <c r="H2001" s="65">
        <v>42978</v>
      </c>
      <c r="I2001" s="19" t="s">
        <v>12555</v>
      </c>
      <c r="K2001" s="19" t="s">
        <v>12556</v>
      </c>
    </row>
    <row r="2002" spans="1:11" ht="15.75" customHeight="1">
      <c r="A2002" s="19">
        <v>28829833</v>
      </c>
      <c r="B2002" s="19" t="s">
        <v>12558</v>
      </c>
      <c r="C2002" s="19" t="s">
        <v>12559</v>
      </c>
      <c r="D2002" s="19" t="s">
        <v>12560</v>
      </c>
      <c r="E2002" s="19" t="s">
        <v>12561</v>
      </c>
      <c r="F2002" s="19" t="s">
        <v>208</v>
      </c>
      <c r="G2002" s="19">
        <v>2017</v>
      </c>
      <c r="H2002" s="65">
        <v>42970</v>
      </c>
      <c r="I2002" s="19" t="s">
        <v>12562</v>
      </c>
      <c r="K2002" s="19" t="s">
        <v>12563</v>
      </c>
    </row>
    <row r="2003" spans="1:11" ht="15.75" customHeight="1">
      <c r="A2003" s="19">
        <v>28931240</v>
      </c>
      <c r="B2003" s="19" t="s">
        <v>12787</v>
      </c>
      <c r="C2003" s="19" t="s">
        <v>12788</v>
      </c>
      <c r="D2003" s="19" t="s">
        <v>12789</v>
      </c>
      <c r="E2003" s="19" t="s">
        <v>12790</v>
      </c>
      <c r="F2003" s="19" t="s">
        <v>1064</v>
      </c>
      <c r="G2003" s="19">
        <v>2017</v>
      </c>
      <c r="H2003" s="65">
        <v>43000</v>
      </c>
      <c r="I2003" s="19" t="s">
        <v>12791</v>
      </c>
      <c r="K2003" s="19" t="s">
        <v>12792</v>
      </c>
    </row>
    <row r="2004" spans="1:11" ht="15.75" customHeight="1">
      <c r="A2004" s="19">
        <v>28847061</v>
      </c>
      <c r="B2004" s="19" t="s">
        <v>12572</v>
      </c>
      <c r="C2004" s="19" t="s">
        <v>12573</v>
      </c>
      <c r="D2004" s="19" t="s">
        <v>12574</v>
      </c>
      <c r="E2004" s="19" t="s">
        <v>12575</v>
      </c>
      <c r="F2004" s="19" t="s">
        <v>2492</v>
      </c>
      <c r="G2004" s="19">
        <v>2017</v>
      </c>
      <c r="H2004" s="65">
        <v>42976</v>
      </c>
      <c r="K2004" s="19" t="s">
        <v>12576</v>
      </c>
    </row>
    <row r="2005" spans="1:11" ht="15.75" customHeight="1">
      <c r="A2005" s="19">
        <v>28747525</v>
      </c>
      <c r="B2005" s="19" t="s">
        <v>12578</v>
      </c>
      <c r="C2005" s="19" t="s">
        <v>12579</v>
      </c>
      <c r="D2005" s="19" t="s">
        <v>12580</v>
      </c>
      <c r="E2005" s="19" t="s">
        <v>12581</v>
      </c>
      <c r="F2005" s="19" t="s">
        <v>2504</v>
      </c>
      <c r="G2005" s="19">
        <v>2017</v>
      </c>
      <c r="H2005" s="65">
        <v>42944</v>
      </c>
      <c r="I2005" s="19" t="s">
        <v>12582</v>
      </c>
      <c r="K2005" s="19" t="s">
        <v>12583</v>
      </c>
    </row>
    <row r="2006" spans="1:11" ht="15.75" customHeight="1">
      <c r="A2006" s="19">
        <v>28696280</v>
      </c>
      <c r="B2006" s="19" t="s">
        <v>12585</v>
      </c>
      <c r="C2006" s="19" t="s">
        <v>12586</v>
      </c>
      <c r="D2006" s="19" t="s">
        <v>12580</v>
      </c>
      <c r="E2006" s="19" t="s">
        <v>12587</v>
      </c>
      <c r="F2006" s="19" t="s">
        <v>2504</v>
      </c>
      <c r="G2006" s="19">
        <v>2017</v>
      </c>
      <c r="H2006" s="65">
        <v>42928</v>
      </c>
      <c r="I2006" s="19" t="s">
        <v>12588</v>
      </c>
      <c r="K2006" s="19" t="s">
        <v>12589</v>
      </c>
    </row>
    <row r="2007" spans="1:11" ht="15.75" customHeight="1">
      <c r="A2007" s="19">
        <v>28824879</v>
      </c>
      <c r="B2007" s="19" t="s">
        <v>12590</v>
      </c>
      <c r="C2007" s="19" t="s">
        <v>12591</v>
      </c>
      <c r="D2007" s="19" t="s">
        <v>12592</v>
      </c>
      <c r="E2007" s="19" t="s">
        <v>12593</v>
      </c>
      <c r="F2007" s="19" t="s">
        <v>223</v>
      </c>
      <c r="G2007" s="19">
        <v>2017</v>
      </c>
      <c r="H2007" s="65">
        <v>42969</v>
      </c>
      <c r="I2007" s="19" t="s">
        <v>12594</v>
      </c>
      <c r="K2007" s="19" t="s">
        <v>12595</v>
      </c>
    </row>
    <row r="2008" spans="1:11" ht="15.75" customHeight="1">
      <c r="A2008" s="19">
        <v>28807095</v>
      </c>
      <c r="B2008" s="19" t="s">
        <v>12597</v>
      </c>
      <c r="C2008" s="19" t="s">
        <v>12598</v>
      </c>
      <c r="D2008" s="19" t="s">
        <v>12599</v>
      </c>
      <c r="E2008" s="19" t="s">
        <v>12600</v>
      </c>
      <c r="F2008" s="19" t="s">
        <v>5149</v>
      </c>
      <c r="G2008" s="19">
        <v>2017</v>
      </c>
      <c r="H2008" s="65">
        <v>42963</v>
      </c>
      <c r="K2008" s="19" t="s">
        <v>12601</v>
      </c>
    </row>
    <row r="2009" spans="1:11" ht="15.75" customHeight="1">
      <c r="A2009" s="19">
        <v>28737877</v>
      </c>
      <c r="B2009" s="19" t="s">
        <v>12603</v>
      </c>
      <c r="C2009" s="19" t="s">
        <v>12604</v>
      </c>
      <c r="D2009" s="19" t="s">
        <v>12605</v>
      </c>
      <c r="E2009" s="19" t="s">
        <v>12606</v>
      </c>
      <c r="F2009" s="19" t="s">
        <v>7879</v>
      </c>
      <c r="G2009" s="19">
        <v>2017</v>
      </c>
      <c r="H2009" s="65">
        <v>42941</v>
      </c>
      <c r="K2009" s="19" t="s">
        <v>12607</v>
      </c>
    </row>
    <row r="2010" spans="1:11" ht="15.75" customHeight="1">
      <c r="A2010" s="19">
        <v>28730517</v>
      </c>
      <c r="B2010" s="19" t="s">
        <v>12609</v>
      </c>
      <c r="C2010" s="19" t="s">
        <v>12610</v>
      </c>
      <c r="D2010" s="19" t="s">
        <v>12611</v>
      </c>
      <c r="E2010" s="19" t="s">
        <v>12612</v>
      </c>
      <c r="F2010" s="19" t="s">
        <v>4592</v>
      </c>
      <c r="G2010" s="19">
        <v>2017</v>
      </c>
      <c r="H2010" s="65">
        <v>42938</v>
      </c>
      <c r="K2010" s="19" t="s">
        <v>12613</v>
      </c>
    </row>
    <row r="2011" spans="1:11" ht="15.75" customHeight="1">
      <c r="A2011" s="19">
        <v>28551703</v>
      </c>
      <c r="B2011" s="19" t="s">
        <v>12615</v>
      </c>
      <c r="C2011" s="19" t="s">
        <v>12616</v>
      </c>
      <c r="D2011" s="19" t="s">
        <v>12617</v>
      </c>
      <c r="E2011" s="19" t="s">
        <v>12618</v>
      </c>
      <c r="F2011" s="19" t="s">
        <v>10093</v>
      </c>
      <c r="G2011" s="19">
        <v>2017</v>
      </c>
      <c r="H2011" s="65">
        <v>42884</v>
      </c>
      <c r="K2011" s="19" t="s">
        <v>12619</v>
      </c>
    </row>
    <row r="2012" spans="1:11" ht="15.75" customHeight="1">
      <c r="A2012" s="19">
        <v>28410825</v>
      </c>
      <c r="B2012" s="19" t="s">
        <v>12620</v>
      </c>
      <c r="C2012" s="19" t="s">
        <v>12621</v>
      </c>
      <c r="E2012" s="19" t="s">
        <v>12622</v>
      </c>
    </row>
    <row r="2013" spans="1:11" ht="15.75" customHeight="1">
      <c r="A2013" s="19">
        <v>28334924</v>
      </c>
      <c r="B2013" s="19" t="s">
        <v>12623</v>
      </c>
      <c r="C2013" s="19" t="s">
        <v>12624</v>
      </c>
      <c r="D2013" s="19" t="s">
        <v>12625</v>
      </c>
      <c r="E2013" s="19" t="s">
        <v>12626</v>
      </c>
      <c r="F2013" s="19" t="s">
        <v>12627</v>
      </c>
      <c r="G2013" s="19">
        <v>2017</v>
      </c>
      <c r="H2013" s="65">
        <v>42818</v>
      </c>
      <c r="I2013" s="19" t="s">
        <v>12628</v>
      </c>
      <c r="K2013" s="19" t="s">
        <v>12629</v>
      </c>
    </row>
    <row r="2014" spans="1:11" ht="15.75" customHeight="1">
      <c r="A2014" s="19">
        <v>28192236</v>
      </c>
      <c r="B2014" s="19" t="s">
        <v>12630</v>
      </c>
      <c r="C2014" s="19" t="s">
        <v>12631</v>
      </c>
      <c r="D2014" s="19" t="s">
        <v>12632</v>
      </c>
      <c r="E2014" s="19" t="s">
        <v>12633</v>
      </c>
      <c r="F2014" s="19" t="s">
        <v>2416</v>
      </c>
      <c r="G2014" s="19">
        <v>2017</v>
      </c>
      <c r="H2014" s="65">
        <v>42780</v>
      </c>
      <c r="K2014" s="19" t="s">
        <v>12634</v>
      </c>
    </row>
    <row r="2015" spans="1:11" ht="15.75" customHeight="1">
      <c r="A2015" s="19">
        <v>27480159</v>
      </c>
      <c r="B2015" s="19" t="s">
        <v>12636</v>
      </c>
      <c r="C2015" s="19" t="s">
        <v>12637</v>
      </c>
      <c r="D2015" s="19" t="s">
        <v>12638</v>
      </c>
      <c r="E2015" s="19" t="s">
        <v>12639</v>
      </c>
      <c r="F2015" s="19" t="s">
        <v>12640</v>
      </c>
      <c r="G2015" s="19">
        <v>2017</v>
      </c>
      <c r="H2015" s="65">
        <v>42585</v>
      </c>
      <c r="K2015" s="19" t="s">
        <v>12641</v>
      </c>
    </row>
    <row r="2016" spans="1:11" ht="15.75" customHeight="1">
      <c r="A2016" s="19">
        <v>28668567</v>
      </c>
      <c r="B2016" s="19" t="s">
        <v>12806</v>
      </c>
      <c r="C2016" s="19" t="s">
        <v>12807</v>
      </c>
      <c r="D2016" s="19" t="s">
        <v>12808</v>
      </c>
      <c r="E2016" s="19" t="s">
        <v>10143</v>
      </c>
      <c r="F2016" s="19" t="s">
        <v>1263</v>
      </c>
      <c r="G2016" s="19">
        <v>2017</v>
      </c>
      <c r="H2016" s="65">
        <v>42919</v>
      </c>
      <c r="K2016" s="19" t="s">
        <v>12809</v>
      </c>
    </row>
    <row r="2017" spans="1:11" ht="15.75" customHeight="1">
      <c r="A2017" s="19">
        <v>28666758</v>
      </c>
      <c r="B2017" s="19" t="s">
        <v>12899</v>
      </c>
      <c r="C2017" s="19" t="s">
        <v>12900</v>
      </c>
      <c r="D2017" s="19" t="s">
        <v>12808</v>
      </c>
      <c r="E2017" s="19" t="s">
        <v>3791</v>
      </c>
      <c r="F2017" s="19" t="s">
        <v>1263</v>
      </c>
      <c r="G2017" s="19">
        <v>2017</v>
      </c>
      <c r="H2017" s="65">
        <v>42918</v>
      </c>
      <c r="K2017" s="19" t="s">
        <v>12901</v>
      </c>
    </row>
    <row r="2018" spans="1:11" ht="15.75" customHeight="1">
      <c r="A2018" s="19">
        <v>28790814</v>
      </c>
      <c r="B2018" s="19" t="s">
        <v>12660</v>
      </c>
      <c r="C2018" s="19" t="s">
        <v>12661</v>
      </c>
      <c r="D2018" s="19" t="s">
        <v>12662</v>
      </c>
      <c r="E2018" s="19" t="s">
        <v>12663</v>
      </c>
      <c r="F2018" s="19" t="s">
        <v>328</v>
      </c>
      <c r="G2018" s="19">
        <v>2017</v>
      </c>
      <c r="H2018" s="65">
        <v>42957</v>
      </c>
      <c r="I2018" s="19" t="s">
        <v>12664</v>
      </c>
      <c r="K2018" s="19" t="s">
        <v>12665</v>
      </c>
    </row>
    <row r="2019" spans="1:11" ht="15.75" customHeight="1">
      <c r="A2019" s="19">
        <v>28346430</v>
      </c>
      <c r="B2019" s="19" t="s">
        <v>12667</v>
      </c>
      <c r="C2019" s="19" t="s">
        <v>12668</v>
      </c>
      <c r="D2019" s="19" t="s">
        <v>12669</v>
      </c>
      <c r="E2019" s="19" t="s">
        <v>12670</v>
      </c>
      <c r="F2019" s="19" t="s">
        <v>12671</v>
      </c>
      <c r="G2019" s="19">
        <v>2017</v>
      </c>
      <c r="H2019" s="65">
        <v>42822</v>
      </c>
      <c r="K2019" s="19" t="s">
        <v>12672</v>
      </c>
    </row>
    <row r="2020" spans="1:11" ht="15.75" customHeight="1">
      <c r="A2020" s="19">
        <v>28744482</v>
      </c>
      <c r="B2020" s="19" t="s">
        <v>12926</v>
      </c>
      <c r="C2020" s="19" t="s">
        <v>12927</v>
      </c>
      <c r="D2020" s="19" t="s">
        <v>12928</v>
      </c>
      <c r="E2020" s="19" t="s">
        <v>12929</v>
      </c>
      <c r="F2020" s="19" t="s">
        <v>1095</v>
      </c>
      <c r="G2020" s="19">
        <v>2017</v>
      </c>
      <c r="H2020" s="65">
        <v>42943</v>
      </c>
      <c r="I2020" s="19" t="s">
        <v>12930</v>
      </c>
      <c r="K2020" s="19" t="s">
        <v>12931</v>
      </c>
    </row>
    <row r="2021" spans="1:11" ht="15.75" customHeight="1">
      <c r="A2021" s="19">
        <v>28769901</v>
      </c>
      <c r="B2021" s="19" t="s">
        <v>12678</v>
      </c>
      <c r="C2021" s="19" t="s">
        <v>12679</v>
      </c>
      <c r="D2021" s="19" t="s">
        <v>12680</v>
      </c>
      <c r="E2021" s="19" t="s">
        <v>12681</v>
      </c>
      <c r="F2021" s="19" t="s">
        <v>98</v>
      </c>
      <c r="G2021" s="19">
        <v>2017</v>
      </c>
      <c r="H2021" s="65">
        <v>42951</v>
      </c>
      <c r="I2021" s="19" t="s">
        <v>12682</v>
      </c>
      <c r="K2021" s="19" t="s">
        <v>12683</v>
      </c>
    </row>
    <row r="2022" spans="1:11" ht="15.75" customHeight="1">
      <c r="A2022" s="19">
        <v>28379361</v>
      </c>
      <c r="B2022" s="19" t="s">
        <v>12685</v>
      </c>
      <c r="C2022" s="19" t="s">
        <v>12686</v>
      </c>
      <c r="D2022" s="19" t="s">
        <v>12687</v>
      </c>
      <c r="E2022" s="19" t="s">
        <v>12688</v>
      </c>
      <c r="F2022" s="19" t="s">
        <v>1488</v>
      </c>
      <c r="G2022" s="19">
        <v>2017</v>
      </c>
      <c r="H2022" s="65">
        <v>42831</v>
      </c>
      <c r="K2022" s="19" t="s">
        <v>12689</v>
      </c>
    </row>
    <row r="2023" spans="1:11" ht="15.75" customHeight="1">
      <c r="A2023" s="19">
        <v>28708872</v>
      </c>
      <c r="B2023" s="19" t="s">
        <v>12691</v>
      </c>
      <c r="C2023" s="19" t="s">
        <v>12692</v>
      </c>
      <c r="D2023" s="19" t="s">
        <v>12693</v>
      </c>
      <c r="E2023" s="19" t="s">
        <v>12694</v>
      </c>
      <c r="F2023" s="19" t="s">
        <v>208</v>
      </c>
      <c r="G2023" s="19">
        <v>2017</v>
      </c>
      <c r="H2023" s="65">
        <v>42931</v>
      </c>
      <c r="I2023" s="19" t="s">
        <v>12695</v>
      </c>
      <c r="K2023" s="19" t="s">
        <v>12696</v>
      </c>
    </row>
    <row r="2024" spans="1:11" ht="15.75" customHeight="1">
      <c r="A2024" s="19">
        <v>28749333</v>
      </c>
      <c r="B2024" s="19" t="s">
        <v>12698</v>
      </c>
      <c r="C2024" s="19" t="s">
        <v>12699</v>
      </c>
      <c r="D2024" s="19" t="s">
        <v>12700</v>
      </c>
      <c r="E2024" s="19" t="s">
        <v>12701</v>
      </c>
      <c r="F2024" s="19" t="s">
        <v>2046</v>
      </c>
      <c r="G2024" s="19">
        <v>2017</v>
      </c>
      <c r="H2024" s="65">
        <v>42944</v>
      </c>
      <c r="I2024" s="19" t="s">
        <v>12702</v>
      </c>
      <c r="K2024" s="19" t="s">
        <v>12703</v>
      </c>
    </row>
    <row r="2025" spans="1:11" ht="15.75" customHeight="1">
      <c r="A2025" s="19">
        <v>28624307</v>
      </c>
      <c r="B2025" s="19" t="s">
        <v>12705</v>
      </c>
      <c r="C2025" s="19" t="s">
        <v>12706</v>
      </c>
      <c r="D2025" s="19" t="s">
        <v>12707</v>
      </c>
      <c r="E2025" s="19" t="s">
        <v>12708</v>
      </c>
      <c r="F2025" s="19" t="s">
        <v>1263</v>
      </c>
      <c r="G2025" s="19">
        <v>2017</v>
      </c>
      <c r="H2025" s="65">
        <v>42905</v>
      </c>
      <c r="K2025" s="19" t="s">
        <v>12709</v>
      </c>
    </row>
    <row r="2026" spans="1:11" ht="15.75" customHeight="1">
      <c r="A2026" s="19">
        <v>28700751</v>
      </c>
      <c r="B2026" s="19" t="s">
        <v>12711</v>
      </c>
      <c r="C2026" s="19" t="s">
        <v>12712</v>
      </c>
      <c r="D2026" s="19" t="s">
        <v>12713</v>
      </c>
      <c r="E2026" s="19" t="s">
        <v>12714</v>
      </c>
      <c r="F2026" s="19" t="s">
        <v>208</v>
      </c>
      <c r="G2026" s="19">
        <v>2017</v>
      </c>
      <c r="H2026" s="65">
        <v>42929</v>
      </c>
      <c r="I2026" s="19" t="s">
        <v>12715</v>
      </c>
      <c r="K2026" s="19" t="s">
        <v>12716</v>
      </c>
    </row>
    <row r="2027" spans="1:11" ht="15.75" customHeight="1">
      <c r="A2027" s="19">
        <v>28694306</v>
      </c>
      <c r="B2027" s="19" t="s">
        <v>12718</v>
      </c>
      <c r="C2027" s="19" t="s">
        <v>12719</v>
      </c>
      <c r="D2027" s="19" t="s">
        <v>12720</v>
      </c>
      <c r="E2027" s="19" t="s">
        <v>12721</v>
      </c>
      <c r="F2027" s="19" t="s">
        <v>12540</v>
      </c>
      <c r="G2027" s="19">
        <v>2017</v>
      </c>
      <c r="H2027" s="65">
        <v>42928</v>
      </c>
      <c r="K2027" s="19" t="s">
        <v>12722</v>
      </c>
    </row>
    <row r="2028" spans="1:11" ht="15.75" customHeight="1">
      <c r="A2028" s="19">
        <v>28676716</v>
      </c>
      <c r="B2028" s="19" t="s">
        <v>13022</v>
      </c>
      <c r="C2028" s="19" t="s">
        <v>13023</v>
      </c>
      <c r="D2028" s="19" t="s">
        <v>13024</v>
      </c>
    </row>
    <row r="2029" spans="1:11" ht="15.75" customHeight="1">
      <c r="A2029" s="19">
        <v>28340322</v>
      </c>
      <c r="B2029" s="19" t="s">
        <v>12729</v>
      </c>
      <c r="C2029" s="19" t="s">
        <v>12730</v>
      </c>
      <c r="D2029" s="19" t="s">
        <v>12731</v>
      </c>
      <c r="E2029" s="19" t="s">
        <v>12732</v>
      </c>
      <c r="F2029" s="19" t="s">
        <v>147</v>
      </c>
      <c r="G2029" s="19">
        <v>2017</v>
      </c>
      <c r="H2029" s="65">
        <v>42819</v>
      </c>
      <c r="I2029" s="19" t="s">
        <v>12733</v>
      </c>
      <c r="K2029" s="19" t="s">
        <v>12734</v>
      </c>
    </row>
    <row r="2030" spans="1:11" ht="15.75" customHeight="1">
      <c r="A2030" s="19">
        <v>28956803</v>
      </c>
      <c r="B2030" s="19" t="s">
        <v>12736</v>
      </c>
      <c r="C2030" s="19" t="s">
        <v>12737</v>
      </c>
      <c r="D2030" s="19" t="s">
        <v>12738</v>
      </c>
      <c r="E2030" s="19" t="s">
        <v>12739</v>
      </c>
      <c r="F2030" s="19" t="s">
        <v>12740</v>
      </c>
      <c r="G2030" s="19">
        <v>2017</v>
      </c>
      <c r="H2030" s="65">
        <v>43007</v>
      </c>
      <c r="K2030" s="19" t="s">
        <v>12741</v>
      </c>
    </row>
    <row r="2031" spans="1:11" ht="15.75" customHeight="1">
      <c r="A2031" s="19">
        <v>28929964</v>
      </c>
      <c r="B2031" s="19" t="s">
        <v>12743</v>
      </c>
      <c r="C2031" s="19" t="s">
        <v>12744</v>
      </c>
      <c r="D2031" s="19" t="s">
        <v>12745</v>
      </c>
      <c r="E2031" s="19" t="s">
        <v>12746</v>
      </c>
      <c r="F2031" s="19" t="s">
        <v>7388</v>
      </c>
      <c r="G2031" s="19">
        <v>2017</v>
      </c>
      <c r="H2031" s="65">
        <v>42999</v>
      </c>
      <c r="K2031" s="19" t="s">
        <v>12747</v>
      </c>
    </row>
    <row r="2032" spans="1:11" ht="15.75" customHeight="1">
      <c r="A2032" s="19">
        <v>28838188</v>
      </c>
      <c r="B2032" s="19" t="s">
        <v>12749</v>
      </c>
      <c r="C2032" s="19" t="s">
        <v>12750</v>
      </c>
      <c r="D2032" s="19" t="s">
        <v>12751</v>
      </c>
      <c r="E2032" s="19" t="s">
        <v>12752</v>
      </c>
      <c r="F2032" s="19" t="s">
        <v>1064</v>
      </c>
      <c r="G2032" s="19">
        <v>2017</v>
      </c>
      <c r="H2032" s="65">
        <v>42973</v>
      </c>
      <c r="I2032" s="19" t="s">
        <v>12753</v>
      </c>
      <c r="K2032" s="19" t="s">
        <v>12754</v>
      </c>
    </row>
    <row r="2033" spans="1:11" ht="15.75" customHeight="1">
      <c r="A2033" s="19">
        <v>28776526</v>
      </c>
      <c r="B2033" s="19" t="s">
        <v>12756</v>
      </c>
      <c r="C2033" s="19" t="s">
        <v>12757</v>
      </c>
      <c r="D2033" s="19" t="s">
        <v>12758</v>
      </c>
      <c r="E2033" s="19" t="s">
        <v>12759</v>
      </c>
      <c r="F2033" s="19" t="s">
        <v>12760</v>
      </c>
      <c r="G2033" s="19">
        <v>2017</v>
      </c>
      <c r="H2033" s="65">
        <v>42952</v>
      </c>
      <c r="K2033" s="19" t="s">
        <v>12761</v>
      </c>
    </row>
    <row r="2034" spans="1:11" ht="15.75" customHeight="1">
      <c r="A2034" s="19">
        <v>28699879</v>
      </c>
      <c r="B2034" s="19" t="s">
        <v>13061</v>
      </c>
      <c r="C2034" s="19" t="s">
        <v>13062</v>
      </c>
      <c r="D2034" s="19" t="s">
        <v>13063</v>
      </c>
      <c r="E2034" s="19" t="s">
        <v>13064</v>
      </c>
      <c r="F2034" s="19" t="s">
        <v>7712</v>
      </c>
      <c r="G2034" s="19">
        <v>2017</v>
      </c>
      <c r="H2034" s="65">
        <v>42929</v>
      </c>
      <c r="K2034" s="19" t="s">
        <v>13065</v>
      </c>
    </row>
    <row r="2035" spans="1:11" ht="15.75" customHeight="1">
      <c r="A2035" s="19">
        <v>28628438</v>
      </c>
      <c r="B2035" s="19" t="s">
        <v>12770</v>
      </c>
      <c r="C2035" s="19" t="s">
        <v>12771</v>
      </c>
      <c r="D2035" s="19" t="s">
        <v>12772</v>
      </c>
      <c r="E2035" s="19" t="s">
        <v>12773</v>
      </c>
      <c r="F2035" s="19" t="s">
        <v>1582</v>
      </c>
      <c r="G2035" s="19">
        <v>2017</v>
      </c>
      <c r="H2035" s="65">
        <v>42906</v>
      </c>
      <c r="I2035" s="19" t="s">
        <v>12774</v>
      </c>
      <c r="K2035" s="19" t="s">
        <v>12775</v>
      </c>
    </row>
    <row r="2036" spans="1:11" ht="15.75" customHeight="1">
      <c r="A2036" s="19">
        <v>28600447</v>
      </c>
      <c r="B2036" s="19" t="s">
        <v>12777</v>
      </c>
      <c r="C2036" s="19" t="s">
        <v>12778</v>
      </c>
      <c r="D2036" s="19" t="s">
        <v>12779</v>
      </c>
      <c r="E2036" s="19" t="s">
        <v>12780</v>
      </c>
      <c r="F2036" s="19" t="s">
        <v>1281</v>
      </c>
      <c r="G2036" s="19">
        <v>2017</v>
      </c>
      <c r="H2036" s="65">
        <v>42897</v>
      </c>
      <c r="K2036" s="19" t="s">
        <v>12781</v>
      </c>
    </row>
    <row r="2037" spans="1:11" ht="15.75" customHeight="1">
      <c r="A2037" s="19">
        <v>28571504</v>
      </c>
      <c r="B2037" s="19" t="s">
        <v>13068</v>
      </c>
      <c r="C2037" s="19" t="s">
        <v>13069</v>
      </c>
      <c r="D2037" s="19" t="s">
        <v>13070</v>
      </c>
      <c r="E2037" s="19" t="s">
        <v>13071</v>
      </c>
      <c r="F2037" s="19" t="s">
        <v>454</v>
      </c>
      <c r="G2037" s="19">
        <v>2017</v>
      </c>
      <c r="H2037" s="65">
        <v>42889</v>
      </c>
      <c r="K2037" s="19" t="s">
        <v>13072</v>
      </c>
    </row>
    <row r="2038" spans="1:11" ht="15.75" customHeight="1">
      <c r="A2038" s="19">
        <v>28513815</v>
      </c>
      <c r="B2038" s="19" t="s">
        <v>13083</v>
      </c>
      <c r="C2038" s="19" t="s">
        <v>13084</v>
      </c>
      <c r="D2038" s="19" t="s">
        <v>13085</v>
      </c>
      <c r="E2038" s="19" t="s">
        <v>13086</v>
      </c>
      <c r="F2038" s="19" t="s">
        <v>5507</v>
      </c>
      <c r="G2038" s="19">
        <v>2017</v>
      </c>
      <c r="H2038" s="65">
        <v>42873</v>
      </c>
    </row>
    <row r="2039" spans="1:11" ht="15.75" customHeight="1">
      <c r="A2039" s="19">
        <v>28498097</v>
      </c>
      <c r="B2039" s="19" t="s">
        <v>12796</v>
      </c>
      <c r="C2039" s="19" t="s">
        <v>12797</v>
      </c>
      <c r="D2039" s="19" t="s">
        <v>12798</v>
      </c>
      <c r="E2039" s="19" t="s">
        <v>12799</v>
      </c>
      <c r="F2039" s="19" t="s">
        <v>3528</v>
      </c>
      <c r="G2039" s="19">
        <v>2017</v>
      </c>
      <c r="H2039" s="65">
        <v>42868</v>
      </c>
      <c r="K2039" s="19" t="s">
        <v>12800</v>
      </c>
    </row>
    <row r="2040" spans="1:11" ht="15.75" customHeight="1">
      <c r="A2040" s="19">
        <v>28497596</v>
      </c>
      <c r="B2040" s="19" t="s">
        <v>12801</v>
      </c>
      <c r="C2040" s="19" t="s">
        <v>12802</v>
      </c>
      <c r="D2040" s="19" t="s">
        <v>12803</v>
      </c>
      <c r="E2040" s="19" t="s">
        <v>12804</v>
      </c>
      <c r="F2040" s="19" t="s">
        <v>800</v>
      </c>
      <c r="G2040" s="19">
        <v>2017</v>
      </c>
      <c r="H2040" s="65">
        <v>42868</v>
      </c>
      <c r="K2040" s="19" t="s">
        <v>12805</v>
      </c>
    </row>
    <row r="2041" spans="1:11" ht="15.75" customHeight="1">
      <c r="A2041" s="19">
        <v>28483717</v>
      </c>
      <c r="B2041" s="19" t="s">
        <v>13204</v>
      </c>
      <c r="C2041" s="19" t="s">
        <v>13205</v>
      </c>
      <c r="D2041" s="19" t="s">
        <v>13206</v>
      </c>
      <c r="E2041" s="19" t="s">
        <v>13207</v>
      </c>
      <c r="F2041" s="19" t="s">
        <v>1805</v>
      </c>
      <c r="G2041" s="19">
        <v>2017</v>
      </c>
      <c r="H2041" s="65">
        <v>42865</v>
      </c>
      <c r="K2041" s="19" t="s">
        <v>13208</v>
      </c>
    </row>
    <row r="2042" spans="1:11" ht="15.75" customHeight="1">
      <c r="A2042" s="19">
        <v>28472614</v>
      </c>
      <c r="B2042" s="19" t="s">
        <v>12813</v>
      </c>
      <c r="C2042" s="19" t="s">
        <v>12814</v>
      </c>
      <c r="D2042" s="19" t="s">
        <v>12815</v>
      </c>
      <c r="E2042" s="19" t="s">
        <v>12816</v>
      </c>
      <c r="F2042" s="19" t="s">
        <v>1554</v>
      </c>
      <c r="G2042" s="19">
        <v>2017</v>
      </c>
      <c r="H2042" s="65">
        <v>42860</v>
      </c>
      <c r="I2042" s="19" t="s">
        <v>12817</v>
      </c>
      <c r="K2042" s="19" t="s">
        <v>12818</v>
      </c>
    </row>
    <row r="2043" spans="1:11" ht="15.75" customHeight="1">
      <c r="A2043" s="19">
        <v>28466356</v>
      </c>
      <c r="B2043" s="19" t="s">
        <v>12820</v>
      </c>
      <c r="C2043" s="19" t="s">
        <v>12821</v>
      </c>
      <c r="D2043" s="19" t="s">
        <v>12822</v>
      </c>
      <c r="E2043" s="19" t="s">
        <v>12823</v>
      </c>
      <c r="F2043" s="19" t="s">
        <v>10093</v>
      </c>
      <c r="G2043" s="19">
        <v>2017</v>
      </c>
      <c r="H2043" s="65">
        <v>42859</v>
      </c>
      <c r="K2043" s="19" t="s">
        <v>12824</v>
      </c>
    </row>
    <row r="2044" spans="1:11" ht="15.75" customHeight="1">
      <c r="A2044" s="19">
        <v>28456490</v>
      </c>
      <c r="B2044" s="19" t="s">
        <v>12825</v>
      </c>
      <c r="C2044" s="19" t="s">
        <v>12826</v>
      </c>
      <c r="D2044" s="19" t="s">
        <v>12827</v>
      </c>
      <c r="E2044" s="19" t="s">
        <v>4818</v>
      </c>
      <c r="F2044" s="19" t="s">
        <v>1636</v>
      </c>
      <c r="G2044" s="19">
        <v>2017</v>
      </c>
      <c r="H2044" s="65">
        <v>42856</v>
      </c>
      <c r="K2044" s="19" t="s">
        <v>12828</v>
      </c>
    </row>
    <row r="2045" spans="1:11" ht="15.75" customHeight="1">
      <c r="A2045" s="19">
        <v>28431934</v>
      </c>
      <c r="B2045" s="19" t="s">
        <v>12830</v>
      </c>
      <c r="C2045" s="19" t="s">
        <v>12831</v>
      </c>
      <c r="D2045" s="19" t="s">
        <v>12827</v>
      </c>
      <c r="E2045" s="19" t="s">
        <v>12832</v>
      </c>
      <c r="F2045" s="19" t="s">
        <v>1636</v>
      </c>
      <c r="G2045" s="19">
        <v>2017</v>
      </c>
      <c r="H2045" s="65">
        <v>42848</v>
      </c>
      <c r="K2045" s="19" t="s">
        <v>12833</v>
      </c>
    </row>
    <row r="2046" spans="1:11" ht="15.75" customHeight="1">
      <c r="A2046" s="19">
        <v>28427992</v>
      </c>
      <c r="B2046" s="19" t="s">
        <v>12834</v>
      </c>
      <c r="C2046" s="19" t="s">
        <v>12835</v>
      </c>
      <c r="D2046" s="19" t="s">
        <v>12827</v>
      </c>
      <c r="E2046" s="19" t="s">
        <v>8876</v>
      </c>
      <c r="F2046" s="19" t="s">
        <v>1636</v>
      </c>
      <c r="G2046" s="19">
        <v>2017</v>
      </c>
      <c r="H2046" s="65">
        <v>42847</v>
      </c>
      <c r="K2046" s="19" t="s">
        <v>12836</v>
      </c>
    </row>
    <row r="2047" spans="1:11" ht="15.75" customHeight="1">
      <c r="A2047" s="19">
        <v>28426992</v>
      </c>
      <c r="B2047" s="19" t="s">
        <v>12837</v>
      </c>
      <c r="C2047" s="19" t="s">
        <v>12838</v>
      </c>
      <c r="D2047" s="19" t="s">
        <v>12839</v>
      </c>
      <c r="E2047" s="19" t="s">
        <v>5883</v>
      </c>
      <c r="F2047" s="19" t="s">
        <v>12840</v>
      </c>
      <c r="G2047" s="19">
        <v>2017</v>
      </c>
      <c r="H2047" s="65">
        <v>42846</v>
      </c>
      <c r="I2047" s="19" t="s">
        <v>12841</v>
      </c>
      <c r="J2047" s="19" t="s">
        <v>12842</v>
      </c>
      <c r="K2047" s="19" t="s">
        <v>12843</v>
      </c>
    </row>
    <row r="2048" spans="1:11" ht="15.75" customHeight="1">
      <c r="A2048" s="19">
        <v>28412081</v>
      </c>
      <c r="B2048" s="19" t="s">
        <v>12844</v>
      </c>
      <c r="C2048" s="19" t="s">
        <v>12845</v>
      </c>
      <c r="D2048" s="19" t="s">
        <v>12846</v>
      </c>
      <c r="E2048" s="19" t="s">
        <v>12847</v>
      </c>
      <c r="F2048" s="19" t="s">
        <v>777</v>
      </c>
      <c r="G2048" s="19">
        <v>2017</v>
      </c>
      <c r="H2048" s="65">
        <v>42842</v>
      </c>
      <c r="I2048" s="19" t="s">
        <v>12848</v>
      </c>
      <c r="J2048" s="19" t="s">
        <v>12849</v>
      </c>
      <c r="K2048" s="19" t="s">
        <v>12850</v>
      </c>
    </row>
    <row r="2049" spans="1:11" ht="15.75" customHeight="1">
      <c r="A2049" s="19">
        <v>28411005</v>
      </c>
      <c r="B2049" s="19" t="s">
        <v>12851</v>
      </c>
      <c r="C2049" s="19" t="s">
        <v>12852</v>
      </c>
      <c r="D2049" s="19" t="s">
        <v>12853</v>
      </c>
      <c r="E2049" s="19" t="s">
        <v>12854</v>
      </c>
      <c r="F2049" s="19" t="s">
        <v>12855</v>
      </c>
      <c r="G2049" s="19">
        <v>2017</v>
      </c>
      <c r="H2049" s="65">
        <v>42841</v>
      </c>
      <c r="K2049" s="19" t="s">
        <v>12856</v>
      </c>
    </row>
    <row r="2050" spans="1:11" ht="15.75" customHeight="1">
      <c r="A2050" s="19">
        <v>28404679</v>
      </c>
      <c r="B2050" s="19" t="s">
        <v>12857</v>
      </c>
      <c r="C2050" s="19" t="s">
        <v>12858</v>
      </c>
      <c r="D2050" s="19" t="s">
        <v>12859</v>
      </c>
      <c r="E2050" s="19" t="s">
        <v>12860</v>
      </c>
      <c r="F2050" s="19" t="s">
        <v>1272</v>
      </c>
      <c r="G2050" s="19">
        <v>2017</v>
      </c>
      <c r="H2050" s="65">
        <v>42839</v>
      </c>
      <c r="I2050" s="19" t="s">
        <v>12861</v>
      </c>
      <c r="K2050" s="19" t="s">
        <v>12862</v>
      </c>
    </row>
    <row r="2051" spans="1:11" ht="15.75" customHeight="1">
      <c r="A2051" s="19">
        <v>28236369</v>
      </c>
      <c r="B2051" s="19" t="s">
        <v>12864</v>
      </c>
      <c r="C2051" s="19" t="s">
        <v>12865</v>
      </c>
      <c r="D2051" s="19" t="s">
        <v>12866</v>
      </c>
      <c r="E2051" s="19" t="s">
        <v>12867</v>
      </c>
      <c r="F2051" s="19" t="s">
        <v>3736</v>
      </c>
      <c r="G2051" s="19">
        <v>2017</v>
      </c>
      <c r="H2051" s="65">
        <v>42792</v>
      </c>
      <c r="I2051" s="19" t="s">
        <v>12868</v>
      </c>
      <c r="K2051" s="19" t="s">
        <v>12869</v>
      </c>
    </row>
    <row r="2052" spans="1:11" ht="15.75" customHeight="1">
      <c r="A2052" s="19">
        <v>28213046</v>
      </c>
      <c r="B2052" s="19" t="s">
        <v>12870</v>
      </c>
      <c r="C2052" s="19" t="s">
        <v>12871</v>
      </c>
      <c r="D2052" s="19" t="s">
        <v>12872</v>
      </c>
      <c r="E2052" s="19" t="s">
        <v>12873</v>
      </c>
      <c r="F2052" s="19" t="s">
        <v>9463</v>
      </c>
      <c r="G2052" s="19">
        <v>2017</v>
      </c>
      <c r="H2052" s="65">
        <v>42785</v>
      </c>
      <c r="K2052" s="19" t="s">
        <v>12874</v>
      </c>
    </row>
    <row r="2053" spans="1:11" ht="15.75" customHeight="1">
      <c r="A2053" s="19">
        <v>28110050</v>
      </c>
      <c r="B2053" s="19" t="s">
        <v>12875</v>
      </c>
      <c r="C2053" s="19" t="s">
        <v>12876</v>
      </c>
      <c r="E2053" s="19" t="s">
        <v>12877</v>
      </c>
    </row>
    <row r="2054" spans="1:11" ht="15.75" customHeight="1">
      <c r="A2054" s="19">
        <v>28088924</v>
      </c>
      <c r="B2054" s="19" t="s">
        <v>12878</v>
      </c>
      <c r="C2054" s="19" t="s">
        <v>12879</v>
      </c>
      <c r="D2054" s="19" t="s">
        <v>12880</v>
      </c>
      <c r="E2054" s="19" t="s">
        <v>12881</v>
      </c>
      <c r="F2054" s="19" t="s">
        <v>12882</v>
      </c>
      <c r="G2054" s="19">
        <v>2017</v>
      </c>
      <c r="H2054" s="65">
        <v>42752</v>
      </c>
      <c r="K2054" s="19" t="s">
        <v>12883</v>
      </c>
    </row>
    <row r="2055" spans="1:11" ht="15.75" customHeight="1">
      <c r="A2055" s="19">
        <v>27872201</v>
      </c>
      <c r="B2055" s="19" t="s">
        <v>12884</v>
      </c>
      <c r="C2055" s="19" t="s">
        <v>12885</v>
      </c>
      <c r="D2055" s="19" t="s">
        <v>12886</v>
      </c>
      <c r="E2055" s="19" t="s">
        <v>12887</v>
      </c>
      <c r="F2055" s="19" t="s">
        <v>12888</v>
      </c>
      <c r="G2055" s="19">
        <v>2017</v>
      </c>
      <c r="H2055" s="65">
        <v>42697</v>
      </c>
      <c r="I2055" s="19" t="s">
        <v>12889</v>
      </c>
      <c r="J2055" s="19" t="s">
        <v>12890</v>
      </c>
      <c r="K2055" s="19" t="s">
        <v>12891</v>
      </c>
    </row>
    <row r="2056" spans="1:11" ht="15.75" customHeight="1">
      <c r="A2056" s="19">
        <v>28662145</v>
      </c>
      <c r="B2056" s="19" t="s">
        <v>12892</v>
      </c>
      <c r="C2056" s="19" t="s">
        <v>12893</v>
      </c>
      <c r="D2056" s="19" t="s">
        <v>12894</v>
      </c>
      <c r="E2056" s="19" t="s">
        <v>12895</v>
      </c>
      <c r="F2056" s="19" t="s">
        <v>208</v>
      </c>
      <c r="G2056" s="19">
        <v>2017</v>
      </c>
      <c r="H2056" s="65">
        <v>42916</v>
      </c>
      <c r="I2056" s="19" t="s">
        <v>12896</v>
      </c>
      <c r="K2056" s="19" t="s">
        <v>12897</v>
      </c>
    </row>
    <row r="2057" spans="1:11" ht="15.75" customHeight="1">
      <c r="A2057" s="19">
        <v>28721014</v>
      </c>
      <c r="B2057" s="19" t="s">
        <v>13245</v>
      </c>
      <c r="C2057" s="19" t="s">
        <v>13246</v>
      </c>
      <c r="D2057" s="19" t="s">
        <v>13247</v>
      </c>
      <c r="E2057" s="19" t="s">
        <v>13248</v>
      </c>
      <c r="F2057" s="19" t="s">
        <v>7146</v>
      </c>
      <c r="G2057" s="19">
        <v>2017</v>
      </c>
      <c r="H2057" s="65">
        <v>42936</v>
      </c>
      <c r="I2057" s="19" t="s">
        <v>13249</v>
      </c>
      <c r="K2057" s="19" t="s">
        <v>13250</v>
      </c>
    </row>
    <row r="2058" spans="1:11" ht="15.75" customHeight="1">
      <c r="A2058" s="19">
        <v>28725560</v>
      </c>
      <c r="B2058" s="19" t="s">
        <v>12904</v>
      </c>
      <c r="C2058" s="19" t="s">
        <v>12905</v>
      </c>
      <c r="D2058" s="19" t="s">
        <v>12906</v>
      </c>
      <c r="E2058" s="19" t="s">
        <v>12907</v>
      </c>
      <c r="F2058" s="19" t="s">
        <v>4173</v>
      </c>
      <c r="G2058" s="19">
        <v>2017</v>
      </c>
      <c r="H2058" s="65">
        <v>42937</v>
      </c>
      <c r="I2058" s="19" t="s">
        <v>12908</v>
      </c>
      <c r="K2058" s="19" t="s">
        <v>12909</v>
      </c>
    </row>
    <row r="2059" spans="1:11" ht="15.75" customHeight="1">
      <c r="A2059" s="19">
        <v>28583305</v>
      </c>
      <c r="B2059" s="19" t="s">
        <v>12911</v>
      </c>
      <c r="C2059" s="19" t="s">
        <v>12912</v>
      </c>
      <c r="E2059" s="19" t="s">
        <v>12913</v>
      </c>
    </row>
    <row r="2060" spans="1:11" ht="15.75" customHeight="1">
      <c r="A2060" s="19">
        <v>28702311</v>
      </c>
      <c r="B2060" s="19" t="s">
        <v>12914</v>
      </c>
      <c r="C2060" s="19" t="s">
        <v>3348</v>
      </c>
      <c r="D2060" s="19" t="s">
        <v>12915</v>
      </c>
      <c r="E2060" s="19" t="s">
        <v>2948</v>
      </c>
      <c r="F2060" s="19" t="s">
        <v>4718</v>
      </c>
      <c r="G2060" s="19">
        <v>2017</v>
      </c>
      <c r="H2060" s="65">
        <v>42930</v>
      </c>
      <c r="I2060" s="19" t="s">
        <v>12916</v>
      </c>
      <c r="K2060" s="19" t="s">
        <v>12917</v>
      </c>
    </row>
    <row r="2061" spans="1:11" ht="15.75" customHeight="1">
      <c r="A2061" s="19">
        <v>28690590</v>
      </c>
      <c r="B2061" s="19" t="s">
        <v>12919</v>
      </c>
      <c r="C2061" s="19" t="s">
        <v>12920</v>
      </c>
      <c r="D2061" s="19" t="s">
        <v>12921</v>
      </c>
      <c r="E2061" s="19" t="s">
        <v>12922</v>
      </c>
      <c r="F2061" s="19" t="s">
        <v>98</v>
      </c>
      <c r="G2061" s="19">
        <v>2017</v>
      </c>
      <c r="H2061" s="65">
        <v>42927</v>
      </c>
      <c r="I2061" s="19" t="s">
        <v>12923</v>
      </c>
      <c r="K2061" s="19" t="s">
        <v>12924</v>
      </c>
    </row>
    <row r="2062" spans="1:11" ht="15.75" customHeight="1">
      <c r="A2062" s="19">
        <v>28676846</v>
      </c>
      <c r="B2062" s="19" t="s">
        <v>13266</v>
      </c>
      <c r="C2062" s="19" t="s">
        <v>13267</v>
      </c>
      <c r="D2062" s="19" t="s">
        <v>13268</v>
      </c>
      <c r="E2062" s="19" t="s">
        <v>1642</v>
      </c>
      <c r="F2062" s="19" t="s">
        <v>223</v>
      </c>
      <c r="G2062" s="19">
        <v>2017</v>
      </c>
      <c r="H2062" s="65">
        <v>42922</v>
      </c>
      <c r="I2062" s="19" t="s">
        <v>13269</v>
      </c>
      <c r="K2062" s="19" t="s">
        <v>13270</v>
      </c>
    </row>
    <row r="2063" spans="1:11" ht="15.75" customHeight="1">
      <c r="A2063" s="19">
        <v>28674683</v>
      </c>
      <c r="B2063" s="19" t="s">
        <v>12935</v>
      </c>
      <c r="C2063" s="19" t="s">
        <v>12936</v>
      </c>
      <c r="D2063" s="19" t="s">
        <v>12937</v>
      </c>
      <c r="E2063" s="19" t="s">
        <v>12938</v>
      </c>
      <c r="F2063" s="19" t="s">
        <v>380</v>
      </c>
      <c r="G2063" s="19">
        <v>2017</v>
      </c>
      <c r="H2063" s="65">
        <v>42921</v>
      </c>
      <c r="I2063" s="19" t="s">
        <v>12939</v>
      </c>
      <c r="K2063" s="19" t="s">
        <v>12940</v>
      </c>
    </row>
    <row r="2064" spans="1:11" ht="15.75" customHeight="1">
      <c r="A2064" s="19">
        <v>28626902</v>
      </c>
      <c r="B2064" s="19" t="s">
        <v>12942</v>
      </c>
      <c r="C2064" s="19" t="s">
        <v>12943</v>
      </c>
      <c r="D2064" s="19" t="s">
        <v>12944</v>
      </c>
      <c r="E2064" s="19" t="s">
        <v>12945</v>
      </c>
      <c r="F2064" s="19" t="s">
        <v>4467</v>
      </c>
      <c r="G2064" s="19">
        <v>2017</v>
      </c>
      <c r="H2064" s="65">
        <v>42906</v>
      </c>
      <c r="I2064" s="19" t="s">
        <v>12946</v>
      </c>
      <c r="K2064" s="19" t="s">
        <v>12947</v>
      </c>
    </row>
    <row r="2065" spans="1:11" ht="15.75" customHeight="1">
      <c r="A2065" s="19">
        <v>28630241</v>
      </c>
      <c r="B2065" s="19" t="s">
        <v>12949</v>
      </c>
      <c r="C2065" s="19" t="s">
        <v>12950</v>
      </c>
      <c r="D2065" s="19" t="s">
        <v>12951</v>
      </c>
      <c r="E2065" s="19" t="s">
        <v>12952</v>
      </c>
      <c r="F2065" s="19" t="s">
        <v>956</v>
      </c>
      <c r="G2065" s="19">
        <v>2017</v>
      </c>
      <c r="H2065" s="65">
        <v>42907</v>
      </c>
      <c r="I2065" s="19" t="s">
        <v>12953</v>
      </c>
      <c r="K2065" s="19" t="s">
        <v>12954</v>
      </c>
    </row>
    <row r="2066" spans="1:11" ht="15.75" customHeight="1">
      <c r="A2066" s="19">
        <v>28621647</v>
      </c>
      <c r="B2066" s="19" t="s">
        <v>12956</v>
      </c>
      <c r="C2066" s="19" t="s">
        <v>12957</v>
      </c>
      <c r="D2066" s="19" t="s">
        <v>12958</v>
      </c>
      <c r="E2066" s="19" t="s">
        <v>12959</v>
      </c>
      <c r="F2066" s="19" t="s">
        <v>9103</v>
      </c>
      <c r="G2066" s="19">
        <v>2017</v>
      </c>
      <c r="H2066" s="65">
        <v>42903</v>
      </c>
      <c r="I2066" s="19" t="s">
        <v>12960</v>
      </c>
      <c r="K2066" s="19" t="s">
        <v>12961</v>
      </c>
    </row>
    <row r="2067" spans="1:11" ht="15.75" customHeight="1">
      <c r="A2067" s="19">
        <v>28536030</v>
      </c>
      <c r="B2067" s="19" t="s">
        <v>12963</v>
      </c>
      <c r="C2067" s="19" t="s">
        <v>12964</v>
      </c>
      <c r="D2067" s="19" t="s">
        <v>12965</v>
      </c>
      <c r="E2067" s="19" t="s">
        <v>9323</v>
      </c>
      <c r="F2067" s="19" t="s">
        <v>1263</v>
      </c>
      <c r="G2067" s="19">
        <v>2017</v>
      </c>
      <c r="H2067" s="65">
        <v>42880</v>
      </c>
      <c r="K2067" s="19" t="s">
        <v>12966</v>
      </c>
    </row>
    <row r="2068" spans="1:11" ht="15.75" customHeight="1">
      <c r="A2068" s="19">
        <v>28536027</v>
      </c>
      <c r="B2068" s="19" t="s">
        <v>12967</v>
      </c>
      <c r="C2068" s="19" t="s">
        <v>12968</v>
      </c>
      <c r="D2068" s="19" t="s">
        <v>12965</v>
      </c>
      <c r="E2068" s="19" t="s">
        <v>12969</v>
      </c>
      <c r="F2068" s="19" t="s">
        <v>1263</v>
      </c>
      <c r="G2068" s="19">
        <v>2017</v>
      </c>
      <c r="H2068" s="65">
        <v>42880</v>
      </c>
      <c r="K2068" s="19" t="s">
        <v>12970</v>
      </c>
    </row>
    <row r="2069" spans="1:11" ht="15.75" customHeight="1">
      <c r="A2069" s="19">
        <v>28660129</v>
      </c>
      <c r="B2069" s="19" t="s">
        <v>12971</v>
      </c>
      <c r="C2069" s="19" t="s">
        <v>12972</v>
      </c>
      <c r="D2069" s="19" t="s">
        <v>12973</v>
      </c>
      <c r="E2069" s="19" t="s">
        <v>12974</v>
      </c>
      <c r="F2069" s="19" t="s">
        <v>4173</v>
      </c>
      <c r="G2069" s="19">
        <v>2017</v>
      </c>
      <c r="H2069" s="65">
        <v>42916</v>
      </c>
      <c r="I2069" s="19" t="s">
        <v>12975</v>
      </c>
      <c r="K2069" s="19" t="s">
        <v>12976</v>
      </c>
    </row>
    <row r="2070" spans="1:11" ht="15.75" customHeight="1">
      <c r="A2070" s="19">
        <v>28617678</v>
      </c>
      <c r="B2070" s="19" t="s">
        <v>12978</v>
      </c>
      <c r="C2070" s="19" t="s">
        <v>12979</v>
      </c>
      <c r="D2070" s="19" t="s">
        <v>12980</v>
      </c>
      <c r="E2070" s="19" t="s">
        <v>12981</v>
      </c>
      <c r="F2070" s="19" t="s">
        <v>12982</v>
      </c>
      <c r="G2070" s="19">
        <v>2017</v>
      </c>
      <c r="H2070" s="65">
        <v>42902</v>
      </c>
      <c r="K2070" s="19" t="s">
        <v>12983</v>
      </c>
    </row>
    <row r="2071" spans="1:11" ht="15.75" customHeight="1">
      <c r="A2071" s="19">
        <v>28575367</v>
      </c>
      <c r="B2071" s="19" t="s">
        <v>12984</v>
      </c>
      <c r="C2071" s="19" t="s">
        <v>12985</v>
      </c>
      <c r="E2071" s="19" t="s">
        <v>12986</v>
      </c>
    </row>
    <row r="2072" spans="1:11" ht="15.75" customHeight="1">
      <c r="A2072" s="19">
        <v>28575353</v>
      </c>
      <c r="B2072" s="19" t="s">
        <v>12987</v>
      </c>
      <c r="C2072" s="19" t="s">
        <v>12988</v>
      </c>
      <c r="D2072" s="19" t="s">
        <v>12986</v>
      </c>
      <c r="E2072" s="19" t="s">
        <v>12989</v>
      </c>
      <c r="F2072" s="19" t="s">
        <v>1488</v>
      </c>
      <c r="G2072" s="19">
        <v>2017</v>
      </c>
      <c r="H2072" s="65">
        <v>42889</v>
      </c>
      <c r="I2072" s="19" t="s">
        <v>12990</v>
      </c>
      <c r="K2072" s="19" t="s">
        <v>12991</v>
      </c>
    </row>
    <row r="2073" spans="1:11" ht="15.75" customHeight="1">
      <c r="A2073" s="19">
        <v>28600561</v>
      </c>
      <c r="B2073" s="19" t="s">
        <v>12992</v>
      </c>
      <c r="C2073" s="19" t="s">
        <v>12993</v>
      </c>
      <c r="D2073" s="19" t="s">
        <v>12994</v>
      </c>
      <c r="E2073" s="19" t="s">
        <v>9967</v>
      </c>
      <c r="F2073" s="19" t="s">
        <v>833</v>
      </c>
      <c r="G2073" s="19">
        <v>2017</v>
      </c>
      <c r="H2073" s="65">
        <v>42897</v>
      </c>
      <c r="I2073" s="19" t="s">
        <v>12995</v>
      </c>
      <c r="K2073" s="19" t="s">
        <v>12996</v>
      </c>
    </row>
    <row r="2074" spans="1:11" ht="15.75" customHeight="1">
      <c r="A2074" s="19">
        <v>28599639</v>
      </c>
      <c r="B2074" s="19" t="s">
        <v>12998</v>
      </c>
      <c r="C2074" s="19" t="s">
        <v>12999</v>
      </c>
      <c r="D2074" s="19" t="s">
        <v>13000</v>
      </c>
      <c r="E2074" s="19" t="s">
        <v>13001</v>
      </c>
      <c r="F2074" s="19" t="s">
        <v>841</v>
      </c>
      <c r="G2074" s="19">
        <v>2017</v>
      </c>
      <c r="H2074" s="65">
        <v>42897</v>
      </c>
      <c r="I2074" s="19" t="s">
        <v>13002</v>
      </c>
      <c r="K2074" s="19" t="s">
        <v>13003</v>
      </c>
    </row>
    <row r="2075" spans="1:11" ht="15.75" customHeight="1">
      <c r="A2075" s="19">
        <v>28592578</v>
      </c>
      <c r="B2075" s="19" t="s">
        <v>13004</v>
      </c>
      <c r="C2075" s="19" t="s">
        <v>13005</v>
      </c>
      <c r="D2075" s="19" t="s">
        <v>13006</v>
      </c>
      <c r="E2075" s="19" t="s">
        <v>13007</v>
      </c>
      <c r="F2075" s="19" t="s">
        <v>3548</v>
      </c>
      <c r="G2075" s="19">
        <v>2017</v>
      </c>
      <c r="H2075" s="65">
        <v>42895</v>
      </c>
      <c r="I2075" s="19" t="s">
        <v>13008</v>
      </c>
      <c r="K2075" s="19" t="s">
        <v>13009</v>
      </c>
    </row>
    <row r="2076" spans="1:11" ht="15.75" customHeight="1">
      <c r="A2076" s="19">
        <v>28487056</v>
      </c>
      <c r="B2076" s="19" t="s">
        <v>13011</v>
      </c>
      <c r="C2076" s="19" t="s">
        <v>13012</v>
      </c>
      <c r="D2076" s="19" t="s">
        <v>13013</v>
      </c>
      <c r="E2076" s="19" t="s">
        <v>13014</v>
      </c>
      <c r="F2076" s="19" t="s">
        <v>1263</v>
      </c>
      <c r="G2076" s="19">
        <v>2017</v>
      </c>
      <c r="H2076" s="65">
        <v>42866</v>
      </c>
      <c r="K2076" s="19" t="s">
        <v>13015</v>
      </c>
    </row>
    <row r="2077" spans="1:11" ht="15.75" customHeight="1">
      <c r="A2077" s="19">
        <v>28404574</v>
      </c>
      <c r="B2077" s="19" t="s">
        <v>13017</v>
      </c>
      <c r="C2077" s="19" t="s">
        <v>13018</v>
      </c>
      <c r="D2077" s="19" t="s">
        <v>13019</v>
      </c>
      <c r="E2077" s="19" t="s">
        <v>8923</v>
      </c>
      <c r="F2077" s="19" t="s">
        <v>12192</v>
      </c>
      <c r="G2077" s="19">
        <v>2017</v>
      </c>
      <c r="H2077" s="65">
        <v>42839</v>
      </c>
      <c r="I2077" s="19" t="s">
        <v>13020</v>
      </c>
      <c r="K2077" s="19" t="s">
        <v>13021</v>
      </c>
    </row>
    <row r="2078" spans="1:11" ht="15.75" customHeight="1">
      <c r="A2078" s="19">
        <v>28381402</v>
      </c>
      <c r="B2078" s="19" t="s">
        <v>13317</v>
      </c>
      <c r="C2078" s="19" t="s">
        <v>13318</v>
      </c>
      <c r="D2078" s="19" t="s">
        <v>13019</v>
      </c>
      <c r="E2078" s="19" t="s">
        <v>2181</v>
      </c>
      <c r="F2078" s="19" t="s">
        <v>12192</v>
      </c>
      <c r="G2078" s="19">
        <v>2017</v>
      </c>
      <c r="H2078" s="65">
        <v>42832</v>
      </c>
      <c r="I2078" s="19" t="s">
        <v>13319</v>
      </c>
      <c r="K2078" s="19" t="s">
        <v>13320</v>
      </c>
    </row>
    <row r="2079" spans="1:11" ht="15.75" customHeight="1">
      <c r="A2079" s="19">
        <v>28368738</v>
      </c>
      <c r="B2079" s="19" t="s">
        <v>13027</v>
      </c>
      <c r="C2079" s="19" t="s">
        <v>13028</v>
      </c>
      <c r="D2079" s="19" t="s">
        <v>13029</v>
      </c>
      <c r="E2079" s="19" t="s">
        <v>13030</v>
      </c>
      <c r="F2079" s="19" t="s">
        <v>147</v>
      </c>
      <c r="G2079" s="19">
        <v>2017</v>
      </c>
      <c r="H2079" s="65">
        <v>42829</v>
      </c>
      <c r="I2079" s="19" t="s">
        <v>13031</v>
      </c>
      <c r="K2079" s="19" t="s">
        <v>13032</v>
      </c>
    </row>
    <row r="2080" spans="1:11" ht="15.75" customHeight="1">
      <c r="A2080" s="19">
        <v>28301267</v>
      </c>
      <c r="B2080" s="19" t="s">
        <v>13034</v>
      </c>
      <c r="C2080" s="19" t="s">
        <v>13035</v>
      </c>
      <c r="D2080" s="19" t="s">
        <v>13029</v>
      </c>
      <c r="E2080" s="19" t="s">
        <v>13036</v>
      </c>
      <c r="F2080" s="19" t="s">
        <v>147</v>
      </c>
      <c r="G2080" s="19">
        <v>2017</v>
      </c>
      <c r="H2080" s="65">
        <v>42811</v>
      </c>
      <c r="I2080" s="19" t="s">
        <v>13037</v>
      </c>
      <c r="K2080" s="19" t="s">
        <v>13038</v>
      </c>
    </row>
    <row r="2081" spans="1:11" ht="15.75" customHeight="1">
      <c r="A2081" s="19">
        <v>28991319</v>
      </c>
      <c r="B2081" s="19" t="s">
        <v>13039</v>
      </c>
      <c r="C2081" s="19" t="s">
        <v>13040</v>
      </c>
      <c r="D2081" s="19" t="s">
        <v>13041</v>
      </c>
      <c r="E2081" s="19" t="s">
        <v>13042</v>
      </c>
      <c r="F2081" s="19" t="s">
        <v>13043</v>
      </c>
      <c r="G2081" s="19">
        <v>2017</v>
      </c>
      <c r="H2081" s="65">
        <v>43018</v>
      </c>
      <c r="K2081" s="19" t="s">
        <v>13044</v>
      </c>
    </row>
    <row r="2082" spans="1:11" ht="15.75" customHeight="1">
      <c r="A2082" s="19">
        <v>28621044</v>
      </c>
      <c r="B2082" s="19" t="s">
        <v>13045</v>
      </c>
      <c r="C2082" s="19" t="s">
        <v>13046</v>
      </c>
      <c r="D2082" s="19" t="s">
        <v>13047</v>
      </c>
      <c r="E2082" s="19" t="s">
        <v>13048</v>
      </c>
      <c r="F2082" s="19" t="s">
        <v>13049</v>
      </c>
      <c r="G2082" s="19">
        <v>2017</v>
      </c>
      <c r="H2082" s="65">
        <v>42903</v>
      </c>
      <c r="K2082" s="19" t="s">
        <v>13050</v>
      </c>
    </row>
    <row r="2083" spans="1:11" ht="15.75" customHeight="1">
      <c r="A2083" s="19">
        <v>28604066</v>
      </c>
      <c r="B2083" s="19" t="s">
        <v>13051</v>
      </c>
      <c r="C2083" s="19" t="s">
        <v>13052</v>
      </c>
      <c r="D2083" s="19" t="s">
        <v>13053</v>
      </c>
      <c r="E2083" s="19" t="s">
        <v>13054</v>
      </c>
      <c r="F2083" s="19" t="s">
        <v>4561</v>
      </c>
      <c r="G2083" s="19">
        <v>2017</v>
      </c>
      <c r="H2083" s="65">
        <v>42899</v>
      </c>
      <c r="K2083" s="19" t="s">
        <v>13055</v>
      </c>
    </row>
    <row r="2084" spans="1:11" ht="15.75" customHeight="1">
      <c r="A2084" s="19">
        <v>28562253</v>
      </c>
      <c r="B2084" s="19" t="s">
        <v>13056</v>
      </c>
      <c r="C2084" s="19" t="s">
        <v>13057</v>
      </c>
      <c r="D2084" s="19" t="s">
        <v>13058</v>
      </c>
      <c r="E2084" s="19" t="s">
        <v>13059</v>
      </c>
      <c r="F2084" s="19" t="s">
        <v>1281</v>
      </c>
      <c r="G2084" s="19">
        <v>2017</v>
      </c>
      <c r="H2084" s="65">
        <v>42887</v>
      </c>
      <c r="K2084" s="19" t="s">
        <v>13060</v>
      </c>
    </row>
    <row r="2085" spans="1:11" ht="15.75" customHeight="1">
      <c r="A2085" s="19">
        <v>28506825</v>
      </c>
      <c r="B2085" s="19" t="s">
        <v>151</v>
      </c>
      <c r="C2085" s="19" t="s">
        <v>152</v>
      </c>
      <c r="D2085" s="19" t="s">
        <v>153</v>
      </c>
      <c r="E2085" s="19" t="s">
        <v>154</v>
      </c>
      <c r="F2085" s="19" t="s">
        <v>155</v>
      </c>
      <c r="G2085" s="19">
        <v>2017</v>
      </c>
      <c r="H2085" s="65">
        <v>42872</v>
      </c>
      <c r="K2085" s="19" t="s">
        <v>156</v>
      </c>
    </row>
    <row r="2086" spans="1:11" ht="15.75" customHeight="1">
      <c r="A2086" s="19">
        <v>28504487</v>
      </c>
      <c r="B2086" s="19" t="s">
        <v>13469</v>
      </c>
      <c r="C2086" s="19" t="s">
        <v>13470</v>
      </c>
      <c r="D2086" s="19" t="s">
        <v>13471</v>
      </c>
      <c r="E2086" s="19" t="s">
        <v>13472</v>
      </c>
      <c r="F2086" s="19" t="s">
        <v>7879</v>
      </c>
      <c r="G2086" s="19">
        <v>2017</v>
      </c>
      <c r="H2086" s="65">
        <v>42871</v>
      </c>
      <c r="K2086" s="19" t="s">
        <v>13473</v>
      </c>
    </row>
    <row r="2087" spans="1:11" ht="15.75" customHeight="1">
      <c r="A2087" s="19">
        <v>28483256</v>
      </c>
      <c r="B2087" s="19" t="s">
        <v>13076</v>
      </c>
      <c r="C2087" s="19" t="s">
        <v>13077</v>
      </c>
      <c r="D2087" s="19" t="s">
        <v>13078</v>
      </c>
      <c r="E2087" s="19" t="s">
        <v>13079</v>
      </c>
      <c r="F2087" s="19" t="s">
        <v>1290</v>
      </c>
      <c r="G2087" s="19">
        <v>2017</v>
      </c>
      <c r="H2087" s="65">
        <v>42865</v>
      </c>
      <c r="I2087" s="19" t="s">
        <v>13080</v>
      </c>
      <c r="J2087" s="19" t="s">
        <v>13081</v>
      </c>
      <c r="K2087" s="19" t="s">
        <v>13082</v>
      </c>
    </row>
    <row r="2088" spans="1:11" ht="15.75" customHeight="1">
      <c r="A2088" s="19">
        <v>28483250</v>
      </c>
      <c r="B2088" s="19" t="s">
        <v>13488</v>
      </c>
      <c r="C2088" s="19" t="s">
        <v>13489</v>
      </c>
      <c r="D2088" s="19" t="s">
        <v>13078</v>
      </c>
      <c r="E2088" s="19" t="s">
        <v>13490</v>
      </c>
      <c r="F2088" s="19" t="s">
        <v>1290</v>
      </c>
      <c r="G2088" s="19">
        <v>2017</v>
      </c>
      <c r="H2088" s="65">
        <v>42865</v>
      </c>
      <c r="K2088" s="19" t="s">
        <v>13491</v>
      </c>
    </row>
    <row r="2089" spans="1:11" ht="15.75" customHeight="1">
      <c r="A2089" s="19">
        <v>28449098</v>
      </c>
      <c r="B2089" s="19" t="s">
        <v>13089</v>
      </c>
      <c r="C2089" s="19" t="s">
        <v>13090</v>
      </c>
      <c r="D2089" s="19" t="s">
        <v>13091</v>
      </c>
      <c r="E2089" s="19" t="s">
        <v>7234</v>
      </c>
      <c r="F2089" s="19" t="s">
        <v>8821</v>
      </c>
      <c r="G2089" s="19">
        <v>2017</v>
      </c>
      <c r="H2089" s="65">
        <v>42853</v>
      </c>
      <c r="I2089" s="19" t="s">
        <v>13092</v>
      </c>
      <c r="K2089" s="19" t="s">
        <v>13093</v>
      </c>
    </row>
    <row r="2090" spans="1:11" ht="15.75" customHeight="1">
      <c r="A2090" s="19">
        <v>28431124</v>
      </c>
      <c r="B2090" s="19" t="s">
        <v>13095</v>
      </c>
      <c r="C2090" s="19" t="s">
        <v>13096</v>
      </c>
      <c r="D2090" s="19" t="s">
        <v>13097</v>
      </c>
      <c r="E2090" s="19" t="s">
        <v>13098</v>
      </c>
      <c r="F2090" s="19" t="s">
        <v>7050</v>
      </c>
      <c r="G2090" s="19">
        <v>2017</v>
      </c>
      <c r="H2090" s="65">
        <v>42847</v>
      </c>
      <c r="K2090" s="19" t="s">
        <v>13099</v>
      </c>
    </row>
    <row r="2091" spans="1:11" ht="15.75" customHeight="1">
      <c r="A2091" s="19">
        <v>28429115</v>
      </c>
      <c r="B2091" s="19" t="s">
        <v>13100</v>
      </c>
      <c r="C2091" s="19" t="s">
        <v>13101</v>
      </c>
      <c r="D2091" s="19" t="s">
        <v>13102</v>
      </c>
      <c r="E2091" s="19" t="s">
        <v>13103</v>
      </c>
      <c r="F2091" s="19" t="s">
        <v>13104</v>
      </c>
      <c r="G2091" s="19">
        <v>2017</v>
      </c>
      <c r="H2091" s="65">
        <v>42847</v>
      </c>
      <c r="K2091" s="19" t="s">
        <v>13105</v>
      </c>
    </row>
    <row r="2092" spans="1:11" ht="15.75" customHeight="1">
      <c r="A2092" s="19">
        <v>28425818</v>
      </c>
      <c r="B2092" s="19" t="s">
        <v>13106</v>
      </c>
      <c r="C2092" s="19" t="s">
        <v>13107</v>
      </c>
      <c r="D2092" s="19" t="s">
        <v>13108</v>
      </c>
      <c r="E2092" s="19" t="s">
        <v>6412</v>
      </c>
      <c r="F2092" s="19" t="s">
        <v>454</v>
      </c>
      <c r="G2092" s="19">
        <v>2017</v>
      </c>
      <c r="H2092" s="65">
        <v>42846</v>
      </c>
      <c r="K2092" s="19" t="s">
        <v>13109</v>
      </c>
    </row>
    <row r="2093" spans="1:11" ht="15.75" customHeight="1">
      <c r="A2093" s="19">
        <v>28420677</v>
      </c>
      <c r="B2093" s="19" t="s">
        <v>13111</v>
      </c>
      <c r="C2093" s="19" t="s">
        <v>13112</v>
      </c>
      <c r="D2093" s="19" t="s">
        <v>13113</v>
      </c>
      <c r="E2093" s="19" t="s">
        <v>13114</v>
      </c>
      <c r="F2093" s="19" t="s">
        <v>6372</v>
      </c>
      <c r="G2093" s="19">
        <v>2017</v>
      </c>
      <c r="H2093" s="65">
        <v>42845</v>
      </c>
      <c r="I2093" s="19" t="s">
        <v>13115</v>
      </c>
      <c r="K2093" s="19" t="s">
        <v>13116</v>
      </c>
    </row>
    <row r="2094" spans="1:11" ht="15.75" customHeight="1">
      <c r="A2094" s="19">
        <v>28407074</v>
      </c>
      <c r="B2094" s="19" t="s">
        <v>13117</v>
      </c>
      <c r="C2094" s="19" t="s">
        <v>213</v>
      </c>
      <c r="D2094" s="19" t="s">
        <v>13118</v>
      </c>
      <c r="E2094" s="19" t="s">
        <v>187</v>
      </c>
      <c r="F2094" s="19" t="s">
        <v>215</v>
      </c>
      <c r="G2094" s="19">
        <v>2017</v>
      </c>
      <c r="H2094" s="65">
        <v>42839</v>
      </c>
      <c r="K2094" s="19" t="s">
        <v>13119</v>
      </c>
    </row>
    <row r="2095" spans="1:11" ht="15.75" customHeight="1">
      <c r="A2095" s="19">
        <v>28407066</v>
      </c>
      <c r="B2095" s="19" t="s">
        <v>13120</v>
      </c>
      <c r="C2095" s="19" t="s">
        <v>13121</v>
      </c>
      <c r="D2095" s="19" t="s">
        <v>13118</v>
      </c>
      <c r="E2095" s="19" t="s">
        <v>12079</v>
      </c>
      <c r="F2095" s="19" t="s">
        <v>215</v>
      </c>
      <c r="G2095" s="19">
        <v>2017</v>
      </c>
      <c r="H2095" s="65">
        <v>42839</v>
      </c>
      <c r="K2095" s="19" t="s">
        <v>13122</v>
      </c>
    </row>
    <row r="2096" spans="1:11" ht="15.75" customHeight="1">
      <c r="A2096" s="19">
        <v>28369218</v>
      </c>
      <c r="B2096" s="19" t="s">
        <v>13123</v>
      </c>
      <c r="C2096" s="19" t="s">
        <v>13124</v>
      </c>
      <c r="D2096" s="19" t="s">
        <v>13125</v>
      </c>
      <c r="E2096" s="19" t="s">
        <v>4874</v>
      </c>
      <c r="F2096" s="19" t="s">
        <v>1488</v>
      </c>
      <c r="G2096" s="19">
        <v>2017</v>
      </c>
      <c r="H2096" s="65">
        <v>42829</v>
      </c>
      <c r="K2096" s="19" t="s">
        <v>13126</v>
      </c>
    </row>
    <row r="2097" spans="1:11" ht="15.75" customHeight="1">
      <c r="A2097" s="19">
        <v>28342745</v>
      </c>
      <c r="B2097" s="19" t="s">
        <v>13127</v>
      </c>
      <c r="C2097" s="19" t="s">
        <v>13128</v>
      </c>
      <c r="D2097" s="19" t="s">
        <v>13129</v>
      </c>
      <c r="E2097" s="19" t="s">
        <v>6823</v>
      </c>
      <c r="F2097" s="19" t="s">
        <v>972</v>
      </c>
      <c r="G2097" s="19">
        <v>2017</v>
      </c>
      <c r="H2097" s="65">
        <v>42821</v>
      </c>
      <c r="K2097" s="19" t="s">
        <v>13130</v>
      </c>
    </row>
    <row r="2098" spans="1:11" ht="15.75" customHeight="1">
      <c r="A2098" s="19">
        <v>28330893</v>
      </c>
      <c r="B2098" s="19" t="s">
        <v>13131</v>
      </c>
      <c r="C2098" s="19" t="s">
        <v>13132</v>
      </c>
      <c r="D2098" s="19" t="s">
        <v>13133</v>
      </c>
      <c r="E2098" s="19" t="s">
        <v>13134</v>
      </c>
      <c r="F2098" s="19" t="s">
        <v>1272</v>
      </c>
      <c r="G2098" s="19">
        <v>2017</v>
      </c>
      <c r="H2098" s="65">
        <v>42818</v>
      </c>
      <c r="I2098" s="19" t="s">
        <v>13135</v>
      </c>
      <c r="K2098" s="19" t="s">
        <v>13136</v>
      </c>
    </row>
    <row r="2099" spans="1:11" ht="15.75" customHeight="1">
      <c r="A2099" s="19">
        <v>28301990</v>
      </c>
      <c r="B2099" s="19" t="s">
        <v>13138</v>
      </c>
      <c r="C2099" s="19" t="s">
        <v>13139</v>
      </c>
      <c r="D2099" s="19" t="s">
        <v>13140</v>
      </c>
      <c r="E2099" s="19" t="s">
        <v>13141</v>
      </c>
      <c r="F2099" s="19" t="s">
        <v>1044</v>
      </c>
      <c r="G2099" s="19">
        <v>2017</v>
      </c>
      <c r="H2099" s="65">
        <v>42812</v>
      </c>
      <c r="K2099" s="19" t="s">
        <v>13142</v>
      </c>
    </row>
    <row r="2100" spans="1:11" ht="15.75" customHeight="1">
      <c r="A2100" s="19">
        <v>28260537</v>
      </c>
      <c r="B2100" s="19" t="s">
        <v>13144</v>
      </c>
      <c r="C2100" s="19" t="s">
        <v>13145</v>
      </c>
      <c r="D2100" s="19" t="s">
        <v>13146</v>
      </c>
      <c r="E2100" s="19" t="s">
        <v>13147</v>
      </c>
      <c r="F2100" s="19" t="s">
        <v>3419</v>
      </c>
      <c r="G2100" s="19">
        <v>2017</v>
      </c>
      <c r="H2100" s="65">
        <v>42801</v>
      </c>
      <c r="I2100" s="19" t="s">
        <v>13148</v>
      </c>
      <c r="K2100" s="19" t="s">
        <v>13149</v>
      </c>
    </row>
    <row r="2101" spans="1:11" ht="15.75" customHeight="1">
      <c r="A2101" s="19">
        <v>28259058</v>
      </c>
      <c r="B2101" s="19" t="s">
        <v>13150</v>
      </c>
      <c r="C2101" s="19" t="s">
        <v>13151</v>
      </c>
      <c r="D2101" s="19" t="s">
        <v>13152</v>
      </c>
      <c r="E2101" s="19" t="s">
        <v>13153</v>
      </c>
      <c r="F2101" s="19" t="s">
        <v>13154</v>
      </c>
      <c r="G2101" s="19">
        <v>2017</v>
      </c>
      <c r="H2101" s="65">
        <v>42799</v>
      </c>
      <c r="K2101" s="19" t="s">
        <v>13155</v>
      </c>
    </row>
    <row r="2102" spans="1:11" ht="15.75" customHeight="1">
      <c r="A2102" s="19">
        <v>28231019</v>
      </c>
      <c r="B2102" s="19" t="s">
        <v>13156</v>
      </c>
      <c r="C2102" s="19" t="s">
        <v>13157</v>
      </c>
      <c r="D2102" s="19" t="s">
        <v>13158</v>
      </c>
      <c r="E2102" s="19" t="s">
        <v>13159</v>
      </c>
      <c r="F2102" s="19" t="s">
        <v>11331</v>
      </c>
      <c r="G2102" s="19">
        <v>2017</v>
      </c>
      <c r="H2102" s="65">
        <v>42790</v>
      </c>
      <c r="K2102" s="19" t="s">
        <v>13160</v>
      </c>
    </row>
    <row r="2103" spans="1:11" ht="15.75" customHeight="1">
      <c r="A2103" s="19">
        <v>28085501</v>
      </c>
      <c r="B2103" s="19" t="s">
        <v>13161</v>
      </c>
      <c r="C2103" s="19" t="s">
        <v>13162</v>
      </c>
      <c r="D2103" s="19" t="s">
        <v>13163</v>
      </c>
      <c r="E2103" s="19" t="s">
        <v>13164</v>
      </c>
      <c r="F2103" s="19" t="s">
        <v>13165</v>
      </c>
      <c r="G2103" s="19">
        <v>2017</v>
      </c>
      <c r="H2103" s="65">
        <v>42749</v>
      </c>
      <c r="K2103" s="19" t="s">
        <v>13166</v>
      </c>
    </row>
    <row r="2104" spans="1:11" ht="15.75" customHeight="1">
      <c r="A2104" s="19">
        <v>28067718</v>
      </c>
      <c r="B2104" s="19" t="s">
        <v>13167</v>
      </c>
      <c r="C2104" s="19" t="s">
        <v>13168</v>
      </c>
      <c r="D2104" s="19" t="s">
        <v>13169</v>
      </c>
      <c r="E2104" s="19" t="s">
        <v>13170</v>
      </c>
      <c r="F2104" s="19" t="s">
        <v>979</v>
      </c>
      <c r="G2104" s="19">
        <v>2017</v>
      </c>
      <c r="H2104" s="65">
        <v>42745</v>
      </c>
      <c r="K2104" s="19" t="s">
        <v>13171</v>
      </c>
    </row>
    <row r="2105" spans="1:11" ht="15.75" customHeight="1">
      <c r="A2105" s="19">
        <v>28030524</v>
      </c>
      <c r="B2105" s="19" t="s">
        <v>13172</v>
      </c>
      <c r="C2105" s="19" t="s">
        <v>13173</v>
      </c>
      <c r="D2105" s="19" t="s">
        <v>13169</v>
      </c>
      <c r="E2105" s="19" t="s">
        <v>13174</v>
      </c>
      <c r="F2105" s="19" t="s">
        <v>979</v>
      </c>
      <c r="G2105" s="19">
        <v>2017</v>
      </c>
      <c r="H2105" s="65">
        <v>42733</v>
      </c>
      <c r="K2105" s="19" t="s">
        <v>13175</v>
      </c>
    </row>
    <row r="2106" spans="1:11" ht="15.75" customHeight="1">
      <c r="A2106" s="19">
        <v>27789669</v>
      </c>
      <c r="B2106" s="19" t="s">
        <v>13176</v>
      </c>
      <c r="C2106" s="19" t="s">
        <v>13177</v>
      </c>
      <c r="D2106" s="19" t="s">
        <v>13097</v>
      </c>
      <c r="E2106" s="19" t="s">
        <v>13178</v>
      </c>
      <c r="F2106" s="19" t="s">
        <v>7050</v>
      </c>
      <c r="G2106" s="19">
        <v>2017</v>
      </c>
      <c r="H2106" s="65">
        <v>42673</v>
      </c>
      <c r="I2106" s="19" t="s">
        <v>13179</v>
      </c>
      <c r="K2106" s="19" t="s">
        <v>13180</v>
      </c>
    </row>
    <row r="2107" spans="1:11" ht="15.75" customHeight="1">
      <c r="A2107" s="19">
        <v>28620585</v>
      </c>
      <c r="B2107" s="19" t="s">
        <v>13181</v>
      </c>
      <c r="C2107" s="19" t="s">
        <v>13182</v>
      </c>
      <c r="D2107" s="19" t="s">
        <v>13183</v>
      </c>
      <c r="E2107" s="19" t="s">
        <v>13184</v>
      </c>
      <c r="F2107" s="19" t="s">
        <v>223</v>
      </c>
      <c r="G2107" s="19">
        <v>2017</v>
      </c>
      <c r="H2107" s="65">
        <v>42903</v>
      </c>
      <c r="I2107" s="19" t="s">
        <v>13185</v>
      </c>
      <c r="K2107" s="19" t="s">
        <v>13186</v>
      </c>
    </row>
    <row r="2108" spans="1:11" ht="15.75" customHeight="1">
      <c r="A2108" s="19">
        <v>28476628</v>
      </c>
      <c r="B2108" s="19" t="s">
        <v>13188</v>
      </c>
      <c r="C2108" s="19" t="s">
        <v>13189</v>
      </c>
      <c r="D2108" s="19" t="s">
        <v>13190</v>
      </c>
      <c r="E2108" s="19" t="s">
        <v>13191</v>
      </c>
      <c r="F2108" s="19" t="s">
        <v>1263</v>
      </c>
      <c r="G2108" s="19">
        <v>2017</v>
      </c>
      <c r="H2108" s="65">
        <v>42862</v>
      </c>
      <c r="K2108" s="19" t="s">
        <v>13192</v>
      </c>
    </row>
    <row r="2109" spans="1:11" ht="15.75" customHeight="1">
      <c r="A2109" s="19">
        <v>28542534</v>
      </c>
      <c r="B2109" s="19" t="s">
        <v>13193</v>
      </c>
      <c r="C2109" s="19" t="s">
        <v>12177</v>
      </c>
      <c r="D2109" s="19" t="s">
        <v>13194</v>
      </c>
      <c r="E2109" s="19" t="s">
        <v>12179</v>
      </c>
      <c r="F2109" s="19" t="s">
        <v>208</v>
      </c>
      <c r="G2109" s="19">
        <v>2017</v>
      </c>
      <c r="H2109" s="65">
        <v>42881</v>
      </c>
      <c r="I2109" s="19" t="s">
        <v>13195</v>
      </c>
      <c r="K2109" s="19" t="s">
        <v>13196</v>
      </c>
    </row>
    <row r="2110" spans="1:11" ht="15.75" customHeight="1">
      <c r="A2110" s="19">
        <v>28536249</v>
      </c>
      <c r="B2110" s="19" t="s">
        <v>13198</v>
      </c>
      <c r="C2110" s="19" t="s">
        <v>13199</v>
      </c>
      <c r="D2110" s="19" t="s">
        <v>13200</v>
      </c>
      <c r="E2110" s="19" t="s">
        <v>13201</v>
      </c>
      <c r="F2110" s="19" t="s">
        <v>2017</v>
      </c>
      <c r="G2110" s="19">
        <v>2017</v>
      </c>
      <c r="H2110" s="65">
        <v>42880</v>
      </c>
      <c r="K2110" s="19" t="s">
        <v>13202</v>
      </c>
    </row>
    <row r="2111" spans="1:11" ht="15.75" customHeight="1">
      <c r="A2111" s="19">
        <v>28579769</v>
      </c>
      <c r="B2111" s="19" t="s">
        <v>13494</v>
      </c>
      <c r="C2111" s="19" t="s">
        <v>13495</v>
      </c>
      <c r="D2111" s="19" t="s">
        <v>13496</v>
      </c>
      <c r="E2111" s="19" t="s">
        <v>13497</v>
      </c>
      <c r="F2111" s="19" t="s">
        <v>328</v>
      </c>
      <c r="G2111" s="19">
        <v>2017</v>
      </c>
      <c r="H2111" s="65">
        <v>42892</v>
      </c>
      <c r="I2111" s="19" t="s">
        <v>13498</v>
      </c>
      <c r="K2111" s="19" t="s">
        <v>13499</v>
      </c>
    </row>
    <row r="2112" spans="1:11" ht="15.75" customHeight="1">
      <c r="A2112" s="19">
        <v>28526665</v>
      </c>
      <c r="B2112" s="19" t="s">
        <v>13211</v>
      </c>
      <c r="C2112" s="19" t="s">
        <v>13212</v>
      </c>
      <c r="D2112" s="19" t="s">
        <v>13213</v>
      </c>
      <c r="E2112" s="19" t="s">
        <v>13214</v>
      </c>
      <c r="F2112" s="19" t="s">
        <v>3785</v>
      </c>
      <c r="G2112" s="19">
        <v>2017</v>
      </c>
      <c r="H2112" s="65">
        <v>42876</v>
      </c>
      <c r="I2112" s="19" t="s">
        <v>13215</v>
      </c>
      <c r="K2112" s="19" t="s">
        <v>13216</v>
      </c>
    </row>
    <row r="2113" spans="1:11" ht="15.75" customHeight="1">
      <c r="A2113" s="19">
        <v>28449972</v>
      </c>
      <c r="B2113" s="19" t="s">
        <v>13218</v>
      </c>
      <c r="C2113" s="19" t="s">
        <v>13219</v>
      </c>
      <c r="D2113" s="19" t="s">
        <v>13220</v>
      </c>
      <c r="E2113" s="19" t="s">
        <v>13221</v>
      </c>
      <c r="F2113" s="19" t="s">
        <v>1263</v>
      </c>
      <c r="G2113" s="19">
        <v>2017</v>
      </c>
      <c r="H2113" s="65">
        <v>42854</v>
      </c>
      <c r="K2113" s="19" t="s">
        <v>13222</v>
      </c>
    </row>
    <row r="2114" spans="1:11" ht="15.75" customHeight="1">
      <c r="A2114" s="19">
        <v>29770071</v>
      </c>
      <c r="B2114" s="19" t="s">
        <v>13223</v>
      </c>
      <c r="C2114" s="19" t="s">
        <v>13224</v>
      </c>
      <c r="E2114" s="19" t="s">
        <v>13225</v>
      </c>
    </row>
    <row r="2115" spans="1:11" ht="15.75" customHeight="1">
      <c r="A2115" s="19">
        <v>29770070</v>
      </c>
      <c r="B2115" s="19" t="s">
        <v>13226</v>
      </c>
      <c r="C2115" s="19" t="s">
        <v>13227</v>
      </c>
      <c r="D2115" s="19" t="s">
        <v>13225</v>
      </c>
      <c r="E2115" s="19" t="s">
        <v>13228</v>
      </c>
      <c r="F2115" s="19" t="s">
        <v>1768</v>
      </c>
      <c r="G2115" s="19">
        <v>2017</v>
      </c>
      <c r="H2115" s="65">
        <v>43238</v>
      </c>
      <c r="I2115" s="19" t="s">
        <v>13229</v>
      </c>
      <c r="K2115" s="19" t="s">
        <v>13230</v>
      </c>
    </row>
    <row r="2116" spans="1:11" ht="15.75" customHeight="1">
      <c r="A2116" s="19">
        <v>28580101</v>
      </c>
      <c r="B2116" s="19" t="s">
        <v>13232</v>
      </c>
      <c r="C2116" s="19" t="s">
        <v>13233</v>
      </c>
      <c r="D2116" s="19" t="s">
        <v>13234</v>
      </c>
      <c r="E2116" s="19" t="s">
        <v>13235</v>
      </c>
      <c r="F2116" s="19" t="s">
        <v>11466</v>
      </c>
      <c r="G2116" s="19">
        <v>2017</v>
      </c>
      <c r="H2116" s="65">
        <v>42892</v>
      </c>
      <c r="I2116" s="19" t="s">
        <v>13236</v>
      </c>
      <c r="K2116" s="19" t="s">
        <v>13237</v>
      </c>
    </row>
    <row r="2117" spans="1:11" ht="15.75" customHeight="1">
      <c r="A2117" s="19">
        <v>28513418</v>
      </c>
      <c r="B2117" s="19" t="s">
        <v>13239</v>
      </c>
      <c r="C2117" s="19" t="s">
        <v>13240</v>
      </c>
      <c r="D2117" s="19" t="s">
        <v>13241</v>
      </c>
      <c r="E2117" s="19" t="s">
        <v>13242</v>
      </c>
      <c r="F2117" s="19" t="s">
        <v>2053</v>
      </c>
      <c r="G2117" s="19">
        <v>2017</v>
      </c>
      <c r="H2117" s="65">
        <v>42873</v>
      </c>
      <c r="K2117" s="19" t="s">
        <v>13243</v>
      </c>
    </row>
    <row r="2118" spans="1:11" ht="15.75" customHeight="1">
      <c r="A2118" s="19">
        <v>28444395</v>
      </c>
      <c r="B2118" s="19" t="s">
        <v>13518</v>
      </c>
      <c r="C2118" s="19" t="s">
        <v>13519</v>
      </c>
      <c r="D2118" s="19" t="s">
        <v>13520</v>
      </c>
      <c r="E2118" s="19" t="s">
        <v>11930</v>
      </c>
      <c r="F2118" s="19" t="s">
        <v>13521</v>
      </c>
      <c r="G2118" s="19">
        <v>2017</v>
      </c>
      <c r="H2118" s="65">
        <v>42852</v>
      </c>
      <c r="K2118" s="19" t="s">
        <v>13522</v>
      </c>
    </row>
    <row r="2119" spans="1:11" ht="15.75" customHeight="1">
      <c r="A2119" s="19">
        <v>28439602</v>
      </c>
      <c r="B2119" s="19" t="s">
        <v>13254</v>
      </c>
      <c r="C2119" s="19" t="s">
        <v>13255</v>
      </c>
      <c r="D2119" s="19" t="s">
        <v>13256</v>
      </c>
      <c r="E2119" s="19" t="s">
        <v>13257</v>
      </c>
      <c r="F2119" s="19" t="s">
        <v>8662</v>
      </c>
      <c r="G2119" s="19">
        <v>2017</v>
      </c>
      <c r="H2119" s="65">
        <v>42851</v>
      </c>
      <c r="I2119" s="19" t="s">
        <v>13258</v>
      </c>
      <c r="K2119" s="19" t="s">
        <v>13259</v>
      </c>
    </row>
    <row r="2120" spans="1:11" ht="15.75" customHeight="1">
      <c r="A2120" s="19">
        <v>28403055</v>
      </c>
      <c r="B2120" s="19" t="s">
        <v>13261</v>
      </c>
      <c r="C2120" s="19" t="s">
        <v>13262</v>
      </c>
      <c r="D2120" s="19" t="s">
        <v>13263</v>
      </c>
      <c r="E2120" s="19" t="s">
        <v>13264</v>
      </c>
      <c r="F2120" s="19" t="s">
        <v>979</v>
      </c>
      <c r="G2120" s="19">
        <v>2017</v>
      </c>
      <c r="H2120" s="65">
        <v>42839</v>
      </c>
      <c r="K2120" s="19" t="s">
        <v>13265</v>
      </c>
    </row>
    <row r="2121" spans="1:11" ht="15.75" customHeight="1">
      <c r="A2121" s="19">
        <v>28403050</v>
      </c>
      <c r="B2121" s="19" t="s">
        <v>13591</v>
      </c>
      <c r="C2121" s="19" t="s">
        <v>13592</v>
      </c>
      <c r="D2121" s="19" t="s">
        <v>13263</v>
      </c>
      <c r="E2121" s="19" t="s">
        <v>1577</v>
      </c>
      <c r="F2121" s="19" t="s">
        <v>979</v>
      </c>
      <c r="G2121" s="19">
        <v>2017</v>
      </c>
      <c r="H2121" s="65">
        <v>42839</v>
      </c>
      <c r="K2121" s="19" t="s">
        <v>13593</v>
      </c>
    </row>
    <row r="2122" spans="1:11" ht="15.75" customHeight="1">
      <c r="A2122" s="19">
        <v>28379785</v>
      </c>
      <c r="B2122" s="19" t="s">
        <v>13274</v>
      </c>
      <c r="C2122" s="19" t="s">
        <v>13275</v>
      </c>
      <c r="D2122" s="19" t="s">
        <v>13276</v>
      </c>
      <c r="E2122" s="19" t="s">
        <v>13277</v>
      </c>
      <c r="F2122" s="19" t="s">
        <v>13278</v>
      </c>
      <c r="G2122" s="19">
        <v>2017</v>
      </c>
      <c r="H2122" s="65">
        <v>42831</v>
      </c>
      <c r="I2122" s="19" t="s">
        <v>13279</v>
      </c>
      <c r="K2122" s="19" t="s">
        <v>13280</v>
      </c>
    </row>
    <row r="2123" spans="1:11" ht="15.75" customHeight="1">
      <c r="A2123" s="19">
        <v>28379053</v>
      </c>
      <c r="B2123" s="19" t="s">
        <v>13282</v>
      </c>
      <c r="C2123" s="19" t="s">
        <v>13283</v>
      </c>
      <c r="D2123" s="19" t="s">
        <v>13284</v>
      </c>
      <c r="E2123" s="19" t="s">
        <v>13285</v>
      </c>
      <c r="F2123" s="19" t="s">
        <v>13286</v>
      </c>
      <c r="G2123" s="19">
        <v>2017</v>
      </c>
      <c r="H2123" s="65">
        <v>42831</v>
      </c>
      <c r="K2123" s="19" t="s">
        <v>13287</v>
      </c>
    </row>
    <row r="2124" spans="1:11" ht="15.75" customHeight="1">
      <c r="A2124" s="19">
        <v>28358967</v>
      </c>
      <c r="B2124" s="19" t="s">
        <v>13288</v>
      </c>
      <c r="C2124" s="19" t="s">
        <v>13289</v>
      </c>
      <c r="D2124" s="19" t="s">
        <v>13290</v>
      </c>
      <c r="E2124" s="19" t="s">
        <v>13291</v>
      </c>
      <c r="F2124" s="19" t="s">
        <v>6083</v>
      </c>
      <c r="G2124" s="19">
        <v>2017</v>
      </c>
      <c r="H2124" s="65">
        <v>42825</v>
      </c>
      <c r="I2124" s="19" t="s">
        <v>13292</v>
      </c>
      <c r="K2124" s="19" t="s">
        <v>13293</v>
      </c>
    </row>
    <row r="2125" spans="1:11" ht="15.75" customHeight="1">
      <c r="A2125" s="19">
        <v>28342288</v>
      </c>
      <c r="B2125" s="19" t="s">
        <v>13295</v>
      </c>
      <c r="C2125" s="19" t="s">
        <v>13296</v>
      </c>
      <c r="D2125" s="19" t="s">
        <v>13297</v>
      </c>
      <c r="E2125" s="19" t="s">
        <v>13298</v>
      </c>
      <c r="F2125" s="19" t="s">
        <v>3736</v>
      </c>
      <c r="G2125" s="19">
        <v>2017</v>
      </c>
      <c r="H2125" s="65">
        <v>42820</v>
      </c>
      <c r="I2125" s="19" t="s">
        <v>13299</v>
      </c>
      <c r="K2125" s="19" t="s">
        <v>13300</v>
      </c>
    </row>
    <row r="2126" spans="1:11" ht="15.75" customHeight="1">
      <c r="A2126" s="19">
        <v>28283475</v>
      </c>
      <c r="B2126" s="19" t="s">
        <v>13301</v>
      </c>
      <c r="C2126" s="19" t="s">
        <v>13302</v>
      </c>
      <c r="D2126" s="19" t="s">
        <v>13303</v>
      </c>
      <c r="E2126" s="19" t="s">
        <v>13304</v>
      </c>
      <c r="F2126" s="19" t="s">
        <v>3267</v>
      </c>
      <c r="G2126" s="19">
        <v>2017</v>
      </c>
      <c r="H2126" s="65">
        <v>42806</v>
      </c>
      <c r="K2126" s="19" t="s">
        <v>13305</v>
      </c>
    </row>
    <row r="2127" spans="1:11" ht="15.75" customHeight="1">
      <c r="A2127" s="19">
        <v>28279655</v>
      </c>
      <c r="B2127" s="19" t="s">
        <v>13306</v>
      </c>
      <c r="C2127" s="19" t="s">
        <v>13307</v>
      </c>
      <c r="D2127" s="19" t="s">
        <v>13308</v>
      </c>
      <c r="E2127" s="19" t="s">
        <v>12670</v>
      </c>
      <c r="F2127" s="19" t="s">
        <v>13309</v>
      </c>
      <c r="G2127" s="19">
        <v>2017</v>
      </c>
      <c r="H2127" s="65">
        <v>42805</v>
      </c>
      <c r="K2127" s="19" t="s">
        <v>13310</v>
      </c>
    </row>
    <row r="2128" spans="1:11" ht="15.75" customHeight="1">
      <c r="A2128" s="19">
        <v>28277801</v>
      </c>
      <c r="B2128" s="19" t="s">
        <v>13311</v>
      </c>
      <c r="C2128" s="19" t="s">
        <v>13312</v>
      </c>
      <c r="D2128" s="19" t="s">
        <v>13313</v>
      </c>
      <c r="E2128" s="19" t="s">
        <v>13314</v>
      </c>
      <c r="F2128" s="19" t="s">
        <v>454</v>
      </c>
      <c r="G2128" s="19">
        <v>2017</v>
      </c>
      <c r="H2128" s="65">
        <v>42804</v>
      </c>
      <c r="K2128" s="19" t="s">
        <v>13315</v>
      </c>
    </row>
    <row r="2129" spans="1:11" ht="15.75" customHeight="1">
      <c r="A2129" s="19">
        <v>28258107</v>
      </c>
      <c r="B2129" s="19" t="s">
        <v>13951</v>
      </c>
      <c r="C2129" s="19" t="s">
        <v>13952</v>
      </c>
      <c r="D2129" s="19" t="s">
        <v>13303</v>
      </c>
      <c r="E2129" s="19" t="s">
        <v>5728</v>
      </c>
      <c r="F2129" s="19" t="s">
        <v>3267</v>
      </c>
      <c r="G2129" s="19">
        <v>2017</v>
      </c>
      <c r="H2129" s="65">
        <v>42799</v>
      </c>
      <c r="I2129" s="19" t="s">
        <v>13953</v>
      </c>
      <c r="K2129" s="19" t="s">
        <v>13954</v>
      </c>
    </row>
    <row r="2130" spans="1:11" ht="15.75" customHeight="1">
      <c r="A2130" s="19">
        <v>28235386</v>
      </c>
      <c r="B2130" s="19" t="s">
        <v>13323</v>
      </c>
      <c r="C2130" s="19" t="s">
        <v>13324</v>
      </c>
      <c r="D2130" s="19" t="s">
        <v>13325</v>
      </c>
      <c r="E2130" s="19" t="s">
        <v>13326</v>
      </c>
      <c r="F2130" s="19" t="s">
        <v>13327</v>
      </c>
      <c r="G2130" s="19">
        <v>2017</v>
      </c>
      <c r="H2130" s="65">
        <v>42792</v>
      </c>
      <c r="K2130" s="19" t="s">
        <v>13328</v>
      </c>
    </row>
    <row r="2131" spans="1:11" ht="15.75" customHeight="1">
      <c r="A2131" s="19">
        <v>28223386</v>
      </c>
      <c r="B2131" s="19" t="s">
        <v>13330</v>
      </c>
      <c r="C2131" s="19" t="s">
        <v>13331</v>
      </c>
      <c r="D2131" s="19" t="s">
        <v>13332</v>
      </c>
      <c r="E2131" s="19" t="s">
        <v>1577</v>
      </c>
      <c r="F2131" s="19" t="s">
        <v>1125</v>
      </c>
      <c r="G2131" s="19">
        <v>2017</v>
      </c>
      <c r="H2131" s="65">
        <v>42789</v>
      </c>
      <c r="I2131" s="19" t="s">
        <v>13333</v>
      </c>
      <c r="K2131" s="19" t="s">
        <v>13334</v>
      </c>
    </row>
    <row r="2132" spans="1:11" ht="15.75" customHeight="1">
      <c r="A2132" s="19">
        <v>28137937</v>
      </c>
      <c r="B2132" s="19" t="s">
        <v>13336</v>
      </c>
      <c r="C2132" s="19" t="s">
        <v>13337</v>
      </c>
      <c r="D2132" s="19" t="s">
        <v>13338</v>
      </c>
      <c r="E2132" s="19" t="s">
        <v>3791</v>
      </c>
      <c r="F2132" s="19" t="s">
        <v>215</v>
      </c>
      <c r="G2132" s="19">
        <v>2017</v>
      </c>
      <c r="H2132" s="65">
        <v>42767</v>
      </c>
      <c r="I2132" s="19" t="s">
        <v>13339</v>
      </c>
      <c r="K2132" s="19" t="s">
        <v>13340</v>
      </c>
    </row>
    <row r="2133" spans="1:11" ht="15.75" customHeight="1">
      <c r="A2133" s="19">
        <v>28112741</v>
      </c>
      <c r="B2133" s="19" t="s">
        <v>13341</v>
      </c>
      <c r="C2133" s="19" t="s">
        <v>13342</v>
      </c>
      <c r="D2133" s="19" t="s">
        <v>13343</v>
      </c>
      <c r="E2133" s="19" t="s">
        <v>13344</v>
      </c>
      <c r="F2133" s="19" t="s">
        <v>13345</v>
      </c>
      <c r="G2133" s="19">
        <v>2017</v>
      </c>
      <c r="H2133" s="65">
        <v>42759</v>
      </c>
      <c r="K2133" s="19" t="s">
        <v>13346</v>
      </c>
    </row>
    <row r="2134" spans="1:11" ht="15.75" customHeight="1">
      <c r="A2134" s="19">
        <v>27712847</v>
      </c>
      <c r="B2134" s="19" t="s">
        <v>13347</v>
      </c>
      <c r="C2134" s="19" t="s">
        <v>13348</v>
      </c>
      <c r="D2134" s="19" t="s">
        <v>13349</v>
      </c>
      <c r="E2134" s="19" t="s">
        <v>13350</v>
      </c>
      <c r="F2134" s="19" t="s">
        <v>13351</v>
      </c>
      <c r="G2134" s="19">
        <v>2017</v>
      </c>
      <c r="H2134" s="65">
        <v>42651</v>
      </c>
      <c r="K2134" s="19" t="s">
        <v>13352</v>
      </c>
    </row>
    <row r="2135" spans="1:11" ht="15.75" customHeight="1">
      <c r="A2135" s="19">
        <v>27422142</v>
      </c>
      <c r="B2135" s="19" t="s">
        <v>11004</v>
      </c>
      <c r="C2135" s="19" t="s">
        <v>13353</v>
      </c>
      <c r="D2135" s="19" t="s">
        <v>13354</v>
      </c>
      <c r="E2135" s="19" t="s">
        <v>13355</v>
      </c>
      <c r="F2135" s="19" t="s">
        <v>5527</v>
      </c>
      <c r="G2135" s="19">
        <v>2017</v>
      </c>
      <c r="H2135" s="65">
        <v>42568</v>
      </c>
      <c r="K2135" s="19" t="s">
        <v>13356</v>
      </c>
    </row>
    <row r="2136" spans="1:11" ht="15.75" customHeight="1">
      <c r="A2136" s="19">
        <v>27262693</v>
      </c>
      <c r="B2136" s="19" t="s">
        <v>13358</v>
      </c>
      <c r="C2136" s="19" t="s">
        <v>13359</v>
      </c>
      <c r="D2136" s="19" t="s">
        <v>13354</v>
      </c>
      <c r="E2136" s="19" t="s">
        <v>13360</v>
      </c>
      <c r="F2136" s="19" t="s">
        <v>5527</v>
      </c>
      <c r="G2136" s="19">
        <v>2017</v>
      </c>
      <c r="H2136" s="65">
        <v>42527</v>
      </c>
      <c r="I2136" s="19" t="s">
        <v>13361</v>
      </c>
      <c r="K2136" s="19" t="s">
        <v>13362</v>
      </c>
    </row>
    <row r="2137" spans="1:11" ht="15.75" customHeight="1">
      <c r="A2137" s="19">
        <v>26148910</v>
      </c>
      <c r="B2137" s="19" t="s">
        <v>13363</v>
      </c>
      <c r="C2137" s="19" t="s">
        <v>13364</v>
      </c>
      <c r="D2137" s="19" t="s">
        <v>13365</v>
      </c>
      <c r="E2137" s="19" t="s">
        <v>13366</v>
      </c>
      <c r="F2137" s="19" t="s">
        <v>2805</v>
      </c>
      <c r="G2137" s="19">
        <v>2017</v>
      </c>
      <c r="H2137" s="65">
        <v>42193</v>
      </c>
      <c r="K2137" s="19" t="s">
        <v>13367</v>
      </c>
    </row>
    <row r="2138" spans="1:11" ht="15.75" customHeight="1">
      <c r="A2138" s="19">
        <v>28450511</v>
      </c>
      <c r="B2138" s="19" t="s">
        <v>13368</v>
      </c>
      <c r="C2138" s="19" t="s">
        <v>13369</v>
      </c>
      <c r="D2138" s="19" t="s">
        <v>13370</v>
      </c>
      <c r="E2138" s="19" t="s">
        <v>13371</v>
      </c>
      <c r="F2138" s="19" t="s">
        <v>12331</v>
      </c>
      <c r="G2138" s="19">
        <v>2017</v>
      </c>
      <c r="H2138" s="65">
        <v>42854</v>
      </c>
      <c r="I2138" s="19" t="s">
        <v>13372</v>
      </c>
      <c r="K2138" s="19" t="s">
        <v>13373</v>
      </c>
    </row>
    <row r="2139" spans="1:11" ht="15.75" customHeight="1">
      <c r="A2139" s="19">
        <v>28492126</v>
      </c>
      <c r="B2139" s="19" t="s">
        <v>13375</v>
      </c>
      <c r="C2139" s="19" t="s">
        <v>13376</v>
      </c>
      <c r="D2139" s="19" t="s">
        <v>13377</v>
      </c>
      <c r="E2139" s="19" t="s">
        <v>13378</v>
      </c>
      <c r="F2139" s="19" t="s">
        <v>2535</v>
      </c>
      <c r="G2139" s="19">
        <v>2017</v>
      </c>
      <c r="H2139" s="65">
        <v>42867</v>
      </c>
      <c r="K2139" s="19" t="s">
        <v>13379</v>
      </c>
    </row>
    <row r="2140" spans="1:11" ht="15.75" customHeight="1">
      <c r="A2140" s="19">
        <v>28441440</v>
      </c>
      <c r="B2140" s="19" t="s">
        <v>13381</v>
      </c>
      <c r="C2140" s="19" t="s">
        <v>13382</v>
      </c>
      <c r="D2140" s="19" t="s">
        <v>13383</v>
      </c>
      <c r="E2140" s="19" t="s">
        <v>13384</v>
      </c>
      <c r="F2140" s="19" t="s">
        <v>208</v>
      </c>
      <c r="G2140" s="19">
        <v>2017</v>
      </c>
      <c r="H2140" s="65">
        <v>42851</v>
      </c>
      <c r="I2140" s="19" t="s">
        <v>13385</v>
      </c>
      <c r="K2140" s="19" t="s">
        <v>13386</v>
      </c>
    </row>
    <row r="2141" spans="1:11" ht="15.75" customHeight="1">
      <c r="A2141" s="19">
        <v>28343777</v>
      </c>
      <c r="B2141" s="19" t="s">
        <v>13387</v>
      </c>
      <c r="C2141" s="19" t="s">
        <v>13388</v>
      </c>
      <c r="D2141" s="19" t="s">
        <v>13389</v>
      </c>
      <c r="E2141" s="19" t="s">
        <v>13390</v>
      </c>
      <c r="F2141" s="19" t="s">
        <v>1263</v>
      </c>
      <c r="G2141" s="19">
        <v>2017</v>
      </c>
      <c r="H2141" s="65">
        <v>42822</v>
      </c>
      <c r="K2141" s="19" t="s">
        <v>13391</v>
      </c>
    </row>
    <row r="2142" spans="1:11" ht="15.75" customHeight="1">
      <c r="A2142" s="19">
        <v>28413870</v>
      </c>
      <c r="B2142" s="19" t="s">
        <v>13392</v>
      </c>
      <c r="C2142" s="19" t="s">
        <v>13393</v>
      </c>
      <c r="D2142" s="19" t="s">
        <v>13394</v>
      </c>
      <c r="E2142" s="19" t="s">
        <v>13395</v>
      </c>
      <c r="F2142" s="19" t="s">
        <v>13396</v>
      </c>
      <c r="G2142" s="19">
        <v>2017</v>
      </c>
      <c r="H2142" s="65">
        <v>42843</v>
      </c>
    </row>
    <row r="2143" spans="1:11" ht="15.75" customHeight="1">
      <c r="A2143" s="19">
        <v>28357859</v>
      </c>
      <c r="B2143" s="19" t="s">
        <v>13398</v>
      </c>
      <c r="C2143" s="19" t="s">
        <v>13399</v>
      </c>
      <c r="D2143" s="19" t="s">
        <v>13400</v>
      </c>
      <c r="E2143" s="19" t="s">
        <v>8304</v>
      </c>
      <c r="F2143" s="19" t="s">
        <v>11474</v>
      </c>
      <c r="G2143" s="19">
        <v>2017</v>
      </c>
      <c r="H2143" s="65">
        <v>42825</v>
      </c>
      <c r="K2143" s="19" t="s">
        <v>13401</v>
      </c>
    </row>
    <row r="2144" spans="1:11" ht="15.75" customHeight="1">
      <c r="A2144" s="19">
        <v>28151410</v>
      </c>
      <c r="B2144" s="19" t="s">
        <v>13403</v>
      </c>
      <c r="C2144" s="19" t="s">
        <v>13404</v>
      </c>
      <c r="D2144" s="19" t="s">
        <v>13405</v>
      </c>
      <c r="E2144" s="19" t="s">
        <v>13406</v>
      </c>
      <c r="F2144" s="19" t="s">
        <v>12192</v>
      </c>
      <c r="G2144" s="19">
        <v>2017</v>
      </c>
      <c r="H2144" s="65">
        <v>42769</v>
      </c>
      <c r="I2144" s="19" t="s">
        <v>13407</v>
      </c>
      <c r="K2144" s="19" t="s">
        <v>13408</v>
      </c>
    </row>
    <row r="2145" spans="1:11" ht="15.75" customHeight="1">
      <c r="A2145" s="19">
        <v>28262330</v>
      </c>
      <c r="B2145" s="19" t="s">
        <v>13410</v>
      </c>
      <c r="C2145" s="19" t="s">
        <v>13411</v>
      </c>
      <c r="D2145" s="19" t="s">
        <v>13412</v>
      </c>
      <c r="E2145" s="19" t="s">
        <v>13413</v>
      </c>
      <c r="F2145" s="19" t="s">
        <v>1263</v>
      </c>
      <c r="G2145" s="19">
        <v>2017</v>
      </c>
      <c r="H2145" s="65">
        <v>42801</v>
      </c>
      <c r="K2145" s="19" t="s">
        <v>13414</v>
      </c>
    </row>
    <row r="2146" spans="1:11" ht="15.75" customHeight="1">
      <c r="A2146" s="19">
        <v>28279802</v>
      </c>
      <c r="B2146" s="19" t="s">
        <v>13416</v>
      </c>
      <c r="C2146" s="19" t="s">
        <v>13417</v>
      </c>
      <c r="D2146" s="19" t="s">
        <v>13418</v>
      </c>
      <c r="E2146" s="19" t="s">
        <v>13419</v>
      </c>
      <c r="F2146" s="19" t="s">
        <v>5298</v>
      </c>
      <c r="G2146" s="19">
        <v>2017</v>
      </c>
      <c r="H2146" s="65">
        <v>42805</v>
      </c>
      <c r="K2146" s="19" t="s">
        <v>13420</v>
      </c>
    </row>
    <row r="2147" spans="1:11" ht="15.75" customHeight="1">
      <c r="A2147" s="19">
        <v>29384621</v>
      </c>
      <c r="B2147" s="19" t="s">
        <v>13422</v>
      </c>
      <c r="C2147" s="19" t="s">
        <v>13423</v>
      </c>
      <c r="D2147" s="19" t="s">
        <v>13424</v>
      </c>
      <c r="E2147" s="19" t="s">
        <v>13425</v>
      </c>
      <c r="F2147" s="19" t="s">
        <v>13426</v>
      </c>
      <c r="G2147" s="19">
        <v>2017</v>
      </c>
      <c r="H2147" s="65">
        <v>43132</v>
      </c>
      <c r="K2147" s="19" t="s">
        <v>13427</v>
      </c>
    </row>
    <row r="2148" spans="1:11" ht="15.75" customHeight="1">
      <c r="A2148" s="19">
        <v>29177376</v>
      </c>
      <c r="B2148" s="19" t="s">
        <v>13428</v>
      </c>
      <c r="C2148" s="19" t="s">
        <v>13429</v>
      </c>
      <c r="D2148" s="19" t="s">
        <v>13430</v>
      </c>
      <c r="E2148" s="19" t="s">
        <v>13431</v>
      </c>
      <c r="F2148" s="19" t="s">
        <v>13432</v>
      </c>
      <c r="G2148" s="19">
        <v>2017</v>
      </c>
      <c r="H2148" s="65">
        <v>43067</v>
      </c>
      <c r="K2148" s="19" t="s">
        <v>13433</v>
      </c>
    </row>
    <row r="2149" spans="1:11" ht="15.75" customHeight="1">
      <c r="A2149" s="19">
        <v>28397477</v>
      </c>
      <c r="B2149" s="19" t="s">
        <v>13435</v>
      </c>
      <c r="C2149" s="19" t="s">
        <v>13436</v>
      </c>
      <c r="D2149" s="19" t="s">
        <v>13437</v>
      </c>
      <c r="E2149" s="19" t="s">
        <v>13438</v>
      </c>
      <c r="F2149" s="19" t="s">
        <v>10695</v>
      </c>
      <c r="G2149" s="19">
        <v>2017</v>
      </c>
      <c r="H2149" s="65">
        <v>42837</v>
      </c>
      <c r="K2149" s="19" t="s">
        <v>13439</v>
      </c>
    </row>
    <row r="2150" spans="1:11" ht="15.75" customHeight="1">
      <c r="A2150" s="19">
        <v>28372533</v>
      </c>
      <c r="B2150" s="19" t="s">
        <v>13441</v>
      </c>
      <c r="C2150" s="19" t="s">
        <v>13442</v>
      </c>
      <c r="D2150" s="19" t="s">
        <v>13443</v>
      </c>
      <c r="E2150" s="19" t="s">
        <v>11080</v>
      </c>
      <c r="F2150" s="19" t="s">
        <v>3946</v>
      </c>
      <c r="G2150" s="19">
        <v>2017</v>
      </c>
      <c r="H2150" s="65">
        <v>42830</v>
      </c>
      <c r="I2150" s="19" t="s">
        <v>13444</v>
      </c>
      <c r="J2150" s="19" t="s">
        <v>13445</v>
      </c>
      <c r="K2150" s="19" t="s">
        <v>13446</v>
      </c>
    </row>
    <row r="2151" spans="1:11" ht="15.75" customHeight="1">
      <c r="A2151" s="19">
        <v>28343529</v>
      </c>
      <c r="B2151" s="19" t="s">
        <v>13447</v>
      </c>
      <c r="C2151" s="19" t="s">
        <v>13448</v>
      </c>
      <c r="D2151" s="19" t="s">
        <v>13449</v>
      </c>
      <c r="E2151" s="19" t="s">
        <v>13450</v>
      </c>
      <c r="F2151" s="19" t="s">
        <v>3283</v>
      </c>
      <c r="G2151" s="19">
        <v>2017</v>
      </c>
      <c r="H2151" s="65">
        <v>42822</v>
      </c>
      <c r="K2151" s="19" t="s">
        <v>13451</v>
      </c>
    </row>
    <row r="2152" spans="1:11" ht="15.75" customHeight="1">
      <c r="A2152" s="19">
        <v>28282645</v>
      </c>
      <c r="B2152" s="19" t="s">
        <v>13452</v>
      </c>
      <c r="C2152" s="19" t="s">
        <v>13453</v>
      </c>
      <c r="D2152" s="19" t="s">
        <v>13454</v>
      </c>
      <c r="E2152" s="19" t="s">
        <v>13455</v>
      </c>
      <c r="F2152" s="19" t="s">
        <v>13456</v>
      </c>
      <c r="G2152" s="19">
        <v>2017</v>
      </c>
      <c r="H2152" s="65">
        <v>42805</v>
      </c>
      <c r="K2152" s="19" t="s">
        <v>13457</v>
      </c>
    </row>
    <row r="2153" spans="1:11" ht="15.75" customHeight="1">
      <c r="A2153" s="19">
        <v>28256375</v>
      </c>
      <c r="B2153" s="19" t="s">
        <v>13458</v>
      </c>
      <c r="C2153" s="19" t="s">
        <v>13459</v>
      </c>
      <c r="D2153" s="19" t="s">
        <v>13460</v>
      </c>
      <c r="E2153" s="19" t="s">
        <v>13461</v>
      </c>
      <c r="F2153" s="19" t="s">
        <v>7813</v>
      </c>
      <c r="G2153" s="19">
        <v>2017</v>
      </c>
      <c r="H2153" s="65">
        <v>42798</v>
      </c>
      <c r="K2153" s="19" t="s">
        <v>13462</v>
      </c>
    </row>
    <row r="2154" spans="1:11" ht="15.75" customHeight="1">
      <c r="A2154" s="19">
        <v>28243718</v>
      </c>
      <c r="B2154" s="19" t="s">
        <v>13463</v>
      </c>
      <c r="C2154" s="19" t="s">
        <v>13464</v>
      </c>
      <c r="D2154" s="19" t="s">
        <v>13465</v>
      </c>
      <c r="E2154" s="19" t="s">
        <v>13466</v>
      </c>
      <c r="F2154" s="19" t="s">
        <v>13467</v>
      </c>
      <c r="G2154" s="19">
        <v>2017</v>
      </c>
      <c r="H2154" s="65">
        <v>42795</v>
      </c>
      <c r="K2154" s="19" t="s">
        <v>13468</v>
      </c>
    </row>
    <row r="2155" spans="1:11" ht="15.75" customHeight="1">
      <c r="A2155" s="19">
        <v>28242259</v>
      </c>
      <c r="B2155" s="19" t="s">
        <v>13964</v>
      </c>
      <c r="C2155" s="19" t="s">
        <v>13965</v>
      </c>
      <c r="D2155" s="19" t="s">
        <v>13966</v>
      </c>
      <c r="E2155" s="19" t="s">
        <v>6780</v>
      </c>
      <c r="F2155" s="19" t="s">
        <v>1805</v>
      </c>
      <c r="G2155" s="19">
        <v>2017</v>
      </c>
      <c r="H2155" s="65">
        <v>42795</v>
      </c>
      <c r="K2155" s="19" t="s">
        <v>13967</v>
      </c>
    </row>
    <row r="2156" spans="1:11" ht="15.75" customHeight="1">
      <c r="A2156" s="19">
        <v>28237252</v>
      </c>
      <c r="B2156" s="19" t="s">
        <v>13476</v>
      </c>
      <c r="C2156" s="19" t="s">
        <v>13477</v>
      </c>
      <c r="D2156" s="19" t="s">
        <v>13478</v>
      </c>
      <c r="E2156" s="19" t="s">
        <v>13479</v>
      </c>
      <c r="F2156" s="19" t="s">
        <v>8288</v>
      </c>
      <c r="G2156" s="19">
        <v>2017</v>
      </c>
      <c r="H2156" s="65">
        <v>42793</v>
      </c>
      <c r="I2156" s="19" t="s">
        <v>13480</v>
      </c>
      <c r="J2156" s="19" t="s">
        <v>13481</v>
      </c>
      <c r="K2156" s="19" t="s">
        <v>13482</v>
      </c>
    </row>
    <row r="2157" spans="1:11" ht="15.75" customHeight="1">
      <c r="A2157" s="19">
        <v>28232014</v>
      </c>
      <c r="B2157" s="19" t="s">
        <v>13484</v>
      </c>
      <c r="C2157" s="19" t="s">
        <v>13485</v>
      </c>
      <c r="D2157" s="19" t="s">
        <v>13486</v>
      </c>
      <c r="E2157" s="19" t="s">
        <v>3791</v>
      </c>
      <c r="F2157" s="19" t="s">
        <v>2095</v>
      </c>
      <c r="G2157" s="19">
        <v>2017</v>
      </c>
      <c r="H2157" s="65">
        <v>42791</v>
      </c>
      <c r="K2157" s="19" t="s">
        <v>13487</v>
      </c>
    </row>
    <row r="2158" spans="1:11" ht="15.75" customHeight="1">
      <c r="A2158" s="19">
        <v>28223069</v>
      </c>
      <c r="B2158" s="19" t="s">
        <v>13970</v>
      </c>
      <c r="C2158" s="19" t="s">
        <v>13971</v>
      </c>
      <c r="D2158" s="19" t="s">
        <v>13972</v>
      </c>
      <c r="E2158" s="19" t="s">
        <v>2712</v>
      </c>
      <c r="F2158" s="19" t="s">
        <v>13973</v>
      </c>
      <c r="G2158" s="19">
        <v>2017</v>
      </c>
      <c r="H2158" s="65">
        <v>42789</v>
      </c>
      <c r="K2158" s="19" t="s">
        <v>13974</v>
      </c>
    </row>
    <row r="2159" spans="1:11" ht="15.75" customHeight="1">
      <c r="A2159" s="19">
        <v>28159338</v>
      </c>
      <c r="B2159" s="19" t="s">
        <v>13994</v>
      </c>
      <c r="C2159" s="19" t="s">
        <v>13995</v>
      </c>
      <c r="D2159" s="19" t="s">
        <v>13996</v>
      </c>
      <c r="E2159" s="19" t="s">
        <v>2811</v>
      </c>
      <c r="F2159" s="19" t="s">
        <v>1636</v>
      </c>
      <c r="G2159" s="19">
        <v>2017</v>
      </c>
      <c r="H2159" s="65">
        <v>42771</v>
      </c>
      <c r="K2159" s="19" t="s">
        <v>13997</v>
      </c>
    </row>
    <row r="2160" spans="1:11" ht="15.75" customHeight="1">
      <c r="A2160" s="19">
        <v>28113047</v>
      </c>
      <c r="B2160" s="19" t="s">
        <v>13503</v>
      </c>
      <c r="C2160" s="19" t="s">
        <v>13504</v>
      </c>
      <c r="D2160" s="19" t="s">
        <v>13505</v>
      </c>
      <c r="E2160" s="19" t="s">
        <v>3462</v>
      </c>
      <c r="F2160" s="19" t="s">
        <v>7712</v>
      </c>
      <c r="G2160" s="19">
        <v>2017</v>
      </c>
      <c r="H2160" s="65">
        <v>42759</v>
      </c>
      <c r="K2160" s="19" t="s">
        <v>13506</v>
      </c>
    </row>
    <row r="2161" spans="1:11" ht="15.75" customHeight="1">
      <c r="A2161" s="19">
        <v>28072501</v>
      </c>
      <c r="B2161" s="19" t="s">
        <v>13507</v>
      </c>
      <c r="C2161" s="19" t="s">
        <v>13508</v>
      </c>
      <c r="D2161" s="19" t="s">
        <v>13509</v>
      </c>
      <c r="E2161" s="19" t="s">
        <v>13510</v>
      </c>
      <c r="F2161" s="19" t="s">
        <v>3511</v>
      </c>
      <c r="G2161" s="19">
        <v>2017</v>
      </c>
      <c r="H2161" s="65">
        <v>42746</v>
      </c>
      <c r="K2161" s="19" t="s">
        <v>13511</v>
      </c>
    </row>
    <row r="2162" spans="1:11" ht="15.75" customHeight="1">
      <c r="A2162" s="19">
        <v>27854516</v>
      </c>
      <c r="B2162" s="19" t="s">
        <v>13512</v>
      </c>
      <c r="C2162" s="19" t="s">
        <v>13513</v>
      </c>
      <c r="D2162" s="19" t="s">
        <v>13514</v>
      </c>
      <c r="E2162" s="19" t="s">
        <v>13515</v>
      </c>
      <c r="F2162" s="19" t="s">
        <v>11331</v>
      </c>
      <c r="G2162" s="19">
        <v>2017</v>
      </c>
      <c r="H2162" s="65">
        <v>42692</v>
      </c>
      <c r="I2162" s="19" t="s">
        <v>13516</v>
      </c>
      <c r="K2162" s="19" t="s">
        <v>13517</v>
      </c>
    </row>
    <row r="2163" spans="1:11" ht="15.75" customHeight="1">
      <c r="A2163" s="19">
        <v>27289531</v>
      </c>
      <c r="B2163" s="19" t="s">
        <v>169</v>
      </c>
      <c r="C2163" s="19" t="s">
        <v>170</v>
      </c>
      <c r="D2163" s="19" t="s">
        <v>171</v>
      </c>
      <c r="E2163" s="19" t="s">
        <v>172</v>
      </c>
      <c r="F2163" s="19" t="s">
        <v>128</v>
      </c>
      <c r="G2163" s="19">
        <v>2017</v>
      </c>
      <c r="H2163" s="65">
        <v>42534</v>
      </c>
      <c r="K2163" s="19" t="s">
        <v>173</v>
      </c>
    </row>
    <row r="2164" spans="1:11" ht="15.75" customHeight="1">
      <c r="A2164" s="19">
        <v>28360180</v>
      </c>
      <c r="B2164" s="19" t="s">
        <v>13525</v>
      </c>
      <c r="C2164" s="19" t="s">
        <v>13526</v>
      </c>
      <c r="D2164" s="19" t="s">
        <v>13527</v>
      </c>
      <c r="E2164" s="19" t="s">
        <v>4874</v>
      </c>
      <c r="F2164" s="19" t="s">
        <v>12331</v>
      </c>
      <c r="G2164" s="19">
        <v>2017</v>
      </c>
      <c r="H2164" s="65">
        <v>42826</v>
      </c>
      <c r="I2164" s="19" t="s">
        <v>13528</v>
      </c>
      <c r="K2164" s="19" t="s">
        <v>13529</v>
      </c>
    </row>
    <row r="2165" spans="1:11" ht="15.75" customHeight="1">
      <c r="A2165" s="19">
        <v>28356374</v>
      </c>
      <c r="B2165" s="19" t="s">
        <v>13531</v>
      </c>
      <c r="C2165" s="19" t="s">
        <v>13532</v>
      </c>
      <c r="D2165" s="19" t="s">
        <v>13533</v>
      </c>
      <c r="E2165" s="19" t="s">
        <v>13534</v>
      </c>
      <c r="F2165" s="19" t="s">
        <v>2017</v>
      </c>
      <c r="G2165" s="19">
        <v>2017</v>
      </c>
      <c r="H2165" s="65">
        <v>42825</v>
      </c>
      <c r="K2165" s="19" t="s">
        <v>13535</v>
      </c>
    </row>
    <row r="2166" spans="1:11" ht="15.75" customHeight="1">
      <c r="A2166" s="19">
        <v>34858522</v>
      </c>
      <c r="B2166" s="19" t="s">
        <v>13537</v>
      </c>
      <c r="C2166" s="19" t="s">
        <v>13538</v>
      </c>
      <c r="D2166" s="19" t="s">
        <v>13539</v>
      </c>
      <c r="E2166" s="19" t="s">
        <v>13540</v>
      </c>
      <c r="F2166" s="19" t="s">
        <v>13541</v>
      </c>
      <c r="G2166" s="19">
        <v>2017</v>
      </c>
      <c r="H2166" s="65">
        <v>44533</v>
      </c>
      <c r="I2166" s="19" t="s">
        <v>13542</v>
      </c>
      <c r="J2166" s="19" t="s">
        <v>13543</v>
      </c>
      <c r="K2166" s="19" t="s">
        <v>13544</v>
      </c>
    </row>
    <row r="2167" spans="1:11" ht="15.75" customHeight="1">
      <c r="A2167" s="19">
        <v>28097690</v>
      </c>
      <c r="B2167" s="19" t="s">
        <v>13546</v>
      </c>
      <c r="C2167" s="19" t="s">
        <v>13547</v>
      </c>
      <c r="D2167" s="19" t="s">
        <v>13548</v>
      </c>
      <c r="E2167" s="19" t="s">
        <v>13549</v>
      </c>
      <c r="F2167" s="19" t="s">
        <v>13550</v>
      </c>
      <c r="G2167" s="19">
        <v>2017</v>
      </c>
      <c r="H2167" s="65">
        <v>42754</v>
      </c>
      <c r="K2167" s="19" t="s">
        <v>13551</v>
      </c>
    </row>
    <row r="2168" spans="1:11" ht="15.75" customHeight="1">
      <c r="A2168" s="19">
        <v>28346512</v>
      </c>
      <c r="B2168" s="19" t="s">
        <v>13553</v>
      </c>
      <c r="C2168" s="19" t="s">
        <v>13554</v>
      </c>
      <c r="D2168" s="19" t="s">
        <v>13555</v>
      </c>
      <c r="E2168" s="19" t="s">
        <v>13556</v>
      </c>
      <c r="F2168" s="19" t="s">
        <v>208</v>
      </c>
      <c r="G2168" s="19">
        <v>2017</v>
      </c>
      <c r="H2168" s="65">
        <v>42822</v>
      </c>
      <c r="I2168" s="19" t="s">
        <v>13557</v>
      </c>
      <c r="K2168" s="19" t="s">
        <v>13558</v>
      </c>
    </row>
    <row r="2169" spans="1:11" ht="15.75" customHeight="1">
      <c r="A2169" s="19">
        <v>28346504</v>
      </c>
      <c r="B2169" s="19" t="s">
        <v>13560</v>
      </c>
      <c r="C2169" s="19" t="s">
        <v>13561</v>
      </c>
      <c r="D2169" s="19" t="s">
        <v>13555</v>
      </c>
      <c r="E2169" s="19" t="s">
        <v>13562</v>
      </c>
      <c r="F2169" s="19" t="s">
        <v>208</v>
      </c>
      <c r="G2169" s="19">
        <v>2017</v>
      </c>
      <c r="H2169" s="65">
        <v>42822</v>
      </c>
      <c r="I2169" s="19" t="s">
        <v>13563</v>
      </c>
      <c r="K2169" s="19" t="s">
        <v>13564</v>
      </c>
    </row>
    <row r="2170" spans="1:11" ht="15.75" customHeight="1">
      <c r="A2170" s="19">
        <v>28188786</v>
      </c>
      <c r="B2170" s="19" t="s">
        <v>13565</v>
      </c>
      <c r="C2170" s="19" t="s">
        <v>13566</v>
      </c>
      <c r="D2170" s="19" t="s">
        <v>13567</v>
      </c>
      <c r="E2170" s="19" t="s">
        <v>13568</v>
      </c>
      <c r="F2170" s="19" t="s">
        <v>6115</v>
      </c>
      <c r="G2170" s="19">
        <v>2017</v>
      </c>
      <c r="H2170" s="65">
        <v>42778</v>
      </c>
      <c r="K2170" s="19" t="s">
        <v>13569</v>
      </c>
    </row>
    <row r="2171" spans="1:11" ht="15.75" customHeight="1">
      <c r="A2171" s="19">
        <v>28336588</v>
      </c>
      <c r="B2171" s="19" t="s">
        <v>13571</v>
      </c>
      <c r="C2171" s="19" t="s">
        <v>13572</v>
      </c>
      <c r="D2171" s="19" t="s">
        <v>13573</v>
      </c>
      <c r="E2171" s="19" t="s">
        <v>13574</v>
      </c>
      <c r="F2171" s="19" t="s">
        <v>12331</v>
      </c>
      <c r="G2171" s="19">
        <v>2017</v>
      </c>
      <c r="H2171" s="65">
        <v>42819</v>
      </c>
      <c r="I2171" s="19" t="s">
        <v>13575</v>
      </c>
      <c r="K2171" s="19" t="s">
        <v>13576</v>
      </c>
    </row>
    <row r="2172" spans="1:11" ht="15.75" customHeight="1">
      <c r="A2172" s="19">
        <v>28357413</v>
      </c>
      <c r="B2172" s="19" t="s">
        <v>13578</v>
      </c>
      <c r="C2172" s="19" t="s">
        <v>13579</v>
      </c>
      <c r="D2172" s="19" t="s">
        <v>13580</v>
      </c>
      <c r="E2172" s="19" t="s">
        <v>13581</v>
      </c>
      <c r="F2172" s="19" t="s">
        <v>1095</v>
      </c>
      <c r="G2172" s="19">
        <v>2017</v>
      </c>
      <c r="H2172" s="65">
        <v>42825</v>
      </c>
      <c r="I2172" s="19" t="s">
        <v>13582</v>
      </c>
      <c r="K2172" s="19" t="s">
        <v>13583</v>
      </c>
    </row>
    <row r="2173" spans="1:11" ht="15.75" customHeight="1">
      <c r="A2173" s="19">
        <v>28327637</v>
      </c>
      <c r="B2173" s="19" t="s">
        <v>13585</v>
      </c>
      <c r="C2173" s="19" t="s">
        <v>13586</v>
      </c>
      <c r="D2173" s="19" t="s">
        <v>13587</v>
      </c>
      <c r="E2173" s="19" t="s">
        <v>13588</v>
      </c>
      <c r="F2173" s="19" t="s">
        <v>833</v>
      </c>
      <c r="G2173" s="19">
        <v>2017</v>
      </c>
      <c r="H2173" s="65">
        <v>42817</v>
      </c>
      <c r="I2173" s="19" t="s">
        <v>13589</v>
      </c>
      <c r="K2173" s="19" t="s">
        <v>13590</v>
      </c>
    </row>
    <row r="2174" spans="1:11" ht="15.75" customHeight="1">
      <c r="A2174" s="19">
        <v>28332810</v>
      </c>
      <c r="B2174" s="19" t="s">
        <v>176</v>
      </c>
      <c r="C2174" s="19" t="s">
        <v>177</v>
      </c>
      <c r="D2174" s="19" t="s">
        <v>178</v>
      </c>
      <c r="E2174" s="19" t="s">
        <v>179</v>
      </c>
      <c r="F2174" s="19" t="s">
        <v>180</v>
      </c>
      <c r="G2174" s="19">
        <v>2017</v>
      </c>
      <c r="H2174" s="65">
        <v>42818</v>
      </c>
      <c r="K2174" s="19" t="s">
        <v>181</v>
      </c>
    </row>
    <row r="2175" spans="1:11" ht="15.75" customHeight="1">
      <c r="A2175" s="19">
        <v>28344783</v>
      </c>
      <c r="B2175" s="19" t="s">
        <v>13596</v>
      </c>
      <c r="C2175" s="19" t="s">
        <v>13597</v>
      </c>
      <c r="D2175" s="19" t="s">
        <v>13598</v>
      </c>
      <c r="E2175" s="19" t="s">
        <v>13599</v>
      </c>
      <c r="F2175" s="19" t="s">
        <v>8401</v>
      </c>
      <c r="G2175" s="19">
        <v>2017</v>
      </c>
      <c r="H2175" s="65">
        <v>42822</v>
      </c>
      <c r="I2175" s="19" t="s">
        <v>13600</v>
      </c>
      <c r="K2175" s="19" t="s">
        <v>13601</v>
      </c>
    </row>
    <row r="2176" spans="1:11" ht="15.75" customHeight="1">
      <c r="A2176" s="19">
        <v>28303845</v>
      </c>
      <c r="B2176" s="19" t="s">
        <v>13603</v>
      </c>
      <c r="C2176" s="19" t="s">
        <v>13604</v>
      </c>
      <c r="D2176" s="19" t="s">
        <v>13605</v>
      </c>
      <c r="E2176" s="19" t="s">
        <v>13606</v>
      </c>
      <c r="F2176" s="19" t="s">
        <v>13607</v>
      </c>
      <c r="G2176" s="19">
        <v>2017</v>
      </c>
      <c r="H2176" s="65">
        <v>42812</v>
      </c>
      <c r="I2176" s="19" t="s">
        <v>13608</v>
      </c>
      <c r="K2176" s="19" t="s">
        <v>13609</v>
      </c>
    </row>
    <row r="2177" spans="1:11" ht="15.75" customHeight="1">
      <c r="A2177" s="19">
        <v>28539852</v>
      </c>
      <c r="B2177" s="19" t="s">
        <v>13610</v>
      </c>
      <c r="C2177" s="19" t="s">
        <v>8831</v>
      </c>
      <c r="D2177" s="19" t="s">
        <v>13611</v>
      </c>
      <c r="E2177" s="19" t="s">
        <v>8833</v>
      </c>
      <c r="F2177" s="19" t="s">
        <v>13612</v>
      </c>
      <c r="G2177" s="19">
        <v>2017</v>
      </c>
      <c r="H2177" s="65">
        <v>42881</v>
      </c>
      <c r="I2177" s="19" t="s">
        <v>13613</v>
      </c>
      <c r="K2177" s="19" t="s">
        <v>13614</v>
      </c>
    </row>
    <row r="2178" spans="1:11" ht="15.75" customHeight="1">
      <c r="A2178" s="19">
        <v>28298400</v>
      </c>
      <c r="B2178" s="19" t="s">
        <v>13616</v>
      </c>
      <c r="C2178" s="19" t="s">
        <v>13617</v>
      </c>
      <c r="D2178" s="19" t="s">
        <v>13618</v>
      </c>
      <c r="E2178" s="19" t="s">
        <v>13619</v>
      </c>
      <c r="F2178" s="19" t="s">
        <v>2017</v>
      </c>
      <c r="G2178" s="19">
        <v>2017</v>
      </c>
      <c r="H2178" s="65">
        <v>42811</v>
      </c>
      <c r="K2178" s="19" t="s">
        <v>13620</v>
      </c>
    </row>
    <row r="2179" spans="1:11" ht="15.75" customHeight="1">
      <c r="A2179" s="19">
        <v>28298381</v>
      </c>
      <c r="B2179" s="19" t="s">
        <v>13622</v>
      </c>
      <c r="C2179" s="19" t="s">
        <v>13623</v>
      </c>
      <c r="D2179" s="19" t="s">
        <v>13624</v>
      </c>
      <c r="E2179" s="19" t="s">
        <v>13625</v>
      </c>
      <c r="F2179" s="19" t="s">
        <v>956</v>
      </c>
      <c r="G2179" s="19">
        <v>2017</v>
      </c>
      <c r="H2179" s="65">
        <v>42811</v>
      </c>
      <c r="I2179" s="19" t="s">
        <v>13626</v>
      </c>
      <c r="K2179" s="19" t="s">
        <v>13627</v>
      </c>
    </row>
    <row r="2180" spans="1:11" ht="15.75" customHeight="1">
      <c r="A2180" s="19">
        <v>28298206</v>
      </c>
      <c r="B2180" s="19" t="s">
        <v>13628</v>
      </c>
      <c r="C2180" s="19" t="s">
        <v>13629</v>
      </c>
      <c r="D2180" s="19" t="s">
        <v>13630</v>
      </c>
      <c r="E2180" s="19" t="s">
        <v>13631</v>
      </c>
      <c r="F2180" s="19" t="s">
        <v>841</v>
      </c>
      <c r="G2180" s="19">
        <v>2017</v>
      </c>
      <c r="H2180" s="65">
        <v>42811</v>
      </c>
      <c r="I2180" s="19" t="s">
        <v>13632</v>
      </c>
      <c r="K2180" s="19" t="s">
        <v>13633</v>
      </c>
    </row>
    <row r="2181" spans="1:11" ht="15.75" customHeight="1">
      <c r="A2181" s="19">
        <v>28148731</v>
      </c>
      <c r="B2181" s="19" t="s">
        <v>13634</v>
      </c>
      <c r="C2181" s="19" t="s">
        <v>13635</v>
      </c>
      <c r="D2181" s="19" t="s">
        <v>13636</v>
      </c>
      <c r="E2181" s="19" t="s">
        <v>13637</v>
      </c>
      <c r="F2181" s="19" t="s">
        <v>2261</v>
      </c>
      <c r="G2181" s="19">
        <v>2017</v>
      </c>
      <c r="H2181" s="65">
        <v>42769</v>
      </c>
      <c r="K2181" s="19" t="s">
        <v>13638</v>
      </c>
    </row>
    <row r="2182" spans="1:11" ht="15.75" customHeight="1">
      <c r="A2182" s="19">
        <v>28222999</v>
      </c>
      <c r="B2182" s="19" t="s">
        <v>13639</v>
      </c>
      <c r="C2182" s="19" t="s">
        <v>13640</v>
      </c>
      <c r="D2182" s="19" t="s">
        <v>13641</v>
      </c>
      <c r="E2182" s="19" t="s">
        <v>13642</v>
      </c>
      <c r="F2182" s="19" t="s">
        <v>1263</v>
      </c>
      <c r="G2182" s="19">
        <v>2017</v>
      </c>
      <c r="H2182" s="65">
        <v>42789</v>
      </c>
      <c r="K2182" s="19" t="s">
        <v>13643</v>
      </c>
    </row>
    <row r="2183" spans="1:11" ht="15.75" customHeight="1">
      <c r="A2183" s="19">
        <v>28279319</v>
      </c>
      <c r="B2183" s="19" t="s">
        <v>13645</v>
      </c>
      <c r="C2183" s="19" t="s">
        <v>13646</v>
      </c>
      <c r="D2183" s="19" t="s">
        <v>13647</v>
      </c>
      <c r="E2183" s="19" t="s">
        <v>13648</v>
      </c>
      <c r="F2183" s="19" t="s">
        <v>13649</v>
      </c>
      <c r="G2183" s="19">
        <v>2017</v>
      </c>
      <c r="H2183" s="65">
        <v>42805</v>
      </c>
      <c r="K2183" s="19" t="s">
        <v>13650</v>
      </c>
    </row>
    <row r="2184" spans="1:11" ht="15.75" customHeight="1">
      <c r="A2184" s="19">
        <v>28262704</v>
      </c>
      <c r="B2184" s="19" t="s">
        <v>13652</v>
      </c>
      <c r="C2184" s="19" t="s">
        <v>13653</v>
      </c>
      <c r="D2184" s="19" t="s">
        <v>13654</v>
      </c>
      <c r="E2184" s="19" t="s">
        <v>13655</v>
      </c>
      <c r="F2184" s="19" t="s">
        <v>833</v>
      </c>
      <c r="G2184" s="19">
        <v>2017</v>
      </c>
      <c r="H2184" s="65">
        <v>42801</v>
      </c>
      <c r="I2184" s="19" t="s">
        <v>13656</v>
      </c>
      <c r="K2184" s="19" t="s">
        <v>13657</v>
      </c>
    </row>
    <row r="2185" spans="1:11" ht="15.75" customHeight="1">
      <c r="A2185" s="19">
        <v>28702307</v>
      </c>
      <c r="B2185" s="19" t="s">
        <v>13659</v>
      </c>
      <c r="C2185" s="19" t="s">
        <v>13660</v>
      </c>
      <c r="E2185" s="19" t="s">
        <v>13661</v>
      </c>
    </row>
    <row r="2186" spans="1:11" ht="15.75" customHeight="1">
      <c r="A2186" s="19">
        <v>27768515</v>
      </c>
      <c r="B2186" s="19" t="s">
        <v>13662</v>
      </c>
      <c r="C2186" s="19" t="s">
        <v>13663</v>
      </c>
      <c r="D2186" s="19" t="s">
        <v>13664</v>
      </c>
      <c r="E2186" s="19" t="s">
        <v>11087</v>
      </c>
      <c r="F2186" s="19" t="s">
        <v>147</v>
      </c>
      <c r="G2186" s="19">
        <v>2017</v>
      </c>
      <c r="H2186" s="65">
        <v>42665</v>
      </c>
      <c r="I2186" s="19" t="s">
        <v>13665</v>
      </c>
      <c r="K2186" s="19" t="s">
        <v>13666</v>
      </c>
    </row>
    <row r="2187" spans="1:11" ht="15.75" customHeight="1">
      <c r="A2187" s="19">
        <v>27736293</v>
      </c>
      <c r="B2187" s="19" t="s">
        <v>13668</v>
      </c>
      <c r="C2187" s="19" t="s">
        <v>13669</v>
      </c>
      <c r="D2187" s="19" t="s">
        <v>13664</v>
      </c>
      <c r="E2187" s="19" t="s">
        <v>13413</v>
      </c>
      <c r="F2187" s="19" t="s">
        <v>147</v>
      </c>
      <c r="G2187" s="19">
        <v>2017</v>
      </c>
      <c r="H2187" s="65">
        <v>42657</v>
      </c>
      <c r="I2187" s="19" t="s">
        <v>13670</v>
      </c>
      <c r="K2187" s="19" t="s">
        <v>13671</v>
      </c>
    </row>
    <row r="2188" spans="1:11" ht="15.75" customHeight="1">
      <c r="A2188" s="19">
        <v>27541270</v>
      </c>
      <c r="B2188" s="19" t="s">
        <v>13672</v>
      </c>
      <c r="C2188" s="19" t="s">
        <v>13673</v>
      </c>
      <c r="D2188" s="19" t="s">
        <v>13664</v>
      </c>
      <c r="E2188" s="19" t="s">
        <v>13674</v>
      </c>
      <c r="F2188" s="19" t="s">
        <v>147</v>
      </c>
      <c r="G2188" s="19">
        <v>2017</v>
      </c>
      <c r="H2188" s="65">
        <v>42602</v>
      </c>
      <c r="I2188" s="19" t="s">
        <v>13675</v>
      </c>
      <c r="K2188" s="19" t="s">
        <v>13676</v>
      </c>
    </row>
    <row r="2189" spans="1:11" ht="15.75" customHeight="1">
      <c r="A2189" s="19">
        <v>28252201</v>
      </c>
      <c r="B2189" s="19" t="s">
        <v>13677</v>
      </c>
      <c r="C2189" s="19" t="s">
        <v>13678</v>
      </c>
      <c r="D2189" s="19" t="s">
        <v>13679</v>
      </c>
      <c r="E2189" s="19" t="s">
        <v>13680</v>
      </c>
      <c r="F2189" s="19" t="s">
        <v>13681</v>
      </c>
      <c r="G2189" s="19">
        <v>2017</v>
      </c>
      <c r="H2189" s="65">
        <v>42797</v>
      </c>
      <c r="K2189" s="19" t="s">
        <v>13682</v>
      </c>
    </row>
    <row r="2190" spans="1:11" ht="15.75" customHeight="1">
      <c r="A2190" s="19">
        <v>29641884</v>
      </c>
      <c r="B2190" s="19" t="s">
        <v>13684</v>
      </c>
      <c r="C2190" s="19" t="s">
        <v>13685</v>
      </c>
      <c r="D2190" s="19" t="s">
        <v>13686</v>
      </c>
      <c r="E2190" s="19" t="s">
        <v>154</v>
      </c>
      <c r="F2190" s="19" t="s">
        <v>13687</v>
      </c>
      <c r="G2190" s="19">
        <v>2017</v>
      </c>
      <c r="H2190" s="65">
        <v>43202</v>
      </c>
    </row>
    <row r="2191" spans="1:11" ht="15.75" customHeight="1">
      <c r="A2191" s="19">
        <v>29382496</v>
      </c>
      <c r="B2191" s="19" t="s">
        <v>13689</v>
      </c>
      <c r="C2191" s="19" t="s">
        <v>13690</v>
      </c>
      <c r="D2191" s="19" t="s">
        <v>13691</v>
      </c>
      <c r="E2191" s="19" t="s">
        <v>13692</v>
      </c>
      <c r="F2191" s="19" t="s">
        <v>13693</v>
      </c>
      <c r="G2191" s="19">
        <v>2017</v>
      </c>
      <c r="H2191" s="65">
        <v>43132</v>
      </c>
      <c r="K2191" s="19" t="s">
        <v>13694</v>
      </c>
    </row>
    <row r="2192" spans="1:11" ht="15.75" customHeight="1">
      <c r="A2192" s="19">
        <v>29120150</v>
      </c>
      <c r="B2192" s="19" t="s">
        <v>13696</v>
      </c>
      <c r="C2192" s="19" t="s">
        <v>13697</v>
      </c>
      <c r="D2192" s="19" t="s">
        <v>13698</v>
      </c>
      <c r="E2192" s="19" t="s">
        <v>13699</v>
      </c>
      <c r="F2192" s="19" t="s">
        <v>13700</v>
      </c>
      <c r="G2192" s="19">
        <v>2017</v>
      </c>
      <c r="H2192" s="65">
        <v>43049</v>
      </c>
      <c r="K2192" s="19" t="s">
        <v>13701</v>
      </c>
    </row>
    <row r="2193" spans="1:11" ht="15.75" customHeight="1">
      <c r="A2193" s="19">
        <v>28450902</v>
      </c>
      <c r="B2193" s="19" t="s">
        <v>13703</v>
      </c>
      <c r="C2193" s="19" t="s">
        <v>13704</v>
      </c>
      <c r="D2193" s="19" t="s">
        <v>13705</v>
      </c>
      <c r="E2193" s="19" t="s">
        <v>13706</v>
      </c>
      <c r="F2193" s="19" t="s">
        <v>9683</v>
      </c>
      <c r="G2193" s="19">
        <v>2017</v>
      </c>
      <c r="H2193" s="65">
        <v>42854</v>
      </c>
      <c r="I2193" s="19" t="s">
        <v>13707</v>
      </c>
      <c r="K2193" s="19" t="s">
        <v>13708</v>
      </c>
    </row>
    <row r="2194" spans="1:11" ht="15.75" customHeight="1">
      <c r="A2194" s="19">
        <v>28353452</v>
      </c>
      <c r="B2194" s="19" t="s">
        <v>13709</v>
      </c>
      <c r="C2194" s="19" t="s">
        <v>13710</v>
      </c>
      <c r="D2194" s="19" t="s">
        <v>13711</v>
      </c>
      <c r="E2194" s="19" t="s">
        <v>13712</v>
      </c>
      <c r="F2194" s="19" t="s">
        <v>13713</v>
      </c>
      <c r="G2194" s="19">
        <v>2017</v>
      </c>
      <c r="H2194" s="65">
        <v>42824</v>
      </c>
    </row>
    <row r="2195" spans="1:11" ht="15.75" customHeight="1">
      <c r="A2195" s="19">
        <v>28353449</v>
      </c>
      <c r="B2195" s="19" t="s">
        <v>13715</v>
      </c>
      <c r="C2195" s="19" t="s">
        <v>13716</v>
      </c>
      <c r="D2195" s="19" t="s">
        <v>13711</v>
      </c>
      <c r="E2195" s="19" t="s">
        <v>13717</v>
      </c>
      <c r="F2195" s="19" t="s">
        <v>13713</v>
      </c>
      <c r="G2195" s="19">
        <v>2017</v>
      </c>
      <c r="H2195" s="65">
        <v>42824</v>
      </c>
    </row>
    <row r="2196" spans="1:11" ht="15.75" customHeight="1">
      <c r="A2196" s="19">
        <v>28290979</v>
      </c>
      <c r="B2196" s="19" t="s">
        <v>13718</v>
      </c>
      <c r="C2196" s="19" t="s">
        <v>13719</v>
      </c>
      <c r="D2196" s="19" t="s">
        <v>13720</v>
      </c>
      <c r="E2196" s="19" t="s">
        <v>13721</v>
      </c>
      <c r="F2196" s="19" t="s">
        <v>13722</v>
      </c>
      <c r="G2196" s="19">
        <v>2017</v>
      </c>
      <c r="H2196" s="65">
        <v>42809</v>
      </c>
      <c r="K2196" s="19" t="s">
        <v>13723</v>
      </c>
    </row>
    <row r="2197" spans="1:11" ht="15.75" customHeight="1">
      <c r="A2197" s="19">
        <v>28288714</v>
      </c>
      <c r="B2197" s="19" t="s">
        <v>13724</v>
      </c>
      <c r="C2197" s="19" t="s">
        <v>13725</v>
      </c>
      <c r="D2197" s="19" t="s">
        <v>13726</v>
      </c>
      <c r="E2197" s="19" t="s">
        <v>13727</v>
      </c>
      <c r="F2197" s="19" t="s">
        <v>13728</v>
      </c>
      <c r="G2197" s="19">
        <v>2017</v>
      </c>
      <c r="H2197" s="65">
        <v>42809</v>
      </c>
      <c r="K2197" s="19" t="s">
        <v>13729</v>
      </c>
    </row>
    <row r="2198" spans="1:11" ht="15.75" customHeight="1">
      <c r="A2198" s="19">
        <v>28280296</v>
      </c>
      <c r="B2198" s="19" t="s">
        <v>13731</v>
      </c>
      <c r="C2198" s="19" t="s">
        <v>13732</v>
      </c>
      <c r="D2198" s="19" t="s">
        <v>13733</v>
      </c>
      <c r="E2198" s="19" t="s">
        <v>13734</v>
      </c>
      <c r="F2198" s="19" t="s">
        <v>1776</v>
      </c>
      <c r="G2198" s="19">
        <v>2017</v>
      </c>
      <c r="H2198" s="65">
        <v>42805</v>
      </c>
      <c r="I2198" s="19" t="s">
        <v>13735</v>
      </c>
      <c r="K2198" s="19" t="s">
        <v>13736</v>
      </c>
    </row>
    <row r="2199" spans="1:11" ht="15.75" customHeight="1">
      <c r="A2199" s="19">
        <v>28225904</v>
      </c>
      <c r="B2199" s="19" t="s">
        <v>13738</v>
      </c>
      <c r="C2199" s="19" t="s">
        <v>13739</v>
      </c>
      <c r="D2199" s="19" t="s">
        <v>13740</v>
      </c>
      <c r="E2199" s="19" t="s">
        <v>13741</v>
      </c>
      <c r="F2199" s="19" t="s">
        <v>13742</v>
      </c>
      <c r="G2199" s="19">
        <v>2017</v>
      </c>
      <c r="H2199" s="65">
        <v>42789</v>
      </c>
      <c r="I2199" s="19" t="s">
        <v>13743</v>
      </c>
      <c r="K2199" s="19" t="s">
        <v>13744</v>
      </c>
    </row>
    <row r="2200" spans="1:11" ht="15.75" customHeight="1">
      <c r="A2200" s="19">
        <v>28220749</v>
      </c>
      <c r="B2200" s="19" t="s">
        <v>13745</v>
      </c>
      <c r="C2200" s="19" t="s">
        <v>13746</v>
      </c>
      <c r="E2200" s="19" t="s">
        <v>13747</v>
      </c>
    </row>
    <row r="2201" spans="1:11" ht="15.75" customHeight="1">
      <c r="A2201" s="19">
        <v>28088130</v>
      </c>
      <c r="B2201" s="19" t="s">
        <v>13748</v>
      </c>
      <c r="C2201" s="19" t="s">
        <v>13749</v>
      </c>
      <c r="D2201" s="19" t="s">
        <v>13750</v>
      </c>
      <c r="E2201" s="19" t="s">
        <v>4725</v>
      </c>
      <c r="F2201" s="19" t="s">
        <v>13751</v>
      </c>
      <c r="G2201" s="19">
        <v>2017</v>
      </c>
      <c r="H2201" s="65">
        <v>42751</v>
      </c>
      <c r="I2201" s="19" t="s">
        <v>13752</v>
      </c>
      <c r="K2201" s="19" t="s">
        <v>13753</v>
      </c>
    </row>
    <row r="2202" spans="1:11" ht="15.75" customHeight="1">
      <c r="A2202" s="19">
        <v>28064237</v>
      </c>
      <c r="B2202" s="19" t="s">
        <v>13754</v>
      </c>
      <c r="C2202" s="19" t="s">
        <v>13755</v>
      </c>
      <c r="D2202" s="19" t="s">
        <v>13756</v>
      </c>
      <c r="E2202" s="19" t="s">
        <v>13757</v>
      </c>
      <c r="F2202" s="19" t="s">
        <v>3307</v>
      </c>
      <c r="G2202" s="19">
        <v>2017</v>
      </c>
      <c r="H2202" s="65">
        <v>42744</v>
      </c>
      <c r="K2202" s="19" t="s">
        <v>13758</v>
      </c>
    </row>
    <row r="2203" spans="1:11" ht="15.75" customHeight="1">
      <c r="A2203" s="19">
        <v>28031199</v>
      </c>
      <c r="B2203" s="19" t="s">
        <v>13759</v>
      </c>
      <c r="C2203" s="19" t="s">
        <v>13760</v>
      </c>
      <c r="D2203" s="19" t="s">
        <v>13761</v>
      </c>
      <c r="E2203" s="19" t="s">
        <v>13762</v>
      </c>
      <c r="F2203" s="19" t="s">
        <v>1125</v>
      </c>
      <c r="G2203" s="19">
        <v>2017</v>
      </c>
      <c r="H2203" s="65">
        <v>42734</v>
      </c>
      <c r="I2203" s="19" t="s">
        <v>13763</v>
      </c>
      <c r="K2203" s="19" t="s">
        <v>13764</v>
      </c>
    </row>
    <row r="2204" spans="1:11" ht="15.75" customHeight="1">
      <c r="A2204" s="19">
        <v>28025081</v>
      </c>
      <c r="B2204" s="19" t="s">
        <v>13766</v>
      </c>
      <c r="C2204" s="19" t="s">
        <v>13767</v>
      </c>
      <c r="D2204" s="19" t="s">
        <v>13768</v>
      </c>
      <c r="E2204" s="19" t="s">
        <v>13769</v>
      </c>
      <c r="F2204" s="19" t="s">
        <v>13770</v>
      </c>
      <c r="G2204" s="19">
        <v>2017</v>
      </c>
      <c r="H2204" s="65">
        <v>42732</v>
      </c>
      <c r="K2204" s="19" t="s">
        <v>13771</v>
      </c>
    </row>
    <row r="2205" spans="1:11" ht="15.75" customHeight="1">
      <c r="A2205" s="19">
        <v>28024738</v>
      </c>
      <c r="B2205" s="19" t="s">
        <v>13772</v>
      </c>
      <c r="C2205" s="19" t="s">
        <v>13773</v>
      </c>
      <c r="D2205" s="19" t="s">
        <v>13774</v>
      </c>
      <c r="E2205" s="19" t="s">
        <v>13775</v>
      </c>
      <c r="F2205" s="19" t="s">
        <v>1636</v>
      </c>
      <c r="G2205" s="19">
        <v>2017</v>
      </c>
      <c r="H2205" s="65">
        <v>42732</v>
      </c>
      <c r="K2205" s="19" t="s">
        <v>13776</v>
      </c>
    </row>
    <row r="2206" spans="1:11" ht="15.75" customHeight="1">
      <c r="A2206" s="19">
        <v>27999037</v>
      </c>
      <c r="B2206" s="19" t="s">
        <v>13778</v>
      </c>
      <c r="C2206" s="19" t="s">
        <v>13121</v>
      </c>
      <c r="D2206" s="19" t="s">
        <v>13779</v>
      </c>
      <c r="E2206" s="19" t="s">
        <v>12079</v>
      </c>
      <c r="F2206" s="19" t="s">
        <v>215</v>
      </c>
      <c r="G2206" s="19">
        <v>2017</v>
      </c>
      <c r="H2206" s="65">
        <v>42726</v>
      </c>
      <c r="K2206" s="19" t="s">
        <v>13780</v>
      </c>
    </row>
    <row r="2207" spans="1:11" ht="15.75" customHeight="1">
      <c r="A2207" s="19">
        <v>27918383</v>
      </c>
      <c r="B2207" s="19" t="s">
        <v>13781</v>
      </c>
      <c r="C2207" s="19" t="s">
        <v>13782</v>
      </c>
      <c r="D2207" s="19" t="s">
        <v>13783</v>
      </c>
      <c r="E2207" s="19" t="s">
        <v>13784</v>
      </c>
      <c r="F2207" s="19" t="s">
        <v>979</v>
      </c>
      <c r="G2207" s="19">
        <v>2017</v>
      </c>
      <c r="H2207" s="65">
        <v>42710</v>
      </c>
      <c r="I2207" s="19" t="s">
        <v>13785</v>
      </c>
      <c r="K2207" s="19" t="s">
        <v>13786</v>
      </c>
    </row>
    <row r="2208" spans="1:11" ht="15.75" customHeight="1">
      <c r="A2208" s="19">
        <v>27870809</v>
      </c>
      <c r="B2208" s="19" t="s">
        <v>13787</v>
      </c>
      <c r="C2208" s="19" t="s">
        <v>13788</v>
      </c>
      <c r="D2208" s="19" t="s">
        <v>13783</v>
      </c>
      <c r="E2208" s="19" t="s">
        <v>12079</v>
      </c>
      <c r="F2208" s="19" t="s">
        <v>979</v>
      </c>
      <c r="G2208" s="19">
        <v>2017</v>
      </c>
      <c r="H2208" s="65">
        <v>42696</v>
      </c>
      <c r="K2208" s="19" t="s">
        <v>13789</v>
      </c>
    </row>
    <row r="2209" spans="1:11" ht="15.75" customHeight="1">
      <c r="A2209" s="19">
        <v>27852000</v>
      </c>
      <c r="B2209" s="19" t="s">
        <v>13790</v>
      </c>
      <c r="C2209" s="19" t="s">
        <v>13791</v>
      </c>
      <c r="D2209" s="19" t="s">
        <v>13792</v>
      </c>
      <c r="E2209" s="19" t="s">
        <v>11336</v>
      </c>
      <c r="F2209" s="19" t="s">
        <v>2416</v>
      </c>
      <c r="G2209" s="19">
        <v>2017</v>
      </c>
      <c r="H2209" s="65">
        <v>42691</v>
      </c>
      <c r="K2209" s="19" t="s">
        <v>13793</v>
      </c>
    </row>
    <row r="2210" spans="1:11" ht="15.75" customHeight="1">
      <c r="A2210" s="19">
        <v>27822652</v>
      </c>
      <c r="B2210" s="19" t="s">
        <v>13794</v>
      </c>
      <c r="C2210" s="19" t="s">
        <v>13795</v>
      </c>
      <c r="D2210" s="19" t="s">
        <v>13796</v>
      </c>
      <c r="E2210" s="19" t="s">
        <v>13797</v>
      </c>
      <c r="F2210" s="19" t="s">
        <v>1038</v>
      </c>
      <c r="G2210" s="19">
        <v>2017</v>
      </c>
      <c r="H2210" s="65">
        <v>42683</v>
      </c>
      <c r="I2210" s="19" t="s">
        <v>13798</v>
      </c>
      <c r="K2210" s="19" t="s">
        <v>13799</v>
      </c>
    </row>
    <row r="2211" spans="1:11" ht="15.75" customHeight="1">
      <c r="A2211" s="19">
        <v>27815777</v>
      </c>
      <c r="B2211" s="19" t="s">
        <v>13800</v>
      </c>
      <c r="C2211" s="19" t="s">
        <v>13801</v>
      </c>
      <c r="D2211" s="19" t="s">
        <v>13796</v>
      </c>
      <c r="E2211" s="19" t="s">
        <v>13802</v>
      </c>
      <c r="F2211" s="19" t="s">
        <v>1038</v>
      </c>
      <c r="G2211" s="19">
        <v>2017</v>
      </c>
      <c r="H2211" s="65">
        <v>42680</v>
      </c>
      <c r="K2211" s="19" t="s">
        <v>13803</v>
      </c>
    </row>
    <row r="2212" spans="1:11" ht="15.75" customHeight="1">
      <c r="A2212" s="19">
        <v>27756713</v>
      </c>
      <c r="B2212" s="19" t="s">
        <v>13804</v>
      </c>
      <c r="C2212" s="19" t="s">
        <v>13805</v>
      </c>
      <c r="D2212" s="19" t="s">
        <v>13792</v>
      </c>
      <c r="E2212" s="19" t="s">
        <v>13806</v>
      </c>
      <c r="F2212" s="19" t="s">
        <v>2416</v>
      </c>
      <c r="G2212" s="19">
        <v>2017</v>
      </c>
      <c r="H2212" s="65">
        <v>42664</v>
      </c>
      <c r="K2212" s="19" t="s">
        <v>13807</v>
      </c>
    </row>
    <row r="2213" spans="1:11" ht="15.75" customHeight="1">
      <c r="A2213" s="19">
        <v>27659315</v>
      </c>
      <c r="B2213" s="19" t="s">
        <v>13808</v>
      </c>
      <c r="C2213" s="19" t="s">
        <v>13809</v>
      </c>
      <c r="D2213" s="19" t="s">
        <v>13810</v>
      </c>
      <c r="E2213" s="19" t="s">
        <v>13811</v>
      </c>
      <c r="F2213" s="19" t="s">
        <v>6736</v>
      </c>
      <c r="G2213" s="19">
        <v>2017</v>
      </c>
      <c r="H2213" s="65">
        <v>42637</v>
      </c>
      <c r="K2213" s="19" t="s">
        <v>13812</v>
      </c>
    </row>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48135"/>
  </sheetPr>
  <dimension ref="A1:M5478"/>
  <sheetViews>
    <sheetView workbookViewId="0">
      <pane ySplit="1" topLeftCell="A2" activePane="bottomLeft" state="frozen"/>
      <selection pane="bottomLeft" activeCell="B3" sqref="B3"/>
    </sheetView>
  </sheetViews>
  <sheetFormatPr baseColWidth="10" defaultColWidth="14.42578125" defaultRowHeight="15" customHeight="1"/>
  <cols>
    <col min="1" max="13" width="10.7109375" customWidth="1"/>
  </cols>
  <sheetData>
    <row r="1" spans="1:13">
      <c r="A1" s="19" t="s">
        <v>73</v>
      </c>
      <c r="B1" s="19" t="s">
        <v>74</v>
      </c>
      <c r="C1" s="19" t="s">
        <v>75</v>
      </c>
      <c r="D1" s="19" t="s">
        <v>76</v>
      </c>
      <c r="L1" s="19" t="s">
        <v>84</v>
      </c>
    </row>
    <row r="2" spans="1:13">
      <c r="A2" s="19">
        <v>36578495</v>
      </c>
      <c r="B2" s="19" t="s">
        <v>367</v>
      </c>
      <c r="C2" s="19" t="s">
        <v>368</v>
      </c>
      <c r="D2" s="19" t="s">
        <v>369</v>
      </c>
      <c r="E2" s="19" t="s">
        <v>370</v>
      </c>
      <c r="F2" s="19" t="s">
        <v>113</v>
      </c>
      <c r="G2" s="19">
        <v>2022</v>
      </c>
      <c r="H2" s="65">
        <v>44924</v>
      </c>
      <c r="I2" s="19" t="s">
        <v>371</v>
      </c>
      <c r="K2" s="19" t="s">
        <v>372</v>
      </c>
      <c r="L2" s="19" t="str">
        <f t="shared" ref="L2:L65" si="0">IF(ISNUMBER(VLOOKUP(A2,PRE,1,FALSE)),"PreAlerta",IF(ISNUMBER(VLOOKUP(A2,POST,1,FALSE)),"PostAlerta",IF(ISNUMBER(VLOOKUP(A2,EXCL,1,FALSE)),"Excluida","no incluido")))</f>
        <v>PostAlerta</v>
      </c>
      <c r="M2" s="11"/>
    </row>
    <row r="3" spans="1:13">
      <c r="A3" s="19">
        <v>36530676</v>
      </c>
      <c r="B3" s="19" t="s">
        <v>384</v>
      </c>
      <c r="C3" s="19" t="s">
        <v>385</v>
      </c>
      <c r="D3" s="19" t="s">
        <v>386</v>
      </c>
      <c r="E3" s="19" t="s">
        <v>387</v>
      </c>
      <c r="F3" s="19" t="s">
        <v>388</v>
      </c>
      <c r="G3" s="19">
        <v>2022</v>
      </c>
      <c r="H3" s="65">
        <v>44914</v>
      </c>
      <c r="I3" s="19" t="s">
        <v>389</v>
      </c>
      <c r="K3" s="19" t="s">
        <v>390</v>
      </c>
      <c r="L3" s="19" t="str">
        <f t="shared" si="0"/>
        <v>PostAlerta</v>
      </c>
    </row>
    <row r="4" spans="1:13">
      <c r="A4" s="19">
        <v>36159837</v>
      </c>
      <c r="B4" s="19" t="s">
        <v>456</v>
      </c>
      <c r="C4" s="19" t="s">
        <v>457</v>
      </c>
      <c r="D4" s="19" t="s">
        <v>458</v>
      </c>
      <c r="E4" s="19" t="s">
        <v>459</v>
      </c>
      <c r="F4" s="19" t="s">
        <v>113</v>
      </c>
      <c r="G4" s="19">
        <v>2022</v>
      </c>
      <c r="H4" s="65">
        <v>44830</v>
      </c>
      <c r="I4" s="19" t="s">
        <v>460</v>
      </c>
      <c r="K4" s="19" t="s">
        <v>461</v>
      </c>
      <c r="L4" s="19" t="str">
        <f t="shared" si="0"/>
        <v>PostAlerta</v>
      </c>
    </row>
    <row r="5" spans="1:13">
      <c r="A5" s="19">
        <v>36106084</v>
      </c>
      <c r="B5" s="19" t="s">
        <v>517</v>
      </c>
      <c r="C5" s="19" t="s">
        <v>518</v>
      </c>
      <c r="D5" s="19" t="s">
        <v>519</v>
      </c>
      <c r="E5" s="19" t="s">
        <v>520</v>
      </c>
      <c r="F5" s="19" t="s">
        <v>98</v>
      </c>
      <c r="G5" s="19">
        <v>2022</v>
      </c>
      <c r="H5" s="65">
        <v>44819</v>
      </c>
      <c r="I5" s="19" t="s">
        <v>521</v>
      </c>
      <c r="K5" s="19" t="s">
        <v>522</v>
      </c>
      <c r="L5" s="19" t="str">
        <f t="shared" si="0"/>
        <v>PostAlerta</v>
      </c>
    </row>
    <row r="6" spans="1:13">
      <c r="A6" s="19">
        <v>36043149</v>
      </c>
      <c r="B6" s="19" t="s">
        <v>352</v>
      </c>
      <c r="C6" s="19" t="s">
        <v>353</v>
      </c>
      <c r="D6" s="19" t="s">
        <v>354</v>
      </c>
      <c r="E6" s="19" t="s">
        <v>355</v>
      </c>
      <c r="F6" s="19" t="s">
        <v>356</v>
      </c>
      <c r="G6" s="19">
        <v>2022</v>
      </c>
      <c r="H6" s="65">
        <v>44804</v>
      </c>
      <c r="I6" s="19" t="s">
        <v>357</v>
      </c>
      <c r="K6" s="19" t="s">
        <v>358</v>
      </c>
      <c r="L6" s="19" t="str">
        <f t="shared" si="0"/>
        <v>PostAlerta</v>
      </c>
    </row>
    <row r="7" spans="1:13">
      <c r="A7" s="19">
        <v>35935209</v>
      </c>
      <c r="B7" s="19" t="s">
        <v>562</v>
      </c>
      <c r="C7" s="19" t="s">
        <v>563</v>
      </c>
      <c r="D7" s="19" t="s">
        <v>564</v>
      </c>
      <c r="E7" s="19" t="s">
        <v>565</v>
      </c>
      <c r="F7" s="19" t="s">
        <v>98</v>
      </c>
      <c r="G7" s="19">
        <v>2022</v>
      </c>
      <c r="H7" s="65">
        <v>44781</v>
      </c>
      <c r="I7" s="19" t="s">
        <v>566</v>
      </c>
      <c r="K7" s="19" t="s">
        <v>567</v>
      </c>
      <c r="L7" s="19" t="str">
        <f t="shared" si="0"/>
        <v>PostAlerta</v>
      </c>
    </row>
    <row r="8" spans="1:13">
      <c r="A8" s="19">
        <v>35874779</v>
      </c>
      <c r="B8" s="19" t="s">
        <v>640</v>
      </c>
      <c r="C8" s="19" t="s">
        <v>641</v>
      </c>
      <c r="D8" s="19" t="s">
        <v>642</v>
      </c>
      <c r="E8" s="19" t="s">
        <v>643</v>
      </c>
      <c r="F8" s="19" t="s">
        <v>113</v>
      </c>
      <c r="G8" s="19">
        <v>2022</v>
      </c>
      <c r="H8" s="65">
        <v>44767</v>
      </c>
      <c r="I8" s="19" t="s">
        <v>644</v>
      </c>
      <c r="K8" s="19" t="s">
        <v>645</v>
      </c>
      <c r="L8" s="19" t="str">
        <f t="shared" si="0"/>
        <v>PostAlerta</v>
      </c>
    </row>
    <row r="9" spans="1:13">
      <c r="A9" s="19">
        <v>35167935</v>
      </c>
      <c r="B9" s="19" t="s">
        <v>649</v>
      </c>
      <c r="C9" s="19" t="s">
        <v>650</v>
      </c>
      <c r="D9" s="19" t="s">
        <v>651</v>
      </c>
      <c r="E9" s="19" t="s">
        <v>652</v>
      </c>
      <c r="F9" s="19" t="s">
        <v>653</v>
      </c>
      <c r="G9" s="19">
        <v>2022</v>
      </c>
      <c r="H9" s="65">
        <v>44607</v>
      </c>
      <c r="K9" s="19" t="s">
        <v>654</v>
      </c>
      <c r="L9" s="19" t="str">
        <f t="shared" si="0"/>
        <v>PostAlerta</v>
      </c>
    </row>
    <row r="10" spans="1:13">
      <c r="A10" s="19">
        <v>35719354</v>
      </c>
      <c r="B10" s="19" t="s">
        <v>474</v>
      </c>
      <c r="C10" s="19" t="s">
        <v>475</v>
      </c>
      <c r="D10" s="19" t="s">
        <v>476</v>
      </c>
      <c r="E10" s="19" t="s">
        <v>477</v>
      </c>
      <c r="F10" s="19" t="s">
        <v>223</v>
      </c>
      <c r="G10" s="19">
        <v>2022</v>
      </c>
      <c r="H10" s="65">
        <v>44732</v>
      </c>
      <c r="I10" s="19" t="s">
        <v>478</v>
      </c>
      <c r="K10" s="19" t="s">
        <v>479</v>
      </c>
      <c r="L10" s="19" t="str">
        <f t="shared" si="0"/>
        <v>PostAlerta</v>
      </c>
    </row>
    <row r="11" spans="1:13">
      <c r="A11" s="19">
        <v>35509958</v>
      </c>
      <c r="B11" s="19" t="s">
        <v>890</v>
      </c>
      <c r="C11" s="19" t="s">
        <v>891</v>
      </c>
      <c r="D11" s="19" t="s">
        <v>892</v>
      </c>
      <c r="E11" s="19" t="s">
        <v>893</v>
      </c>
      <c r="F11" s="19" t="s">
        <v>894</v>
      </c>
      <c r="G11" s="19">
        <v>2022</v>
      </c>
      <c r="H11" s="65">
        <v>44686</v>
      </c>
      <c r="I11" s="19" t="s">
        <v>895</v>
      </c>
      <c r="K11" s="19" t="s">
        <v>896</v>
      </c>
      <c r="L11" s="19" t="str">
        <f t="shared" si="0"/>
        <v>PostAlerta</v>
      </c>
    </row>
    <row r="12" spans="1:13">
      <c r="A12" s="19">
        <v>35195438</v>
      </c>
      <c r="B12" s="19" t="s">
        <v>586</v>
      </c>
      <c r="C12" s="19" t="s">
        <v>587</v>
      </c>
      <c r="D12" s="19" t="s">
        <v>588</v>
      </c>
      <c r="E12" s="19" t="s">
        <v>589</v>
      </c>
      <c r="F12" s="19" t="s">
        <v>590</v>
      </c>
      <c r="G12" s="19">
        <v>2022</v>
      </c>
      <c r="H12" s="65">
        <v>44615</v>
      </c>
      <c r="I12" s="19" t="s">
        <v>591</v>
      </c>
      <c r="K12" s="19" t="s">
        <v>592</v>
      </c>
      <c r="L12" s="19" t="str">
        <f t="shared" si="0"/>
        <v>PostAlerta</v>
      </c>
    </row>
    <row r="13" spans="1:13">
      <c r="A13" s="19">
        <v>35812707</v>
      </c>
      <c r="B13" s="19" t="s">
        <v>594</v>
      </c>
      <c r="C13" s="19" t="s">
        <v>595</v>
      </c>
      <c r="D13" s="19" t="s">
        <v>596</v>
      </c>
      <c r="E13" s="19" t="s">
        <v>597</v>
      </c>
      <c r="F13" s="19" t="s">
        <v>598</v>
      </c>
      <c r="G13" s="19">
        <v>2022</v>
      </c>
      <c r="H13" s="65">
        <v>44753</v>
      </c>
      <c r="I13" s="19" t="s">
        <v>599</v>
      </c>
      <c r="K13" s="19" t="s">
        <v>600</v>
      </c>
      <c r="L13" s="19" t="str">
        <f t="shared" si="0"/>
        <v>PostAlerta</v>
      </c>
    </row>
    <row r="14" spans="1:13">
      <c r="A14" s="19">
        <v>35498792</v>
      </c>
      <c r="B14" s="19" t="s">
        <v>619</v>
      </c>
      <c r="C14" s="19" t="s">
        <v>620</v>
      </c>
      <c r="D14" s="19" t="s">
        <v>621</v>
      </c>
      <c r="E14" s="19" t="s">
        <v>622</v>
      </c>
      <c r="F14" s="19" t="s">
        <v>380</v>
      </c>
      <c r="G14" s="19">
        <v>2022</v>
      </c>
      <c r="H14" s="65">
        <v>44683</v>
      </c>
      <c r="I14" s="19" t="s">
        <v>623</v>
      </c>
      <c r="K14" s="19" t="s">
        <v>624</v>
      </c>
      <c r="L14" s="19" t="str">
        <f t="shared" si="0"/>
        <v>PostAlerta</v>
      </c>
    </row>
    <row r="15" spans="1:13">
      <c r="A15" s="19">
        <v>35441146</v>
      </c>
      <c r="B15" s="19" t="s">
        <v>1012</v>
      </c>
      <c r="C15" s="19" t="s">
        <v>1013</v>
      </c>
      <c r="D15" s="19" t="s">
        <v>1014</v>
      </c>
      <c r="E15" s="19" t="s">
        <v>1015</v>
      </c>
      <c r="F15" s="19" t="s">
        <v>1016</v>
      </c>
      <c r="G15" s="19">
        <v>2022</v>
      </c>
      <c r="H15" s="65">
        <v>44671</v>
      </c>
      <c r="I15" s="19" t="s">
        <v>1017</v>
      </c>
      <c r="K15" s="19" t="s">
        <v>1018</v>
      </c>
      <c r="L15" s="19" t="str">
        <f t="shared" si="0"/>
        <v>PostAlerta</v>
      </c>
    </row>
    <row r="16" spans="1:13">
      <c r="A16" s="19">
        <v>35113406</v>
      </c>
      <c r="B16" s="19" t="s">
        <v>674</v>
      </c>
      <c r="C16" s="19" t="s">
        <v>675</v>
      </c>
      <c r="D16" s="19" t="s">
        <v>676</v>
      </c>
      <c r="E16" s="19" t="s">
        <v>677</v>
      </c>
      <c r="F16" s="19" t="s">
        <v>678</v>
      </c>
      <c r="G16" s="19">
        <v>2022</v>
      </c>
      <c r="H16" s="65">
        <v>44595</v>
      </c>
      <c r="I16" s="19" t="s">
        <v>679</v>
      </c>
      <c r="K16" s="19" t="s">
        <v>680</v>
      </c>
      <c r="L16" s="19" t="str">
        <f t="shared" si="0"/>
        <v>PostAlerta</v>
      </c>
    </row>
    <row r="17" spans="1:12">
      <c r="A17" s="19">
        <v>35401483</v>
      </c>
      <c r="B17" s="19" t="s">
        <v>1076</v>
      </c>
      <c r="C17" s="19" t="s">
        <v>1077</v>
      </c>
      <c r="D17" s="19" t="s">
        <v>1078</v>
      </c>
      <c r="E17" s="19" t="s">
        <v>1079</v>
      </c>
      <c r="F17" s="19" t="s">
        <v>98</v>
      </c>
      <c r="G17" s="19">
        <v>2022</v>
      </c>
      <c r="H17" s="65">
        <v>44662</v>
      </c>
      <c r="I17" s="19" t="s">
        <v>1080</v>
      </c>
      <c r="K17" s="19" t="s">
        <v>1081</v>
      </c>
      <c r="L17" s="19" t="str">
        <f t="shared" si="0"/>
        <v>PostAlerta</v>
      </c>
    </row>
    <row r="18" spans="1:12">
      <c r="A18" s="19">
        <v>35103473</v>
      </c>
      <c r="B18" s="19" t="s">
        <v>742</v>
      </c>
      <c r="C18" s="19" t="s">
        <v>743</v>
      </c>
      <c r="D18" s="19" t="s">
        <v>744</v>
      </c>
      <c r="E18" s="19" t="s">
        <v>745</v>
      </c>
      <c r="F18" s="19" t="s">
        <v>746</v>
      </c>
      <c r="G18" s="19">
        <v>2022</v>
      </c>
      <c r="H18" s="65">
        <v>44593</v>
      </c>
      <c r="I18" s="19" t="s">
        <v>747</v>
      </c>
      <c r="J18" s="19" t="s">
        <v>748</v>
      </c>
      <c r="K18" s="19" t="s">
        <v>749</v>
      </c>
      <c r="L18" s="19" t="str">
        <f t="shared" si="0"/>
        <v>PostAlerta</v>
      </c>
    </row>
    <row r="19" spans="1:12">
      <c r="A19" s="19">
        <v>34838594</v>
      </c>
      <c r="B19" s="19" t="s">
        <v>773</v>
      </c>
      <c r="C19" s="19" t="s">
        <v>774</v>
      </c>
      <c r="D19" s="19" t="s">
        <v>775</v>
      </c>
      <c r="E19" s="19" t="s">
        <v>776</v>
      </c>
      <c r="F19" s="19" t="s">
        <v>777</v>
      </c>
      <c r="G19" s="19">
        <v>2022</v>
      </c>
      <c r="H19" s="65">
        <v>44528</v>
      </c>
      <c r="I19" s="19" t="s">
        <v>778</v>
      </c>
      <c r="K19" s="19" t="s">
        <v>779</v>
      </c>
      <c r="L19" s="19" t="str">
        <f t="shared" si="0"/>
        <v>PostAlerta</v>
      </c>
    </row>
    <row r="20" spans="1:12">
      <c r="A20" s="19">
        <v>34787955</v>
      </c>
      <c r="B20" s="19" t="s">
        <v>1085</v>
      </c>
      <c r="C20" s="19" t="s">
        <v>1086</v>
      </c>
      <c r="D20" s="19" t="s">
        <v>798</v>
      </c>
      <c r="E20" s="19" t="s">
        <v>1087</v>
      </c>
      <c r="F20" s="19" t="s">
        <v>800</v>
      </c>
      <c r="G20" s="19">
        <v>2022</v>
      </c>
      <c r="H20" s="65">
        <v>44517</v>
      </c>
      <c r="K20" s="19" t="s">
        <v>1088</v>
      </c>
      <c r="L20" s="19" t="str">
        <f t="shared" si="0"/>
        <v>PostAlerta</v>
      </c>
    </row>
    <row r="21" spans="1:12" ht="15.75" customHeight="1">
      <c r="A21" s="19">
        <v>34606144</v>
      </c>
      <c r="B21" s="19" t="s">
        <v>796</v>
      </c>
      <c r="C21" s="19" t="s">
        <v>797</v>
      </c>
      <c r="D21" s="19" t="s">
        <v>798</v>
      </c>
      <c r="E21" s="19" t="s">
        <v>799</v>
      </c>
      <c r="F21" s="19" t="s">
        <v>800</v>
      </c>
      <c r="G21" s="19">
        <v>2022</v>
      </c>
      <c r="H21" s="65">
        <v>44473</v>
      </c>
      <c r="K21" s="19" t="s">
        <v>801</v>
      </c>
      <c r="L21" s="19" t="str">
        <f t="shared" si="0"/>
        <v>PostAlerta</v>
      </c>
    </row>
    <row r="22" spans="1:12" ht="15.75" customHeight="1">
      <c r="A22" s="19">
        <v>35295756</v>
      </c>
      <c r="B22" s="19" t="s">
        <v>814</v>
      </c>
      <c r="C22" s="19" t="s">
        <v>815</v>
      </c>
      <c r="D22" s="19" t="s">
        <v>816</v>
      </c>
      <c r="E22" s="19" t="s">
        <v>817</v>
      </c>
      <c r="F22" s="19" t="s">
        <v>223</v>
      </c>
      <c r="G22" s="19">
        <v>2022</v>
      </c>
      <c r="H22" s="65">
        <v>44637</v>
      </c>
      <c r="I22" s="19" t="s">
        <v>818</v>
      </c>
      <c r="K22" s="19" t="s">
        <v>819</v>
      </c>
      <c r="L22" s="19" t="str">
        <f t="shared" si="0"/>
        <v>PostAlerta</v>
      </c>
    </row>
    <row r="23" spans="1:12" ht="15.75" customHeight="1">
      <c r="A23" s="19">
        <v>35196993</v>
      </c>
      <c r="B23" s="19" t="s">
        <v>837</v>
      </c>
      <c r="C23" s="19" t="s">
        <v>838</v>
      </c>
      <c r="D23" s="19" t="s">
        <v>839</v>
      </c>
      <c r="E23" s="19" t="s">
        <v>840</v>
      </c>
      <c r="F23" s="19" t="s">
        <v>841</v>
      </c>
      <c r="G23" s="19">
        <v>2022</v>
      </c>
      <c r="H23" s="65">
        <v>44616</v>
      </c>
      <c r="I23" s="19" t="s">
        <v>842</v>
      </c>
      <c r="K23" s="19" t="s">
        <v>843</v>
      </c>
      <c r="L23" s="19" t="str">
        <f t="shared" si="0"/>
        <v>PostAlerta</v>
      </c>
    </row>
    <row r="24" spans="1:12" ht="15.75" customHeight="1">
      <c r="A24" s="19">
        <v>35044805</v>
      </c>
      <c r="B24" s="19" t="s">
        <v>1091</v>
      </c>
      <c r="C24" s="19" t="s">
        <v>1092</v>
      </c>
      <c r="D24" s="19" t="s">
        <v>1093</v>
      </c>
      <c r="E24" s="19" t="s">
        <v>1094</v>
      </c>
      <c r="F24" s="19" t="s">
        <v>1095</v>
      </c>
      <c r="G24" s="19">
        <v>2022</v>
      </c>
      <c r="H24" s="65">
        <v>44580</v>
      </c>
      <c r="I24" s="19" t="s">
        <v>1096</v>
      </c>
      <c r="K24" s="19" t="s">
        <v>1097</v>
      </c>
      <c r="L24" s="19" t="str">
        <f t="shared" si="0"/>
        <v>PostAlerta</v>
      </c>
    </row>
    <row r="25" spans="1:12" ht="15.75" customHeight="1">
      <c r="A25" s="19">
        <v>35180838</v>
      </c>
      <c r="B25" s="19" t="s">
        <v>871</v>
      </c>
      <c r="C25" s="19" t="s">
        <v>872</v>
      </c>
      <c r="D25" s="19" t="s">
        <v>873</v>
      </c>
      <c r="E25" s="19" t="s">
        <v>874</v>
      </c>
      <c r="F25" s="19" t="s">
        <v>875</v>
      </c>
      <c r="G25" s="19">
        <v>2022</v>
      </c>
      <c r="H25" s="65">
        <v>44611</v>
      </c>
      <c r="I25" s="19" t="s">
        <v>876</v>
      </c>
      <c r="K25" s="19" t="s">
        <v>877</v>
      </c>
      <c r="L25" s="19" t="str">
        <f t="shared" si="0"/>
        <v>PostAlerta</v>
      </c>
    </row>
    <row r="26" spans="1:12" ht="15.75" customHeight="1">
      <c r="A26" s="19">
        <v>34930025</v>
      </c>
      <c r="B26" s="19" t="s">
        <v>1121</v>
      </c>
      <c r="C26" s="19" t="s">
        <v>1122</v>
      </c>
      <c r="D26" s="19" t="s">
        <v>1123</v>
      </c>
      <c r="E26" s="19" t="s">
        <v>1124</v>
      </c>
      <c r="F26" s="19" t="s">
        <v>1125</v>
      </c>
      <c r="G26" s="19">
        <v>2022</v>
      </c>
      <c r="H26" s="65">
        <v>44551</v>
      </c>
      <c r="I26" s="19" t="s">
        <v>1126</v>
      </c>
      <c r="K26" s="19" t="s">
        <v>1127</v>
      </c>
      <c r="L26" s="19" t="str">
        <f t="shared" si="0"/>
        <v>PostAlerta</v>
      </c>
    </row>
    <row r="27" spans="1:12" ht="15.75" customHeight="1">
      <c r="A27" s="19">
        <v>35139905</v>
      </c>
      <c r="B27" s="19" t="s">
        <v>923</v>
      </c>
      <c r="C27" s="19" t="s">
        <v>924</v>
      </c>
      <c r="D27" s="19" t="s">
        <v>925</v>
      </c>
      <c r="E27" s="19" t="s">
        <v>926</v>
      </c>
      <c r="F27" s="19" t="s">
        <v>927</v>
      </c>
      <c r="G27" s="19">
        <v>2022</v>
      </c>
      <c r="H27" s="65">
        <v>44602</v>
      </c>
      <c r="I27" s="19" t="s">
        <v>928</v>
      </c>
      <c r="K27" s="19" t="s">
        <v>929</v>
      </c>
      <c r="L27" s="19" t="str">
        <f t="shared" si="0"/>
        <v>PostAlerta</v>
      </c>
    </row>
    <row r="28" spans="1:12" ht="15.75" customHeight="1">
      <c r="A28" s="19">
        <v>34654985</v>
      </c>
      <c r="B28" s="19" t="s">
        <v>1034</v>
      </c>
      <c r="C28" s="19" t="s">
        <v>1035</v>
      </c>
      <c r="D28" s="19" t="s">
        <v>1036</v>
      </c>
      <c r="E28" s="19" t="s">
        <v>1037</v>
      </c>
      <c r="F28" s="19" t="s">
        <v>1038</v>
      </c>
      <c r="G28" s="19">
        <v>2022</v>
      </c>
      <c r="H28" s="65">
        <v>44485</v>
      </c>
      <c r="K28" s="19" t="s">
        <v>1039</v>
      </c>
      <c r="L28" s="19" t="str">
        <f t="shared" si="0"/>
        <v>PostAlerta</v>
      </c>
    </row>
    <row r="29" spans="1:12" ht="15.75" customHeight="1">
      <c r="A29" s="19">
        <v>34633850</v>
      </c>
      <c r="B29" s="19" t="s">
        <v>1400</v>
      </c>
      <c r="C29" s="19" t="s">
        <v>1401</v>
      </c>
      <c r="D29" s="19" t="s">
        <v>1402</v>
      </c>
      <c r="E29" s="19" t="s">
        <v>1403</v>
      </c>
      <c r="F29" s="19" t="s">
        <v>1125</v>
      </c>
      <c r="G29" s="19">
        <v>2022</v>
      </c>
      <c r="H29" s="65">
        <v>44480</v>
      </c>
      <c r="I29" s="19" t="s">
        <v>1404</v>
      </c>
      <c r="K29" s="19" t="s">
        <v>1405</v>
      </c>
      <c r="L29" s="19" t="str">
        <f t="shared" si="0"/>
        <v>PostAlerta</v>
      </c>
    </row>
    <row r="30" spans="1:12" ht="15.75" customHeight="1">
      <c r="A30" s="19">
        <v>34965085</v>
      </c>
      <c r="B30" s="19" t="s">
        <v>1145</v>
      </c>
      <c r="C30" s="19" t="s">
        <v>1146</v>
      </c>
      <c r="D30" s="19" t="s">
        <v>1147</v>
      </c>
      <c r="E30" s="19" t="s">
        <v>1148</v>
      </c>
      <c r="F30" s="19" t="s">
        <v>1149</v>
      </c>
      <c r="G30" s="19">
        <v>2022</v>
      </c>
      <c r="H30" s="65">
        <v>44559</v>
      </c>
      <c r="I30" s="19" t="s">
        <v>1150</v>
      </c>
      <c r="K30" s="19" t="s">
        <v>1151</v>
      </c>
      <c r="L30" s="19" t="str">
        <f t="shared" si="0"/>
        <v>PostAlerta</v>
      </c>
    </row>
    <row r="31" spans="1:12" ht="15.75" customHeight="1">
      <c r="A31" s="19">
        <v>34986178</v>
      </c>
      <c r="B31" s="19" t="s">
        <v>1175</v>
      </c>
      <c r="C31" s="19" t="s">
        <v>1176</v>
      </c>
      <c r="D31" s="19" t="s">
        <v>1177</v>
      </c>
      <c r="E31" s="19" t="s">
        <v>1178</v>
      </c>
      <c r="F31" s="19" t="s">
        <v>208</v>
      </c>
      <c r="G31" s="19">
        <v>2022</v>
      </c>
      <c r="H31" s="65">
        <v>44566</v>
      </c>
      <c r="I31" s="19" t="s">
        <v>1179</v>
      </c>
      <c r="K31" s="19" t="s">
        <v>1180</v>
      </c>
      <c r="L31" s="19" t="str">
        <f t="shared" si="0"/>
        <v>PostAlerta</v>
      </c>
    </row>
    <row r="32" spans="1:12" ht="15.75" customHeight="1">
      <c r="A32" s="19">
        <v>36382945</v>
      </c>
      <c r="B32" s="19" t="s">
        <v>1195</v>
      </c>
      <c r="C32" s="19" t="s">
        <v>1196</v>
      </c>
      <c r="D32" s="19" t="s">
        <v>1197</v>
      </c>
      <c r="E32" s="19" t="s">
        <v>1198</v>
      </c>
      <c r="F32" s="19" t="s">
        <v>1199</v>
      </c>
      <c r="G32" s="19">
        <v>2022</v>
      </c>
      <c r="H32" s="65">
        <v>44881</v>
      </c>
      <c r="K32" s="19" t="s">
        <v>1200</v>
      </c>
      <c r="L32" s="19" t="str">
        <f t="shared" si="0"/>
        <v>PostAlerta</v>
      </c>
    </row>
    <row r="33" spans="1:12" ht="15.75" customHeight="1">
      <c r="A33" s="19">
        <v>35507782</v>
      </c>
      <c r="B33" s="19" t="s">
        <v>1468</v>
      </c>
      <c r="C33" s="19" t="s">
        <v>1469</v>
      </c>
      <c r="D33" s="19" t="s">
        <v>1470</v>
      </c>
      <c r="E33" s="19" t="s">
        <v>1471</v>
      </c>
      <c r="F33" s="19" t="s">
        <v>1472</v>
      </c>
      <c r="G33" s="19">
        <v>2022</v>
      </c>
      <c r="H33" s="65">
        <v>44685</v>
      </c>
      <c r="K33" s="19" t="s">
        <v>1473</v>
      </c>
      <c r="L33" s="19" t="str">
        <f t="shared" si="0"/>
        <v>PostAlerta</v>
      </c>
    </row>
    <row r="34" spans="1:12" ht="15.75" customHeight="1">
      <c r="A34" s="19">
        <v>35141318</v>
      </c>
      <c r="B34" s="19" t="s">
        <v>1513</v>
      </c>
      <c r="C34" s="19" t="s">
        <v>1514</v>
      </c>
      <c r="D34" s="19" t="s">
        <v>1515</v>
      </c>
      <c r="E34" s="19" t="s">
        <v>1516</v>
      </c>
      <c r="F34" s="19" t="s">
        <v>1517</v>
      </c>
      <c r="G34" s="19">
        <v>2021</v>
      </c>
      <c r="H34" s="65">
        <v>44602</v>
      </c>
      <c r="I34" s="19" t="s">
        <v>1518</v>
      </c>
      <c r="K34" s="19" t="s">
        <v>1519</v>
      </c>
      <c r="L34" s="19" t="str">
        <f t="shared" si="0"/>
        <v>PostAlerta</v>
      </c>
    </row>
    <row r="35" spans="1:12" ht="15.75" customHeight="1">
      <c r="A35" s="19">
        <v>34810003</v>
      </c>
      <c r="B35" s="19" t="s">
        <v>1286</v>
      </c>
      <c r="C35" s="19" t="s">
        <v>1287</v>
      </c>
      <c r="D35" s="19" t="s">
        <v>1288</v>
      </c>
      <c r="E35" s="19" t="s">
        <v>1289</v>
      </c>
      <c r="F35" s="19" t="s">
        <v>1290</v>
      </c>
      <c r="G35" s="19">
        <v>2022</v>
      </c>
      <c r="H35" s="65">
        <v>44523</v>
      </c>
      <c r="K35" s="19" t="s">
        <v>1291</v>
      </c>
      <c r="L35" s="19" t="str">
        <f t="shared" si="0"/>
        <v>PostAlerta</v>
      </c>
    </row>
    <row r="36" spans="1:12" ht="15.75" customHeight="1">
      <c r="A36" s="19">
        <v>34674343</v>
      </c>
      <c r="B36" s="19" t="s">
        <v>1298</v>
      </c>
      <c r="C36" s="19" t="s">
        <v>1299</v>
      </c>
      <c r="D36" s="19" t="s">
        <v>1197</v>
      </c>
      <c r="E36" s="19" t="s">
        <v>1300</v>
      </c>
      <c r="F36" s="19" t="s">
        <v>1199</v>
      </c>
      <c r="G36" s="19">
        <v>2022</v>
      </c>
      <c r="H36" s="65">
        <v>44490</v>
      </c>
      <c r="K36" s="19" t="s">
        <v>1301</v>
      </c>
      <c r="L36" s="19" t="str">
        <f t="shared" si="0"/>
        <v>PostAlerta</v>
      </c>
    </row>
    <row r="37" spans="1:12" ht="15.75" customHeight="1">
      <c r="A37" s="19">
        <v>34432166</v>
      </c>
      <c r="B37" s="19" t="s">
        <v>1326</v>
      </c>
      <c r="C37" s="19" t="s">
        <v>1327</v>
      </c>
      <c r="D37" s="19" t="s">
        <v>1328</v>
      </c>
      <c r="E37" s="19" t="s">
        <v>1329</v>
      </c>
      <c r="F37" s="19" t="s">
        <v>1038</v>
      </c>
      <c r="G37" s="19">
        <v>2022</v>
      </c>
      <c r="H37" s="65">
        <v>44433</v>
      </c>
      <c r="K37" s="19" t="s">
        <v>1330</v>
      </c>
      <c r="L37" s="19" t="str">
        <f t="shared" si="0"/>
        <v>PostAlerta</v>
      </c>
    </row>
    <row r="38" spans="1:12" ht="15.75" customHeight="1">
      <c r="A38" s="19">
        <v>34425035</v>
      </c>
      <c r="B38" s="19" t="s">
        <v>1331</v>
      </c>
      <c r="C38" s="19" t="s">
        <v>1332</v>
      </c>
      <c r="D38" s="19" t="s">
        <v>1333</v>
      </c>
      <c r="E38" s="19" t="s">
        <v>1334</v>
      </c>
      <c r="F38" s="19" t="s">
        <v>1335</v>
      </c>
      <c r="G38" s="19">
        <v>2022</v>
      </c>
      <c r="H38" s="65">
        <v>44431</v>
      </c>
      <c r="K38" s="19" t="s">
        <v>1336</v>
      </c>
      <c r="L38" s="19" t="str">
        <f t="shared" si="0"/>
        <v>PostAlerta</v>
      </c>
    </row>
    <row r="39" spans="1:12" ht="15.75" customHeight="1">
      <c r="A39" s="19">
        <v>34730410</v>
      </c>
      <c r="B39" s="19" t="s">
        <v>1387</v>
      </c>
      <c r="C39" s="19" t="s">
        <v>1388</v>
      </c>
      <c r="D39" s="19" t="s">
        <v>1389</v>
      </c>
      <c r="E39" s="19" t="s">
        <v>1390</v>
      </c>
      <c r="F39" s="19" t="s">
        <v>590</v>
      </c>
      <c r="G39" s="19">
        <v>2021</v>
      </c>
      <c r="H39" s="65">
        <v>44503</v>
      </c>
      <c r="I39" s="19" t="s">
        <v>1391</v>
      </c>
      <c r="K39" s="19" t="s">
        <v>1392</v>
      </c>
      <c r="L39" s="19" t="str">
        <f t="shared" si="0"/>
        <v>PostAlerta</v>
      </c>
    </row>
    <row r="40" spans="1:12" ht="15.75" customHeight="1">
      <c r="A40" s="19">
        <v>34933533</v>
      </c>
      <c r="B40" s="19" t="s">
        <v>1393</v>
      </c>
      <c r="C40" s="19" t="s">
        <v>1394</v>
      </c>
      <c r="D40" s="19" t="s">
        <v>1395</v>
      </c>
      <c r="E40" s="19" t="s">
        <v>1396</v>
      </c>
      <c r="F40" s="19" t="s">
        <v>1397</v>
      </c>
      <c r="G40" s="19">
        <v>2021</v>
      </c>
      <c r="H40" s="65">
        <v>44552</v>
      </c>
      <c r="K40" s="19" t="s">
        <v>1398</v>
      </c>
      <c r="L40" s="19" t="str">
        <f t="shared" si="0"/>
        <v>PostAlerta</v>
      </c>
    </row>
    <row r="41" spans="1:12" ht="15.75" customHeight="1">
      <c r="A41" s="19">
        <v>34906085</v>
      </c>
      <c r="B41" s="19" t="s">
        <v>1427</v>
      </c>
      <c r="C41" s="19" t="s">
        <v>1428</v>
      </c>
      <c r="D41" s="19" t="s">
        <v>1429</v>
      </c>
      <c r="E41" s="19" t="s">
        <v>1430</v>
      </c>
      <c r="F41" s="19" t="s">
        <v>875</v>
      </c>
      <c r="G41" s="19">
        <v>2021</v>
      </c>
      <c r="H41" s="65">
        <v>44545</v>
      </c>
      <c r="I41" s="19" t="s">
        <v>1431</v>
      </c>
      <c r="K41" s="19" t="s">
        <v>1432</v>
      </c>
      <c r="L41" s="19" t="str">
        <f t="shared" si="0"/>
        <v>PostAlerta</v>
      </c>
    </row>
    <row r="42" spans="1:12" ht="15.75" customHeight="1">
      <c r="A42" s="19">
        <v>35450419</v>
      </c>
      <c r="B42" s="19" t="s">
        <v>1701</v>
      </c>
      <c r="C42" s="19" t="s">
        <v>1702</v>
      </c>
      <c r="D42" s="19" t="s">
        <v>1703</v>
      </c>
      <c r="E42" s="19" t="s">
        <v>1704</v>
      </c>
      <c r="F42" s="19" t="s">
        <v>1705</v>
      </c>
      <c r="G42" s="19">
        <v>2021</v>
      </c>
      <c r="H42" s="65">
        <v>44673</v>
      </c>
      <c r="I42" s="19" t="s">
        <v>1706</v>
      </c>
      <c r="J42" s="19" t="s">
        <v>1707</v>
      </c>
      <c r="K42" s="19" t="s">
        <v>1708</v>
      </c>
      <c r="L42" s="19" t="str">
        <f t="shared" si="0"/>
        <v>PostAlerta</v>
      </c>
    </row>
    <row r="43" spans="1:12" ht="15.75" customHeight="1">
      <c r="A43" s="19">
        <v>34898424</v>
      </c>
      <c r="B43" s="19" t="s">
        <v>1542</v>
      </c>
      <c r="C43" s="19" t="s">
        <v>1543</v>
      </c>
      <c r="D43" s="19" t="s">
        <v>1544</v>
      </c>
      <c r="E43" s="19" t="s">
        <v>1545</v>
      </c>
      <c r="F43" s="19" t="s">
        <v>1546</v>
      </c>
      <c r="G43" s="19">
        <v>2021</v>
      </c>
      <c r="H43" s="65">
        <v>44543</v>
      </c>
      <c r="I43" s="19" t="s">
        <v>1547</v>
      </c>
      <c r="K43" s="19" t="s">
        <v>1548</v>
      </c>
      <c r="L43" s="19" t="str">
        <f t="shared" si="0"/>
        <v>PostAlerta</v>
      </c>
    </row>
    <row r="44" spans="1:12" ht="15.75" customHeight="1">
      <c r="A44" s="19">
        <v>34880636</v>
      </c>
      <c r="B44" s="19" t="s">
        <v>1730</v>
      </c>
      <c r="C44" s="19" t="s">
        <v>1731</v>
      </c>
      <c r="D44" s="19" t="s">
        <v>1732</v>
      </c>
      <c r="E44" s="19" t="s">
        <v>1733</v>
      </c>
      <c r="F44" s="19" t="s">
        <v>511</v>
      </c>
      <c r="G44" s="19">
        <v>2021</v>
      </c>
      <c r="H44" s="65">
        <v>44539</v>
      </c>
      <c r="I44" s="19" t="s">
        <v>1734</v>
      </c>
      <c r="K44" s="19" t="s">
        <v>1735</v>
      </c>
      <c r="L44" s="19" t="str">
        <f t="shared" si="0"/>
        <v>PostAlerta</v>
      </c>
    </row>
    <row r="45" spans="1:12" ht="15.75" customHeight="1">
      <c r="A45" s="19">
        <v>34867055</v>
      </c>
      <c r="B45" s="19" t="s">
        <v>1560</v>
      </c>
      <c r="C45" s="19" t="s">
        <v>1561</v>
      </c>
      <c r="D45" s="19" t="s">
        <v>1562</v>
      </c>
      <c r="E45" s="19" t="s">
        <v>1563</v>
      </c>
      <c r="F45" s="19" t="s">
        <v>1564</v>
      </c>
      <c r="G45" s="19">
        <v>2021</v>
      </c>
      <c r="H45" s="65">
        <v>44536</v>
      </c>
      <c r="I45" s="19" t="s">
        <v>1565</v>
      </c>
      <c r="K45" s="19" t="s">
        <v>1566</v>
      </c>
      <c r="L45" s="19" t="str">
        <f t="shared" si="0"/>
        <v>PostAlerta</v>
      </c>
    </row>
    <row r="46" spans="1:12" ht="15.75" customHeight="1">
      <c r="A46" s="19">
        <v>34695564</v>
      </c>
      <c r="B46" s="19" t="s">
        <v>1801</v>
      </c>
      <c r="C46" s="19" t="s">
        <v>1802</v>
      </c>
      <c r="D46" s="19" t="s">
        <v>1803</v>
      </c>
      <c r="E46" s="19" t="s">
        <v>1804</v>
      </c>
      <c r="F46" s="19" t="s">
        <v>1805</v>
      </c>
      <c r="G46" s="19">
        <v>2021</v>
      </c>
      <c r="H46" s="65">
        <v>44494</v>
      </c>
      <c r="K46" s="19" t="s">
        <v>1806</v>
      </c>
      <c r="L46" s="19" t="str">
        <f t="shared" si="0"/>
        <v>PostAlerta</v>
      </c>
    </row>
    <row r="47" spans="1:12" ht="15.75" customHeight="1">
      <c r="A47" s="19">
        <v>34212399</v>
      </c>
      <c r="B47" s="19" t="s">
        <v>1971</v>
      </c>
      <c r="C47" s="19" t="s">
        <v>1972</v>
      </c>
      <c r="D47" s="19" t="s">
        <v>1973</v>
      </c>
      <c r="E47" s="19" t="s">
        <v>1974</v>
      </c>
      <c r="F47" s="19" t="s">
        <v>1975</v>
      </c>
      <c r="G47" s="19">
        <v>2021</v>
      </c>
      <c r="H47" s="65">
        <v>44379</v>
      </c>
      <c r="K47" s="19" t="s">
        <v>1976</v>
      </c>
      <c r="L47" s="19" t="str">
        <f t="shared" si="0"/>
        <v>PostAlerta</v>
      </c>
    </row>
    <row r="48" spans="1:12" ht="15.75" customHeight="1">
      <c r="A48" s="19">
        <v>33406941</v>
      </c>
      <c r="B48" s="19" t="s">
        <v>1689</v>
      </c>
      <c r="C48" s="19" t="s">
        <v>1690</v>
      </c>
      <c r="D48" s="19" t="s">
        <v>1691</v>
      </c>
      <c r="E48" s="19" t="s">
        <v>1692</v>
      </c>
      <c r="F48" s="19" t="s">
        <v>1693</v>
      </c>
      <c r="G48" s="19">
        <v>2021</v>
      </c>
      <c r="H48" s="65">
        <v>44203</v>
      </c>
      <c r="I48" s="19" t="s">
        <v>1694</v>
      </c>
      <c r="K48" s="19" t="s">
        <v>1695</v>
      </c>
      <c r="L48" s="19" t="str">
        <f t="shared" si="0"/>
        <v>PostAlerta</v>
      </c>
    </row>
    <row r="49" spans="1:12" ht="15.75" customHeight="1">
      <c r="A49" s="19">
        <v>33124213</v>
      </c>
      <c r="B49" s="19" t="s">
        <v>2069</v>
      </c>
      <c r="C49" s="19" t="s">
        <v>2070</v>
      </c>
      <c r="D49" s="19" t="s">
        <v>2071</v>
      </c>
      <c r="E49" s="19" t="s">
        <v>2072</v>
      </c>
      <c r="F49" s="19" t="s">
        <v>2073</v>
      </c>
      <c r="G49" s="19">
        <v>2021</v>
      </c>
      <c r="H49" s="65">
        <v>44134</v>
      </c>
      <c r="I49" s="19" t="s">
        <v>2074</v>
      </c>
      <c r="K49" s="19" t="s">
        <v>2075</v>
      </c>
      <c r="L49" s="19" t="str">
        <f t="shared" si="0"/>
        <v>PostAlerta</v>
      </c>
    </row>
    <row r="50" spans="1:12" ht="15.75" customHeight="1">
      <c r="A50" s="19">
        <v>34881190</v>
      </c>
      <c r="B50" s="19" t="s">
        <v>2109</v>
      </c>
      <c r="C50" s="19" t="s">
        <v>2110</v>
      </c>
      <c r="D50" s="19" t="s">
        <v>2111</v>
      </c>
      <c r="E50" s="19" t="s">
        <v>2112</v>
      </c>
      <c r="F50" s="19" t="s">
        <v>223</v>
      </c>
      <c r="G50" s="19">
        <v>2021</v>
      </c>
      <c r="H50" s="65">
        <v>44539</v>
      </c>
      <c r="I50" s="19" t="s">
        <v>2113</v>
      </c>
      <c r="K50" s="19" t="s">
        <v>2114</v>
      </c>
      <c r="L50" s="19" t="str">
        <f t="shared" si="0"/>
        <v>PostAlerta</v>
      </c>
    </row>
    <row r="51" spans="1:12" ht="15.75" customHeight="1">
      <c r="A51" s="19">
        <v>34833138</v>
      </c>
      <c r="B51" s="19" t="s">
        <v>2128</v>
      </c>
      <c r="C51" s="19" t="s">
        <v>2129</v>
      </c>
      <c r="D51" s="19" t="s">
        <v>2130</v>
      </c>
      <c r="E51" s="19" t="s">
        <v>2131</v>
      </c>
      <c r="F51" s="19" t="s">
        <v>2132</v>
      </c>
      <c r="G51" s="19">
        <v>2021</v>
      </c>
      <c r="H51" s="65">
        <v>44527</v>
      </c>
      <c r="I51" s="19" t="s">
        <v>2133</v>
      </c>
      <c r="K51" s="19" t="s">
        <v>2134</v>
      </c>
      <c r="L51" s="19" t="str">
        <f t="shared" si="0"/>
        <v>PostAlerta</v>
      </c>
    </row>
    <row r="52" spans="1:12" ht="15.75" customHeight="1">
      <c r="A52" s="19">
        <v>34550809</v>
      </c>
      <c r="B52" s="19" t="s">
        <v>1738</v>
      </c>
      <c r="C52" s="19" t="s">
        <v>1739</v>
      </c>
      <c r="D52" s="19" t="s">
        <v>1740</v>
      </c>
      <c r="E52" s="19" t="s">
        <v>1741</v>
      </c>
      <c r="F52" s="19" t="s">
        <v>1272</v>
      </c>
      <c r="G52" s="19">
        <v>2021</v>
      </c>
      <c r="H52" s="65">
        <v>44461</v>
      </c>
      <c r="I52" s="19" t="s">
        <v>1742</v>
      </c>
      <c r="K52" s="19" t="s">
        <v>1743</v>
      </c>
      <c r="L52" s="19" t="str">
        <f t="shared" si="0"/>
        <v>PostAlerta</v>
      </c>
    </row>
    <row r="53" spans="1:12" ht="15.75" customHeight="1">
      <c r="A53" s="19">
        <v>34547422</v>
      </c>
      <c r="B53" s="19" t="s">
        <v>4479</v>
      </c>
      <c r="C53" s="19" t="s">
        <v>4480</v>
      </c>
      <c r="D53" s="19" t="s">
        <v>4481</v>
      </c>
      <c r="E53" s="19" t="s">
        <v>4482</v>
      </c>
      <c r="F53" s="19" t="s">
        <v>1805</v>
      </c>
      <c r="G53" s="19">
        <v>2021</v>
      </c>
      <c r="H53" s="65">
        <v>44460</v>
      </c>
      <c r="K53" s="19" t="s">
        <v>4483</v>
      </c>
      <c r="L53" s="19" t="str">
        <f t="shared" si="0"/>
        <v>PostAlerta</v>
      </c>
    </row>
    <row r="54" spans="1:12" ht="15.75" customHeight="1">
      <c r="A54" s="19">
        <v>34013453</v>
      </c>
      <c r="B54" s="19" t="s">
        <v>1870</v>
      </c>
      <c r="C54" s="19" t="s">
        <v>1871</v>
      </c>
      <c r="D54" s="19" t="s">
        <v>1872</v>
      </c>
      <c r="E54" s="19" t="s">
        <v>1873</v>
      </c>
      <c r="F54" s="19" t="s">
        <v>1038</v>
      </c>
      <c r="G54" s="19">
        <v>2021</v>
      </c>
      <c r="H54" s="65">
        <v>44336</v>
      </c>
      <c r="K54" s="19" t="s">
        <v>1874</v>
      </c>
      <c r="L54" s="19" t="str">
        <f t="shared" si="0"/>
        <v>PostAlerta</v>
      </c>
    </row>
    <row r="55" spans="1:12" ht="15.75" customHeight="1">
      <c r="A55" s="19">
        <v>34612671</v>
      </c>
      <c r="B55" s="19" t="s">
        <v>1894</v>
      </c>
      <c r="C55" s="19" t="s">
        <v>1895</v>
      </c>
      <c r="D55" s="19" t="s">
        <v>1896</v>
      </c>
      <c r="E55" s="19" t="s">
        <v>1897</v>
      </c>
      <c r="F55" s="19" t="s">
        <v>590</v>
      </c>
      <c r="G55" s="19">
        <v>2021</v>
      </c>
      <c r="H55" s="65">
        <v>44475</v>
      </c>
      <c r="I55" s="19" t="s">
        <v>1898</v>
      </c>
      <c r="K55" s="19" t="s">
        <v>1899</v>
      </c>
      <c r="L55" s="19" t="str">
        <f t="shared" si="0"/>
        <v>PostAlerta</v>
      </c>
    </row>
    <row r="56" spans="1:12" ht="15.75" customHeight="1">
      <c r="A56" s="19">
        <v>34653190</v>
      </c>
      <c r="B56" s="19" t="s">
        <v>2001</v>
      </c>
      <c r="C56" s="19" t="s">
        <v>2002</v>
      </c>
      <c r="D56" s="19" t="s">
        <v>2003</v>
      </c>
      <c r="E56" s="19" t="s">
        <v>2004</v>
      </c>
      <c r="F56" s="19" t="s">
        <v>208</v>
      </c>
      <c r="G56" s="19">
        <v>2021</v>
      </c>
      <c r="H56" s="65">
        <v>44484</v>
      </c>
      <c r="I56" s="19" t="s">
        <v>2005</v>
      </c>
      <c r="K56" s="19" t="s">
        <v>2006</v>
      </c>
      <c r="L56" s="19" t="str">
        <f t="shared" si="0"/>
        <v>PostAlerta</v>
      </c>
    </row>
    <row r="57" spans="1:12" ht="15.75" customHeight="1">
      <c r="A57" s="19">
        <v>34106809</v>
      </c>
      <c r="B57" s="19" t="s">
        <v>4623</v>
      </c>
      <c r="C57" s="19" t="s">
        <v>4624</v>
      </c>
      <c r="D57" s="19" t="s">
        <v>4625</v>
      </c>
      <c r="E57" s="19" t="s">
        <v>4626</v>
      </c>
      <c r="F57" s="19" t="s">
        <v>147</v>
      </c>
      <c r="G57" s="19">
        <v>2021</v>
      </c>
      <c r="H57" s="65">
        <v>44356</v>
      </c>
      <c r="I57" s="19" t="s">
        <v>4627</v>
      </c>
      <c r="K57" s="19" t="s">
        <v>4628</v>
      </c>
      <c r="L57" s="19" t="str">
        <f t="shared" si="0"/>
        <v>PostAlerta</v>
      </c>
    </row>
    <row r="58" spans="1:12" ht="15.75" customHeight="1">
      <c r="A58" s="19">
        <v>34556347</v>
      </c>
      <c r="B58" s="19" t="s">
        <v>4829</v>
      </c>
      <c r="C58" s="19" t="s">
        <v>4830</v>
      </c>
      <c r="D58" s="19" t="s">
        <v>4831</v>
      </c>
      <c r="E58" s="19" t="s">
        <v>4832</v>
      </c>
      <c r="F58" s="19" t="s">
        <v>2793</v>
      </c>
      <c r="G58" s="19">
        <v>2021</v>
      </c>
      <c r="H58" s="65">
        <v>44463</v>
      </c>
      <c r="K58" s="19" t="s">
        <v>4833</v>
      </c>
      <c r="L58" s="19" t="str">
        <f t="shared" si="0"/>
        <v>PostAlerta</v>
      </c>
    </row>
    <row r="59" spans="1:12" ht="15.75" customHeight="1">
      <c r="A59" s="19">
        <v>33934980</v>
      </c>
      <c r="B59" s="19" t="s">
        <v>2170</v>
      </c>
      <c r="C59" s="19" t="s">
        <v>2171</v>
      </c>
      <c r="D59" s="19" t="s">
        <v>2172</v>
      </c>
      <c r="E59" s="19" t="s">
        <v>2173</v>
      </c>
      <c r="F59" s="19" t="s">
        <v>2174</v>
      </c>
      <c r="G59" s="19">
        <v>2021</v>
      </c>
      <c r="H59" s="65">
        <v>44319</v>
      </c>
      <c r="I59" s="19" t="s">
        <v>2175</v>
      </c>
      <c r="K59" s="19" t="s">
        <v>2176</v>
      </c>
      <c r="L59" s="19" t="str">
        <f t="shared" si="0"/>
        <v>PostAlerta</v>
      </c>
    </row>
    <row r="60" spans="1:12" ht="15.75" customHeight="1">
      <c r="A60" s="19">
        <v>33891188</v>
      </c>
      <c r="B60" s="19" t="s">
        <v>2177</v>
      </c>
      <c r="C60" s="19" t="s">
        <v>2178</v>
      </c>
      <c r="E60" s="19" t="s">
        <v>2160</v>
      </c>
      <c r="L60" s="19" t="str">
        <f t="shared" si="0"/>
        <v>PostAlerta</v>
      </c>
    </row>
    <row r="61" spans="1:12" ht="15.75" customHeight="1">
      <c r="A61" s="19">
        <v>34303412</v>
      </c>
      <c r="B61" s="19" t="s">
        <v>2216</v>
      </c>
      <c r="C61" s="19" t="s">
        <v>2217</v>
      </c>
      <c r="D61" s="19" t="s">
        <v>2218</v>
      </c>
      <c r="E61" s="19" t="s">
        <v>2219</v>
      </c>
      <c r="F61" s="19" t="s">
        <v>2220</v>
      </c>
      <c r="G61" s="19">
        <v>2021</v>
      </c>
      <c r="H61" s="65">
        <v>44402</v>
      </c>
      <c r="K61" s="19" t="s">
        <v>2221</v>
      </c>
      <c r="L61" s="19" t="str">
        <f t="shared" si="0"/>
        <v>PostAlerta</v>
      </c>
    </row>
    <row r="62" spans="1:12" ht="15.75" customHeight="1">
      <c r="A62" s="19">
        <v>34579365</v>
      </c>
      <c r="B62" s="19" t="s">
        <v>2284</v>
      </c>
      <c r="C62" s="19" t="s">
        <v>2285</v>
      </c>
      <c r="D62" s="19" t="s">
        <v>2286</v>
      </c>
      <c r="E62" s="19" t="s">
        <v>2287</v>
      </c>
      <c r="F62" s="19" t="s">
        <v>2288</v>
      </c>
      <c r="G62" s="19">
        <v>2021</v>
      </c>
      <c r="H62" s="65">
        <v>44467</v>
      </c>
      <c r="I62" s="19" t="s">
        <v>2289</v>
      </c>
      <c r="K62" s="19" t="s">
        <v>2290</v>
      </c>
      <c r="L62" s="19" t="str">
        <f t="shared" si="0"/>
        <v>PostAlerta</v>
      </c>
    </row>
    <row r="63" spans="1:12" ht="15.75" customHeight="1">
      <c r="A63" s="19">
        <v>34477157</v>
      </c>
      <c r="B63" s="19" t="s">
        <v>2292</v>
      </c>
      <c r="C63" s="19" t="s">
        <v>2293</v>
      </c>
      <c r="D63" s="19" t="s">
        <v>2294</v>
      </c>
      <c r="E63" s="19" t="s">
        <v>2295</v>
      </c>
      <c r="F63" s="19" t="s">
        <v>2296</v>
      </c>
      <c r="G63" s="19">
        <v>2021</v>
      </c>
      <c r="H63" s="65">
        <v>44442</v>
      </c>
      <c r="I63" s="19" t="s">
        <v>2297</v>
      </c>
      <c r="K63" s="19" t="s">
        <v>2298</v>
      </c>
      <c r="L63" s="19" t="str">
        <f t="shared" si="0"/>
        <v>PostAlerta</v>
      </c>
    </row>
    <row r="64" spans="1:12" ht="15.75" customHeight="1">
      <c r="A64" s="19">
        <v>34510155</v>
      </c>
      <c r="B64" s="19" t="s">
        <v>2308</v>
      </c>
      <c r="C64" s="19" t="s">
        <v>2309</v>
      </c>
      <c r="D64" s="19" t="s">
        <v>2310</v>
      </c>
      <c r="E64" s="19" t="s">
        <v>2311</v>
      </c>
      <c r="F64" s="19" t="s">
        <v>2312</v>
      </c>
      <c r="G64" s="19">
        <v>2021</v>
      </c>
      <c r="H64" s="65">
        <v>44451</v>
      </c>
      <c r="I64" s="19" t="s">
        <v>2313</v>
      </c>
      <c r="K64" s="19" t="s">
        <v>2314</v>
      </c>
      <c r="L64" s="19" t="str">
        <f t="shared" si="0"/>
        <v>PostAlerta</v>
      </c>
    </row>
    <row r="65" spans="1:12" ht="15.75" customHeight="1">
      <c r="A65" s="19">
        <v>34463568</v>
      </c>
      <c r="B65" s="19" t="s">
        <v>2440</v>
      </c>
      <c r="C65" s="19" t="s">
        <v>2441</v>
      </c>
      <c r="D65" s="19" t="s">
        <v>2442</v>
      </c>
      <c r="L65" s="19" t="str">
        <f t="shared" si="0"/>
        <v>PostAlerta</v>
      </c>
    </row>
    <row r="66" spans="1:12" ht="15.75" customHeight="1">
      <c r="A66" s="19">
        <v>34461697</v>
      </c>
      <c r="B66" s="19" t="s">
        <v>2443</v>
      </c>
      <c r="C66" s="19" t="s">
        <v>2444</v>
      </c>
      <c r="D66" s="19" t="s">
        <v>2445</v>
      </c>
      <c r="E66" s="19" t="s">
        <v>2446</v>
      </c>
      <c r="F66" s="19" t="s">
        <v>2447</v>
      </c>
      <c r="G66" s="19">
        <v>2021</v>
      </c>
      <c r="H66" s="65">
        <v>44439</v>
      </c>
      <c r="I66" s="19" t="s">
        <v>2448</v>
      </c>
      <c r="K66" s="19" t="s">
        <v>2449</v>
      </c>
      <c r="L66" s="19" t="str">
        <f t="shared" ref="L66:L129" si="1">IF(ISNUMBER(VLOOKUP(A66,PRE,1,FALSE)),"PreAlerta",IF(ISNUMBER(VLOOKUP(A66,POST,1,FALSE)),"PostAlerta",IF(ISNUMBER(VLOOKUP(A66,EXCL,1,FALSE)),"Excluida","no incluido")))</f>
        <v>PostAlerta</v>
      </c>
    </row>
    <row r="67" spans="1:12" ht="15.75" customHeight="1">
      <c r="A67" s="19">
        <v>34497778</v>
      </c>
      <c r="B67" s="19" t="s">
        <v>2451</v>
      </c>
      <c r="C67" s="19" t="s">
        <v>2452</v>
      </c>
      <c r="D67" s="19" t="s">
        <v>2453</v>
      </c>
      <c r="E67" s="19" t="s">
        <v>1937</v>
      </c>
      <c r="F67" s="19" t="s">
        <v>223</v>
      </c>
      <c r="G67" s="19">
        <v>2021</v>
      </c>
      <c r="H67" s="65">
        <v>44448</v>
      </c>
      <c r="I67" s="19" t="s">
        <v>2454</v>
      </c>
      <c r="K67" s="19" t="s">
        <v>2455</v>
      </c>
      <c r="L67" s="19" t="str">
        <f t="shared" si="1"/>
        <v>PostAlerta</v>
      </c>
    </row>
    <row r="68" spans="1:12" ht="15.75" customHeight="1">
      <c r="A68" s="19">
        <v>34404462</v>
      </c>
      <c r="B68" s="19" t="s">
        <v>2457</v>
      </c>
      <c r="C68" s="19" t="s">
        <v>2458</v>
      </c>
      <c r="D68" s="19" t="s">
        <v>2459</v>
      </c>
      <c r="E68" s="19" t="s">
        <v>2460</v>
      </c>
      <c r="F68" s="19" t="s">
        <v>2461</v>
      </c>
      <c r="G68" s="19">
        <v>2021</v>
      </c>
      <c r="H68" s="65">
        <v>44426</v>
      </c>
      <c r="I68" s="19" t="s">
        <v>2462</v>
      </c>
      <c r="K68" s="19" t="s">
        <v>2463</v>
      </c>
      <c r="L68" s="19" t="str">
        <f t="shared" si="1"/>
        <v>PostAlerta</v>
      </c>
    </row>
    <row r="69" spans="1:12" ht="15.75" customHeight="1">
      <c r="A69" s="19">
        <v>34384412</v>
      </c>
      <c r="B69" s="19" t="s">
        <v>2473</v>
      </c>
      <c r="C69" s="19" t="s">
        <v>2474</v>
      </c>
      <c r="D69" s="19" t="s">
        <v>2475</v>
      </c>
      <c r="E69" s="19" t="s">
        <v>2476</v>
      </c>
      <c r="F69" s="19" t="s">
        <v>2477</v>
      </c>
      <c r="G69" s="19">
        <v>2021</v>
      </c>
      <c r="H69" s="65">
        <v>44421</v>
      </c>
      <c r="I69" s="19" t="s">
        <v>2478</v>
      </c>
      <c r="K69" s="19" t="s">
        <v>2479</v>
      </c>
      <c r="L69" s="19" t="str">
        <f t="shared" si="1"/>
        <v>PostAlerta</v>
      </c>
    </row>
    <row r="70" spans="1:12" ht="15.75" customHeight="1">
      <c r="A70" s="19">
        <v>35227359</v>
      </c>
      <c r="B70" s="19" t="s">
        <v>2531</v>
      </c>
      <c r="C70" s="19" t="s">
        <v>2532</v>
      </c>
      <c r="D70" s="19" t="s">
        <v>2533</v>
      </c>
      <c r="E70" s="19" t="s">
        <v>2534</v>
      </c>
      <c r="F70" s="19" t="s">
        <v>2535</v>
      </c>
      <c r="G70" s="19">
        <v>2021</v>
      </c>
      <c r="H70" s="65">
        <v>44621</v>
      </c>
      <c r="K70" s="19" t="s">
        <v>2536</v>
      </c>
      <c r="L70" s="19" t="str">
        <f t="shared" si="1"/>
        <v>PostAlerta</v>
      </c>
    </row>
    <row r="71" spans="1:12" ht="15.75" customHeight="1">
      <c r="A71" s="19">
        <v>34334167</v>
      </c>
      <c r="B71" s="19" t="s">
        <v>2543</v>
      </c>
      <c r="C71" s="19" t="s">
        <v>2544</v>
      </c>
      <c r="D71" s="19" t="s">
        <v>2564</v>
      </c>
      <c r="E71" s="19" t="s">
        <v>2546</v>
      </c>
      <c r="F71" s="19" t="s">
        <v>2565</v>
      </c>
      <c r="G71" s="19">
        <v>2021</v>
      </c>
      <c r="H71" s="65">
        <v>44410</v>
      </c>
      <c r="K71" s="19" t="s">
        <v>2566</v>
      </c>
      <c r="L71" s="19" t="str">
        <f t="shared" si="1"/>
        <v>PostAlerta</v>
      </c>
    </row>
    <row r="72" spans="1:12" ht="15.75" customHeight="1">
      <c r="A72" s="19">
        <v>34166300</v>
      </c>
      <c r="B72" s="19" t="s">
        <v>2567</v>
      </c>
      <c r="C72" s="19" t="s">
        <v>2568</v>
      </c>
      <c r="D72" s="19" t="s">
        <v>2569</v>
      </c>
      <c r="E72" s="19" t="s">
        <v>2570</v>
      </c>
      <c r="F72" s="19" t="s">
        <v>979</v>
      </c>
      <c r="G72" s="19">
        <v>2021</v>
      </c>
      <c r="H72" s="65">
        <v>44371</v>
      </c>
      <c r="I72" s="19" t="s">
        <v>2571</v>
      </c>
      <c r="K72" s="19" t="s">
        <v>2572</v>
      </c>
      <c r="L72" s="19" t="str">
        <f t="shared" si="1"/>
        <v>PostAlerta</v>
      </c>
    </row>
    <row r="73" spans="1:12" ht="15.75" customHeight="1">
      <c r="A73" s="19">
        <v>34139580</v>
      </c>
      <c r="B73" s="19" t="s">
        <v>2574</v>
      </c>
      <c r="C73" s="19" t="s">
        <v>2575</v>
      </c>
      <c r="D73" s="19" t="s">
        <v>2576</v>
      </c>
      <c r="E73" s="19" t="s">
        <v>2577</v>
      </c>
      <c r="F73" s="19" t="s">
        <v>2578</v>
      </c>
      <c r="G73" s="19">
        <v>2021</v>
      </c>
      <c r="H73" s="65">
        <v>44364</v>
      </c>
      <c r="K73" s="19" t="s">
        <v>2579</v>
      </c>
      <c r="L73" s="19" t="str">
        <f t="shared" si="1"/>
        <v>PostAlerta</v>
      </c>
    </row>
    <row r="74" spans="1:12" ht="15.75" customHeight="1">
      <c r="A74" s="19">
        <v>34100002</v>
      </c>
      <c r="B74" s="19" t="s">
        <v>2581</v>
      </c>
      <c r="C74" s="19" t="s">
        <v>2582</v>
      </c>
      <c r="E74" s="19" t="s">
        <v>2583</v>
      </c>
      <c r="L74" s="19" t="str">
        <f t="shared" si="1"/>
        <v>PostAlerta</v>
      </c>
    </row>
    <row r="75" spans="1:12" ht="15.75" customHeight="1">
      <c r="A75" s="19">
        <v>33728545</v>
      </c>
      <c r="B75" s="19" t="s">
        <v>2595</v>
      </c>
      <c r="C75" s="19" t="s">
        <v>2596</v>
      </c>
      <c r="D75" s="19" t="s">
        <v>2597</v>
      </c>
      <c r="E75" s="19" t="s">
        <v>2598</v>
      </c>
      <c r="F75" s="19" t="s">
        <v>1848</v>
      </c>
      <c r="G75" s="19">
        <v>2021</v>
      </c>
      <c r="H75" s="65">
        <v>44272</v>
      </c>
      <c r="I75" s="19" t="s">
        <v>2599</v>
      </c>
      <c r="K75" s="19" t="s">
        <v>2600</v>
      </c>
      <c r="L75" s="19" t="str">
        <f t="shared" si="1"/>
        <v>PostAlerta</v>
      </c>
    </row>
    <row r="76" spans="1:12" ht="15.75" customHeight="1">
      <c r="A76" s="19">
        <v>34321896</v>
      </c>
      <c r="B76" s="19" t="s">
        <v>2637</v>
      </c>
      <c r="C76" s="19" t="s">
        <v>2638</v>
      </c>
      <c r="D76" s="19" t="s">
        <v>2639</v>
      </c>
      <c r="E76" s="19" t="s">
        <v>2640</v>
      </c>
      <c r="F76" s="19" t="s">
        <v>511</v>
      </c>
      <c r="G76" s="19">
        <v>2021</v>
      </c>
      <c r="H76" s="65">
        <v>44406</v>
      </c>
      <c r="I76" s="19" t="s">
        <v>2641</v>
      </c>
      <c r="K76" s="19" t="s">
        <v>2642</v>
      </c>
      <c r="L76" s="19" t="str">
        <f t="shared" si="1"/>
        <v>PostAlerta</v>
      </c>
    </row>
    <row r="77" spans="1:12" ht="15.75" customHeight="1">
      <c r="A77" s="19">
        <v>32531017</v>
      </c>
      <c r="B77" s="19" t="s">
        <v>2681</v>
      </c>
      <c r="C77" s="19" t="s">
        <v>2682</v>
      </c>
      <c r="D77" s="19" t="s">
        <v>2667</v>
      </c>
      <c r="E77" s="19" t="s">
        <v>1063</v>
      </c>
      <c r="F77" s="19" t="s">
        <v>1488</v>
      </c>
      <c r="G77" s="19">
        <v>2021</v>
      </c>
      <c r="H77" s="65">
        <v>43995</v>
      </c>
      <c r="K77" s="19" t="s">
        <v>2683</v>
      </c>
      <c r="L77" s="19" t="str">
        <f t="shared" si="1"/>
        <v>PostAlerta</v>
      </c>
    </row>
    <row r="78" spans="1:12" ht="15.75" customHeight="1">
      <c r="A78" s="19">
        <v>34299454</v>
      </c>
      <c r="B78" s="19" t="s">
        <v>2709</v>
      </c>
      <c r="C78" s="19" t="s">
        <v>2710</v>
      </c>
      <c r="D78" s="19" t="s">
        <v>2711</v>
      </c>
      <c r="E78" s="19" t="s">
        <v>2712</v>
      </c>
      <c r="F78" s="19" t="s">
        <v>1912</v>
      </c>
      <c r="G78" s="19">
        <v>2021</v>
      </c>
      <c r="H78" s="65">
        <v>44401</v>
      </c>
      <c r="I78" s="19" t="s">
        <v>2713</v>
      </c>
      <c r="K78" s="19" t="s">
        <v>2714</v>
      </c>
      <c r="L78" s="19" t="str">
        <f t="shared" si="1"/>
        <v>PostAlerta</v>
      </c>
    </row>
    <row r="79" spans="1:12" ht="15.75" customHeight="1">
      <c r="A79" s="19">
        <v>34016471</v>
      </c>
      <c r="B79" s="19" t="s">
        <v>2789</v>
      </c>
      <c r="C79" s="19" t="s">
        <v>2790</v>
      </c>
      <c r="D79" s="19" t="s">
        <v>2791</v>
      </c>
      <c r="E79" s="19" t="s">
        <v>2792</v>
      </c>
      <c r="F79" s="19" t="s">
        <v>2793</v>
      </c>
      <c r="G79" s="19">
        <v>2021</v>
      </c>
      <c r="H79" s="65">
        <v>44337</v>
      </c>
      <c r="K79" s="19" t="s">
        <v>2794</v>
      </c>
      <c r="L79" s="19" t="str">
        <f t="shared" si="1"/>
        <v>PostAlerta</v>
      </c>
    </row>
    <row r="80" spans="1:12" ht="15.75" customHeight="1">
      <c r="A80" s="19">
        <v>33612378</v>
      </c>
      <c r="B80" s="19" t="s">
        <v>2819</v>
      </c>
      <c r="C80" s="19" t="s">
        <v>2820</v>
      </c>
      <c r="D80" s="19" t="s">
        <v>2810</v>
      </c>
      <c r="E80" s="19" t="s">
        <v>1124</v>
      </c>
      <c r="F80" s="19" t="s">
        <v>1636</v>
      </c>
      <c r="G80" s="19">
        <v>2021</v>
      </c>
      <c r="H80" s="65">
        <v>44249</v>
      </c>
      <c r="K80" s="19" t="s">
        <v>2821</v>
      </c>
      <c r="L80" s="19" t="str">
        <f t="shared" si="1"/>
        <v>PostAlerta</v>
      </c>
    </row>
    <row r="81" spans="1:12" ht="15.75" customHeight="1">
      <c r="A81" s="19">
        <v>33602639</v>
      </c>
      <c r="B81" s="19" t="s">
        <v>2822</v>
      </c>
      <c r="C81" s="19" t="s">
        <v>2823</v>
      </c>
      <c r="D81" s="19" t="s">
        <v>2810</v>
      </c>
      <c r="E81" s="19" t="s">
        <v>2824</v>
      </c>
      <c r="F81" s="19" t="s">
        <v>1636</v>
      </c>
      <c r="G81" s="19">
        <v>2021</v>
      </c>
      <c r="H81" s="65">
        <v>44246</v>
      </c>
      <c r="K81" s="19" t="s">
        <v>2825</v>
      </c>
      <c r="L81" s="19" t="str">
        <f t="shared" si="1"/>
        <v>PostAlerta</v>
      </c>
    </row>
    <row r="82" spans="1:12" ht="15.75" customHeight="1">
      <c r="A82" s="19">
        <v>33792695</v>
      </c>
      <c r="B82" s="19" t="s">
        <v>2920</v>
      </c>
      <c r="C82" s="19" t="s">
        <v>2921</v>
      </c>
      <c r="D82" s="19" t="s">
        <v>2922</v>
      </c>
      <c r="E82" s="19" t="s">
        <v>2923</v>
      </c>
      <c r="F82" s="19" t="s">
        <v>215</v>
      </c>
      <c r="G82" s="19">
        <v>2021</v>
      </c>
      <c r="H82" s="65">
        <v>44287</v>
      </c>
      <c r="K82" s="19" t="s">
        <v>2924</v>
      </c>
      <c r="L82" s="19" t="str">
        <f t="shared" si="1"/>
        <v>PostAlerta</v>
      </c>
    </row>
    <row r="83" spans="1:12" ht="15.75" customHeight="1">
      <c r="A83" s="19">
        <v>34207530</v>
      </c>
      <c r="B83" s="19" t="s">
        <v>2993</v>
      </c>
      <c r="C83" s="19" t="s">
        <v>2994</v>
      </c>
      <c r="D83" s="19" t="s">
        <v>2995</v>
      </c>
      <c r="E83" s="19" t="s">
        <v>2996</v>
      </c>
      <c r="F83" s="19" t="s">
        <v>2997</v>
      </c>
      <c r="G83" s="19">
        <v>2021</v>
      </c>
      <c r="H83" s="65">
        <v>44379</v>
      </c>
      <c r="I83" s="19" t="s">
        <v>2998</v>
      </c>
      <c r="K83" s="19" t="s">
        <v>2999</v>
      </c>
      <c r="L83" s="19" t="str">
        <f t="shared" si="1"/>
        <v>PostAlerta</v>
      </c>
    </row>
    <row r="84" spans="1:12" ht="15.75" customHeight="1">
      <c r="A84" s="19">
        <v>33690064</v>
      </c>
      <c r="B84" s="19" t="s">
        <v>3116</v>
      </c>
      <c r="C84" s="19" t="s">
        <v>3117</v>
      </c>
      <c r="D84" s="19" t="s">
        <v>3118</v>
      </c>
      <c r="E84" s="19" t="s">
        <v>3119</v>
      </c>
      <c r="F84" s="19" t="s">
        <v>3120</v>
      </c>
      <c r="G84" s="19">
        <v>2021</v>
      </c>
      <c r="H84" s="65">
        <v>44265</v>
      </c>
      <c r="K84" s="19" t="s">
        <v>3121</v>
      </c>
      <c r="L84" s="19" t="str">
        <f t="shared" si="1"/>
        <v>PostAlerta</v>
      </c>
    </row>
    <row r="85" spans="1:12" ht="15.75" customHeight="1">
      <c r="A85" s="19">
        <v>34072129</v>
      </c>
      <c r="B85" s="19" t="s">
        <v>3146</v>
      </c>
      <c r="C85" s="19" t="s">
        <v>3147</v>
      </c>
      <c r="D85" s="19" t="s">
        <v>3148</v>
      </c>
      <c r="E85" s="19" t="s">
        <v>3149</v>
      </c>
      <c r="F85" s="19" t="s">
        <v>3150</v>
      </c>
      <c r="G85" s="19">
        <v>2021</v>
      </c>
      <c r="H85" s="65">
        <v>44349</v>
      </c>
      <c r="I85" s="19" t="s">
        <v>3151</v>
      </c>
      <c r="K85" s="19" t="s">
        <v>3152</v>
      </c>
      <c r="L85" s="19" t="str">
        <f t="shared" si="1"/>
        <v>PostAlerta</v>
      </c>
    </row>
    <row r="86" spans="1:12" ht="15.75" customHeight="1">
      <c r="A86" s="19">
        <v>34069789</v>
      </c>
      <c r="B86" s="19" t="s">
        <v>3168</v>
      </c>
      <c r="C86" s="19" t="s">
        <v>3169</v>
      </c>
      <c r="D86" s="19" t="s">
        <v>3170</v>
      </c>
      <c r="E86" s="19" t="s">
        <v>3171</v>
      </c>
      <c r="F86" s="19" t="s">
        <v>2132</v>
      </c>
      <c r="G86" s="19">
        <v>2021</v>
      </c>
      <c r="H86" s="65">
        <v>44349</v>
      </c>
      <c r="I86" s="19" t="s">
        <v>3172</v>
      </c>
      <c r="K86" s="19" t="s">
        <v>3173</v>
      </c>
      <c r="L86" s="19" t="str">
        <f t="shared" si="1"/>
        <v>PostAlerta</v>
      </c>
    </row>
    <row r="87" spans="1:12" ht="15.75" customHeight="1">
      <c r="A87" s="19">
        <v>33782153</v>
      </c>
      <c r="B87" s="19" t="s">
        <v>3183</v>
      </c>
      <c r="C87" s="19" t="s">
        <v>3184</v>
      </c>
      <c r="D87" s="19" t="s">
        <v>3185</v>
      </c>
      <c r="E87" s="19" t="s">
        <v>3186</v>
      </c>
      <c r="F87" s="19" t="s">
        <v>1110</v>
      </c>
      <c r="G87" s="19">
        <v>2021</v>
      </c>
      <c r="H87" s="65">
        <v>44285</v>
      </c>
      <c r="I87" s="19" t="s">
        <v>3187</v>
      </c>
      <c r="K87" s="19" t="s">
        <v>3188</v>
      </c>
      <c r="L87" s="19" t="str">
        <f t="shared" si="1"/>
        <v>PostAlerta</v>
      </c>
    </row>
    <row r="88" spans="1:12" ht="15.75" customHeight="1">
      <c r="A88" s="19">
        <v>33990180</v>
      </c>
      <c r="B88" s="19" t="s">
        <v>3198</v>
      </c>
      <c r="C88" s="19" t="s">
        <v>3199</v>
      </c>
      <c r="D88" s="19" t="s">
        <v>3200</v>
      </c>
      <c r="E88" s="19" t="s">
        <v>3201</v>
      </c>
      <c r="F88" s="19" t="s">
        <v>875</v>
      </c>
      <c r="G88" s="19">
        <v>2021</v>
      </c>
      <c r="H88" s="65">
        <v>44331</v>
      </c>
      <c r="I88" s="19" t="s">
        <v>3202</v>
      </c>
      <c r="K88" s="19" t="s">
        <v>3203</v>
      </c>
      <c r="L88" s="19" t="str">
        <f t="shared" si="1"/>
        <v>PostAlerta</v>
      </c>
    </row>
    <row r="89" spans="1:12" ht="15.75" customHeight="1">
      <c r="A89" s="19">
        <v>33971969</v>
      </c>
      <c r="B89" s="19" t="s">
        <v>3219</v>
      </c>
      <c r="C89" s="19" t="s">
        <v>3220</v>
      </c>
      <c r="E89" s="19" t="s">
        <v>3221</v>
      </c>
      <c r="L89" s="19" t="str">
        <f t="shared" si="1"/>
        <v>PostAlerta</v>
      </c>
    </row>
    <row r="90" spans="1:12" ht="15.75" customHeight="1">
      <c r="A90" s="19">
        <v>34304468</v>
      </c>
      <c r="B90" s="19" t="s">
        <v>3236</v>
      </c>
      <c r="C90" s="19" t="s">
        <v>3237</v>
      </c>
      <c r="D90" s="19" t="s">
        <v>26361</v>
      </c>
      <c r="E90" s="19" t="s">
        <v>3239</v>
      </c>
      <c r="F90" s="19" t="s">
        <v>26358</v>
      </c>
      <c r="G90" s="19">
        <v>2021</v>
      </c>
      <c r="H90" s="65">
        <v>44403</v>
      </c>
      <c r="K90" s="19" t="s">
        <v>3242</v>
      </c>
      <c r="L90" s="19" t="str">
        <f t="shared" si="1"/>
        <v>PostAlerta</v>
      </c>
    </row>
    <row r="91" spans="1:12" ht="15.75" customHeight="1">
      <c r="A91" s="19">
        <v>33894778</v>
      </c>
      <c r="B91" s="19" t="s">
        <v>3323</v>
      </c>
      <c r="C91" s="19" t="s">
        <v>3324</v>
      </c>
      <c r="E91" s="19" t="s">
        <v>3325</v>
      </c>
      <c r="L91" s="19" t="str">
        <f t="shared" si="1"/>
        <v>PostAlerta</v>
      </c>
    </row>
    <row r="92" spans="1:12" ht="15.75" customHeight="1">
      <c r="A92" s="19">
        <v>33904293</v>
      </c>
      <c r="B92" s="19" t="s">
        <v>3340</v>
      </c>
      <c r="C92" s="19" t="s">
        <v>3341</v>
      </c>
      <c r="D92" s="19" t="s">
        <v>3342</v>
      </c>
      <c r="E92" s="19" t="s">
        <v>3343</v>
      </c>
      <c r="F92" s="19" t="s">
        <v>3344</v>
      </c>
      <c r="G92" s="19">
        <v>2021</v>
      </c>
      <c r="H92" s="65">
        <v>44313</v>
      </c>
      <c r="K92" s="19" t="s">
        <v>3345</v>
      </c>
      <c r="L92" s="19" t="str">
        <f t="shared" si="1"/>
        <v>PostAlerta</v>
      </c>
    </row>
    <row r="93" spans="1:12" ht="15.75" customHeight="1">
      <c r="A93" s="19">
        <v>33749214</v>
      </c>
      <c r="B93" s="19" t="s">
        <v>3474</v>
      </c>
      <c r="C93" s="19" t="s">
        <v>3475</v>
      </c>
      <c r="D93" s="19" t="s">
        <v>3476</v>
      </c>
      <c r="E93" s="19" t="s">
        <v>3477</v>
      </c>
      <c r="F93" s="19" t="s">
        <v>2304</v>
      </c>
      <c r="G93" s="19">
        <v>2021</v>
      </c>
      <c r="H93" s="65">
        <v>44277</v>
      </c>
      <c r="I93" s="19" t="s">
        <v>3478</v>
      </c>
      <c r="K93" s="19" t="s">
        <v>3479</v>
      </c>
      <c r="L93" s="19" t="str">
        <f t="shared" si="1"/>
        <v>PostAlerta</v>
      </c>
    </row>
    <row r="94" spans="1:12" ht="15.75" customHeight="1">
      <c r="A94" s="19">
        <v>33582025</v>
      </c>
      <c r="B94" s="19" t="s">
        <v>3501</v>
      </c>
      <c r="C94" s="19" t="s">
        <v>3502</v>
      </c>
      <c r="D94" s="19" t="s">
        <v>3503</v>
      </c>
      <c r="E94" s="19" t="s">
        <v>3504</v>
      </c>
      <c r="F94" s="19" t="s">
        <v>3505</v>
      </c>
      <c r="G94" s="19">
        <v>2021</v>
      </c>
      <c r="H94" s="65">
        <v>44241</v>
      </c>
      <c r="K94" s="19" t="s">
        <v>3506</v>
      </c>
      <c r="L94" s="19" t="str">
        <f t="shared" si="1"/>
        <v>PostAlerta</v>
      </c>
    </row>
    <row r="95" spans="1:12" ht="15.75" customHeight="1">
      <c r="A95" s="19">
        <v>33758087</v>
      </c>
      <c r="B95" s="19" t="s">
        <v>3557</v>
      </c>
      <c r="C95" s="19" t="s">
        <v>3558</v>
      </c>
      <c r="D95" s="19" t="s">
        <v>3559</v>
      </c>
      <c r="E95" s="19" t="s">
        <v>3560</v>
      </c>
      <c r="F95" s="19" t="s">
        <v>2861</v>
      </c>
      <c r="G95" s="19">
        <v>2021</v>
      </c>
      <c r="H95" s="65">
        <v>44279</v>
      </c>
      <c r="I95" s="19" t="s">
        <v>3561</v>
      </c>
      <c r="K95" s="19" t="s">
        <v>3562</v>
      </c>
      <c r="L95" s="19" t="str">
        <f t="shared" si="1"/>
        <v>PostAlerta</v>
      </c>
    </row>
    <row r="96" spans="1:12" ht="15.75" customHeight="1">
      <c r="A96" s="19">
        <v>33558371</v>
      </c>
      <c r="B96" s="19" t="s">
        <v>3585</v>
      </c>
      <c r="C96" s="19" t="s">
        <v>3586</v>
      </c>
      <c r="D96" s="19" t="s">
        <v>3587</v>
      </c>
      <c r="E96" s="19" t="s">
        <v>3588</v>
      </c>
      <c r="F96" s="19" t="s">
        <v>2261</v>
      </c>
      <c r="G96" s="19">
        <v>2021</v>
      </c>
      <c r="H96" s="65">
        <v>44236</v>
      </c>
      <c r="I96" s="19" t="s">
        <v>3589</v>
      </c>
      <c r="J96" s="19" t="s">
        <v>3590</v>
      </c>
      <c r="K96" s="19" t="s">
        <v>3591</v>
      </c>
      <c r="L96" s="19" t="str">
        <f t="shared" si="1"/>
        <v>PostAlerta</v>
      </c>
    </row>
    <row r="97" spans="1:12" ht="15.75" customHeight="1">
      <c r="A97" s="19">
        <v>33721818</v>
      </c>
      <c r="B97" s="19" t="s">
        <v>3677</v>
      </c>
      <c r="C97" s="19" t="s">
        <v>3678</v>
      </c>
      <c r="D97" s="19" t="s">
        <v>3679</v>
      </c>
      <c r="E97" s="19" t="s">
        <v>3680</v>
      </c>
      <c r="F97" s="19" t="s">
        <v>3681</v>
      </c>
      <c r="G97" s="19">
        <v>2021</v>
      </c>
      <c r="H97" s="65">
        <v>44270</v>
      </c>
      <c r="I97" s="19" t="s">
        <v>3682</v>
      </c>
      <c r="K97" s="19" t="s">
        <v>3683</v>
      </c>
      <c r="L97" s="19" t="str">
        <f t="shared" si="1"/>
        <v>PostAlerta</v>
      </c>
    </row>
    <row r="98" spans="1:12" ht="15.75" customHeight="1">
      <c r="A98" s="19">
        <v>33528794</v>
      </c>
      <c r="B98" s="19" t="s">
        <v>3689</v>
      </c>
      <c r="C98" s="19" t="s">
        <v>3690</v>
      </c>
      <c r="D98" s="19" t="s">
        <v>3691</v>
      </c>
      <c r="E98" s="19" t="s">
        <v>3692</v>
      </c>
      <c r="F98" s="19" t="s">
        <v>2408</v>
      </c>
      <c r="G98" s="19">
        <v>2021</v>
      </c>
      <c r="H98" s="65">
        <v>44229</v>
      </c>
      <c r="I98" s="19" t="s">
        <v>3693</v>
      </c>
      <c r="K98" s="19" t="s">
        <v>3694</v>
      </c>
      <c r="L98" s="19" t="str">
        <f t="shared" si="1"/>
        <v>PostAlerta</v>
      </c>
    </row>
    <row r="99" spans="1:12" ht="15.75" customHeight="1">
      <c r="A99" s="19">
        <v>32944895</v>
      </c>
      <c r="B99" s="19" t="s">
        <v>3738</v>
      </c>
      <c r="C99" s="19" t="s">
        <v>3739</v>
      </c>
      <c r="D99" s="19" t="s">
        <v>3740</v>
      </c>
      <c r="E99" s="19" t="s">
        <v>3741</v>
      </c>
      <c r="F99" s="19" t="s">
        <v>1038</v>
      </c>
      <c r="G99" s="19">
        <v>2021</v>
      </c>
      <c r="H99" s="65">
        <v>44092</v>
      </c>
      <c r="I99" s="19" t="s">
        <v>3742</v>
      </c>
      <c r="K99" s="19" t="s">
        <v>3743</v>
      </c>
      <c r="L99" s="19" t="str">
        <f t="shared" si="1"/>
        <v>PostAlerta</v>
      </c>
    </row>
    <row r="100" spans="1:12" ht="15.75" customHeight="1">
      <c r="A100" s="19">
        <v>33632144</v>
      </c>
      <c r="B100" s="19" t="s">
        <v>3754</v>
      </c>
      <c r="C100" s="19" t="s">
        <v>3755</v>
      </c>
      <c r="D100" s="19" t="s">
        <v>3756</v>
      </c>
      <c r="E100" s="19" t="s">
        <v>1516</v>
      </c>
      <c r="F100" s="19" t="s">
        <v>841</v>
      </c>
      <c r="G100" s="19">
        <v>2021</v>
      </c>
      <c r="H100" s="65">
        <v>44253</v>
      </c>
      <c r="I100" s="19" t="s">
        <v>3757</v>
      </c>
      <c r="K100" s="19" t="s">
        <v>3758</v>
      </c>
      <c r="L100" s="19" t="str">
        <f t="shared" si="1"/>
        <v>PostAlerta</v>
      </c>
    </row>
    <row r="101" spans="1:12" ht="15.75" customHeight="1">
      <c r="A101" s="19">
        <v>33680219</v>
      </c>
      <c r="B101" s="19" t="s">
        <v>3800</v>
      </c>
      <c r="C101" s="19" t="s">
        <v>3801</v>
      </c>
      <c r="D101" s="19" t="s">
        <v>3802</v>
      </c>
      <c r="E101" s="19" t="s">
        <v>3803</v>
      </c>
      <c r="F101" s="19" t="s">
        <v>698</v>
      </c>
      <c r="G101" s="19">
        <v>2021</v>
      </c>
      <c r="H101" s="65">
        <v>44263</v>
      </c>
      <c r="I101" s="19" t="s">
        <v>3804</v>
      </c>
      <c r="K101" s="19" t="s">
        <v>3805</v>
      </c>
      <c r="L101" s="19" t="str">
        <f t="shared" si="1"/>
        <v>PostAlerta</v>
      </c>
    </row>
    <row r="102" spans="1:12" ht="15.75" customHeight="1">
      <c r="A102" s="19">
        <v>33727995</v>
      </c>
      <c r="B102" s="19" t="s">
        <v>3827</v>
      </c>
      <c r="C102" s="19" t="s">
        <v>3828</v>
      </c>
      <c r="D102" s="19" t="s">
        <v>3829</v>
      </c>
      <c r="E102" s="19" t="s">
        <v>3830</v>
      </c>
      <c r="F102" s="19" t="s">
        <v>698</v>
      </c>
      <c r="G102" s="19">
        <v>2021</v>
      </c>
      <c r="H102" s="65">
        <v>44272</v>
      </c>
      <c r="I102" s="19" t="s">
        <v>3831</v>
      </c>
      <c r="K102" s="19" t="s">
        <v>3832</v>
      </c>
      <c r="L102" s="19" t="str">
        <f t="shared" si="1"/>
        <v>PostAlerta</v>
      </c>
    </row>
    <row r="103" spans="1:12" ht="15.75" customHeight="1">
      <c r="A103" s="19">
        <v>33536509</v>
      </c>
      <c r="B103" s="19" t="s">
        <v>3879</v>
      </c>
      <c r="C103" s="19" t="s">
        <v>3880</v>
      </c>
      <c r="D103" s="19" t="s">
        <v>3881</v>
      </c>
      <c r="E103" s="19" t="s">
        <v>3882</v>
      </c>
      <c r="F103" s="19" t="s">
        <v>833</v>
      </c>
      <c r="G103" s="19">
        <v>2021</v>
      </c>
      <c r="H103" s="65">
        <v>44231</v>
      </c>
      <c r="I103" s="19" t="s">
        <v>3883</v>
      </c>
      <c r="K103" s="19" t="s">
        <v>3884</v>
      </c>
      <c r="L103" s="19" t="str">
        <f t="shared" si="1"/>
        <v>PostAlerta</v>
      </c>
    </row>
    <row r="104" spans="1:12" ht="15.75" customHeight="1">
      <c r="A104" s="19">
        <v>33277177</v>
      </c>
      <c r="B104" s="19" t="s">
        <v>3918</v>
      </c>
      <c r="C104" s="19" t="s">
        <v>3919</v>
      </c>
      <c r="D104" s="19" t="s">
        <v>3920</v>
      </c>
      <c r="E104" s="19" t="s">
        <v>3921</v>
      </c>
      <c r="F104" s="19" t="s">
        <v>1636</v>
      </c>
      <c r="G104" s="19">
        <v>2021</v>
      </c>
      <c r="H104" s="65">
        <v>44170</v>
      </c>
      <c r="K104" s="19" t="s">
        <v>3922</v>
      </c>
      <c r="L104" s="19" t="str">
        <f t="shared" si="1"/>
        <v>PostAlerta</v>
      </c>
    </row>
    <row r="105" spans="1:12" ht="15.75" customHeight="1">
      <c r="A105" s="19">
        <v>32197798</v>
      </c>
      <c r="B105" s="19" t="s">
        <v>3971</v>
      </c>
      <c r="C105" s="19" t="s">
        <v>3972</v>
      </c>
      <c r="D105" s="19" t="s">
        <v>3914</v>
      </c>
      <c r="E105" s="19" t="s">
        <v>3973</v>
      </c>
      <c r="F105" s="19" t="s">
        <v>137</v>
      </c>
      <c r="G105" s="19">
        <v>2021</v>
      </c>
      <c r="H105" s="65">
        <v>43912</v>
      </c>
      <c r="K105" s="19" t="s">
        <v>3974</v>
      </c>
      <c r="L105" s="19" t="str">
        <f t="shared" si="1"/>
        <v>PostAlerta</v>
      </c>
    </row>
    <row r="106" spans="1:12" ht="15.75" customHeight="1">
      <c r="A106" s="19">
        <v>33231685</v>
      </c>
      <c r="B106" s="19" t="s">
        <v>4002</v>
      </c>
      <c r="C106" s="19" t="s">
        <v>4003</v>
      </c>
      <c r="D106" s="19" t="s">
        <v>4004</v>
      </c>
      <c r="E106" s="19" t="s">
        <v>4005</v>
      </c>
      <c r="F106" s="19" t="s">
        <v>1784</v>
      </c>
      <c r="G106" s="19">
        <v>2021</v>
      </c>
      <c r="H106" s="65">
        <v>44159</v>
      </c>
      <c r="I106" s="19" t="s">
        <v>4006</v>
      </c>
      <c r="K106" s="19" t="s">
        <v>4007</v>
      </c>
      <c r="L106" s="19" t="str">
        <f t="shared" si="1"/>
        <v>PostAlerta</v>
      </c>
    </row>
    <row r="107" spans="1:12" ht="15.75" customHeight="1">
      <c r="A107" s="19">
        <v>33510506</v>
      </c>
      <c r="B107" s="19" t="s">
        <v>4028</v>
      </c>
      <c r="C107" s="19" t="s">
        <v>4029</v>
      </c>
      <c r="D107" s="19" t="s">
        <v>4030</v>
      </c>
      <c r="E107" s="19" t="s">
        <v>4031</v>
      </c>
      <c r="F107" s="19" t="s">
        <v>4032</v>
      </c>
      <c r="G107" s="19">
        <v>2021</v>
      </c>
      <c r="H107" s="65">
        <v>44225</v>
      </c>
      <c r="K107" s="19" t="s">
        <v>4033</v>
      </c>
      <c r="L107" s="19" t="str">
        <f t="shared" si="1"/>
        <v>PostAlerta</v>
      </c>
    </row>
    <row r="108" spans="1:12" ht="15.75" customHeight="1">
      <c r="A108" s="19">
        <v>33420151</v>
      </c>
      <c r="B108" s="19" t="s">
        <v>4071</v>
      </c>
      <c r="C108" s="19" t="s">
        <v>4072</v>
      </c>
      <c r="D108" s="19" t="s">
        <v>4073</v>
      </c>
      <c r="E108" s="19" t="s">
        <v>4074</v>
      </c>
      <c r="F108" s="19" t="s">
        <v>833</v>
      </c>
      <c r="G108" s="19">
        <v>2021</v>
      </c>
      <c r="H108" s="65">
        <v>44205</v>
      </c>
      <c r="I108" s="19" t="s">
        <v>4075</v>
      </c>
      <c r="K108" s="19" t="s">
        <v>4076</v>
      </c>
      <c r="L108" s="19" t="str">
        <f t="shared" si="1"/>
        <v>PostAlerta</v>
      </c>
    </row>
    <row r="109" spans="1:12" ht="15.75" customHeight="1">
      <c r="A109" s="19">
        <v>33419114</v>
      </c>
      <c r="B109" s="19" t="s">
        <v>4090</v>
      </c>
      <c r="C109" s="19" t="s">
        <v>4091</v>
      </c>
      <c r="D109" s="19" t="s">
        <v>4092</v>
      </c>
      <c r="E109" s="19" t="s">
        <v>4093</v>
      </c>
      <c r="F109" s="19" t="s">
        <v>1253</v>
      </c>
      <c r="G109" s="19">
        <v>2021</v>
      </c>
      <c r="H109" s="65">
        <v>44205</v>
      </c>
      <c r="I109" s="19" t="s">
        <v>4094</v>
      </c>
      <c r="K109" s="19" t="s">
        <v>4095</v>
      </c>
      <c r="L109" s="19" t="str">
        <f t="shared" si="1"/>
        <v>PostAlerta</v>
      </c>
    </row>
    <row r="110" spans="1:12" ht="15.75" customHeight="1">
      <c r="A110" s="19">
        <v>34602924</v>
      </c>
      <c r="B110" s="19" t="s">
        <v>4133</v>
      </c>
      <c r="C110" s="19" t="s">
        <v>4134</v>
      </c>
      <c r="D110" s="19" t="s">
        <v>4135</v>
      </c>
      <c r="E110" s="19" t="s">
        <v>4136</v>
      </c>
      <c r="F110" s="19" t="s">
        <v>4137</v>
      </c>
      <c r="G110" s="19">
        <v>2021</v>
      </c>
      <c r="H110" s="65">
        <v>44473</v>
      </c>
      <c r="I110" s="19" t="s">
        <v>4138</v>
      </c>
      <c r="K110" s="19" t="s">
        <v>4139</v>
      </c>
      <c r="L110" s="19" t="str">
        <f t="shared" si="1"/>
        <v>PostAlerta</v>
      </c>
    </row>
    <row r="111" spans="1:12" ht="15.75" customHeight="1">
      <c r="A111" s="19">
        <v>34269016</v>
      </c>
      <c r="B111" s="19" t="s">
        <v>4140</v>
      </c>
      <c r="C111" s="19" t="s">
        <v>4141</v>
      </c>
      <c r="D111" s="19" t="s">
        <v>4142</v>
      </c>
      <c r="E111" s="19" t="s">
        <v>4143</v>
      </c>
      <c r="F111" s="19" t="s">
        <v>4144</v>
      </c>
      <c r="G111" s="19">
        <v>2021</v>
      </c>
      <c r="H111" s="65">
        <v>44393</v>
      </c>
      <c r="K111" s="19" t="s">
        <v>4145</v>
      </c>
      <c r="L111" s="19" t="str">
        <f t="shared" si="1"/>
        <v>PostAlerta</v>
      </c>
    </row>
    <row r="112" spans="1:12" ht="15.75" customHeight="1">
      <c r="A112" s="19">
        <v>33216464</v>
      </c>
      <c r="B112" s="19" t="s">
        <v>4212</v>
      </c>
      <c r="C112" s="19" t="s">
        <v>4213</v>
      </c>
      <c r="D112" s="19" t="s">
        <v>4214</v>
      </c>
      <c r="E112" s="19" t="s">
        <v>2112</v>
      </c>
      <c r="F112" s="19" t="s">
        <v>4215</v>
      </c>
      <c r="G112" s="19">
        <v>2021</v>
      </c>
      <c r="H112" s="65">
        <v>44155</v>
      </c>
      <c r="I112" s="19" t="s">
        <v>4216</v>
      </c>
      <c r="J112" s="19" t="s">
        <v>4217</v>
      </c>
      <c r="K112" s="19" t="s">
        <v>4218</v>
      </c>
      <c r="L112" s="19" t="str">
        <f t="shared" si="1"/>
        <v>PostAlerta</v>
      </c>
    </row>
    <row r="113" spans="1:12" ht="15.75" customHeight="1">
      <c r="A113" s="19">
        <v>33478232</v>
      </c>
      <c r="B113" s="19" t="s">
        <v>4274</v>
      </c>
      <c r="C113" s="19" t="s">
        <v>4275</v>
      </c>
      <c r="D113" s="19" t="s">
        <v>4276</v>
      </c>
      <c r="E113" s="19" t="s">
        <v>4277</v>
      </c>
      <c r="F113" s="19" t="s">
        <v>4278</v>
      </c>
      <c r="G113" s="19">
        <v>2020</v>
      </c>
      <c r="H113" s="65">
        <v>44218</v>
      </c>
      <c r="L113" s="19" t="str">
        <f t="shared" si="1"/>
        <v>PostAlerta</v>
      </c>
    </row>
    <row r="114" spans="1:12" ht="15.75" customHeight="1">
      <c r="A114" s="19">
        <v>32970473</v>
      </c>
      <c r="B114" s="19" t="s">
        <v>4394</v>
      </c>
      <c r="C114" s="19" t="s">
        <v>4395</v>
      </c>
      <c r="D114" s="19" t="s">
        <v>4396</v>
      </c>
      <c r="E114" s="19" t="s">
        <v>4397</v>
      </c>
      <c r="F114" s="19" t="s">
        <v>4398</v>
      </c>
      <c r="G114" s="19">
        <v>2020</v>
      </c>
      <c r="H114" s="65">
        <v>44098</v>
      </c>
      <c r="K114" s="19" t="s">
        <v>4399</v>
      </c>
      <c r="L114" s="19" t="str">
        <f t="shared" si="1"/>
        <v>PostAlerta</v>
      </c>
    </row>
    <row r="115" spans="1:12" ht="15.75" customHeight="1">
      <c r="A115" s="19">
        <v>32666480</v>
      </c>
      <c r="B115" s="19" t="s">
        <v>4418</v>
      </c>
      <c r="C115" s="19" t="s">
        <v>4419</v>
      </c>
      <c r="D115" s="19" t="s">
        <v>4420</v>
      </c>
      <c r="E115" s="19" t="s">
        <v>4421</v>
      </c>
      <c r="F115" s="19" t="s">
        <v>1038</v>
      </c>
      <c r="G115" s="19">
        <v>2020</v>
      </c>
      <c r="H115" s="65">
        <v>44028</v>
      </c>
      <c r="K115" s="19" t="s">
        <v>4422</v>
      </c>
      <c r="L115" s="19" t="str">
        <f t="shared" si="1"/>
        <v>PostAlerta</v>
      </c>
    </row>
    <row r="116" spans="1:12" ht="15.75" customHeight="1">
      <c r="A116" s="19">
        <v>33281908</v>
      </c>
      <c r="B116" s="19" t="s">
        <v>4471</v>
      </c>
      <c r="C116" s="19" t="s">
        <v>4472</v>
      </c>
      <c r="D116" s="19" t="s">
        <v>4473</v>
      </c>
      <c r="E116" s="19" t="s">
        <v>4474</v>
      </c>
      <c r="F116" s="19" t="s">
        <v>4475</v>
      </c>
      <c r="G116" s="19">
        <v>2020</v>
      </c>
      <c r="H116" s="65">
        <v>44172</v>
      </c>
      <c r="I116" s="19" t="s">
        <v>4476</v>
      </c>
      <c r="K116" s="19" t="s">
        <v>4477</v>
      </c>
      <c r="L116" s="19" t="str">
        <f t="shared" si="1"/>
        <v>PostAlerta</v>
      </c>
    </row>
    <row r="117" spans="1:12" ht="15.75" customHeight="1">
      <c r="A117" s="19">
        <v>33221736</v>
      </c>
      <c r="B117" s="19" t="s">
        <v>5023</v>
      </c>
      <c r="C117" s="19" t="s">
        <v>5024</v>
      </c>
      <c r="D117" s="19" t="s">
        <v>5025</v>
      </c>
      <c r="E117" s="19" t="s">
        <v>2201</v>
      </c>
      <c r="F117" s="19" t="s">
        <v>2903</v>
      </c>
      <c r="G117" s="19">
        <v>2020</v>
      </c>
      <c r="H117" s="65">
        <v>44157</v>
      </c>
      <c r="K117" s="19" t="s">
        <v>5026</v>
      </c>
      <c r="L117" s="19" t="str">
        <f t="shared" si="1"/>
        <v>PostAlerta</v>
      </c>
    </row>
    <row r="118" spans="1:12" ht="15.75" customHeight="1">
      <c r="A118" s="19">
        <v>32827751</v>
      </c>
      <c r="B118" s="19" t="s">
        <v>4598</v>
      </c>
      <c r="C118" s="19" t="s">
        <v>4599</v>
      </c>
      <c r="D118" s="19" t="s">
        <v>4600</v>
      </c>
      <c r="E118" s="19" t="s">
        <v>4601</v>
      </c>
      <c r="F118" s="19" t="s">
        <v>2095</v>
      </c>
      <c r="G118" s="19">
        <v>2020</v>
      </c>
      <c r="H118" s="65">
        <v>44066</v>
      </c>
      <c r="K118" s="19" t="s">
        <v>4602</v>
      </c>
      <c r="L118" s="19" t="str">
        <f t="shared" si="1"/>
        <v>PostAlerta</v>
      </c>
    </row>
    <row r="119" spans="1:12" ht="15.75" customHeight="1">
      <c r="A119" s="19">
        <v>32569798</v>
      </c>
      <c r="B119" s="19" t="s">
        <v>4617</v>
      </c>
      <c r="C119" s="19" t="s">
        <v>4618</v>
      </c>
      <c r="D119" s="19" t="s">
        <v>4619</v>
      </c>
      <c r="E119" s="19" t="s">
        <v>4620</v>
      </c>
      <c r="F119" s="19" t="s">
        <v>4621</v>
      </c>
      <c r="G119" s="19">
        <v>2020</v>
      </c>
      <c r="H119" s="65">
        <v>44005</v>
      </c>
      <c r="K119" s="19" t="s">
        <v>4622</v>
      </c>
      <c r="L119" s="19" t="str">
        <f t="shared" si="1"/>
        <v>PostAlerta</v>
      </c>
    </row>
    <row r="120" spans="1:12" ht="15.75" customHeight="1">
      <c r="A120" s="19">
        <v>33194779</v>
      </c>
      <c r="B120" s="19" t="s">
        <v>4650</v>
      </c>
      <c r="C120" s="19" t="s">
        <v>4651</v>
      </c>
      <c r="D120" s="19" t="s">
        <v>4652</v>
      </c>
      <c r="E120" s="19" t="s">
        <v>4653</v>
      </c>
      <c r="F120" s="19" t="s">
        <v>223</v>
      </c>
      <c r="G120" s="19">
        <v>2020</v>
      </c>
      <c r="H120" s="65">
        <v>44151</v>
      </c>
      <c r="I120" s="19" t="s">
        <v>4654</v>
      </c>
      <c r="K120" s="19" t="s">
        <v>4655</v>
      </c>
      <c r="L120" s="19" t="str">
        <f t="shared" si="1"/>
        <v>PostAlerta</v>
      </c>
    </row>
    <row r="121" spans="1:12" ht="15.75" customHeight="1">
      <c r="A121" s="19">
        <v>31643239</v>
      </c>
      <c r="B121" s="19" t="s">
        <v>4667</v>
      </c>
      <c r="D121" s="19" t="s">
        <v>4665</v>
      </c>
      <c r="F121" s="19" t="s">
        <v>1411</v>
      </c>
      <c r="G121" s="19">
        <v>2012</v>
      </c>
      <c r="H121" s="65">
        <v>44124</v>
      </c>
      <c r="L121" s="19" t="str">
        <f t="shared" si="1"/>
        <v>PostAlerta</v>
      </c>
    </row>
    <row r="122" spans="1:12" ht="15.75" customHeight="1">
      <c r="A122" s="19">
        <v>32795850</v>
      </c>
      <c r="B122" s="19" t="s">
        <v>4755</v>
      </c>
      <c r="C122" s="19" t="s">
        <v>4756</v>
      </c>
      <c r="D122" s="19" t="s">
        <v>4757</v>
      </c>
      <c r="E122" s="19" t="s">
        <v>4758</v>
      </c>
      <c r="F122" s="19" t="s">
        <v>4759</v>
      </c>
      <c r="G122" s="19">
        <v>2020</v>
      </c>
      <c r="H122" s="65">
        <v>44059</v>
      </c>
      <c r="K122" s="19" t="s">
        <v>4760</v>
      </c>
      <c r="L122" s="19" t="str">
        <f t="shared" si="1"/>
        <v>PostAlerta</v>
      </c>
    </row>
    <row r="123" spans="1:12" ht="15.75" customHeight="1">
      <c r="A123" s="19">
        <v>32770825</v>
      </c>
      <c r="B123" s="19" t="s">
        <v>4773</v>
      </c>
      <c r="C123" s="19" t="s">
        <v>4774</v>
      </c>
      <c r="D123" s="19" t="s">
        <v>4775</v>
      </c>
      <c r="E123" s="19" t="s">
        <v>4776</v>
      </c>
      <c r="F123" s="19" t="s">
        <v>4777</v>
      </c>
      <c r="G123" s="19">
        <v>2020</v>
      </c>
      <c r="H123" s="65">
        <v>44053</v>
      </c>
      <c r="I123" s="19" t="s">
        <v>4778</v>
      </c>
      <c r="K123" s="19" t="s">
        <v>4779</v>
      </c>
      <c r="L123" s="19" t="str">
        <f t="shared" si="1"/>
        <v>PostAlerta</v>
      </c>
    </row>
    <row r="124" spans="1:12" ht="15.75" customHeight="1">
      <c r="A124" s="19">
        <v>31859164</v>
      </c>
      <c r="B124" s="19" t="s">
        <v>4851</v>
      </c>
      <c r="C124" s="19" t="s">
        <v>4852</v>
      </c>
      <c r="D124" s="19" t="s">
        <v>4853</v>
      </c>
      <c r="E124" s="19" t="s">
        <v>4854</v>
      </c>
      <c r="F124" s="19" t="s">
        <v>128</v>
      </c>
      <c r="G124" s="19">
        <v>2020</v>
      </c>
      <c r="H124" s="65">
        <v>43820</v>
      </c>
      <c r="K124" s="19" t="s">
        <v>4855</v>
      </c>
      <c r="L124" s="19" t="str">
        <f t="shared" si="1"/>
        <v>PostAlerta</v>
      </c>
    </row>
    <row r="125" spans="1:12" ht="15.75" customHeight="1">
      <c r="A125" s="19">
        <v>33042095</v>
      </c>
      <c r="B125" s="19" t="s">
        <v>5307</v>
      </c>
      <c r="C125" s="19" t="s">
        <v>5308</v>
      </c>
      <c r="D125" s="19" t="s">
        <v>5309</v>
      </c>
      <c r="E125" s="19" t="s">
        <v>1873</v>
      </c>
      <c r="F125" s="19" t="s">
        <v>98</v>
      </c>
      <c r="G125" s="19">
        <v>2020</v>
      </c>
      <c r="H125" s="65">
        <v>44116</v>
      </c>
      <c r="I125" s="19" t="s">
        <v>5310</v>
      </c>
      <c r="K125" s="19" t="s">
        <v>5311</v>
      </c>
      <c r="L125" s="19" t="str">
        <f t="shared" si="1"/>
        <v>PostAlerta</v>
      </c>
    </row>
    <row r="126" spans="1:12" ht="15.75" customHeight="1">
      <c r="A126" s="19">
        <v>32808581</v>
      </c>
      <c r="B126" s="19" t="s">
        <v>5005</v>
      </c>
      <c r="C126" s="19" t="s">
        <v>5006</v>
      </c>
      <c r="D126" s="19" t="s">
        <v>5007</v>
      </c>
      <c r="E126" s="19" t="s">
        <v>5008</v>
      </c>
      <c r="F126" s="19" t="s">
        <v>5009</v>
      </c>
      <c r="G126" s="19">
        <v>2020</v>
      </c>
      <c r="H126" s="65">
        <v>44062</v>
      </c>
      <c r="K126" s="19" t="s">
        <v>5010</v>
      </c>
      <c r="L126" s="19" t="str">
        <f t="shared" si="1"/>
        <v>PostAlerta</v>
      </c>
    </row>
    <row r="127" spans="1:12" ht="15.75" customHeight="1">
      <c r="A127" s="19">
        <v>32651162</v>
      </c>
      <c r="B127" s="19" t="s">
        <v>5367</v>
      </c>
      <c r="C127" s="19" t="s">
        <v>5368</v>
      </c>
      <c r="D127" s="19" t="s">
        <v>5369</v>
      </c>
      <c r="E127" s="19" t="s">
        <v>2181</v>
      </c>
      <c r="F127" s="19" t="s">
        <v>3681</v>
      </c>
      <c r="G127" s="19">
        <v>2020</v>
      </c>
      <c r="H127" s="65">
        <v>44024</v>
      </c>
      <c r="I127" s="19" t="s">
        <v>5370</v>
      </c>
      <c r="K127" s="19" t="s">
        <v>5371</v>
      </c>
      <c r="L127" s="19" t="str">
        <f t="shared" si="1"/>
        <v>PostAlerta</v>
      </c>
    </row>
    <row r="128" spans="1:12" ht="15.75" customHeight="1">
      <c r="A128" s="19">
        <v>32622623</v>
      </c>
      <c r="B128" s="19" t="s">
        <v>5030</v>
      </c>
      <c r="C128" s="19" t="s">
        <v>5031</v>
      </c>
      <c r="D128" s="19" t="s">
        <v>5032</v>
      </c>
      <c r="E128" s="19" t="s">
        <v>5033</v>
      </c>
      <c r="F128" s="19" t="s">
        <v>1636</v>
      </c>
      <c r="G128" s="19">
        <v>2020</v>
      </c>
      <c r="H128" s="65">
        <v>44018</v>
      </c>
      <c r="K128" s="19" t="s">
        <v>5034</v>
      </c>
      <c r="L128" s="19" t="str">
        <f t="shared" si="1"/>
        <v>PostAlerta</v>
      </c>
    </row>
    <row r="129" spans="1:12" ht="15.75" customHeight="1">
      <c r="A129" s="19">
        <v>32565151</v>
      </c>
      <c r="B129" s="19" t="s">
        <v>5051</v>
      </c>
      <c r="C129" s="19" t="s">
        <v>5052</v>
      </c>
      <c r="D129" s="19" t="s">
        <v>5032</v>
      </c>
      <c r="E129" s="19" t="s">
        <v>5053</v>
      </c>
      <c r="F129" s="19" t="s">
        <v>1636</v>
      </c>
      <c r="G129" s="19">
        <v>2020</v>
      </c>
      <c r="H129" s="65">
        <v>44005</v>
      </c>
      <c r="K129" s="19" t="s">
        <v>5054</v>
      </c>
      <c r="L129" s="19" t="str">
        <f t="shared" si="1"/>
        <v>PostAlerta</v>
      </c>
    </row>
    <row r="130" spans="1:12" ht="15.75" customHeight="1">
      <c r="A130" s="19">
        <v>32983076</v>
      </c>
      <c r="B130" s="19" t="s">
        <v>5508</v>
      </c>
      <c r="C130" s="19" t="s">
        <v>5509</v>
      </c>
      <c r="D130" s="19" t="s">
        <v>5510</v>
      </c>
      <c r="E130" s="19" t="s">
        <v>5511</v>
      </c>
      <c r="F130" s="19" t="s">
        <v>98</v>
      </c>
      <c r="G130" s="19">
        <v>2020</v>
      </c>
      <c r="H130" s="65">
        <v>44102</v>
      </c>
      <c r="I130" s="19" t="s">
        <v>5512</v>
      </c>
      <c r="K130" s="19" t="s">
        <v>5513</v>
      </c>
      <c r="L130" s="19" t="str">
        <f t="shared" ref="L130:L193" si="2">IF(ISNUMBER(VLOOKUP(A130,PRE,1,FALSE)),"PreAlerta",IF(ISNUMBER(VLOOKUP(A130,POST,1,FALSE)),"PostAlerta",IF(ISNUMBER(VLOOKUP(A130,EXCL,1,FALSE)),"Excluida","no incluido")))</f>
        <v>PostAlerta</v>
      </c>
    </row>
    <row r="131" spans="1:12" ht="15.75" customHeight="1">
      <c r="A131" s="19">
        <v>32785145</v>
      </c>
      <c r="B131" s="19" t="s">
        <v>5179</v>
      </c>
      <c r="C131" s="19" t="s">
        <v>5180</v>
      </c>
      <c r="D131" s="19" t="s">
        <v>5181</v>
      </c>
      <c r="E131" s="19" t="s">
        <v>5182</v>
      </c>
      <c r="F131" s="19" t="s">
        <v>3023</v>
      </c>
      <c r="G131" s="19">
        <v>2020</v>
      </c>
      <c r="H131" s="65">
        <v>44057</v>
      </c>
      <c r="I131" s="19" t="s">
        <v>5183</v>
      </c>
      <c r="K131" s="19" t="s">
        <v>5184</v>
      </c>
      <c r="L131" s="19" t="str">
        <f t="shared" si="2"/>
        <v>PostAlerta</v>
      </c>
    </row>
    <row r="132" spans="1:12" ht="15.75" customHeight="1">
      <c r="A132" s="19">
        <v>32760078</v>
      </c>
      <c r="B132" s="19" t="s">
        <v>5200</v>
      </c>
      <c r="C132" s="19" t="s">
        <v>5201</v>
      </c>
      <c r="D132" s="19" t="s">
        <v>5202</v>
      </c>
      <c r="E132" s="19" t="s">
        <v>5203</v>
      </c>
      <c r="F132" s="19" t="s">
        <v>208</v>
      </c>
      <c r="G132" s="19">
        <v>2020</v>
      </c>
      <c r="H132" s="65">
        <v>44051</v>
      </c>
      <c r="I132" s="19" t="s">
        <v>5204</v>
      </c>
      <c r="K132" s="19" t="s">
        <v>5205</v>
      </c>
      <c r="L132" s="19" t="str">
        <f t="shared" si="2"/>
        <v>PostAlerta</v>
      </c>
    </row>
    <row r="133" spans="1:12" ht="15.75" customHeight="1">
      <c r="A133" s="19">
        <v>32356026</v>
      </c>
      <c r="B133" s="19" t="s">
        <v>5670</v>
      </c>
      <c r="C133" s="19" t="s">
        <v>5671</v>
      </c>
      <c r="D133" s="19" t="s">
        <v>5322</v>
      </c>
      <c r="E133" s="19" t="s">
        <v>5672</v>
      </c>
      <c r="F133" s="19" t="s">
        <v>1038</v>
      </c>
      <c r="G133" s="19">
        <v>2020</v>
      </c>
      <c r="H133" s="65">
        <v>43953</v>
      </c>
      <c r="K133" s="19" t="s">
        <v>5673</v>
      </c>
      <c r="L133" s="19" t="str">
        <f t="shared" si="2"/>
        <v>PostAlerta</v>
      </c>
    </row>
    <row r="134" spans="1:12" ht="15.75" customHeight="1">
      <c r="A134" s="19">
        <v>32172370</v>
      </c>
      <c r="B134" s="19" t="s">
        <v>5320</v>
      </c>
      <c r="C134" s="19" t="s">
        <v>5321</v>
      </c>
      <c r="E134" s="19" t="s">
        <v>5322</v>
      </c>
      <c r="L134" s="19" t="str">
        <f t="shared" si="2"/>
        <v>PostAlerta</v>
      </c>
    </row>
    <row r="135" spans="1:12" ht="15.75" customHeight="1">
      <c r="A135" s="19">
        <v>32849365</v>
      </c>
      <c r="B135" s="19" t="s">
        <v>5746</v>
      </c>
      <c r="C135" s="19" t="s">
        <v>5747</v>
      </c>
      <c r="D135" s="19" t="s">
        <v>5748</v>
      </c>
      <c r="E135" s="19" t="s">
        <v>5749</v>
      </c>
      <c r="F135" s="19" t="s">
        <v>98</v>
      </c>
      <c r="G135" s="19">
        <v>2020</v>
      </c>
      <c r="H135" s="65">
        <v>44071</v>
      </c>
      <c r="I135" s="19" t="s">
        <v>5750</v>
      </c>
      <c r="K135" s="19" t="s">
        <v>5751</v>
      </c>
      <c r="L135" s="19" t="str">
        <f t="shared" si="2"/>
        <v>PostAlerta</v>
      </c>
    </row>
    <row r="136" spans="1:12" ht="15.75" customHeight="1">
      <c r="A136" s="19">
        <v>32702037</v>
      </c>
      <c r="B136" s="19" t="s">
        <v>5381</v>
      </c>
      <c r="C136" s="19" t="s">
        <v>5382</v>
      </c>
      <c r="D136" s="19" t="s">
        <v>5383</v>
      </c>
      <c r="E136" s="19" t="s">
        <v>2353</v>
      </c>
      <c r="F136" s="19" t="s">
        <v>208</v>
      </c>
      <c r="G136" s="19">
        <v>2020</v>
      </c>
      <c r="H136" s="65">
        <v>44036</v>
      </c>
      <c r="I136" s="19" t="s">
        <v>5384</v>
      </c>
      <c r="K136" s="19" t="s">
        <v>5385</v>
      </c>
      <c r="L136" s="19" t="str">
        <f t="shared" si="2"/>
        <v>PostAlerta</v>
      </c>
    </row>
    <row r="137" spans="1:12" ht="15.75" customHeight="1">
      <c r="A137" s="19">
        <v>32678023</v>
      </c>
      <c r="B137" s="19" t="s">
        <v>5387</v>
      </c>
      <c r="C137" s="19" t="s">
        <v>5388</v>
      </c>
      <c r="D137" s="19" t="s">
        <v>5389</v>
      </c>
      <c r="E137" s="19" t="s">
        <v>5390</v>
      </c>
      <c r="F137" s="19" t="s">
        <v>841</v>
      </c>
      <c r="G137" s="19">
        <v>2020</v>
      </c>
      <c r="H137" s="65">
        <v>44030</v>
      </c>
      <c r="I137" s="19" t="s">
        <v>5391</v>
      </c>
      <c r="K137" s="19" t="s">
        <v>5392</v>
      </c>
      <c r="L137" s="19" t="str">
        <f t="shared" si="2"/>
        <v>PostAlerta</v>
      </c>
    </row>
    <row r="138" spans="1:12" ht="15.75" customHeight="1">
      <c r="A138" s="19">
        <v>32679694</v>
      </c>
      <c r="B138" s="19" t="s">
        <v>5394</v>
      </c>
      <c r="C138" s="19" t="s">
        <v>5395</v>
      </c>
      <c r="D138" s="19" t="s">
        <v>5396</v>
      </c>
      <c r="E138" s="19" t="s">
        <v>5397</v>
      </c>
      <c r="F138" s="19" t="s">
        <v>5398</v>
      </c>
      <c r="G138" s="19">
        <v>2020</v>
      </c>
      <c r="H138" s="65">
        <v>44031</v>
      </c>
      <c r="I138" s="19" t="s">
        <v>5399</v>
      </c>
      <c r="K138" s="19" t="s">
        <v>5400</v>
      </c>
      <c r="L138" s="19" t="str">
        <f t="shared" si="2"/>
        <v>PostAlerta</v>
      </c>
    </row>
    <row r="139" spans="1:12" ht="15.75" customHeight="1">
      <c r="A139" s="19">
        <v>32669474</v>
      </c>
      <c r="B139" s="19" t="s">
        <v>5763</v>
      </c>
      <c r="C139" s="19" t="s">
        <v>5764</v>
      </c>
      <c r="D139" s="19" t="s">
        <v>5765</v>
      </c>
      <c r="E139" s="19" t="s">
        <v>5766</v>
      </c>
      <c r="F139" s="19" t="s">
        <v>1095</v>
      </c>
      <c r="G139" s="19">
        <v>2020</v>
      </c>
      <c r="H139" s="65">
        <v>44029</v>
      </c>
      <c r="I139" s="19" t="s">
        <v>5767</v>
      </c>
      <c r="K139" s="19" t="s">
        <v>5768</v>
      </c>
      <c r="L139" s="19" t="str">
        <f t="shared" si="2"/>
        <v>PostAlerta</v>
      </c>
    </row>
    <row r="140" spans="1:12" ht="15.75" customHeight="1">
      <c r="A140" s="19">
        <v>32635349</v>
      </c>
      <c r="B140" s="19" t="s">
        <v>5457</v>
      </c>
      <c r="C140" s="19" t="s">
        <v>5458</v>
      </c>
      <c r="D140" s="19" t="s">
        <v>5459</v>
      </c>
      <c r="E140" s="19" t="s">
        <v>5460</v>
      </c>
      <c r="F140" s="19" t="s">
        <v>2246</v>
      </c>
      <c r="G140" s="19">
        <v>2020</v>
      </c>
      <c r="H140" s="65">
        <v>44021</v>
      </c>
      <c r="I140" s="19" t="s">
        <v>5461</v>
      </c>
      <c r="K140" s="19" t="s">
        <v>5462</v>
      </c>
      <c r="L140" s="19" t="str">
        <f t="shared" si="2"/>
        <v>PostAlerta</v>
      </c>
    </row>
    <row r="141" spans="1:12" ht="15.75" customHeight="1">
      <c r="A141" s="19">
        <v>32596738</v>
      </c>
      <c r="B141" s="19" t="s">
        <v>5503</v>
      </c>
      <c r="C141" s="19" t="s">
        <v>5504</v>
      </c>
      <c r="D141" s="19" t="s">
        <v>5505</v>
      </c>
      <c r="E141" s="19" t="s">
        <v>5506</v>
      </c>
      <c r="F141" s="19" t="s">
        <v>5507</v>
      </c>
      <c r="G141" s="19">
        <v>2020</v>
      </c>
      <c r="H141" s="65">
        <v>44012</v>
      </c>
      <c r="L141" s="19" t="str">
        <f t="shared" si="2"/>
        <v>PostAlerta</v>
      </c>
    </row>
    <row r="142" spans="1:12" ht="15.75" customHeight="1">
      <c r="A142" s="19">
        <v>32489667</v>
      </c>
      <c r="B142" s="19" t="s">
        <v>5774</v>
      </c>
      <c r="C142" s="19" t="s">
        <v>5775</v>
      </c>
      <c r="D142" s="19" t="s">
        <v>5776</v>
      </c>
      <c r="E142" s="19" t="s">
        <v>5777</v>
      </c>
      <c r="F142" s="19" t="s">
        <v>2320</v>
      </c>
      <c r="G142" s="19">
        <v>2020</v>
      </c>
      <c r="H142" s="65">
        <v>43986</v>
      </c>
      <c r="I142" s="19" t="s">
        <v>5778</v>
      </c>
      <c r="K142" s="19" t="s">
        <v>5779</v>
      </c>
      <c r="L142" s="19" t="str">
        <f t="shared" si="2"/>
        <v>PostAlerta</v>
      </c>
    </row>
    <row r="143" spans="1:12" ht="15.75" customHeight="1">
      <c r="A143" s="19">
        <v>31811916</v>
      </c>
      <c r="B143" s="19" t="s">
        <v>5783</v>
      </c>
      <c r="C143" s="19" t="s">
        <v>5784</v>
      </c>
      <c r="D143" s="19" t="s">
        <v>5785</v>
      </c>
      <c r="E143" s="19" t="s">
        <v>2923</v>
      </c>
      <c r="F143" s="19" t="s">
        <v>2416</v>
      </c>
      <c r="G143" s="19">
        <v>2020</v>
      </c>
      <c r="H143" s="65">
        <v>43807</v>
      </c>
      <c r="K143" s="19" t="s">
        <v>5786</v>
      </c>
      <c r="L143" s="19" t="str">
        <f t="shared" si="2"/>
        <v>PostAlerta</v>
      </c>
    </row>
    <row r="144" spans="1:12" ht="15.75" customHeight="1">
      <c r="A144" s="19">
        <v>32576241</v>
      </c>
      <c r="B144" s="19" t="s">
        <v>5568</v>
      </c>
      <c r="C144" s="19" t="s">
        <v>5569</v>
      </c>
      <c r="D144" s="19" t="s">
        <v>5570</v>
      </c>
      <c r="E144" s="19" t="s">
        <v>1704</v>
      </c>
      <c r="F144" s="19" t="s">
        <v>875</v>
      </c>
      <c r="G144" s="19">
        <v>2020</v>
      </c>
      <c r="H144" s="65">
        <v>44007</v>
      </c>
      <c r="I144" s="19" t="s">
        <v>5571</v>
      </c>
      <c r="K144" s="19" t="s">
        <v>5572</v>
      </c>
      <c r="L144" s="19" t="str">
        <f t="shared" si="2"/>
        <v>PostAlerta</v>
      </c>
    </row>
    <row r="145" spans="1:12" ht="15.75" customHeight="1">
      <c r="A145" s="19">
        <v>32581530</v>
      </c>
      <c r="B145" s="19" t="s">
        <v>5801</v>
      </c>
      <c r="C145" s="19" t="s">
        <v>5802</v>
      </c>
      <c r="D145" s="19" t="s">
        <v>5803</v>
      </c>
      <c r="E145" s="19" t="s">
        <v>5804</v>
      </c>
      <c r="F145" s="19" t="s">
        <v>328</v>
      </c>
      <c r="G145" s="19">
        <v>2020</v>
      </c>
      <c r="H145" s="65">
        <v>44008</v>
      </c>
      <c r="I145" s="19" t="s">
        <v>5805</v>
      </c>
      <c r="K145" s="19" t="s">
        <v>5806</v>
      </c>
      <c r="L145" s="19" t="str">
        <f t="shared" si="2"/>
        <v>PostAlerta</v>
      </c>
    </row>
    <row r="146" spans="1:12" ht="15.75" customHeight="1">
      <c r="A146" s="19">
        <v>32525135</v>
      </c>
      <c r="B146" s="19" t="s">
        <v>5866</v>
      </c>
      <c r="C146" s="19" t="s">
        <v>5867</v>
      </c>
      <c r="D146" s="19" t="s">
        <v>5868</v>
      </c>
      <c r="E146" s="19" t="s">
        <v>5869</v>
      </c>
      <c r="F146" s="19" t="s">
        <v>5870</v>
      </c>
      <c r="G146" s="19">
        <v>2020</v>
      </c>
      <c r="H146" s="65">
        <v>43994</v>
      </c>
      <c r="K146" s="19" t="s">
        <v>5871</v>
      </c>
      <c r="L146" s="19" t="str">
        <f t="shared" si="2"/>
        <v>PostAlerta</v>
      </c>
    </row>
    <row r="147" spans="1:12" ht="15.75" customHeight="1">
      <c r="A147" s="19">
        <v>31981610</v>
      </c>
      <c r="B147" s="19" t="s">
        <v>5736</v>
      </c>
      <c r="C147" s="19" t="s">
        <v>5737</v>
      </c>
      <c r="D147" s="19" t="s">
        <v>5738</v>
      </c>
      <c r="E147" s="19" t="s">
        <v>5739</v>
      </c>
      <c r="F147" s="19" t="s">
        <v>2402</v>
      </c>
      <c r="G147" s="19">
        <v>2020</v>
      </c>
      <c r="H147" s="65">
        <v>43856</v>
      </c>
      <c r="K147" s="19" t="s">
        <v>5740</v>
      </c>
      <c r="L147" s="19" t="str">
        <f t="shared" si="2"/>
        <v>PostAlerta</v>
      </c>
    </row>
    <row r="148" spans="1:12" ht="15.75" customHeight="1">
      <c r="A148" s="19">
        <v>31965365</v>
      </c>
      <c r="B148" s="19" t="s">
        <v>5742</v>
      </c>
      <c r="C148" s="19" t="s">
        <v>5743</v>
      </c>
      <c r="D148" s="19" t="s">
        <v>5715</v>
      </c>
      <c r="E148" s="19" t="s">
        <v>5744</v>
      </c>
      <c r="F148" s="19" t="s">
        <v>1038</v>
      </c>
      <c r="G148" s="19">
        <v>2020</v>
      </c>
      <c r="H148" s="65">
        <v>43853</v>
      </c>
      <c r="K148" s="19" t="s">
        <v>5745</v>
      </c>
      <c r="L148" s="19" t="str">
        <f t="shared" si="2"/>
        <v>PostAlerta</v>
      </c>
    </row>
    <row r="149" spans="1:12" ht="15.75" customHeight="1">
      <c r="A149" s="19">
        <v>31951091</v>
      </c>
      <c r="B149" s="19" t="s">
        <v>5937</v>
      </c>
      <c r="C149" s="19" t="s">
        <v>5938</v>
      </c>
      <c r="D149" s="19" t="s">
        <v>5939</v>
      </c>
      <c r="E149" s="19" t="s">
        <v>172</v>
      </c>
      <c r="F149" s="19" t="s">
        <v>800</v>
      </c>
      <c r="G149" s="19">
        <v>2020</v>
      </c>
      <c r="H149" s="65">
        <v>43848</v>
      </c>
      <c r="K149" s="19" t="s">
        <v>5940</v>
      </c>
      <c r="L149" s="19" t="str">
        <f t="shared" si="2"/>
        <v>PostAlerta</v>
      </c>
    </row>
    <row r="150" spans="1:12" ht="15.75" customHeight="1">
      <c r="A150" s="19">
        <v>31788746</v>
      </c>
      <c r="B150" s="19" t="s">
        <v>5755</v>
      </c>
      <c r="C150" s="19" t="s">
        <v>5756</v>
      </c>
      <c r="D150" s="19" t="s">
        <v>5757</v>
      </c>
      <c r="E150" s="19" t="s">
        <v>5758</v>
      </c>
      <c r="F150" s="19" t="s">
        <v>5759</v>
      </c>
      <c r="G150" s="19">
        <v>2020</v>
      </c>
      <c r="H150" s="65">
        <v>43802</v>
      </c>
      <c r="I150" s="19" t="s">
        <v>5760</v>
      </c>
      <c r="K150" s="19" t="s">
        <v>5761</v>
      </c>
      <c r="L150" s="19" t="str">
        <f t="shared" si="2"/>
        <v>PostAlerta</v>
      </c>
    </row>
    <row r="151" spans="1:12" ht="15.75" customHeight="1">
      <c r="A151" s="19">
        <v>31704169</v>
      </c>
      <c r="B151" s="19" t="s">
        <v>5965</v>
      </c>
      <c r="C151" s="19" t="s">
        <v>5966</v>
      </c>
      <c r="D151" s="19" t="s">
        <v>5967</v>
      </c>
      <c r="E151" s="19" t="s">
        <v>5968</v>
      </c>
      <c r="F151" s="19" t="s">
        <v>155</v>
      </c>
      <c r="G151" s="19">
        <v>2020</v>
      </c>
      <c r="H151" s="65">
        <v>43779</v>
      </c>
      <c r="K151" s="19" t="s">
        <v>5969</v>
      </c>
      <c r="L151" s="19" t="str">
        <f t="shared" si="2"/>
        <v>PostAlerta</v>
      </c>
    </row>
    <row r="152" spans="1:12" ht="15.75" customHeight="1">
      <c r="A152" s="19">
        <v>32461910</v>
      </c>
      <c r="B152" s="19" t="s">
        <v>5822</v>
      </c>
      <c r="C152" s="19" t="s">
        <v>5823</v>
      </c>
      <c r="D152" s="19" t="s">
        <v>5824</v>
      </c>
      <c r="E152" s="19" t="s">
        <v>5825</v>
      </c>
      <c r="F152" s="19" t="s">
        <v>4173</v>
      </c>
      <c r="G152" s="19">
        <v>2020</v>
      </c>
      <c r="H152" s="65">
        <v>43980</v>
      </c>
      <c r="I152" s="19" t="s">
        <v>5826</v>
      </c>
      <c r="K152" s="19" t="s">
        <v>5827</v>
      </c>
      <c r="L152" s="19" t="str">
        <f t="shared" si="2"/>
        <v>PostAlerta</v>
      </c>
    </row>
    <row r="153" spans="1:12" ht="15.75" customHeight="1">
      <c r="A153" s="19">
        <v>32477966</v>
      </c>
      <c r="B153" s="19" t="s">
        <v>5829</v>
      </c>
      <c r="C153" s="19" t="s">
        <v>5830</v>
      </c>
      <c r="D153" s="19" t="s">
        <v>5831</v>
      </c>
      <c r="E153" s="19" t="s">
        <v>5832</v>
      </c>
      <c r="F153" s="19" t="s">
        <v>223</v>
      </c>
      <c r="G153" s="19">
        <v>2020</v>
      </c>
      <c r="H153" s="65">
        <v>43984</v>
      </c>
      <c r="I153" s="19" t="s">
        <v>5833</v>
      </c>
      <c r="K153" s="19" t="s">
        <v>5834</v>
      </c>
      <c r="L153" s="19" t="str">
        <f t="shared" si="2"/>
        <v>PostAlerta</v>
      </c>
    </row>
    <row r="154" spans="1:12" ht="15.75" customHeight="1">
      <c r="A154" s="19">
        <v>32301919</v>
      </c>
      <c r="B154" s="19" t="s">
        <v>5875</v>
      </c>
      <c r="C154" s="19" t="s">
        <v>5876</v>
      </c>
      <c r="D154" s="19" t="s">
        <v>5877</v>
      </c>
      <c r="E154" s="19" t="s">
        <v>5878</v>
      </c>
      <c r="F154" s="19" t="s">
        <v>979</v>
      </c>
      <c r="G154" s="19">
        <v>2020</v>
      </c>
      <c r="H154" s="65">
        <v>43939</v>
      </c>
      <c r="K154" s="19" t="s">
        <v>5879</v>
      </c>
      <c r="L154" s="19" t="str">
        <f t="shared" si="2"/>
        <v>PostAlerta</v>
      </c>
    </row>
    <row r="155" spans="1:12" ht="15.75" customHeight="1">
      <c r="A155" s="19">
        <v>32271355</v>
      </c>
      <c r="B155" s="19" t="s">
        <v>6079</v>
      </c>
      <c r="C155" s="19" t="s">
        <v>6080</v>
      </c>
      <c r="D155" s="19" t="s">
        <v>6081</v>
      </c>
      <c r="E155" s="19" t="s">
        <v>6082</v>
      </c>
      <c r="F155" s="19" t="s">
        <v>6083</v>
      </c>
      <c r="G155" s="19">
        <v>2020</v>
      </c>
      <c r="H155" s="65">
        <v>43931</v>
      </c>
      <c r="I155" s="19" t="s">
        <v>6084</v>
      </c>
      <c r="K155" s="19" t="s">
        <v>6085</v>
      </c>
      <c r="L155" s="19" t="str">
        <f t="shared" si="2"/>
        <v>PostAlerta</v>
      </c>
    </row>
    <row r="156" spans="1:12" ht="15.75" customHeight="1">
      <c r="A156" s="19">
        <v>32345232</v>
      </c>
      <c r="B156" s="19" t="s">
        <v>6089</v>
      </c>
      <c r="C156" s="19" t="s">
        <v>6090</v>
      </c>
      <c r="D156" s="19" t="s">
        <v>6091</v>
      </c>
      <c r="E156" s="19" t="s">
        <v>6092</v>
      </c>
      <c r="F156" s="19" t="s">
        <v>875</v>
      </c>
      <c r="G156" s="19">
        <v>2020</v>
      </c>
      <c r="H156" s="65">
        <v>43951</v>
      </c>
      <c r="I156" s="19" t="s">
        <v>6093</v>
      </c>
      <c r="K156" s="19" t="s">
        <v>6094</v>
      </c>
      <c r="L156" s="19" t="str">
        <f t="shared" si="2"/>
        <v>PostAlerta</v>
      </c>
    </row>
    <row r="157" spans="1:12" ht="15.75" customHeight="1">
      <c r="A157" s="19">
        <v>32094135</v>
      </c>
      <c r="B157" s="19" t="s">
        <v>6098</v>
      </c>
      <c r="C157" s="19" t="s">
        <v>6099</v>
      </c>
      <c r="D157" s="19" t="s">
        <v>6100</v>
      </c>
      <c r="E157" s="19" t="s">
        <v>6101</v>
      </c>
      <c r="F157" s="19" t="s">
        <v>1125</v>
      </c>
      <c r="G157" s="19">
        <v>2020</v>
      </c>
      <c r="H157" s="65">
        <v>43887</v>
      </c>
      <c r="I157" s="19" t="s">
        <v>6102</v>
      </c>
      <c r="K157" s="19" t="s">
        <v>6103</v>
      </c>
      <c r="L157" s="19" t="str">
        <f t="shared" si="2"/>
        <v>PostAlerta</v>
      </c>
    </row>
    <row r="158" spans="1:12" ht="15.75" customHeight="1">
      <c r="A158" s="19">
        <v>32071045</v>
      </c>
      <c r="B158" s="19" t="s">
        <v>6106</v>
      </c>
      <c r="C158" s="19" t="s">
        <v>1575</v>
      </c>
      <c r="D158" s="19" t="s">
        <v>6100</v>
      </c>
      <c r="E158" s="19" t="s">
        <v>1577</v>
      </c>
      <c r="F158" s="19" t="s">
        <v>1125</v>
      </c>
      <c r="G158" s="19">
        <v>2020</v>
      </c>
      <c r="H158" s="65">
        <v>43881</v>
      </c>
      <c r="I158" s="19" t="s">
        <v>6107</v>
      </c>
      <c r="K158" s="19" t="s">
        <v>6108</v>
      </c>
      <c r="L158" s="19" t="str">
        <f t="shared" si="2"/>
        <v>PostAlerta</v>
      </c>
    </row>
    <row r="159" spans="1:12" ht="15.75" customHeight="1">
      <c r="A159" s="19">
        <v>32299523</v>
      </c>
      <c r="B159" s="19" t="s">
        <v>5987</v>
      </c>
      <c r="C159" s="19" t="s">
        <v>5988</v>
      </c>
      <c r="D159" s="19" t="s">
        <v>5989</v>
      </c>
      <c r="E159" s="19" t="s">
        <v>2811</v>
      </c>
      <c r="F159" s="19" t="s">
        <v>3419</v>
      </c>
      <c r="G159" s="19">
        <v>2020</v>
      </c>
      <c r="H159" s="65">
        <v>43939</v>
      </c>
      <c r="I159" s="19" t="s">
        <v>5990</v>
      </c>
      <c r="K159" s="19" t="s">
        <v>5991</v>
      </c>
      <c r="L159" s="19" t="str">
        <f t="shared" si="2"/>
        <v>PostAlerta</v>
      </c>
    </row>
    <row r="160" spans="1:12" ht="15.75" customHeight="1">
      <c r="A160" s="19">
        <v>32295873</v>
      </c>
      <c r="B160" s="19" t="s">
        <v>6018</v>
      </c>
      <c r="C160" s="19" t="s">
        <v>6019</v>
      </c>
      <c r="D160" s="19" t="s">
        <v>6020</v>
      </c>
      <c r="E160" s="19" t="s">
        <v>6021</v>
      </c>
      <c r="F160" s="19" t="s">
        <v>1095</v>
      </c>
      <c r="G160" s="19">
        <v>2020</v>
      </c>
      <c r="H160" s="65">
        <v>43938</v>
      </c>
      <c r="I160" s="19" t="s">
        <v>6022</v>
      </c>
      <c r="K160" s="19" t="s">
        <v>6023</v>
      </c>
      <c r="L160" s="19" t="str">
        <f t="shared" si="2"/>
        <v>PostAlerta</v>
      </c>
    </row>
    <row r="161" spans="1:12" ht="15.75" customHeight="1">
      <c r="A161" s="19">
        <v>32273315</v>
      </c>
      <c r="B161" s="19" t="s">
        <v>6046</v>
      </c>
      <c r="C161" s="19" t="s">
        <v>6047</v>
      </c>
      <c r="L161" s="19" t="str">
        <f t="shared" si="2"/>
        <v>PostAlerta</v>
      </c>
    </row>
    <row r="162" spans="1:12" ht="15.75" customHeight="1">
      <c r="A162" s="19">
        <v>32337598</v>
      </c>
      <c r="B162" s="19" t="s">
        <v>6131</v>
      </c>
      <c r="C162" s="19" t="s">
        <v>6132</v>
      </c>
      <c r="D162" s="19" t="s">
        <v>6133</v>
      </c>
      <c r="E162" s="19" t="s">
        <v>6134</v>
      </c>
      <c r="F162" s="19" t="s">
        <v>215</v>
      </c>
      <c r="G162" s="19">
        <v>2020</v>
      </c>
      <c r="H162" s="65">
        <v>43949</v>
      </c>
      <c r="K162" s="19" t="s">
        <v>6135</v>
      </c>
      <c r="L162" s="19" t="str">
        <f t="shared" si="2"/>
        <v>PostAlerta</v>
      </c>
    </row>
    <row r="163" spans="1:12" ht="15.75" customHeight="1">
      <c r="A163" s="19">
        <v>32337597</v>
      </c>
      <c r="B163" s="19" t="s">
        <v>6152</v>
      </c>
      <c r="C163" s="19" t="s">
        <v>6153</v>
      </c>
      <c r="D163" s="19" t="s">
        <v>6133</v>
      </c>
      <c r="E163" s="19" t="s">
        <v>6134</v>
      </c>
      <c r="F163" s="19" t="s">
        <v>215</v>
      </c>
      <c r="G163" s="19">
        <v>2020</v>
      </c>
      <c r="H163" s="65">
        <v>43949</v>
      </c>
      <c r="K163" s="19" t="s">
        <v>6154</v>
      </c>
      <c r="L163" s="19" t="str">
        <f t="shared" si="2"/>
        <v>PostAlerta</v>
      </c>
    </row>
    <row r="164" spans="1:12" ht="15.75" customHeight="1">
      <c r="A164" s="19">
        <v>32337596</v>
      </c>
      <c r="B164" s="19" t="s">
        <v>6164</v>
      </c>
      <c r="C164" s="19" t="s">
        <v>6165</v>
      </c>
      <c r="D164" s="19" t="s">
        <v>6133</v>
      </c>
      <c r="E164" s="19" t="s">
        <v>6134</v>
      </c>
      <c r="F164" s="19" t="s">
        <v>215</v>
      </c>
      <c r="G164" s="19">
        <v>2020</v>
      </c>
      <c r="H164" s="65">
        <v>43949</v>
      </c>
      <c r="K164" s="19" t="s">
        <v>6166</v>
      </c>
      <c r="L164" s="19" t="str">
        <f t="shared" si="2"/>
        <v>PostAlerta</v>
      </c>
    </row>
    <row r="165" spans="1:12" ht="15.75" customHeight="1">
      <c r="A165" s="19">
        <v>32337595</v>
      </c>
      <c r="B165" s="19" t="s">
        <v>6211</v>
      </c>
      <c r="C165" s="19" t="s">
        <v>6212</v>
      </c>
      <c r="D165" s="19" t="s">
        <v>6133</v>
      </c>
      <c r="E165" s="19" t="s">
        <v>6134</v>
      </c>
      <c r="F165" s="19" t="s">
        <v>215</v>
      </c>
      <c r="G165" s="19">
        <v>2020</v>
      </c>
      <c r="H165" s="65">
        <v>43949</v>
      </c>
      <c r="K165" s="19" t="s">
        <v>6213</v>
      </c>
      <c r="L165" s="19" t="str">
        <f t="shared" si="2"/>
        <v>PostAlerta</v>
      </c>
    </row>
    <row r="166" spans="1:12" ht="15.75" customHeight="1">
      <c r="A166" s="19">
        <v>32337594</v>
      </c>
      <c r="B166" s="19" t="s">
        <v>6230</v>
      </c>
      <c r="C166" s="19" t="s">
        <v>6231</v>
      </c>
      <c r="D166" s="19" t="s">
        <v>6133</v>
      </c>
      <c r="E166" s="19" t="s">
        <v>6134</v>
      </c>
      <c r="F166" s="19" t="s">
        <v>215</v>
      </c>
      <c r="G166" s="19">
        <v>2020</v>
      </c>
      <c r="H166" s="65">
        <v>43949</v>
      </c>
      <c r="K166" s="19" t="s">
        <v>6232</v>
      </c>
      <c r="L166" s="19" t="str">
        <f t="shared" si="2"/>
        <v>PostAlerta</v>
      </c>
    </row>
    <row r="167" spans="1:12" ht="15.75" customHeight="1">
      <c r="A167" s="19">
        <v>32337593</v>
      </c>
      <c r="B167" s="19" t="s">
        <v>6261</v>
      </c>
      <c r="C167" s="19" t="s">
        <v>6262</v>
      </c>
      <c r="D167" s="19" t="s">
        <v>6133</v>
      </c>
      <c r="E167" s="19" t="s">
        <v>6134</v>
      </c>
      <c r="F167" s="19" t="s">
        <v>215</v>
      </c>
      <c r="G167" s="19">
        <v>2020</v>
      </c>
      <c r="H167" s="65">
        <v>43949</v>
      </c>
      <c r="K167" s="19" t="s">
        <v>6263</v>
      </c>
      <c r="L167" s="19" t="str">
        <f t="shared" si="2"/>
        <v>PostAlerta</v>
      </c>
    </row>
    <row r="168" spans="1:12" ht="15.75" customHeight="1">
      <c r="A168" s="19">
        <v>32337592</v>
      </c>
      <c r="B168" s="19" t="s">
        <v>6280</v>
      </c>
      <c r="C168" s="19" t="s">
        <v>6281</v>
      </c>
      <c r="D168" s="19" t="s">
        <v>6133</v>
      </c>
      <c r="E168" s="19" t="s">
        <v>6134</v>
      </c>
      <c r="F168" s="19" t="s">
        <v>215</v>
      </c>
      <c r="G168" s="19">
        <v>2020</v>
      </c>
      <c r="H168" s="65">
        <v>43949</v>
      </c>
      <c r="K168" s="19" t="s">
        <v>6282</v>
      </c>
      <c r="L168" s="19" t="str">
        <f t="shared" si="2"/>
        <v>PostAlerta</v>
      </c>
    </row>
    <row r="169" spans="1:12" ht="15.75" customHeight="1">
      <c r="A169" s="19">
        <v>32068266</v>
      </c>
      <c r="B169" s="19" t="s">
        <v>6353</v>
      </c>
      <c r="C169" s="19" t="s">
        <v>6354</v>
      </c>
      <c r="D169" s="19" t="s">
        <v>6355</v>
      </c>
      <c r="E169" s="19" t="s">
        <v>6356</v>
      </c>
      <c r="F169" s="19" t="s">
        <v>6357</v>
      </c>
      <c r="G169" s="19">
        <v>2020</v>
      </c>
      <c r="H169" s="65">
        <v>43880</v>
      </c>
      <c r="K169" s="19" t="s">
        <v>6358</v>
      </c>
      <c r="L169" s="19" t="str">
        <f t="shared" si="2"/>
        <v>PostAlerta</v>
      </c>
    </row>
    <row r="170" spans="1:12" ht="15.75" customHeight="1">
      <c r="A170" s="19">
        <v>31968224</v>
      </c>
      <c r="B170" s="19" t="s">
        <v>6427</v>
      </c>
      <c r="C170" s="19" t="s">
        <v>6428</v>
      </c>
      <c r="D170" s="19" t="s">
        <v>6429</v>
      </c>
      <c r="E170" s="19" t="s">
        <v>6430</v>
      </c>
      <c r="F170" s="19" t="s">
        <v>2799</v>
      </c>
      <c r="G170" s="19">
        <v>2020</v>
      </c>
      <c r="H170" s="65">
        <v>43853</v>
      </c>
      <c r="K170" s="19" t="s">
        <v>6431</v>
      </c>
      <c r="L170" s="19" t="str">
        <f t="shared" si="2"/>
        <v>PostAlerta</v>
      </c>
    </row>
    <row r="171" spans="1:12" ht="15.75" customHeight="1">
      <c r="A171" s="19">
        <v>31839585</v>
      </c>
      <c r="B171" s="19" t="s">
        <v>6512</v>
      </c>
      <c r="C171" s="19" t="s">
        <v>6513</v>
      </c>
      <c r="D171" s="19" t="s">
        <v>6514</v>
      </c>
      <c r="E171" s="19" t="s">
        <v>6515</v>
      </c>
      <c r="F171" s="19" t="s">
        <v>5527</v>
      </c>
      <c r="G171" s="19">
        <v>2020</v>
      </c>
      <c r="H171" s="65">
        <v>43816</v>
      </c>
      <c r="K171" s="19" t="s">
        <v>6516</v>
      </c>
      <c r="L171" s="19" t="str">
        <f t="shared" si="2"/>
        <v>PostAlerta</v>
      </c>
    </row>
    <row r="172" spans="1:12" ht="15.75" customHeight="1">
      <c r="A172" s="19">
        <v>32292774</v>
      </c>
      <c r="B172" s="19" t="s">
        <v>6545</v>
      </c>
      <c r="C172" s="19" t="s">
        <v>6546</v>
      </c>
      <c r="D172" s="19" t="s">
        <v>6547</v>
      </c>
      <c r="E172" s="19" t="s">
        <v>6548</v>
      </c>
      <c r="F172" s="19" t="s">
        <v>388</v>
      </c>
      <c r="G172" s="19">
        <v>2020</v>
      </c>
      <c r="H172" s="65">
        <v>43937</v>
      </c>
      <c r="I172" s="19" t="s">
        <v>6549</v>
      </c>
      <c r="K172" s="19" t="s">
        <v>6550</v>
      </c>
      <c r="L172" s="19" t="str">
        <f t="shared" si="2"/>
        <v>PostAlerta</v>
      </c>
    </row>
    <row r="173" spans="1:12" ht="15.75" customHeight="1">
      <c r="A173" s="19">
        <v>32218184</v>
      </c>
      <c r="B173" s="19" t="s">
        <v>6574</v>
      </c>
      <c r="C173" s="19" t="s">
        <v>6575</v>
      </c>
      <c r="D173" s="19" t="s">
        <v>6576</v>
      </c>
      <c r="E173" s="19" t="s">
        <v>3215</v>
      </c>
      <c r="F173" s="19" t="s">
        <v>1619</v>
      </c>
      <c r="G173" s="19">
        <v>2020</v>
      </c>
      <c r="H173" s="65">
        <v>43919</v>
      </c>
      <c r="I173" s="19" t="s">
        <v>6577</v>
      </c>
      <c r="K173" s="19" t="s">
        <v>6578</v>
      </c>
      <c r="L173" s="19" t="str">
        <f t="shared" si="2"/>
        <v>PostAlerta</v>
      </c>
    </row>
    <row r="174" spans="1:12" ht="15.75" customHeight="1">
      <c r="A174" s="19">
        <v>31933358</v>
      </c>
      <c r="B174" s="19" t="s">
        <v>6297</v>
      </c>
      <c r="C174" s="19" t="s">
        <v>6298</v>
      </c>
      <c r="D174" s="19" t="s">
        <v>6299</v>
      </c>
      <c r="E174" s="19" t="s">
        <v>3193</v>
      </c>
      <c r="F174" s="19" t="s">
        <v>1149</v>
      </c>
      <c r="G174" s="19">
        <v>2020</v>
      </c>
      <c r="H174" s="65">
        <v>43845</v>
      </c>
      <c r="K174" s="19" t="s">
        <v>6300</v>
      </c>
      <c r="L174" s="19" t="str">
        <f t="shared" si="2"/>
        <v>PostAlerta</v>
      </c>
    </row>
    <row r="175" spans="1:12" ht="15.75" customHeight="1">
      <c r="A175" s="19">
        <v>32049553</v>
      </c>
      <c r="B175" s="19" t="s">
        <v>6732</v>
      </c>
      <c r="C175" s="19" t="s">
        <v>6733</v>
      </c>
      <c r="D175" s="19" t="s">
        <v>6734</v>
      </c>
      <c r="E175" s="19" t="s">
        <v>6735</v>
      </c>
      <c r="F175" s="19" t="s">
        <v>6736</v>
      </c>
      <c r="G175" s="19">
        <v>2020</v>
      </c>
      <c r="H175" s="65">
        <v>43874</v>
      </c>
      <c r="K175" s="19" t="s">
        <v>6737</v>
      </c>
      <c r="L175" s="19" t="str">
        <f t="shared" si="2"/>
        <v>PostAlerta</v>
      </c>
    </row>
    <row r="176" spans="1:12" ht="15.75" customHeight="1">
      <c r="A176" s="19">
        <v>31948716</v>
      </c>
      <c r="B176" s="19" t="s">
        <v>6361</v>
      </c>
      <c r="C176" s="19" t="s">
        <v>6362</v>
      </c>
      <c r="D176" s="19" t="s">
        <v>6363</v>
      </c>
      <c r="E176" s="19" t="s">
        <v>776</v>
      </c>
      <c r="F176" s="19" t="s">
        <v>1290</v>
      </c>
      <c r="G176" s="19">
        <v>2020</v>
      </c>
      <c r="H176" s="65">
        <v>43848</v>
      </c>
      <c r="I176" s="19" t="s">
        <v>6364</v>
      </c>
      <c r="J176" s="19" t="s">
        <v>6365</v>
      </c>
      <c r="K176" s="19" t="s">
        <v>6366</v>
      </c>
      <c r="L176" s="19" t="str">
        <f t="shared" si="2"/>
        <v>PostAlerta</v>
      </c>
    </row>
    <row r="177" spans="1:12" ht="15.75" customHeight="1">
      <c r="A177" s="19">
        <v>31941798</v>
      </c>
      <c r="B177" s="19" t="s">
        <v>6368</v>
      </c>
      <c r="C177" s="19" t="s">
        <v>6369</v>
      </c>
      <c r="D177" s="19" t="s">
        <v>6370</v>
      </c>
      <c r="E177" s="19" t="s">
        <v>6371</v>
      </c>
      <c r="F177" s="19" t="s">
        <v>6372</v>
      </c>
      <c r="G177" s="19">
        <v>2020</v>
      </c>
      <c r="H177" s="65">
        <v>43847</v>
      </c>
      <c r="I177" s="19" t="s">
        <v>6373</v>
      </c>
      <c r="K177" s="19" t="s">
        <v>6374</v>
      </c>
      <c r="L177" s="19" t="str">
        <f t="shared" si="2"/>
        <v>PostAlerta</v>
      </c>
    </row>
    <row r="178" spans="1:12" ht="15.75" customHeight="1">
      <c r="A178" s="19">
        <v>31869625</v>
      </c>
      <c r="B178" s="19" t="s">
        <v>6395</v>
      </c>
      <c r="E178" s="19" t="s">
        <v>6396</v>
      </c>
      <c r="F178" s="19" t="s">
        <v>6397</v>
      </c>
      <c r="G178" s="19" t="s">
        <v>6363</v>
      </c>
      <c r="L178" s="19" t="str">
        <f t="shared" si="2"/>
        <v>PostAlerta</v>
      </c>
    </row>
    <row r="179" spans="1:12" ht="15.75" customHeight="1">
      <c r="A179" s="19">
        <v>32032364</v>
      </c>
      <c r="B179" s="19" t="s">
        <v>6499</v>
      </c>
      <c r="C179" s="19" t="s">
        <v>6500</v>
      </c>
      <c r="D179" s="19" t="s">
        <v>6501</v>
      </c>
      <c r="E179" s="19" t="s">
        <v>6502</v>
      </c>
      <c r="F179" s="19" t="s">
        <v>208</v>
      </c>
      <c r="G179" s="19">
        <v>2020</v>
      </c>
      <c r="H179" s="65">
        <v>43869</v>
      </c>
      <c r="I179" s="19" t="s">
        <v>6503</v>
      </c>
      <c r="K179" s="19" t="s">
        <v>6504</v>
      </c>
      <c r="L179" s="19" t="str">
        <f t="shared" si="2"/>
        <v>PostAlerta</v>
      </c>
    </row>
    <row r="180" spans="1:12" ht="15.75" customHeight="1">
      <c r="A180" s="19">
        <v>32049856</v>
      </c>
      <c r="B180" s="19" t="s">
        <v>6529</v>
      </c>
      <c r="C180" s="19" t="s">
        <v>6530</v>
      </c>
      <c r="D180" s="19" t="s">
        <v>6531</v>
      </c>
      <c r="E180" s="19" t="s">
        <v>6532</v>
      </c>
      <c r="F180" s="19" t="s">
        <v>2296</v>
      </c>
      <c r="G180" s="19">
        <v>2020</v>
      </c>
      <c r="H180" s="65">
        <v>43874</v>
      </c>
      <c r="I180" s="19" t="s">
        <v>6533</v>
      </c>
      <c r="K180" s="19" t="s">
        <v>6534</v>
      </c>
      <c r="L180" s="19" t="str">
        <f t="shared" si="2"/>
        <v>PostAlerta</v>
      </c>
    </row>
    <row r="181" spans="1:12" ht="15.75" customHeight="1">
      <c r="A181" s="19">
        <v>32046817</v>
      </c>
      <c r="B181" s="19" t="s">
        <v>6536</v>
      </c>
      <c r="C181" s="19" t="s">
        <v>6537</v>
      </c>
      <c r="E181" s="19" t="s">
        <v>6538</v>
      </c>
      <c r="L181" s="19" t="str">
        <f t="shared" si="2"/>
        <v>PostAlerta</v>
      </c>
    </row>
    <row r="182" spans="1:12" ht="15.75" customHeight="1">
      <c r="A182" s="19">
        <v>31961789</v>
      </c>
      <c r="B182" s="19" t="s">
        <v>6765</v>
      </c>
      <c r="C182" s="19" t="s">
        <v>6766</v>
      </c>
      <c r="D182" s="19" t="s">
        <v>6767</v>
      </c>
      <c r="E182" s="19" t="s">
        <v>1124</v>
      </c>
      <c r="F182" s="19" t="s">
        <v>2053</v>
      </c>
      <c r="G182" s="19">
        <v>2020</v>
      </c>
      <c r="H182" s="65">
        <v>43852</v>
      </c>
      <c r="K182" s="19" t="s">
        <v>6768</v>
      </c>
      <c r="L182" s="19" t="str">
        <f t="shared" si="2"/>
        <v>PostAlerta</v>
      </c>
    </row>
    <row r="183" spans="1:12" ht="15.75" customHeight="1">
      <c r="A183" s="19">
        <v>31742788</v>
      </c>
      <c r="B183" s="19" t="s">
        <v>6777</v>
      </c>
      <c r="C183" s="19" t="s">
        <v>6778</v>
      </c>
      <c r="D183" s="19" t="s">
        <v>6779</v>
      </c>
      <c r="E183" s="19" t="s">
        <v>6780</v>
      </c>
      <c r="F183" s="19" t="s">
        <v>6781</v>
      </c>
      <c r="G183" s="19">
        <v>2020</v>
      </c>
      <c r="H183" s="65">
        <v>43789</v>
      </c>
      <c r="K183" s="19" t="s">
        <v>6782</v>
      </c>
      <c r="L183" s="19" t="str">
        <f t="shared" si="2"/>
        <v>PostAlerta</v>
      </c>
    </row>
    <row r="184" spans="1:12" ht="15.75" customHeight="1">
      <c r="A184" s="19">
        <v>31996416</v>
      </c>
      <c r="B184" s="19" t="s">
        <v>6872</v>
      </c>
      <c r="C184" s="19" t="s">
        <v>6873</v>
      </c>
      <c r="D184" s="19" t="s">
        <v>6874</v>
      </c>
      <c r="E184" s="19" t="s">
        <v>6875</v>
      </c>
      <c r="F184" s="19" t="s">
        <v>1095</v>
      </c>
      <c r="G184" s="19">
        <v>2020</v>
      </c>
      <c r="H184" s="65">
        <v>43861</v>
      </c>
      <c r="I184" s="19" t="s">
        <v>6876</v>
      </c>
      <c r="K184" s="19" t="s">
        <v>6877</v>
      </c>
      <c r="L184" s="19" t="str">
        <f t="shared" si="2"/>
        <v>PostAlerta</v>
      </c>
    </row>
    <row r="185" spans="1:12" ht="15.75" customHeight="1">
      <c r="A185" s="19">
        <v>31740553</v>
      </c>
      <c r="B185" s="19" t="s">
        <v>6911</v>
      </c>
      <c r="C185" s="19" t="s">
        <v>6912</v>
      </c>
      <c r="D185" s="19" t="s">
        <v>6913</v>
      </c>
      <c r="E185" s="19" t="s">
        <v>6914</v>
      </c>
      <c r="F185" s="19" t="s">
        <v>1125</v>
      </c>
      <c r="G185" s="19">
        <v>2020</v>
      </c>
      <c r="H185" s="65">
        <v>43789</v>
      </c>
      <c r="I185" s="19" t="s">
        <v>6915</v>
      </c>
      <c r="K185" s="19" t="s">
        <v>6916</v>
      </c>
      <c r="L185" s="19" t="str">
        <f t="shared" si="2"/>
        <v>PostAlerta</v>
      </c>
    </row>
    <row r="186" spans="1:12" ht="15.75" customHeight="1">
      <c r="A186" s="19">
        <v>31906848</v>
      </c>
      <c r="B186" s="19" t="s">
        <v>6712</v>
      </c>
      <c r="C186" s="19" t="s">
        <v>6713</v>
      </c>
      <c r="D186" s="19" t="s">
        <v>6714</v>
      </c>
      <c r="E186" s="19" t="s">
        <v>6715</v>
      </c>
      <c r="F186" s="19" t="s">
        <v>841</v>
      </c>
      <c r="G186" s="19">
        <v>2020</v>
      </c>
      <c r="H186" s="65">
        <v>43838</v>
      </c>
      <c r="I186" s="19" t="s">
        <v>6716</v>
      </c>
      <c r="K186" s="19" t="s">
        <v>6717</v>
      </c>
      <c r="L186" s="19" t="str">
        <f t="shared" si="2"/>
        <v>PostAlerta</v>
      </c>
    </row>
    <row r="187" spans="1:12" ht="15.75" customHeight="1">
      <c r="A187" s="19">
        <v>32881444</v>
      </c>
      <c r="B187" s="19" t="s">
        <v>6938</v>
      </c>
      <c r="C187" s="19" t="s">
        <v>6939</v>
      </c>
      <c r="D187" s="19" t="s">
        <v>6940</v>
      </c>
      <c r="E187" s="19" t="s">
        <v>6941</v>
      </c>
      <c r="F187" s="19" t="s">
        <v>6942</v>
      </c>
      <c r="G187" s="19">
        <v>2020</v>
      </c>
      <c r="H187" s="65">
        <v>44078</v>
      </c>
      <c r="K187" s="19" t="s">
        <v>6943</v>
      </c>
      <c r="L187" s="19" t="str">
        <f t="shared" si="2"/>
        <v>PostAlerta</v>
      </c>
    </row>
    <row r="188" spans="1:12" ht="15.75" customHeight="1">
      <c r="A188" s="19">
        <v>32834786</v>
      </c>
      <c r="B188" s="19" t="s">
        <v>6959</v>
      </c>
      <c r="C188" s="19" t="s">
        <v>6960</v>
      </c>
      <c r="D188" s="19" t="s">
        <v>6961</v>
      </c>
      <c r="E188" s="19" t="s">
        <v>6962</v>
      </c>
      <c r="F188" s="19" t="s">
        <v>6963</v>
      </c>
      <c r="G188" s="19">
        <v>2020</v>
      </c>
      <c r="H188" s="65">
        <v>44068</v>
      </c>
      <c r="I188" s="19" t="s">
        <v>6964</v>
      </c>
      <c r="K188" s="19" t="s">
        <v>6965</v>
      </c>
      <c r="L188" s="19" t="str">
        <f t="shared" si="2"/>
        <v>PostAlerta</v>
      </c>
    </row>
    <row r="189" spans="1:12" ht="15.75" customHeight="1">
      <c r="A189" s="19">
        <v>32696731</v>
      </c>
      <c r="B189" s="19" t="s">
        <v>6992</v>
      </c>
      <c r="C189" s="19" t="s">
        <v>6993</v>
      </c>
      <c r="D189" s="19" t="s">
        <v>6994</v>
      </c>
      <c r="E189" s="19" t="s">
        <v>6995</v>
      </c>
      <c r="F189" s="19" t="s">
        <v>4258</v>
      </c>
      <c r="G189" s="19">
        <v>2020</v>
      </c>
      <c r="H189" s="65">
        <v>44035</v>
      </c>
      <c r="K189" s="19" t="s">
        <v>6996</v>
      </c>
      <c r="L189" s="19" t="str">
        <f t="shared" si="2"/>
        <v>PostAlerta</v>
      </c>
    </row>
    <row r="190" spans="1:12" ht="15.75" customHeight="1">
      <c r="A190" s="19">
        <v>32574140</v>
      </c>
      <c r="B190" s="19" t="s">
        <v>7068</v>
      </c>
      <c r="C190" s="19" t="s">
        <v>7069</v>
      </c>
      <c r="D190" s="19" t="s">
        <v>7070</v>
      </c>
      <c r="E190" s="19" t="s">
        <v>7071</v>
      </c>
      <c r="F190" s="19" t="s">
        <v>7072</v>
      </c>
      <c r="G190" s="19">
        <v>2020</v>
      </c>
      <c r="H190" s="65">
        <v>44006</v>
      </c>
      <c r="K190" s="19" t="s">
        <v>7073</v>
      </c>
      <c r="L190" s="19" t="str">
        <f t="shared" si="2"/>
        <v>PostAlerta</v>
      </c>
    </row>
    <row r="191" spans="1:12" ht="15.75" customHeight="1">
      <c r="A191" s="19">
        <v>32368971</v>
      </c>
      <c r="B191" s="19" t="s">
        <v>6771</v>
      </c>
      <c r="C191" s="19" t="s">
        <v>6772</v>
      </c>
      <c r="D191" s="19" t="s">
        <v>6773</v>
      </c>
      <c r="E191" s="19" t="s">
        <v>6774</v>
      </c>
      <c r="F191" s="19" t="s">
        <v>6775</v>
      </c>
      <c r="G191" s="19">
        <v>2020</v>
      </c>
      <c r="H191" s="65">
        <v>43957</v>
      </c>
      <c r="K191" s="19" t="s">
        <v>6776</v>
      </c>
      <c r="L191" s="19" t="str">
        <f t="shared" si="2"/>
        <v>PostAlerta</v>
      </c>
    </row>
    <row r="192" spans="1:12" ht="15.75" customHeight="1">
      <c r="A192" s="19">
        <v>32227731</v>
      </c>
      <c r="B192" s="19" t="s">
        <v>7101</v>
      </c>
      <c r="C192" s="19" t="s">
        <v>7102</v>
      </c>
      <c r="D192" s="19" t="s">
        <v>7103</v>
      </c>
      <c r="E192" s="19" t="s">
        <v>7104</v>
      </c>
      <c r="F192" s="19" t="s">
        <v>3604</v>
      </c>
      <c r="G192" s="19">
        <v>2020</v>
      </c>
      <c r="H192" s="65">
        <v>43922</v>
      </c>
      <c r="K192" s="19" t="s">
        <v>7105</v>
      </c>
      <c r="L192" s="19" t="str">
        <f t="shared" si="2"/>
        <v>PostAlerta</v>
      </c>
    </row>
    <row r="193" spans="1:12" ht="15.75" customHeight="1">
      <c r="A193" s="19">
        <v>31663668</v>
      </c>
      <c r="B193" s="19" t="s">
        <v>6846</v>
      </c>
      <c r="C193" s="19" t="s">
        <v>6847</v>
      </c>
      <c r="D193" s="19" t="s">
        <v>6848</v>
      </c>
      <c r="E193" s="19" t="s">
        <v>2836</v>
      </c>
      <c r="F193" s="19" t="s">
        <v>3736</v>
      </c>
      <c r="G193" s="19">
        <v>2020</v>
      </c>
      <c r="H193" s="65">
        <v>43769</v>
      </c>
      <c r="K193" s="19" t="s">
        <v>6849</v>
      </c>
      <c r="L193" s="19" t="str">
        <f t="shared" si="2"/>
        <v>PostAlerta</v>
      </c>
    </row>
    <row r="194" spans="1:12" ht="15.75" customHeight="1">
      <c r="A194" s="19">
        <v>31920285</v>
      </c>
      <c r="B194" s="19" t="s">
        <v>7142</v>
      </c>
      <c r="C194" s="19" t="s">
        <v>7143</v>
      </c>
      <c r="D194" s="19" t="s">
        <v>7144</v>
      </c>
      <c r="E194" s="19" t="s">
        <v>7145</v>
      </c>
      <c r="F194" s="19" t="s">
        <v>7146</v>
      </c>
      <c r="G194" s="19">
        <v>2019</v>
      </c>
      <c r="H194" s="65">
        <v>43841</v>
      </c>
      <c r="I194" s="19" t="s">
        <v>7147</v>
      </c>
      <c r="K194" s="19" t="s">
        <v>7148</v>
      </c>
      <c r="L194" s="19" t="str">
        <f t="shared" ref="L194:L257" si="3">IF(ISNUMBER(VLOOKUP(A194,PRE,1,FALSE)),"PreAlerta",IF(ISNUMBER(VLOOKUP(A194,POST,1,FALSE)),"PostAlerta",IF(ISNUMBER(VLOOKUP(A194,EXCL,1,FALSE)),"Excluida","no incluido")))</f>
        <v>PostAlerta</v>
      </c>
    </row>
    <row r="195" spans="1:12" ht="15.75" customHeight="1">
      <c r="A195" s="19">
        <v>31847850</v>
      </c>
      <c r="B195" s="19" t="s">
        <v>6904</v>
      </c>
      <c r="C195" s="19" t="s">
        <v>6905</v>
      </c>
      <c r="D195" s="19" t="s">
        <v>6906</v>
      </c>
      <c r="E195" s="19" t="s">
        <v>6907</v>
      </c>
      <c r="F195" s="19" t="s">
        <v>1356</v>
      </c>
      <c r="G195" s="19">
        <v>2019</v>
      </c>
      <c r="H195" s="65">
        <v>43818</v>
      </c>
      <c r="I195" s="19" t="s">
        <v>6908</v>
      </c>
      <c r="K195" s="19" t="s">
        <v>6909</v>
      </c>
      <c r="L195" s="19" t="str">
        <f t="shared" si="3"/>
        <v>PostAlerta</v>
      </c>
    </row>
    <row r="196" spans="1:12" ht="15.75" customHeight="1">
      <c r="A196" s="19">
        <v>31861238</v>
      </c>
      <c r="B196" s="19" t="s">
        <v>7178</v>
      </c>
      <c r="C196" s="19" t="s">
        <v>7179</v>
      </c>
      <c r="D196" s="19" t="s">
        <v>7180</v>
      </c>
      <c r="E196" s="19" t="s">
        <v>2860</v>
      </c>
      <c r="F196" s="19" t="s">
        <v>3368</v>
      </c>
      <c r="G196" s="19">
        <v>2019</v>
      </c>
      <c r="H196" s="65">
        <v>43821</v>
      </c>
      <c r="I196" s="19" t="s">
        <v>7181</v>
      </c>
      <c r="K196" s="19" t="s">
        <v>7182</v>
      </c>
      <c r="L196" s="19" t="str">
        <f t="shared" si="3"/>
        <v>PostAlerta</v>
      </c>
    </row>
    <row r="197" spans="1:12" ht="15.75" customHeight="1">
      <c r="A197" s="19">
        <v>31874656</v>
      </c>
      <c r="B197" s="19" t="s">
        <v>12400</v>
      </c>
      <c r="C197" s="19" t="s">
        <v>12401</v>
      </c>
      <c r="D197" s="19" t="s">
        <v>12402</v>
      </c>
      <c r="E197" s="19" t="s">
        <v>12403</v>
      </c>
      <c r="F197" s="19" t="s">
        <v>9024</v>
      </c>
      <c r="G197" s="19">
        <v>2019</v>
      </c>
      <c r="H197" s="65">
        <v>43825</v>
      </c>
      <c r="I197" s="19" t="s">
        <v>12404</v>
      </c>
      <c r="K197" s="19" t="s">
        <v>12405</v>
      </c>
      <c r="L197" s="19" t="str">
        <f t="shared" si="3"/>
        <v>PostAlerta</v>
      </c>
    </row>
    <row r="198" spans="1:12" ht="15.75" customHeight="1">
      <c r="A198" s="19">
        <v>31668192</v>
      </c>
      <c r="B198" s="19" t="s">
        <v>12465</v>
      </c>
      <c r="C198" s="19" t="s">
        <v>12466</v>
      </c>
      <c r="D198" s="19" t="s">
        <v>12467</v>
      </c>
      <c r="E198" s="19" t="s">
        <v>12468</v>
      </c>
      <c r="F198" s="19" t="s">
        <v>11367</v>
      </c>
      <c r="G198" s="19">
        <v>2019</v>
      </c>
      <c r="H198" s="65">
        <v>43770</v>
      </c>
      <c r="K198" s="19" t="s">
        <v>12469</v>
      </c>
      <c r="L198" s="19" t="str">
        <f t="shared" si="3"/>
        <v>PostAlerta</v>
      </c>
    </row>
    <row r="199" spans="1:12" ht="15.75" customHeight="1">
      <c r="A199" s="19">
        <v>31605309</v>
      </c>
      <c r="B199" s="19" t="s">
        <v>6999</v>
      </c>
      <c r="C199" s="19" t="s">
        <v>7000</v>
      </c>
      <c r="D199" s="19" t="s">
        <v>7001</v>
      </c>
      <c r="E199" s="19" t="s">
        <v>7002</v>
      </c>
      <c r="F199" s="19" t="s">
        <v>492</v>
      </c>
      <c r="G199" s="19">
        <v>2019</v>
      </c>
      <c r="H199" s="65">
        <v>43751</v>
      </c>
      <c r="K199" s="19" t="s">
        <v>7003</v>
      </c>
      <c r="L199" s="19" t="str">
        <f t="shared" si="3"/>
        <v>PostAlerta</v>
      </c>
    </row>
    <row r="200" spans="1:12" ht="15.75" customHeight="1">
      <c r="A200" s="19">
        <v>30825698</v>
      </c>
      <c r="B200" s="19" t="s">
        <v>12472</v>
      </c>
      <c r="C200" s="19" t="s">
        <v>12473</v>
      </c>
      <c r="D200" s="19" t="s">
        <v>12474</v>
      </c>
      <c r="E200" s="19" t="s">
        <v>1403</v>
      </c>
      <c r="F200" s="19" t="s">
        <v>155</v>
      </c>
      <c r="G200" s="19">
        <v>2019</v>
      </c>
      <c r="H200" s="65">
        <v>43527</v>
      </c>
      <c r="K200" s="19" t="s">
        <v>12475</v>
      </c>
      <c r="L200" s="19" t="str">
        <f t="shared" si="3"/>
        <v>PostAlerta</v>
      </c>
    </row>
    <row r="201" spans="1:12" ht="15.75" customHeight="1">
      <c r="A201" s="19">
        <v>31819417</v>
      </c>
      <c r="B201" s="19" t="s">
        <v>12513</v>
      </c>
      <c r="C201" s="19" t="s">
        <v>12514</v>
      </c>
      <c r="D201" s="19" t="s">
        <v>12515</v>
      </c>
      <c r="E201" s="19" t="s">
        <v>12516</v>
      </c>
      <c r="F201" s="19" t="s">
        <v>12517</v>
      </c>
      <c r="G201" s="19">
        <v>2019</v>
      </c>
      <c r="H201" s="65">
        <v>43810</v>
      </c>
      <c r="I201" s="19" t="s">
        <v>12518</v>
      </c>
      <c r="K201" s="19" t="s">
        <v>12519</v>
      </c>
      <c r="L201" s="19" t="str">
        <f t="shared" si="3"/>
        <v>PostAlerta</v>
      </c>
    </row>
    <row r="202" spans="1:12" ht="15.75" customHeight="1">
      <c r="A202" s="19">
        <v>31703560</v>
      </c>
      <c r="B202" s="19" t="s">
        <v>7128</v>
      </c>
      <c r="C202" s="19" t="s">
        <v>7129</v>
      </c>
      <c r="D202" s="19" t="s">
        <v>7130</v>
      </c>
      <c r="E202" s="19" t="s">
        <v>7131</v>
      </c>
      <c r="F202" s="19" t="s">
        <v>841</v>
      </c>
      <c r="G202" s="19">
        <v>2019</v>
      </c>
      <c r="H202" s="65">
        <v>43779</v>
      </c>
      <c r="I202" s="19" t="s">
        <v>7132</v>
      </c>
      <c r="K202" s="19" t="s">
        <v>7133</v>
      </c>
      <c r="L202" s="19" t="str">
        <f t="shared" si="3"/>
        <v>PostAlerta</v>
      </c>
    </row>
    <row r="203" spans="1:12" ht="15.75" customHeight="1">
      <c r="A203" s="19">
        <v>31445014</v>
      </c>
      <c r="B203" s="19" t="s">
        <v>7151</v>
      </c>
      <c r="C203" s="19" t="s">
        <v>7152</v>
      </c>
      <c r="D203" s="19" t="s">
        <v>7153</v>
      </c>
      <c r="E203" s="19" t="s">
        <v>7154</v>
      </c>
      <c r="F203" s="19" t="s">
        <v>7155</v>
      </c>
      <c r="G203" s="19">
        <v>2019</v>
      </c>
      <c r="H203" s="65">
        <v>43702</v>
      </c>
      <c r="K203" s="19" t="s">
        <v>7156</v>
      </c>
      <c r="L203" s="19" t="str">
        <f t="shared" si="3"/>
        <v>PostAlerta</v>
      </c>
    </row>
    <row r="204" spans="1:12" ht="15.75" customHeight="1">
      <c r="A204" s="19">
        <v>31857979</v>
      </c>
      <c r="B204" s="19" t="s">
        <v>12642</v>
      </c>
      <c r="C204" s="19" t="s">
        <v>12643</v>
      </c>
      <c r="D204" s="19" t="s">
        <v>12644</v>
      </c>
      <c r="E204" s="19" t="s">
        <v>12645</v>
      </c>
      <c r="F204" s="19" t="s">
        <v>12646</v>
      </c>
      <c r="G204" s="19">
        <v>2019</v>
      </c>
      <c r="H204" s="65">
        <v>43820</v>
      </c>
      <c r="I204" s="19" t="s">
        <v>12647</v>
      </c>
      <c r="K204" s="19" t="s">
        <v>12648</v>
      </c>
      <c r="L204" s="19" t="str">
        <f t="shared" si="3"/>
        <v>PostAlerta</v>
      </c>
    </row>
    <row r="205" spans="1:12" ht="15.75" customHeight="1">
      <c r="A205" s="19">
        <v>31705486</v>
      </c>
      <c r="B205" s="19" t="s">
        <v>7186</v>
      </c>
      <c r="C205" s="19" t="s">
        <v>7187</v>
      </c>
      <c r="D205" s="19" t="s">
        <v>7188</v>
      </c>
      <c r="E205" s="19" t="s">
        <v>7189</v>
      </c>
      <c r="F205" s="19" t="s">
        <v>7190</v>
      </c>
      <c r="G205" s="19">
        <v>2019</v>
      </c>
      <c r="H205" s="65">
        <v>43779</v>
      </c>
      <c r="K205" s="19" t="s">
        <v>7191</v>
      </c>
      <c r="L205" s="19" t="str">
        <f t="shared" si="3"/>
        <v>PostAlerta</v>
      </c>
    </row>
    <row r="206" spans="1:12" ht="15.75" customHeight="1">
      <c r="A206" s="19">
        <v>31672140</v>
      </c>
      <c r="B206" s="19" t="s">
        <v>7204</v>
      </c>
      <c r="C206" s="19" t="s">
        <v>7205</v>
      </c>
      <c r="D206" s="19" t="s">
        <v>7206</v>
      </c>
      <c r="E206" s="19" t="s">
        <v>7207</v>
      </c>
      <c r="F206" s="19" t="s">
        <v>2978</v>
      </c>
      <c r="G206" s="19">
        <v>2019</v>
      </c>
      <c r="H206" s="65">
        <v>43771</v>
      </c>
      <c r="I206" s="19" t="s">
        <v>7208</v>
      </c>
      <c r="K206" s="19" t="s">
        <v>7209</v>
      </c>
      <c r="L206" s="19" t="str">
        <f t="shared" si="3"/>
        <v>PostAlerta</v>
      </c>
    </row>
    <row r="207" spans="1:12" ht="15.75" customHeight="1">
      <c r="A207" s="19">
        <v>31442868</v>
      </c>
      <c r="B207" s="19" t="s">
        <v>7226</v>
      </c>
      <c r="C207" s="19" t="s">
        <v>7227</v>
      </c>
      <c r="D207" s="19" t="s">
        <v>7228</v>
      </c>
      <c r="E207" s="19" t="s">
        <v>7229</v>
      </c>
      <c r="F207" s="19" t="s">
        <v>1290</v>
      </c>
      <c r="G207" s="19">
        <v>2019</v>
      </c>
      <c r="H207" s="65">
        <v>43701</v>
      </c>
      <c r="K207" s="19" t="s">
        <v>7230</v>
      </c>
      <c r="L207" s="19" t="str">
        <f t="shared" si="3"/>
        <v>PostAlerta</v>
      </c>
    </row>
    <row r="208" spans="1:12" ht="15.75" customHeight="1">
      <c r="A208" s="19">
        <v>31422032</v>
      </c>
      <c r="B208" s="19" t="s">
        <v>7238</v>
      </c>
      <c r="C208" s="19" t="s">
        <v>7239</v>
      </c>
      <c r="D208" s="19" t="s">
        <v>7240</v>
      </c>
      <c r="E208" s="19" t="s">
        <v>7241</v>
      </c>
      <c r="F208" s="19" t="s">
        <v>7242</v>
      </c>
      <c r="G208" s="19">
        <v>2019</v>
      </c>
      <c r="H208" s="65">
        <v>43696</v>
      </c>
      <c r="I208" s="19" t="s">
        <v>7243</v>
      </c>
      <c r="K208" s="19" t="s">
        <v>7244</v>
      </c>
      <c r="L208" s="19" t="str">
        <f t="shared" si="3"/>
        <v>PostAlerta</v>
      </c>
    </row>
    <row r="209" spans="1:12" ht="15.75" customHeight="1">
      <c r="A209" s="19">
        <v>31416647</v>
      </c>
      <c r="B209" s="19" t="s">
        <v>7245</v>
      </c>
      <c r="C209" s="19" t="s">
        <v>7246</v>
      </c>
      <c r="D209" s="19" t="s">
        <v>7247</v>
      </c>
      <c r="E209" s="19" t="s">
        <v>7248</v>
      </c>
      <c r="F209" s="19" t="s">
        <v>4759</v>
      </c>
      <c r="G209" s="19">
        <v>2019</v>
      </c>
      <c r="H209" s="65">
        <v>43694</v>
      </c>
      <c r="K209" s="19" t="s">
        <v>7249</v>
      </c>
      <c r="L209" s="19" t="str">
        <f t="shared" si="3"/>
        <v>PostAlerta</v>
      </c>
    </row>
    <row r="210" spans="1:12" ht="15.75" customHeight="1">
      <c r="A210" s="19">
        <v>31405955</v>
      </c>
      <c r="B210" s="19" t="s">
        <v>7250</v>
      </c>
      <c r="C210" s="19" t="s">
        <v>3184</v>
      </c>
      <c r="D210" s="19" t="s">
        <v>7233</v>
      </c>
      <c r="E210" s="19" t="s">
        <v>3186</v>
      </c>
      <c r="F210" s="19" t="s">
        <v>1110</v>
      </c>
      <c r="G210" s="19">
        <v>2019</v>
      </c>
      <c r="H210" s="65">
        <v>43691</v>
      </c>
      <c r="I210" s="19" t="s">
        <v>7251</v>
      </c>
      <c r="K210" s="19" t="s">
        <v>7252</v>
      </c>
      <c r="L210" s="19" t="str">
        <f t="shared" si="3"/>
        <v>PostAlerta</v>
      </c>
    </row>
    <row r="211" spans="1:12" ht="15.75" customHeight="1">
      <c r="A211" s="19">
        <v>31681254</v>
      </c>
      <c r="B211" s="19" t="s">
        <v>7333</v>
      </c>
      <c r="C211" s="19" t="s">
        <v>7334</v>
      </c>
      <c r="D211" s="19" t="s">
        <v>7335</v>
      </c>
      <c r="E211" s="19" t="s">
        <v>7336</v>
      </c>
      <c r="F211" s="19" t="s">
        <v>98</v>
      </c>
      <c r="G211" s="19">
        <v>2019</v>
      </c>
      <c r="H211" s="65">
        <v>43774</v>
      </c>
      <c r="I211" s="19" t="s">
        <v>7337</v>
      </c>
      <c r="K211" s="19" t="s">
        <v>7338</v>
      </c>
      <c r="L211" s="19" t="str">
        <f t="shared" si="3"/>
        <v>PostAlerta</v>
      </c>
    </row>
    <row r="212" spans="1:12" ht="15.75" customHeight="1">
      <c r="A212" s="19">
        <v>31590369</v>
      </c>
      <c r="B212" s="19" t="s">
        <v>7370</v>
      </c>
      <c r="C212" s="19" t="s">
        <v>7371</v>
      </c>
      <c r="D212" s="19" t="s">
        <v>7372</v>
      </c>
      <c r="E212" s="19" t="s">
        <v>7373</v>
      </c>
      <c r="F212" s="19" t="s">
        <v>1253</v>
      </c>
      <c r="G212" s="19">
        <v>2019</v>
      </c>
      <c r="H212" s="65">
        <v>43747</v>
      </c>
      <c r="I212" s="19" t="s">
        <v>7374</v>
      </c>
      <c r="K212" s="19" t="s">
        <v>7375</v>
      </c>
      <c r="L212" s="19" t="str">
        <f t="shared" si="3"/>
        <v>PostAlerta</v>
      </c>
    </row>
    <row r="213" spans="1:12" ht="15.75" customHeight="1">
      <c r="A213" s="19">
        <v>31737352</v>
      </c>
      <c r="B213" s="19" t="s">
        <v>7377</v>
      </c>
      <c r="C213" s="19" t="s">
        <v>7378</v>
      </c>
      <c r="D213" s="19" t="s">
        <v>7379</v>
      </c>
      <c r="E213" s="19" t="s">
        <v>7380</v>
      </c>
      <c r="F213" s="19" t="s">
        <v>5219</v>
      </c>
      <c r="G213" s="19">
        <v>2019</v>
      </c>
      <c r="H213" s="65">
        <v>43788</v>
      </c>
      <c r="I213" s="19" t="s">
        <v>7381</v>
      </c>
      <c r="K213" s="19" t="s">
        <v>7382</v>
      </c>
      <c r="L213" s="19" t="str">
        <f t="shared" si="3"/>
        <v>PostAlerta</v>
      </c>
    </row>
    <row r="214" spans="1:12" ht="15.75" customHeight="1">
      <c r="A214" s="19">
        <v>31408389</v>
      </c>
      <c r="B214" s="19" t="s">
        <v>7424</v>
      </c>
      <c r="C214" s="19" t="s">
        <v>7425</v>
      </c>
      <c r="D214" s="19" t="s">
        <v>7426</v>
      </c>
      <c r="E214" s="19" t="s">
        <v>7427</v>
      </c>
      <c r="F214" s="19" t="s">
        <v>7428</v>
      </c>
      <c r="G214" s="19">
        <v>2019</v>
      </c>
      <c r="H214" s="65">
        <v>43691</v>
      </c>
      <c r="K214" s="19" t="s">
        <v>7429</v>
      </c>
      <c r="L214" s="19" t="str">
        <f t="shared" si="3"/>
        <v>PostAlerta</v>
      </c>
    </row>
    <row r="215" spans="1:12" ht="15.75" customHeight="1">
      <c r="A215" s="19">
        <v>31302575</v>
      </c>
      <c r="B215" s="19" t="s">
        <v>7464</v>
      </c>
      <c r="E215" s="19" t="s">
        <v>7465</v>
      </c>
      <c r="F215" s="19" t="s">
        <v>7466</v>
      </c>
      <c r="L215" s="19" t="str">
        <f t="shared" si="3"/>
        <v>PostAlerta</v>
      </c>
    </row>
    <row r="216" spans="1:12" ht="15.75" customHeight="1">
      <c r="A216" s="19">
        <v>31280295</v>
      </c>
      <c r="B216" s="19" t="s">
        <v>7467</v>
      </c>
      <c r="C216" s="19" t="s">
        <v>7468</v>
      </c>
      <c r="D216" s="19" t="s">
        <v>7469</v>
      </c>
      <c r="E216" s="19" t="s">
        <v>7470</v>
      </c>
      <c r="F216" s="19" t="s">
        <v>215</v>
      </c>
      <c r="G216" s="19">
        <v>2019</v>
      </c>
      <c r="H216" s="65">
        <v>43654</v>
      </c>
      <c r="K216" s="19" t="s">
        <v>7471</v>
      </c>
      <c r="L216" s="19" t="str">
        <f t="shared" si="3"/>
        <v>PostAlerta</v>
      </c>
    </row>
    <row r="217" spans="1:12" ht="15.75" customHeight="1">
      <c r="A217" s="19">
        <v>31599865</v>
      </c>
      <c r="B217" s="19" t="s">
        <v>7519</v>
      </c>
      <c r="D217" s="19" t="s">
        <v>7520</v>
      </c>
      <c r="F217" s="19" t="s">
        <v>934</v>
      </c>
      <c r="G217" s="19">
        <v>2019</v>
      </c>
      <c r="H217" s="65">
        <v>43749</v>
      </c>
      <c r="L217" s="19" t="str">
        <f t="shared" si="3"/>
        <v>PostAlerta</v>
      </c>
    </row>
    <row r="218" spans="1:12" ht="15.75" customHeight="1">
      <c r="A218" s="19">
        <v>31531401</v>
      </c>
      <c r="B218" s="19" t="s">
        <v>7543</v>
      </c>
      <c r="C218" s="19" t="s">
        <v>7544</v>
      </c>
      <c r="D218" s="19" t="s">
        <v>7545</v>
      </c>
      <c r="E218" s="19" t="s">
        <v>7546</v>
      </c>
      <c r="F218" s="19" t="s">
        <v>7547</v>
      </c>
      <c r="G218" s="19">
        <v>2019</v>
      </c>
      <c r="H218" s="65">
        <v>43727</v>
      </c>
      <c r="I218" s="19" t="s">
        <v>7548</v>
      </c>
      <c r="K218" s="19" t="s">
        <v>7549</v>
      </c>
      <c r="L218" s="19" t="str">
        <f t="shared" si="3"/>
        <v>PostAlerta</v>
      </c>
    </row>
    <row r="219" spans="1:12" ht="15.75" customHeight="1">
      <c r="A219" s="19">
        <v>31514307</v>
      </c>
      <c r="B219" s="19" t="s">
        <v>7556</v>
      </c>
      <c r="C219" s="19" t="s">
        <v>7557</v>
      </c>
      <c r="D219" s="19" t="s">
        <v>7558</v>
      </c>
      <c r="E219" s="19" t="s">
        <v>7559</v>
      </c>
      <c r="F219" s="19" t="s">
        <v>1912</v>
      </c>
      <c r="G219" s="19">
        <v>2019</v>
      </c>
      <c r="H219" s="65">
        <v>43722</v>
      </c>
      <c r="I219" s="19" t="s">
        <v>7560</v>
      </c>
      <c r="K219" s="19" t="s">
        <v>7561</v>
      </c>
      <c r="L219" s="19" t="str">
        <f t="shared" si="3"/>
        <v>PostAlerta</v>
      </c>
    </row>
    <row r="220" spans="1:12" ht="15.75" customHeight="1">
      <c r="A220" s="19">
        <v>31506105</v>
      </c>
      <c r="B220" s="19" t="s">
        <v>7563</v>
      </c>
      <c r="C220" s="19" t="s">
        <v>7564</v>
      </c>
      <c r="D220" s="19" t="s">
        <v>7565</v>
      </c>
      <c r="E220" s="19" t="s">
        <v>7566</v>
      </c>
      <c r="F220" s="19" t="s">
        <v>3463</v>
      </c>
      <c r="G220" s="19">
        <v>2019</v>
      </c>
      <c r="H220" s="65">
        <v>43720</v>
      </c>
      <c r="I220" s="19" t="s">
        <v>7567</v>
      </c>
      <c r="K220" s="19" t="s">
        <v>7568</v>
      </c>
      <c r="L220" s="19" t="str">
        <f t="shared" si="3"/>
        <v>PostAlerta</v>
      </c>
    </row>
    <row r="221" spans="1:12" ht="15.75" customHeight="1">
      <c r="A221" s="19">
        <v>31506432</v>
      </c>
      <c r="B221" s="19" t="s">
        <v>7569</v>
      </c>
      <c r="C221" s="19" t="s">
        <v>7570</v>
      </c>
      <c r="D221" s="19" t="s">
        <v>7571</v>
      </c>
      <c r="E221" s="19" t="s">
        <v>7572</v>
      </c>
      <c r="F221" s="19" t="s">
        <v>7573</v>
      </c>
      <c r="G221" s="19">
        <v>2019</v>
      </c>
      <c r="H221" s="65">
        <v>43720</v>
      </c>
      <c r="I221" s="19" t="s">
        <v>7574</v>
      </c>
      <c r="K221" s="19" t="s">
        <v>7575</v>
      </c>
      <c r="L221" s="19" t="str">
        <f t="shared" si="3"/>
        <v>PostAlerta</v>
      </c>
    </row>
    <row r="222" spans="1:12" ht="15.75" customHeight="1">
      <c r="A222" s="19">
        <v>31505635</v>
      </c>
      <c r="B222" s="19" t="s">
        <v>7584</v>
      </c>
      <c r="C222" s="19" t="s">
        <v>7585</v>
      </c>
      <c r="D222" s="19" t="s">
        <v>7579</v>
      </c>
      <c r="E222" s="19" t="s">
        <v>7586</v>
      </c>
      <c r="F222" s="19" t="s">
        <v>1488</v>
      </c>
      <c r="G222" s="19">
        <v>2019</v>
      </c>
      <c r="H222" s="65">
        <v>43719</v>
      </c>
      <c r="I222" s="19" t="s">
        <v>7587</v>
      </c>
      <c r="K222" s="19" t="s">
        <v>7588</v>
      </c>
      <c r="L222" s="19" t="str">
        <f t="shared" si="3"/>
        <v>PostAlerta</v>
      </c>
    </row>
    <row r="223" spans="1:12" ht="15.75" customHeight="1">
      <c r="A223" s="19">
        <v>31505633</v>
      </c>
      <c r="B223" s="19" t="s">
        <v>7594</v>
      </c>
      <c r="C223" s="19" t="s">
        <v>7595</v>
      </c>
      <c r="D223" s="19" t="s">
        <v>7579</v>
      </c>
      <c r="E223" s="19" t="s">
        <v>7596</v>
      </c>
      <c r="F223" s="19" t="s">
        <v>1488</v>
      </c>
      <c r="G223" s="19">
        <v>2019</v>
      </c>
      <c r="H223" s="65">
        <v>43719</v>
      </c>
      <c r="I223" s="19" t="s">
        <v>7597</v>
      </c>
      <c r="K223" s="19" t="s">
        <v>7598</v>
      </c>
      <c r="L223" s="19" t="str">
        <f t="shared" si="3"/>
        <v>PostAlerta</v>
      </c>
    </row>
    <row r="224" spans="1:12" ht="15.75" customHeight="1">
      <c r="A224" s="19">
        <v>31315953</v>
      </c>
      <c r="B224" s="19" t="s">
        <v>7665</v>
      </c>
      <c r="C224" s="19" t="s">
        <v>7666</v>
      </c>
      <c r="D224" s="19" t="s">
        <v>7667</v>
      </c>
      <c r="E224" s="19" t="s">
        <v>7668</v>
      </c>
      <c r="F224" s="19" t="s">
        <v>1272</v>
      </c>
      <c r="G224" s="19">
        <v>2019</v>
      </c>
      <c r="H224" s="65">
        <v>43665</v>
      </c>
      <c r="I224" s="19" t="s">
        <v>7669</v>
      </c>
      <c r="K224" s="19" t="s">
        <v>7670</v>
      </c>
      <c r="L224" s="19" t="str">
        <f t="shared" si="3"/>
        <v>PostAlerta</v>
      </c>
    </row>
    <row r="225" spans="1:12" ht="15.75" customHeight="1">
      <c r="A225" s="19">
        <v>31283028</v>
      </c>
      <c r="B225" s="19" t="s">
        <v>7672</v>
      </c>
      <c r="C225" s="19" t="s">
        <v>7673</v>
      </c>
      <c r="D225" s="19" t="s">
        <v>7674</v>
      </c>
      <c r="E225" s="19" t="s">
        <v>7675</v>
      </c>
      <c r="F225" s="19" t="s">
        <v>6357</v>
      </c>
      <c r="G225" s="19">
        <v>2019</v>
      </c>
      <c r="H225" s="65">
        <v>43655</v>
      </c>
      <c r="K225" s="19" t="s">
        <v>7676</v>
      </c>
      <c r="L225" s="19" t="str">
        <f t="shared" si="3"/>
        <v>PostAlerta</v>
      </c>
    </row>
    <row r="226" spans="1:12" ht="15.75" customHeight="1">
      <c r="A226" s="19">
        <v>31255879</v>
      </c>
      <c r="B226" s="19" t="s">
        <v>7689</v>
      </c>
      <c r="C226" s="19" t="s">
        <v>7690</v>
      </c>
      <c r="D226" s="19" t="s">
        <v>7691</v>
      </c>
      <c r="E226" s="19" t="s">
        <v>7692</v>
      </c>
      <c r="F226" s="19" t="s">
        <v>5884</v>
      </c>
      <c r="G226" s="19">
        <v>2019</v>
      </c>
      <c r="H226" s="65">
        <v>43647</v>
      </c>
      <c r="K226" s="19" t="s">
        <v>7693</v>
      </c>
      <c r="L226" s="19" t="str">
        <f t="shared" si="3"/>
        <v>PostAlerta</v>
      </c>
    </row>
    <row r="227" spans="1:12" ht="15.75" customHeight="1">
      <c r="A227" s="19">
        <v>31196772</v>
      </c>
      <c r="B227" s="19" t="s">
        <v>7700</v>
      </c>
      <c r="C227" s="19" t="s">
        <v>7701</v>
      </c>
      <c r="D227" s="19" t="s">
        <v>7702</v>
      </c>
      <c r="E227" s="19" t="s">
        <v>5053</v>
      </c>
      <c r="F227" s="19" t="s">
        <v>1636</v>
      </c>
      <c r="G227" s="19">
        <v>2019</v>
      </c>
      <c r="H227" s="65">
        <v>43631</v>
      </c>
      <c r="K227" s="19" t="s">
        <v>7703</v>
      </c>
      <c r="L227" s="19" t="str">
        <f t="shared" si="3"/>
        <v>PostAlerta</v>
      </c>
    </row>
    <row r="228" spans="1:12" ht="15.75" customHeight="1">
      <c r="A228" s="19">
        <v>30994440</v>
      </c>
      <c r="B228" s="19" t="s">
        <v>7709</v>
      </c>
      <c r="C228" s="19" t="s">
        <v>7710</v>
      </c>
      <c r="D228" s="19" t="s">
        <v>7711</v>
      </c>
      <c r="E228" s="19" t="s">
        <v>7138</v>
      </c>
      <c r="F228" s="19" t="s">
        <v>7712</v>
      </c>
      <c r="G228" s="19">
        <v>2019</v>
      </c>
      <c r="H228" s="65">
        <v>43573</v>
      </c>
      <c r="K228" s="19" t="s">
        <v>7713</v>
      </c>
      <c r="L228" s="19" t="str">
        <f t="shared" si="3"/>
        <v>PostAlerta</v>
      </c>
    </row>
    <row r="229" spans="1:12" ht="15.75" customHeight="1">
      <c r="A229" s="19">
        <v>30987951</v>
      </c>
      <c r="B229" s="19" t="s">
        <v>7714</v>
      </c>
      <c r="C229" s="19" t="s">
        <v>7715</v>
      </c>
      <c r="E229" s="19" t="s">
        <v>7702</v>
      </c>
      <c r="L229" s="19" t="str">
        <f t="shared" si="3"/>
        <v>PostAlerta</v>
      </c>
    </row>
    <row r="230" spans="1:12" ht="15.75" customHeight="1">
      <c r="A230" s="19">
        <v>30974120</v>
      </c>
      <c r="B230" s="19" t="s">
        <v>7716</v>
      </c>
      <c r="C230" s="19" t="s">
        <v>7717</v>
      </c>
      <c r="D230" s="19" t="s">
        <v>7718</v>
      </c>
      <c r="E230" s="19" t="s">
        <v>7719</v>
      </c>
      <c r="F230" s="19" t="s">
        <v>7720</v>
      </c>
      <c r="G230" s="19">
        <v>2019</v>
      </c>
      <c r="H230" s="65">
        <v>43567</v>
      </c>
      <c r="K230" s="19" t="s">
        <v>7721</v>
      </c>
      <c r="L230" s="19" t="str">
        <f t="shared" si="3"/>
        <v>PostAlerta</v>
      </c>
    </row>
    <row r="231" spans="1:12" ht="15.75" customHeight="1">
      <c r="A231" s="19">
        <v>30753907</v>
      </c>
      <c r="B231" s="19" t="s">
        <v>7738</v>
      </c>
      <c r="C231" s="19" t="s">
        <v>7739</v>
      </c>
      <c r="D231" s="19" t="s">
        <v>7740</v>
      </c>
      <c r="E231" s="19" t="s">
        <v>1124</v>
      </c>
      <c r="F231" s="19" t="s">
        <v>155</v>
      </c>
      <c r="G231" s="19">
        <v>2019</v>
      </c>
      <c r="H231" s="65">
        <v>43509</v>
      </c>
      <c r="K231" s="19" t="s">
        <v>7741</v>
      </c>
      <c r="L231" s="19" t="str">
        <f t="shared" si="3"/>
        <v>PostAlerta</v>
      </c>
    </row>
    <row r="232" spans="1:12" ht="15.75" customHeight="1">
      <c r="A232" s="19">
        <v>31301409</v>
      </c>
      <c r="B232" s="19" t="s">
        <v>7778</v>
      </c>
      <c r="C232" s="19" t="s">
        <v>7779</v>
      </c>
      <c r="D232" s="19" t="s">
        <v>7780</v>
      </c>
      <c r="E232" s="19" t="s">
        <v>7781</v>
      </c>
      <c r="F232" s="19" t="s">
        <v>1792</v>
      </c>
      <c r="G232" s="19">
        <v>2019</v>
      </c>
      <c r="H232" s="65">
        <v>43660</v>
      </c>
      <c r="K232" s="19" t="s">
        <v>7782</v>
      </c>
      <c r="L232" s="19" t="str">
        <f t="shared" si="3"/>
        <v>PostAlerta</v>
      </c>
    </row>
    <row r="233" spans="1:12" ht="15.75" customHeight="1">
      <c r="A233" s="19">
        <v>31415656</v>
      </c>
      <c r="B233" s="19" t="s">
        <v>7802</v>
      </c>
      <c r="C233" s="19" t="s">
        <v>7803</v>
      </c>
      <c r="D233" s="19" t="s">
        <v>7804</v>
      </c>
      <c r="E233" s="19" t="s">
        <v>7805</v>
      </c>
      <c r="F233" s="19" t="s">
        <v>208</v>
      </c>
      <c r="G233" s="19">
        <v>2019</v>
      </c>
      <c r="H233" s="65">
        <v>43693</v>
      </c>
      <c r="I233" s="19" t="s">
        <v>7806</v>
      </c>
      <c r="K233" s="19" t="s">
        <v>7807</v>
      </c>
      <c r="L233" s="19" t="str">
        <f t="shared" si="3"/>
        <v>PostAlerta</v>
      </c>
    </row>
    <row r="234" spans="1:12" ht="15.75" customHeight="1">
      <c r="A234" s="19">
        <v>31160176</v>
      </c>
      <c r="B234" s="19" t="s">
        <v>7809</v>
      </c>
      <c r="C234" s="19" t="s">
        <v>7810</v>
      </c>
      <c r="D234" s="19" t="s">
        <v>7811</v>
      </c>
      <c r="E234" s="19" t="s">
        <v>7812</v>
      </c>
      <c r="F234" s="19" t="s">
        <v>7813</v>
      </c>
      <c r="G234" s="19">
        <v>2019</v>
      </c>
      <c r="H234" s="65">
        <v>43621</v>
      </c>
      <c r="K234" s="19" t="s">
        <v>7814</v>
      </c>
      <c r="L234" s="19" t="str">
        <f t="shared" si="3"/>
        <v>PostAlerta</v>
      </c>
    </row>
    <row r="235" spans="1:12" ht="15.75" customHeight="1">
      <c r="A235" s="19">
        <v>31485283</v>
      </c>
      <c r="B235" s="19" t="s">
        <v>7815</v>
      </c>
      <c r="C235" s="19" t="s">
        <v>7816</v>
      </c>
      <c r="D235" s="19" t="s">
        <v>7817</v>
      </c>
      <c r="E235" s="19" t="s">
        <v>7818</v>
      </c>
      <c r="F235" s="19" t="s">
        <v>698</v>
      </c>
      <c r="G235" s="19">
        <v>2019</v>
      </c>
      <c r="H235" s="65">
        <v>43714</v>
      </c>
      <c r="I235" s="19" t="s">
        <v>7819</v>
      </c>
      <c r="K235" s="19" t="s">
        <v>7820</v>
      </c>
      <c r="L235" s="19" t="str">
        <f t="shared" si="3"/>
        <v>PostAlerta</v>
      </c>
    </row>
    <row r="236" spans="1:12" ht="15.75" customHeight="1">
      <c r="A236" s="19">
        <v>31352743</v>
      </c>
      <c r="B236" s="19" t="s">
        <v>7848</v>
      </c>
      <c r="C236" s="19" t="s">
        <v>7849</v>
      </c>
      <c r="D236" s="19" t="s">
        <v>7850</v>
      </c>
      <c r="E236" s="19" t="s">
        <v>7851</v>
      </c>
      <c r="F236" s="19" t="s">
        <v>1813</v>
      </c>
      <c r="G236" s="19">
        <v>2019</v>
      </c>
      <c r="H236" s="65">
        <v>43676</v>
      </c>
      <c r="K236" s="19" t="s">
        <v>7852</v>
      </c>
      <c r="L236" s="19" t="str">
        <f t="shared" si="3"/>
        <v>PostAlerta</v>
      </c>
    </row>
    <row r="237" spans="1:12" ht="15.75" customHeight="1">
      <c r="A237" s="19">
        <v>31215858</v>
      </c>
      <c r="B237" s="19" t="s">
        <v>7881</v>
      </c>
      <c r="C237" s="19" t="s">
        <v>7882</v>
      </c>
      <c r="D237" s="19" t="s">
        <v>7883</v>
      </c>
      <c r="E237" s="19" t="s">
        <v>1124</v>
      </c>
      <c r="F237" s="19" t="s">
        <v>2053</v>
      </c>
      <c r="G237" s="19">
        <v>2019</v>
      </c>
      <c r="H237" s="65">
        <v>43636</v>
      </c>
      <c r="K237" s="19" t="s">
        <v>7884</v>
      </c>
      <c r="L237" s="19" t="str">
        <f t="shared" si="3"/>
        <v>PostAlerta</v>
      </c>
    </row>
    <row r="238" spans="1:12" ht="15.75" customHeight="1">
      <c r="A238" s="19">
        <v>31085462</v>
      </c>
      <c r="B238" s="19" t="s">
        <v>7916</v>
      </c>
      <c r="C238" s="19" t="s">
        <v>7917</v>
      </c>
      <c r="D238" s="19" t="s">
        <v>7918</v>
      </c>
      <c r="E238" s="19" t="s">
        <v>7919</v>
      </c>
      <c r="F238" s="19" t="s">
        <v>1290</v>
      </c>
      <c r="G238" s="19">
        <v>2019</v>
      </c>
      <c r="H238" s="65">
        <v>43601</v>
      </c>
      <c r="K238" s="19" t="s">
        <v>7920</v>
      </c>
      <c r="L238" s="19" t="str">
        <f t="shared" si="3"/>
        <v>PostAlerta</v>
      </c>
    </row>
    <row r="239" spans="1:12" ht="15.75" customHeight="1">
      <c r="A239" s="19">
        <v>30986361</v>
      </c>
      <c r="B239" s="19" t="s">
        <v>7928</v>
      </c>
      <c r="C239" s="19" t="s">
        <v>7929</v>
      </c>
      <c r="D239" s="19" t="s">
        <v>7930</v>
      </c>
      <c r="E239" s="19" t="s">
        <v>7433</v>
      </c>
      <c r="F239" s="19" t="s">
        <v>2011</v>
      </c>
      <c r="G239" s="19">
        <v>2019</v>
      </c>
      <c r="H239" s="65">
        <v>43571</v>
      </c>
      <c r="I239" s="19" t="s">
        <v>7931</v>
      </c>
      <c r="K239" s="19" t="s">
        <v>7932</v>
      </c>
      <c r="L239" s="19" t="str">
        <f t="shared" si="3"/>
        <v>PostAlerta</v>
      </c>
    </row>
    <row r="240" spans="1:12" ht="15.75" customHeight="1">
      <c r="A240" s="19">
        <v>30954447</v>
      </c>
      <c r="B240" s="19" t="s">
        <v>7938</v>
      </c>
      <c r="C240" s="19" t="s">
        <v>7939</v>
      </c>
      <c r="E240" s="19" t="s">
        <v>7940</v>
      </c>
      <c r="L240" s="19" t="str">
        <f t="shared" si="3"/>
        <v>PostAlerta</v>
      </c>
    </row>
    <row r="241" spans="1:12" ht="15.75" customHeight="1">
      <c r="A241" s="19">
        <v>30875247</v>
      </c>
      <c r="B241" s="19" t="s">
        <v>7947</v>
      </c>
      <c r="C241" s="19" t="s">
        <v>7948</v>
      </c>
      <c r="D241" s="19" t="s">
        <v>7930</v>
      </c>
      <c r="E241" s="19" t="s">
        <v>1155</v>
      </c>
      <c r="F241" s="19" t="s">
        <v>2011</v>
      </c>
      <c r="G241" s="19">
        <v>2019</v>
      </c>
      <c r="H241" s="65">
        <v>43540</v>
      </c>
      <c r="K241" s="19" t="s">
        <v>7949</v>
      </c>
      <c r="L241" s="19" t="str">
        <f t="shared" si="3"/>
        <v>PostAlerta</v>
      </c>
    </row>
    <row r="242" spans="1:12" ht="15.75" customHeight="1">
      <c r="A242" s="19">
        <v>31316109</v>
      </c>
      <c r="B242" s="19" t="s">
        <v>8003</v>
      </c>
      <c r="C242" s="19" t="s">
        <v>8004</v>
      </c>
      <c r="D242" s="19" t="s">
        <v>8005</v>
      </c>
      <c r="E242" s="19" t="s">
        <v>3266</v>
      </c>
      <c r="F242" s="19" t="s">
        <v>833</v>
      </c>
      <c r="G242" s="19">
        <v>2019</v>
      </c>
      <c r="H242" s="65">
        <v>43665</v>
      </c>
      <c r="I242" s="19" t="s">
        <v>8006</v>
      </c>
      <c r="K242" s="19" t="s">
        <v>8007</v>
      </c>
      <c r="L242" s="19" t="str">
        <f t="shared" si="3"/>
        <v>PostAlerta</v>
      </c>
    </row>
    <row r="243" spans="1:12" ht="15.75" customHeight="1">
      <c r="A243" s="19">
        <v>31016966</v>
      </c>
      <c r="B243" s="19" t="s">
        <v>8024</v>
      </c>
      <c r="C243" s="19" t="s">
        <v>8025</v>
      </c>
      <c r="D243" s="19" t="s">
        <v>8026</v>
      </c>
      <c r="E243" s="19" t="s">
        <v>8027</v>
      </c>
      <c r="F243" s="19" t="s">
        <v>1149</v>
      </c>
      <c r="G243" s="19">
        <v>2019</v>
      </c>
      <c r="H243" s="65">
        <v>43580</v>
      </c>
      <c r="I243" s="19" t="s">
        <v>8028</v>
      </c>
      <c r="J243" s="19" t="s">
        <v>8029</v>
      </c>
      <c r="K243" s="19" t="s">
        <v>8030</v>
      </c>
      <c r="L243" s="19" t="str">
        <f t="shared" si="3"/>
        <v>PostAlerta</v>
      </c>
    </row>
    <row r="244" spans="1:12" ht="15.75" customHeight="1">
      <c r="A244" s="19">
        <v>31333719</v>
      </c>
      <c r="B244" s="19" t="s">
        <v>8055</v>
      </c>
      <c r="C244" s="19" t="s">
        <v>8056</v>
      </c>
      <c r="D244" s="19" t="s">
        <v>8057</v>
      </c>
      <c r="E244" s="19" t="s">
        <v>8058</v>
      </c>
      <c r="F244" s="19" t="s">
        <v>416</v>
      </c>
      <c r="G244" s="19">
        <v>2019</v>
      </c>
      <c r="H244" s="65">
        <v>43670</v>
      </c>
      <c r="I244" s="19" t="s">
        <v>8059</v>
      </c>
      <c r="K244" s="19" t="s">
        <v>8060</v>
      </c>
      <c r="L244" s="19" t="str">
        <f t="shared" si="3"/>
        <v>PostAlerta</v>
      </c>
    </row>
    <row r="245" spans="1:12" ht="15.75" customHeight="1">
      <c r="A245" s="19">
        <v>31100360</v>
      </c>
      <c r="B245" s="19" t="s">
        <v>8096</v>
      </c>
      <c r="C245" s="19" t="s">
        <v>8097</v>
      </c>
      <c r="D245" s="19" t="s">
        <v>8098</v>
      </c>
      <c r="E245" s="19" t="s">
        <v>277</v>
      </c>
      <c r="F245" s="19" t="s">
        <v>777</v>
      </c>
      <c r="G245" s="19">
        <v>2019</v>
      </c>
      <c r="H245" s="65">
        <v>43603</v>
      </c>
      <c r="K245" s="19" t="s">
        <v>8099</v>
      </c>
      <c r="L245" s="19" t="str">
        <f t="shared" si="3"/>
        <v>PostAlerta</v>
      </c>
    </row>
    <row r="246" spans="1:12" ht="15.75" customHeight="1">
      <c r="A246" s="19">
        <v>31049578</v>
      </c>
      <c r="B246" s="19" t="s">
        <v>8107</v>
      </c>
      <c r="C246" s="19" t="s">
        <v>8108</v>
      </c>
      <c r="D246" s="19" t="s">
        <v>8109</v>
      </c>
      <c r="E246" s="19" t="s">
        <v>8110</v>
      </c>
      <c r="F246" s="19" t="s">
        <v>215</v>
      </c>
      <c r="G246" s="19">
        <v>2019</v>
      </c>
      <c r="H246" s="65">
        <v>43589</v>
      </c>
      <c r="K246" s="19" t="s">
        <v>8111</v>
      </c>
      <c r="L246" s="19" t="str">
        <f t="shared" si="3"/>
        <v>PostAlerta</v>
      </c>
    </row>
    <row r="247" spans="1:12" ht="15.75" customHeight="1">
      <c r="A247" s="19">
        <v>30879978</v>
      </c>
      <c r="B247" s="19" t="s">
        <v>8125</v>
      </c>
      <c r="C247" s="19" t="s">
        <v>8126</v>
      </c>
      <c r="D247" s="19" t="s">
        <v>8127</v>
      </c>
      <c r="E247" s="19" t="s">
        <v>8128</v>
      </c>
      <c r="F247" s="19" t="s">
        <v>1636</v>
      </c>
      <c r="G247" s="19">
        <v>2019</v>
      </c>
      <c r="H247" s="65">
        <v>43543</v>
      </c>
      <c r="K247" s="19" t="s">
        <v>8129</v>
      </c>
      <c r="L247" s="19" t="str">
        <f t="shared" si="3"/>
        <v>PostAlerta</v>
      </c>
    </row>
    <row r="248" spans="1:12" ht="15.75" customHeight="1">
      <c r="A248" s="19">
        <v>31196170</v>
      </c>
      <c r="B248" s="19" t="s">
        <v>8217</v>
      </c>
      <c r="C248" s="19" t="s">
        <v>8218</v>
      </c>
      <c r="D248" s="19" t="s">
        <v>8219</v>
      </c>
      <c r="E248" s="19" t="s">
        <v>8220</v>
      </c>
      <c r="F248" s="19" t="s">
        <v>948</v>
      </c>
      <c r="G248" s="19">
        <v>2019</v>
      </c>
      <c r="H248" s="65">
        <v>43631</v>
      </c>
      <c r="I248" s="19" t="s">
        <v>8221</v>
      </c>
      <c r="K248" s="19" t="s">
        <v>8222</v>
      </c>
      <c r="L248" s="19" t="str">
        <f t="shared" si="3"/>
        <v>PostAlerta</v>
      </c>
    </row>
    <row r="249" spans="1:12" ht="15.75" customHeight="1">
      <c r="A249" s="19">
        <v>31182038</v>
      </c>
      <c r="B249" s="19" t="s">
        <v>8236</v>
      </c>
      <c r="C249" s="19" t="s">
        <v>8237</v>
      </c>
      <c r="D249" s="19" t="s">
        <v>8238</v>
      </c>
      <c r="E249" s="19" t="s">
        <v>510</v>
      </c>
      <c r="F249" s="19" t="s">
        <v>841</v>
      </c>
      <c r="G249" s="19">
        <v>2019</v>
      </c>
      <c r="H249" s="65">
        <v>43628</v>
      </c>
      <c r="I249" s="19" t="s">
        <v>8239</v>
      </c>
      <c r="K249" s="19" t="s">
        <v>8240</v>
      </c>
      <c r="L249" s="19" t="str">
        <f t="shared" si="3"/>
        <v>PostAlerta</v>
      </c>
    </row>
    <row r="250" spans="1:12" ht="15.75" customHeight="1">
      <c r="A250" s="19">
        <v>30946954</v>
      </c>
      <c r="B250" s="19" t="s">
        <v>8320</v>
      </c>
      <c r="C250" s="19" t="s">
        <v>8321</v>
      </c>
      <c r="D250" s="19" t="s">
        <v>8322</v>
      </c>
      <c r="E250" s="19" t="s">
        <v>8323</v>
      </c>
      <c r="F250" s="19" t="s">
        <v>155</v>
      </c>
      <c r="G250" s="19">
        <v>2019</v>
      </c>
      <c r="H250" s="65">
        <v>43560</v>
      </c>
      <c r="K250" s="19" t="s">
        <v>8324</v>
      </c>
      <c r="L250" s="19" t="str">
        <f t="shared" si="3"/>
        <v>PostAlerta</v>
      </c>
    </row>
    <row r="251" spans="1:12" ht="15.75" customHeight="1">
      <c r="A251" s="19">
        <v>30936154</v>
      </c>
      <c r="B251" s="19" t="s">
        <v>8332</v>
      </c>
      <c r="C251" s="19" t="s">
        <v>8333</v>
      </c>
      <c r="D251" s="19" t="s">
        <v>8334</v>
      </c>
      <c r="E251" s="19" t="s">
        <v>8335</v>
      </c>
      <c r="F251" s="19" t="s">
        <v>1110</v>
      </c>
      <c r="G251" s="19">
        <v>2019</v>
      </c>
      <c r="H251" s="65">
        <v>43558</v>
      </c>
      <c r="I251" s="19" t="s">
        <v>8336</v>
      </c>
      <c r="K251" s="19" t="s">
        <v>8337</v>
      </c>
      <c r="L251" s="19" t="str">
        <f t="shared" si="3"/>
        <v>PostAlerta</v>
      </c>
    </row>
    <row r="252" spans="1:12" ht="15.75" customHeight="1">
      <c r="A252" s="19">
        <v>31192259</v>
      </c>
      <c r="B252" s="19" t="s">
        <v>8484</v>
      </c>
      <c r="C252" s="19" t="s">
        <v>8485</v>
      </c>
      <c r="D252" s="19" t="s">
        <v>8486</v>
      </c>
      <c r="E252" s="19" t="s">
        <v>8487</v>
      </c>
      <c r="F252" s="19" t="s">
        <v>231</v>
      </c>
      <c r="G252" s="19">
        <v>2019</v>
      </c>
      <c r="H252" s="65">
        <v>43630</v>
      </c>
      <c r="I252" s="19" t="s">
        <v>8488</v>
      </c>
      <c r="K252" s="19" t="s">
        <v>8489</v>
      </c>
      <c r="L252" s="19" t="str">
        <f t="shared" si="3"/>
        <v>PostAlerta</v>
      </c>
    </row>
    <row r="253" spans="1:12" ht="15.75" customHeight="1">
      <c r="A253" s="19">
        <v>30858215</v>
      </c>
      <c r="B253" s="19" t="s">
        <v>8532</v>
      </c>
      <c r="C253" s="19" t="s">
        <v>8533</v>
      </c>
      <c r="D253" s="19" t="s">
        <v>8534</v>
      </c>
      <c r="E253" s="19" t="s">
        <v>8535</v>
      </c>
      <c r="F253" s="19" t="s">
        <v>1125</v>
      </c>
      <c r="G253" s="19">
        <v>2019</v>
      </c>
      <c r="H253" s="65">
        <v>43537</v>
      </c>
      <c r="I253" s="19" t="s">
        <v>8536</v>
      </c>
      <c r="K253" s="19" t="s">
        <v>8537</v>
      </c>
      <c r="L253" s="19" t="str">
        <f t="shared" si="3"/>
        <v>PostAlerta</v>
      </c>
    </row>
    <row r="254" spans="1:12" ht="15.75" customHeight="1">
      <c r="A254" s="19">
        <v>30826292</v>
      </c>
      <c r="B254" s="19" t="s">
        <v>8539</v>
      </c>
      <c r="C254" s="19" t="s">
        <v>8540</v>
      </c>
      <c r="D254" s="19" t="s">
        <v>8541</v>
      </c>
      <c r="E254" s="19" t="s">
        <v>8542</v>
      </c>
      <c r="F254" s="19" t="s">
        <v>7813</v>
      </c>
      <c r="G254" s="19">
        <v>2019</v>
      </c>
      <c r="H254" s="65">
        <v>43528</v>
      </c>
      <c r="I254" s="19" t="s">
        <v>8543</v>
      </c>
      <c r="J254" s="19" t="s">
        <v>8544</v>
      </c>
      <c r="K254" s="19" t="s">
        <v>8545</v>
      </c>
      <c r="L254" s="19" t="str">
        <f t="shared" si="3"/>
        <v>PostAlerta</v>
      </c>
    </row>
    <row r="255" spans="1:12" ht="15.75" customHeight="1">
      <c r="A255" s="19">
        <v>30489345</v>
      </c>
      <c r="B255" s="19" t="s">
        <v>8566</v>
      </c>
      <c r="C255" s="19" t="s">
        <v>8567</v>
      </c>
      <c r="D255" s="19" t="s">
        <v>8568</v>
      </c>
      <c r="E255" s="19" t="s">
        <v>8569</v>
      </c>
      <c r="F255" s="19" t="s">
        <v>8570</v>
      </c>
      <c r="G255" s="19">
        <v>2019</v>
      </c>
      <c r="H255" s="65">
        <v>43434</v>
      </c>
      <c r="I255" s="19" t="s">
        <v>8571</v>
      </c>
      <c r="K255" s="19" t="s">
        <v>8572</v>
      </c>
      <c r="L255" s="19" t="str">
        <f t="shared" si="3"/>
        <v>PostAlerta</v>
      </c>
    </row>
    <row r="256" spans="1:12" ht="15.75" customHeight="1">
      <c r="A256" s="19">
        <v>30484742</v>
      </c>
      <c r="B256" s="19" t="s">
        <v>8573</v>
      </c>
      <c r="C256" s="19" t="s">
        <v>8574</v>
      </c>
      <c r="D256" s="19" t="s">
        <v>8575</v>
      </c>
      <c r="E256" s="19" t="s">
        <v>8576</v>
      </c>
      <c r="F256" s="19" t="s">
        <v>8577</v>
      </c>
      <c r="G256" s="19">
        <v>2019</v>
      </c>
      <c r="H256" s="65">
        <v>43433</v>
      </c>
      <c r="K256" s="19" t="s">
        <v>8578</v>
      </c>
      <c r="L256" s="19" t="str">
        <f t="shared" si="3"/>
        <v>PostAlerta</v>
      </c>
    </row>
    <row r="257" spans="1:12" ht="15.75" customHeight="1">
      <c r="A257" s="19">
        <v>30482699</v>
      </c>
      <c r="B257" s="19" t="s">
        <v>8580</v>
      </c>
      <c r="C257" s="19" t="s">
        <v>8581</v>
      </c>
      <c r="D257" s="19" t="s">
        <v>8582</v>
      </c>
      <c r="E257" s="19" t="s">
        <v>8583</v>
      </c>
      <c r="F257" s="19" t="s">
        <v>1636</v>
      </c>
      <c r="G257" s="19">
        <v>2019</v>
      </c>
      <c r="H257" s="65">
        <v>43433</v>
      </c>
      <c r="K257" s="19" t="s">
        <v>8584</v>
      </c>
      <c r="L257" s="19" t="str">
        <f t="shared" si="3"/>
        <v>PostAlerta</v>
      </c>
    </row>
    <row r="258" spans="1:12" ht="15.75" customHeight="1">
      <c r="A258" s="19">
        <v>30184183</v>
      </c>
      <c r="B258" s="19" t="s">
        <v>8592</v>
      </c>
      <c r="C258" s="19" t="s">
        <v>8593</v>
      </c>
      <c r="E258" s="19" t="s">
        <v>8594</v>
      </c>
      <c r="L258" s="19" t="str">
        <f t="shared" ref="L258:L321" si="4">IF(ISNUMBER(VLOOKUP(A258,PRE,1,FALSE)),"PreAlerta",IF(ISNUMBER(VLOOKUP(A258,POST,1,FALSE)),"PostAlerta",IF(ISNUMBER(VLOOKUP(A258,EXCL,1,FALSE)),"Excluida","no incluido")))</f>
        <v>PostAlerta</v>
      </c>
    </row>
    <row r="259" spans="1:12" ht="15.75" customHeight="1">
      <c r="A259" s="19">
        <v>30799223</v>
      </c>
      <c r="B259" s="19" t="s">
        <v>8607</v>
      </c>
      <c r="C259" s="19" t="s">
        <v>8608</v>
      </c>
      <c r="D259" s="19" t="s">
        <v>8609</v>
      </c>
      <c r="E259" s="19" t="s">
        <v>8610</v>
      </c>
      <c r="F259" s="19" t="s">
        <v>8441</v>
      </c>
      <c r="G259" s="19">
        <v>2019</v>
      </c>
      <c r="H259" s="65">
        <v>43522</v>
      </c>
      <c r="I259" s="19" t="s">
        <v>8611</v>
      </c>
      <c r="J259" s="19" t="s">
        <v>8612</v>
      </c>
      <c r="K259" s="19" t="s">
        <v>8613</v>
      </c>
      <c r="L259" s="19" t="str">
        <f t="shared" si="4"/>
        <v>PostAlerta</v>
      </c>
    </row>
    <row r="260" spans="1:12" ht="15.75" customHeight="1">
      <c r="A260" s="19">
        <v>31013936</v>
      </c>
      <c r="B260" s="19" t="s">
        <v>8634</v>
      </c>
      <c r="C260" s="19" t="s">
        <v>8635</v>
      </c>
      <c r="D260" s="19" t="s">
        <v>8636</v>
      </c>
      <c r="E260" s="19" t="s">
        <v>8637</v>
      </c>
      <c r="F260" s="19" t="s">
        <v>3023</v>
      </c>
      <c r="G260" s="19">
        <v>2019</v>
      </c>
      <c r="H260" s="65">
        <v>43580</v>
      </c>
      <c r="I260" s="19" t="s">
        <v>8638</v>
      </c>
      <c r="K260" s="19" t="s">
        <v>8639</v>
      </c>
      <c r="L260" s="19" t="str">
        <f t="shared" si="4"/>
        <v>PostAlerta</v>
      </c>
    </row>
    <row r="261" spans="1:12" ht="15.75" customHeight="1">
      <c r="A261" s="19">
        <v>30956698</v>
      </c>
      <c r="B261" s="19" t="s">
        <v>8666</v>
      </c>
      <c r="C261" s="19" t="s">
        <v>8667</v>
      </c>
      <c r="D261" s="19" t="s">
        <v>8668</v>
      </c>
      <c r="E261" s="19" t="s">
        <v>8669</v>
      </c>
      <c r="F261" s="19" t="s">
        <v>8670</v>
      </c>
      <c r="G261" s="19">
        <v>2019</v>
      </c>
      <c r="H261" s="65">
        <v>43564</v>
      </c>
      <c r="I261" s="19" t="s">
        <v>8671</v>
      </c>
      <c r="K261" s="19" t="s">
        <v>8672</v>
      </c>
      <c r="L261" s="19" t="str">
        <f t="shared" si="4"/>
        <v>PostAlerta</v>
      </c>
    </row>
    <row r="262" spans="1:12" ht="15.75" customHeight="1">
      <c r="A262" s="19">
        <v>30796713</v>
      </c>
      <c r="B262" s="19" t="s">
        <v>8683</v>
      </c>
      <c r="C262" s="19" t="s">
        <v>8684</v>
      </c>
      <c r="D262" s="19" t="s">
        <v>8685</v>
      </c>
      <c r="E262" s="19" t="s">
        <v>8686</v>
      </c>
      <c r="F262" s="19" t="s">
        <v>8687</v>
      </c>
      <c r="G262" s="19">
        <v>2019</v>
      </c>
      <c r="H262" s="65">
        <v>43520</v>
      </c>
      <c r="I262" s="19" t="s">
        <v>8688</v>
      </c>
      <c r="K262" s="19" t="s">
        <v>8689</v>
      </c>
      <c r="L262" s="19" t="str">
        <f t="shared" si="4"/>
        <v>PostAlerta</v>
      </c>
    </row>
    <row r="263" spans="1:12" ht="15.75" customHeight="1">
      <c r="A263" s="19">
        <v>30670415</v>
      </c>
      <c r="B263" s="19" t="s">
        <v>8713</v>
      </c>
      <c r="C263" s="19" t="s">
        <v>8714</v>
      </c>
      <c r="D263" s="19" t="s">
        <v>8715</v>
      </c>
      <c r="E263" s="19" t="s">
        <v>505</v>
      </c>
      <c r="F263" s="19" t="s">
        <v>1125</v>
      </c>
      <c r="G263" s="19">
        <v>2019</v>
      </c>
      <c r="H263" s="65">
        <v>43489</v>
      </c>
      <c r="I263" s="19" t="s">
        <v>8716</v>
      </c>
      <c r="K263" s="19" t="s">
        <v>8717</v>
      </c>
      <c r="L263" s="19" t="str">
        <f t="shared" si="4"/>
        <v>PostAlerta</v>
      </c>
    </row>
    <row r="264" spans="1:12" ht="15.75" customHeight="1">
      <c r="A264" s="19">
        <v>31453259</v>
      </c>
      <c r="B264" s="19" t="s">
        <v>8755</v>
      </c>
      <c r="C264" s="19" t="s">
        <v>8756</v>
      </c>
      <c r="D264" s="19" t="s">
        <v>8757</v>
      </c>
      <c r="E264" s="19" t="s">
        <v>8758</v>
      </c>
      <c r="F264" s="19" t="s">
        <v>8759</v>
      </c>
      <c r="G264" s="19">
        <v>2019</v>
      </c>
      <c r="H264" s="65">
        <v>43705</v>
      </c>
      <c r="I264" s="19" t="s">
        <v>8760</v>
      </c>
      <c r="K264" s="19" t="s">
        <v>8761</v>
      </c>
      <c r="L264" s="19" t="str">
        <f t="shared" si="4"/>
        <v>PostAlerta</v>
      </c>
    </row>
    <row r="265" spans="1:12" ht="15.75" customHeight="1">
      <c r="A265" s="19">
        <v>30872664</v>
      </c>
      <c r="B265" s="19" t="s">
        <v>8769</v>
      </c>
      <c r="C265" s="19" t="s">
        <v>8770</v>
      </c>
      <c r="D265" s="19" t="s">
        <v>8771</v>
      </c>
      <c r="E265" s="19" t="s">
        <v>8772</v>
      </c>
      <c r="F265" s="19" t="s">
        <v>833</v>
      </c>
      <c r="G265" s="19">
        <v>2019</v>
      </c>
      <c r="H265" s="65">
        <v>43540</v>
      </c>
      <c r="I265" s="19" t="s">
        <v>8773</v>
      </c>
      <c r="K265" s="19" t="s">
        <v>8774</v>
      </c>
      <c r="L265" s="19" t="str">
        <f t="shared" si="4"/>
        <v>PostAlerta</v>
      </c>
    </row>
    <row r="266" spans="1:12" ht="15.75" customHeight="1">
      <c r="A266" s="19">
        <v>30881168</v>
      </c>
      <c r="B266" s="19" t="s">
        <v>8781</v>
      </c>
      <c r="C266" s="19" t="s">
        <v>8782</v>
      </c>
      <c r="D266" s="19" t="s">
        <v>8783</v>
      </c>
      <c r="E266" s="19" t="s">
        <v>2311</v>
      </c>
      <c r="F266" s="19" t="s">
        <v>8784</v>
      </c>
      <c r="G266" s="19">
        <v>2019</v>
      </c>
      <c r="H266" s="65">
        <v>43543</v>
      </c>
      <c r="I266" s="19" t="s">
        <v>8785</v>
      </c>
      <c r="K266" s="19" t="s">
        <v>8786</v>
      </c>
      <c r="L266" s="19" t="str">
        <f t="shared" si="4"/>
        <v>PostAlerta</v>
      </c>
    </row>
    <row r="267" spans="1:12" ht="15.75" customHeight="1">
      <c r="A267" s="19">
        <v>30858189</v>
      </c>
      <c r="B267" s="19" t="s">
        <v>8788</v>
      </c>
      <c r="C267" s="19" t="s">
        <v>8789</v>
      </c>
      <c r="D267" s="19" t="s">
        <v>8790</v>
      </c>
      <c r="E267" s="19" t="s">
        <v>8791</v>
      </c>
      <c r="F267" s="19" t="s">
        <v>8792</v>
      </c>
      <c r="G267" s="19">
        <v>2019</v>
      </c>
      <c r="H267" s="65">
        <v>43537</v>
      </c>
      <c r="I267" s="19" t="s">
        <v>8793</v>
      </c>
      <c r="K267" s="19" t="s">
        <v>8794</v>
      </c>
      <c r="L267" s="19" t="str">
        <f t="shared" si="4"/>
        <v>PostAlerta</v>
      </c>
    </row>
    <row r="268" spans="1:12" ht="15.75" customHeight="1">
      <c r="A268" s="19">
        <v>30944683</v>
      </c>
      <c r="B268" s="19" t="s">
        <v>8803</v>
      </c>
      <c r="C268" s="19" t="s">
        <v>8804</v>
      </c>
      <c r="D268" s="19" t="s">
        <v>8805</v>
      </c>
      <c r="E268" s="19" t="s">
        <v>8806</v>
      </c>
      <c r="F268" s="19" t="s">
        <v>698</v>
      </c>
      <c r="G268" s="19">
        <v>2019</v>
      </c>
      <c r="H268" s="65">
        <v>43560</v>
      </c>
      <c r="I268" s="19" t="s">
        <v>8807</v>
      </c>
      <c r="K268" s="19" t="s">
        <v>8808</v>
      </c>
      <c r="L268" s="19" t="str">
        <f t="shared" si="4"/>
        <v>PostAlerta</v>
      </c>
    </row>
    <row r="269" spans="1:12" ht="15.75" customHeight="1">
      <c r="A269" s="19">
        <v>30600131</v>
      </c>
      <c r="B269" s="19" t="s">
        <v>8873</v>
      </c>
      <c r="C269" s="19" t="s">
        <v>8874</v>
      </c>
      <c r="D269" s="19" t="s">
        <v>8875</v>
      </c>
      <c r="E269" s="19" t="s">
        <v>8876</v>
      </c>
      <c r="F269" s="19" t="s">
        <v>1636</v>
      </c>
      <c r="G269" s="19">
        <v>2019</v>
      </c>
      <c r="H269" s="65">
        <v>43468</v>
      </c>
      <c r="K269" s="19" t="s">
        <v>8877</v>
      </c>
      <c r="L269" s="19" t="str">
        <f t="shared" si="4"/>
        <v>PostAlerta</v>
      </c>
    </row>
    <row r="270" spans="1:12" ht="15.75" customHeight="1">
      <c r="A270" s="19">
        <v>30424950</v>
      </c>
      <c r="B270" s="19" t="s">
        <v>8889</v>
      </c>
      <c r="C270" s="19" t="s">
        <v>8890</v>
      </c>
      <c r="D270" s="19" t="s">
        <v>8891</v>
      </c>
      <c r="E270" s="19" t="s">
        <v>8892</v>
      </c>
      <c r="F270" s="19" t="s">
        <v>4759</v>
      </c>
      <c r="G270" s="19">
        <v>2019</v>
      </c>
      <c r="H270" s="65">
        <v>43419</v>
      </c>
      <c r="K270" s="19" t="s">
        <v>8893</v>
      </c>
      <c r="L270" s="19" t="str">
        <f t="shared" si="4"/>
        <v>PostAlerta</v>
      </c>
    </row>
    <row r="271" spans="1:12" ht="15.75" customHeight="1">
      <c r="A271" s="19">
        <v>30279114</v>
      </c>
      <c r="B271" s="19" t="s">
        <v>8907</v>
      </c>
      <c r="C271" s="19" t="s">
        <v>8908</v>
      </c>
      <c r="D271" s="19" t="s">
        <v>8875</v>
      </c>
      <c r="E271" s="19" t="s">
        <v>8909</v>
      </c>
      <c r="F271" s="19" t="s">
        <v>1636</v>
      </c>
      <c r="G271" s="19">
        <v>2019</v>
      </c>
      <c r="H271" s="65">
        <v>43377</v>
      </c>
      <c r="K271" s="19" t="s">
        <v>8910</v>
      </c>
      <c r="L271" s="19" t="str">
        <f t="shared" si="4"/>
        <v>PostAlerta</v>
      </c>
    </row>
    <row r="272" spans="1:12" ht="15.75" customHeight="1">
      <c r="A272" s="19">
        <v>30281547</v>
      </c>
      <c r="B272" s="19" t="s">
        <v>9106</v>
      </c>
      <c r="C272" s="19" t="s">
        <v>9107</v>
      </c>
      <c r="D272" s="19" t="s">
        <v>9108</v>
      </c>
      <c r="E272" s="19" t="s">
        <v>9109</v>
      </c>
      <c r="F272" s="19" t="s">
        <v>979</v>
      </c>
      <c r="G272" s="19">
        <v>2019</v>
      </c>
      <c r="H272" s="65">
        <v>43377</v>
      </c>
      <c r="I272" s="19" t="s">
        <v>9110</v>
      </c>
      <c r="K272" s="19" t="s">
        <v>9111</v>
      </c>
      <c r="L272" s="19" t="str">
        <f t="shared" si="4"/>
        <v>PostAlerta</v>
      </c>
    </row>
    <row r="273" spans="1:12" ht="15.75" customHeight="1">
      <c r="A273" s="19">
        <v>30249513</v>
      </c>
      <c r="B273" s="19" t="s">
        <v>9112</v>
      </c>
      <c r="C273" s="19" t="s">
        <v>9113</v>
      </c>
      <c r="D273" s="19" t="s">
        <v>9114</v>
      </c>
      <c r="E273" s="19" t="s">
        <v>9115</v>
      </c>
      <c r="F273" s="19" t="s">
        <v>4759</v>
      </c>
      <c r="G273" s="19">
        <v>2019</v>
      </c>
      <c r="H273" s="65">
        <v>43369</v>
      </c>
      <c r="K273" s="19" t="s">
        <v>9116</v>
      </c>
      <c r="L273" s="19" t="str">
        <f t="shared" si="4"/>
        <v>PostAlerta</v>
      </c>
    </row>
    <row r="274" spans="1:12" ht="15.75" customHeight="1">
      <c r="A274" s="19">
        <v>29655917</v>
      </c>
      <c r="B274" s="19" t="s">
        <v>9124</v>
      </c>
      <c r="C274" s="19" t="s">
        <v>9125</v>
      </c>
      <c r="D274" s="19" t="s">
        <v>9126</v>
      </c>
      <c r="E274" s="19" t="s">
        <v>9127</v>
      </c>
      <c r="F274" s="19" t="s">
        <v>137</v>
      </c>
      <c r="G274" s="19">
        <v>2019</v>
      </c>
      <c r="H274" s="65">
        <v>43206</v>
      </c>
      <c r="K274" s="19" t="s">
        <v>9128</v>
      </c>
      <c r="L274" s="19" t="str">
        <f t="shared" si="4"/>
        <v>PostAlerta</v>
      </c>
    </row>
    <row r="275" spans="1:12" ht="15.75" customHeight="1">
      <c r="A275" s="19">
        <v>30677037</v>
      </c>
      <c r="B275" s="19" t="s">
        <v>9153</v>
      </c>
      <c r="C275" s="19" t="s">
        <v>9154</v>
      </c>
      <c r="D275" s="19" t="s">
        <v>9155</v>
      </c>
      <c r="E275" s="19" t="s">
        <v>9156</v>
      </c>
      <c r="F275" s="19" t="s">
        <v>208</v>
      </c>
      <c r="G275" s="19">
        <v>2019</v>
      </c>
      <c r="H275" s="65">
        <v>43490</v>
      </c>
      <c r="I275" s="19" t="s">
        <v>9157</v>
      </c>
      <c r="K275" s="19" t="s">
        <v>9158</v>
      </c>
      <c r="L275" s="19" t="str">
        <f t="shared" si="4"/>
        <v>PostAlerta</v>
      </c>
    </row>
    <row r="276" spans="1:12" ht="15.75" customHeight="1">
      <c r="A276" s="19">
        <v>30146561</v>
      </c>
      <c r="B276" s="19" t="s">
        <v>9173</v>
      </c>
      <c r="C276" s="19" t="s">
        <v>9174</v>
      </c>
      <c r="D276" s="19" t="s">
        <v>9175</v>
      </c>
      <c r="E276" s="19" t="s">
        <v>9176</v>
      </c>
      <c r="F276" s="19" t="s">
        <v>4291</v>
      </c>
      <c r="G276" s="19">
        <v>2019</v>
      </c>
      <c r="H276" s="65">
        <v>43340</v>
      </c>
      <c r="I276" s="19" t="s">
        <v>9177</v>
      </c>
      <c r="K276" s="19" t="s">
        <v>9178</v>
      </c>
      <c r="L276" s="19" t="str">
        <f t="shared" si="4"/>
        <v>PostAlerta</v>
      </c>
    </row>
    <row r="277" spans="1:12" ht="15.75" customHeight="1">
      <c r="A277" s="19">
        <v>30634919</v>
      </c>
      <c r="B277" s="19" t="s">
        <v>9180</v>
      </c>
      <c r="C277" s="19" t="s">
        <v>9181</v>
      </c>
      <c r="D277" s="19" t="s">
        <v>9182</v>
      </c>
      <c r="E277" s="19" t="s">
        <v>9183</v>
      </c>
      <c r="F277" s="19" t="s">
        <v>841</v>
      </c>
      <c r="G277" s="19">
        <v>2019</v>
      </c>
      <c r="H277" s="65">
        <v>43478</v>
      </c>
      <c r="I277" s="19" t="s">
        <v>9184</v>
      </c>
      <c r="K277" s="19" t="s">
        <v>9185</v>
      </c>
      <c r="L277" s="19" t="str">
        <f t="shared" si="4"/>
        <v>PostAlerta</v>
      </c>
    </row>
    <row r="278" spans="1:12" ht="15.75" customHeight="1">
      <c r="A278" s="19">
        <v>30879381</v>
      </c>
      <c r="B278" s="19" t="s">
        <v>9295</v>
      </c>
      <c r="C278" s="19" t="s">
        <v>9296</v>
      </c>
      <c r="D278" s="19" t="s">
        <v>9297</v>
      </c>
      <c r="E278" s="19" t="s">
        <v>9298</v>
      </c>
      <c r="F278" s="19" t="s">
        <v>9299</v>
      </c>
      <c r="G278" s="19">
        <v>2019</v>
      </c>
      <c r="H278" s="65">
        <v>43543</v>
      </c>
      <c r="K278" s="19" t="s">
        <v>9300</v>
      </c>
      <c r="L278" s="19" t="str">
        <f t="shared" si="4"/>
        <v>PostAlerta</v>
      </c>
    </row>
    <row r="279" spans="1:12" ht="15.75" customHeight="1">
      <c r="A279" s="19">
        <v>30295754</v>
      </c>
      <c r="B279" s="19" t="s">
        <v>9348</v>
      </c>
      <c r="C279" s="19" t="s">
        <v>9349</v>
      </c>
      <c r="D279" s="19" t="s">
        <v>9350</v>
      </c>
      <c r="E279" s="19" t="s">
        <v>3791</v>
      </c>
      <c r="F279" s="19" t="s">
        <v>215</v>
      </c>
      <c r="G279" s="19">
        <v>2019</v>
      </c>
      <c r="H279" s="65">
        <v>43382</v>
      </c>
      <c r="I279" s="19" t="s">
        <v>9351</v>
      </c>
      <c r="K279" s="19" t="s">
        <v>9352</v>
      </c>
      <c r="L279" s="19" t="str">
        <f t="shared" si="4"/>
        <v>PostAlerta</v>
      </c>
    </row>
    <row r="280" spans="1:12" ht="15.75" customHeight="1">
      <c r="A280" s="19">
        <v>30292448</v>
      </c>
      <c r="B280" s="19" t="s">
        <v>9354</v>
      </c>
      <c r="C280" s="19" t="s">
        <v>9355</v>
      </c>
      <c r="D280" s="19" t="s">
        <v>9356</v>
      </c>
      <c r="E280" s="19" t="s">
        <v>9357</v>
      </c>
      <c r="F280" s="19" t="s">
        <v>9358</v>
      </c>
      <c r="G280" s="19">
        <v>2019</v>
      </c>
      <c r="H280" s="65">
        <v>43381</v>
      </c>
      <c r="K280" s="19" t="s">
        <v>9359</v>
      </c>
      <c r="L280" s="19" t="str">
        <f t="shared" si="4"/>
        <v>PostAlerta</v>
      </c>
    </row>
    <row r="281" spans="1:12" ht="15.75" customHeight="1">
      <c r="A281" s="19">
        <v>30538189</v>
      </c>
      <c r="B281" s="19" t="s">
        <v>9433</v>
      </c>
      <c r="C281" s="19" t="s">
        <v>9434</v>
      </c>
      <c r="D281" s="19" t="s">
        <v>9435</v>
      </c>
      <c r="E281" s="19" t="s">
        <v>4359</v>
      </c>
      <c r="F281" s="19" t="s">
        <v>2861</v>
      </c>
      <c r="G281" s="19">
        <v>2018</v>
      </c>
      <c r="H281" s="65">
        <v>43447</v>
      </c>
      <c r="I281" s="19" t="s">
        <v>9436</v>
      </c>
      <c r="K281" s="19" t="s">
        <v>9437</v>
      </c>
      <c r="L281" s="19" t="str">
        <f t="shared" si="4"/>
        <v>PostAlerta</v>
      </c>
    </row>
    <row r="282" spans="1:12" ht="15.75" customHeight="1">
      <c r="A282" s="19">
        <v>30315990</v>
      </c>
      <c r="B282" s="19" t="s">
        <v>9482</v>
      </c>
      <c r="C282" s="19" t="s">
        <v>9483</v>
      </c>
      <c r="D282" s="19" t="s">
        <v>9484</v>
      </c>
      <c r="E282" s="19" t="s">
        <v>6101</v>
      </c>
      <c r="F282" s="19" t="s">
        <v>2095</v>
      </c>
      <c r="G282" s="19">
        <v>2018</v>
      </c>
      <c r="H282" s="65">
        <v>43387</v>
      </c>
      <c r="K282" s="19" t="s">
        <v>9485</v>
      </c>
      <c r="L282" s="19" t="str">
        <f t="shared" si="4"/>
        <v>PostAlerta</v>
      </c>
    </row>
    <row r="283" spans="1:12" ht="15.75" customHeight="1">
      <c r="A283" s="19">
        <v>30203855</v>
      </c>
      <c r="B283" s="19" t="s">
        <v>9499</v>
      </c>
      <c r="C283" s="19" t="s">
        <v>9500</v>
      </c>
      <c r="D283" s="19" t="s">
        <v>9501</v>
      </c>
      <c r="E283" s="19" t="s">
        <v>9502</v>
      </c>
      <c r="F283" s="19" t="s">
        <v>9503</v>
      </c>
      <c r="G283" s="19">
        <v>2018</v>
      </c>
      <c r="H283" s="65">
        <v>43355</v>
      </c>
      <c r="K283" s="19" t="s">
        <v>9504</v>
      </c>
      <c r="L283" s="19" t="str">
        <f t="shared" si="4"/>
        <v>PostAlerta</v>
      </c>
    </row>
    <row r="284" spans="1:12" ht="15.75" customHeight="1">
      <c r="A284" s="19">
        <v>30191513</v>
      </c>
      <c r="B284" s="19" t="s">
        <v>9506</v>
      </c>
      <c r="C284" s="19" t="s">
        <v>9507</v>
      </c>
      <c r="D284" s="19" t="s">
        <v>9508</v>
      </c>
      <c r="E284" s="19" t="s">
        <v>9509</v>
      </c>
      <c r="F284" s="19" t="s">
        <v>492</v>
      </c>
      <c r="G284" s="19">
        <v>2018</v>
      </c>
      <c r="H284" s="65">
        <v>43351</v>
      </c>
      <c r="K284" s="19" t="s">
        <v>9510</v>
      </c>
      <c r="L284" s="19" t="str">
        <f t="shared" si="4"/>
        <v>PostAlerta</v>
      </c>
    </row>
    <row r="285" spans="1:12" ht="15.75" customHeight="1">
      <c r="A285" s="19">
        <v>30170126</v>
      </c>
      <c r="B285" s="19" t="s">
        <v>9525</v>
      </c>
      <c r="C285" s="19" t="s">
        <v>9526</v>
      </c>
      <c r="D285" s="19" t="s">
        <v>9527</v>
      </c>
      <c r="E285" s="19" t="s">
        <v>9528</v>
      </c>
      <c r="F285" s="19" t="s">
        <v>7945</v>
      </c>
      <c r="G285" s="19">
        <v>2018</v>
      </c>
      <c r="H285" s="65">
        <v>43344</v>
      </c>
      <c r="K285" s="19" t="s">
        <v>9529</v>
      </c>
      <c r="L285" s="19" t="str">
        <f t="shared" si="4"/>
        <v>PostAlerta</v>
      </c>
    </row>
    <row r="286" spans="1:12" ht="15.75" customHeight="1">
      <c r="A286" s="19">
        <v>30094698</v>
      </c>
      <c r="B286" s="19" t="s">
        <v>9530</v>
      </c>
      <c r="C286" s="19" t="s">
        <v>9531</v>
      </c>
      <c r="D286" s="19" t="s">
        <v>9532</v>
      </c>
      <c r="E286" s="19" t="s">
        <v>6082</v>
      </c>
      <c r="F286" s="19" t="s">
        <v>678</v>
      </c>
      <c r="G286" s="19">
        <v>2018</v>
      </c>
      <c r="H286" s="65">
        <v>43323</v>
      </c>
      <c r="I286" s="19" t="s">
        <v>9533</v>
      </c>
      <c r="K286" s="19" t="s">
        <v>9534</v>
      </c>
      <c r="L286" s="19" t="str">
        <f t="shared" si="4"/>
        <v>PostAlerta</v>
      </c>
    </row>
    <row r="287" spans="1:12" ht="15.75" customHeight="1">
      <c r="A287" s="19">
        <v>30470228</v>
      </c>
      <c r="B287" s="19" t="s">
        <v>9554</v>
      </c>
      <c r="C287" s="19" t="s">
        <v>9555</v>
      </c>
      <c r="D287" s="19" t="s">
        <v>9556</v>
      </c>
      <c r="E287" s="19" t="s">
        <v>9557</v>
      </c>
      <c r="F287" s="19" t="s">
        <v>9558</v>
      </c>
      <c r="G287" s="19">
        <v>2018</v>
      </c>
      <c r="H287" s="65">
        <v>43429</v>
      </c>
      <c r="I287" s="19" t="s">
        <v>9559</v>
      </c>
      <c r="K287" s="19" t="s">
        <v>9560</v>
      </c>
      <c r="L287" s="19" t="str">
        <f t="shared" si="4"/>
        <v>PostAlerta</v>
      </c>
    </row>
    <row r="288" spans="1:12" ht="15.75" customHeight="1">
      <c r="A288" s="19">
        <v>30424821</v>
      </c>
      <c r="B288" s="19" t="s">
        <v>9605</v>
      </c>
      <c r="C288" s="19" t="s">
        <v>9606</v>
      </c>
      <c r="D288" s="19" t="s">
        <v>9607</v>
      </c>
      <c r="E288" s="19" t="s">
        <v>9608</v>
      </c>
      <c r="F288" s="19" t="s">
        <v>8020</v>
      </c>
      <c r="G288" s="19">
        <v>2018</v>
      </c>
      <c r="H288" s="65">
        <v>43419</v>
      </c>
      <c r="I288" s="19" t="s">
        <v>9609</v>
      </c>
      <c r="K288" s="19" t="s">
        <v>9610</v>
      </c>
      <c r="L288" s="19" t="str">
        <f t="shared" si="4"/>
        <v>PostAlerta</v>
      </c>
    </row>
    <row r="289" spans="1:12" ht="15.75" customHeight="1">
      <c r="A289" s="19">
        <v>31033407</v>
      </c>
      <c r="B289" s="19" t="s">
        <v>9652</v>
      </c>
      <c r="C289" s="19" t="s">
        <v>9653</v>
      </c>
      <c r="D289" s="19" t="s">
        <v>9654</v>
      </c>
      <c r="E289" s="19" t="s">
        <v>9655</v>
      </c>
      <c r="F289" s="19" t="s">
        <v>3528</v>
      </c>
      <c r="G289" s="19">
        <v>2018</v>
      </c>
      <c r="H289" s="65">
        <v>43585</v>
      </c>
      <c r="K289" s="19" t="s">
        <v>9656</v>
      </c>
      <c r="L289" s="19" t="str">
        <f t="shared" si="4"/>
        <v>PostAlerta</v>
      </c>
    </row>
    <row r="290" spans="1:12" ht="15.75" customHeight="1">
      <c r="A290" s="19">
        <v>30145620</v>
      </c>
      <c r="B290" s="19" t="s">
        <v>9713</v>
      </c>
      <c r="C290" s="19" t="s">
        <v>9714</v>
      </c>
      <c r="D290" s="19" t="s">
        <v>9715</v>
      </c>
      <c r="E290" s="19" t="s">
        <v>5744</v>
      </c>
      <c r="F290" s="19" t="s">
        <v>1038</v>
      </c>
      <c r="G290" s="19">
        <v>2018</v>
      </c>
      <c r="H290" s="65">
        <v>43339</v>
      </c>
      <c r="K290" s="19" t="s">
        <v>9716</v>
      </c>
      <c r="L290" s="19" t="str">
        <f t="shared" si="4"/>
        <v>PostAlerta</v>
      </c>
    </row>
    <row r="291" spans="1:12" ht="15.75" customHeight="1">
      <c r="A291" s="19">
        <v>29959904</v>
      </c>
      <c r="B291" s="19" t="s">
        <v>9722</v>
      </c>
      <c r="C291" s="19" t="s">
        <v>9723</v>
      </c>
      <c r="D291" s="19" t="s">
        <v>9724</v>
      </c>
      <c r="E291" s="19" t="s">
        <v>9725</v>
      </c>
      <c r="F291" s="19" t="s">
        <v>448</v>
      </c>
      <c r="G291" s="19">
        <v>2018</v>
      </c>
      <c r="H291" s="65">
        <v>43282</v>
      </c>
      <c r="K291" s="19" t="s">
        <v>9726</v>
      </c>
      <c r="L291" s="19" t="str">
        <f t="shared" si="4"/>
        <v>PostAlerta</v>
      </c>
    </row>
    <row r="292" spans="1:12" ht="15.75" customHeight="1">
      <c r="A292" s="19">
        <v>29746872</v>
      </c>
      <c r="B292" s="19" t="s">
        <v>9732</v>
      </c>
      <c r="C292" s="19" t="s">
        <v>9733</v>
      </c>
      <c r="D292" s="19" t="s">
        <v>9734</v>
      </c>
      <c r="E292" s="19" t="s">
        <v>9735</v>
      </c>
      <c r="F292" s="19" t="s">
        <v>9736</v>
      </c>
      <c r="G292" s="19">
        <v>2018</v>
      </c>
      <c r="H292" s="65">
        <v>43231</v>
      </c>
      <c r="K292" s="19" t="s">
        <v>9737</v>
      </c>
      <c r="L292" s="19" t="str">
        <f t="shared" si="4"/>
        <v>PostAlerta</v>
      </c>
    </row>
    <row r="293" spans="1:12" ht="15.75" customHeight="1">
      <c r="A293" s="19">
        <v>29447989</v>
      </c>
      <c r="B293" s="19" t="s">
        <v>9754</v>
      </c>
      <c r="C293" s="19" t="s">
        <v>9755</v>
      </c>
      <c r="E293" s="19" t="s">
        <v>9756</v>
      </c>
      <c r="L293" s="19" t="str">
        <f t="shared" si="4"/>
        <v>PostAlerta</v>
      </c>
    </row>
    <row r="294" spans="1:12" ht="15.75" customHeight="1">
      <c r="A294" s="19">
        <v>30392296</v>
      </c>
      <c r="B294" s="19" t="s">
        <v>9770</v>
      </c>
      <c r="C294" s="19" t="s">
        <v>9771</v>
      </c>
      <c r="D294" s="19" t="s">
        <v>9772</v>
      </c>
      <c r="E294" s="19" t="s">
        <v>9773</v>
      </c>
      <c r="F294" s="19" t="s">
        <v>9774</v>
      </c>
      <c r="G294" s="19">
        <v>2018</v>
      </c>
      <c r="H294" s="65">
        <v>43410</v>
      </c>
      <c r="K294" s="19" t="s">
        <v>9775</v>
      </c>
      <c r="L294" s="19" t="str">
        <f t="shared" si="4"/>
        <v>PostAlerta</v>
      </c>
    </row>
    <row r="295" spans="1:12" ht="15.75" customHeight="1">
      <c r="A295" s="19">
        <v>30292458</v>
      </c>
      <c r="B295" s="19" t="s">
        <v>9792</v>
      </c>
      <c r="C295" s="19" t="s">
        <v>9793</v>
      </c>
      <c r="D295" s="19" t="s">
        <v>9794</v>
      </c>
      <c r="E295" s="19" t="s">
        <v>4874</v>
      </c>
      <c r="F295" s="19" t="s">
        <v>1263</v>
      </c>
      <c r="G295" s="19">
        <v>2018</v>
      </c>
      <c r="H295" s="65">
        <v>43381</v>
      </c>
      <c r="K295" s="19" t="s">
        <v>9795</v>
      </c>
      <c r="L295" s="19" t="str">
        <f t="shared" si="4"/>
        <v>PostAlerta</v>
      </c>
    </row>
    <row r="296" spans="1:12" ht="15.75" customHeight="1">
      <c r="A296" s="19">
        <v>30335799</v>
      </c>
      <c r="B296" s="19" t="s">
        <v>9811</v>
      </c>
      <c r="C296" s="19" t="s">
        <v>9812</v>
      </c>
      <c r="D296" s="19" t="s">
        <v>9813</v>
      </c>
      <c r="E296" s="19" t="s">
        <v>6082</v>
      </c>
      <c r="F296" s="19" t="s">
        <v>208</v>
      </c>
      <c r="G296" s="19">
        <v>2018</v>
      </c>
      <c r="H296" s="65">
        <v>43392</v>
      </c>
      <c r="I296" s="19" t="s">
        <v>9814</v>
      </c>
      <c r="K296" s="19" t="s">
        <v>9815</v>
      </c>
      <c r="L296" s="19" t="str">
        <f t="shared" si="4"/>
        <v>PostAlerta</v>
      </c>
    </row>
    <row r="297" spans="1:12" ht="15.75" customHeight="1">
      <c r="A297" s="19">
        <v>30920388</v>
      </c>
      <c r="B297" s="19" t="s">
        <v>9842</v>
      </c>
      <c r="C297" s="19" t="s">
        <v>9843</v>
      </c>
      <c r="D297" s="19" t="s">
        <v>9844</v>
      </c>
      <c r="E297" s="19" t="s">
        <v>9845</v>
      </c>
      <c r="F297" s="19" t="s">
        <v>9846</v>
      </c>
      <c r="G297" s="19">
        <v>2018</v>
      </c>
      <c r="H297" s="65">
        <v>43553</v>
      </c>
      <c r="K297" s="19" t="s">
        <v>9847</v>
      </c>
      <c r="L297" s="19" t="str">
        <f t="shared" si="4"/>
        <v>PostAlerta</v>
      </c>
    </row>
    <row r="298" spans="1:12" ht="15.75" customHeight="1">
      <c r="A298" s="19">
        <v>30285091</v>
      </c>
      <c r="B298" s="19" t="s">
        <v>9860</v>
      </c>
      <c r="C298" s="19" t="s">
        <v>9861</v>
      </c>
      <c r="D298" s="19" t="s">
        <v>9862</v>
      </c>
      <c r="E298" s="19" t="s">
        <v>528</v>
      </c>
      <c r="F298" s="19" t="s">
        <v>8821</v>
      </c>
      <c r="G298" s="19">
        <v>2018</v>
      </c>
      <c r="H298" s="65">
        <v>43378</v>
      </c>
      <c r="K298" s="19" t="s">
        <v>9863</v>
      </c>
      <c r="L298" s="19" t="str">
        <f t="shared" si="4"/>
        <v>PostAlerta</v>
      </c>
    </row>
    <row r="299" spans="1:12" ht="15.75" customHeight="1">
      <c r="A299" s="19">
        <v>30045868</v>
      </c>
      <c r="B299" s="19" t="s">
        <v>9900</v>
      </c>
      <c r="C299" s="19" t="s">
        <v>9901</v>
      </c>
      <c r="D299" s="19" t="s">
        <v>9902</v>
      </c>
      <c r="E299" s="19" t="s">
        <v>9903</v>
      </c>
      <c r="F299" s="19" t="s">
        <v>1272</v>
      </c>
      <c r="G299" s="19">
        <v>2018</v>
      </c>
      <c r="H299" s="65">
        <v>43308</v>
      </c>
      <c r="I299" s="19" t="s">
        <v>9904</v>
      </c>
      <c r="K299" s="19" t="s">
        <v>9905</v>
      </c>
      <c r="L299" s="19" t="str">
        <f t="shared" si="4"/>
        <v>PostAlerta</v>
      </c>
    </row>
    <row r="300" spans="1:12" ht="15.75" customHeight="1">
      <c r="A300" s="19">
        <v>30209128</v>
      </c>
      <c r="B300" s="19" t="s">
        <v>10008</v>
      </c>
      <c r="C300" s="19" t="s">
        <v>10009</v>
      </c>
      <c r="D300" s="19" t="s">
        <v>10010</v>
      </c>
      <c r="E300" s="19" t="s">
        <v>9825</v>
      </c>
      <c r="F300" s="19" t="s">
        <v>1095</v>
      </c>
      <c r="G300" s="19">
        <v>2018</v>
      </c>
      <c r="H300" s="65">
        <v>43357</v>
      </c>
      <c r="I300" s="19" t="s">
        <v>10011</v>
      </c>
      <c r="K300" s="19" t="s">
        <v>10012</v>
      </c>
      <c r="L300" s="19" t="str">
        <f t="shared" si="4"/>
        <v>PostAlerta</v>
      </c>
    </row>
    <row r="301" spans="1:12" ht="15.75" customHeight="1">
      <c r="A301" s="19">
        <v>30122645</v>
      </c>
      <c r="B301" s="19" t="s">
        <v>10020</v>
      </c>
      <c r="C301" s="19" t="s">
        <v>10021</v>
      </c>
      <c r="D301" s="19" t="s">
        <v>10022</v>
      </c>
      <c r="E301" s="19" t="s">
        <v>10023</v>
      </c>
      <c r="F301" s="19" t="s">
        <v>1263</v>
      </c>
      <c r="G301" s="19">
        <v>2018</v>
      </c>
      <c r="H301" s="65">
        <v>43333</v>
      </c>
      <c r="K301" s="19" t="s">
        <v>10024</v>
      </c>
      <c r="L301" s="19" t="str">
        <f t="shared" si="4"/>
        <v>PostAlerta</v>
      </c>
    </row>
    <row r="302" spans="1:12" ht="15.75" customHeight="1">
      <c r="A302" s="19">
        <v>30207515</v>
      </c>
      <c r="B302" s="19" t="s">
        <v>10062</v>
      </c>
      <c r="C302" s="19" t="s">
        <v>10063</v>
      </c>
      <c r="D302" s="19" t="s">
        <v>10064</v>
      </c>
      <c r="E302" s="19" t="s">
        <v>10065</v>
      </c>
      <c r="F302" s="19" t="s">
        <v>1546</v>
      </c>
      <c r="G302" s="19">
        <v>2018</v>
      </c>
      <c r="H302" s="65">
        <v>43356</v>
      </c>
      <c r="I302" s="19" t="s">
        <v>10066</v>
      </c>
      <c r="K302" s="19" t="s">
        <v>10067</v>
      </c>
      <c r="L302" s="19" t="str">
        <f t="shared" si="4"/>
        <v>PostAlerta</v>
      </c>
    </row>
    <row r="303" spans="1:12" ht="15.75" customHeight="1">
      <c r="A303" s="19">
        <v>30080135</v>
      </c>
      <c r="B303" s="19" t="s">
        <v>10074</v>
      </c>
      <c r="C303" s="19" t="s">
        <v>3253</v>
      </c>
      <c r="D303" s="19" t="s">
        <v>10064</v>
      </c>
      <c r="E303" s="19" t="s">
        <v>3255</v>
      </c>
      <c r="F303" s="19" t="s">
        <v>1546</v>
      </c>
      <c r="G303" s="19">
        <v>2018</v>
      </c>
      <c r="H303" s="65">
        <v>43319</v>
      </c>
      <c r="I303" s="19" t="s">
        <v>10075</v>
      </c>
      <c r="K303" s="19" t="s">
        <v>10076</v>
      </c>
      <c r="L303" s="19" t="str">
        <f t="shared" si="4"/>
        <v>PostAlerta</v>
      </c>
    </row>
    <row r="304" spans="1:12" ht="15.75" customHeight="1">
      <c r="A304" s="19">
        <v>30061194</v>
      </c>
      <c r="B304" s="19" t="s">
        <v>10077</v>
      </c>
      <c r="C304" s="19" t="s">
        <v>10078</v>
      </c>
      <c r="E304" s="19" t="s">
        <v>10079</v>
      </c>
      <c r="L304" s="19" t="str">
        <f t="shared" si="4"/>
        <v>PostAlerta</v>
      </c>
    </row>
    <row r="305" spans="1:12" ht="15.75" customHeight="1">
      <c r="A305" s="19">
        <v>30019769</v>
      </c>
      <c r="B305" s="19" t="s">
        <v>10100</v>
      </c>
      <c r="C305" s="19" t="s">
        <v>10101</v>
      </c>
      <c r="D305" s="19" t="s">
        <v>10102</v>
      </c>
      <c r="E305" s="19" t="s">
        <v>10103</v>
      </c>
      <c r="F305" s="19" t="s">
        <v>10104</v>
      </c>
      <c r="G305" s="19">
        <v>2018</v>
      </c>
      <c r="H305" s="65">
        <v>43300</v>
      </c>
      <c r="K305" s="19" t="s">
        <v>10105</v>
      </c>
      <c r="L305" s="19" t="str">
        <f t="shared" si="4"/>
        <v>PostAlerta</v>
      </c>
    </row>
    <row r="306" spans="1:12" ht="15.75" customHeight="1">
      <c r="A306" s="19">
        <v>29987153</v>
      </c>
      <c r="B306" s="19" t="s">
        <v>10106</v>
      </c>
      <c r="C306" s="19" t="s">
        <v>10107</v>
      </c>
      <c r="D306" s="19" t="s">
        <v>10108</v>
      </c>
      <c r="E306" s="19" t="s">
        <v>6914</v>
      </c>
      <c r="F306" s="19" t="s">
        <v>1125</v>
      </c>
      <c r="G306" s="19">
        <v>2018</v>
      </c>
      <c r="H306" s="65">
        <v>43292</v>
      </c>
      <c r="I306" s="19" t="s">
        <v>10109</v>
      </c>
      <c r="K306" s="19" t="s">
        <v>10110</v>
      </c>
      <c r="L306" s="19" t="str">
        <f t="shared" si="4"/>
        <v>PostAlerta</v>
      </c>
    </row>
    <row r="307" spans="1:12" ht="15.75" customHeight="1">
      <c r="A307" s="19">
        <v>30214251</v>
      </c>
      <c r="B307" s="19" t="s">
        <v>10165</v>
      </c>
      <c r="C307" s="19" t="s">
        <v>10166</v>
      </c>
      <c r="D307" s="19" t="s">
        <v>10167</v>
      </c>
      <c r="E307" s="19" t="s">
        <v>10168</v>
      </c>
      <c r="F307" s="19" t="s">
        <v>511</v>
      </c>
      <c r="G307" s="19">
        <v>2018</v>
      </c>
      <c r="H307" s="65">
        <v>43358</v>
      </c>
      <c r="I307" s="19" t="s">
        <v>10169</v>
      </c>
      <c r="K307" s="19" t="s">
        <v>10170</v>
      </c>
      <c r="L307" s="19" t="str">
        <f t="shared" si="4"/>
        <v>PostAlerta</v>
      </c>
    </row>
    <row r="308" spans="1:12" ht="15.75" customHeight="1">
      <c r="A308" s="19">
        <v>30124173</v>
      </c>
      <c r="B308" s="19" t="s">
        <v>10195</v>
      </c>
      <c r="C308" s="19" t="s">
        <v>10196</v>
      </c>
      <c r="D308" s="19" t="s">
        <v>10197</v>
      </c>
      <c r="E308" s="19" t="s">
        <v>10198</v>
      </c>
      <c r="F308" s="19" t="s">
        <v>2461</v>
      </c>
      <c r="G308" s="19">
        <v>2018</v>
      </c>
      <c r="H308" s="65">
        <v>43333</v>
      </c>
      <c r="I308" s="19" t="s">
        <v>10199</v>
      </c>
      <c r="K308" s="19" t="s">
        <v>10200</v>
      </c>
      <c r="L308" s="19" t="str">
        <f t="shared" si="4"/>
        <v>PostAlerta</v>
      </c>
    </row>
    <row r="309" spans="1:12" ht="15.75" customHeight="1">
      <c r="A309" s="19">
        <v>30115033</v>
      </c>
      <c r="B309" s="19" t="s">
        <v>10201</v>
      </c>
      <c r="C309" s="19" t="s">
        <v>10202</v>
      </c>
      <c r="D309" s="19" t="s">
        <v>10203</v>
      </c>
      <c r="E309" s="19" t="s">
        <v>10204</v>
      </c>
      <c r="F309" s="19" t="s">
        <v>841</v>
      </c>
      <c r="G309" s="19">
        <v>2018</v>
      </c>
      <c r="H309" s="65">
        <v>43330</v>
      </c>
      <c r="I309" s="19" t="s">
        <v>10205</v>
      </c>
      <c r="K309" s="19" t="s">
        <v>10206</v>
      </c>
      <c r="L309" s="19" t="str">
        <f t="shared" si="4"/>
        <v>PostAlerta</v>
      </c>
    </row>
    <row r="310" spans="1:12" ht="15.75" customHeight="1">
      <c r="A310" s="19">
        <v>30081902</v>
      </c>
      <c r="B310" s="19" t="s">
        <v>10246</v>
      </c>
      <c r="C310" s="19" t="s">
        <v>10247</v>
      </c>
      <c r="D310" s="19" t="s">
        <v>10248</v>
      </c>
      <c r="E310" s="19" t="s">
        <v>10249</v>
      </c>
      <c r="F310" s="19" t="s">
        <v>2484</v>
      </c>
      <c r="G310" s="19">
        <v>2018</v>
      </c>
      <c r="H310" s="65">
        <v>43320</v>
      </c>
      <c r="I310" s="19" t="s">
        <v>10250</v>
      </c>
      <c r="K310" s="19" t="s">
        <v>10251</v>
      </c>
      <c r="L310" s="19" t="str">
        <f t="shared" si="4"/>
        <v>PostAlerta</v>
      </c>
    </row>
    <row r="311" spans="1:12" ht="15.75" customHeight="1">
      <c r="A311" s="19">
        <v>29937059</v>
      </c>
      <c r="B311" s="19" t="s">
        <v>10274</v>
      </c>
      <c r="C311" s="19" t="s">
        <v>10275</v>
      </c>
      <c r="D311" s="19" t="s">
        <v>10276</v>
      </c>
      <c r="E311" s="19" t="s">
        <v>10277</v>
      </c>
      <c r="F311" s="19" t="s">
        <v>7813</v>
      </c>
      <c r="G311" s="19">
        <v>2018</v>
      </c>
      <c r="H311" s="65">
        <v>43277</v>
      </c>
      <c r="K311" s="19" t="s">
        <v>10278</v>
      </c>
      <c r="L311" s="19" t="str">
        <f t="shared" si="4"/>
        <v>PostAlerta</v>
      </c>
    </row>
    <row r="312" spans="1:12" ht="15.75" customHeight="1">
      <c r="A312" s="19">
        <v>29793827</v>
      </c>
      <c r="B312" s="19" t="s">
        <v>10284</v>
      </c>
      <c r="C312" s="19" t="s">
        <v>10285</v>
      </c>
      <c r="D312" s="19" t="s">
        <v>10286</v>
      </c>
      <c r="E312" s="19" t="s">
        <v>10287</v>
      </c>
      <c r="F312" s="19" t="s">
        <v>2174</v>
      </c>
      <c r="G312" s="19">
        <v>2018</v>
      </c>
      <c r="H312" s="65">
        <v>43246</v>
      </c>
      <c r="K312" s="19" t="s">
        <v>10288</v>
      </c>
      <c r="L312" s="19" t="str">
        <f t="shared" si="4"/>
        <v>PostAlerta</v>
      </c>
    </row>
    <row r="313" spans="1:12" ht="15.75" customHeight="1">
      <c r="A313" s="19">
        <v>29784853</v>
      </c>
      <c r="B313" s="19" t="s">
        <v>10289</v>
      </c>
      <c r="C313" s="19" t="s">
        <v>10290</v>
      </c>
      <c r="D313" s="19" t="s">
        <v>10291</v>
      </c>
      <c r="E313" s="19" t="s">
        <v>10292</v>
      </c>
      <c r="F313" s="19" t="s">
        <v>1125</v>
      </c>
      <c r="G313" s="19">
        <v>2018</v>
      </c>
      <c r="H313" s="65">
        <v>43243</v>
      </c>
      <c r="I313" s="19" t="s">
        <v>10293</v>
      </c>
      <c r="K313" s="19" t="s">
        <v>10294</v>
      </c>
      <c r="L313" s="19" t="str">
        <f t="shared" si="4"/>
        <v>PostAlerta</v>
      </c>
    </row>
    <row r="314" spans="1:12" ht="15.75" customHeight="1">
      <c r="A314" s="19">
        <v>29756174</v>
      </c>
      <c r="B314" s="19" t="s">
        <v>10308</v>
      </c>
      <c r="C314" s="19" t="s">
        <v>10309</v>
      </c>
      <c r="D314" s="19" t="s">
        <v>10310</v>
      </c>
      <c r="E314" s="19" t="s">
        <v>9127</v>
      </c>
      <c r="F314" s="19" t="s">
        <v>1038</v>
      </c>
      <c r="G314" s="19">
        <v>2018</v>
      </c>
      <c r="H314" s="65">
        <v>43235</v>
      </c>
      <c r="K314" s="19" t="s">
        <v>10311</v>
      </c>
      <c r="L314" s="19" t="str">
        <f t="shared" si="4"/>
        <v>PostAlerta</v>
      </c>
    </row>
    <row r="315" spans="1:12" ht="15.75" customHeight="1">
      <c r="A315" s="19">
        <v>30197697</v>
      </c>
      <c r="B315" s="19" t="s">
        <v>10340</v>
      </c>
      <c r="C315" s="19" t="s">
        <v>10341</v>
      </c>
      <c r="D315" s="19" t="s">
        <v>10342</v>
      </c>
      <c r="E315" s="19" t="s">
        <v>10343</v>
      </c>
      <c r="F315" s="19" t="s">
        <v>10344</v>
      </c>
      <c r="G315" s="19">
        <v>2018</v>
      </c>
      <c r="H315" s="65">
        <v>43354</v>
      </c>
      <c r="I315" s="19" t="s">
        <v>10345</v>
      </c>
      <c r="K315" s="19" t="s">
        <v>10346</v>
      </c>
      <c r="L315" s="19" t="str">
        <f t="shared" si="4"/>
        <v>PostAlerta</v>
      </c>
    </row>
    <row r="316" spans="1:12" ht="15.75" customHeight="1">
      <c r="A316" s="19">
        <v>30053847</v>
      </c>
      <c r="B316" s="19" t="s">
        <v>10369</v>
      </c>
      <c r="C316" s="19" t="s">
        <v>10370</v>
      </c>
      <c r="D316" s="19" t="s">
        <v>10371</v>
      </c>
      <c r="E316" s="19" t="s">
        <v>10372</v>
      </c>
      <c r="F316" s="19" t="s">
        <v>10373</v>
      </c>
      <c r="G316" s="19">
        <v>2018</v>
      </c>
      <c r="H316" s="65">
        <v>43310</v>
      </c>
      <c r="I316" s="19" t="s">
        <v>10374</v>
      </c>
      <c r="K316" s="19" t="s">
        <v>10375</v>
      </c>
      <c r="L316" s="19" t="str">
        <f t="shared" si="4"/>
        <v>PostAlerta</v>
      </c>
    </row>
    <row r="317" spans="1:12" ht="15.75" customHeight="1">
      <c r="A317" s="19">
        <v>30094093</v>
      </c>
      <c r="B317" s="19" t="s">
        <v>10457</v>
      </c>
      <c r="C317" s="19" t="s">
        <v>10458</v>
      </c>
      <c r="D317" s="19" t="s">
        <v>10459</v>
      </c>
      <c r="E317" s="19" t="s">
        <v>10460</v>
      </c>
      <c r="F317" s="19" t="s">
        <v>10461</v>
      </c>
      <c r="G317" s="19">
        <v>2018</v>
      </c>
      <c r="H317" s="65">
        <v>43323</v>
      </c>
      <c r="I317" s="19" t="s">
        <v>10462</v>
      </c>
      <c r="L317" s="19" t="str">
        <f t="shared" si="4"/>
        <v>PostAlerta</v>
      </c>
    </row>
    <row r="318" spans="1:12" ht="15.75" customHeight="1">
      <c r="A318" s="19">
        <v>29720429</v>
      </c>
      <c r="B318" s="19" t="s">
        <v>10515</v>
      </c>
      <c r="C318" s="19" t="s">
        <v>10516</v>
      </c>
      <c r="D318" s="19" t="s">
        <v>10517</v>
      </c>
      <c r="E318" s="19" t="s">
        <v>10518</v>
      </c>
      <c r="F318" s="19" t="s">
        <v>1272</v>
      </c>
      <c r="G318" s="19">
        <v>2018</v>
      </c>
      <c r="H318" s="65">
        <v>43224</v>
      </c>
      <c r="I318" s="19" t="s">
        <v>10519</v>
      </c>
      <c r="K318" s="19" t="s">
        <v>10520</v>
      </c>
      <c r="L318" s="19" t="str">
        <f t="shared" si="4"/>
        <v>PostAlerta</v>
      </c>
    </row>
    <row r="319" spans="1:12" ht="15.75" customHeight="1">
      <c r="A319" s="19">
        <v>29568908</v>
      </c>
      <c r="B319" s="19" t="s">
        <v>10536</v>
      </c>
      <c r="C319" s="19" t="s">
        <v>10537</v>
      </c>
      <c r="D319" s="19" t="s">
        <v>10538</v>
      </c>
      <c r="E319" s="19" t="s">
        <v>10539</v>
      </c>
      <c r="F319" s="19" t="s">
        <v>10540</v>
      </c>
      <c r="G319" s="19">
        <v>2018</v>
      </c>
      <c r="H319" s="65">
        <v>43183</v>
      </c>
      <c r="I319" s="19" t="s">
        <v>10541</v>
      </c>
      <c r="K319" s="19" t="s">
        <v>10542</v>
      </c>
      <c r="L319" s="19" t="str">
        <f t="shared" si="4"/>
        <v>PostAlerta</v>
      </c>
    </row>
    <row r="320" spans="1:12" ht="15.75" customHeight="1">
      <c r="A320" s="19">
        <v>29373266</v>
      </c>
      <c r="B320" s="19" t="s">
        <v>10565</v>
      </c>
      <c r="C320" s="19" t="s">
        <v>10566</v>
      </c>
      <c r="D320" s="19" t="s">
        <v>10545</v>
      </c>
      <c r="E320" s="19" t="s">
        <v>10567</v>
      </c>
      <c r="F320" s="19" t="s">
        <v>1636</v>
      </c>
      <c r="G320" s="19">
        <v>2018</v>
      </c>
      <c r="H320" s="65">
        <v>43127</v>
      </c>
      <c r="K320" s="19" t="s">
        <v>10568</v>
      </c>
      <c r="L320" s="19" t="str">
        <f t="shared" si="4"/>
        <v>PostAlerta</v>
      </c>
    </row>
    <row r="321" spans="1:12" ht="15.75" customHeight="1">
      <c r="A321" s="19">
        <v>29933560</v>
      </c>
      <c r="B321" s="19" t="s">
        <v>10610</v>
      </c>
      <c r="C321" s="19" t="s">
        <v>10611</v>
      </c>
      <c r="D321" s="19" t="s">
        <v>10612</v>
      </c>
      <c r="E321" s="19" t="s">
        <v>10613</v>
      </c>
      <c r="F321" s="19" t="s">
        <v>10614</v>
      </c>
      <c r="G321" s="19">
        <v>2018</v>
      </c>
      <c r="H321" s="65">
        <v>43275</v>
      </c>
      <c r="I321" s="19" t="s">
        <v>10615</v>
      </c>
      <c r="K321" s="19" t="s">
        <v>10616</v>
      </c>
      <c r="L321" s="19" t="str">
        <f t="shared" si="4"/>
        <v>PostAlerta</v>
      </c>
    </row>
    <row r="322" spans="1:12" ht="15.75" customHeight="1">
      <c r="A322" s="19">
        <v>30083617</v>
      </c>
      <c r="B322" s="19" t="s">
        <v>10671</v>
      </c>
      <c r="C322" s="19" t="s">
        <v>10672</v>
      </c>
      <c r="D322" s="19" t="s">
        <v>10673</v>
      </c>
      <c r="E322" s="19" t="s">
        <v>10674</v>
      </c>
      <c r="F322" s="19" t="s">
        <v>4711</v>
      </c>
      <c r="G322" s="19">
        <v>2018</v>
      </c>
      <c r="H322" s="65">
        <v>43320</v>
      </c>
      <c r="I322" s="19" t="s">
        <v>10675</v>
      </c>
      <c r="L322" s="19" t="str">
        <f t="shared" ref="L322:L385" si="5">IF(ISNUMBER(VLOOKUP(A322,PRE,1,FALSE)),"PreAlerta",IF(ISNUMBER(VLOOKUP(A322,POST,1,FALSE)),"PostAlerta",IF(ISNUMBER(VLOOKUP(A322,EXCL,1,FALSE)),"Excluida","no incluido")))</f>
        <v>PostAlerta</v>
      </c>
    </row>
    <row r="323" spans="1:12" ht="15.75" customHeight="1">
      <c r="A323" s="19">
        <v>29953020</v>
      </c>
      <c r="B323" s="19" t="s">
        <v>10677</v>
      </c>
      <c r="C323" s="19" t="s">
        <v>10678</v>
      </c>
      <c r="D323" s="19" t="s">
        <v>10679</v>
      </c>
      <c r="E323" s="19" t="s">
        <v>10680</v>
      </c>
      <c r="F323" s="19" t="s">
        <v>2296</v>
      </c>
      <c r="G323" s="19">
        <v>2018</v>
      </c>
      <c r="H323" s="65">
        <v>43280</v>
      </c>
      <c r="I323" s="19" t="s">
        <v>10681</v>
      </c>
      <c r="K323" s="19" t="s">
        <v>10682</v>
      </c>
      <c r="L323" s="19" t="str">
        <f t="shared" si="5"/>
        <v>PostAlerta</v>
      </c>
    </row>
    <row r="324" spans="1:12" ht="15.75" customHeight="1">
      <c r="A324" s="19">
        <v>29863956</v>
      </c>
      <c r="B324" s="19" t="s">
        <v>10708</v>
      </c>
      <c r="C324" s="19" t="s">
        <v>10709</v>
      </c>
      <c r="D324" s="19" t="s">
        <v>10699</v>
      </c>
      <c r="E324" s="19" t="s">
        <v>238</v>
      </c>
      <c r="F324" s="19" t="s">
        <v>454</v>
      </c>
      <c r="G324" s="19">
        <v>2018</v>
      </c>
      <c r="H324" s="65">
        <v>43256</v>
      </c>
      <c r="K324" s="19" t="s">
        <v>10710</v>
      </c>
      <c r="L324" s="19" t="str">
        <f t="shared" si="5"/>
        <v>PostAlerta</v>
      </c>
    </row>
    <row r="325" spans="1:12" ht="15.75" customHeight="1">
      <c r="A325" s="19">
        <v>29724746</v>
      </c>
      <c r="B325" s="19" t="s">
        <v>10711</v>
      </c>
      <c r="C325" s="19" t="s">
        <v>10712</v>
      </c>
      <c r="D325" s="19" t="s">
        <v>10713</v>
      </c>
      <c r="E325" s="19" t="s">
        <v>10714</v>
      </c>
      <c r="F325" s="19" t="s">
        <v>3729</v>
      </c>
      <c r="G325" s="19">
        <v>2018</v>
      </c>
      <c r="H325" s="65">
        <v>43225</v>
      </c>
      <c r="I325" s="19" t="s">
        <v>10715</v>
      </c>
      <c r="K325" s="19" t="s">
        <v>10716</v>
      </c>
      <c r="L325" s="19" t="str">
        <f t="shared" si="5"/>
        <v>PostAlerta</v>
      </c>
    </row>
    <row r="326" spans="1:12" ht="15.75" customHeight="1">
      <c r="A326" s="19">
        <v>29633160</v>
      </c>
      <c r="B326" s="19" t="s">
        <v>10728</v>
      </c>
      <c r="C326" s="19" t="s">
        <v>10729</v>
      </c>
      <c r="D326" s="19" t="s">
        <v>10730</v>
      </c>
      <c r="E326" s="19" t="s">
        <v>10731</v>
      </c>
      <c r="F326" s="19" t="s">
        <v>10732</v>
      </c>
      <c r="G326" s="19">
        <v>2018</v>
      </c>
      <c r="H326" s="65">
        <v>43201</v>
      </c>
      <c r="I326" s="19" t="s">
        <v>10733</v>
      </c>
      <c r="K326" s="19" t="s">
        <v>10734</v>
      </c>
      <c r="L326" s="19" t="str">
        <f t="shared" si="5"/>
        <v>PostAlerta</v>
      </c>
    </row>
    <row r="327" spans="1:12" ht="15.75" customHeight="1">
      <c r="A327" s="19">
        <v>29611493</v>
      </c>
      <c r="B327" s="19" t="s">
        <v>10735</v>
      </c>
      <c r="C327" s="19" t="s">
        <v>10736</v>
      </c>
      <c r="D327" s="19" t="s">
        <v>10737</v>
      </c>
      <c r="E327" s="19" t="s">
        <v>10738</v>
      </c>
      <c r="F327" s="19" t="s">
        <v>10739</v>
      </c>
      <c r="G327" s="19">
        <v>2018</v>
      </c>
      <c r="H327" s="65">
        <v>43194</v>
      </c>
      <c r="K327" s="19" t="s">
        <v>10740</v>
      </c>
      <c r="L327" s="19" t="str">
        <f t="shared" si="5"/>
        <v>PostAlerta</v>
      </c>
    </row>
    <row r="328" spans="1:12" ht="15.75" customHeight="1">
      <c r="A328" s="19">
        <v>29610202</v>
      </c>
      <c r="B328" s="19" t="s">
        <v>10748</v>
      </c>
      <c r="C328" s="19" t="s">
        <v>10749</v>
      </c>
      <c r="D328" s="19" t="s">
        <v>10750</v>
      </c>
      <c r="E328" s="19" t="s">
        <v>8110</v>
      </c>
      <c r="F328" s="19" t="s">
        <v>1125</v>
      </c>
      <c r="G328" s="19">
        <v>2018</v>
      </c>
      <c r="H328" s="65">
        <v>43194</v>
      </c>
      <c r="I328" s="19" t="s">
        <v>10751</v>
      </c>
      <c r="K328" s="19" t="s">
        <v>10752</v>
      </c>
      <c r="L328" s="19" t="str">
        <f t="shared" si="5"/>
        <v>PostAlerta</v>
      </c>
    </row>
    <row r="329" spans="1:12" ht="15.75" customHeight="1">
      <c r="A329" s="19">
        <v>29474258</v>
      </c>
      <c r="B329" s="19" t="s">
        <v>10760</v>
      </c>
      <c r="C329" s="19" t="s">
        <v>10761</v>
      </c>
      <c r="E329" s="19" t="s">
        <v>10762</v>
      </c>
      <c r="L329" s="19" t="str">
        <f t="shared" si="5"/>
        <v>PostAlerta</v>
      </c>
    </row>
    <row r="330" spans="1:12" ht="15.75" customHeight="1">
      <c r="A330" s="19">
        <v>29449345</v>
      </c>
      <c r="B330" s="19" t="s">
        <v>10763</v>
      </c>
      <c r="C330" s="19" t="s">
        <v>10764</v>
      </c>
      <c r="D330" s="19" t="s">
        <v>10765</v>
      </c>
      <c r="E330" s="19" t="s">
        <v>10766</v>
      </c>
      <c r="F330" s="19" t="s">
        <v>10767</v>
      </c>
      <c r="G330" s="19">
        <v>2018</v>
      </c>
      <c r="H330" s="65">
        <v>43148</v>
      </c>
      <c r="K330" s="19" t="s">
        <v>10768</v>
      </c>
      <c r="L330" s="19" t="str">
        <f t="shared" si="5"/>
        <v>PostAlerta</v>
      </c>
    </row>
    <row r="331" spans="1:12" ht="15.75" customHeight="1">
      <c r="A331" s="19">
        <v>29410368</v>
      </c>
      <c r="B331" s="19" t="s">
        <v>10769</v>
      </c>
      <c r="C331" s="19" t="s">
        <v>10770</v>
      </c>
      <c r="D331" s="19" t="s">
        <v>10771</v>
      </c>
      <c r="E331" s="19" t="s">
        <v>1577</v>
      </c>
      <c r="F331" s="19" t="s">
        <v>1805</v>
      </c>
      <c r="G331" s="19">
        <v>2018</v>
      </c>
      <c r="H331" s="65">
        <v>43139</v>
      </c>
      <c r="K331" s="19" t="s">
        <v>10772</v>
      </c>
      <c r="L331" s="19" t="str">
        <f t="shared" si="5"/>
        <v>PostAlerta</v>
      </c>
    </row>
    <row r="332" spans="1:12" ht="15.75" customHeight="1">
      <c r="A332" s="19">
        <v>28779997</v>
      </c>
      <c r="B332" s="19" t="s">
        <v>10806</v>
      </c>
      <c r="C332" s="19" t="s">
        <v>10807</v>
      </c>
      <c r="D332" s="19" t="s">
        <v>10808</v>
      </c>
      <c r="E332" s="19" t="s">
        <v>10809</v>
      </c>
      <c r="F332" s="19" t="s">
        <v>1057</v>
      </c>
      <c r="G332" s="19">
        <v>2018</v>
      </c>
      <c r="H332" s="65">
        <v>42954</v>
      </c>
      <c r="K332" s="19" t="s">
        <v>10810</v>
      </c>
      <c r="L332" s="19" t="str">
        <f t="shared" si="5"/>
        <v>PostAlerta</v>
      </c>
    </row>
    <row r="333" spans="1:12" ht="15.75" customHeight="1">
      <c r="A333" s="19">
        <v>29855260</v>
      </c>
      <c r="B333" s="19" t="s">
        <v>10812</v>
      </c>
      <c r="C333" s="19" t="s">
        <v>10813</v>
      </c>
      <c r="D333" s="19" t="s">
        <v>10814</v>
      </c>
      <c r="E333" s="19" t="s">
        <v>10815</v>
      </c>
      <c r="F333" s="19" t="s">
        <v>875</v>
      </c>
      <c r="G333" s="19">
        <v>2018</v>
      </c>
      <c r="H333" s="65">
        <v>43253</v>
      </c>
      <c r="I333" s="19" t="s">
        <v>10816</v>
      </c>
      <c r="K333" s="19" t="s">
        <v>10817</v>
      </c>
      <c r="L333" s="19" t="str">
        <f t="shared" si="5"/>
        <v>PostAlerta</v>
      </c>
    </row>
    <row r="334" spans="1:12" ht="15.75" customHeight="1">
      <c r="A334" s="19">
        <v>29746496</v>
      </c>
      <c r="B334" s="19" t="s">
        <v>10887</v>
      </c>
      <c r="C334" s="19" t="s">
        <v>10888</v>
      </c>
      <c r="D334" s="19" t="s">
        <v>10882</v>
      </c>
      <c r="E334" s="19" t="s">
        <v>10889</v>
      </c>
      <c r="F334" s="19" t="s">
        <v>208</v>
      </c>
      <c r="G334" s="19">
        <v>2018</v>
      </c>
      <c r="H334" s="65">
        <v>43231</v>
      </c>
      <c r="I334" s="19" t="s">
        <v>10890</v>
      </c>
      <c r="K334" s="19" t="s">
        <v>10891</v>
      </c>
      <c r="L334" s="19" t="str">
        <f t="shared" si="5"/>
        <v>PostAlerta</v>
      </c>
    </row>
    <row r="335" spans="1:12" ht="15.75" customHeight="1">
      <c r="A335" s="19">
        <v>29543582</v>
      </c>
      <c r="B335" s="19" t="s">
        <v>10895</v>
      </c>
      <c r="C335" s="19" t="s">
        <v>10896</v>
      </c>
      <c r="D335" s="19" t="s">
        <v>10897</v>
      </c>
      <c r="E335" s="19" t="s">
        <v>10898</v>
      </c>
      <c r="F335" s="19" t="s">
        <v>147</v>
      </c>
      <c r="G335" s="19">
        <v>2018</v>
      </c>
      <c r="H335" s="65">
        <v>43175</v>
      </c>
      <c r="I335" s="19" t="s">
        <v>10899</v>
      </c>
      <c r="K335" s="19" t="s">
        <v>10900</v>
      </c>
      <c r="L335" s="19" t="str">
        <f t="shared" si="5"/>
        <v>PostAlerta</v>
      </c>
    </row>
    <row r="336" spans="1:12" ht="15.75" customHeight="1">
      <c r="A336" s="19">
        <v>29547971</v>
      </c>
      <c r="B336" s="19" t="s">
        <v>10958</v>
      </c>
      <c r="C336" s="19" t="s">
        <v>10959</v>
      </c>
      <c r="D336" s="19" t="s">
        <v>10960</v>
      </c>
      <c r="E336" s="19" t="s">
        <v>2267</v>
      </c>
      <c r="F336" s="19" t="s">
        <v>10961</v>
      </c>
      <c r="G336" s="19">
        <v>2018</v>
      </c>
      <c r="H336" s="65">
        <v>43176</v>
      </c>
      <c r="I336" s="19" t="s">
        <v>10962</v>
      </c>
      <c r="K336" s="19" t="s">
        <v>10963</v>
      </c>
      <c r="L336" s="19" t="str">
        <f t="shared" si="5"/>
        <v>PostAlerta</v>
      </c>
    </row>
    <row r="337" spans="1:12" ht="15.75" customHeight="1">
      <c r="A337" s="19">
        <v>29395713</v>
      </c>
      <c r="B337" s="19" t="s">
        <v>10976</v>
      </c>
      <c r="C337" s="19" t="s">
        <v>10977</v>
      </c>
      <c r="D337" s="19" t="s">
        <v>10978</v>
      </c>
      <c r="E337" s="19" t="s">
        <v>1577</v>
      </c>
      <c r="F337" s="19" t="s">
        <v>4759</v>
      </c>
      <c r="G337" s="19">
        <v>2018</v>
      </c>
      <c r="H337" s="65">
        <v>43135</v>
      </c>
      <c r="K337" s="19" t="s">
        <v>10979</v>
      </c>
      <c r="L337" s="19" t="str">
        <f t="shared" si="5"/>
        <v>PostAlerta</v>
      </c>
    </row>
    <row r="338" spans="1:12" ht="15.75" customHeight="1">
      <c r="A338" s="19">
        <v>29698518</v>
      </c>
      <c r="B338" s="19" t="s">
        <v>11010</v>
      </c>
      <c r="C338" s="19" t="s">
        <v>11011</v>
      </c>
      <c r="D338" s="19" t="s">
        <v>11012</v>
      </c>
      <c r="E338" s="19" t="s">
        <v>11013</v>
      </c>
      <c r="F338" s="19" t="s">
        <v>208</v>
      </c>
      <c r="G338" s="19">
        <v>2018</v>
      </c>
      <c r="H338" s="65">
        <v>43217</v>
      </c>
      <c r="I338" s="19" t="s">
        <v>11014</v>
      </c>
      <c r="K338" s="19" t="s">
        <v>11015</v>
      </c>
      <c r="L338" s="19" t="str">
        <f t="shared" si="5"/>
        <v>PostAlerta</v>
      </c>
    </row>
    <row r="339" spans="1:12" ht="15.75" customHeight="1">
      <c r="A339" s="19">
        <v>29614568</v>
      </c>
      <c r="B339" s="19" t="s">
        <v>11090</v>
      </c>
      <c r="C339" s="19" t="s">
        <v>11091</v>
      </c>
      <c r="D339" s="19" t="s">
        <v>11092</v>
      </c>
      <c r="E339" s="19" t="s">
        <v>11093</v>
      </c>
      <c r="F339" s="19" t="s">
        <v>1813</v>
      </c>
      <c r="G339" s="19">
        <v>2018</v>
      </c>
      <c r="H339" s="65">
        <v>43194</v>
      </c>
      <c r="K339" s="19" t="s">
        <v>11094</v>
      </c>
      <c r="L339" s="19" t="str">
        <f t="shared" si="5"/>
        <v>PostAlerta</v>
      </c>
    </row>
    <row r="340" spans="1:12" ht="15.75" customHeight="1">
      <c r="A340" s="19">
        <v>29798080</v>
      </c>
      <c r="B340" s="19" t="s">
        <v>11096</v>
      </c>
      <c r="C340" s="19" t="s">
        <v>11097</v>
      </c>
      <c r="D340" s="19" t="s">
        <v>26364</v>
      </c>
      <c r="E340" s="19" t="s">
        <v>11099</v>
      </c>
      <c r="F340" s="19" t="s">
        <v>26358</v>
      </c>
      <c r="G340" s="19">
        <v>2018</v>
      </c>
      <c r="H340" s="65">
        <v>43246</v>
      </c>
      <c r="K340" s="19" t="s">
        <v>11100</v>
      </c>
      <c r="L340" s="19" t="str">
        <f t="shared" si="5"/>
        <v>PostAlerta</v>
      </c>
    </row>
    <row r="341" spans="1:12" ht="15.75" customHeight="1">
      <c r="A341" s="19">
        <v>29659885</v>
      </c>
      <c r="B341" s="19" t="s">
        <v>11102</v>
      </c>
      <c r="C341" s="19" t="s">
        <v>11103</v>
      </c>
      <c r="D341" s="19" t="s">
        <v>11104</v>
      </c>
      <c r="E341" s="19" t="s">
        <v>6134</v>
      </c>
      <c r="F341" s="19" t="s">
        <v>215</v>
      </c>
      <c r="G341" s="19">
        <v>2018</v>
      </c>
      <c r="H341" s="65">
        <v>43207</v>
      </c>
      <c r="K341" s="19" t="s">
        <v>11105</v>
      </c>
      <c r="L341" s="19" t="str">
        <f t="shared" si="5"/>
        <v>PostAlerta</v>
      </c>
    </row>
    <row r="342" spans="1:12" ht="15.75" customHeight="1">
      <c r="A342" s="19">
        <v>29659884</v>
      </c>
      <c r="B342" s="19" t="s">
        <v>11107</v>
      </c>
      <c r="C342" s="19" t="s">
        <v>11108</v>
      </c>
      <c r="D342" s="19" t="s">
        <v>11104</v>
      </c>
      <c r="E342" s="19" t="s">
        <v>6134</v>
      </c>
      <c r="F342" s="19" t="s">
        <v>215</v>
      </c>
      <c r="G342" s="19">
        <v>2018</v>
      </c>
      <c r="H342" s="65">
        <v>43207</v>
      </c>
      <c r="K342" s="19" t="s">
        <v>11109</v>
      </c>
      <c r="L342" s="19" t="str">
        <f t="shared" si="5"/>
        <v>PostAlerta</v>
      </c>
    </row>
    <row r="343" spans="1:12" ht="15.75" customHeight="1">
      <c r="A343" s="19">
        <v>29659883</v>
      </c>
      <c r="B343" s="19" t="s">
        <v>11110</v>
      </c>
      <c r="C343" s="19" t="s">
        <v>11111</v>
      </c>
      <c r="D343" s="19" t="s">
        <v>11104</v>
      </c>
      <c r="E343" s="19" t="s">
        <v>6134</v>
      </c>
      <c r="F343" s="19" t="s">
        <v>215</v>
      </c>
      <c r="G343" s="19">
        <v>2018</v>
      </c>
      <c r="H343" s="65">
        <v>43207</v>
      </c>
      <c r="K343" s="19" t="s">
        <v>11112</v>
      </c>
      <c r="L343" s="19" t="str">
        <f t="shared" si="5"/>
        <v>PostAlerta</v>
      </c>
    </row>
    <row r="344" spans="1:12" ht="15.75" customHeight="1">
      <c r="A344" s="19">
        <v>29659882</v>
      </c>
      <c r="B344" s="19" t="s">
        <v>11113</v>
      </c>
      <c r="C344" s="19" t="s">
        <v>11114</v>
      </c>
      <c r="D344" s="19" t="s">
        <v>11104</v>
      </c>
      <c r="E344" s="19" t="s">
        <v>6134</v>
      </c>
      <c r="F344" s="19" t="s">
        <v>215</v>
      </c>
      <c r="G344" s="19">
        <v>2018</v>
      </c>
      <c r="H344" s="65">
        <v>43207</v>
      </c>
      <c r="K344" s="19" t="s">
        <v>11115</v>
      </c>
      <c r="L344" s="19" t="str">
        <f t="shared" si="5"/>
        <v>PostAlerta</v>
      </c>
    </row>
    <row r="345" spans="1:12" ht="15.75" customHeight="1">
      <c r="A345" s="19">
        <v>29659881</v>
      </c>
      <c r="B345" s="19" t="s">
        <v>11116</v>
      </c>
      <c r="C345" s="19" t="s">
        <v>11117</v>
      </c>
      <c r="D345" s="19" t="s">
        <v>11104</v>
      </c>
      <c r="E345" s="19" t="s">
        <v>6134</v>
      </c>
      <c r="F345" s="19" t="s">
        <v>215</v>
      </c>
      <c r="G345" s="19">
        <v>2018</v>
      </c>
      <c r="H345" s="65">
        <v>43207</v>
      </c>
      <c r="K345" s="19" t="s">
        <v>11118</v>
      </c>
      <c r="L345" s="19" t="str">
        <f t="shared" si="5"/>
        <v>PostAlerta</v>
      </c>
    </row>
    <row r="346" spans="1:12" ht="15.75" customHeight="1">
      <c r="A346" s="19">
        <v>29624493</v>
      </c>
      <c r="B346" s="19" t="s">
        <v>11119</v>
      </c>
      <c r="C346" s="19" t="s">
        <v>11120</v>
      </c>
      <c r="D346" s="19" t="s">
        <v>11121</v>
      </c>
      <c r="E346" s="19" t="s">
        <v>11122</v>
      </c>
      <c r="F346" s="19" t="s">
        <v>11123</v>
      </c>
      <c r="G346" s="19">
        <v>2018</v>
      </c>
      <c r="H346" s="65">
        <v>43197</v>
      </c>
      <c r="K346" s="19" t="s">
        <v>11124</v>
      </c>
      <c r="L346" s="19" t="str">
        <f t="shared" si="5"/>
        <v>PostAlerta</v>
      </c>
    </row>
    <row r="347" spans="1:12" ht="15.75" customHeight="1">
      <c r="A347" s="19">
        <v>29531022</v>
      </c>
      <c r="B347" s="19" t="s">
        <v>11125</v>
      </c>
      <c r="D347" s="19" t="s">
        <v>11126</v>
      </c>
      <c r="F347" s="19" t="s">
        <v>11127</v>
      </c>
      <c r="G347" s="19">
        <v>2018</v>
      </c>
      <c r="H347" s="65">
        <v>43173</v>
      </c>
      <c r="I347" s="19" t="s">
        <v>11128</v>
      </c>
      <c r="K347" s="19" t="s">
        <v>11129</v>
      </c>
      <c r="L347" s="19" t="str">
        <f t="shared" si="5"/>
        <v>PostAlerta</v>
      </c>
    </row>
    <row r="348" spans="1:12" ht="15.75" customHeight="1">
      <c r="A348" s="19">
        <v>29191962</v>
      </c>
      <c r="B348" s="19" t="s">
        <v>11183</v>
      </c>
      <c r="C348" s="19" t="s">
        <v>11184</v>
      </c>
      <c r="D348" s="19" t="s">
        <v>11185</v>
      </c>
      <c r="E348" s="19" t="s">
        <v>5665</v>
      </c>
      <c r="F348" s="19" t="s">
        <v>6990</v>
      </c>
      <c r="G348" s="19">
        <v>2018</v>
      </c>
      <c r="H348" s="65">
        <v>43071</v>
      </c>
      <c r="I348" s="19" t="s">
        <v>11186</v>
      </c>
      <c r="K348" s="19" t="s">
        <v>11187</v>
      </c>
      <c r="L348" s="19" t="str">
        <f t="shared" si="5"/>
        <v>PostAlerta</v>
      </c>
    </row>
    <row r="349" spans="1:12" ht="15.75" customHeight="1">
      <c r="A349" s="19">
        <v>29345957</v>
      </c>
      <c r="B349" s="19" t="s">
        <v>11301</v>
      </c>
      <c r="C349" s="19" t="s">
        <v>11302</v>
      </c>
      <c r="D349" s="19" t="s">
        <v>11303</v>
      </c>
      <c r="E349" s="19" t="s">
        <v>11304</v>
      </c>
      <c r="F349" s="19" t="s">
        <v>11305</v>
      </c>
      <c r="G349" s="19">
        <v>2018</v>
      </c>
      <c r="H349" s="65">
        <v>43119</v>
      </c>
      <c r="K349" s="19" t="s">
        <v>11306</v>
      </c>
      <c r="L349" s="19" t="str">
        <f t="shared" si="5"/>
        <v>PostAlerta</v>
      </c>
    </row>
    <row r="350" spans="1:12" ht="15.75" customHeight="1">
      <c r="A350" s="19">
        <v>29415569</v>
      </c>
      <c r="B350" s="19" t="s">
        <v>11346</v>
      </c>
      <c r="C350" s="19" t="s">
        <v>11347</v>
      </c>
      <c r="D350" s="19" t="s">
        <v>11348</v>
      </c>
      <c r="E350" s="19" t="s">
        <v>11349</v>
      </c>
      <c r="F350" s="19" t="s">
        <v>11350</v>
      </c>
      <c r="G350" s="19">
        <v>2018</v>
      </c>
      <c r="H350" s="65">
        <v>43140</v>
      </c>
      <c r="K350" s="19" t="s">
        <v>11351</v>
      </c>
      <c r="L350" s="19" t="str">
        <f t="shared" si="5"/>
        <v>PostAlerta</v>
      </c>
    </row>
    <row r="351" spans="1:12" ht="15.75" customHeight="1">
      <c r="A351" s="19">
        <v>29233576</v>
      </c>
      <c r="B351" s="19" t="s">
        <v>11363</v>
      </c>
      <c r="C351" s="19" t="s">
        <v>11364</v>
      </c>
      <c r="D351" s="19" t="s">
        <v>11365</v>
      </c>
      <c r="E351" s="19" t="s">
        <v>11366</v>
      </c>
      <c r="F351" s="19" t="s">
        <v>11367</v>
      </c>
      <c r="G351" s="19">
        <v>2018</v>
      </c>
      <c r="H351" s="65">
        <v>43083</v>
      </c>
      <c r="K351" s="19" t="s">
        <v>11368</v>
      </c>
      <c r="L351" s="19" t="str">
        <f t="shared" si="5"/>
        <v>PostAlerta</v>
      </c>
    </row>
    <row r="352" spans="1:12" ht="15.75" customHeight="1">
      <c r="A352" s="19">
        <v>29227464</v>
      </c>
      <c r="B352" s="19" t="s">
        <v>11369</v>
      </c>
      <c r="C352" s="19" t="s">
        <v>11370</v>
      </c>
      <c r="D352" s="19" t="s">
        <v>11371</v>
      </c>
      <c r="E352" s="19" t="s">
        <v>9056</v>
      </c>
      <c r="F352" s="19" t="s">
        <v>979</v>
      </c>
      <c r="G352" s="19">
        <v>2018</v>
      </c>
      <c r="H352" s="65">
        <v>43081</v>
      </c>
      <c r="K352" s="19" t="s">
        <v>11372</v>
      </c>
      <c r="L352" s="19" t="str">
        <f t="shared" si="5"/>
        <v>PostAlerta</v>
      </c>
    </row>
    <row r="353" spans="1:12" ht="15.75" customHeight="1">
      <c r="A353" s="19">
        <v>29138021</v>
      </c>
      <c r="B353" s="19" t="s">
        <v>11380</v>
      </c>
      <c r="C353" s="19" t="s">
        <v>11381</v>
      </c>
      <c r="D353" s="19" t="s">
        <v>11382</v>
      </c>
      <c r="E353" s="19" t="s">
        <v>11383</v>
      </c>
      <c r="F353" s="19" t="s">
        <v>1636</v>
      </c>
      <c r="G353" s="19">
        <v>2018</v>
      </c>
      <c r="H353" s="65">
        <v>43055</v>
      </c>
      <c r="K353" s="19" t="s">
        <v>11384</v>
      </c>
      <c r="L353" s="19" t="str">
        <f t="shared" si="5"/>
        <v>PostAlerta</v>
      </c>
    </row>
    <row r="354" spans="1:12" ht="15.75" customHeight="1">
      <c r="A354" s="19">
        <v>28539074</v>
      </c>
      <c r="B354" s="19" t="s">
        <v>11391</v>
      </c>
      <c r="C354" s="19" t="s">
        <v>11392</v>
      </c>
      <c r="D354" s="19" t="s">
        <v>11393</v>
      </c>
      <c r="E354" s="19" t="s">
        <v>11060</v>
      </c>
      <c r="F354" s="19" t="s">
        <v>3700</v>
      </c>
      <c r="G354" s="19">
        <v>2018</v>
      </c>
      <c r="H354" s="65">
        <v>42881</v>
      </c>
      <c r="K354" s="19" t="s">
        <v>11394</v>
      </c>
      <c r="L354" s="19" t="str">
        <f t="shared" si="5"/>
        <v>PostAlerta</v>
      </c>
    </row>
    <row r="355" spans="1:12" ht="15.75" customHeight="1">
      <c r="A355" s="19">
        <v>29290527</v>
      </c>
      <c r="B355" s="19" t="s">
        <v>11499</v>
      </c>
      <c r="C355" s="19" t="s">
        <v>11500</v>
      </c>
      <c r="D355" s="19" t="s">
        <v>11501</v>
      </c>
      <c r="E355" s="19" t="s">
        <v>11502</v>
      </c>
      <c r="F355" s="19" t="s">
        <v>1636</v>
      </c>
      <c r="G355" s="19">
        <v>2018</v>
      </c>
      <c r="H355" s="65">
        <v>43102</v>
      </c>
      <c r="K355" s="19" t="s">
        <v>11503</v>
      </c>
      <c r="L355" s="19" t="str">
        <f t="shared" si="5"/>
        <v>PostAlerta</v>
      </c>
    </row>
    <row r="356" spans="1:12" ht="15.75" customHeight="1">
      <c r="A356" s="19">
        <v>29109187</v>
      </c>
      <c r="B356" s="19" t="s">
        <v>11548</v>
      </c>
      <c r="C356" s="19" t="s">
        <v>11549</v>
      </c>
      <c r="D356" s="19" t="s">
        <v>11550</v>
      </c>
      <c r="E356" s="19" t="s">
        <v>11551</v>
      </c>
      <c r="F356" s="19" t="s">
        <v>8207</v>
      </c>
      <c r="G356" s="19">
        <v>2018</v>
      </c>
      <c r="H356" s="65">
        <v>43047</v>
      </c>
      <c r="I356" s="19" t="s">
        <v>11552</v>
      </c>
      <c r="K356" s="19" t="s">
        <v>11553</v>
      </c>
      <c r="L356" s="19" t="str">
        <f t="shared" si="5"/>
        <v>PostAlerta</v>
      </c>
    </row>
    <row r="357" spans="1:12" ht="15.75" customHeight="1">
      <c r="A357" s="19">
        <v>28762125</v>
      </c>
      <c r="B357" s="19" t="s">
        <v>11565</v>
      </c>
      <c r="C357" s="19" t="s">
        <v>11566</v>
      </c>
      <c r="D357" s="19" t="s">
        <v>11567</v>
      </c>
      <c r="E357" s="19" t="s">
        <v>11568</v>
      </c>
      <c r="F357" s="19" t="s">
        <v>11569</v>
      </c>
      <c r="G357" s="19">
        <v>2018</v>
      </c>
      <c r="H357" s="65">
        <v>42949</v>
      </c>
      <c r="K357" s="19" t="s">
        <v>11570</v>
      </c>
      <c r="L357" s="19" t="str">
        <f t="shared" si="5"/>
        <v>PostAlerta</v>
      </c>
    </row>
    <row r="358" spans="1:12" ht="15.75" customHeight="1">
      <c r="A358" s="19">
        <v>29374466</v>
      </c>
      <c r="B358" s="19" t="s">
        <v>11596</v>
      </c>
      <c r="C358" s="19" t="s">
        <v>11597</v>
      </c>
      <c r="D358" s="19" t="s">
        <v>11598</v>
      </c>
      <c r="E358" s="19" t="s">
        <v>11599</v>
      </c>
      <c r="F358" s="19" t="s">
        <v>841</v>
      </c>
      <c r="G358" s="19">
        <v>2018</v>
      </c>
      <c r="H358" s="65">
        <v>43129</v>
      </c>
      <c r="I358" s="19" t="s">
        <v>11600</v>
      </c>
      <c r="K358" s="19" t="s">
        <v>11601</v>
      </c>
      <c r="L358" s="19" t="str">
        <f t="shared" si="5"/>
        <v>PostAlerta</v>
      </c>
    </row>
    <row r="359" spans="1:12" ht="15.75" customHeight="1">
      <c r="A359" s="19">
        <v>29368591</v>
      </c>
      <c r="B359" s="19" t="s">
        <v>11603</v>
      </c>
      <c r="C359" s="19" t="s">
        <v>11604</v>
      </c>
      <c r="D359" s="19" t="s">
        <v>11605</v>
      </c>
      <c r="E359" s="19" t="s">
        <v>11606</v>
      </c>
      <c r="F359" s="19" t="s">
        <v>8188</v>
      </c>
      <c r="G359" s="19">
        <v>2018</v>
      </c>
      <c r="H359" s="65">
        <v>43126</v>
      </c>
      <c r="I359" s="19" t="s">
        <v>11607</v>
      </c>
      <c r="K359" s="19" t="s">
        <v>11608</v>
      </c>
      <c r="L359" s="19" t="str">
        <f t="shared" si="5"/>
        <v>PostAlerta</v>
      </c>
    </row>
    <row r="360" spans="1:12" ht="15.75" customHeight="1">
      <c r="A360" s="19">
        <v>29352811</v>
      </c>
      <c r="B360" s="19" t="s">
        <v>11629</v>
      </c>
      <c r="C360" s="19" t="s">
        <v>11630</v>
      </c>
      <c r="D360" s="19" t="s">
        <v>11631</v>
      </c>
      <c r="E360" s="19" t="s">
        <v>11632</v>
      </c>
      <c r="F360" s="19" t="s">
        <v>3463</v>
      </c>
      <c r="G360" s="19">
        <v>2018</v>
      </c>
      <c r="H360" s="65">
        <v>43122</v>
      </c>
      <c r="I360" s="19" t="s">
        <v>11633</v>
      </c>
      <c r="K360" s="19" t="s">
        <v>11634</v>
      </c>
      <c r="L360" s="19" t="str">
        <f t="shared" si="5"/>
        <v>PostAlerta</v>
      </c>
    </row>
    <row r="361" spans="1:12" ht="15.75" customHeight="1">
      <c r="A361" s="19">
        <v>29342994</v>
      </c>
      <c r="B361" s="19" t="s">
        <v>11648</v>
      </c>
      <c r="C361" s="19" t="s">
        <v>11649</v>
      </c>
      <c r="D361" s="19" t="s">
        <v>11650</v>
      </c>
      <c r="E361" s="19" t="s">
        <v>11651</v>
      </c>
      <c r="F361" s="19" t="s">
        <v>1813</v>
      </c>
      <c r="G361" s="19">
        <v>2018</v>
      </c>
      <c r="H361" s="65">
        <v>43119</v>
      </c>
      <c r="K361" s="19" t="s">
        <v>11652</v>
      </c>
      <c r="L361" s="19" t="str">
        <f t="shared" si="5"/>
        <v>PostAlerta</v>
      </c>
    </row>
    <row r="362" spans="1:12" ht="15.75" customHeight="1">
      <c r="A362" s="19">
        <v>29932038</v>
      </c>
      <c r="B362" s="19" t="s">
        <v>11691</v>
      </c>
      <c r="C362" s="19" t="s">
        <v>11692</v>
      </c>
      <c r="D362" s="19" t="s">
        <v>11693</v>
      </c>
      <c r="E362" s="19" t="s">
        <v>11694</v>
      </c>
      <c r="F362" s="19" t="s">
        <v>11695</v>
      </c>
      <c r="G362" s="19">
        <v>2018</v>
      </c>
      <c r="H362" s="65">
        <v>43274</v>
      </c>
      <c r="K362" s="19" t="s">
        <v>11696</v>
      </c>
      <c r="L362" s="19" t="str">
        <f t="shared" si="5"/>
        <v>PostAlerta</v>
      </c>
    </row>
    <row r="363" spans="1:12" ht="15.75" customHeight="1">
      <c r="A363" s="19">
        <v>29787323</v>
      </c>
      <c r="B363" s="19" t="s">
        <v>11697</v>
      </c>
      <c r="C363" s="19" t="s">
        <v>11698</v>
      </c>
      <c r="D363" s="19" t="s">
        <v>11680</v>
      </c>
      <c r="E363" s="19" t="s">
        <v>4136</v>
      </c>
      <c r="F363" s="19" t="s">
        <v>147</v>
      </c>
      <c r="G363" s="19">
        <v>2018</v>
      </c>
      <c r="H363" s="65">
        <v>43243</v>
      </c>
      <c r="I363" s="19" t="s">
        <v>11699</v>
      </c>
      <c r="K363" s="19" t="s">
        <v>11700</v>
      </c>
      <c r="L363" s="19" t="str">
        <f t="shared" si="5"/>
        <v>PostAlerta</v>
      </c>
    </row>
    <row r="364" spans="1:12" ht="15.75" customHeight="1">
      <c r="A364" s="19">
        <v>29540644</v>
      </c>
      <c r="B364" s="19" t="s">
        <v>11707</v>
      </c>
      <c r="C364" s="19" t="s">
        <v>11708</v>
      </c>
      <c r="D364" s="19" t="s">
        <v>11709</v>
      </c>
      <c r="E364" s="19" t="s">
        <v>11710</v>
      </c>
      <c r="F364" s="19" t="s">
        <v>11711</v>
      </c>
      <c r="G364" s="19">
        <v>2018</v>
      </c>
      <c r="H364" s="65">
        <v>43175</v>
      </c>
      <c r="K364" s="19" t="s">
        <v>11712</v>
      </c>
      <c r="L364" s="19" t="str">
        <f t="shared" si="5"/>
        <v>PostAlerta</v>
      </c>
    </row>
    <row r="365" spans="1:12" ht="15.75" customHeight="1">
      <c r="A365" s="19">
        <v>29296080</v>
      </c>
      <c r="B365" s="19" t="s">
        <v>11731</v>
      </c>
      <c r="C365" s="19" t="s">
        <v>11732</v>
      </c>
      <c r="D365" s="19" t="s">
        <v>11733</v>
      </c>
      <c r="E365" s="19" t="s">
        <v>11734</v>
      </c>
      <c r="F365" s="19" t="s">
        <v>328</v>
      </c>
      <c r="G365" s="19">
        <v>2017</v>
      </c>
      <c r="H365" s="65">
        <v>43104</v>
      </c>
      <c r="I365" s="19" t="s">
        <v>11735</v>
      </c>
      <c r="K365" s="19" t="s">
        <v>11736</v>
      </c>
      <c r="L365" s="19" t="str">
        <f t="shared" si="5"/>
        <v>PostAlerta</v>
      </c>
    </row>
    <row r="366" spans="1:12" ht="15.75" customHeight="1">
      <c r="A366" s="19">
        <v>28951981</v>
      </c>
      <c r="B366" s="19" t="s">
        <v>11760</v>
      </c>
      <c r="C366" s="19" t="s">
        <v>11761</v>
      </c>
      <c r="D366" s="19" t="s">
        <v>11762</v>
      </c>
      <c r="E366" s="19" t="s">
        <v>11763</v>
      </c>
      <c r="F366" s="19" t="s">
        <v>1038</v>
      </c>
      <c r="G366" s="19">
        <v>2018</v>
      </c>
      <c r="H366" s="65">
        <v>43006</v>
      </c>
      <c r="K366" s="19" t="s">
        <v>11764</v>
      </c>
      <c r="L366" s="19" t="str">
        <f t="shared" si="5"/>
        <v>PostAlerta</v>
      </c>
    </row>
    <row r="367" spans="1:12" ht="15.75" customHeight="1">
      <c r="A367" s="19">
        <v>28918379</v>
      </c>
      <c r="B367" s="19" t="s">
        <v>11765</v>
      </c>
      <c r="C367" s="19" t="s">
        <v>11766</v>
      </c>
      <c r="D367" s="19" t="s">
        <v>11767</v>
      </c>
      <c r="E367" s="19" t="s">
        <v>11768</v>
      </c>
      <c r="F367" s="19" t="s">
        <v>11769</v>
      </c>
      <c r="G367" s="19">
        <v>2018</v>
      </c>
      <c r="H367" s="65">
        <v>42996</v>
      </c>
      <c r="K367" s="19" t="s">
        <v>11770</v>
      </c>
      <c r="L367" s="19" t="str">
        <f t="shared" si="5"/>
        <v>PostAlerta</v>
      </c>
    </row>
    <row r="368" spans="1:12" ht="15.75" customHeight="1">
      <c r="A368" s="19">
        <v>29263651</v>
      </c>
      <c r="B368" s="19" t="s">
        <v>11819</v>
      </c>
      <c r="C368" s="19" t="s">
        <v>11820</v>
      </c>
      <c r="D368" s="19" t="s">
        <v>11821</v>
      </c>
      <c r="E368" s="19" t="s">
        <v>11822</v>
      </c>
      <c r="F368" s="19" t="s">
        <v>7146</v>
      </c>
      <c r="G368" s="19">
        <v>2017</v>
      </c>
      <c r="H368" s="65">
        <v>43091</v>
      </c>
      <c r="I368" s="19" t="s">
        <v>11823</v>
      </c>
      <c r="K368" s="19" t="s">
        <v>11824</v>
      </c>
      <c r="L368" s="19" t="str">
        <f t="shared" si="5"/>
        <v>PreAlerta</v>
      </c>
    </row>
    <row r="369" spans="1:12" ht="15.75" customHeight="1">
      <c r="A369" s="19">
        <v>29084837</v>
      </c>
      <c r="B369" s="19" t="s">
        <v>11874</v>
      </c>
      <c r="C369" s="19" t="s">
        <v>11875</v>
      </c>
      <c r="D369" s="19" t="s">
        <v>11876</v>
      </c>
      <c r="E369" s="19" t="s">
        <v>11877</v>
      </c>
      <c r="F369" s="19" t="s">
        <v>2261</v>
      </c>
      <c r="G369" s="19">
        <v>2017</v>
      </c>
      <c r="H369" s="65">
        <v>43040</v>
      </c>
      <c r="I369" s="19" t="s">
        <v>11878</v>
      </c>
      <c r="J369" s="19" t="s">
        <v>11879</v>
      </c>
      <c r="K369" s="19" t="s">
        <v>11880</v>
      </c>
      <c r="L369" s="19" t="str">
        <f t="shared" si="5"/>
        <v>PostAlerta</v>
      </c>
    </row>
    <row r="370" spans="1:12" ht="15.75" customHeight="1">
      <c r="A370" s="19">
        <v>28971877</v>
      </c>
      <c r="B370" s="19" t="s">
        <v>11882</v>
      </c>
      <c r="C370" s="19" t="s">
        <v>11883</v>
      </c>
      <c r="D370" s="19" t="s">
        <v>11884</v>
      </c>
      <c r="E370" s="19" t="s">
        <v>11885</v>
      </c>
      <c r="F370" s="19" t="s">
        <v>1125</v>
      </c>
      <c r="G370" s="19">
        <v>2017</v>
      </c>
      <c r="H370" s="65">
        <v>43012</v>
      </c>
      <c r="I370" s="19" t="s">
        <v>11886</v>
      </c>
      <c r="K370" s="19" t="s">
        <v>11887</v>
      </c>
      <c r="L370" s="19" t="str">
        <f t="shared" si="5"/>
        <v>PostAlerta</v>
      </c>
    </row>
    <row r="371" spans="1:12" ht="15.75" customHeight="1">
      <c r="A371" s="19">
        <v>28961896</v>
      </c>
      <c r="B371" s="19" t="s">
        <v>11889</v>
      </c>
      <c r="C371" s="19" t="s">
        <v>213</v>
      </c>
      <c r="D371" s="19" t="s">
        <v>11890</v>
      </c>
      <c r="E371" s="19" t="s">
        <v>187</v>
      </c>
      <c r="F371" s="19" t="s">
        <v>215</v>
      </c>
      <c r="G371" s="19">
        <v>2017</v>
      </c>
      <c r="H371" s="65">
        <v>43008</v>
      </c>
      <c r="K371" s="19" t="s">
        <v>11891</v>
      </c>
      <c r="L371" s="19" t="str">
        <f t="shared" si="5"/>
        <v>PostAlerta</v>
      </c>
    </row>
    <row r="372" spans="1:12" ht="15.75" customHeight="1">
      <c r="A372" s="19">
        <v>28922566</v>
      </c>
      <c r="B372" s="19" t="s">
        <v>11897</v>
      </c>
      <c r="C372" s="19" t="s">
        <v>11898</v>
      </c>
      <c r="D372" s="19" t="s">
        <v>11899</v>
      </c>
      <c r="E372" s="19" t="s">
        <v>8311</v>
      </c>
      <c r="F372" s="19" t="s">
        <v>1604</v>
      </c>
      <c r="G372" s="19">
        <v>2017</v>
      </c>
      <c r="H372" s="65">
        <v>42997</v>
      </c>
      <c r="K372" s="19" t="s">
        <v>11900</v>
      </c>
      <c r="L372" s="19" t="str">
        <f t="shared" si="5"/>
        <v>PostAlerta</v>
      </c>
    </row>
    <row r="373" spans="1:12" ht="15.75" customHeight="1">
      <c r="A373" s="19">
        <v>28818575</v>
      </c>
      <c r="B373" s="19" t="s">
        <v>11908</v>
      </c>
      <c r="C373" s="19" t="s">
        <v>11909</v>
      </c>
      <c r="D373" s="19" t="s">
        <v>11910</v>
      </c>
      <c r="E373" s="19" t="s">
        <v>11911</v>
      </c>
      <c r="F373" s="19" t="s">
        <v>155</v>
      </c>
      <c r="G373" s="19">
        <v>2017</v>
      </c>
      <c r="H373" s="65">
        <v>42966</v>
      </c>
      <c r="K373" s="19" t="s">
        <v>11912</v>
      </c>
      <c r="L373" s="19" t="str">
        <f t="shared" si="5"/>
        <v>PostAlerta</v>
      </c>
    </row>
    <row r="374" spans="1:12" ht="15.75" customHeight="1">
      <c r="A374" s="19">
        <v>28629795</v>
      </c>
      <c r="B374" s="19" t="s">
        <v>11922</v>
      </c>
      <c r="C374" s="19" t="s">
        <v>11923</v>
      </c>
      <c r="D374" s="19" t="s">
        <v>11924</v>
      </c>
      <c r="E374" s="19" t="s">
        <v>11925</v>
      </c>
      <c r="F374" s="19" t="s">
        <v>1659</v>
      </c>
      <c r="G374" s="19">
        <v>2017</v>
      </c>
      <c r="H374" s="65">
        <v>42907</v>
      </c>
      <c r="K374" s="19" t="s">
        <v>11926</v>
      </c>
      <c r="L374" s="19" t="str">
        <f t="shared" si="5"/>
        <v>PostAlerta</v>
      </c>
    </row>
    <row r="375" spans="1:12" ht="15.75" customHeight="1">
      <c r="A375" s="19">
        <v>28528362</v>
      </c>
      <c r="B375" s="19" t="s">
        <v>11927</v>
      </c>
      <c r="C375" s="19" t="s">
        <v>11928</v>
      </c>
      <c r="D375" s="19" t="s">
        <v>11929</v>
      </c>
      <c r="E375" s="19" t="s">
        <v>11930</v>
      </c>
      <c r="F375" s="19" t="s">
        <v>11931</v>
      </c>
      <c r="G375" s="19">
        <v>2017</v>
      </c>
      <c r="H375" s="65">
        <v>42877</v>
      </c>
      <c r="I375" s="19" t="s">
        <v>11932</v>
      </c>
      <c r="K375" s="19" t="s">
        <v>11933</v>
      </c>
      <c r="L375" s="19" t="str">
        <f t="shared" si="5"/>
        <v>PostAlerta</v>
      </c>
    </row>
    <row r="376" spans="1:12" ht="15.75" customHeight="1">
      <c r="A376" s="19">
        <v>28890509</v>
      </c>
      <c r="B376" s="19" t="s">
        <v>11976</v>
      </c>
      <c r="C376" s="19" t="s">
        <v>11977</v>
      </c>
      <c r="D376" s="19" t="s">
        <v>11978</v>
      </c>
      <c r="E376" s="19" t="s">
        <v>11979</v>
      </c>
      <c r="F376" s="19" t="s">
        <v>2233</v>
      </c>
      <c r="G376" s="19">
        <v>2017</v>
      </c>
      <c r="H376" s="65">
        <v>42990</v>
      </c>
      <c r="K376" s="19" t="s">
        <v>11980</v>
      </c>
      <c r="L376" s="19" t="str">
        <f t="shared" si="5"/>
        <v>PostAlerta</v>
      </c>
    </row>
    <row r="377" spans="1:12" ht="15.75" customHeight="1">
      <c r="A377" s="19">
        <v>28971707</v>
      </c>
      <c r="B377" s="19" t="s">
        <v>12070</v>
      </c>
      <c r="C377" s="19" t="s">
        <v>12071</v>
      </c>
      <c r="D377" s="19" t="s">
        <v>12072</v>
      </c>
      <c r="E377" s="19" t="s">
        <v>12073</v>
      </c>
      <c r="F377" s="19" t="s">
        <v>454</v>
      </c>
      <c r="G377" s="19">
        <v>2017</v>
      </c>
      <c r="H377" s="65">
        <v>43012</v>
      </c>
      <c r="K377" s="19" t="s">
        <v>12074</v>
      </c>
      <c r="L377" s="19" t="str">
        <f t="shared" si="5"/>
        <v>PostAlerta</v>
      </c>
    </row>
    <row r="378" spans="1:12" ht="15.75" customHeight="1">
      <c r="A378" s="19">
        <v>28848006</v>
      </c>
      <c r="B378" s="19" t="s">
        <v>12076</v>
      </c>
      <c r="C378" s="19" t="s">
        <v>12077</v>
      </c>
      <c r="D378" s="19" t="s">
        <v>12078</v>
      </c>
      <c r="E378" s="19" t="s">
        <v>12079</v>
      </c>
      <c r="F378" s="19" t="s">
        <v>1125</v>
      </c>
      <c r="G378" s="19">
        <v>2017</v>
      </c>
      <c r="H378" s="65">
        <v>42977</v>
      </c>
      <c r="I378" s="19" t="s">
        <v>12080</v>
      </c>
      <c r="K378" s="19" t="s">
        <v>12081</v>
      </c>
      <c r="L378" s="19" t="str">
        <f t="shared" si="5"/>
        <v>PostAlerta</v>
      </c>
    </row>
    <row r="379" spans="1:12" ht="15.75" customHeight="1">
      <c r="A379" s="19">
        <v>28807913</v>
      </c>
      <c r="B379" s="19" t="s">
        <v>12096</v>
      </c>
      <c r="C379" s="19" t="s">
        <v>12097</v>
      </c>
      <c r="D379" s="19" t="s">
        <v>12078</v>
      </c>
      <c r="E379" s="19" t="s">
        <v>12098</v>
      </c>
      <c r="F379" s="19" t="s">
        <v>1125</v>
      </c>
      <c r="G379" s="19">
        <v>2017</v>
      </c>
      <c r="H379" s="65">
        <v>42963</v>
      </c>
      <c r="I379" s="19" t="s">
        <v>12099</v>
      </c>
      <c r="K379" s="19" t="s">
        <v>12100</v>
      </c>
      <c r="L379" s="19" t="str">
        <f t="shared" si="5"/>
        <v>PostAlerta</v>
      </c>
    </row>
    <row r="380" spans="1:12" ht="15.75" customHeight="1">
      <c r="A380" s="19">
        <v>28619239</v>
      </c>
      <c r="B380" s="19" t="s">
        <v>12115</v>
      </c>
      <c r="C380" s="19" t="s">
        <v>12116</v>
      </c>
      <c r="D380" s="19" t="s">
        <v>12117</v>
      </c>
      <c r="E380" s="19" t="s">
        <v>12118</v>
      </c>
      <c r="F380" s="19" t="s">
        <v>1636</v>
      </c>
      <c r="G380" s="19">
        <v>2017</v>
      </c>
      <c r="H380" s="65">
        <v>42903</v>
      </c>
      <c r="K380" s="19" t="s">
        <v>12119</v>
      </c>
      <c r="L380" s="19" t="str">
        <f t="shared" si="5"/>
        <v>PostAlerta</v>
      </c>
    </row>
    <row r="381" spans="1:12" ht="15.75" customHeight="1">
      <c r="A381" s="19">
        <v>29038519</v>
      </c>
      <c r="B381" s="19" t="s">
        <v>12143</v>
      </c>
      <c r="C381" s="19" t="s">
        <v>12144</v>
      </c>
      <c r="D381" s="19" t="s">
        <v>12145</v>
      </c>
      <c r="E381" s="19" t="s">
        <v>12146</v>
      </c>
      <c r="F381" s="19" t="s">
        <v>833</v>
      </c>
      <c r="G381" s="19">
        <v>2017</v>
      </c>
      <c r="H381" s="65">
        <v>43026</v>
      </c>
      <c r="I381" s="19" t="s">
        <v>12147</v>
      </c>
      <c r="K381" s="19" t="s">
        <v>12148</v>
      </c>
      <c r="L381" s="19" t="str">
        <f t="shared" si="5"/>
        <v>PostAlerta</v>
      </c>
    </row>
    <row r="382" spans="1:12" ht="15.75" customHeight="1">
      <c r="A382" s="19">
        <v>29071076</v>
      </c>
      <c r="B382" s="19" t="s">
        <v>12150</v>
      </c>
      <c r="C382" s="19" t="s">
        <v>12151</v>
      </c>
      <c r="D382" s="19" t="s">
        <v>12152</v>
      </c>
      <c r="E382" s="19" t="s">
        <v>12153</v>
      </c>
      <c r="F382" s="19" t="s">
        <v>12154</v>
      </c>
      <c r="G382" s="19">
        <v>2017</v>
      </c>
      <c r="H382" s="65">
        <v>43035</v>
      </c>
      <c r="I382" s="19" t="s">
        <v>12155</v>
      </c>
      <c r="K382" s="19" t="s">
        <v>12156</v>
      </c>
      <c r="L382" s="19" t="str">
        <f t="shared" si="5"/>
        <v>PreAlerta</v>
      </c>
    </row>
    <row r="383" spans="1:12" ht="15.75" customHeight="1">
      <c r="A383" s="19">
        <v>28807759</v>
      </c>
      <c r="B383" s="19" t="s">
        <v>12251</v>
      </c>
      <c r="C383" s="19" t="s">
        <v>12252</v>
      </c>
      <c r="D383" s="19" t="s">
        <v>12253</v>
      </c>
      <c r="E383" s="19" t="s">
        <v>12254</v>
      </c>
      <c r="F383" s="19" t="s">
        <v>972</v>
      </c>
      <c r="G383" s="19">
        <v>2017</v>
      </c>
      <c r="H383" s="65">
        <v>42963</v>
      </c>
      <c r="K383" s="19" t="s">
        <v>12255</v>
      </c>
      <c r="L383" s="19" t="str">
        <f t="shared" si="5"/>
        <v>PostAlerta</v>
      </c>
    </row>
    <row r="384" spans="1:12" ht="15.75" customHeight="1">
      <c r="A384" s="19">
        <v>28714250</v>
      </c>
      <c r="B384" s="19" t="s">
        <v>12275</v>
      </c>
      <c r="C384" s="19" t="s">
        <v>12276</v>
      </c>
      <c r="D384" s="19" t="s">
        <v>12277</v>
      </c>
      <c r="E384" s="19" t="s">
        <v>12278</v>
      </c>
      <c r="F384" s="19" t="s">
        <v>800</v>
      </c>
      <c r="G384" s="19">
        <v>2017</v>
      </c>
      <c r="H384" s="65">
        <v>42934</v>
      </c>
      <c r="K384" s="19" t="s">
        <v>12279</v>
      </c>
      <c r="L384" s="19" t="str">
        <f t="shared" si="5"/>
        <v>PostAlerta</v>
      </c>
    </row>
    <row r="385" spans="1:12" ht="15.75" customHeight="1">
      <c r="A385" s="19">
        <v>28516200</v>
      </c>
      <c r="B385" s="19" t="s">
        <v>12280</v>
      </c>
      <c r="C385" s="19" t="s">
        <v>12281</v>
      </c>
      <c r="D385" s="19" t="s">
        <v>12282</v>
      </c>
      <c r="E385" s="19" t="s">
        <v>12283</v>
      </c>
      <c r="F385" s="19" t="s">
        <v>1038</v>
      </c>
      <c r="G385" s="19">
        <v>2017</v>
      </c>
      <c r="H385" s="65">
        <v>42874</v>
      </c>
      <c r="I385" s="19" t="s">
        <v>12284</v>
      </c>
      <c r="K385" s="19" t="s">
        <v>12285</v>
      </c>
      <c r="L385" s="19" t="str">
        <f t="shared" si="5"/>
        <v>PostAlerta</v>
      </c>
    </row>
    <row r="386" spans="1:12" ht="15.75" customHeight="1">
      <c r="A386" s="19">
        <v>28230273</v>
      </c>
      <c r="B386" s="19" t="s">
        <v>12302</v>
      </c>
      <c r="C386" s="19" t="s">
        <v>12303</v>
      </c>
      <c r="D386" s="19" t="s">
        <v>12304</v>
      </c>
      <c r="E386" s="19" t="s">
        <v>1538</v>
      </c>
      <c r="F386" s="19" t="s">
        <v>12305</v>
      </c>
      <c r="G386" s="19">
        <v>2017</v>
      </c>
      <c r="H386" s="65">
        <v>42790</v>
      </c>
      <c r="K386" s="19" t="s">
        <v>12306</v>
      </c>
      <c r="L386" s="19" t="str">
        <f t="shared" ref="L386:L449" si="6">IF(ISNUMBER(VLOOKUP(A386,PRE,1,FALSE)),"PreAlerta",IF(ISNUMBER(VLOOKUP(A386,POST,1,FALSE)),"PostAlerta",IF(ISNUMBER(VLOOKUP(A386,EXCL,1,FALSE)),"Excluida","no incluido")))</f>
        <v>PostAlerta</v>
      </c>
    </row>
    <row r="387" spans="1:12" ht="15.75" customHeight="1">
      <c r="A387" s="19">
        <v>29062709</v>
      </c>
      <c r="B387" s="19" t="s">
        <v>12307</v>
      </c>
      <c r="C387" s="19" t="s">
        <v>12308</v>
      </c>
      <c r="D387" s="19" t="s">
        <v>12309</v>
      </c>
      <c r="E387" s="19" t="s">
        <v>12310</v>
      </c>
      <c r="F387" s="19" t="s">
        <v>4173</v>
      </c>
      <c r="G387" s="19">
        <v>2017</v>
      </c>
      <c r="H387" s="65">
        <v>43033</v>
      </c>
      <c r="I387" s="19" t="s">
        <v>12311</v>
      </c>
      <c r="K387" s="19" t="s">
        <v>12312</v>
      </c>
      <c r="L387" s="19" t="str">
        <f t="shared" si="6"/>
        <v>PreAlerta</v>
      </c>
    </row>
    <row r="388" spans="1:12" ht="15.75" customHeight="1">
      <c r="A388" s="19">
        <v>29021946</v>
      </c>
      <c r="B388" s="19" t="s">
        <v>12314</v>
      </c>
      <c r="C388" s="19" t="s">
        <v>12315</v>
      </c>
      <c r="D388" s="19" t="s">
        <v>12316</v>
      </c>
      <c r="E388" s="19" t="s">
        <v>12317</v>
      </c>
      <c r="F388" s="19" t="s">
        <v>4718</v>
      </c>
      <c r="G388" s="19">
        <v>2017</v>
      </c>
      <c r="H388" s="65">
        <v>43021</v>
      </c>
      <c r="I388" s="19" t="s">
        <v>12318</v>
      </c>
      <c r="K388" s="19" t="s">
        <v>12319</v>
      </c>
      <c r="L388" s="19" t="str">
        <f t="shared" si="6"/>
        <v>PreAlerta</v>
      </c>
    </row>
    <row r="389" spans="1:12" ht="15.75" customHeight="1">
      <c r="A389" s="19">
        <v>28890436</v>
      </c>
      <c r="B389" s="19" t="s">
        <v>12373</v>
      </c>
      <c r="C389" s="19" t="s">
        <v>12374</v>
      </c>
      <c r="D389" s="19" t="s">
        <v>12369</v>
      </c>
      <c r="E389" s="19" t="s">
        <v>12375</v>
      </c>
      <c r="F389" s="19" t="s">
        <v>2017</v>
      </c>
      <c r="G389" s="19">
        <v>2017</v>
      </c>
      <c r="H389" s="65">
        <v>42990</v>
      </c>
      <c r="K389" s="19" t="s">
        <v>12376</v>
      </c>
      <c r="L389" s="19" t="str">
        <f t="shared" si="6"/>
        <v>PostAlerta</v>
      </c>
    </row>
    <row r="390" spans="1:12" ht="15.75" customHeight="1">
      <c r="A390" s="19">
        <v>28870173</v>
      </c>
      <c r="B390" s="19" t="s">
        <v>12390</v>
      </c>
      <c r="E390" s="19" t="s">
        <v>12391</v>
      </c>
      <c r="F390" s="19" t="s">
        <v>12392</v>
      </c>
      <c r="L390" s="19" t="str">
        <f t="shared" si="6"/>
        <v>PostAlerta</v>
      </c>
    </row>
    <row r="391" spans="1:12" ht="15.75" customHeight="1">
      <c r="A391" s="19">
        <v>28899468</v>
      </c>
      <c r="B391" s="19" t="s">
        <v>12416</v>
      </c>
      <c r="C391" s="19" t="s">
        <v>12417</v>
      </c>
      <c r="D391" s="19" t="s">
        <v>12418</v>
      </c>
      <c r="E391" s="19" t="s">
        <v>12419</v>
      </c>
      <c r="F391" s="19" t="s">
        <v>9024</v>
      </c>
      <c r="G391" s="19">
        <v>2017</v>
      </c>
      <c r="H391" s="65">
        <v>42992</v>
      </c>
      <c r="I391" s="19" t="s">
        <v>12420</v>
      </c>
      <c r="K391" s="19" t="s">
        <v>12421</v>
      </c>
      <c r="L391" s="19" t="str">
        <f t="shared" si="6"/>
        <v>PostAlerta</v>
      </c>
    </row>
    <row r="392" spans="1:12" ht="15.75" customHeight="1">
      <c r="A392" s="19">
        <v>28669567</v>
      </c>
      <c r="B392" s="19" t="s">
        <v>12484</v>
      </c>
      <c r="C392" s="19" t="s">
        <v>12485</v>
      </c>
      <c r="D392" s="19" t="s">
        <v>12486</v>
      </c>
      <c r="E392" s="19" t="s">
        <v>5053</v>
      </c>
      <c r="F392" s="19" t="s">
        <v>1636</v>
      </c>
      <c r="G392" s="19">
        <v>2017</v>
      </c>
      <c r="H392" s="65">
        <v>42920</v>
      </c>
      <c r="K392" s="19" t="s">
        <v>12487</v>
      </c>
      <c r="L392" s="19" t="str">
        <f t="shared" si="6"/>
        <v>PostAlerta</v>
      </c>
    </row>
    <row r="393" spans="1:12" ht="15.75" customHeight="1">
      <c r="A393" s="19">
        <v>28585510</v>
      </c>
      <c r="B393" s="19" t="s">
        <v>12496</v>
      </c>
      <c r="C393" s="19" t="s">
        <v>12497</v>
      </c>
      <c r="D393" s="19" t="s">
        <v>12498</v>
      </c>
      <c r="E393" s="19" t="s">
        <v>12499</v>
      </c>
      <c r="F393" s="19" t="s">
        <v>3946</v>
      </c>
      <c r="G393" s="19">
        <v>2017</v>
      </c>
      <c r="H393" s="65">
        <v>42893</v>
      </c>
      <c r="K393" s="19" t="s">
        <v>12500</v>
      </c>
      <c r="L393" s="19" t="str">
        <f t="shared" si="6"/>
        <v>PostAlerta</v>
      </c>
    </row>
    <row r="394" spans="1:12" ht="15.75" customHeight="1">
      <c r="A394" s="19">
        <v>28429163</v>
      </c>
      <c r="B394" s="19" t="s">
        <v>12782</v>
      </c>
      <c r="C394" s="19" t="s">
        <v>12783</v>
      </c>
      <c r="E394" s="19" t="s">
        <v>12784</v>
      </c>
      <c r="L394" s="19" t="str">
        <f t="shared" si="6"/>
        <v>PostAlerta</v>
      </c>
    </row>
    <row r="395" spans="1:12" ht="15.75" customHeight="1">
      <c r="A395" s="19">
        <v>28824879</v>
      </c>
      <c r="B395" s="19" t="s">
        <v>12590</v>
      </c>
      <c r="C395" s="19" t="s">
        <v>12591</v>
      </c>
      <c r="D395" s="19" t="s">
        <v>12592</v>
      </c>
      <c r="E395" s="19" t="s">
        <v>12593</v>
      </c>
      <c r="F395" s="19" t="s">
        <v>223</v>
      </c>
      <c r="G395" s="19">
        <v>2017</v>
      </c>
      <c r="H395" s="65">
        <v>42969</v>
      </c>
      <c r="I395" s="19" t="s">
        <v>12594</v>
      </c>
      <c r="K395" s="19" t="s">
        <v>12595</v>
      </c>
      <c r="L395" s="19" t="str">
        <f t="shared" si="6"/>
        <v>PreAlerta</v>
      </c>
    </row>
    <row r="396" spans="1:12" ht="15.75" customHeight="1">
      <c r="A396" s="19">
        <v>28334924</v>
      </c>
      <c r="B396" s="19" t="s">
        <v>12623</v>
      </c>
      <c r="C396" s="19" t="s">
        <v>12624</v>
      </c>
      <c r="D396" s="19" t="s">
        <v>12625</v>
      </c>
      <c r="E396" s="19" t="s">
        <v>12626</v>
      </c>
      <c r="F396" s="19" t="s">
        <v>12627</v>
      </c>
      <c r="G396" s="19">
        <v>2017</v>
      </c>
      <c r="H396" s="65">
        <v>42818</v>
      </c>
      <c r="I396" s="19" t="s">
        <v>12628</v>
      </c>
      <c r="K396" s="19" t="s">
        <v>12629</v>
      </c>
      <c r="L396" s="19" t="str">
        <f t="shared" si="6"/>
        <v>PostAlerta</v>
      </c>
    </row>
    <row r="397" spans="1:12" ht="15.75" customHeight="1">
      <c r="A397" s="19">
        <v>28699879</v>
      </c>
      <c r="B397" s="19" t="s">
        <v>13061</v>
      </c>
      <c r="C397" s="19" t="s">
        <v>13062</v>
      </c>
      <c r="D397" s="19" t="s">
        <v>13063</v>
      </c>
      <c r="E397" s="19" t="s">
        <v>13064</v>
      </c>
      <c r="F397" s="19" t="s">
        <v>7712</v>
      </c>
      <c r="G397" s="19">
        <v>2017</v>
      </c>
      <c r="H397" s="65">
        <v>42929</v>
      </c>
      <c r="K397" s="19" t="s">
        <v>13065</v>
      </c>
      <c r="L397" s="19" t="str">
        <f t="shared" si="6"/>
        <v>PostAlerta</v>
      </c>
    </row>
    <row r="398" spans="1:12" ht="15.75" customHeight="1">
      <c r="A398" s="19">
        <v>28600447</v>
      </c>
      <c r="B398" s="19" t="s">
        <v>12777</v>
      </c>
      <c r="C398" s="19" t="s">
        <v>12778</v>
      </c>
      <c r="D398" s="19" t="s">
        <v>12779</v>
      </c>
      <c r="E398" s="19" t="s">
        <v>12780</v>
      </c>
      <c r="F398" s="19" t="s">
        <v>1281</v>
      </c>
      <c r="G398" s="19">
        <v>2017</v>
      </c>
      <c r="H398" s="65">
        <v>42897</v>
      </c>
      <c r="K398" s="19" t="s">
        <v>12781</v>
      </c>
      <c r="L398" s="19" t="str">
        <f t="shared" si="6"/>
        <v>PostAlerta</v>
      </c>
    </row>
    <row r="399" spans="1:12" ht="15.75" customHeight="1">
      <c r="A399" s="19">
        <v>28483717</v>
      </c>
      <c r="B399" s="19" t="s">
        <v>13204</v>
      </c>
      <c r="C399" s="19" t="s">
        <v>13205</v>
      </c>
      <c r="D399" s="19" t="s">
        <v>13206</v>
      </c>
      <c r="E399" s="19" t="s">
        <v>13207</v>
      </c>
      <c r="F399" s="19" t="s">
        <v>1805</v>
      </c>
      <c r="G399" s="19">
        <v>2017</v>
      </c>
      <c r="H399" s="65">
        <v>42865</v>
      </c>
      <c r="K399" s="19" t="s">
        <v>13208</v>
      </c>
      <c r="L399" s="19" t="str">
        <f t="shared" si="6"/>
        <v>PostAlerta</v>
      </c>
    </row>
    <row r="400" spans="1:12" ht="15.75" customHeight="1">
      <c r="A400" s="19">
        <v>28472614</v>
      </c>
      <c r="B400" s="19" t="s">
        <v>12813</v>
      </c>
      <c r="C400" s="19" t="s">
        <v>12814</v>
      </c>
      <c r="D400" s="19" t="s">
        <v>12815</v>
      </c>
      <c r="E400" s="19" t="s">
        <v>12816</v>
      </c>
      <c r="F400" s="19" t="s">
        <v>1554</v>
      </c>
      <c r="G400" s="19">
        <v>2017</v>
      </c>
      <c r="H400" s="65">
        <v>42860</v>
      </c>
      <c r="I400" s="19" t="s">
        <v>12817</v>
      </c>
      <c r="K400" s="19" t="s">
        <v>12818</v>
      </c>
      <c r="L400" s="19" t="str">
        <f t="shared" si="6"/>
        <v>PostAlerta</v>
      </c>
    </row>
    <row r="401" spans="1:12" ht="15.75" customHeight="1">
      <c r="A401" s="19">
        <v>27872201</v>
      </c>
      <c r="B401" s="19" t="s">
        <v>12884</v>
      </c>
      <c r="C401" s="19" t="s">
        <v>12885</v>
      </c>
      <c r="D401" s="19" t="s">
        <v>12886</v>
      </c>
      <c r="E401" s="19" t="s">
        <v>12887</v>
      </c>
      <c r="F401" s="19" t="s">
        <v>12888</v>
      </c>
      <c r="G401" s="19">
        <v>2017</v>
      </c>
      <c r="H401" s="65">
        <v>42697</v>
      </c>
      <c r="I401" s="19" t="s">
        <v>12889</v>
      </c>
      <c r="J401" s="19" t="s">
        <v>12890</v>
      </c>
      <c r="K401" s="19" t="s">
        <v>12891</v>
      </c>
      <c r="L401" s="19" t="str">
        <f t="shared" si="6"/>
        <v>PreAlerta</v>
      </c>
    </row>
    <row r="402" spans="1:12" ht="15.75" customHeight="1">
      <c r="A402" s="19">
        <v>28662145</v>
      </c>
      <c r="B402" s="19" t="s">
        <v>12892</v>
      </c>
      <c r="C402" s="19" t="s">
        <v>12893</v>
      </c>
      <c r="D402" s="19" t="s">
        <v>12894</v>
      </c>
      <c r="E402" s="19" t="s">
        <v>12895</v>
      </c>
      <c r="F402" s="19" t="s">
        <v>208</v>
      </c>
      <c r="G402" s="19">
        <v>2017</v>
      </c>
      <c r="H402" s="65">
        <v>42916</v>
      </c>
      <c r="I402" s="19" t="s">
        <v>12896</v>
      </c>
      <c r="K402" s="19" t="s">
        <v>12897</v>
      </c>
      <c r="L402" s="19" t="str">
        <f t="shared" si="6"/>
        <v>PreAlerta</v>
      </c>
    </row>
    <row r="403" spans="1:12" ht="15.75" customHeight="1">
      <c r="A403" s="19">
        <v>28721014</v>
      </c>
      <c r="B403" s="19" t="s">
        <v>13245</v>
      </c>
      <c r="C403" s="19" t="s">
        <v>13246</v>
      </c>
      <c r="D403" s="19" t="s">
        <v>13247</v>
      </c>
      <c r="E403" s="19" t="s">
        <v>13248</v>
      </c>
      <c r="F403" s="19" t="s">
        <v>7146</v>
      </c>
      <c r="G403" s="19">
        <v>2017</v>
      </c>
      <c r="H403" s="65">
        <v>42936</v>
      </c>
      <c r="I403" s="19" t="s">
        <v>13249</v>
      </c>
      <c r="K403" s="19" t="s">
        <v>13250</v>
      </c>
      <c r="L403" s="19" t="str">
        <f t="shared" si="6"/>
        <v>PreAlerta</v>
      </c>
    </row>
    <row r="404" spans="1:12" ht="15.75" customHeight="1">
      <c r="A404" s="19">
        <v>28690590</v>
      </c>
      <c r="B404" s="19" t="s">
        <v>12919</v>
      </c>
      <c r="C404" s="19" t="s">
        <v>12920</v>
      </c>
      <c r="D404" s="19" t="s">
        <v>12921</v>
      </c>
      <c r="E404" s="19" t="s">
        <v>12922</v>
      </c>
      <c r="F404" s="19" t="s">
        <v>98</v>
      </c>
      <c r="G404" s="19">
        <v>2017</v>
      </c>
      <c r="H404" s="65">
        <v>42927</v>
      </c>
      <c r="I404" s="19" t="s">
        <v>12923</v>
      </c>
      <c r="K404" s="19" t="s">
        <v>12924</v>
      </c>
      <c r="L404" s="19" t="str">
        <f t="shared" si="6"/>
        <v>PreAlerta</v>
      </c>
    </row>
    <row r="405" spans="1:12" ht="15.75" customHeight="1">
      <c r="A405" s="19">
        <v>28676846</v>
      </c>
      <c r="B405" s="19" t="s">
        <v>13266</v>
      </c>
      <c r="C405" s="19" t="s">
        <v>13267</v>
      </c>
      <c r="D405" s="19" t="s">
        <v>13268</v>
      </c>
      <c r="E405" s="19" t="s">
        <v>1642</v>
      </c>
      <c r="F405" s="19" t="s">
        <v>223</v>
      </c>
      <c r="G405" s="19">
        <v>2017</v>
      </c>
      <c r="H405" s="65">
        <v>42922</v>
      </c>
      <c r="I405" s="19" t="s">
        <v>13269</v>
      </c>
      <c r="K405" s="19" t="s">
        <v>13270</v>
      </c>
      <c r="L405" s="19" t="str">
        <f t="shared" si="6"/>
        <v>PreAlerta</v>
      </c>
    </row>
    <row r="406" spans="1:12" ht="15.75" customHeight="1">
      <c r="A406" s="19">
        <v>28626902</v>
      </c>
      <c r="B406" s="19" t="s">
        <v>12942</v>
      </c>
      <c r="C406" s="19" t="s">
        <v>12943</v>
      </c>
      <c r="D406" s="19" t="s">
        <v>12944</v>
      </c>
      <c r="E406" s="19" t="s">
        <v>12945</v>
      </c>
      <c r="F406" s="19" t="s">
        <v>4467</v>
      </c>
      <c r="G406" s="19">
        <v>2017</v>
      </c>
      <c r="H406" s="65">
        <v>42906</v>
      </c>
      <c r="I406" s="19" t="s">
        <v>12946</v>
      </c>
      <c r="K406" s="19" t="s">
        <v>12947</v>
      </c>
      <c r="L406" s="19" t="str">
        <f t="shared" si="6"/>
        <v>PostAlerta</v>
      </c>
    </row>
    <row r="407" spans="1:12" ht="15.75" customHeight="1">
      <c r="A407" s="19">
        <v>28575353</v>
      </c>
      <c r="B407" s="19" t="s">
        <v>12987</v>
      </c>
      <c r="C407" s="19" t="s">
        <v>12988</v>
      </c>
      <c r="D407" s="19" t="s">
        <v>12986</v>
      </c>
      <c r="E407" s="19" t="s">
        <v>12989</v>
      </c>
      <c r="F407" s="19" t="s">
        <v>1488</v>
      </c>
      <c r="G407" s="19">
        <v>2017</v>
      </c>
      <c r="H407" s="65">
        <v>42889</v>
      </c>
      <c r="I407" s="19" t="s">
        <v>12990</v>
      </c>
      <c r="K407" s="19" t="s">
        <v>12991</v>
      </c>
      <c r="L407" s="19" t="str">
        <f t="shared" si="6"/>
        <v>PostAlerta</v>
      </c>
    </row>
    <row r="408" spans="1:12" ht="15.75" customHeight="1">
      <c r="A408" s="19">
        <v>28506825</v>
      </c>
      <c r="B408" s="19" t="s">
        <v>151</v>
      </c>
      <c r="C408" s="19" t="s">
        <v>152</v>
      </c>
      <c r="D408" s="19" t="s">
        <v>153</v>
      </c>
      <c r="E408" s="19" t="s">
        <v>154</v>
      </c>
      <c r="F408" s="19" t="s">
        <v>155</v>
      </c>
      <c r="G408" s="19">
        <v>2017</v>
      </c>
      <c r="H408" s="65">
        <v>42872</v>
      </c>
      <c r="K408" s="19" t="s">
        <v>156</v>
      </c>
      <c r="L408" s="19" t="str">
        <f t="shared" si="6"/>
        <v>PostAlerta</v>
      </c>
    </row>
    <row r="409" spans="1:12" ht="15.75" customHeight="1">
      <c r="A409" s="19">
        <v>28420677</v>
      </c>
      <c r="B409" s="19" t="s">
        <v>13111</v>
      </c>
      <c r="C409" s="19" t="s">
        <v>13112</v>
      </c>
      <c r="D409" s="19" t="s">
        <v>13113</v>
      </c>
      <c r="E409" s="19" t="s">
        <v>13114</v>
      </c>
      <c r="F409" s="19" t="s">
        <v>6372</v>
      </c>
      <c r="G409" s="19">
        <v>2017</v>
      </c>
      <c r="H409" s="65">
        <v>42845</v>
      </c>
      <c r="I409" s="19" t="s">
        <v>13115</v>
      </c>
      <c r="K409" s="19" t="s">
        <v>13116</v>
      </c>
      <c r="L409" s="19" t="str">
        <f t="shared" si="6"/>
        <v>PostAlerta</v>
      </c>
    </row>
    <row r="410" spans="1:12" ht="15.75" customHeight="1">
      <c r="A410" s="19">
        <v>28579769</v>
      </c>
      <c r="B410" s="19" t="s">
        <v>13494</v>
      </c>
      <c r="C410" s="19" t="s">
        <v>13495</v>
      </c>
      <c r="D410" s="19" t="s">
        <v>13496</v>
      </c>
      <c r="E410" s="19" t="s">
        <v>13497</v>
      </c>
      <c r="F410" s="19" t="s">
        <v>328</v>
      </c>
      <c r="G410" s="19">
        <v>2017</v>
      </c>
      <c r="H410" s="65">
        <v>42892</v>
      </c>
      <c r="I410" s="19" t="s">
        <v>13498</v>
      </c>
      <c r="K410" s="19" t="s">
        <v>13499</v>
      </c>
      <c r="L410" s="19" t="str">
        <f t="shared" si="6"/>
        <v>PreAlerta</v>
      </c>
    </row>
    <row r="411" spans="1:12" ht="15.75" customHeight="1">
      <c r="A411" s="19">
        <v>28444395</v>
      </c>
      <c r="B411" s="19" t="s">
        <v>13518</v>
      </c>
      <c r="C411" s="19" t="s">
        <v>13519</v>
      </c>
      <c r="D411" s="19" t="s">
        <v>13520</v>
      </c>
      <c r="E411" s="19" t="s">
        <v>11930</v>
      </c>
      <c r="F411" s="19" t="s">
        <v>13521</v>
      </c>
      <c r="G411" s="19">
        <v>2017</v>
      </c>
      <c r="H411" s="65">
        <v>42852</v>
      </c>
      <c r="K411" s="19" t="s">
        <v>13522</v>
      </c>
      <c r="L411" s="19" t="str">
        <f t="shared" si="6"/>
        <v>PostAlerta</v>
      </c>
    </row>
    <row r="412" spans="1:12" ht="15.75" customHeight="1">
      <c r="A412" s="19">
        <v>28439602</v>
      </c>
      <c r="B412" s="19" t="s">
        <v>13254</v>
      </c>
      <c r="C412" s="19" t="s">
        <v>13255</v>
      </c>
      <c r="D412" s="19" t="s">
        <v>13256</v>
      </c>
      <c r="E412" s="19" t="s">
        <v>13257</v>
      </c>
      <c r="F412" s="19" t="s">
        <v>8662</v>
      </c>
      <c r="G412" s="19">
        <v>2017</v>
      </c>
      <c r="H412" s="65">
        <v>42851</v>
      </c>
      <c r="I412" s="19" t="s">
        <v>13258</v>
      </c>
      <c r="K412" s="19" t="s">
        <v>13259</v>
      </c>
      <c r="L412" s="19" t="str">
        <f t="shared" si="6"/>
        <v>PostAlerta</v>
      </c>
    </row>
    <row r="413" spans="1:12" ht="15.75" customHeight="1">
      <c r="A413" s="19">
        <v>28403050</v>
      </c>
      <c r="B413" s="19" t="s">
        <v>13591</v>
      </c>
      <c r="C413" s="19" t="s">
        <v>13592</v>
      </c>
      <c r="D413" s="19" t="s">
        <v>13263</v>
      </c>
      <c r="E413" s="19" t="s">
        <v>1577</v>
      </c>
      <c r="F413" s="19" t="s">
        <v>979</v>
      </c>
      <c r="G413" s="19">
        <v>2017</v>
      </c>
      <c r="H413" s="65">
        <v>42839</v>
      </c>
      <c r="K413" s="19" t="s">
        <v>13593</v>
      </c>
      <c r="L413" s="19" t="str">
        <f t="shared" si="6"/>
        <v>PostAlerta</v>
      </c>
    </row>
    <row r="414" spans="1:12" ht="15.75" customHeight="1">
      <c r="A414" s="19">
        <v>28258107</v>
      </c>
      <c r="B414" s="19" t="s">
        <v>13951</v>
      </c>
      <c r="C414" s="19" t="s">
        <v>13952</v>
      </c>
      <c r="D414" s="19" t="s">
        <v>13303</v>
      </c>
      <c r="E414" s="19" t="s">
        <v>5728</v>
      </c>
      <c r="F414" s="19" t="s">
        <v>3267</v>
      </c>
      <c r="G414" s="19">
        <v>2017</v>
      </c>
      <c r="H414" s="65">
        <v>42799</v>
      </c>
      <c r="I414" s="19" t="s">
        <v>13953</v>
      </c>
      <c r="K414" s="19" t="s">
        <v>13954</v>
      </c>
      <c r="L414" s="19" t="str">
        <f t="shared" si="6"/>
        <v>PostAlerta</v>
      </c>
    </row>
    <row r="415" spans="1:12" ht="15.75" customHeight="1">
      <c r="A415" s="19">
        <v>28235386</v>
      </c>
      <c r="B415" s="19" t="s">
        <v>13323</v>
      </c>
      <c r="C415" s="19" t="s">
        <v>13324</v>
      </c>
      <c r="D415" s="19" t="s">
        <v>13325</v>
      </c>
      <c r="E415" s="19" t="s">
        <v>13326</v>
      </c>
      <c r="F415" s="19" t="s">
        <v>13327</v>
      </c>
      <c r="G415" s="19">
        <v>2017</v>
      </c>
      <c r="H415" s="65">
        <v>42792</v>
      </c>
      <c r="K415" s="19" t="s">
        <v>13328</v>
      </c>
      <c r="L415" s="19" t="str">
        <f t="shared" si="6"/>
        <v>PreAlerta</v>
      </c>
    </row>
    <row r="416" spans="1:12" ht="15.75" customHeight="1">
      <c r="A416" s="19">
        <v>28223386</v>
      </c>
      <c r="B416" s="19" t="s">
        <v>13330</v>
      </c>
      <c r="C416" s="19" t="s">
        <v>13331</v>
      </c>
      <c r="D416" s="19" t="s">
        <v>13332</v>
      </c>
      <c r="E416" s="19" t="s">
        <v>1577</v>
      </c>
      <c r="F416" s="19" t="s">
        <v>1125</v>
      </c>
      <c r="G416" s="19">
        <v>2017</v>
      </c>
      <c r="H416" s="65">
        <v>42789</v>
      </c>
      <c r="I416" s="19" t="s">
        <v>13333</v>
      </c>
      <c r="K416" s="19" t="s">
        <v>13334</v>
      </c>
      <c r="L416" s="19" t="str">
        <f t="shared" si="6"/>
        <v>PostAlerta</v>
      </c>
    </row>
    <row r="417" spans="1:12" ht="15.75" customHeight="1">
      <c r="A417" s="19">
        <v>28137937</v>
      </c>
      <c r="B417" s="19" t="s">
        <v>13336</v>
      </c>
      <c r="C417" s="19" t="s">
        <v>13337</v>
      </c>
      <c r="D417" s="19" t="s">
        <v>13338</v>
      </c>
      <c r="E417" s="19" t="s">
        <v>3791</v>
      </c>
      <c r="F417" s="19" t="s">
        <v>215</v>
      </c>
      <c r="G417" s="19">
        <v>2017</v>
      </c>
      <c r="H417" s="65">
        <v>42767</v>
      </c>
      <c r="I417" s="19" t="s">
        <v>13339</v>
      </c>
      <c r="K417" s="19" t="s">
        <v>13340</v>
      </c>
      <c r="L417" s="19" t="str">
        <f t="shared" si="6"/>
        <v>PostAlerta</v>
      </c>
    </row>
    <row r="418" spans="1:12" ht="15.75" customHeight="1">
      <c r="A418" s="19">
        <v>28413870</v>
      </c>
      <c r="B418" s="19" t="s">
        <v>13392</v>
      </c>
      <c r="C418" s="19" t="s">
        <v>13393</v>
      </c>
      <c r="D418" s="19" t="s">
        <v>13394</v>
      </c>
      <c r="E418" s="19" t="s">
        <v>13395</v>
      </c>
      <c r="F418" s="19" t="s">
        <v>13396</v>
      </c>
      <c r="G418" s="19">
        <v>2017</v>
      </c>
      <c r="H418" s="65">
        <v>42843</v>
      </c>
      <c r="L418" s="19" t="str">
        <f t="shared" si="6"/>
        <v>PostAlerta</v>
      </c>
    </row>
    <row r="419" spans="1:12" ht="15.75" customHeight="1">
      <c r="A419" s="19">
        <v>28279802</v>
      </c>
      <c r="B419" s="19" t="s">
        <v>13416</v>
      </c>
      <c r="C419" s="19" t="s">
        <v>13417</v>
      </c>
      <c r="D419" s="19" t="s">
        <v>13418</v>
      </c>
      <c r="E419" s="19" t="s">
        <v>13419</v>
      </c>
      <c r="F419" s="19" t="s">
        <v>5298</v>
      </c>
      <c r="G419" s="19">
        <v>2017</v>
      </c>
      <c r="H419" s="65">
        <v>42805</v>
      </c>
      <c r="K419" s="19" t="s">
        <v>13420</v>
      </c>
      <c r="L419" s="19" t="str">
        <f t="shared" si="6"/>
        <v>PostAlerta</v>
      </c>
    </row>
    <row r="420" spans="1:12" ht="15.75" customHeight="1">
      <c r="A420" s="19">
        <v>28282645</v>
      </c>
      <c r="B420" s="19" t="s">
        <v>13452</v>
      </c>
      <c r="C420" s="19" t="s">
        <v>13453</v>
      </c>
      <c r="D420" s="19" t="s">
        <v>13454</v>
      </c>
      <c r="E420" s="19" t="s">
        <v>13455</v>
      </c>
      <c r="F420" s="19" t="s">
        <v>13456</v>
      </c>
      <c r="G420" s="19">
        <v>2017</v>
      </c>
      <c r="H420" s="65">
        <v>42805</v>
      </c>
      <c r="K420" s="19" t="s">
        <v>13457</v>
      </c>
      <c r="L420" s="19" t="str">
        <f t="shared" si="6"/>
        <v>PostAlerta</v>
      </c>
    </row>
    <row r="421" spans="1:12" ht="15.75" customHeight="1">
      <c r="A421" s="19">
        <v>28242259</v>
      </c>
      <c r="B421" s="19" t="s">
        <v>13964</v>
      </c>
      <c r="C421" s="19" t="s">
        <v>13965</v>
      </c>
      <c r="D421" s="19" t="s">
        <v>13966</v>
      </c>
      <c r="E421" s="19" t="s">
        <v>6780</v>
      </c>
      <c r="F421" s="19" t="s">
        <v>1805</v>
      </c>
      <c r="G421" s="19">
        <v>2017</v>
      </c>
      <c r="H421" s="65">
        <v>42795</v>
      </c>
      <c r="K421" s="19" t="s">
        <v>13967</v>
      </c>
      <c r="L421" s="19" t="str">
        <f t="shared" si="6"/>
        <v>PreAlerta</v>
      </c>
    </row>
    <row r="422" spans="1:12" ht="15.75" customHeight="1">
      <c r="A422" s="19">
        <v>28223069</v>
      </c>
      <c r="B422" s="19" t="s">
        <v>13970</v>
      </c>
      <c r="C422" s="19" t="s">
        <v>13971</v>
      </c>
      <c r="D422" s="19" t="s">
        <v>13972</v>
      </c>
      <c r="E422" s="19" t="s">
        <v>2712</v>
      </c>
      <c r="F422" s="19" t="s">
        <v>13973</v>
      </c>
      <c r="G422" s="19">
        <v>2017</v>
      </c>
      <c r="H422" s="65">
        <v>42789</v>
      </c>
      <c r="K422" s="19" t="s">
        <v>13974</v>
      </c>
      <c r="L422" s="19" t="str">
        <f t="shared" si="6"/>
        <v>PreAlerta</v>
      </c>
    </row>
    <row r="423" spans="1:12" ht="15.75" customHeight="1">
      <c r="A423" s="19">
        <v>28159338</v>
      </c>
      <c r="B423" s="19" t="s">
        <v>13994</v>
      </c>
      <c r="C423" s="19" t="s">
        <v>13995</v>
      </c>
      <c r="D423" s="19" t="s">
        <v>13996</v>
      </c>
      <c r="E423" s="19" t="s">
        <v>2811</v>
      </c>
      <c r="F423" s="19" t="s">
        <v>1636</v>
      </c>
      <c r="G423" s="19">
        <v>2017</v>
      </c>
      <c r="H423" s="65">
        <v>42771</v>
      </c>
      <c r="K423" s="19" t="s">
        <v>13997</v>
      </c>
      <c r="L423" s="19" t="str">
        <f t="shared" si="6"/>
        <v>PreAlerta</v>
      </c>
    </row>
    <row r="424" spans="1:12" ht="15.75" customHeight="1">
      <c r="A424" s="19">
        <v>27289531</v>
      </c>
      <c r="B424" s="19" t="s">
        <v>169</v>
      </c>
      <c r="C424" s="19" t="s">
        <v>170</v>
      </c>
      <c r="D424" s="19" t="s">
        <v>171</v>
      </c>
      <c r="E424" s="19" t="s">
        <v>172</v>
      </c>
      <c r="F424" s="19" t="s">
        <v>128</v>
      </c>
      <c r="G424" s="19">
        <v>2017</v>
      </c>
      <c r="H424" s="65">
        <v>42534</v>
      </c>
      <c r="K424" s="19" t="s">
        <v>173</v>
      </c>
      <c r="L424" s="19" t="str">
        <f t="shared" si="6"/>
        <v>PreAlerta</v>
      </c>
    </row>
    <row r="425" spans="1:12" ht="15.75" customHeight="1">
      <c r="A425" s="19">
        <v>28346512</v>
      </c>
      <c r="B425" s="19" t="s">
        <v>13553</v>
      </c>
      <c r="C425" s="19" t="s">
        <v>13554</v>
      </c>
      <c r="D425" s="19" t="s">
        <v>13555</v>
      </c>
      <c r="E425" s="19" t="s">
        <v>13556</v>
      </c>
      <c r="F425" s="19" t="s">
        <v>208</v>
      </c>
      <c r="G425" s="19">
        <v>2017</v>
      </c>
      <c r="H425" s="65">
        <v>42822</v>
      </c>
      <c r="I425" s="19" t="s">
        <v>13557</v>
      </c>
      <c r="K425" s="19" t="s">
        <v>13558</v>
      </c>
      <c r="L425" s="19" t="str">
        <f t="shared" si="6"/>
        <v>PreAlerta</v>
      </c>
    </row>
    <row r="426" spans="1:12" ht="15.75" customHeight="1">
      <c r="A426" s="19">
        <v>28336588</v>
      </c>
      <c r="B426" s="19" t="s">
        <v>13571</v>
      </c>
      <c r="C426" s="19" t="s">
        <v>13572</v>
      </c>
      <c r="D426" s="19" t="s">
        <v>13573</v>
      </c>
      <c r="E426" s="19" t="s">
        <v>13574</v>
      </c>
      <c r="F426" s="19" t="s">
        <v>12331</v>
      </c>
      <c r="G426" s="19">
        <v>2017</v>
      </c>
      <c r="H426" s="65">
        <v>42819</v>
      </c>
      <c r="I426" s="19" t="s">
        <v>13575</v>
      </c>
      <c r="K426" s="19" t="s">
        <v>13576</v>
      </c>
      <c r="L426" s="19" t="str">
        <f t="shared" si="6"/>
        <v>PostAlerta</v>
      </c>
    </row>
    <row r="427" spans="1:12" ht="15.75" customHeight="1">
      <c r="A427" s="19">
        <v>28262704</v>
      </c>
      <c r="B427" s="19" t="s">
        <v>13652</v>
      </c>
      <c r="C427" s="19" t="s">
        <v>13653</v>
      </c>
      <c r="D427" s="19" t="s">
        <v>13654</v>
      </c>
      <c r="E427" s="19" t="s">
        <v>13655</v>
      </c>
      <c r="F427" s="19" t="s">
        <v>833</v>
      </c>
      <c r="G427" s="19">
        <v>2017</v>
      </c>
      <c r="H427" s="65">
        <v>42801</v>
      </c>
      <c r="I427" s="19" t="s">
        <v>13656</v>
      </c>
      <c r="K427" s="19" t="s">
        <v>13657</v>
      </c>
      <c r="L427" s="19" t="str">
        <f t="shared" si="6"/>
        <v>PostAlerta</v>
      </c>
    </row>
    <row r="428" spans="1:12" ht="15.75" customHeight="1">
      <c r="A428" s="19">
        <v>27768515</v>
      </c>
      <c r="B428" s="19" t="s">
        <v>13662</v>
      </c>
      <c r="C428" s="19" t="s">
        <v>13663</v>
      </c>
      <c r="D428" s="19" t="s">
        <v>13664</v>
      </c>
      <c r="E428" s="19" t="s">
        <v>11087</v>
      </c>
      <c r="F428" s="19" t="s">
        <v>147</v>
      </c>
      <c r="G428" s="19">
        <v>2017</v>
      </c>
      <c r="H428" s="65">
        <v>42665</v>
      </c>
      <c r="I428" s="19" t="s">
        <v>13665</v>
      </c>
      <c r="K428" s="19" t="s">
        <v>13666</v>
      </c>
      <c r="L428" s="19" t="str">
        <f t="shared" si="6"/>
        <v>PreAlerta</v>
      </c>
    </row>
    <row r="429" spans="1:12" ht="15.75" customHeight="1">
      <c r="A429" s="19">
        <v>29641884</v>
      </c>
      <c r="B429" s="19" t="s">
        <v>13684</v>
      </c>
      <c r="C429" s="19" t="s">
        <v>13685</v>
      </c>
      <c r="D429" s="19" t="s">
        <v>13686</v>
      </c>
      <c r="E429" s="19" t="s">
        <v>154</v>
      </c>
      <c r="F429" s="19" t="s">
        <v>13687</v>
      </c>
      <c r="G429" s="19">
        <v>2017</v>
      </c>
      <c r="H429" s="65">
        <v>43202</v>
      </c>
      <c r="L429" s="19" t="str">
        <f t="shared" si="6"/>
        <v>PostAlerta</v>
      </c>
    </row>
    <row r="430" spans="1:12" ht="15.75" customHeight="1">
      <c r="A430" s="19">
        <v>29382496</v>
      </c>
      <c r="B430" s="19" t="s">
        <v>13689</v>
      </c>
      <c r="C430" s="19" t="s">
        <v>13690</v>
      </c>
      <c r="D430" s="19" t="s">
        <v>13691</v>
      </c>
      <c r="E430" s="19" t="s">
        <v>13692</v>
      </c>
      <c r="F430" s="19" t="s">
        <v>13693</v>
      </c>
      <c r="G430" s="19">
        <v>2017</v>
      </c>
      <c r="H430" s="65">
        <v>43132</v>
      </c>
      <c r="K430" s="19" t="s">
        <v>13694</v>
      </c>
      <c r="L430" s="19" t="str">
        <f t="shared" si="6"/>
        <v>PostAlerta</v>
      </c>
    </row>
    <row r="431" spans="1:12" ht="15.75" customHeight="1">
      <c r="A431" s="19">
        <v>28353452</v>
      </c>
      <c r="B431" s="19" t="s">
        <v>13709</v>
      </c>
      <c r="C431" s="19" t="s">
        <v>13710</v>
      </c>
      <c r="D431" s="19" t="s">
        <v>13711</v>
      </c>
      <c r="E431" s="19" t="s">
        <v>13712</v>
      </c>
      <c r="F431" s="19" t="s">
        <v>13713</v>
      </c>
      <c r="G431" s="19">
        <v>2017</v>
      </c>
      <c r="H431" s="65">
        <v>42824</v>
      </c>
      <c r="L431" s="19" t="str">
        <f t="shared" si="6"/>
        <v>PostAlerta</v>
      </c>
    </row>
    <row r="432" spans="1:12" ht="15.75" customHeight="1">
      <c r="A432" s="19">
        <v>28031199</v>
      </c>
      <c r="B432" s="19" t="s">
        <v>13759</v>
      </c>
      <c r="C432" s="19" t="s">
        <v>13760</v>
      </c>
      <c r="D432" s="19" t="s">
        <v>13761</v>
      </c>
      <c r="E432" s="19" t="s">
        <v>13762</v>
      </c>
      <c r="F432" s="19" t="s">
        <v>1125</v>
      </c>
      <c r="G432" s="19">
        <v>2017</v>
      </c>
      <c r="H432" s="65">
        <v>42734</v>
      </c>
      <c r="I432" s="19" t="s">
        <v>13763</v>
      </c>
      <c r="K432" s="19" t="s">
        <v>13764</v>
      </c>
      <c r="L432" s="19" t="str">
        <f t="shared" si="6"/>
        <v>PreAlerta</v>
      </c>
    </row>
    <row r="433" spans="1:12" ht="15.75" customHeight="1">
      <c r="A433" s="19">
        <v>27999037</v>
      </c>
      <c r="B433" s="19" t="s">
        <v>13778</v>
      </c>
      <c r="C433" s="19" t="s">
        <v>13121</v>
      </c>
      <c r="D433" s="19" t="s">
        <v>13779</v>
      </c>
      <c r="E433" s="19" t="s">
        <v>12079</v>
      </c>
      <c r="F433" s="19" t="s">
        <v>215</v>
      </c>
      <c r="G433" s="19">
        <v>2017</v>
      </c>
      <c r="H433" s="65">
        <v>42726</v>
      </c>
      <c r="K433" s="19" t="s">
        <v>13780</v>
      </c>
      <c r="L433" s="19" t="str">
        <f t="shared" si="6"/>
        <v>PostAlerta</v>
      </c>
    </row>
    <row r="434" spans="1:12" ht="15.75" customHeight="1">
      <c r="A434" s="19">
        <v>27870809</v>
      </c>
      <c r="B434" s="19" t="s">
        <v>13787</v>
      </c>
      <c r="C434" s="19" t="s">
        <v>13788</v>
      </c>
      <c r="D434" s="19" t="s">
        <v>13783</v>
      </c>
      <c r="E434" s="19" t="s">
        <v>12079</v>
      </c>
      <c r="F434" s="19" t="s">
        <v>979</v>
      </c>
      <c r="G434" s="19">
        <v>2017</v>
      </c>
      <c r="H434" s="65">
        <v>42696</v>
      </c>
      <c r="K434" s="19" t="s">
        <v>13789</v>
      </c>
      <c r="L434" s="19" t="str">
        <f t="shared" si="6"/>
        <v>PostAlerta</v>
      </c>
    </row>
    <row r="435" spans="1:12" ht="15.75" customHeight="1">
      <c r="A435" s="19">
        <v>27852000</v>
      </c>
      <c r="B435" s="19" t="s">
        <v>13790</v>
      </c>
      <c r="C435" s="19" t="s">
        <v>13791</v>
      </c>
      <c r="D435" s="19" t="s">
        <v>13792</v>
      </c>
      <c r="E435" s="19" t="s">
        <v>11336</v>
      </c>
      <c r="F435" s="19" t="s">
        <v>2416</v>
      </c>
      <c r="G435" s="19">
        <v>2017</v>
      </c>
      <c r="H435" s="65">
        <v>42691</v>
      </c>
      <c r="K435" s="19" t="s">
        <v>13793</v>
      </c>
      <c r="L435" s="19" t="str">
        <f t="shared" si="6"/>
        <v>PreAlerta</v>
      </c>
    </row>
    <row r="436" spans="1:12" ht="15.75" customHeight="1">
      <c r="A436" s="19">
        <v>28251179</v>
      </c>
      <c r="B436" s="19" t="s">
        <v>13838</v>
      </c>
      <c r="C436" s="19" t="s">
        <v>13839</v>
      </c>
      <c r="D436" s="19" t="s">
        <v>13840</v>
      </c>
      <c r="E436" s="19" t="s">
        <v>13841</v>
      </c>
      <c r="F436" s="19" t="s">
        <v>1095</v>
      </c>
      <c r="G436" s="19">
        <v>2017</v>
      </c>
      <c r="H436" s="65">
        <v>42797</v>
      </c>
      <c r="I436" s="19" t="s">
        <v>13842</v>
      </c>
      <c r="K436" s="19" t="s">
        <v>13843</v>
      </c>
      <c r="L436" s="19" t="str">
        <f t="shared" si="6"/>
        <v>PreAlerta</v>
      </c>
    </row>
    <row r="437" spans="1:12" ht="15.75" customHeight="1">
      <c r="A437" s="19">
        <v>28178298</v>
      </c>
      <c r="B437" s="19" t="s">
        <v>13868</v>
      </c>
      <c r="C437" s="19" t="s">
        <v>13869</v>
      </c>
      <c r="D437" s="19" t="s">
        <v>13870</v>
      </c>
      <c r="E437" s="19" t="s">
        <v>13871</v>
      </c>
      <c r="F437" s="19" t="s">
        <v>4703</v>
      </c>
      <c r="G437" s="19">
        <v>2017</v>
      </c>
      <c r="H437" s="65">
        <v>42775</v>
      </c>
      <c r="I437" s="19" t="s">
        <v>13872</v>
      </c>
      <c r="K437" s="19" t="s">
        <v>13873</v>
      </c>
      <c r="L437" s="19" t="str">
        <f t="shared" si="6"/>
        <v>PreAlerta</v>
      </c>
    </row>
    <row r="438" spans="1:12" ht="15.75" customHeight="1">
      <c r="A438" s="19">
        <v>28178138</v>
      </c>
      <c r="B438" s="19" t="s">
        <v>13916</v>
      </c>
      <c r="C438" s="19" t="s">
        <v>13917</v>
      </c>
      <c r="D438" s="19" t="s">
        <v>13918</v>
      </c>
      <c r="E438" s="19" t="s">
        <v>13919</v>
      </c>
      <c r="F438" s="19" t="s">
        <v>2296</v>
      </c>
      <c r="G438" s="19">
        <v>2017</v>
      </c>
      <c r="H438" s="65">
        <v>42775</v>
      </c>
      <c r="I438" s="19" t="s">
        <v>13920</v>
      </c>
      <c r="K438" s="19" t="s">
        <v>13921</v>
      </c>
      <c r="L438" s="19" t="str">
        <f t="shared" si="6"/>
        <v>PreAlerta</v>
      </c>
    </row>
    <row r="439" spans="1:12" ht="15.75" customHeight="1">
      <c r="A439" s="19">
        <v>27956464</v>
      </c>
      <c r="B439" s="19" t="s">
        <v>14311</v>
      </c>
      <c r="C439" s="19" t="s">
        <v>14312</v>
      </c>
      <c r="D439" s="19" t="s">
        <v>14313</v>
      </c>
      <c r="E439" s="19" t="s">
        <v>14314</v>
      </c>
      <c r="F439" s="19" t="s">
        <v>8821</v>
      </c>
      <c r="G439" s="19">
        <v>2017</v>
      </c>
      <c r="H439" s="65">
        <v>42718</v>
      </c>
      <c r="I439" s="19" t="s">
        <v>14315</v>
      </c>
      <c r="K439" s="19" t="s">
        <v>14316</v>
      </c>
      <c r="L439" s="19" t="str">
        <f t="shared" si="6"/>
        <v>PreAlerta</v>
      </c>
    </row>
    <row r="440" spans="1:12" ht="15.75" customHeight="1">
      <c r="A440" s="19">
        <v>27919900</v>
      </c>
      <c r="B440" s="19" t="s">
        <v>13957</v>
      </c>
      <c r="C440" s="19" t="s">
        <v>12679</v>
      </c>
      <c r="D440" s="19" t="s">
        <v>13958</v>
      </c>
      <c r="E440" s="19" t="s">
        <v>12681</v>
      </c>
      <c r="F440" s="19" t="s">
        <v>1125</v>
      </c>
      <c r="G440" s="19">
        <v>2017</v>
      </c>
      <c r="H440" s="65">
        <v>42711</v>
      </c>
      <c r="I440" s="19" t="s">
        <v>13959</v>
      </c>
      <c r="K440" s="19" t="s">
        <v>13960</v>
      </c>
      <c r="L440" s="19" t="str">
        <f t="shared" si="6"/>
        <v>PreAlerta</v>
      </c>
    </row>
    <row r="441" spans="1:12" ht="15.75" customHeight="1">
      <c r="A441" s="19">
        <v>27919896</v>
      </c>
      <c r="B441" s="19" t="s">
        <v>14448</v>
      </c>
      <c r="C441" s="19" t="s">
        <v>14449</v>
      </c>
      <c r="D441" s="19" t="s">
        <v>13958</v>
      </c>
      <c r="E441" s="19" t="s">
        <v>14450</v>
      </c>
      <c r="F441" s="19" t="s">
        <v>1125</v>
      </c>
      <c r="G441" s="19">
        <v>2017</v>
      </c>
      <c r="H441" s="65">
        <v>42711</v>
      </c>
      <c r="I441" s="19" t="s">
        <v>14451</v>
      </c>
      <c r="K441" s="19" t="s">
        <v>14452</v>
      </c>
      <c r="L441" s="19" t="str">
        <f t="shared" si="6"/>
        <v>PreAlerta</v>
      </c>
    </row>
    <row r="442" spans="1:12" ht="15.75" customHeight="1">
      <c r="A442" s="19">
        <v>27895020</v>
      </c>
      <c r="B442" s="19" t="s">
        <v>14499</v>
      </c>
      <c r="C442" s="19" t="s">
        <v>14500</v>
      </c>
      <c r="D442" s="19" t="s">
        <v>13958</v>
      </c>
      <c r="E442" s="19" t="s">
        <v>14501</v>
      </c>
      <c r="F442" s="19" t="s">
        <v>1125</v>
      </c>
      <c r="G442" s="19">
        <v>2017</v>
      </c>
      <c r="H442" s="65">
        <v>42704</v>
      </c>
      <c r="I442" s="19" t="s">
        <v>14502</v>
      </c>
      <c r="K442" s="19" t="s">
        <v>14503</v>
      </c>
      <c r="L442" s="19" t="str">
        <f t="shared" si="6"/>
        <v>PreAlerta</v>
      </c>
    </row>
    <row r="443" spans="1:12" ht="15.75" customHeight="1">
      <c r="A443" s="19">
        <v>27756711</v>
      </c>
      <c r="B443" s="19" t="s">
        <v>14506</v>
      </c>
      <c r="C443" s="19" t="s">
        <v>14507</v>
      </c>
      <c r="D443" s="19" t="s">
        <v>14508</v>
      </c>
      <c r="E443" s="19" t="s">
        <v>5744</v>
      </c>
      <c r="F443" s="19" t="s">
        <v>2416</v>
      </c>
      <c r="G443" s="19">
        <v>2017</v>
      </c>
      <c r="H443" s="65">
        <v>42664</v>
      </c>
      <c r="K443" s="19" t="s">
        <v>14509</v>
      </c>
      <c r="L443" s="19" t="str">
        <f t="shared" si="6"/>
        <v>PreAlerta</v>
      </c>
    </row>
    <row r="444" spans="1:12" ht="15.75" customHeight="1">
      <c r="A444" s="19">
        <v>27448447</v>
      </c>
      <c r="B444" s="19" t="s">
        <v>14017</v>
      </c>
      <c r="C444" s="19" t="s">
        <v>14018</v>
      </c>
      <c r="D444" s="19" t="s">
        <v>14019</v>
      </c>
      <c r="E444" s="19" t="s">
        <v>14020</v>
      </c>
      <c r="F444" s="19" t="s">
        <v>7945</v>
      </c>
      <c r="G444" s="19">
        <v>2017</v>
      </c>
      <c r="H444" s="65">
        <v>42576</v>
      </c>
      <c r="K444" s="19" t="s">
        <v>14021</v>
      </c>
      <c r="L444" s="19" t="str">
        <f t="shared" si="6"/>
        <v>PreAlerta</v>
      </c>
    </row>
    <row r="445" spans="1:12" ht="15.75" customHeight="1">
      <c r="A445" s="19">
        <v>28134792</v>
      </c>
      <c r="B445" s="19" t="s">
        <v>14032</v>
      </c>
      <c r="C445" s="19" t="s">
        <v>14033</v>
      </c>
      <c r="D445" s="19" t="s">
        <v>14034</v>
      </c>
      <c r="E445" s="19" t="s">
        <v>14035</v>
      </c>
      <c r="F445" s="19" t="s">
        <v>2246</v>
      </c>
      <c r="G445" s="19">
        <v>2017</v>
      </c>
      <c r="H445" s="65">
        <v>42766</v>
      </c>
      <c r="I445" s="19" t="s">
        <v>14036</v>
      </c>
      <c r="K445" s="19" t="s">
        <v>14037</v>
      </c>
      <c r="L445" s="19" t="str">
        <f t="shared" si="6"/>
        <v>PreAlerta</v>
      </c>
    </row>
    <row r="446" spans="1:12" ht="15.75" customHeight="1">
      <c r="A446" s="19">
        <v>28125588</v>
      </c>
      <c r="B446" s="19" t="s">
        <v>14039</v>
      </c>
      <c r="C446" s="19" t="s">
        <v>14040</v>
      </c>
      <c r="D446" s="19" t="s">
        <v>14041</v>
      </c>
      <c r="E446" s="19" t="s">
        <v>14042</v>
      </c>
      <c r="F446" s="19" t="s">
        <v>208</v>
      </c>
      <c r="G446" s="19">
        <v>2017</v>
      </c>
      <c r="H446" s="65">
        <v>42762</v>
      </c>
      <c r="I446" s="19" t="s">
        <v>14043</v>
      </c>
      <c r="K446" s="19" t="s">
        <v>14044</v>
      </c>
      <c r="L446" s="19" t="str">
        <f t="shared" si="6"/>
        <v>PreAlerta</v>
      </c>
    </row>
    <row r="447" spans="1:12" ht="15.75" customHeight="1">
      <c r="A447" s="19">
        <v>28088246</v>
      </c>
      <c r="B447" s="19" t="s">
        <v>14085</v>
      </c>
      <c r="C447" s="19" t="s">
        <v>14086</v>
      </c>
      <c r="D447" s="19" t="s">
        <v>14087</v>
      </c>
      <c r="E447" s="19" t="s">
        <v>14088</v>
      </c>
      <c r="F447" s="19" t="s">
        <v>14089</v>
      </c>
      <c r="G447" s="19">
        <v>2017</v>
      </c>
      <c r="H447" s="65">
        <v>42751</v>
      </c>
      <c r="I447" s="19" t="s">
        <v>14090</v>
      </c>
      <c r="K447" s="19" t="s">
        <v>14091</v>
      </c>
      <c r="L447" s="19" t="str">
        <f t="shared" si="6"/>
        <v>PreAlerta</v>
      </c>
    </row>
    <row r="448" spans="1:12" ht="15.75" customHeight="1">
      <c r="A448" s="19">
        <v>27657812</v>
      </c>
      <c r="B448" s="19" t="s">
        <v>14128</v>
      </c>
      <c r="C448" s="19" t="s">
        <v>14129</v>
      </c>
      <c r="D448" s="19" t="s">
        <v>14130</v>
      </c>
      <c r="E448" s="19" t="s">
        <v>14131</v>
      </c>
      <c r="F448" s="19" t="s">
        <v>14132</v>
      </c>
      <c r="G448" s="19">
        <v>2017</v>
      </c>
      <c r="H448" s="65">
        <v>42636</v>
      </c>
      <c r="K448" s="19" t="s">
        <v>14133</v>
      </c>
      <c r="L448" s="19" t="str">
        <f t="shared" si="6"/>
        <v>PreAlerta</v>
      </c>
    </row>
    <row r="449" spans="1:12" ht="15.75" customHeight="1">
      <c r="A449" s="19">
        <v>28117818</v>
      </c>
      <c r="B449" s="19" t="s">
        <v>14151</v>
      </c>
      <c r="C449" s="19" t="s">
        <v>14152</v>
      </c>
      <c r="D449" s="19" t="s">
        <v>14153</v>
      </c>
      <c r="E449" s="19" t="s">
        <v>12098</v>
      </c>
      <c r="F449" s="19" t="s">
        <v>2854</v>
      </c>
      <c r="G449" s="19">
        <v>2017</v>
      </c>
      <c r="H449" s="65">
        <v>42760</v>
      </c>
      <c r="I449" s="19" t="s">
        <v>14154</v>
      </c>
      <c r="K449" s="19" t="s">
        <v>14155</v>
      </c>
      <c r="L449" s="19" t="str">
        <f t="shared" si="6"/>
        <v>PreAlerta</v>
      </c>
    </row>
    <row r="450" spans="1:12" ht="15.75" customHeight="1">
      <c r="A450" s="19">
        <v>28981235</v>
      </c>
      <c r="B450" s="19" t="s">
        <v>14190</v>
      </c>
      <c r="C450" s="19" t="s">
        <v>14191</v>
      </c>
      <c r="D450" s="19" t="s">
        <v>14192</v>
      </c>
      <c r="E450" s="19" t="s">
        <v>14193</v>
      </c>
      <c r="F450" s="19" t="s">
        <v>14194</v>
      </c>
      <c r="G450" s="19">
        <v>2017</v>
      </c>
      <c r="H450" s="65">
        <v>43014</v>
      </c>
      <c r="L450" s="19" t="str">
        <f t="shared" ref="L450:L513" si="7">IF(ISNUMBER(VLOOKUP(A450,PRE,1,FALSE)),"PreAlerta",IF(ISNUMBER(VLOOKUP(A450,POST,1,FALSE)),"PostAlerta",IF(ISNUMBER(VLOOKUP(A450,EXCL,1,FALSE)),"Excluida","no incluido")))</f>
        <v>PreAlerta</v>
      </c>
    </row>
    <row r="451" spans="1:12" ht="15.75" customHeight="1">
      <c r="A451" s="19">
        <v>28546822</v>
      </c>
      <c r="B451" s="19" t="s">
        <v>14221</v>
      </c>
      <c r="C451" s="19" t="s">
        <v>14222</v>
      </c>
      <c r="D451" s="19" t="s">
        <v>14223</v>
      </c>
      <c r="E451" s="19" t="s">
        <v>14224</v>
      </c>
      <c r="F451" s="19" t="s">
        <v>2520</v>
      </c>
      <c r="G451" s="19">
        <v>2017</v>
      </c>
      <c r="H451" s="65">
        <v>42882</v>
      </c>
      <c r="I451" s="19" t="s">
        <v>14225</v>
      </c>
      <c r="K451" s="19" t="s">
        <v>14226</v>
      </c>
      <c r="L451" s="19" t="str">
        <f t="shared" si="7"/>
        <v>PreAlerta</v>
      </c>
    </row>
    <row r="452" spans="1:12" ht="15.75" customHeight="1">
      <c r="A452" s="19">
        <v>28546690</v>
      </c>
      <c r="B452" s="19" t="s">
        <v>14230</v>
      </c>
      <c r="C452" s="19" t="s">
        <v>14231</v>
      </c>
      <c r="D452" s="19" t="s">
        <v>14232</v>
      </c>
      <c r="E452" s="19" t="s">
        <v>14233</v>
      </c>
      <c r="F452" s="19" t="s">
        <v>14234</v>
      </c>
      <c r="G452" s="19">
        <v>2017</v>
      </c>
      <c r="H452" s="65">
        <v>42882</v>
      </c>
      <c r="I452" s="19" t="s">
        <v>14235</v>
      </c>
      <c r="K452" s="19" t="s">
        <v>14236</v>
      </c>
      <c r="L452" s="19" t="str">
        <f t="shared" si="7"/>
        <v>PreAlerta</v>
      </c>
    </row>
    <row r="453" spans="1:12" ht="15.75" customHeight="1">
      <c r="A453" s="19">
        <v>27986898</v>
      </c>
      <c r="B453" s="19" t="s">
        <v>14576</v>
      </c>
      <c r="C453" s="19" t="s">
        <v>14577</v>
      </c>
      <c r="D453" s="19" t="s">
        <v>14578</v>
      </c>
      <c r="E453" s="19" t="s">
        <v>12974</v>
      </c>
      <c r="F453" s="19" t="s">
        <v>215</v>
      </c>
      <c r="G453" s="19">
        <v>2017</v>
      </c>
      <c r="H453" s="65">
        <v>42722</v>
      </c>
      <c r="I453" s="19" t="s">
        <v>14579</v>
      </c>
      <c r="K453" s="19" t="s">
        <v>14580</v>
      </c>
      <c r="L453" s="19" t="str">
        <f t="shared" si="7"/>
        <v>PreAlerta</v>
      </c>
    </row>
    <row r="454" spans="1:12" ht="15.75" customHeight="1">
      <c r="A454" s="19">
        <v>27569107</v>
      </c>
      <c r="B454" s="19" t="s">
        <v>14368</v>
      </c>
      <c r="C454" s="19" t="s">
        <v>14369</v>
      </c>
      <c r="D454" s="19" t="s">
        <v>14370</v>
      </c>
      <c r="E454" s="19" t="s">
        <v>14371</v>
      </c>
      <c r="F454" s="19" t="s">
        <v>7242</v>
      </c>
      <c r="G454" s="19">
        <v>2017</v>
      </c>
      <c r="H454" s="65">
        <v>42612</v>
      </c>
      <c r="I454" s="19" t="s">
        <v>14372</v>
      </c>
      <c r="K454" s="19" t="s">
        <v>14373</v>
      </c>
      <c r="L454" s="19" t="str">
        <f t="shared" si="7"/>
        <v>PreAlerta</v>
      </c>
    </row>
    <row r="455" spans="1:12" ht="15.75" customHeight="1">
      <c r="A455" s="19">
        <v>28002709</v>
      </c>
      <c r="B455" s="19" t="s">
        <v>14408</v>
      </c>
      <c r="C455" s="19" t="s">
        <v>14409</v>
      </c>
      <c r="D455" s="19" t="s">
        <v>14410</v>
      </c>
      <c r="E455" s="19" t="s">
        <v>14411</v>
      </c>
      <c r="F455" s="19" t="s">
        <v>14412</v>
      </c>
      <c r="G455" s="19">
        <v>2016</v>
      </c>
      <c r="H455" s="65">
        <v>42726</v>
      </c>
      <c r="I455" s="19" t="s">
        <v>14413</v>
      </c>
      <c r="J455" s="19" t="s">
        <v>14414</v>
      </c>
      <c r="K455" s="19" t="s">
        <v>14415</v>
      </c>
      <c r="L455" s="19" t="str">
        <f t="shared" si="7"/>
        <v>PreAlerta</v>
      </c>
    </row>
    <row r="456" spans="1:12" ht="15.75" customHeight="1">
      <c r="A456" s="19">
        <v>27803167</v>
      </c>
      <c r="B456" s="19" t="s">
        <v>14417</v>
      </c>
      <c r="C456" s="19" t="s">
        <v>14418</v>
      </c>
      <c r="D456" s="19" t="s">
        <v>14419</v>
      </c>
      <c r="E456" s="19" t="s">
        <v>14420</v>
      </c>
      <c r="F456" s="19" t="s">
        <v>4165</v>
      </c>
      <c r="G456" s="19">
        <v>2016</v>
      </c>
      <c r="H456" s="65">
        <v>42677</v>
      </c>
      <c r="I456" s="19" t="s">
        <v>14421</v>
      </c>
      <c r="K456" s="19" t="s">
        <v>14422</v>
      </c>
      <c r="L456" s="19" t="str">
        <f t="shared" si="7"/>
        <v>PreAlerta</v>
      </c>
    </row>
    <row r="457" spans="1:12" ht="15.75" customHeight="1">
      <c r="A457" s="19">
        <v>28330238</v>
      </c>
      <c r="B457" s="19" t="s">
        <v>14590</v>
      </c>
      <c r="C457" s="19" t="s">
        <v>14591</v>
      </c>
      <c r="D457" s="19" t="s">
        <v>14592</v>
      </c>
      <c r="E457" s="19" t="s">
        <v>14593</v>
      </c>
      <c r="F457" s="19" t="s">
        <v>14594</v>
      </c>
      <c r="G457" s="19">
        <v>2016</v>
      </c>
      <c r="H457" s="65">
        <v>42818</v>
      </c>
      <c r="I457" s="19" t="s">
        <v>14595</v>
      </c>
      <c r="K457" s="19" t="s">
        <v>14596</v>
      </c>
      <c r="L457" s="19" t="str">
        <f t="shared" si="7"/>
        <v>PreAlerta</v>
      </c>
    </row>
    <row r="458" spans="1:12" ht="15.75" customHeight="1">
      <c r="A458" s="19">
        <v>27960208</v>
      </c>
      <c r="B458" s="19" t="s">
        <v>14462</v>
      </c>
      <c r="C458" s="19" t="s">
        <v>14463</v>
      </c>
      <c r="D458" s="19" t="s">
        <v>14464</v>
      </c>
      <c r="E458" s="19" t="s">
        <v>14465</v>
      </c>
      <c r="F458" s="19" t="s">
        <v>14466</v>
      </c>
      <c r="G458" s="19">
        <v>2016</v>
      </c>
      <c r="H458" s="65">
        <v>42718</v>
      </c>
      <c r="I458" s="19" t="s">
        <v>14467</v>
      </c>
      <c r="K458" s="19" t="s">
        <v>14468</v>
      </c>
      <c r="L458" s="19" t="str">
        <f t="shared" si="7"/>
        <v>PreAlerta</v>
      </c>
    </row>
    <row r="459" spans="1:12" ht="15.75" customHeight="1">
      <c r="A459" s="19">
        <v>27931682</v>
      </c>
      <c r="B459" s="19" t="s">
        <v>14475</v>
      </c>
      <c r="C459" s="19" t="s">
        <v>14476</v>
      </c>
      <c r="D459" s="19" t="s">
        <v>14477</v>
      </c>
      <c r="E459" s="19" t="s">
        <v>14478</v>
      </c>
      <c r="F459" s="19" t="s">
        <v>12760</v>
      </c>
      <c r="G459" s="19">
        <v>2016</v>
      </c>
      <c r="H459" s="65">
        <v>42714</v>
      </c>
      <c r="K459" s="19" t="s">
        <v>14479</v>
      </c>
      <c r="L459" s="19" t="str">
        <f t="shared" si="7"/>
        <v>PreAlerta</v>
      </c>
    </row>
    <row r="460" spans="1:12" ht="15.75" customHeight="1">
      <c r="A460" s="19">
        <v>27909995</v>
      </c>
      <c r="B460" s="19" t="s">
        <v>14487</v>
      </c>
      <c r="C460" s="19" t="s">
        <v>14488</v>
      </c>
      <c r="D460" s="19" t="s">
        <v>14489</v>
      </c>
      <c r="E460" s="19" t="s">
        <v>14490</v>
      </c>
      <c r="F460" s="19" t="s">
        <v>7190</v>
      </c>
      <c r="G460" s="19">
        <v>2016</v>
      </c>
      <c r="H460" s="65">
        <v>42707</v>
      </c>
      <c r="K460" s="19" t="s">
        <v>14491</v>
      </c>
      <c r="L460" s="19" t="str">
        <f t="shared" si="7"/>
        <v>PreAlerta</v>
      </c>
    </row>
    <row r="461" spans="1:12" ht="15.75" customHeight="1">
      <c r="A461" s="19">
        <v>27902411</v>
      </c>
      <c r="B461" s="19" t="s">
        <v>14636</v>
      </c>
      <c r="C461" s="19" t="s">
        <v>14637</v>
      </c>
      <c r="D461" s="19" t="s">
        <v>14638</v>
      </c>
      <c r="E461" s="19" t="s">
        <v>14639</v>
      </c>
      <c r="F461" s="19" t="s">
        <v>2053</v>
      </c>
      <c r="G461" s="19">
        <v>2016</v>
      </c>
      <c r="H461" s="65">
        <v>42705</v>
      </c>
      <c r="K461" s="19" t="s">
        <v>14640</v>
      </c>
      <c r="L461" s="19" t="str">
        <f t="shared" si="7"/>
        <v>PreAlerta</v>
      </c>
    </row>
    <row r="462" spans="1:12" ht="15.75" customHeight="1">
      <c r="A462" s="19">
        <v>27730643</v>
      </c>
      <c r="B462" s="19" t="s">
        <v>14518</v>
      </c>
      <c r="C462" s="19" t="s">
        <v>14519</v>
      </c>
      <c r="D462" s="19" t="s">
        <v>14520</v>
      </c>
      <c r="E462" s="19" t="s">
        <v>14521</v>
      </c>
      <c r="F462" s="19" t="s">
        <v>9503</v>
      </c>
      <c r="G462" s="19">
        <v>2016</v>
      </c>
      <c r="H462" s="65">
        <v>42656</v>
      </c>
      <c r="K462" s="19" t="s">
        <v>14522</v>
      </c>
      <c r="L462" s="19" t="str">
        <f t="shared" si="7"/>
        <v>PreAlerta</v>
      </c>
    </row>
    <row r="463" spans="1:12" ht="15.75" customHeight="1">
      <c r="A463" s="19">
        <v>27697516</v>
      </c>
      <c r="B463" s="19" t="s">
        <v>14529</v>
      </c>
      <c r="C463" s="19" t="s">
        <v>14530</v>
      </c>
      <c r="D463" s="19" t="s">
        <v>14531</v>
      </c>
      <c r="E463" s="19" t="s">
        <v>14532</v>
      </c>
      <c r="F463" s="19" t="s">
        <v>14533</v>
      </c>
      <c r="G463" s="19">
        <v>2016</v>
      </c>
      <c r="H463" s="65">
        <v>42648</v>
      </c>
      <c r="K463" s="19" t="s">
        <v>14534</v>
      </c>
      <c r="L463" s="19" t="str">
        <f t="shared" si="7"/>
        <v>PreAlerta</v>
      </c>
    </row>
    <row r="464" spans="1:12" ht="15.75" customHeight="1">
      <c r="A464" s="19">
        <v>27902758</v>
      </c>
      <c r="B464" s="19" t="s">
        <v>14784</v>
      </c>
      <c r="C464" s="19" t="s">
        <v>14785</v>
      </c>
      <c r="D464" s="19" t="s">
        <v>14786</v>
      </c>
      <c r="E464" s="19" t="s">
        <v>9304</v>
      </c>
      <c r="F464" s="19" t="s">
        <v>208</v>
      </c>
      <c r="G464" s="19">
        <v>2016</v>
      </c>
      <c r="H464" s="65">
        <v>42705</v>
      </c>
      <c r="I464" s="19" t="s">
        <v>14787</v>
      </c>
      <c r="K464" s="19" t="s">
        <v>14788</v>
      </c>
      <c r="L464" s="19" t="str">
        <f t="shared" si="7"/>
        <v>PreAlerta</v>
      </c>
    </row>
    <row r="465" spans="1:12" ht="15.75" customHeight="1">
      <c r="A465" s="19">
        <v>27808261</v>
      </c>
      <c r="B465" s="19" t="s">
        <v>2216</v>
      </c>
      <c r="C465" s="19" t="s">
        <v>14668</v>
      </c>
      <c r="D465" s="19" t="s">
        <v>14669</v>
      </c>
      <c r="E465" s="19" t="s">
        <v>2219</v>
      </c>
      <c r="F465" s="19" t="s">
        <v>14670</v>
      </c>
      <c r="G465" s="19">
        <v>2016</v>
      </c>
      <c r="H465" s="65">
        <v>42678</v>
      </c>
      <c r="K465" s="19" t="s">
        <v>14671</v>
      </c>
      <c r="L465" s="19" t="str">
        <f t="shared" si="7"/>
        <v>PreAlerta</v>
      </c>
    </row>
    <row r="466" spans="1:12" ht="15.75" customHeight="1">
      <c r="A466" s="19">
        <v>27994923</v>
      </c>
      <c r="B466" s="19" t="s">
        <v>14692</v>
      </c>
      <c r="C466" s="19" t="s">
        <v>14693</v>
      </c>
      <c r="D466" s="19" t="s">
        <v>14694</v>
      </c>
      <c r="E466" s="19" t="s">
        <v>14695</v>
      </c>
      <c r="F466" s="19" t="s">
        <v>14696</v>
      </c>
      <c r="G466" s="19">
        <v>2016</v>
      </c>
      <c r="H466" s="65">
        <v>42725</v>
      </c>
      <c r="I466" s="19" t="s">
        <v>14697</v>
      </c>
      <c r="K466" s="19" t="s">
        <v>14698</v>
      </c>
      <c r="L466" s="19" t="str">
        <f t="shared" si="7"/>
        <v>PreAlerta</v>
      </c>
    </row>
    <row r="467" spans="1:12" ht="15.75" customHeight="1">
      <c r="A467" s="19">
        <v>27812281</v>
      </c>
      <c r="B467" s="19" t="s">
        <v>14699</v>
      </c>
      <c r="C467" s="19" t="s">
        <v>14700</v>
      </c>
      <c r="D467" s="19" t="s">
        <v>14701</v>
      </c>
      <c r="E467" s="19" t="s">
        <v>14702</v>
      </c>
      <c r="F467" s="19" t="s">
        <v>14703</v>
      </c>
      <c r="G467" s="19">
        <v>2016</v>
      </c>
      <c r="H467" s="65">
        <v>42679</v>
      </c>
      <c r="I467" s="19" t="s">
        <v>14704</v>
      </c>
      <c r="K467" s="19" t="s">
        <v>14705</v>
      </c>
      <c r="L467" s="19" t="str">
        <f t="shared" si="7"/>
        <v>PreAlerta</v>
      </c>
    </row>
    <row r="468" spans="1:12" ht="15.75" customHeight="1">
      <c r="A468" s="19">
        <v>27405603</v>
      </c>
      <c r="B468" s="19" t="s">
        <v>14757</v>
      </c>
      <c r="C468" s="19" t="s">
        <v>14758</v>
      </c>
      <c r="D468" s="19" t="s">
        <v>14759</v>
      </c>
      <c r="E468" s="19" t="s">
        <v>14258</v>
      </c>
      <c r="F468" s="19" t="s">
        <v>3419</v>
      </c>
      <c r="G468" s="19">
        <v>2016</v>
      </c>
      <c r="H468" s="65">
        <v>42565</v>
      </c>
      <c r="I468" s="19" t="s">
        <v>14760</v>
      </c>
      <c r="K468" s="19" t="s">
        <v>14761</v>
      </c>
      <c r="L468" s="19" t="str">
        <f t="shared" si="7"/>
        <v>PreAlerta</v>
      </c>
    </row>
    <row r="469" spans="1:12" ht="15.75" customHeight="1">
      <c r="A469" s="19">
        <v>27118243</v>
      </c>
      <c r="B469" s="19" t="s">
        <v>14964</v>
      </c>
      <c r="C469" s="19" t="s">
        <v>14965</v>
      </c>
      <c r="D469" s="19" t="s">
        <v>14966</v>
      </c>
      <c r="E469" s="19" t="s">
        <v>14967</v>
      </c>
      <c r="F469" s="19" t="s">
        <v>14968</v>
      </c>
      <c r="G469" s="19">
        <v>2016</v>
      </c>
      <c r="H469" s="65">
        <v>42488</v>
      </c>
      <c r="K469" s="19" t="s">
        <v>14969</v>
      </c>
      <c r="L469" s="19" t="str">
        <f t="shared" si="7"/>
        <v>PreAlerta</v>
      </c>
    </row>
    <row r="470" spans="1:12" ht="15.75" customHeight="1">
      <c r="A470" s="19">
        <v>27583587</v>
      </c>
      <c r="B470" s="19" t="s">
        <v>14918</v>
      </c>
      <c r="C470" s="19" t="s">
        <v>14919</v>
      </c>
      <c r="D470" s="19" t="s">
        <v>14920</v>
      </c>
      <c r="E470" s="19" t="s">
        <v>14921</v>
      </c>
      <c r="F470" s="19" t="s">
        <v>14922</v>
      </c>
      <c r="G470" s="19">
        <v>2016</v>
      </c>
      <c r="H470" s="65">
        <v>42615</v>
      </c>
      <c r="K470" s="19" t="s">
        <v>14923</v>
      </c>
      <c r="L470" s="19" t="str">
        <f t="shared" si="7"/>
        <v>PreAlerta</v>
      </c>
    </row>
    <row r="471" spans="1:12" ht="15.75" customHeight="1">
      <c r="A471" s="19">
        <v>27494903</v>
      </c>
      <c r="B471" s="19" t="s">
        <v>14924</v>
      </c>
      <c r="C471" s="19" t="s">
        <v>14925</v>
      </c>
      <c r="D471" s="19" t="s">
        <v>14926</v>
      </c>
      <c r="E471" s="19" t="s">
        <v>14927</v>
      </c>
      <c r="F471" s="19" t="s">
        <v>215</v>
      </c>
      <c r="G471" s="19">
        <v>2016</v>
      </c>
      <c r="H471" s="65">
        <v>42588</v>
      </c>
      <c r="I471" s="19" t="s">
        <v>14928</v>
      </c>
      <c r="K471" s="19" t="s">
        <v>14929</v>
      </c>
      <c r="L471" s="19" t="str">
        <f t="shared" si="7"/>
        <v>PreAlerta</v>
      </c>
    </row>
    <row r="472" spans="1:12" ht="15.75" customHeight="1">
      <c r="A472" s="19">
        <v>27461798</v>
      </c>
      <c r="B472" s="19" t="s">
        <v>14934</v>
      </c>
      <c r="C472" s="19" t="s">
        <v>14935</v>
      </c>
      <c r="D472" s="19" t="s">
        <v>14936</v>
      </c>
      <c r="E472" s="19" t="s">
        <v>3718</v>
      </c>
      <c r="F472" s="19" t="s">
        <v>4759</v>
      </c>
      <c r="G472" s="19">
        <v>2016</v>
      </c>
      <c r="H472" s="65">
        <v>42579</v>
      </c>
      <c r="K472" s="19" t="s">
        <v>14937</v>
      </c>
      <c r="L472" s="19" t="str">
        <f t="shared" si="7"/>
        <v>PreAlerta</v>
      </c>
    </row>
    <row r="473" spans="1:12" ht="15.75" customHeight="1">
      <c r="A473" s="19">
        <v>27394401</v>
      </c>
      <c r="B473" s="19" t="s">
        <v>14959</v>
      </c>
      <c r="C473" s="19" t="s">
        <v>14960</v>
      </c>
      <c r="D473" s="19" t="s">
        <v>14961</v>
      </c>
      <c r="E473" s="19" t="s">
        <v>14962</v>
      </c>
      <c r="F473" s="19" t="s">
        <v>777</v>
      </c>
      <c r="G473" s="19">
        <v>2016</v>
      </c>
      <c r="H473" s="65">
        <v>42562</v>
      </c>
      <c r="K473" s="19" t="s">
        <v>14963</v>
      </c>
      <c r="L473" s="19" t="str">
        <f t="shared" si="7"/>
        <v>PreAlerta</v>
      </c>
    </row>
    <row r="474" spans="1:12" ht="15.75" customHeight="1">
      <c r="A474" s="19">
        <v>27044626</v>
      </c>
      <c r="B474" s="19" t="s">
        <v>15128</v>
      </c>
      <c r="C474" s="19" t="s">
        <v>15129</v>
      </c>
      <c r="D474" s="19" t="s">
        <v>15130</v>
      </c>
      <c r="E474" s="19" t="s">
        <v>4359</v>
      </c>
      <c r="F474" s="19" t="s">
        <v>8207</v>
      </c>
      <c r="G474" s="19">
        <v>2016</v>
      </c>
      <c r="H474" s="65">
        <v>42466</v>
      </c>
      <c r="I474" s="19" t="s">
        <v>15131</v>
      </c>
      <c r="K474" s="19" t="s">
        <v>15132</v>
      </c>
      <c r="L474" s="19" t="str">
        <f t="shared" si="7"/>
        <v>PreAlerta</v>
      </c>
    </row>
    <row r="475" spans="1:12" ht="15.75" customHeight="1">
      <c r="A475" s="19">
        <v>26426681</v>
      </c>
      <c r="B475" s="19" t="s">
        <v>14988</v>
      </c>
      <c r="C475" s="19" t="s">
        <v>14989</v>
      </c>
      <c r="D475" s="19" t="s">
        <v>14990</v>
      </c>
      <c r="E475" s="19" t="s">
        <v>14991</v>
      </c>
      <c r="F475" s="19" t="s">
        <v>14992</v>
      </c>
      <c r="G475" s="19">
        <v>2016</v>
      </c>
      <c r="H475" s="65">
        <v>42279</v>
      </c>
      <c r="I475" s="19" t="s">
        <v>14993</v>
      </c>
      <c r="K475" s="19" t="s">
        <v>14994</v>
      </c>
      <c r="L475" s="19" t="str">
        <f t="shared" si="7"/>
        <v>PreAlerta</v>
      </c>
    </row>
    <row r="476" spans="1:12" ht="15.75" customHeight="1">
      <c r="A476" s="19">
        <v>27629487</v>
      </c>
      <c r="B476" s="19" t="s">
        <v>15031</v>
      </c>
      <c r="C476" s="19" t="s">
        <v>15032</v>
      </c>
      <c r="D476" s="19" t="s">
        <v>15033</v>
      </c>
      <c r="E476" s="19" t="s">
        <v>15034</v>
      </c>
      <c r="F476" s="19" t="s">
        <v>15035</v>
      </c>
      <c r="G476" s="19">
        <v>2016</v>
      </c>
      <c r="H476" s="65">
        <v>42629</v>
      </c>
      <c r="I476" s="19" t="s">
        <v>15036</v>
      </c>
      <c r="J476" s="19" t="s">
        <v>15037</v>
      </c>
      <c r="K476" s="19" t="s">
        <v>15038</v>
      </c>
      <c r="L476" s="19" t="str">
        <f t="shared" si="7"/>
        <v>PreAlerta</v>
      </c>
    </row>
    <row r="477" spans="1:12" ht="15.75" customHeight="1">
      <c r="A477" s="19">
        <v>27530834</v>
      </c>
      <c r="B477" s="19" t="s">
        <v>15201</v>
      </c>
      <c r="C477" s="19" t="s">
        <v>15202</v>
      </c>
      <c r="D477" s="19" t="s">
        <v>15203</v>
      </c>
      <c r="E477" s="19" t="s">
        <v>9304</v>
      </c>
      <c r="F477" s="19" t="s">
        <v>155</v>
      </c>
      <c r="G477" s="19">
        <v>2016</v>
      </c>
      <c r="H477" s="65">
        <v>42600</v>
      </c>
      <c r="K477" s="19" t="s">
        <v>15204</v>
      </c>
      <c r="L477" s="19" t="str">
        <f t="shared" si="7"/>
        <v>PreAlerta</v>
      </c>
    </row>
    <row r="478" spans="1:12" ht="15.75" customHeight="1">
      <c r="A478" s="19">
        <v>27497379</v>
      </c>
      <c r="B478" s="19" t="s">
        <v>15099</v>
      </c>
      <c r="C478" s="19" t="s">
        <v>15100</v>
      </c>
      <c r="D478" s="19" t="s">
        <v>15090</v>
      </c>
      <c r="E478" s="19" t="s">
        <v>12113</v>
      </c>
      <c r="F478" s="19" t="s">
        <v>1290</v>
      </c>
      <c r="G478" s="19">
        <v>2016</v>
      </c>
      <c r="H478" s="65">
        <v>42589</v>
      </c>
      <c r="K478" s="19" t="s">
        <v>15101</v>
      </c>
      <c r="L478" s="19" t="str">
        <f t="shared" si="7"/>
        <v>PreAlerta</v>
      </c>
    </row>
    <row r="479" spans="1:12" ht="15.75" customHeight="1">
      <c r="A479" s="19">
        <v>27404367</v>
      </c>
      <c r="B479" s="19" t="s">
        <v>15112</v>
      </c>
      <c r="C479" s="19" t="s">
        <v>15113</v>
      </c>
      <c r="E479" s="19" t="s">
        <v>15114</v>
      </c>
      <c r="L479" s="19" t="str">
        <f t="shared" si="7"/>
        <v>PreAlerta</v>
      </c>
    </row>
    <row r="480" spans="1:12" ht="15.75" customHeight="1">
      <c r="A480" s="19">
        <v>27401563</v>
      </c>
      <c r="B480" s="19" t="s">
        <v>15207</v>
      </c>
      <c r="C480" s="19" t="s">
        <v>15208</v>
      </c>
      <c r="D480" s="19" t="s">
        <v>15209</v>
      </c>
      <c r="E480" s="19" t="s">
        <v>15210</v>
      </c>
      <c r="F480" s="19" t="s">
        <v>1125</v>
      </c>
      <c r="G480" s="19">
        <v>2016</v>
      </c>
      <c r="H480" s="65">
        <v>42564</v>
      </c>
      <c r="I480" s="19" t="s">
        <v>15211</v>
      </c>
      <c r="K480" s="19" t="s">
        <v>15212</v>
      </c>
      <c r="L480" s="19" t="str">
        <f t="shared" si="7"/>
        <v>PreAlerta</v>
      </c>
    </row>
    <row r="481" spans="1:12" ht="15.75" customHeight="1">
      <c r="A481" s="19">
        <v>27353268</v>
      </c>
      <c r="B481" s="19" t="s">
        <v>15222</v>
      </c>
      <c r="C481" s="19" t="s">
        <v>15223</v>
      </c>
      <c r="D481" s="19" t="s">
        <v>15209</v>
      </c>
      <c r="E481" s="19" t="s">
        <v>15224</v>
      </c>
      <c r="F481" s="19" t="s">
        <v>1125</v>
      </c>
      <c r="G481" s="19">
        <v>2016</v>
      </c>
      <c r="H481" s="65">
        <v>42551</v>
      </c>
      <c r="I481" s="19" t="s">
        <v>15225</v>
      </c>
      <c r="K481" s="19" t="s">
        <v>15226</v>
      </c>
      <c r="L481" s="19" t="str">
        <f t="shared" si="7"/>
        <v>PreAlerta</v>
      </c>
    </row>
    <row r="482" spans="1:12" ht="15.75" customHeight="1">
      <c r="A482" s="19">
        <v>27502599</v>
      </c>
      <c r="B482" s="19" t="s">
        <v>15248</v>
      </c>
      <c r="C482" s="19" t="s">
        <v>15249</v>
      </c>
      <c r="D482" s="19" t="s">
        <v>15250</v>
      </c>
      <c r="E482" s="19" t="s">
        <v>15251</v>
      </c>
      <c r="F482" s="19" t="s">
        <v>841</v>
      </c>
      <c r="G482" s="19">
        <v>2016</v>
      </c>
      <c r="H482" s="65">
        <v>42592</v>
      </c>
      <c r="I482" s="19" t="s">
        <v>15252</v>
      </c>
      <c r="K482" s="19" t="s">
        <v>15253</v>
      </c>
      <c r="L482" s="19" t="str">
        <f t="shared" si="7"/>
        <v>PreAlerta</v>
      </c>
    </row>
    <row r="483" spans="1:12" ht="15.75" customHeight="1">
      <c r="A483" s="19">
        <v>27401970</v>
      </c>
      <c r="B483" s="19" t="s">
        <v>15304</v>
      </c>
      <c r="C483" s="19" t="s">
        <v>15305</v>
      </c>
      <c r="D483" s="19" t="s">
        <v>15306</v>
      </c>
      <c r="E483" s="19" t="s">
        <v>15307</v>
      </c>
      <c r="F483" s="19" t="s">
        <v>997</v>
      </c>
      <c r="G483" s="19">
        <v>2016</v>
      </c>
      <c r="H483" s="65">
        <v>42564</v>
      </c>
      <c r="K483" s="19" t="s">
        <v>15308</v>
      </c>
      <c r="L483" s="19" t="str">
        <f t="shared" si="7"/>
        <v>PreAlerta</v>
      </c>
    </row>
    <row r="484" spans="1:12" ht="15.75" customHeight="1">
      <c r="A484" s="19">
        <v>27368460</v>
      </c>
      <c r="B484" s="19" t="s">
        <v>15318</v>
      </c>
      <c r="C484" s="19" t="s">
        <v>15319</v>
      </c>
      <c r="D484" s="19" t="s">
        <v>15320</v>
      </c>
      <c r="E484" s="19" t="s">
        <v>15321</v>
      </c>
      <c r="F484" s="19" t="s">
        <v>1290</v>
      </c>
      <c r="G484" s="19">
        <v>2016</v>
      </c>
      <c r="H484" s="65">
        <v>42554</v>
      </c>
      <c r="K484" s="19" t="s">
        <v>15322</v>
      </c>
      <c r="L484" s="19" t="str">
        <f t="shared" si="7"/>
        <v>PreAlerta</v>
      </c>
    </row>
    <row r="485" spans="1:12" ht="15.75" customHeight="1">
      <c r="A485" s="19">
        <v>27342872</v>
      </c>
      <c r="B485" s="19" t="s">
        <v>15598</v>
      </c>
      <c r="C485" s="19" t="s">
        <v>15599</v>
      </c>
      <c r="D485" s="19" t="s">
        <v>15600</v>
      </c>
      <c r="E485" s="19" t="s">
        <v>2181</v>
      </c>
      <c r="F485" s="19" t="s">
        <v>3681</v>
      </c>
      <c r="G485" s="19">
        <v>2016</v>
      </c>
      <c r="H485" s="65">
        <v>42547</v>
      </c>
      <c r="I485" s="19" t="s">
        <v>15601</v>
      </c>
      <c r="K485" s="19" t="s">
        <v>15602</v>
      </c>
      <c r="L485" s="19" t="str">
        <f t="shared" si="7"/>
        <v>PreAlerta</v>
      </c>
    </row>
    <row r="486" spans="1:12" ht="15.75" customHeight="1">
      <c r="A486" s="19">
        <v>27322346</v>
      </c>
      <c r="B486" s="19" t="s">
        <v>15331</v>
      </c>
      <c r="C486" s="19" t="s">
        <v>15332</v>
      </c>
      <c r="D486" s="19" t="s">
        <v>15333</v>
      </c>
      <c r="E486" s="19" t="s">
        <v>15334</v>
      </c>
      <c r="F486" s="19" t="s">
        <v>9704</v>
      </c>
      <c r="G486" s="19">
        <v>2016</v>
      </c>
      <c r="H486" s="65">
        <v>42542</v>
      </c>
      <c r="K486" s="19" t="s">
        <v>15335</v>
      </c>
      <c r="L486" s="19" t="str">
        <f t="shared" si="7"/>
        <v>PreAlerta</v>
      </c>
    </row>
    <row r="487" spans="1:12" ht="15.75" customHeight="1">
      <c r="A487" s="19">
        <v>27246774</v>
      </c>
      <c r="B487" s="19" t="s">
        <v>15615</v>
      </c>
      <c r="C487" s="19" t="s">
        <v>15616</v>
      </c>
      <c r="D487" s="19" t="s">
        <v>15617</v>
      </c>
      <c r="E487" s="19" t="s">
        <v>15618</v>
      </c>
      <c r="F487" s="19" t="s">
        <v>1125</v>
      </c>
      <c r="G487" s="19">
        <v>2016</v>
      </c>
      <c r="H487" s="65">
        <v>42523</v>
      </c>
      <c r="I487" s="19" t="s">
        <v>15619</v>
      </c>
      <c r="K487" s="19" t="s">
        <v>15620</v>
      </c>
      <c r="L487" s="19" t="str">
        <f t="shared" si="7"/>
        <v>PreAlerta</v>
      </c>
    </row>
    <row r="488" spans="1:12" ht="15.75" customHeight="1">
      <c r="A488" s="19">
        <v>27524890</v>
      </c>
      <c r="B488" s="19" t="s">
        <v>15390</v>
      </c>
      <c r="C488" s="19" t="s">
        <v>15391</v>
      </c>
      <c r="D488" s="19" t="s">
        <v>15392</v>
      </c>
      <c r="E488" s="19" t="s">
        <v>2836</v>
      </c>
      <c r="F488" s="19" t="s">
        <v>328</v>
      </c>
      <c r="G488" s="19">
        <v>2016</v>
      </c>
      <c r="H488" s="65">
        <v>42598</v>
      </c>
      <c r="I488" s="19" t="s">
        <v>15393</v>
      </c>
      <c r="K488" s="19" t="s">
        <v>15394</v>
      </c>
      <c r="L488" s="19" t="str">
        <f t="shared" si="7"/>
        <v>PreAlerta</v>
      </c>
    </row>
    <row r="489" spans="1:12" ht="15.75" customHeight="1">
      <c r="A489" s="19">
        <v>27448413</v>
      </c>
      <c r="B489" s="19" t="s">
        <v>15404</v>
      </c>
      <c r="C489" s="19" t="s">
        <v>15405</v>
      </c>
      <c r="D489" s="19" t="s">
        <v>15406</v>
      </c>
      <c r="E489" s="19" t="s">
        <v>15407</v>
      </c>
      <c r="F489" s="19" t="s">
        <v>841</v>
      </c>
      <c r="G489" s="19">
        <v>2016</v>
      </c>
      <c r="H489" s="65">
        <v>42576</v>
      </c>
      <c r="I489" s="19" t="s">
        <v>15408</v>
      </c>
      <c r="K489" s="19" t="s">
        <v>15409</v>
      </c>
      <c r="L489" s="19" t="str">
        <f t="shared" si="7"/>
        <v>PreAlerta</v>
      </c>
    </row>
    <row r="490" spans="1:12" ht="15.75" customHeight="1">
      <c r="A490" s="19">
        <v>27626097</v>
      </c>
      <c r="B490" s="19" t="s">
        <v>15665</v>
      </c>
      <c r="C490" s="19" t="s">
        <v>15666</v>
      </c>
      <c r="D490" s="19" t="s">
        <v>15667</v>
      </c>
      <c r="E490" s="19" t="s">
        <v>15668</v>
      </c>
      <c r="F490" s="19" t="s">
        <v>1149</v>
      </c>
      <c r="G490" s="19">
        <v>2016</v>
      </c>
      <c r="H490" s="65">
        <v>42628</v>
      </c>
      <c r="K490" s="19" t="s">
        <v>15669</v>
      </c>
      <c r="L490" s="19" t="str">
        <f t="shared" si="7"/>
        <v>PreAlerta</v>
      </c>
    </row>
    <row r="491" spans="1:12" ht="15.75" customHeight="1">
      <c r="A491" s="19">
        <v>27139476</v>
      </c>
      <c r="B491" s="19" t="s">
        <v>15672</v>
      </c>
      <c r="C491" s="19" t="s">
        <v>15673</v>
      </c>
      <c r="D491" s="19" t="s">
        <v>15674</v>
      </c>
      <c r="E491" s="19" t="s">
        <v>11080</v>
      </c>
      <c r="F491" s="19" t="s">
        <v>1125</v>
      </c>
      <c r="G491" s="19">
        <v>2016</v>
      </c>
      <c r="H491" s="65">
        <v>42494</v>
      </c>
      <c r="I491" s="19" t="s">
        <v>15675</v>
      </c>
      <c r="K491" s="19" t="s">
        <v>15676</v>
      </c>
      <c r="L491" s="19" t="str">
        <f t="shared" si="7"/>
        <v>PreAlerta</v>
      </c>
    </row>
    <row r="492" spans="1:12" ht="15.75" customHeight="1">
      <c r="A492" s="19">
        <v>27086363</v>
      </c>
      <c r="B492" s="19" t="s">
        <v>15538</v>
      </c>
      <c r="C492" s="19" t="s">
        <v>10196</v>
      </c>
      <c r="D492" s="19" t="s">
        <v>15539</v>
      </c>
      <c r="E492" s="19" t="s">
        <v>10198</v>
      </c>
      <c r="F492" s="19" t="s">
        <v>1038</v>
      </c>
      <c r="G492" s="19">
        <v>2016</v>
      </c>
      <c r="H492" s="65">
        <v>42478</v>
      </c>
      <c r="K492" s="19" t="s">
        <v>15540</v>
      </c>
      <c r="L492" s="19" t="str">
        <f t="shared" si="7"/>
        <v>PreAlerta</v>
      </c>
    </row>
    <row r="493" spans="1:12" ht="15.75" customHeight="1">
      <c r="A493" s="19">
        <v>26894630</v>
      </c>
      <c r="B493" s="19" t="s">
        <v>15554</v>
      </c>
      <c r="C493" s="19" t="s">
        <v>15555</v>
      </c>
      <c r="D493" s="19" t="s">
        <v>15556</v>
      </c>
      <c r="E493" s="19" t="s">
        <v>15557</v>
      </c>
      <c r="F493" s="19" t="s">
        <v>454</v>
      </c>
      <c r="G493" s="19">
        <v>2016</v>
      </c>
      <c r="H493" s="65">
        <v>42420</v>
      </c>
      <c r="K493" s="19" t="s">
        <v>15558</v>
      </c>
      <c r="L493" s="19" t="str">
        <f t="shared" si="7"/>
        <v>PreAlerta</v>
      </c>
    </row>
    <row r="494" spans="1:12" ht="15.75" customHeight="1">
      <c r="A494" s="19">
        <v>26842501</v>
      </c>
      <c r="B494" s="19" t="s">
        <v>15560</v>
      </c>
      <c r="C494" s="19" t="s">
        <v>15561</v>
      </c>
      <c r="D494" s="19" t="s">
        <v>15562</v>
      </c>
      <c r="E494" s="19" t="s">
        <v>15563</v>
      </c>
      <c r="F494" s="19" t="s">
        <v>1199</v>
      </c>
      <c r="G494" s="19">
        <v>2016</v>
      </c>
      <c r="H494" s="65">
        <v>42405</v>
      </c>
      <c r="K494" s="19" t="s">
        <v>15564</v>
      </c>
      <c r="L494" s="19" t="str">
        <f t="shared" si="7"/>
        <v>PreAlerta</v>
      </c>
    </row>
    <row r="495" spans="1:12" ht="15.75" customHeight="1">
      <c r="A495" s="19">
        <v>27379024</v>
      </c>
      <c r="B495" s="19" t="s">
        <v>15571</v>
      </c>
      <c r="C495" s="19" t="s">
        <v>15572</v>
      </c>
      <c r="E495" s="19" t="s">
        <v>15573</v>
      </c>
      <c r="L495" s="19" t="str">
        <f t="shared" si="7"/>
        <v>PreAlerta</v>
      </c>
    </row>
    <row r="496" spans="1:12" ht="15.75" customHeight="1">
      <c r="A496" s="19">
        <v>27129225</v>
      </c>
      <c r="B496" s="19" t="s">
        <v>15680</v>
      </c>
      <c r="C496" s="19" t="s">
        <v>15681</v>
      </c>
      <c r="D496" s="19" t="s">
        <v>15682</v>
      </c>
      <c r="E496" s="19" t="s">
        <v>15683</v>
      </c>
      <c r="F496" s="19" t="s">
        <v>4165</v>
      </c>
      <c r="G496" s="19">
        <v>2016</v>
      </c>
      <c r="H496" s="65">
        <v>42490</v>
      </c>
      <c r="I496" s="19" t="s">
        <v>15684</v>
      </c>
      <c r="K496" s="19" t="s">
        <v>15685</v>
      </c>
      <c r="L496" s="19" t="str">
        <f t="shared" si="7"/>
        <v>PreAlerta</v>
      </c>
    </row>
    <row r="497" spans="1:12" ht="15.75" customHeight="1">
      <c r="A497" s="19">
        <v>27273824</v>
      </c>
      <c r="B497" s="19" t="s">
        <v>15704</v>
      </c>
      <c r="C497" s="19" t="s">
        <v>15705</v>
      </c>
      <c r="D497" s="19" t="s">
        <v>15706</v>
      </c>
      <c r="E497" s="19" t="s">
        <v>15707</v>
      </c>
      <c r="F497" s="19" t="s">
        <v>2861</v>
      </c>
      <c r="G497" s="19">
        <v>2016</v>
      </c>
      <c r="H497" s="65">
        <v>42530</v>
      </c>
      <c r="I497" s="19" t="s">
        <v>15708</v>
      </c>
      <c r="K497" s="19" t="s">
        <v>15709</v>
      </c>
      <c r="L497" s="19" t="str">
        <f t="shared" si="7"/>
        <v>PreAlerta</v>
      </c>
    </row>
    <row r="498" spans="1:12" ht="15.75" customHeight="1">
      <c r="A498" s="19">
        <v>27271676</v>
      </c>
      <c r="B498" s="19" t="s">
        <v>15629</v>
      </c>
      <c r="C498" s="19" t="s">
        <v>15630</v>
      </c>
      <c r="D498" s="19" t="s">
        <v>15631</v>
      </c>
      <c r="E498" s="19" t="s">
        <v>15632</v>
      </c>
      <c r="F498" s="19" t="s">
        <v>1253</v>
      </c>
      <c r="G498" s="19">
        <v>2016</v>
      </c>
      <c r="H498" s="65">
        <v>42530</v>
      </c>
      <c r="I498" s="19" t="s">
        <v>15633</v>
      </c>
      <c r="K498" s="19" t="s">
        <v>15634</v>
      </c>
      <c r="L498" s="19" t="str">
        <f t="shared" si="7"/>
        <v>PreAlerta</v>
      </c>
    </row>
    <row r="499" spans="1:12" ht="15.75" customHeight="1">
      <c r="A499" s="19">
        <v>27145845</v>
      </c>
      <c r="B499" s="19" t="s">
        <v>15643</v>
      </c>
      <c r="C499" s="19" t="s">
        <v>15644</v>
      </c>
      <c r="D499" s="19" t="s">
        <v>15645</v>
      </c>
      <c r="E499" s="19" t="s">
        <v>15646</v>
      </c>
      <c r="F499" s="19" t="s">
        <v>15647</v>
      </c>
      <c r="G499" s="19">
        <v>2016</v>
      </c>
      <c r="H499" s="65">
        <v>42496</v>
      </c>
      <c r="K499" s="19" t="s">
        <v>15648</v>
      </c>
      <c r="L499" s="19" t="str">
        <f t="shared" si="7"/>
        <v>PreAlerta</v>
      </c>
    </row>
    <row r="500" spans="1:12" ht="15.75" customHeight="1">
      <c r="A500" s="19">
        <v>27436470</v>
      </c>
      <c r="B500" s="19" t="s">
        <v>15788</v>
      </c>
      <c r="C500" s="19" t="s">
        <v>15789</v>
      </c>
      <c r="D500" s="19" t="s">
        <v>15754</v>
      </c>
      <c r="E500" s="19" t="s">
        <v>15790</v>
      </c>
      <c r="F500" s="19" t="s">
        <v>155</v>
      </c>
      <c r="G500" s="19">
        <v>2016</v>
      </c>
      <c r="H500" s="65">
        <v>42572</v>
      </c>
      <c r="K500" s="19" t="s">
        <v>15791</v>
      </c>
      <c r="L500" s="19" t="str">
        <f t="shared" si="7"/>
        <v>PreAlerta</v>
      </c>
    </row>
    <row r="501" spans="1:12" ht="15.75" customHeight="1">
      <c r="A501" s="19">
        <v>27436464</v>
      </c>
      <c r="B501" s="19" t="s">
        <v>15916</v>
      </c>
      <c r="C501" s="19" t="s">
        <v>15917</v>
      </c>
      <c r="D501" s="19" t="s">
        <v>15754</v>
      </c>
      <c r="E501" s="19" t="s">
        <v>7675</v>
      </c>
      <c r="F501" s="19" t="s">
        <v>155</v>
      </c>
      <c r="G501" s="19">
        <v>2016</v>
      </c>
      <c r="H501" s="65">
        <v>42572</v>
      </c>
      <c r="K501" s="19" t="s">
        <v>15918</v>
      </c>
      <c r="L501" s="19" t="str">
        <f t="shared" si="7"/>
        <v>PreAlerta</v>
      </c>
    </row>
    <row r="502" spans="1:12" ht="15.75" customHeight="1">
      <c r="A502" s="19">
        <v>27240503</v>
      </c>
      <c r="B502" s="19" t="s">
        <v>15921</v>
      </c>
      <c r="C502" s="19" t="s">
        <v>15922</v>
      </c>
      <c r="D502" s="19" t="s">
        <v>15923</v>
      </c>
      <c r="E502" s="19" t="s">
        <v>13581</v>
      </c>
      <c r="F502" s="19" t="s">
        <v>1290</v>
      </c>
      <c r="G502" s="19">
        <v>2016</v>
      </c>
      <c r="H502" s="65">
        <v>42522</v>
      </c>
      <c r="K502" s="19" t="s">
        <v>15924</v>
      </c>
      <c r="L502" s="19" t="str">
        <f t="shared" si="7"/>
        <v>PreAlerta</v>
      </c>
    </row>
    <row r="503" spans="1:12" ht="15.75" customHeight="1">
      <c r="A503" s="19">
        <v>27044551</v>
      </c>
      <c r="B503" s="19" t="s">
        <v>15927</v>
      </c>
      <c r="C503" s="19" t="s">
        <v>15928</v>
      </c>
      <c r="D503" s="19" t="s">
        <v>15929</v>
      </c>
      <c r="E503" s="19" t="s">
        <v>15930</v>
      </c>
      <c r="F503" s="19" t="s">
        <v>1125</v>
      </c>
      <c r="G503" s="19">
        <v>2016</v>
      </c>
      <c r="H503" s="65">
        <v>42466</v>
      </c>
      <c r="I503" s="19" t="s">
        <v>15931</v>
      </c>
      <c r="K503" s="19" t="s">
        <v>15932</v>
      </c>
      <c r="L503" s="19" t="str">
        <f t="shared" si="7"/>
        <v>PreAlerta</v>
      </c>
    </row>
    <row r="504" spans="1:12" ht="15.75" customHeight="1">
      <c r="A504" s="19">
        <v>26683319</v>
      </c>
      <c r="B504" s="19" t="s">
        <v>15936</v>
      </c>
      <c r="C504" s="19" t="s">
        <v>15937</v>
      </c>
      <c r="D504" s="19" t="s">
        <v>15938</v>
      </c>
      <c r="E504" s="19" t="s">
        <v>15939</v>
      </c>
      <c r="F504" s="19" t="s">
        <v>8577</v>
      </c>
      <c r="G504" s="19">
        <v>2016</v>
      </c>
      <c r="H504" s="65">
        <v>42358</v>
      </c>
      <c r="K504" s="19" t="s">
        <v>15940</v>
      </c>
      <c r="L504" s="19" t="str">
        <f t="shared" si="7"/>
        <v>PreAlerta</v>
      </c>
    </row>
    <row r="505" spans="1:12" ht="15.75" customHeight="1">
      <c r="A505" s="19">
        <v>26368823</v>
      </c>
      <c r="B505" s="19" t="s">
        <v>15800</v>
      </c>
      <c r="C505" s="19" t="s">
        <v>15801</v>
      </c>
      <c r="D505" s="19" t="s">
        <v>15802</v>
      </c>
      <c r="E505" s="19" t="s">
        <v>15803</v>
      </c>
      <c r="F505" s="19" t="s">
        <v>2431</v>
      </c>
      <c r="G505" s="19">
        <v>2016</v>
      </c>
      <c r="H505" s="65">
        <v>42262</v>
      </c>
      <c r="I505" s="19" t="s">
        <v>15804</v>
      </c>
      <c r="K505" s="19" t="s">
        <v>15805</v>
      </c>
      <c r="L505" s="19" t="str">
        <f t="shared" si="7"/>
        <v>PreAlerta</v>
      </c>
    </row>
    <row r="506" spans="1:12" ht="15.75" customHeight="1">
      <c r="A506" s="19">
        <v>27249530</v>
      </c>
      <c r="B506" s="19" t="s">
        <v>15811</v>
      </c>
      <c r="C506" s="19" t="s">
        <v>15812</v>
      </c>
      <c r="D506" s="19" t="s">
        <v>15813</v>
      </c>
      <c r="E506" s="19" t="s">
        <v>15814</v>
      </c>
      <c r="F506" s="19" t="s">
        <v>2189</v>
      </c>
      <c r="G506" s="19">
        <v>2016</v>
      </c>
      <c r="H506" s="65">
        <v>42523</v>
      </c>
      <c r="K506" s="19" t="s">
        <v>15815</v>
      </c>
      <c r="L506" s="19" t="str">
        <f t="shared" si="7"/>
        <v>PreAlerta</v>
      </c>
    </row>
    <row r="507" spans="1:12" ht="15.75" customHeight="1">
      <c r="A507" s="19">
        <v>27230066</v>
      </c>
      <c r="B507" s="19" t="s">
        <v>15817</v>
      </c>
      <c r="C507" s="19" t="s">
        <v>15818</v>
      </c>
      <c r="D507" s="19" t="s">
        <v>15819</v>
      </c>
      <c r="E507" s="19" t="s">
        <v>15820</v>
      </c>
      <c r="F507" s="19" t="s">
        <v>875</v>
      </c>
      <c r="G507" s="19">
        <v>2016</v>
      </c>
      <c r="H507" s="65">
        <v>42518</v>
      </c>
      <c r="I507" s="19" t="s">
        <v>15821</v>
      </c>
      <c r="K507" s="19" t="s">
        <v>15822</v>
      </c>
      <c r="L507" s="19" t="str">
        <f t="shared" si="7"/>
        <v>PreAlerta</v>
      </c>
    </row>
    <row r="508" spans="1:12" ht="15.75" customHeight="1">
      <c r="A508" s="19">
        <v>27104764</v>
      </c>
      <c r="B508" s="19" t="s">
        <v>15830</v>
      </c>
      <c r="C508" s="19" t="s">
        <v>15831</v>
      </c>
      <c r="D508" s="19" t="s">
        <v>15832</v>
      </c>
      <c r="E508" s="19" t="s">
        <v>15833</v>
      </c>
      <c r="F508" s="19" t="s">
        <v>7498</v>
      </c>
      <c r="G508" s="19">
        <v>2016</v>
      </c>
      <c r="H508" s="65">
        <v>42483</v>
      </c>
      <c r="K508" s="19" t="s">
        <v>15834</v>
      </c>
      <c r="L508" s="19" t="str">
        <f t="shared" si="7"/>
        <v>PreAlerta</v>
      </c>
    </row>
    <row r="509" spans="1:12" ht="15.75" customHeight="1">
      <c r="A509" s="19">
        <v>27437218</v>
      </c>
      <c r="B509" s="19" t="s">
        <v>15897</v>
      </c>
      <c r="C509" s="19" t="s">
        <v>15898</v>
      </c>
      <c r="D509" s="19" t="s">
        <v>15899</v>
      </c>
      <c r="E509" s="19" t="s">
        <v>15900</v>
      </c>
      <c r="F509" s="19" t="s">
        <v>12412</v>
      </c>
      <c r="G509" s="19">
        <v>2016</v>
      </c>
      <c r="H509" s="65">
        <v>42572</v>
      </c>
      <c r="I509" s="19" t="s">
        <v>15901</v>
      </c>
      <c r="K509" s="19" t="s">
        <v>15902</v>
      </c>
      <c r="L509" s="19" t="str">
        <f t="shared" si="7"/>
        <v>PreAlerta</v>
      </c>
    </row>
    <row r="510" spans="1:12" ht="15.75" customHeight="1">
      <c r="A510" s="19">
        <v>27048586</v>
      </c>
      <c r="B510" s="19" t="s">
        <v>15943</v>
      </c>
      <c r="C510" s="19" t="s">
        <v>15944</v>
      </c>
      <c r="D510" s="19" t="s">
        <v>15945</v>
      </c>
      <c r="E510" s="19" t="s">
        <v>15946</v>
      </c>
      <c r="F510" s="19" t="s">
        <v>215</v>
      </c>
      <c r="G510" s="19">
        <v>2016</v>
      </c>
      <c r="H510" s="65">
        <v>42467</v>
      </c>
      <c r="I510" s="19" t="s">
        <v>15947</v>
      </c>
      <c r="K510" s="19" t="s">
        <v>15948</v>
      </c>
      <c r="L510" s="19" t="str">
        <f t="shared" si="7"/>
        <v>PreAlerta</v>
      </c>
    </row>
    <row r="511" spans="1:12" ht="15.75" customHeight="1">
      <c r="A511" s="19">
        <v>27048585</v>
      </c>
      <c r="B511" s="19" t="s">
        <v>15951</v>
      </c>
      <c r="C511" s="19" t="s">
        <v>15952</v>
      </c>
      <c r="D511" s="19" t="s">
        <v>15945</v>
      </c>
      <c r="E511" s="19" t="s">
        <v>6134</v>
      </c>
      <c r="F511" s="19" t="s">
        <v>215</v>
      </c>
      <c r="G511" s="19">
        <v>2016</v>
      </c>
      <c r="H511" s="65">
        <v>42467</v>
      </c>
      <c r="I511" s="19" t="s">
        <v>15953</v>
      </c>
      <c r="K511" s="19" t="s">
        <v>15954</v>
      </c>
      <c r="L511" s="19" t="str">
        <f t="shared" si="7"/>
        <v>PreAlerta</v>
      </c>
    </row>
    <row r="512" spans="1:12" ht="15.75" customHeight="1">
      <c r="A512" s="19">
        <v>27048584</v>
      </c>
      <c r="B512" s="19" t="s">
        <v>15963</v>
      </c>
      <c r="C512" s="19" t="s">
        <v>15964</v>
      </c>
      <c r="D512" s="19" t="s">
        <v>15945</v>
      </c>
      <c r="E512" s="19" t="s">
        <v>15965</v>
      </c>
      <c r="F512" s="19" t="s">
        <v>215</v>
      </c>
      <c r="G512" s="19">
        <v>2016</v>
      </c>
      <c r="H512" s="65">
        <v>42467</v>
      </c>
      <c r="I512" s="19" t="s">
        <v>15966</v>
      </c>
      <c r="K512" s="19" t="s">
        <v>15967</v>
      </c>
      <c r="L512" s="19" t="str">
        <f t="shared" si="7"/>
        <v>PreAlerta</v>
      </c>
    </row>
    <row r="513" spans="1:12" ht="15.75" customHeight="1">
      <c r="A513" s="19">
        <v>27048583</v>
      </c>
      <c r="B513" s="19" t="s">
        <v>15970</v>
      </c>
      <c r="C513" s="19" t="s">
        <v>15971</v>
      </c>
      <c r="D513" s="19" t="s">
        <v>15945</v>
      </c>
      <c r="E513" s="19" t="s">
        <v>15972</v>
      </c>
      <c r="F513" s="19" t="s">
        <v>215</v>
      </c>
      <c r="G513" s="19">
        <v>2016</v>
      </c>
      <c r="H513" s="65">
        <v>42467</v>
      </c>
      <c r="I513" s="19" t="s">
        <v>15973</v>
      </c>
      <c r="K513" s="19" t="s">
        <v>15974</v>
      </c>
      <c r="L513" s="19" t="str">
        <f t="shared" si="7"/>
        <v>PreAlerta</v>
      </c>
    </row>
    <row r="514" spans="1:12" ht="15.75" customHeight="1">
      <c r="A514" s="19">
        <v>27048582</v>
      </c>
      <c r="B514" s="19" t="s">
        <v>15977</v>
      </c>
      <c r="C514" s="19" t="s">
        <v>15978</v>
      </c>
      <c r="D514" s="19" t="s">
        <v>15945</v>
      </c>
      <c r="E514" s="19" t="s">
        <v>15979</v>
      </c>
      <c r="F514" s="19" t="s">
        <v>215</v>
      </c>
      <c r="G514" s="19">
        <v>2016</v>
      </c>
      <c r="H514" s="65">
        <v>42467</v>
      </c>
      <c r="I514" s="19" t="s">
        <v>15980</v>
      </c>
      <c r="K514" s="19" t="s">
        <v>15981</v>
      </c>
      <c r="L514" s="19" t="str">
        <f t="shared" ref="L514:L577" si="8">IF(ISNUMBER(VLOOKUP(A514,PRE,1,FALSE)),"PreAlerta",IF(ISNUMBER(VLOOKUP(A514,POST,1,FALSE)),"PostAlerta",IF(ISNUMBER(VLOOKUP(A514,EXCL,1,FALSE)),"Excluida","no incluido")))</f>
        <v>PreAlerta</v>
      </c>
    </row>
    <row r="515" spans="1:12" ht="15.75" customHeight="1">
      <c r="A515" s="19">
        <v>27048581</v>
      </c>
      <c r="B515" s="19" t="s">
        <v>15997</v>
      </c>
      <c r="C515" s="19" t="s">
        <v>15998</v>
      </c>
      <c r="D515" s="19" t="s">
        <v>15945</v>
      </c>
      <c r="E515" s="19" t="s">
        <v>14526</v>
      </c>
      <c r="F515" s="19" t="s">
        <v>215</v>
      </c>
      <c r="G515" s="19">
        <v>2016</v>
      </c>
      <c r="H515" s="65">
        <v>42467</v>
      </c>
      <c r="I515" s="19" t="s">
        <v>15999</v>
      </c>
      <c r="K515" s="19" t="s">
        <v>16000</v>
      </c>
      <c r="L515" s="19" t="str">
        <f t="shared" si="8"/>
        <v>PreAlerta</v>
      </c>
    </row>
    <row r="516" spans="1:12" ht="15.75" customHeight="1">
      <c r="A516" s="19">
        <v>27048580</v>
      </c>
      <c r="B516" s="19" t="s">
        <v>15957</v>
      </c>
      <c r="C516" s="19" t="s">
        <v>15958</v>
      </c>
      <c r="D516" s="19" t="s">
        <v>15945</v>
      </c>
      <c r="E516" s="19" t="s">
        <v>6134</v>
      </c>
      <c r="F516" s="19" t="s">
        <v>215</v>
      </c>
      <c r="G516" s="19">
        <v>2016</v>
      </c>
      <c r="H516" s="65">
        <v>42467</v>
      </c>
      <c r="I516" s="19" t="s">
        <v>15959</v>
      </c>
      <c r="K516" s="19" t="s">
        <v>15960</v>
      </c>
      <c r="L516" s="19" t="str">
        <f t="shared" si="8"/>
        <v>PreAlerta</v>
      </c>
    </row>
    <row r="517" spans="1:12" ht="15.75" customHeight="1">
      <c r="A517" s="19">
        <v>27048579</v>
      </c>
      <c r="B517" s="19" t="s">
        <v>16035</v>
      </c>
      <c r="C517" s="19" t="s">
        <v>16036</v>
      </c>
      <c r="D517" s="19" t="s">
        <v>15945</v>
      </c>
      <c r="E517" s="19" t="s">
        <v>16037</v>
      </c>
      <c r="F517" s="19" t="s">
        <v>215</v>
      </c>
      <c r="G517" s="19">
        <v>2016</v>
      </c>
      <c r="H517" s="65">
        <v>42467</v>
      </c>
      <c r="I517" s="19" t="s">
        <v>16038</v>
      </c>
      <c r="K517" s="19" t="s">
        <v>16039</v>
      </c>
      <c r="L517" s="19" t="str">
        <f t="shared" si="8"/>
        <v>PreAlerta</v>
      </c>
    </row>
    <row r="518" spans="1:12" ht="15.75" customHeight="1">
      <c r="A518" s="19">
        <v>27048578</v>
      </c>
      <c r="B518" s="19" t="s">
        <v>16054</v>
      </c>
      <c r="C518" s="19" t="s">
        <v>16055</v>
      </c>
      <c r="D518" s="19" t="s">
        <v>15945</v>
      </c>
      <c r="E518" s="19" t="s">
        <v>16056</v>
      </c>
      <c r="F518" s="19" t="s">
        <v>215</v>
      </c>
      <c r="G518" s="19">
        <v>2016</v>
      </c>
      <c r="H518" s="65">
        <v>42467</v>
      </c>
      <c r="I518" s="19" t="s">
        <v>16057</v>
      </c>
      <c r="K518" s="19" t="s">
        <v>16058</v>
      </c>
      <c r="L518" s="19" t="str">
        <f t="shared" si="8"/>
        <v>PreAlerta</v>
      </c>
    </row>
    <row r="519" spans="1:12" ht="15.75" customHeight="1">
      <c r="A519" s="19">
        <v>26996458</v>
      </c>
      <c r="B519" s="19" t="s">
        <v>16111</v>
      </c>
      <c r="C519" s="19" t="s">
        <v>16112</v>
      </c>
      <c r="E519" s="19" t="s">
        <v>16008</v>
      </c>
      <c r="L519" s="19" t="str">
        <f t="shared" si="8"/>
        <v>PreAlerta</v>
      </c>
    </row>
    <row r="520" spans="1:12" ht="15.75" customHeight="1">
      <c r="A520" s="19">
        <v>26953210</v>
      </c>
      <c r="B520" s="19" t="s">
        <v>16212</v>
      </c>
      <c r="C520" s="19" t="s">
        <v>12077</v>
      </c>
      <c r="D520" s="19" t="s">
        <v>16213</v>
      </c>
      <c r="E520" s="19" t="s">
        <v>12079</v>
      </c>
      <c r="F520" s="19" t="s">
        <v>1125</v>
      </c>
      <c r="G520" s="19">
        <v>2016</v>
      </c>
      <c r="H520" s="65">
        <v>42438</v>
      </c>
      <c r="I520" s="19" t="s">
        <v>16214</v>
      </c>
      <c r="K520" s="19" t="s">
        <v>16215</v>
      </c>
      <c r="L520" s="19" t="str">
        <f t="shared" si="8"/>
        <v>PreAlerta</v>
      </c>
    </row>
    <row r="521" spans="1:12" ht="15.75" customHeight="1">
      <c r="A521" s="19">
        <v>26873379</v>
      </c>
      <c r="B521" s="19" t="s">
        <v>16020</v>
      </c>
      <c r="C521" s="19" t="s">
        <v>16021</v>
      </c>
      <c r="D521" s="19" t="s">
        <v>16022</v>
      </c>
      <c r="E521" s="19" t="s">
        <v>16023</v>
      </c>
      <c r="F521" s="19" t="s">
        <v>1038</v>
      </c>
      <c r="G521" s="19">
        <v>2016</v>
      </c>
      <c r="H521" s="65">
        <v>42414</v>
      </c>
      <c r="K521" s="19" t="s">
        <v>16024</v>
      </c>
      <c r="L521" s="19" t="str">
        <f t="shared" si="8"/>
        <v>PreAlerta</v>
      </c>
    </row>
    <row r="522" spans="1:12" ht="15.75" customHeight="1">
      <c r="A522" s="19">
        <v>26808724</v>
      </c>
      <c r="B522" s="19" t="s">
        <v>16398</v>
      </c>
      <c r="C522" s="19" t="s">
        <v>16399</v>
      </c>
      <c r="D522" s="19" t="s">
        <v>15913</v>
      </c>
      <c r="E522" s="19" t="s">
        <v>16400</v>
      </c>
      <c r="F522" s="19" t="s">
        <v>979</v>
      </c>
      <c r="G522" s="19">
        <v>2016</v>
      </c>
      <c r="H522" s="65">
        <v>42395</v>
      </c>
      <c r="K522" s="19" t="s">
        <v>16401</v>
      </c>
      <c r="L522" s="19" t="str">
        <f t="shared" si="8"/>
        <v>PreAlerta</v>
      </c>
    </row>
    <row r="523" spans="1:12" ht="15.75" customHeight="1">
      <c r="A523" s="19">
        <v>26200173</v>
      </c>
      <c r="B523" s="19" t="s">
        <v>16404</v>
      </c>
      <c r="C523" s="19" t="s">
        <v>16405</v>
      </c>
      <c r="D523" s="19" t="s">
        <v>16406</v>
      </c>
      <c r="E523" s="19" t="s">
        <v>16407</v>
      </c>
      <c r="F523" s="19" t="s">
        <v>13165</v>
      </c>
      <c r="G523" s="19">
        <v>2016</v>
      </c>
      <c r="H523" s="65">
        <v>42208</v>
      </c>
      <c r="K523" s="19" t="s">
        <v>16408</v>
      </c>
      <c r="L523" s="19" t="str">
        <f t="shared" si="8"/>
        <v>PreAlerta</v>
      </c>
    </row>
    <row r="524" spans="1:12" ht="15.75" customHeight="1">
      <c r="A524" s="19">
        <v>27124887</v>
      </c>
      <c r="B524" s="19" t="s">
        <v>16061</v>
      </c>
      <c r="C524" s="19" t="s">
        <v>16062</v>
      </c>
      <c r="D524" s="19" t="s">
        <v>16063</v>
      </c>
      <c r="E524" s="19" t="s">
        <v>16064</v>
      </c>
      <c r="F524" s="19" t="s">
        <v>1919</v>
      </c>
      <c r="G524" s="19">
        <v>2016</v>
      </c>
      <c r="H524" s="65">
        <v>42489</v>
      </c>
      <c r="K524" s="19" t="s">
        <v>16065</v>
      </c>
      <c r="L524" s="19" t="str">
        <f t="shared" si="8"/>
        <v>PreAlerta</v>
      </c>
    </row>
    <row r="525" spans="1:12" ht="15.75" customHeight="1">
      <c r="A525" s="19">
        <v>27080523</v>
      </c>
      <c r="B525" s="19" t="s">
        <v>16104</v>
      </c>
      <c r="C525" s="19" t="s">
        <v>16105</v>
      </c>
      <c r="D525" s="19" t="s">
        <v>16106</v>
      </c>
      <c r="E525" s="19" t="s">
        <v>16107</v>
      </c>
      <c r="F525" s="19" t="s">
        <v>841</v>
      </c>
      <c r="G525" s="19">
        <v>2016</v>
      </c>
      <c r="H525" s="65">
        <v>42476</v>
      </c>
      <c r="I525" s="19" t="s">
        <v>16108</v>
      </c>
      <c r="K525" s="19" t="s">
        <v>16109</v>
      </c>
      <c r="L525" s="19" t="str">
        <f t="shared" si="8"/>
        <v>PreAlerta</v>
      </c>
    </row>
    <row r="526" spans="1:12" ht="15.75" customHeight="1">
      <c r="A526" s="19">
        <v>27148489</v>
      </c>
      <c r="B526" s="19" t="s">
        <v>16480</v>
      </c>
      <c r="C526" s="19" t="s">
        <v>16481</v>
      </c>
      <c r="D526" s="19" t="s">
        <v>16482</v>
      </c>
      <c r="E526" s="19" t="s">
        <v>8446</v>
      </c>
      <c r="F526" s="19" t="s">
        <v>223</v>
      </c>
      <c r="G526" s="19">
        <v>2016</v>
      </c>
      <c r="H526" s="65">
        <v>42496</v>
      </c>
      <c r="I526" s="19" t="s">
        <v>16483</v>
      </c>
      <c r="K526" s="19" t="s">
        <v>16484</v>
      </c>
      <c r="L526" s="19" t="str">
        <f t="shared" si="8"/>
        <v>PreAlerta</v>
      </c>
    </row>
    <row r="527" spans="1:12" ht="15.75" customHeight="1">
      <c r="A527" s="19">
        <v>27072053</v>
      </c>
      <c r="B527" s="19" t="s">
        <v>16141</v>
      </c>
      <c r="C527" s="19" t="s">
        <v>16142</v>
      </c>
      <c r="D527" s="19" t="s">
        <v>16143</v>
      </c>
      <c r="E527" s="19" t="s">
        <v>16144</v>
      </c>
      <c r="F527" s="19" t="s">
        <v>5709</v>
      </c>
      <c r="G527" s="19">
        <v>2016</v>
      </c>
      <c r="H527" s="65">
        <v>42474</v>
      </c>
      <c r="K527" s="19" t="s">
        <v>16145</v>
      </c>
      <c r="L527" s="19" t="str">
        <f t="shared" si="8"/>
        <v>PreAlerta</v>
      </c>
    </row>
    <row r="528" spans="1:12" ht="15.75" customHeight="1">
      <c r="A528" s="19">
        <v>26860929</v>
      </c>
      <c r="B528" s="19" t="s">
        <v>16581</v>
      </c>
      <c r="C528" s="19" t="s">
        <v>16582</v>
      </c>
      <c r="D528" s="19" t="s">
        <v>16583</v>
      </c>
      <c r="E528" s="19" t="s">
        <v>14131</v>
      </c>
      <c r="F528" s="19" t="s">
        <v>10414</v>
      </c>
      <c r="G528" s="19">
        <v>2016</v>
      </c>
      <c r="H528" s="65">
        <v>42411</v>
      </c>
      <c r="K528" s="19" t="s">
        <v>16584</v>
      </c>
      <c r="L528" s="19" t="str">
        <f t="shared" si="8"/>
        <v>PreAlerta</v>
      </c>
    </row>
    <row r="529" spans="1:12" ht="15.75" customHeight="1">
      <c r="A529" s="19">
        <v>26953891</v>
      </c>
      <c r="B529" s="19" t="s">
        <v>16232</v>
      </c>
      <c r="C529" s="19" t="s">
        <v>16233</v>
      </c>
      <c r="D529" s="19" t="s">
        <v>16234</v>
      </c>
      <c r="E529" s="19" t="s">
        <v>753</v>
      </c>
      <c r="F529" s="19" t="s">
        <v>208</v>
      </c>
      <c r="G529" s="19">
        <v>2016</v>
      </c>
      <c r="H529" s="65">
        <v>42438</v>
      </c>
      <c r="I529" s="19" t="s">
        <v>16235</v>
      </c>
      <c r="K529" s="19" t="s">
        <v>16236</v>
      </c>
      <c r="L529" s="19" t="str">
        <f t="shared" si="8"/>
        <v>PreAlerta</v>
      </c>
    </row>
    <row r="530" spans="1:12" ht="15.75" customHeight="1">
      <c r="A530" s="19">
        <v>27476590</v>
      </c>
      <c r="B530" s="19" t="s">
        <v>16264</v>
      </c>
      <c r="C530" s="19" t="s">
        <v>16265</v>
      </c>
      <c r="D530" s="19" t="s">
        <v>16266</v>
      </c>
      <c r="E530" s="19" t="s">
        <v>16267</v>
      </c>
      <c r="F530" s="19" t="s">
        <v>16268</v>
      </c>
      <c r="G530" s="19">
        <v>2016</v>
      </c>
      <c r="H530" s="65">
        <v>42584</v>
      </c>
      <c r="L530" s="19" t="str">
        <f t="shared" si="8"/>
        <v>PreAlerta</v>
      </c>
    </row>
    <row r="531" spans="1:12" ht="15.75" customHeight="1">
      <c r="A531" s="19">
        <v>26492486</v>
      </c>
      <c r="B531" s="19" t="s">
        <v>16332</v>
      </c>
      <c r="C531" s="19" t="s">
        <v>16333</v>
      </c>
      <c r="D531" s="19" t="s">
        <v>16334</v>
      </c>
      <c r="E531" s="19" t="s">
        <v>13534</v>
      </c>
      <c r="F531" s="19" t="s">
        <v>2011</v>
      </c>
      <c r="G531" s="19">
        <v>2016</v>
      </c>
      <c r="H531" s="65">
        <v>42300</v>
      </c>
      <c r="K531" s="19" t="s">
        <v>16335</v>
      </c>
      <c r="L531" s="19" t="str">
        <f t="shared" si="8"/>
        <v>PreAlerta</v>
      </c>
    </row>
    <row r="532" spans="1:12" ht="15.75" customHeight="1">
      <c r="A532" s="19">
        <v>26872131</v>
      </c>
      <c r="B532" s="19" t="s">
        <v>16358</v>
      </c>
      <c r="C532" s="19" t="s">
        <v>16359</v>
      </c>
      <c r="E532" s="19" t="s">
        <v>16360</v>
      </c>
      <c r="L532" s="19" t="str">
        <f t="shared" si="8"/>
        <v>PreAlerta</v>
      </c>
    </row>
    <row r="533" spans="1:12" ht="15.75" customHeight="1">
      <c r="A533" s="19">
        <v>27290828</v>
      </c>
      <c r="B533" s="19" t="s">
        <v>16599</v>
      </c>
      <c r="C533" s="19" t="s">
        <v>16600</v>
      </c>
      <c r="D533" s="19" t="s">
        <v>16395</v>
      </c>
      <c r="E533" s="19" t="s">
        <v>16601</v>
      </c>
      <c r="F533" s="19" t="s">
        <v>15015</v>
      </c>
      <c r="G533" s="19">
        <v>2016</v>
      </c>
      <c r="H533" s="65">
        <v>42535</v>
      </c>
      <c r="L533" s="19" t="str">
        <f t="shared" si="8"/>
        <v>PreAlerta</v>
      </c>
    </row>
    <row r="534" spans="1:12" ht="15.75" customHeight="1">
      <c r="A534" s="19">
        <v>27290827</v>
      </c>
      <c r="B534" s="19" t="s">
        <v>16611</v>
      </c>
      <c r="C534" s="19" t="s">
        <v>16612</v>
      </c>
      <c r="D534" s="19" t="s">
        <v>16395</v>
      </c>
      <c r="E534" s="19" t="s">
        <v>16613</v>
      </c>
      <c r="F534" s="19" t="s">
        <v>15015</v>
      </c>
      <c r="G534" s="19">
        <v>2016</v>
      </c>
      <c r="H534" s="65">
        <v>42535</v>
      </c>
      <c r="L534" s="19" t="str">
        <f t="shared" si="8"/>
        <v>PreAlerta</v>
      </c>
    </row>
    <row r="535" spans="1:12" ht="15.75" customHeight="1">
      <c r="A535" s="19">
        <v>26875462</v>
      </c>
      <c r="B535" s="19" t="s">
        <v>16416</v>
      </c>
      <c r="C535" s="19" t="s">
        <v>16417</v>
      </c>
      <c r="D535" s="19" t="s">
        <v>16418</v>
      </c>
      <c r="E535" s="19" t="s">
        <v>16107</v>
      </c>
      <c r="F535" s="19" t="s">
        <v>1813</v>
      </c>
      <c r="G535" s="19">
        <v>2016</v>
      </c>
      <c r="H535" s="65">
        <v>42416</v>
      </c>
      <c r="K535" s="19" t="s">
        <v>16419</v>
      </c>
      <c r="L535" s="19" t="str">
        <f t="shared" si="8"/>
        <v>PreAlerta</v>
      </c>
    </row>
    <row r="536" spans="1:12" ht="15.75" customHeight="1">
      <c r="A536" s="19">
        <v>26574008</v>
      </c>
      <c r="B536" s="19" t="s">
        <v>16663</v>
      </c>
      <c r="C536" s="19" t="s">
        <v>16664</v>
      </c>
      <c r="D536" s="19" t="s">
        <v>16665</v>
      </c>
      <c r="E536" s="19" t="s">
        <v>16666</v>
      </c>
      <c r="F536" s="19" t="s">
        <v>1125</v>
      </c>
      <c r="G536" s="19">
        <v>2015</v>
      </c>
      <c r="H536" s="65">
        <v>42326</v>
      </c>
      <c r="I536" s="19" t="s">
        <v>16667</v>
      </c>
      <c r="K536" s="19" t="s">
        <v>16668</v>
      </c>
      <c r="L536" s="19" t="str">
        <f t="shared" si="8"/>
        <v>PreAlerta</v>
      </c>
    </row>
    <row r="537" spans="1:12" ht="15.75" customHeight="1">
      <c r="A537" s="19">
        <v>26547832</v>
      </c>
      <c r="B537" s="19" t="s">
        <v>16488</v>
      </c>
      <c r="C537" s="19" t="s">
        <v>16489</v>
      </c>
      <c r="D537" s="19" t="s">
        <v>16490</v>
      </c>
      <c r="E537" s="19" t="s">
        <v>16491</v>
      </c>
      <c r="F537" s="19" t="s">
        <v>5919</v>
      </c>
      <c r="G537" s="19">
        <v>2016</v>
      </c>
      <c r="H537" s="65">
        <v>42317</v>
      </c>
      <c r="K537" s="19" t="s">
        <v>16492</v>
      </c>
      <c r="L537" s="19" t="str">
        <f t="shared" si="8"/>
        <v>PreAlerta</v>
      </c>
    </row>
    <row r="538" spans="1:12" ht="15.75" customHeight="1">
      <c r="A538" s="19">
        <v>26370552</v>
      </c>
      <c r="B538" s="19" t="s">
        <v>16510</v>
      </c>
      <c r="C538" s="19" t="s">
        <v>16511</v>
      </c>
      <c r="D538" s="19" t="s">
        <v>16512</v>
      </c>
      <c r="E538" s="19" t="s">
        <v>16513</v>
      </c>
      <c r="F538" s="19" t="s">
        <v>492</v>
      </c>
      <c r="G538" s="19">
        <v>2016</v>
      </c>
      <c r="H538" s="65">
        <v>42263</v>
      </c>
      <c r="I538" s="19" t="s">
        <v>16514</v>
      </c>
      <c r="K538" s="19" t="s">
        <v>16515</v>
      </c>
      <c r="L538" s="19" t="str">
        <f t="shared" si="8"/>
        <v>PreAlerta</v>
      </c>
    </row>
    <row r="539" spans="1:12" ht="15.75" customHeight="1">
      <c r="A539" s="19">
        <v>26765260</v>
      </c>
      <c r="B539" s="19" t="s">
        <v>16587</v>
      </c>
      <c r="C539" s="19" t="s">
        <v>16588</v>
      </c>
      <c r="D539" s="19" t="s">
        <v>16589</v>
      </c>
      <c r="E539" s="19" t="s">
        <v>16590</v>
      </c>
      <c r="F539" s="19" t="s">
        <v>1686</v>
      </c>
      <c r="G539" s="19">
        <v>2016</v>
      </c>
      <c r="H539" s="65">
        <v>42384</v>
      </c>
      <c r="I539" s="19" t="s">
        <v>16591</v>
      </c>
      <c r="K539" s="19" t="s">
        <v>16592</v>
      </c>
      <c r="L539" s="19" t="str">
        <f t="shared" si="8"/>
        <v>PreAlerta</v>
      </c>
    </row>
    <row r="540" spans="1:12" ht="15.75" customHeight="1">
      <c r="A540" s="19">
        <v>26751436</v>
      </c>
      <c r="B540" s="19" t="s">
        <v>16807</v>
      </c>
      <c r="C540" s="19" t="s">
        <v>16808</v>
      </c>
      <c r="D540" s="19" t="s">
        <v>16809</v>
      </c>
      <c r="E540" s="19" t="s">
        <v>16810</v>
      </c>
      <c r="F540" s="19" t="s">
        <v>1912</v>
      </c>
      <c r="G540" s="19">
        <v>2016</v>
      </c>
      <c r="H540" s="65">
        <v>42381</v>
      </c>
      <c r="I540" s="19" t="s">
        <v>16811</v>
      </c>
      <c r="K540" s="19" t="s">
        <v>16812</v>
      </c>
      <c r="L540" s="19" t="str">
        <f t="shared" si="8"/>
        <v>PreAlerta</v>
      </c>
    </row>
    <row r="541" spans="1:12" ht="15.75" customHeight="1">
      <c r="A541" s="19">
        <v>26729499</v>
      </c>
      <c r="B541" s="19" t="s">
        <v>16816</v>
      </c>
      <c r="C541" s="19" t="s">
        <v>16817</v>
      </c>
      <c r="D541" s="19" t="s">
        <v>16818</v>
      </c>
      <c r="E541" s="19" t="s">
        <v>14563</v>
      </c>
      <c r="F541" s="19" t="s">
        <v>1125</v>
      </c>
      <c r="G541" s="19">
        <v>2016</v>
      </c>
      <c r="H541" s="65">
        <v>42375</v>
      </c>
      <c r="I541" s="19" t="s">
        <v>16819</v>
      </c>
      <c r="K541" s="19" t="s">
        <v>16820</v>
      </c>
      <c r="L541" s="19" t="str">
        <f t="shared" si="8"/>
        <v>PreAlerta</v>
      </c>
    </row>
    <row r="542" spans="1:12" ht="15.75" customHeight="1">
      <c r="A542" s="19">
        <v>27181174</v>
      </c>
      <c r="B542" s="19" t="s">
        <v>184</v>
      </c>
      <c r="C542" s="19" t="s">
        <v>185</v>
      </c>
      <c r="D542" s="19" t="s">
        <v>186</v>
      </c>
      <c r="E542" s="19" t="s">
        <v>187</v>
      </c>
      <c r="F542" s="19" t="s">
        <v>188</v>
      </c>
      <c r="G542" s="19">
        <v>2016</v>
      </c>
      <c r="H542" s="65">
        <v>42507</v>
      </c>
      <c r="K542" s="19" t="s">
        <v>189</v>
      </c>
      <c r="L542" s="19" t="str">
        <f t="shared" si="8"/>
        <v>PreAlerta</v>
      </c>
    </row>
    <row r="543" spans="1:12" ht="15.75" customHeight="1">
      <c r="A543" s="19">
        <v>27095942</v>
      </c>
      <c r="B543" s="19" t="s">
        <v>16672</v>
      </c>
      <c r="C543" s="19" t="s">
        <v>16673</v>
      </c>
      <c r="D543" s="19" t="s">
        <v>16674</v>
      </c>
      <c r="E543" s="19" t="s">
        <v>16675</v>
      </c>
      <c r="F543" s="19" t="s">
        <v>16676</v>
      </c>
      <c r="G543" s="19">
        <v>2016</v>
      </c>
      <c r="H543" s="65">
        <v>42481</v>
      </c>
      <c r="I543" s="19" t="s">
        <v>16677</v>
      </c>
      <c r="K543" s="19" t="s">
        <v>16678</v>
      </c>
      <c r="L543" s="19" t="str">
        <f t="shared" si="8"/>
        <v>PreAlerta</v>
      </c>
    </row>
    <row r="544" spans="1:12" ht="15.75" customHeight="1">
      <c r="A544" s="19">
        <v>26904695</v>
      </c>
      <c r="B544" s="19" t="s">
        <v>16697</v>
      </c>
      <c r="C544" s="19" t="s">
        <v>16698</v>
      </c>
      <c r="D544" s="19" t="s">
        <v>16699</v>
      </c>
      <c r="E544" s="19" t="s">
        <v>9283</v>
      </c>
      <c r="F544" s="19" t="s">
        <v>2346</v>
      </c>
      <c r="G544" s="19">
        <v>2016</v>
      </c>
      <c r="H544" s="65">
        <v>42424</v>
      </c>
      <c r="I544" s="19" t="s">
        <v>16700</v>
      </c>
      <c r="K544" s="19" t="s">
        <v>16701</v>
      </c>
      <c r="L544" s="19" t="str">
        <f t="shared" si="8"/>
        <v>PreAlerta</v>
      </c>
    </row>
    <row r="545" spans="1:12" ht="15.75" customHeight="1">
      <c r="A545" s="19">
        <v>26792053</v>
      </c>
      <c r="B545" s="19" t="s">
        <v>16896</v>
      </c>
      <c r="C545" s="19" t="s">
        <v>16897</v>
      </c>
      <c r="D545" s="19" t="s">
        <v>16898</v>
      </c>
      <c r="E545" s="19" t="s">
        <v>745</v>
      </c>
      <c r="F545" s="19" t="s">
        <v>8645</v>
      </c>
      <c r="G545" s="19">
        <v>2016</v>
      </c>
      <c r="H545" s="65">
        <v>42391</v>
      </c>
      <c r="K545" s="19" t="s">
        <v>16899</v>
      </c>
      <c r="L545" s="19" t="str">
        <f t="shared" si="8"/>
        <v>PreAlerta</v>
      </c>
    </row>
    <row r="546" spans="1:12" ht="15.75" customHeight="1">
      <c r="A546" s="19">
        <v>26611891</v>
      </c>
      <c r="B546" s="19" t="s">
        <v>16774</v>
      </c>
      <c r="C546" s="19" t="s">
        <v>16775</v>
      </c>
      <c r="D546" s="19" t="s">
        <v>16776</v>
      </c>
      <c r="E546" s="19" t="s">
        <v>16777</v>
      </c>
      <c r="F546" s="19" t="s">
        <v>14719</v>
      </c>
      <c r="G546" s="19">
        <v>2016</v>
      </c>
      <c r="H546" s="65">
        <v>42336</v>
      </c>
      <c r="I546" s="19" t="s">
        <v>16778</v>
      </c>
      <c r="K546" s="19" t="s">
        <v>16779</v>
      </c>
      <c r="L546" s="19" t="str">
        <f t="shared" si="8"/>
        <v>PreAlerta</v>
      </c>
    </row>
    <row r="547" spans="1:12" ht="15.75" customHeight="1">
      <c r="A547" s="19">
        <v>26482300</v>
      </c>
      <c r="B547" s="19" t="s">
        <v>17028</v>
      </c>
      <c r="C547" s="19" t="s">
        <v>17029</v>
      </c>
      <c r="D547" s="19" t="s">
        <v>17030</v>
      </c>
      <c r="E547" s="19" t="s">
        <v>17031</v>
      </c>
      <c r="F547" s="19" t="s">
        <v>1125</v>
      </c>
      <c r="G547" s="19">
        <v>2015</v>
      </c>
      <c r="H547" s="65">
        <v>42298</v>
      </c>
      <c r="I547" s="19" t="s">
        <v>17032</v>
      </c>
      <c r="K547" s="19" t="s">
        <v>17033</v>
      </c>
      <c r="L547" s="19" t="str">
        <f t="shared" si="8"/>
        <v>PreAlerta</v>
      </c>
    </row>
    <row r="548" spans="1:12" ht="15.75" customHeight="1">
      <c r="A548" s="19">
        <v>26472767</v>
      </c>
      <c r="B548" s="19" t="s">
        <v>16823</v>
      </c>
      <c r="C548" s="19" t="s">
        <v>16824</v>
      </c>
      <c r="D548" s="19" t="s">
        <v>16825</v>
      </c>
      <c r="E548" s="19" t="s">
        <v>14056</v>
      </c>
      <c r="F548" s="19" t="s">
        <v>215</v>
      </c>
      <c r="G548" s="19">
        <v>2016</v>
      </c>
      <c r="H548" s="65">
        <v>42294</v>
      </c>
      <c r="K548" s="19" t="s">
        <v>16826</v>
      </c>
      <c r="L548" s="19" t="str">
        <f t="shared" si="8"/>
        <v>PreAlerta</v>
      </c>
    </row>
    <row r="549" spans="1:12" ht="15.75" customHeight="1">
      <c r="A549" s="19">
        <v>26362945</v>
      </c>
      <c r="B549" s="19" t="s">
        <v>16855</v>
      </c>
      <c r="C549" s="19" t="s">
        <v>16856</v>
      </c>
      <c r="D549" s="19" t="s">
        <v>16857</v>
      </c>
      <c r="E549" s="19" t="s">
        <v>16507</v>
      </c>
      <c r="F549" s="19" t="s">
        <v>15119</v>
      </c>
      <c r="G549" s="19">
        <v>2016</v>
      </c>
      <c r="H549" s="65">
        <v>42260</v>
      </c>
      <c r="K549" s="19" t="s">
        <v>16858</v>
      </c>
      <c r="L549" s="19" t="str">
        <f t="shared" si="8"/>
        <v>PreAlerta</v>
      </c>
    </row>
    <row r="550" spans="1:12" ht="15.75" customHeight="1">
      <c r="A550" s="19">
        <v>26703094</v>
      </c>
      <c r="B550" s="19" t="s">
        <v>16888</v>
      </c>
      <c r="C550" s="19" t="s">
        <v>16889</v>
      </c>
      <c r="D550" s="19" t="s">
        <v>16890</v>
      </c>
      <c r="E550" s="19" t="s">
        <v>16891</v>
      </c>
      <c r="F550" s="19" t="s">
        <v>16892</v>
      </c>
      <c r="G550" s="19">
        <v>2015</v>
      </c>
      <c r="H550" s="65">
        <v>42364</v>
      </c>
      <c r="I550" s="19" t="s">
        <v>16893</v>
      </c>
      <c r="K550" s="19" t="s">
        <v>16894</v>
      </c>
      <c r="L550" s="19" t="str">
        <f t="shared" si="8"/>
        <v>PreAlerta</v>
      </c>
    </row>
    <row r="551" spans="1:12" ht="15.75" customHeight="1">
      <c r="A551" s="19">
        <v>26700635</v>
      </c>
      <c r="B551" s="19" t="s">
        <v>17046</v>
      </c>
      <c r="C551" s="19" t="s">
        <v>17047</v>
      </c>
      <c r="D551" s="19" t="s">
        <v>17048</v>
      </c>
      <c r="E551" s="19" t="s">
        <v>17049</v>
      </c>
      <c r="F551" s="19" t="s">
        <v>841</v>
      </c>
      <c r="G551" s="19">
        <v>2015</v>
      </c>
      <c r="H551" s="65">
        <v>42363</v>
      </c>
      <c r="I551" s="19" t="s">
        <v>17050</v>
      </c>
      <c r="K551" s="19" t="s">
        <v>17051</v>
      </c>
      <c r="L551" s="19" t="str">
        <f t="shared" si="8"/>
        <v>PreAlerta</v>
      </c>
    </row>
    <row r="552" spans="1:12" ht="15.75" customHeight="1">
      <c r="A552" s="19">
        <v>26667651</v>
      </c>
      <c r="B552" s="19" t="s">
        <v>17054</v>
      </c>
      <c r="C552" s="19" t="s">
        <v>17055</v>
      </c>
      <c r="D552" s="19" t="s">
        <v>17056</v>
      </c>
      <c r="E552" s="19" t="s">
        <v>17057</v>
      </c>
      <c r="F552" s="19" t="s">
        <v>9558</v>
      </c>
      <c r="G552" s="19">
        <v>2015</v>
      </c>
      <c r="H552" s="65">
        <v>42354</v>
      </c>
      <c r="I552" s="19" t="s">
        <v>17058</v>
      </c>
      <c r="K552" s="19" t="s">
        <v>17059</v>
      </c>
      <c r="L552" s="19" t="str">
        <f t="shared" si="8"/>
        <v>PreAlerta</v>
      </c>
    </row>
    <row r="553" spans="1:12" ht="15.75" customHeight="1">
      <c r="A553" s="19">
        <v>26502312</v>
      </c>
      <c r="B553" s="19" t="s">
        <v>17094</v>
      </c>
      <c r="C553" s="19" t="s">
        <v>17095</v>
      </c>
      <c r="D553" s="19" t="s">
        <v>17096</v>
      </c>
      <c r="E553" s="19" t="s">
        <v>6082</v>
      </c>
      <c r="F553" s="19" t="s">
        <v>6083</v>
      </c>
      <c r="G553" s="19">
        <v>2015</v>
      </c>
      <c r="H553" s="65">
        <v>42304</v>
      </c>
      <c r="K553" s="19" t="s">
        <v>17097</v>
      </c>
      <c r="L553" s="19" t="str">
        <f t="shared" si="8"/>
        <v>PreAlerta</v>
      </c>
    </row>
    <row r="554" spans="1:12" ht="15.75" customHeight="1">
      <c r="A554" s="19">
        <v>26454530</v>
      </c>
      <c r="B554" s="19" t="s">
        <v>17110</v>
      </c>
      <c r="C554" s="19" t="s">
        <v>17111</v>
      </c>
      <c r="D554" s="19" t="s">
        <v>17112</v>
      </c>
      <c r="E554" s="19" t="s">
        <v>17113</v>
      </c>
      <c r="F554" s="19" t="s">
        <v>1290</v>
      </c>
      <c r="G554" s="19">
        <v>2015</v>
      </c>
      <c r="H554" s="65">
        <v>42289</v>
      </c>
      <c r="K554" s="19" t="s">
        <v>17114</v>
      </c>
      <c r="L554" s="19" t="str">
        <f t="shared" si="8"/>
        <v>PreAlerta</v>
      </c>
    </row>
    <row r="555" spans="1:12" ht="15.75" customHeight="1">
      <c r="A555" s="19">
        <v>26416856</v>
      </c>
      <c r="B555" s="19" t="s">
        <v>17134</v>
      </c>
      <c r="C555" s="19" t="s">
        <v>17135</v>
      </c>
      <c r="D555" s="19" t="s">
        <v>17136</v>
      </c>
      <c r="E555" s="19" t="s">
        <v>12146</v>
      </c>
      <c r="F555" s="19" t="s">
        <v>1125</v>
      </c>
      <c r="G555" s="19">
        <v>2015</v>
      </c>
      <c r="H555" s="65">
        <v>42277</v>
      </c>
      <c r="I555" s="19" t="s">
        <v>17137</v>
      </c>
      <c r="K555" s="19" t="s">
        <v>17138</v>
      </c>
      <c r="L555" s="19" t="str">
        <f t="shared" si="8"/>
        <v>PreAlerta</v>
      </c>
    </row>
    <row r="556" spans="1:12" ht="15.75" customHeight="1">
      <c r="A556" s="19">
        <v>26369355</v>
      </c>
      <c r="B556" s="19" t="s">
        <v>212</v>
      </c>
      <c r="C556" s="19" t="s">
        <v>213</v>
      </c>
      <c r="D556" s="19" t="s">
        <v>214</v>
      </c>
      <c r="E556" s="19" t="s">
        <v>187</v>
      </c>
      <c r="F556" s="19" t="s">
        <v>215</v>
      </c>
      <c r="G556" s="19">
        <v>2015</v>
      </c>
      <c r="H556" s="65">
        <v>42263</v>
      </c>
      <c r="K556" s="19" t="s">
        <v>216</v>
      </c>
      <c r="L556" s="19" t="str">
        <f t="shared" si="8"/>
        <v>PreAlerta</v>
      </c>
    </row>
    <row r="557" spans="1:12" ht="15.75" customHeight="1">
      <c r="A557" s="19">
        <v>26318192</v>
      </c>
      <c r="B557" s="19" t="s">
        <v>249</v>
      </c>
      <c r="C557" s="19" t="s">
        <v>250</v>
      </c>
      <c r="D557" s="19" t="s">
        <v>214</v>
      </c>
      <c r="E557" s="19" t="s">
        <v>251</v>
      </c>
      <c r="F557" s="19" t="s">
        <v>215</v>
      </c>
      <c r="G557" s="19">
        <v>2015</v>
      </c>
      <c r="H557" s="65">
        <v>42247</v>
      </c>
      <c r="K557" s="19" t="s">
        <v>252</v>
      </c>
      <c r="L557" s="19" t="str">
        <f t="shared" si="8"/>
        <v>PreAlerta</v>
      </c>
    </row>
    <row r="558" spans="1:12" ht="15.75" customHeight="1">
      <c r="A558" s="19">
        <v>26171604</v>
      </c>
      <c r="B558" s="19" t="s">
        <v>17210</v>
      </c>
      <c r="C558" s="19" t="s">
        <v>17211</v>
      </c>
      <c r="D558" s="19" t="s">
        <v>17212</v>
      </c>
      <c r="E558" s="19" t="s">
        <v>17213</v>
      </c>
      <c r="F558" s="19" t="s">
        <v>3528</v>
      </c>
      <c r="G558" s="19">
        <v>2015</v>
      </c>
      <c r="H558" s="65">
        <v>42200</v>
      </c>
      <c r="K558" s="19" t="s">
        <v>17214</v>
      </c>
      <c r="L558" s="19" t="str">
        <f t="shared" si="8"/>
        <v>PreAlerta</v>
      </c>
    </row>
    <row r="559" spans="1:12" ht="15.75" customHeight="1">
      <c r="A559" s="19">
        <v>26440924</v>
      </c>
      <c r="B559" s="19" t="s">
        <v>17184</v>
      </c>
      <c r="C559" s="19" t="s">
        <v>17185</v>
      </c>
      <c r="D559" s="19" t="s">
        <v>17186</v>
      </c>
      <c r="E559" s="19" t="s">
        <v>4874</v>
      </c>
      <c r="F559" s="19" t="s">
        <v>1263</v>
      </c>
      <c r="G559" s="19">
        <v>2015</v>
      </c>
      <c r="H559" s="65">
        <v>42284</v>
      </c>
      <c r="K559" s="19" t="s">
        <v>17187</v>
      </c>
      <c r="L559" s="19" t="str">
        <f t="shared" si="8"/>
        <v>PreAlerta</v>
      </c>
    </row>
    <row r="560" spans="1:12" ht="15.75" customHeight="1">
      <c r="A560" s="19">
        <v>26569613</v>
      </c>
      <c r="B560" s="19" t="s">
        <v>17188</v>
      </c>
      <c r="C560" s="19" t="s">
        <v>17189</v>
      </c>
      <c r="D560" s="19" t="s">
        <v>17190</v>
      </c>
      <c r="E560" s="19" t="s">
        <v>10040</v>
      </c>
      <c r="F560" s="19" t="s">
        <v>208</v>
      </c>
      <c r="G560" s="19">
        <v>2015</v>
      </c>
      <c r="H560" s="65">
        <v>42325</v>
      </c>
      <c r="I560" s="19" t="s">
        <v>17191</v>
      </c>
      <c r="K560" s="19" t="s">
        <v>17192</v>
      </c>
      <c r="L560" s="19" t="str">
        <f t="shared" si="8"/>
        <v>PreAlerta</v>
      </c>
    </row>
    <row r="561" spans="1:12" ht="15.75" customHeight="1">
      <c r="A561" s="19">
        <v>26463129</v>
      </c>
      <c r="B561" s="19" t="s">
        <v>17200</v>
      </c>
      <c r="C561" s="19" t="s">
        <v>17201</v>
      </c>
      <c r="D561" s="19" t="s">
        <v>17202</v>
      </c>
      <c r="E561" s="19" t="s">
        <v>17203</v>
      </c>
      <c r="F561" s="19" t="s">
        <v>7813</v>
      </c>
      <c r="G561" s="19">
        <v>2015</v>
      </c>
      <c r="H561" s="65">
        <v>42292</v>
      </c>
      <c r="K561" s="19" t="s">
        <v>17204</v>
      </c>
      <c r="L561" s="19" t="str">
        <f t="shared" si="8"/>
        <v>PreAlerta</v>
      </c>
    </row>
    <row r="562" spans="1:12" ht="15.75" customHeight="1">
      <c r="A562" s="19">
        <v>26609503</v>
      </c>
      <c r="B562" s="19" t="s">
        <v>17298</v>
      </c>
      <c r="C562" s="19" t="s">
        <v>17299</v>
      </c>
      <c r="D562" s="19" t="s">
        <v>17300</v>
      </c>
      <c r="E562" s="19" t="s">
        <v>17301</v>
      </c>
      <c r="F562" s="19" t="s">
        <v>14632</v>
      </c>
      <c r="G562" s="19">
        <v>2015</v>
      </c>
      <c r="H562" s="65">
        <v>42335</v>
      </c>
      <c r="I562" s="19" t="s">
        <v>17302</v>
      </c>
      <c r="K562" s="19" t="s">
        <v>17303</v>
      </c>
      <c r="L562" s="19" t="str">
        <f t="shared" si="8"/>
        <v>PreAlerta</v>
      </c>
    </row>
    <row r="563" spans="1:12" ht="15.75" customHeight="1">
      <c r="A563" s="19">
        <v>26449949</v>
      </c>
      <c r="B563" s="19" t="s">
        <v>17283</v>
      </c>
      <c r="C563" s="19" t="s">
        <v>17284</v>
      </c>
      <c r="D563" s="19" t="s">
        <v>17285</v>
      </c>
      <c r="E563" s="19" t="s">
        <v>2369</v>
      </c>
      <c r="F563" s="19" t="s">
        <v>1488</v>
      </c>
      <c r="G563" s="19">
        <v>2015</v>
      </c>
      <c r="H563" s="65">
        <v>42287</v>
      </c>
      <c r="I563" s="19" t="s">
        <v>17286</v>
      </c>
      <c r="K563" s="19" t="s">
        <v>17287</v>
      </c>
      <c r="L563" s="19" t="str">
        <f t="shared" si="8"/>
        <v>PreAlerta</v>
      </c>
    </row>
    <row r="564" spans="1:12" ht="15.75" customHeight="1">
      <c r="A564" s="19">
        <v>26363637</v>
      </c>
      <c r="B564" s="19" t="s">
        <v>17311</v>
      </c>
      <c r="C564" s="19" t="s">
        <v>17312</v>
      </c>
      <c r="D564" s="19" t="s">
        <v>17313</v>
      </c>
      <c r="E564" s="19" t="s">
        <v>8311</v>
      </c>
      <c r="F564" s="19" t="s">
        <v>1038</v>
      </c>
      <c r="G564" s="19">
        <v>2015</v>
      </c>
      <c r="H564" s="65">
        <v>42261</v>
      </c>
      <c r="K564" s="19" t="s">
        <v>17314</v>
      </c>
      <c r="L564" s="19" t="str">
        <f t="shared" si="8"/>
        <v>PreAlerta</v>
      </c>
    </row>
    <row r="565" spans="1:12" ht="15.75" customHeight="1">
      <c r="A565" s="19">
        <v>26354813</v>
      </c>
      <c r="B565" s="19" t="s">
        <v>17412</v>
      </c>
      <c r="C565" s="19" t="s">
        <v>17413</v>
      </c>
      <c r="D565" s="19" t="s">
        <v>17414</v>
      </c>
      <c r="E565" s="19" t="s">
        <v>179</v>
      </c>
      <c r="F565" s="19" t="s">
        <v>1272</v>
      </c>
      <c r="G565" s="19">
        <v>2015</v>
      </c>
      <c r="H565" s="65">
        <v>42258</v>
      </c>
      <c r="I565" s="19" t="s">
        <v>17415</v>
      </c>
      <c r="K565" s="19" t="s">
        <v>17416</v>
      </c>
      <c r="L565" s="19" t="str">
        <f t="shared" si="8"/>
        <v>PreAlerta</v>
      </c>
    </row>
    <row r="566" spans="1:12" ht="15.75" customHeight="1">
      <c r="A566" s="19">
        <v>26517483</v>
      </c>
      <c r="B566" s="19" t="s">
        <v>17331</v>
      </c>
      <c r="C566" s="19" t="s">
        <v>17332</v>
      </c>
      <c r="D566" s="19" t="s">
        <v>17333</v>
      </c>
      <c r="E566" s="19" t="s">
        <v>17334</v>
      </c>
      <c r="F566" s="19" t="s">
        <v>2189</v>
      </c>
      <c r="G566" s="19">
        <v>2015</v>
      </c>
      <c r="H566" s="65">
        <v>42308</v>
      </c>
      <c r="K566" s="19" t="s">
        <v>17335</v>
      </c>
      <c r="L566" s="19" t="str">
        <f t="shared" si="8"/>
        <v>PreAlerta</v>
      </c>
    </row>
    <row r="567" spans="1:12" ht="15.75" customHeight="1">
      <c r="A567" s="19">
        <v>27164735</v>
      </c>
      <c r="B567" s="19" t="s">
        <v>17384</v>
      </c>
      <c r="C567" s="19" t="s">
        <v>17385</v>
      </c>
      <c r="D567" s="19" t="s">
        <v>17386</v>
      </c>
      <c r="E567" s="19" t="s">
        <v>17387</v>
      </c>
      <c r="F567" s="19" t="s">
        <v>17388</v>
      </c>
      <c r="G567" s="19">
        <v>2015</v>
      </c>
      <c r="H567" s="65">
        <v>42502</v>
      </c>
      <c r="L567" s="19" t="str">
        <f t="shared" si="8"/>
        <v>PreAlerta</v>
      </c>
    </row>
    <row r="568" spans="1:12" ht="15.75" customHeight="1">
      <c r="A568" s="19">
        <v>26742285</v>
      </c>
      <c r="B568" s="19" t="s">
        <v>17448</v>
      </c>
      <c r="C568" s="19" t="s">
        <v>17449</v>
      </c>
      <c r="D568" s="19" t="s">
        <v>17450</v>
      </c>
      <c r="E568" s="19" t="s">
        <v>17451</v>
      </c>
      <c r="F568" s="19" t="s">
        <v>15015</v>
      </c>
      <c r="G568" s="19">
        <v>2015</v>
      </c>
      <c r="H568" s="65">
        <v>42378</v>
      </c>
      <c r="L568" s="19" t="str">
        <f t="shared" si="8"/>
        <v>PreAlerta</v>
      </c>
    </row>
    <row r="569" spans="1:12" ht="15.75" customHeight="1">
      <c r="A569" s="19">
        <v>26349628</v>
      </c>
      <c r="B569" s="19" t="s">
        <v>17454</v>
      </c>
      <c r="C569" s="19" t="s">
        <v>17455</v>
      </c>
      <c r="D569" s="19" t="s">
        <v>17456</v>
      </c>
      <c r="E569" s="19" t="s">
        <v>17457</v>
      </c>
      <c r="F569" s="19" t="s">
        <v>10414</v>
      </c>
      <c r="G569" s="19">
        <v>2015</v>
      </c>
      <c r="H569" s="65">
        <v>42257</v>
      </c>
      <c r="K569" s="19" t="s">
        <v>17458</v>
      </c>
      <c r="L569" s="19" t="str">
        <f t="shared" si="8"/>
        <v>PreAlerta</v>
      </c>
    </row>
    <row r="570" spans="1:12" ht="15.75" customHeight="1">
      <c r="A570" s="19">
        <v>26321008</v>
      </c>
      <c r="B570" s="19" t="s">
        <v>17470</v>
      </c>
      <c r="C570" s="19" t="s">
        <v>17471</v>
      </c>
      <c r="D570" s="19" t="s">
        <v>17445</v>
      </c>
      <c r="E570" s="19" t="s">
        <v>5608</v>
      </c>
      <c r="F570" s="19" t="s">
        <v>9898</v>
      </c>
      <c r="G570" s="19">
        <v>2015</v>
      </c>
      <c r="H570" s="65">
        <v>42248</v>
      </c>
      <c r="K570" s="19" t="s">
        <v>17472</v>
      </c>
      <c r="L570" s="19" t="str">
        <f t="shared" si="8"/>
        <v>PreAlerta</v>
      </c>
    </row>
    <row r="571" spans="1:12" ht="15.75" customHeight="1">
      <c r="A571" s="19">
        <v>26321007</v>
      </c>
      <c r="B571" s="19" t="s">
        <v>17461</v>
      </c>
      <c r="C571" s="19" t="s">
        <v>17462</v>
      </c>
      <c r="D571" s="19" t="s">
        <v>17445</v>
      </c>
      <c r="E571" s="19" t="s">
        <v>17463</v>
      </c>
      <c r="F571" s="19" t="s">
        <v>9898</v>
      </c>
      <c r="G571" s="19">
        <v>2015</v>
      </c>
      <c r="H571" s="65">
        <v>42248</v>
      </c>
      <c r="K571" s="19" t="s">
        <v>17464</v>
      </c>
      <c r="L571" s="19" t="str">
        <f t="shared" si="8"/>
        <v>PreAlerta</v>
      </c>
    </row>
    <row r="572" spans="1:12" ht="15.75" customHeight="1">
      <c r="A572" s="19">
        <v>26239980</v>
      </c>
      <c r="B572" s="19" t="s">
        <v>17479</v>
      </c>
      <c r="C572" s="19" t="s">
        <v>17480</v>
      </c>
      <c r="D572" s="19" t="s">
        <v>17481</v>
      </c>
      <c r="E572" s="19" t="s">
        <v>17482</v>
      </c>
      <c r="F572" s="19" t="s">
        <v>1125</v>
      </c>
      <c r="G572" s="19">
        <v>2015</v>
      </c>
      <c r="H572" s="65">
        <v>42221</v>
      </c>
      <c r="I572" s="19" t="s">
        <v>17483</v>
      </c>
      <c r="K572" s="19" t="s">
        <v>17484</v>
      </c>
      <c r="L572" s="19" t="str">
        <f t="shared" si="8"/>
        <v>PreAlerta</v>
      </c>
    </row>
    <row r="573" spans="1:12" ht="15.75" customHeight="1">
      <c r="A573" s="19">
        <v>26187432</v>
      </c>
      <c r="B573" s="19" t="s">
        <v>17506</v>
      </c>
      <c r="C573" s="19" t="s">
        <v>17507</v>
      </c>
      <c r="D573" s="19" t="s">
        <v>17508</v>
      </c>
      <c r="E573" s="19" t="s">
        <v>5744</v>
      </c>
      <c r="F573" s="19" t="s">
        <v>1038</v>
      </c>
      <c r="G573" s="19">
        <v>2015</v>
      </c>
      <c r="H573" s="65">
        <v>42204</v>
      </c>
      <c r="K573" s="19" t="s">
        <v>17509</v>
      </c>
      <c r="L573" s="19" t="str">
        <f t="shared" si="8"/>
        <v>PreAlerta</v>
      </c>
    </row>
    <row r="574" spans="1:12" ht="15.75" customHeight="1">
      <c r="A574" s="19">
        <v>26393933</v>
      </c>
      <c r="B574" s="19" t="s">
        <v>17553</v>
      </c>
      <c r="C574" s="19" t="s">
        <v>17554</v>
      </c>
      <c r="D574" s="19" t="s">
        <v>17555</v>
      </c>
      <c r="E574" s="19" t="s">
        <v>537</v>
      </c>
      <c r="F574" s="19" t="s">
        <v>208</v>
      </c>
      <c r="G574" s="19">
        <v>2015</v>
      </c>
      <c r="H574" s="65">
        <v>42270</v>
      </c>
      <c r="I574" s="19" t="s">
        <v>17556</v>
      </c>
      <c r="K574" s="19" t="s">
        <v>17557</v>
      </c>
      <c r="L574" s="19" t="str">
        <f t="shared" si="8"/>
        <v>PreAlerta</v>
      </c>
    </row>
    <row r="575" spans="1:12" ht="15.75" customHeight="1">
      <c r="A575" s="19">
        <v>26749955</v>
      </c>
      <c r="B575" s="19" t="s">
        <v>17621</v>
      </c>
      <c r="C575" s="19" t="s">
        <v>17622</v>
      </c>
      <c r="D575" s="19" t="s">
        <v>17623</v>
      </c>
      <c r="E575" s="19" t="s">
        <v>17624</v>
      </c>
      <c r="F575" s="19" t="s">
        <v>17625</v>
      </c>
      <c r="G575" s="19">
        <v>2015</v>
      </c>
      <c r="H575" s="65">
        <v>42381</v>
      </c>
      <c r="L575" s="19" t="str">
        <f t="shared" si="8"/>
        <v>PreAlerta</v>
      </c>
    </row>
    <row r="576" spans="1:12" ht="15.75" customHeight="1">
      <c r="A576" s="19">
        <v>26517654</v>
      </c>
      <c r="B576" s="19" t="s">
        <v>17643</v>
      </c>
      <c r="C576" s="19" t="s">
        <v>17644</v>
      </c>
      <c r="D576" s="19" t="s">
        <v>17645</v>
      </c>
      <c r="E576" s="19" t="s">
        <v>7786</v>
      </c>
      <c r="F576" s="19" t="s">
        <v>13742</v>
      </c>
      <c r="G576" s="19">
        <v>2015</v>
      </c>
      <c r="H576" s="65">
        <v>42308</v>
      </c>
      <c r="I576" s="19" t="s">
        <v>17646</v>
      </c>
      <c r="K576" s="19" t="s">
        <v>17647</v>
      </c>
      <c r="L576" s="19" t="str">
        <f t="shared" si="8"/>
        <v>PreAlerta</v>
      </c>
    </row>
    <row r="577" spans="1:12" ht="15.75" customHeight="1">
      <c r="A577" s="19">
        <v>26109443</v>
      </c>
      <c r="B577" s="19" t="s">
        <v>17684</v>
      </c>
      <c r="C577" s="19" t="s">
        <v>17685</v>
      </c>
      <c r="D577" s="19" t="s">
        <v>17686</v>
      </c>
      <c r="E577" s="19" t="s">
        <v>17687</v>
      </c>
      <c r="F577" s="19" t="s">
        <v>1272</v>
      </c>
      <c r="G577" s="19">
        <v>2015</v>
      </c>
      <c r="H577" s="65">
        <v>42181</v>
      </c>
      <c r="I577" s="19" t="s">
        <v>17688</v>
      </c>
      <c r="K577" s="19" t="s">
        <v>17689</v>
      </c>
      <c r="L577" s="19" t="str">
        <f t="shared" si="8"/>
        <v>PreAlerta</v>
      </c>
    </row>
    <row r="578" spans="1:12" ht="15.75" customHeight="1">
      <c r="A578" s="19">
        <v>25821174</v>
      </c>
      <c r="B578" s="19" t="s">
        <v>17717</v>
      </c>
      <c r="C578" s="19" t="s">
        <v>17718</v>
      </c>
      <c r="D578" s="19" t="s">
        <v>17719</v>
      </c>
      <c r="E578" s="19" t="s">
        <v>7719</v>
      </c>
      <c r="F578" s="19" t="s">
        <v>7720</v>
      </c>
      <c r="G578" s="19">
        <v>2015</v>
      </c>
      <c r="H578" s="65">
        <v>42094</v>
      </c>
      <c r="K578" s="19" t="s">
        <v>17720</v>
      </c>
      <c r="L578" s="19" t="str">
        <f t="shared" ref="L578:L641" si="9">IF(ISNUMBER(VLOOKUP(A578,PRE,1,FALSE)),"PreAlerta",IF(ISNUMBER(VLOOKUP(A578,POST,1,FALSE)),"PostAlerta",IF(ISNUMBER(VLOOKUP(A578,EXCL,1,FALSE)),"Excluida","no incluido")))</f>
        <v>PreAlerta</v>
      </c>
    </row>
    <row r="579" spans="1:12" ht="15.75" customHeight="1">
      <c r="A579" s="19">
        <v>26077592</v>
      </c>
      <c r="B579" s="19" t="s">
        <v>17856</v>
      </c>
      <c r="C579" s="19" t="s">
        <v>17857</v>
      </c>
      <c r="D579" s="19" t="s">
        <v>17858</v>
      </c>
      <c r="E579" s="19" t="s">
        <v>17859</v>
      </c>
      <c r="F579" s="19" t="s">
        <v>11127</v>
      </c>
      <c r="G579" s="19">
        <v>2015</v>
      </c>
      <c r="H579" s="65">
        <v>42172</v>
      </c>
      <c r="I579" s="19" t="s">
        <v>17860</v>
      </c>
      <c r="K579" s="19" t="s">
        <v>17861</v>
      </c>
      <c r="L579" s="19" t="str">
        <f t="shared" si="9"/>
        <v>PreAlerta</v>
      </c>
    </row>
    <row r="580" spans="1:12" ht="15.75" customHeight="1">
      <c r="A580" s="19">
        <v>26014938</v>
      </c>
      <c r="B580" s="19" t="s">
        <v>17927</v>
      </c>
      <c r="C580" s="19" t="s">
        <v>17928</v>
      </c>
      <c r="D580" s="19" t="s">
        <v>17929</v>
      </c>
      <c r="E580" s="19" t="s">
        <v>17930</v>
      </c>
      <c r="F580" s="19" t="s">
        <v>1125</v>
      </c>
      <c r="G580" s="19">
        <v>2015</v>
      </c>
      <c r="H580" s="65">
        <v>42152</v>
      </c>
      <c r="I580" s="19" t="s">
        <v>17931</v>
      </c>
      <c r="K580" s="19" t="s">
        <v>17932</v>
      </c>
      <c r="L580" s="19" t="str">
        <f t="shared" si="9"/>
        <v>PreAlerta</v>
      </c>
    </row>
    <row r="581" spans="1:12" ht="15.75" customHeight="1">
      <c r="A581" s="19">
        <v>25995336</v>
      </c>
      <c r="B581" s="19" t="s">
        <v>17884</v>
      </c>
      <c r="C581" s="19" t="s">
        <v>17885</v>
      </c>
      <c r="D581" s="19" t="s">
        <v>17858</v>
      </c>
      <c r="E581" s="19" t="s">
        <v>17886</v>
      </c>
      <c r="F581" s="19" t="s">
        <v>11127</v>
      </c>
      <c r="G581" s="19">
        <v>2015</v>
      </c>
      <c r="H581" s="65">
        <v>42146</v>
      </c>
      <c r="I581" s="19" t="s">
        <v>17887</v>
      </c>
      <c r="K581" s="19" t="s">
        <v>17888</v>
      </c>
      <c r="L581" s="19" t="str">
        <f t="shared" si="9"/>
        <v>PreAlerta</v>
      </c>
    </row>
    <row r="582" spans="1:12" ht="15.75" customHeight="1">
      <c r="A582" s="19">
        <v>25980353</v>
      </c>
      <c r="B582" s="19" t="s">
        <v>17889</v>
      </c>
      <c r="C582" s="19" t="s">
        <v>17890</v>
      </c>
      <c r="D582" s="19" t="s">
        <v>17891</v>
      </c>
      <c r="E582" s="19" t="s">
        <v>16175</v>
      </c>
      <c r="F582" s="19" t="s">
        <v>2416</v>
      </c>
      <c r="G582" s="19">
        <v>2015</v>
      </c>
      <c r="H582" s="65">
        <v>42143</v>
      </c>
      <c r="I582" s="19" t="s">
        <v>17892</v>
      </c>
      <c r="K582" s="19" t="s">
        <v>17893</v>
      </c>
      <c r="L582" s="19" t="str">
        <f t="shared" si="9"/>
        <v>PreAlerta</v>
      </c>
    </row>
    <row r="583" spans="1:12" ht="15.75" customHeight="1">
      <c r="A583" s="19">
        <v>25896520</v>
      </c>
      <c r="B583" s="19" t="s">
        <v>18021</v>
      </c>
      <c r="C583" s="19" t="s">
        <v>213</v>
      </c>
      <c r="D583" s="19" t="s">
        <v>18022</v>
      </c>
      <c r="E583" s="19" t="s">
        <v>187</v>
      </c>
      <c r="F583" s="19" t="s">
        <v>215</v>
      </c>
      <c r="G583" s="19">
        <v>2015</v>
      </c>
      <c r="H583" s="65">
        <v>42116</v>
      </c>
      <c r="K583" s="19" t="s">
        <v>18023</v>
      </c>
      <c r="L583" s="19" t="str">
        <f t="shared" si="9"/>
        <v>PreAlerta</v>
      </c>
    </row>
    <row r="584" spans="1:12" ht="15.75" customHeight="1">
      <c r="A584" s="19">
        <v>26215614</v>
      </c>
      <c r="B584" s="19" t="s">
        <v>17958</v>
      </c>
      <c r="C584" s="19" t="s">
        <v>17959</v>
      </c>
      <c r="D584" s="19" t="s">
        <v>17960</v>
      </c>
      <c r="E584" s="19" t="s">
        <v>4532</v>
      </c>
      <c r="F584" s="19" t="s">
        <v>15852</v>
      </c>
      <c r="G584" s="19">
        <v>2015</v>
      </c>
      <c r="H584" s="65">
        <v>42214</v>
      </c>
      <c r="I584" s="19" t="s">
        <v>17961</v>
      </c>
      <c r="J584" s="19" t="s">
        <v>17962</v>
      </c>
      <c r="K584" s="19" t="s">
        <v>17963</v>
      </c>
      <c r="L584" s="19" t="str">
        <f t="shared" si="9"/>
        <v>PreAlerta</v>
      </c>
    </row>
    <row r="585" spans="1:12" ht="15.75" customHeight="1">
      <c r="A585" s="19">
        <v>26004175</v>
      </c>
      <c r="B585" s="19" t="s">
        <v>18027</v>
      </c>
      <c r="C585" s="19" t="s">
        <v>18028</v>
      </c>
      <c r="D585" s="19" t="s">
        <v>18029</v>
      </c>
      <c r="E585" s="19" t="s">
        <v>5033</v>
      </c>
      <c r="F585" s="19" t="s">
        <v>1636</v>
      </c>
      <c r="G585" s="19">
        <v>2015</v>
      </c>
      <c r="H585" s="65">
        <v>42150</v>
      </c>
      <c r="K585" s="19" t="s">
        <v>18030</v>
      </c>
      <c r="L585" s="19" t="str">
        <f t="shared" si="9"/>
        <v>PreAlerta</v>
      </c>
    </row>
    <row r="586" spans="1:12" ht="15.75" customHeight="1">
      <c r="A586" s="19">
        <v>25976004</v>
      </c>
      <c r="B586" s="19" t="s">
        <v>18050</v>
      </c>
      <c r="C586" s="19" t="s">
        <v>18051</v>
      </c>
      <c r="D586" s="19" t="s">
        <v>18052</v>
      </c>
      <c r="E586" s="19" t="s">
        <v>18053</v>
      </c>
      <c r="F586" s="19" t="s">
        <v>2053</v>
      </c>
      <c r="G586" s="19">
        <v>2015</v>
      </c>
      <c r="H586" s="65">
        <v>42140</v>
      </c>
      <c r="K586" s="19" t="s">
        <v>18054</v>
      </c>
      <c r="L586" s="19" t="str">
        <f t="shared" si="9"/>
        <v>PreAlerta</v>
      </c>
    </row>
    <row r="587" spans="1:12" ht="15.75" customHeight="1">
      <c r="A587" s="19">
        <v>25918135</v>
      </c>
      <c r="B587" s="19" t="s">
        <v>18100</v>
      </c>
      <c r="C587" s="19" t="s">
        <v>18101</v>
      </c>
      <c r="D587" s="19" t="s">
        <v>18102</v>
      </c>
      <c r="E587" s="19" t="s">
        <v>15939</v>
      </c>
      <c r="F587" s="19" t="s">
        <v>1125</v>
      </c>
      <c r="G587" s="19">
        <v>2015</v>
      </c>
      <c r="H587" s="65">
        <v>42123</v>
      </c>
      <c r="I587" s="19" t="s">
        <v>18103</v>
      </c>
      <c r="K587" s="19" t="s">
        <v>18104</v>
      </c>
      <c r="L587" s="19" t="str">
        <f t="shared" si="9"/>
        <v>PreAlerta</v>
      </c>
    </row>
    <row r="588" spans="1:12" ht="15.75" customHeight="1">
      <c r="A588" s="19">
        <v>26093673</v>
      </c>
      <c r="B588" s="19" t="s">
        <v>18232</v>
      </c>
      <c r="C588" s="19" t="s">
        <v>18233</v>
      </c>
      <c r="D588" s="19" t="s">
        <v>18234</v>
      </c>
      <c r="E588" s="19" t="s">
        <v>18235</v>
      </c>
      <c r="F588" s="19" t="s">
        <v>841</v>
      </c>
      <c r="G588" s="19">
        <v>2015</v>
      </c>
      <c r="H588" s="65">
        <v>42177</v>
      </c>
      <c r="I588" s="19" t="s">
        <v>18236</v>
      </c>
      <c r="K588" s="19" t="s">
        <v>18237</v>
      </c>
      <c r="L588" s="19" t="str">
        <f t="shared" si="9"/>
        <v>PreAlerta</v>
      </c>
    </row>
    <row r="589" spans="1:12" ht="15.75" customHeight="1">
      <c r="A589" s="19">
        <v>26108322</v>
      </c>
      <c r="B589" s="19" t="s">
        <v>18180</v>
      </c>
      <c r="C589" s="19" t="s">
        <v>18181</v>
      </c>
      <c r="D589" s="19" t="s">
        <v>18182</v>
      </c>
      <c r="E589" s="19" t="s">
        <v>16107</v>
      </c>
      <c r="F589" s="19" t="s">
        <v>9024</v>
      </c>
      <c r="G589" s="19">
        <v>2015</v>
      </c>
      <c r="H589" s="65">
        <v>42181</v>
      </c>
      <c r="L589" s="19" t="str">
        <f t="shared" si="9"/>
        <v>PreAlerta</v>
      </c>
    </row>
    <row r="590" spans="1:12" ht="15.75" customHeight="1">
      <c r="A590" s="19">
        <v>25917803</v>
      </c>
      <c r="B590" s="19" t="s">
        <v>18212</v>
      </c>
      <c r="C590" s="19" t="s">
        <v>2193</v>
      </c>
      <c r="D590" s="19" t="s">
        <v>18210</v>
      </c>
      <c r="E590" s="19" t="s">
        <v>2195</v>
      </c>
      <c r="F590" s="19" t="s">
        <v>777</v>
      </c>
      <c r="G590" s="19">
        <v>2015</v>
      </c>
      <c r="H590" s="65">
        <v>42123</v>
      </c>
      <c r="K590" s="19" t="s">
        <v>18213</v>
      </c>
      <c r="L590" s="19" t="str">
        <f t="shared" si="9"/>
        <v>PreAlerta</v>
      </c>
    </row>
    <row r="591" spans="1:12" ht="15.75" customHeight="1">
      <c r="A591" s="19">
        <v>25817352</v>
      </c>
      <c r="B591" s="19" t="s">
        <v>18263</v>
      </c>
      <c r="C591" s="19" t="s">
        <v>18264</v>
      </c>
      <c r="D591" s="19" t="s">
        <v>18265</v>
      </c>
      <c r="E591" s="19" t="s">
        <v>5053</v>
      </c>
      <c r="F591" s="19" t="s">
        <v>1636</v>
      </c>
      <c r="G591" s="19">
        <v>2015</v>
      </c>
      <c r="H591" s="65">
        <v>42094</v>
      </c>
      <c r="K591" s="19" t="s">
        <v>18266</v>
      </c>
      <c r="L591" s="19" t="str">
        <f t="shared" si="9"/>
        <v>PreAlerta</v>
      </c>
    </row>
    <row r="592" spans="1:12" ht="15.75" customHeight="1">
      <c r="A592" s="19">
        <v>25712791</v>
      </c>
      <c r="B592" s="19" t="s">
        <v>18257</v>
      </c>
      <c r="C592" s="19" t="s">
        <v>18258</v>
      </c>
      <c r="D592" s="19" t="s">
        <v>18259</v>
      </c>
      <c r="E592" s="19" t="s">
        <v>18260</v>
      </c>
      <c r="F592" s="19" t="s">
        <v>1044</v>
      </c>
      <c r="G592" s="19">
        <v>2015</v>
      </c>
      <c r="H592" s="65">
        <v>42061</v>
      </c>
      <c r="K592" s="19" t="s">
        <v>18261</v>
      </c>
      <c r="L592" s="19" t="str">
        <f t="shared" si="9"/>
        <v>PreAlerta</v>
      </c>
    </row>
    <row r="593" spans="1:12" ht="15.75" customHeight="1">
      <c r="A593" s="19">
        <v>25708671</v>
      </c>
      <c r="B593" s="19" t="s">
        <v>18339</v>
      </c>
      <c r="C593" s="19" t="s">
        <v>18340</v>
      </c>
      <c r="D593" s="19" t="s">
        <v>18341</v>
      </c>
      <c r="E593" s="19" t="s">
        <v>18342</v>
      </c>
      <c r="F593" s="19" t="s">
        <v>2424</v>
      </c>
      <c r="G593" s="19">
        <v>2015</v>
      </c>
      <c r="H593" s="65">
        <v>42060</v>
      </c>
      <c r="K593" s="19" t="s">
        <v>18343</v>
      </c>
      <c r="L593" s="19" t="str">
        <f t="shared" si="9"/>
        <v>PreAlerta</v>
      </c>
    </row>
    <row r="594" spans="1:12" ht="15.75" customHeight="1">
      <c r="A594" s="19">
        <v>25200914</v>
      </c>
      <c r="B594" s="19" t="s">
        <v>18303</v>
      </c>
      <c r="C594" s="19" t="s">
        <v>18304</v>
      </c>
      <c r="D594" s="19" t="s">
        <v>18305</v>
      </c>
      <c r="E594" s="19" t="s">
        <v>18306</v>
      </c>
      <c r="F594" s="19" t="s">
        <v>2578</v>
      </c>
      <c r="G594" s="19">
        <v>2015</v>
      </c>
      <c r="H594" s="65">
        <v>41892</v>
      </c>
      <c r="K594" s="19" t="s">
        <v>18307</v>
      </c>
      <c r="L594" s="19" t="str">
        <f t="shared" si="9"/>
        <v>PreAlerta</v>
      </c>
    </row>
    <row r="595" spans="1:12" ht="15.75" customHeight="1">
      <c r="A595" s="19">
        <v>25995221</v>
      </c>
      <c r="B595" s="19" t="s">
        <v>18380</v>
      </c>
      <c r="C595" s="19" t="s">
        <v>18381</v>
      </c>
      <c r="D595" s="19" t="s">
        <v>18382</v>
      </c>
      <c r="E595" s="19" t="s">
        <v>18383</v>
      </c>
      <c r="F595" s="19" t="s">
        <v>15035</v>
      </c>
      <c r="G595" s="19">
        <v>2015</v>
      </c>
      <c r="H595" s="65">
        <v>42146</v>
      </c>
      <c r="I595" s="19" t="s">
        <v>18384</v>
      </c>
      <c r="J595" s="19" t="s">
        <v>18385</v>
      </c>
      <c r="K595" s="19" t="s">
        <v>18386</v>
      </c>
      <c r="L595" s="19" t="str">
        <f t="shared" si="9"/>
        <v>PreAlerta</v>
      </c>
    </row>
    <row r="596" spans="1:12" ht="15.75" customHeight="1">
      <c r="A596" s="19">
        <v>26259279</v>
      </c>
      <c r="B596" s="19" t="s">
        <v>18374</v>
      </c>
      <c r="C596" s="19" t="s">
        <v>18375</v>
      </c>
      <c r="D596" s="19" t="s">
        <v>18376</v>
      </c>
      <c r="E596" s="19" t="s">
        <v>18377</v>
      </c>
      <c r="F596" s="19" t="s">
        <v>18378</v>
      </c>
      <c r="G596" s="19">
        <v>2015</v>
      </c>
      <c r="H596" s="65">
        <v>42228</v>
      </c>
      <c r="L596" s="19" t="str">
        <f t="shared" si="9"/>
        <v>PreAlerta</v>
      </c>
    </row>
    <row r="597" spans="1:12" ht="15.75" customHeight="1">
      <c r="A597" s="19">
        <v>25787137</v>
      </c>
      <c r="B597" s="19" t="s">
        <v>18417</v>
      </c>
      <c r="C597" s="19" t="s">
        <v>18418</v>
      </c>
      <c r="D597" s="19" t="s">
        <v>18419</v>
      </c>
      <c r="E597" s="19" t="s">
        <v>11829</v>
      </c>
      <c r="F597" s="19" t="s">
        <v>12192</v>
      </c>
      <c r="G597" s="19">
        <v>2015</v>
      </c>
      <c r="H597" s="65">
        <v>42083</v>
      </c>
      <c r="I597" s="19" t="s">
        <v>18420</v>
      </c>
      <c r="K597" s="19" t="s">
        <v>18421</v>
      </c>
      <c r="L597" s="19" t="str">
        <f t="shared" si="9"/>
        <v>PreAlerta</v>
      </c>
    </row>
    <row r="598" spans="1:12" ht="15.75" customHeight="1">
      <c r="A598" s="19">
        <v>25747001</v>
      </c>
      <c r="B598" s="19" t="s">
        <v>18589</v>
      </c>
      <c r="C598" s="19" t="s">
        <v>18590</v>
      </c>
      <c r="D598" s="19" t="s">
        <v>18591</v>
      </c>
      <c r="E598" s="19" t="s">
        <v>9948</v>
      </c>
      <c r="F598" s="19" t="s">
        <v>18592</v>
      </c>
      <c r="G598" s="19">
        <v>2015</v>
      </c>
      <c r="H598" s="65">
        <v>42073</v>
      </c>
      <c r="I598" s="19" t="s">
        <v>18593</v>
      </c>
      <c r="K598" s="19" t="s">
        <v>18594</v>
      </c>
      <c r="L598" s="19" t="str">
        <f t="shared" si="9"/>
        <v>PreAlerta</v>
      </c>
    </row>
    <row r="599" spans="1:12" ht="15.75" customHeight="1">
      <c r="A599" s="19">
        <v>25746630</v>
      </c>
      <c r="B599" s="19" t="s">
        <v>18452</v>
      </c>
      <c r="C599" s="19" t="s">
        <v>18453</v>
      </c>
      <c r="D599" s="19" t="s">
        <v>18454</v>
      </c>
      <c r="E599" s="19" t="s">
        <v>18455</v>
      </c>
      <c r="F599" s="19" t="s">
        <v>2837</v>
      </c>
      <c r="G599" s="19">
        <v>2015</v>
      </c>
      <c r="H599" s="65">
        <v>42073</v>
      </c>
      <c r="K599" s="19" t="s">
        <v>18456</v>
      </c>
      <c r="L599" s="19" t="str">
        <f t="shared" si="9"/>
        <v>PreAlerta</v>
      </c>
    </row>
    <row r="600" spans="1:12" ht="15.75" customHeight="1">
      <c r="A600" s="19">
        <v>25712355</v>
      </c>
      <c r="B600" s="19" t="s">
        <v>18457</v>
      </c>
      <c r="C600" s="19" t="s">
        <v>18458</v>
      </c>
      <c r="D600" s="19" t="s">
        <v>18459</v>
      </c>
      <c r="E600" s="19" t="s">
        <v>12146</v>
      </c>
      <c r="F600" s="19" t="s">
        <v>1125</v>
      </c>
      <c r="G600" s="19">
        <v>2015</v>
      </c>
      <c r="H600" s="65">
        <v>42061</v>
      </c>
      <c r="I600" s="19" t="s">
        <v>18460</v>
      </c>
      <c r="K600" s="19" t="s">
        <v>18461</v>
      </c>
      <c r="L600" s="19" t="str">
        <f t="shared" si="9"/>
        <v>PreAlerta</v>
      </c>
    </row>
    <row r="601" spans="1:12" ht="15.75" customHeight="1">
      <c r="A601" s="19">
        <v>25379833</v>
      </c>
      <c r="B601" s="19" t="s">
        <v>18474</v>
      </c>
      <c r="C601" s="19" t="s">
        <v>18475</v>
      </c>
      <c r="D601" s="19" t="s">
        <v>18398</v>
      </c>
      <c r="E601" s="19" t="s">
        <v>18476</v>
      </c>
      <c r="F601" s="19" t="s">
        <v>979</v>
      </c>
      <c r="G601" s="19">
        <v>2015</v>
      </c>
      <c r="H601" s="65">
        <v>41951</v>
      </c>
      <c r="K601" s="19" t="s">
        <v>18477</v>
      </c>
      <c r="L601" s="19" t="str">
        <f t="shared" si="9"/>
        <v>PreAlerta</v>
      </c>
    </row>
    <row r="602" spans="1:12" ht="15.75" customHeight="1">
      <c r="A602" s="19">
        <v>25894560</v>
      </c>
      <c r="B602" s="19" t="s">
        <v>18505</v>
      </c>
      <c r="C602" s="19" t="s">
        <v>18085</v>
      </c>
      <c r="D602" s="19" t="s">
        <v>18506</v>
      </c>
      <c r="E602" s="19" t="s">
        <v>18087</v>
      </c>
      <c r="F602" s="19" t="s">
        <v>1232</v>
      </c>
      <c r="G602" s="19">
        <v>2015</v>
      </c>
      <c r="H602" s="65">
        <v>42115</v>
      </c>
      <c r="I602" s="19" t="s">
        <v>18507</v>
      </c>
      <c r="K602" s="19" t="s">
        <v>18508</v>
      </c>
      <c r="L602" s="19" t="str">
        <f t="shared" si="9"/>
        <v>PreAlerta</v>
      </c>
    </row>
    <row r="603" spans="1:12" ht="15.75" customHeight="1">
      <c r="A603" s="19">
        <v>26034545</v>
      </c>
      <c r="B603" s="19" t="s">
        <v>18511</v>
      </c>
      <c r="C603" s="19" t="s">
        <v>18512</v>
      </c>
      <c r="D603" s="19" t="s">
        <v>18513</v>
      </c>
      <c r="E603" s="19" t="s">
        <v>18514</v>
      </c>
      <c r="F603" s="19" t="s">
        <v>14902</v>
      </c>
      <c r="G603" s="19">
        <v>2015</v>
      </c>
      <c r="H603" s="65">
        <v>42158</v>
      </c>
      <c r="I603" s="19" t="s">
        <v>18515</v>
      </c>
      <c r="K603" s="19" t="s">
        <v>18516</v>
      </c>
      <c r="L603" s="19" t="str">
        <f t="shared" si="9"/>
        <v>PreAlerta</v>
      </c>
    </row>
    <row r="604" spans="1:12" ht="15.75" customHeight="1">
      <c r="A604" s="19">
        <v>25927946</v>
      </c>
      <c r="B604" s="19" t="s">
        <v>18522</v>
      </c>
      <c r="C604" s="19" t="s">
        <v>18523</v>
      </c>
      <c r="D604" s="19" t="s">
        <v>18524</v>
      </c>
      <c r="E604" s="19" t="s">
        <v>18525</v>
      </c>
      <c r="F604" s="19" t="s">
        <v>875</v>
      </c>
      <c r="G604" s="19">
        <v>2015</v>
      </c>
      <c r="H604" s="65">
        <v>42125</v>
      </c>
      <c r="I604" s="19" t="s">
        <v>18526</v>
      </c>
      <c r="K604" s="19" t="s">
        <v>18527</v>
      </c>
      <c r="L604" s="19" t="str">
        <f t="shared" si="9"/>
        <v>PreAlerta</v>
      </c>
    </row>
    <row r="605" spans="1:12" ht="15.75" customHeight="1">
      <c r="A605" s="19">
        <v>25798859</v>
      </c>
      <c r="B605" s="19" t="s">
        <v>18559</v>
      </c>
      <c r="C605" s="19" t="s">
        <v>18560</v>
      </c>
      <c r="D605" s="19" t="s">
        <v>18561</v>
      </c>
      <c r="E605" s="19" t="s">
        <v>18562</v>
      </c>
      <c r="F605" s="19" t="s">
        <v>18563</v>
      </c>
      <c r="G605" s="19">
        <v>2015</v>
      </c>
      <c r="H605" s="65">
        <v>42087</v>
      </c>
      <c r="I605" s="19" t="s">
        <v>18564</v>
      </c>
      <c r="J605" s="19" t="s">
        <v>18565</v>
      </c>
      <c r="K605" s="19" t="s">
        <v>18566</v>
      </c>
      <c r="L605" s="19" t="str">
        <f t="shared" si="9"/>
        <v>PreAlerta</v>
      </c>
    </row>
    <row r="606" spans="1:12" ht="15.75" customHeight="1">
      <c r="A606" s="19">
        <v>25831493</v>
      </c>
      <c r="B606" s="19" t="s">
        <v>18576</v>
      </c>
      <c r="C606" s="19" t="s">
        <v>18577</v>
      </c>
      <c r="D606" s="19" t="s">
        <v>18578</v>
      </c>
      <c r="E606" s="19" t="s">
        <v>18579</v>
      </c>
      <c r="F606" s="19" t="s">
        <v>2504</v>
      </c>
      <c r="G606" s="19">
        <v>2015</v>
      </c>
      <c r="H606" s="65">
        <v>42096</v>
      </c>
      <c r="I606" s="19" t="s">
        <v>18580</v>
      </c>
      <c r="K606" s="19" t="s">
        <v>18581</v>
      </c>
      <c r="L606" s="19" t="str">
        <f t="shared" si="9"/>
        <v>PreAlerta</v>
      </c>
    </row>
    <row r="607" spans="1:12" ht="15.75" customHeight="1">
      <c r="A607" s="19">
        <v>25673788</v>
      </c>
      <c r="B607" s="19" t="s">
        <v>18655</v>
      </c>
      <c r="C607" s="19" t="s">
        <v>18656</v>
      </c>
      <c r="D607" s="19" t="s">
        <v>18657</v>
      </c>
      <c r="E607" s="19" t="s">
        <v>18658</v>
      </c>
      <c r="F607" s="19" t="s">
        <v>1272</v>
      </c>
      <c r="G607" s="19">
        <v>2015</v>
      </c>
      <c r="H607" s="65">
        <v>42048</v>
      </c>
      <c r="I607" s="19" t="s">
        <v>18659</v>
      </c>
      <c r="K607" s="19" t="s">
        <v>18660</v>
      </c>
      <c r="L607" s="19" t="str">
        <f t="shared" si="9"/>
        <v>PreAlerta</v>
      </c>
    </row>
    <row r="608" spans="1:12" ht="15.75" customHeight="1">
      <c r="A608" s="19">
        <v>25666151</v>
      </c>
      <c r="B608" s="19" t="s">
        <v>18644</v>
      </c>
      <c r="C608" s="19" t="s">
        <v>18645</v>
      </c>
      <c r="D608" s="19" t="s">
        <v>18646</v>
      </c>
      <c r="E608" s="19" t="s">
        <v>18647</v>
      </c>
      <c r="F608" s="19" t="s">
        <v>1125</v>
      </c>
      <c r="G608" s="19">
        <v>2015</v>
      </c>
      <c r="H608" s="65">
        <v>42046</v>
      </c>
      <c r="I608" s="19" t="s">
        <v>18648</v>
      </c>
      <c r="K608" s="19" t="s">
        <v>18649</v>
      </c>
      <c r="L608" s="19" t="str">
        <f t="shared" si="9"/>
        <v>PreAlerta</v>
      </c>
    </row>
    <row r="609" spans="1:12" ht="15.75" customHeight="1">
      <c r="A609" s="19">
        <v>25653413</v>
      </c>
      <c r="B609" s="19" t="s">
        <v>18674</v>
      </c>
      <c r="C609" s="19" t="s">
        <v>18675</v>
      </c>
      <c r="D609" s="19" t="s">
        <v>18657</v>
      </c>
      <c r="E609" s="19" t="s">
        <v>18676</v>
      </c>
      <c r="F609" s="19" t="s">
        <v>1272</v>
      </c>
      <c r="G609" s="19">
        <v>2015</v>
      </c>
      <c r="H609" s="65">
        <v>42041</v>
      </c>
      <c r="I609" s="19" t="s">
        <v>18677</v>
      </c>
      <c r="K609" s="19" t="s">
        <v>18678</v>
      </c>
      <c r="L609" s="19" t="str">
        <f t="shared" si="9"/>
        <v>PreAlerta</v>
      </c>
    </row>
    <row r="610" spans="1:12" ht="15.75" customHeight="1">
      <c r="A610" s="19">
        <v>25645293</v>
      </c>
      <c r="B610" s="19" t="s">
        <v>18664</v>
      </c>
      <c r="C610" s="19" t="s">
        <v>18665</v>
      </c>
      <c r="D610" s="19" t="s">
        <v>18666</v>
      </c>
      <c r="E610" s="19" t="s">
        <v>18667</v>
      </c>
      <c r="F610" s="19" t="s">
        <v>11350</v>
      </c>
      <c r="G610" s="19">
        <v>2015</v>
      </c>
      <c r="H610" s="65">
        <v>42039</v>
      </c>
      <c r="K610" s="19" t="s">
        <v>18668</v>
      </c>
      <c r="L610" s="19" t="str">
        <f t="shared" si="9"/>
        <v>PreAlerta</v>
      </c>
    </row>
    <row r="611" spans="1:12" ht="15.75" customHeight="1">
      <c r="A611" s="19">
        <v>25618776</v>
      </c>
      <c r="B611" s="19" t="s">
        <v>18694</v>
      </c>
      <c r="C611" s="19" t="s">
        <v>18695</v>
      </c>
      <c r="D611" s="19" t="s">
        <v>18696</v>
      </c>
      <c r="E611" s="19" t="s">
        <v>12167</v>
      </c>
      <c r="F611" s="19" t="s">
        <v>1636</v>
      </c>
      <c r="G611" s="19">
        <v>2015</v>
      </c>
      <c r="H611" s="65">
        <v>42030</v>
      </c>
      <c r="K611" s="19" t="s">
        <v>18697</v>
      </c>
      <c r="L611" s="19" t="str">
        <f t="shared" si="9"/>
        <v>PreAlerta</v>
      </c>
    </row>
    <row r="612" spans="1:12" ht="15.75" customHeight="1">
      <c r="A612" s="19">
        <v>25596977</v>
      </c>
      <c r="B612" s="19" t="s">
        <v>18701</v>
      </c>
      <c r="C612" s="19" t="s">
        <v>18702</v>
      </c>
      <c r="D612" s="19" t="s">
        <v>18696</v>
      </c>
      <c r="E612" s="19" t="s">
        <v>18703</v>
      </c>
      <c r="F612" s="19" t="s">
        <v>1636</v>
      </c>
      <c r="G612" s="19">
        <v>2015</v>
      </c>
      <c r="H612" s="65">
        <v>42023</v>
      </c>
      <c r="K612" s="19" t="s">
        <v>18704</v>
      </c>
      <c r="L612" s="19" t="str">
        <f t="shared" si="9"/>
        <v>PreAlerta</v>
      </c>
    </row>
    <row r="613" spans="1:12" ht="15.75" customHeight="1">
      <c r="A613" s="19">
        <v>25481761</v>
      </c>
      <c r="B613" s="19" t="s">
        <v>18718</v>
      </c>
      <c r="C613" s="19" t="s">
        <v>18719</v>
      </c>
      <c r="D613" s="19" t="s">
        <v>18696</v>
      </c>
      <c r="E613" s="19" t="s">
        <v>18720</v>
      </c>
      <c r="F613" s="19" t="s">
        <v>1636</v>
      </c>
      <c r="G613" s="19">
        <v>2015</v>
      </c>
      <c r="H613" s="65">
        <v>41981</v>
      </c>
      <c r="K613" s="19" t="s">
        <v>18721</v>
      </c>
      <c r="L613" s="19" t="str">
        <f t="shared" si="9"/>
        <v>PreAlerta</v>
      </c>
    </row>
    <row r="614" spans="1:12" ht="15.75" customHeight="1">
      <c r="A614" s="19">
        <v>25738646</v>
      </c>
      <c r="B614" s="19" t="s">
        <v>18821</v>
      </c>
      <c r="C614" s="19" t="s">
        <v>18822</v>
      </c>
      <c r="D614" s="19" t="s">
        <v>18823</v>
      </c>
      <c r="E614" s="19" t="s">
        <v>18824</v>
      </c>
      <c r="F614" s="19" t="s">
        <v>1619</v>
      </c>
      <c r="G614" s="19">
        <v>2015</v>
      </c>
      <c r="H614" s="65">
        <v>42068</v>
      </c>
      <c r="I614" s="19" t="s">
        <v>18825</v>
      </c>
      <c r="K614" s="19" t="s">
        <v>18826</v>
      </c>
      <c r="L614" s="19" t="str">
        <f t="shared" si="9"/>
        <v>PreAlerta</v>
      </c>
    </row>
    <row r="615" spans="1:12" ht="15.75" customHeight="1">
      <c r="A615" s="19">
        <v>26552120</v>
      </c>
      <c r="B615" s="19" t="s">
        <v>18828</v>
      </c>
      <c r="C615" s="19" t="s">
        <v>18829</v>
      </c>
      <c r="D615" s="19" t="s">
        <v>18830</v>
      </c>
      <c r="E615" s="19" t="s">
        <v>18831</v>
      </c>
      <c r="F615" s="19" t="s">
        <v>18000</v>
      </c>
      <c r="G615" s="19">
        <v>2015</v>
      </c>
      <c r="H615" s="65">
        <v>42319</v>
      </c>
      <c r="K615" s="19" t="s">
        <v>18832</v>
      </c>
      <c r="L615" s="19" t="str">
        <f t="shared" si="9"/>
        <v>PreAlerta</v>
      </c>
    </row>
    <row r="616" spans="1:12" ht="15.75" customHeight="1">
      <c r="A616" s="19">
        <v>26513928</v>
      </c>
      <c r="B616" s="19" t="s">
        <v>18862</v>
      </c>
      <c r="C616" s="19" t="s">
        <v>18863</v>
      </c>
      <c r="D616" s="19" t="s">
        <v>18864</v>
      </c>
      <c r="E616" s="19" t="s">
        <v>18865</v>
      </c>
      <c r="F616" s="19" t="s">
        <v>13687</v>
      </c>
      <c r="G616" s="19">
        <v>2015</v>
      </c>
      <c r="H616" s="65">
        <v>42308</v>
      </c>
      <c r="L616" s="19" t="str">
        <f t="shared" si="9"/>
        <v>PreAlerta</v>
      </c>
    </row>
    <row r="617" spans="1:12" ht="15.75" customHeight="1">
      <c r="A617" s="19">
        <v>25533886</v>
      </c>
      <c r="B617" s="19" t="s">
        <v>18910</v>
      </c>
      <c r="C617" s="19" t="s">
        <v>18911</v>
      </c>
      <c r="D617" s="19" t="s">
        <v>18912</v>
      </c>
      <c r="E617" s="19" t="s">
        <v>18913</v>
      </c>
      <c r="F617" s="19" t="s">
        <v>1636</v>
      </c>
      <c r="G617" s="19">
        <v>2015</v>
      </c>
      <c r="H617" s="65">
        <v>41997</v>
      </c>
      <c r="K617" s="19" t="s">
        <v>18914</v>
      </c>
      <c r="L617" s="19" t="str">
        <f t="shared" si="9"/>
        <v>PreAlerta</v>
      </c>
    </row>
    <row r="618" spans="1:12" ht="15.75" customHeight="1">
      <c r="A618" s="19">
        <v>25232779</v>
      </c>
      <c r="B618" s="19" t="s">
        <v>18930</v>
      </c>
      <c r="C618" s="19" t="s">
        <v>18931</v>
      </c>
      <c r="D618" s="19" t="s">
        <v>18932</v>
      </c>
      <c r="E618" s="19" t="s">
        <v>18933</v>
      </c>
      <c r="F618" s="19" t="s">
        <v>979</v>
      </c>
      <c r="G618" s="19">
        <v>2015</v>
      </c>
      <c r="H618" s="65">
        <v>41901</v>
      </c>
      <c r="K618" s="19" t="s">
        <v>18934</v>
      </c>
      <c r="L618" s="19" t="str">
        <f t="shared" si="9"/>
        <v>PreAlerta</v>
      </c>
    </row>
    <row r="619" spans="1:12" ht="15.75" customHeight="1">
      <c r="A619" s="19">
        <v>25648185</v>
      </c>
      <c r="B619" s="19" t="s">
        <v>19003</v>
      </c>
      <c r="C619" s="19" t="s">
        <v>19004</v>
      </c>
      <c r="D619" s="19" t="s">
        <v>19005</v>
      </c>
      <c r="E619" s="19" t="s">
        <v>8737</v>
      </c>
      <c r="F619" s="19" t="s">
        <v>875</v>
      </c>
      <c r="G619" s="19">
        <v>2015</v>
      </c>
      <c r="H619" s="65">
        <v>42040</v>
      </c>
      <c r="I619" s="19" t="s">
        <v>19006</v>
      </c>
      <c r="K619" s="19" t="s">
        <v>19007</v>
      </c>
      <c r="L619" s="19" t="str">
        <f t="shared" si="9"/>
        <v>PreAlerta</v>
      </c>
    </row>
    <row r="620" spans="1:12" ht="15.75" customHeight="1">
      <c r="A620" s="19">
        <v>25916538</v>
      </c>
      <c r="B620" s="19" t="s">
        <v>19142</v>
      </c>
      <c r="C620" s="19" t="s">
        <v>19143</v>
      </c>
      <c r="D620" s="19" t="s">
        <v>19144</v>
      </c>
      <c r="E620" s="19" t="s">
        <v>6532</v>
      </c>
      <c r="F620" s="19" t="s">
        <v>19145</v>
      </c>
      <c r="G620" s="19">
        <v>2015</v>
      </c>
      <c r="H620" s="65">
        <v>42123</v>
      </c>
      <c r="L620" s="19" t="str">
        <f t="shared" si="9"/>
        <v>PreAlerta</v>
      </c>
    </row>
    <row r="621" spans="1:12" ht="15.75" customHeight="1">
      <c r="A621" s="19">
        <v>25522126</v>
      </c>
      <c r="B621" s="19" t="s">
        <v>19092</v>
      </c>
      <c r="C621" s="19" t="s">
        <v>19093</v>
      </c>
      <c r="D621" s="19" t="s">
        <v>19094</v>
      </c>
      <c r="E621" s="19" t="s">
        <v>19095</v>
      </c>
      <c r="F621" s="19" t="s">
        <v>17274</v>
      </c>
      <c r="G621" s="19">
        <v>2015</v>
      </c>
      <c r="H621" s="65">
        <v>41992</v>
      </c>
      <c r="K621" s="19" t="s">
        <v>19096</v>
      </c>
      <c r="L621" s="19" t="str">
        <f t="shared" si="9"/>
        <v>PreAlerta</v>
      </c>
    </row>
    <row r="622" spans="1:12" ht="15.75" customHeight="1">
      <c r="A622" s="19">
        <v>25328149</v>
      </c>
      <c r="B622" s="19" t="s">
        <v>19119</v>
      </c>
      <c r="C622" s="19" t="s">
        <v>19120</v>
      </c>
      <c r="D622" s="19" t="s">
        <v>19121</v>
      </c>
      <c r="E622" s="19" t="s">
        <v>19122</v>
      </c>
      <c r="F622" s="19" t="s">
        <v>19123</v>
      </c>
      <c r="G622" s="19">
        <v>2015</v>
      </c>
      <c r="H622" s="65">
        <v>41933</v>
      </c>
      <c r="K622" s="19" t="s">
        <v>19124</v>
      </c>
      <c r="L622" s="19" t="str">
        <f t="shared" si="9"/>
        <v>PreAlerta</v>
      </c>
    </row>
    <row r="623" spans="1:12" ht="15.75" customHeight="1">
      <c r="A623" s="19">
        <v>24842664</v>
      </c>
      <c r="B623" s="19" t="s">
        <v>19138</v>
      </c>
      <c r="C623" s="19" t="s">
        <v>19139</v>
      </c>
      <c r="D623" s="19" t="s">
        <v>19140</v>
      </c>
      <c r="E623" s="19" t="s">
        <v>18540</v>
      </c>
      <c r="F623" s="19" t="s">
        <v>3492</v>
      </c>
      <c r="G623" s="19">
        <v>2015</v>
      </c>
      <c r="H623" s="65">
        <v>41780</v>
      </c>
      <c r="K623" s="19" t="s">
        <v>19141</v>
      </c>
      <c r="L623" s="19" t="str">
        <f t="shared" si="9"/>
        <v>PreAlerta</v>
      </c>
    </row>
    <row r="624" spans="1:12" ht="15.75" customHeight="1">
      <c r="A624" s="19">
        <v>24814418</v>
      </c>
      <c r="B624" s="19" t="s">
        <v>19344</v>
      </c>
      <c r="C624" s="19" t="s">
        <v>19345</v>
      </c>
      <c r="D624" s="19" t="s">
        <v>19346</v>
      </c>
      <c r="E624" s="19" t="s">
        <v>19347</v>
      </c>
      <c r="F624" s="19" t="s">
        <v>3419</v>
      </c>
      <c r="G624" s="19">
        <v>2015</v>
      </c>
      <c r="H624" s="65">
        <v>41772</v>
      </c>
      <c r="I624" s="19" t="s">
        <v>19348</v>
      </c>
      <c r="K624" s="19" t="s">
        <v>19349</v>
      </c>
      <c r="L624" s="19" t="str">
        <f t="shared" si="9"/>
        <v>PreAlerta</v>
      </c>
    </row>
    <row r="625" spans="1:12" ht="15.75" customHeight="1">
      <c r="A625" s="19">
        <v>25585690</v>
      </c>
      <c r="B625" s="19" t="s">
        <v>19189</v>
      </c>
      <c r="C625" s="19" t="s">
        <v>19190</v>
      </c>
      <c r="D625" s="19" t="s">
        <v>19191</v>
      </c>
      <c r="E625" s="19" t="s">
        <v>19192</v>
      </c>
      <c r="F625" s="19" t="s">
        <v>15852</v>
      </c>
      <c r="G625" s="19">
        <v>2015</v>
      </c>
      <c r="H625" s="65">
        <v>42019</v>
      </c>
      <c r="I625" s="19" t="s">
        <v>19193</v>
      </c>
      <c r="K625" s="19" t="s">
        <v>19194</v>
      </c>
      <c r="L625" s="19" t="str">
        <f t="shared" si="9"/>
        <v>PreAlerta</v>
      </c>
    </row>
    <row r="626" spans="1:12" ht="15.75" customHeight="1">
      <c r="A626" s="19">
        <v>26639714</v>
      </c>
      <c r="B626" s="19" t="s">
        <v>19201</v>
      </c>
      <c r="C626" s="19" t="s">
        <v>19202</v>
      </c>
      <c r="D626" s="19" t="s">
        <v>19203</v>
      </c>
      <c r="E626" s="19" t="s">
        <v>19204</v>
      </c>
      <c r="F626" s="19" t="s">
        <v>19205</v>
      </c>
      <c r="G626" s="19">
        <v>2015</v>
      </c>
      <c r="H626" s="65">
        <v>42346</v>
      </c>
      <c r="K626" s="19" t="s">
        <v>19206</v>
      </c>
      <c r="L626" s="19" t="str">
        <f t="shared" si="9"/>
        <v>PreAlerta</v>
      </c>
    </row>
    <row r="627" spans="1:12" ht="15.75" customHeight="1">
      <c r="A627" s="19">
        <v>26414015</v>
      </c>
      <c r="B627" s="19" t="s">
        <v>19224</v>
      </c>
      <c r="C627" s="19" t="s">
        <v>19225</v>
      </c>
      <c r="D627" s="19" t="s">
        <v>19226</v>
      </c>
      <c r="E627" s="19" t="s">
        <v>19227</v>
      </c>
      <c r="F627" s="19" t="s">
        <v>454</v>
      </c>
      <c r="G627" s="19">
        <v>2015</v>
      </c>
      <c r="H627" s="65">
        <v>42276</v>
      </c>
      <c r="K627" s="19" t="s">
        <v>19228</v>
      </c>
      <c r="L627" s="19" t="str">
        <f t="shared" si="9"/>
        <v>PreAlerta</v>
      </c>
    </row>
    <row r="628" spans="1:12" ht="15.75" customHeight="1">
      <c r="A628" s="19">
        <v>26299087</v>
      </c>
      <c r="B628" s="19" t="s">
        <v>19251</v>
      </c>
      <c r="C628" s="19" t="s">
        <v>19252</v>
      </c>
      <c r="D628" s="19" t="s">
        <v>19253</v>
      </c>
      <c r="E628" s="19" t="s">
        <v>19254</v>
      </c>
      <c r="F628" s="19" t="s">
        <v>10695</v>
      </c>
      <c r="G628" s="19">
        <v>2015</v>
      </c>
      <c r="H628" s="65">
        <v>42241</v>
      </c>
      <c r="K628" s="19" t="s">
        <v>19255</v>
      </c>
      <c r="L628" s="19" t="str">
        <f t="shared" si="9"/>
        <v>PreAlerta</v>
      </c>
    </row>
    <row r="629" spans="1:12" ht="15.75" customHeight="1">
      <c r="A629" s="19">
        <v>26235430</v>
      </c>
      <c r="B629" s="19" t="s">
        <v>19257</v>
      </c>
      <c r="C629" s="19" t="s">
        <v>19258</v>
      </c>
      <c r="D629" s="19" t="s">
        <v>19259</v>
      </c>
      <c r="E629" s="19" t="s">
        <v>19260</v>
      </c>
      <c r="F629" s="19" t="s">
        <v>19261</v>
      </c>
      <c r="G629" s="19">
        <v>2015</v>
      </c>
      <c r="H629" s="65">
        <v>42220</v>
      </c>
      <c r="K629" s="19" t="s">
        <v>19262</v>
      </c>
      <c r="L629" s="19" t="str">
        <f t="shared" si="9"/>
        <v>PreAlerta</v>
      </c>
    </row>
    <row r="630" spans="1:12" ht="15.75" customHeight="1">
      <c r="A630" s="19">
        <v>26220641</v>
      </c>
      <c r="B630" s="19" t="s">
        <v>19270</v>
      </c>
      <c r="C630" s="19" t="s">
        <v>19271</v>
      </c>
      <c r="D630" s="19" t="s">
        <v>19272</v>
      </c>
      <c r="E630" s="19" t="s">
        <v>19273</v>
      </c>
      <c r="F630" s="19" t="s">
        <v>13751</v>
      </c>
      <c r="G630" s="19">
        <v>2015</v>
      </c>
      <c r="H630" s="65">
        <v>42215</v>
      </c>
      <c r="I630" s="19" t="s">
        <v>19274</v>
      </c>
      <c r="K630" s="19" t="s">
        <v>19275</v>
      </c>
      <c r="L630" s="19" t="str">
        <f t="shared" si="9"/>
        <v>PreAlerta</v>
      </c>
    </row>
    <row r="631" spans="1:12" ht="15.75" customHeight="1">
      <c r="A631" s="19">
        <v>26143645</v>
      </c>
      <c r="B631" s="19" t="s">
        <v>19292</v>
      </c>
      <c r="C631" s="19" t="s">
        <v>19293</v>
      </c>
      <c r="D631" s="19" t="s">
        <v>19294</v>
      </c>
      <c r="E631" s="19" t="s">
        <v>19295</v>
      </c>
      <c r="F631" s="19" t="s">
        <v>11350</v>
      </c>
      <c r="G631" s="19">
        <v>2015</v>
      </c>
      <c r="H631" s="65">
        <v>42192</v>
      </c>
      <c r="K631" s="19" t="s">
        <v>19296</v>
      </c>
      <c r="L631" s="19" t="str">
        <f t="shared" si="9"/>
        <v>PreAlerta</v>
      </c>
    </row>
    <row r="632" spans="1:12" ht="15.75" customHeight="1">
      <c r="A632" s="19">
        <v>25830489</v>
      </c>
      <c r="B632" s="19" t="s">
        <v>19340</v>
      </c>
      <c r="C632" s="19" t="s">
        <v>19341</v>
      </c>
      <c r="D632" s="19" t="s">
        <v>19232</v>
      </c>
      <c r="E632" s="19" t="s">
        <v>18720</v>
      </c>
      <c r="F632" s="19" t="s">
        <v>147</v>
      </c>
      <c r="G632" s="19">
        <v>2015</v>
      </c>
      <c r="H632" s="65">
        <v>42096</v>
      </c>
      <c r="I632" s="19" t="s">
        <v>19342</v>
      </c>
      <c r="K632" s="19" t="s">
        <v>19343</v>
      </c>
      <c r="L632" s="19" t="str">
        <f t="shared" si="9"/>
        <v>PreAlerta</v>
      </c>
    </row>
    <row r="633" spans="1:12" ht="15.75" customHeight="1">
      <c r="A633" s="19">
        <v>25824216</v>
      </c>
      <c r="B633" s="19" t="s">
        <v>19352</v>
      </c>
      <c r="C633" s="19" t="s">
        <v>19353</v>
      </c>
      <c r="D633" s="19" t="s">
        <v>19354</v>
      </c>
      <c r="E633" s="19" t="s">
        <v>19355</v>
      </c>
      <c r="F633" s="19" t="s">
        <v>1125</v>
      </c>
      <c r="G633" s="19">
        <v>2015</v>
      </c>
      <c r="H633" s="65">
        <v>42095</v>
      </c>
      <c r="I633" s="19" t="s">
        <v>19356</v>
      </c>
      <c r="K633" s="19" t="s">
        <v>19357</v>
      </c>
      <c r="L633" s="19" t="str">
        <f t="shared" si="9"/>
        <v>PreAlerta</v>
      </c>
    </row>
    <row r="634" spans="1:12" ht="15.75" customHeight="1">
      <c r="A634" s="19">
        <v>25791651</v>
      </c>
      <c r="B634" s="19" t="s">
        <v>19380</v>
      </c>
      <c r="C634" s="19" t="s">
        <v>19381</v>
      </c>
      <c r="D634" s="19" t="s">
        <v>19382</v>
      </c>
      <c r="E634" s="19" t="s">
        <v>510</v>
      </c>
      <c r="F634" s="19" t="s">
        <v>8645</v>
      </c>
      <c r="G634" s="19">
        <v>2015</v>
      </c>
      <c r="H634" s="65">
        <v>42084</v>
      </c>
      <c r="L634" s="19" t="str">
        <f t="shared" si="9"/>
        <v>PreAlerta</v>
      </c>
    </row>
    <row r="635" spans="1:12" ht="15.75" customHeight="1">
      <c r="A635" s="19">
        <v>25560025</v>
      </c>
      <c r="B635" s="19" t="s">
        <v>19402</v>
      </c>
      <c r="C635" s="19" t="s">
        <v>19403</v>
      </c>
      <c r="D635" s="19" t="s">
        <v>19404</v>
      </c>
      <c r="E635" s="19" t="s">
        <v>19405</v>
      </c>
      <c r="F635" s="19" t="s">
        <v>2793</v>
      </c>
      <c r="G635" s="19">
        <v>2015</v>
      </c>
      <c r="H635" s="65">
        <v>42011</v>
      </c>
      <c r="K635" s="19" t="s">
        <v>19406</v>
      </c>
      <c r="L635" s="19" t="str">
        <f t="shared" si="9"/>
        <v>PreAlerta</v>
      </c>
    </row>
    <row r="636" spans="1:12" ht="15.75" customHeight="1">
      <c r="A636" s="19">
        <v>25385112</v>
      </c>
      <c r="B636" s="19" t="s">
        <v>19466</v>
      </c>
      <c r="C636" s="19" t="s">
        <v>19467</v>
      </c>
      <c r="D636" s="19" t="s">
        <v>19451</v>
      </c>
      <c r="E636" s="19" t="s">
        <v>1403</v>
      </c>
      <c r="F636" s="19" t="s">
        <v>1125</v>
      </c>
      <c r="G636" s="19">
        <v>2015</v>
      </c>
      <c r="H636" s="65">
        <v>41955</v>
      </c>
      <c r="I636" s="19" t="s">
        <v>19468</v>
      </c>
      <c r="K636" s="19" t="s">
        <v>19469</v>
      </c>
      <c r="L636" s="19" t="str">
        <f t="shared" si="9"/>
        <v>PreAlerta</v>
      </c>
    </row>
    <row r="637" spans="1:12" ht="15.75" customHeight="1">
      <c r="A637" s="19">
        <v>25385097</v>
      </c>
      <c r="B637" s="19" t="s">
        <v>19449</v>
      </c>
      <c r="C637" s="19" t="s">
        <v>19450</v>
      </c>
      <c r="D637" s="19" t="s">
        <v>19451</v>
      </c>
      <c r="E637" s="19" t="s">
        <v>19452</v>
      </c>
      <c r="F637" s="19" t="s">
        <v>1125</v>
      </c>
      <c r="G637" s="19">
        <v>2015</v>
      </c>
      <c r="H637" s="65">
        <v>41955</v>
      </c>
      <c r="I637" s="19" t="s">
        <v>19453</v>
      </c>
      <c r="K637" s="19" t="s">
        <v>19454</v>
      </c>
      <c r="L637" s="19" t="str">
        <f t="shared" si="9"/>
        <v>PreAlerta</v>
      </c>
    </row>
    <row r="638" spans="1:12" ht="15.75" customHeight="1">
      <c r="A638" s="19">
        <v>25348637</v>
      </c>
      <c r="B638" s="19" t="s">
        <v>19518</v>
      </c>
      <c r="C638" s="19" t="s">
        <v>19519</v>
      </c>
      <c r="D638" s="19" t="s">
        <v>19520</v>
      </c>
      <c r="E638" s="19" t="s">
        <v>19521</v>
      </c>
      <c r="F638" s="19" t="s">
        <v>1110</v>
      </c>
      <c r="G638" s="19">
        <v>2015</v>
      </c>
      <c r="H638" s="65">
        <v>41941</v>
      </c>
      <c r="I638" s="19" t="s">
        <v>19522</v>
      </c>
      <c r="K638" s="19" t="s">
        <v>19523</v>
      </c>
      <c r="L638" s="19" t="str">
        <f t="shared" si="9"/>
        <v>PreAlerta</v>
      </c>
    </row>
    <row r="639" spans="1:12" ht="15.75" customHeight="1">
      <c r="A639" s="19">
        <v>25551439</v>
      </c>
      <c r="B639" s="19" t="s">
        <v>19572</v>
      </c>
      <c r="C639" s="19" t="s">
        <v>19573</v>
      </c>
      <c r="D639" s="19" t="s">
        <v>19574</v>
      </c>
      <c r="E639" s="19" t="s">
        <v>16607</v>
      </c>
      <c r="F639" s="19" t="s">
        <v>875</v>
      </c>
      <c r="G639" s="19">
        <v>2014</v>
      </c>
      <c r="H639" s="65">
        <v>42005</v>
      </c>
      <c r="I639" s="19" t="s">
        <v>19575</v>
      </c>
      <c r="K639" s="19" t="s">
        <v>19576</v>
      </c>
      <c r="L639" s="19" t="str">
        <f t="shared" si="9"/>
        <v>PreAlerta</v>
      </c>
    </row>
    <row r="640" spans="1:12" ht="15.75" customHeight="1">
      <c r="A640" s="19">
        <v>25523969</v>
      </c>
      <c r="B640" s="19" t="s">
        <v>19604</v>
      </c>
      <c r="C640" s="19" t="s">
        <v>19605</v>
      </c>
      <c r="D640" s="19" t="s">
        <v>19606</v>
      </c>
      <c r="E640" s="19" t="s">
        <v>179</v>
      </c>
      <c r="F640" s="19" t="s">
        <v>2046</v>
      </c>
      <c r="G640" s="19">
        <v>2014</v>
      </c>
      <c r="H640" s="65">
        <v>41993</v>
      </c>
      <c r="K640" s="19" t="s">
        <v>19607</v>
      </c>
      <c r="L640" s="19" t="str">
        <f t="shared" si="9"/>
        <v>PreAlerta</v>
      </c>
    </row>
    <row r="641" spans="1:12" ht="15.75" customHeight="1">
      <c r="A641" s="19">
        <v>25475135</v>
      </c>
      <c r="B641" s="19" t="s">
        <v>19580</v>
      </c>
      <c r="C641" s="19" t="s">
        <v>19581</v>
      </c>
      <c r="D641" s="19" t="s">
        <v>19582</v>
      </c>
      <c r="E641" s="19" t="s">
        <v>1329</v>
      </c>
      <c r="F641" s="19" t="s">
        <v>841</v>
      </c>
      <c r="G641" s="19">
        <v>2014</v>
      </c>
      <c r="H641" s="65">
        <v>41979</v>
      </c>
      <c r="I641" s="19" t="s">
        <v>19583</v>
      </c>
      <c r="K641" s="19" t="s">
        <v>19584</v>
      </c>
      <c r="L641" s="19" t="str">
        <f t="shared" si="9"/>
        <v>PreAlerta</v>
      </c>
    </row>
    <row r="642" spans="1:12" ht="15.75" customHeight="1">
      <c r="A642" s="19">
        <v>25450223</v>
      </c>
      <c r="B642" s="19" t="s">
        <v>19633</v>
      </c>
      <c r="C642" s="19" t="s">
        <v>19634</v>
      </c>
      <c r="D642" s="19" t="s">
        <v>19635</v>
      </c>
      <c r="E642" s="19" t="s">
        <v>19636</v>
      </c>
      <c r="F642" s="19" t="s">
        <v>19637</v>
      </c>
      <c r="G642" s="19">
        <v>2014</v>
      </c>
      <c r="H642" s="65">
        <v>41976</v>
      </c>
      <c r="K642" s="19" t="s">
        <v>19638</v>
      </c>
      <c r="L642" s="19" t="str">
        <f t="shared" ref="L642:L705" si="10">IF(ISNUMBER(VLOOKUP(A642,PRE,1,FALSE)),"PreAlerta",IF(ISNUMBER(VLOOKUP(A642,POST,1,FALSE)),"PostAlerta",IF(ISNUMBER(VLOOKUP(A642,EXCL,1,FALSE)),"Excluida","no incluido")))</f>
        <v>PreAlerta</v>
      </c>
    </row>
    <row r="643" spans="1:12" ht="15.75" customHeight="1">
      <c r="A643" s="19">
        <v>25347329</v>
      </c>
      <c r="B643" s="19" t="s">
        <v>19654</v>
      </c>
      <c r="C643" s="19" t="s">
        <v>19655</v>
      </c>
      <c r="D643" s="19" t="s">
        <v>19656</v>
      </c>
      <c r="E643" s="19" t="s">
        <v>19657</v>
      </c>
      <c r="F643" s="19" t="s">
        <v>19658</v>
      </c>
      <c r="G643" s="19">
        <v>2014</v>
      </c>
      <c r="H643" s="65">
        <v>41940</v>
      </c>
      <c r="K643" s="19" t="s">
        <v>19659</v>
      </c>
      <c r="L643" s="19" t="str">
        <f t="shared" si="10"/>
        <v>PreAlerta</v>
      </c>
    </row>
    <row r="644" spans="1:12" ht="15.75" customHeight="1">
      <c r="A644" s="19">
        <v>25012226</v>
      </c>
      <c r="B644" s="19" t="s">
        <v>19695</v>
      </c>
      <c r="C644" s="19" t="s">
        <v>19696</v>
      </c>
      <c r="D644" s="19" t="s">
        <v>19697</v>
      </c>
      <c r="E644" s="19" t="s">
        <v>19698</v>
      </c>
      <c r="F644" s="19" t="s">
        <v>1026</v>
      </c>
      <c r="G644" s="19">
        <v>2014</v>
      </c>
      <c r="H644" s="65">
        <v>41832</v>
      </c>
      <c r="K644" s="19" t="s">
        <v>19699</v>
      </c>
      <c r="L644" s="19" t="str">
        <f t="shared" si="10"/>
        <v>PreAlerta</v>
      </c>
    </row>
    <row r="645" spans="1:12" ht="15.75" customHeight="1">
      <c r="A645" s="19">
        <v>24506209</v>
      </c>
      <c r="B645" s="19" t="s">
        <v>19765</v>
      </c>
      <c r="C645" s="19" t="s">
        <v>19766</v>
      </c>
      <c r="D645" s="19" t="s">
        <v>19767</v>
      </c>
      <c r="E645" s="19" t="s">
        <v>19768</v>
      </c>
      <c r="F645" s="19" t="s">
        <v>1693</v>
      </c>
      <c r="G645" s="19">
        <v>2014</v>
      </c>
      <c r="H645" s="65">
        <v>41681</v>
      </c>
      <c r="K645" s="19" t="s">
        <v>19769</v>
      </c>
      <c r="L645" s="19" t="str">
        <f t="shared" si="10"/>
        <v>PreAlerta</v>
      </c>
    </row>
    <row r="646" spans="1:12" ht="15.75" customHeight="1">
      <c r="A646" s="19">
        <v>25549372</v>
      </c>
      <c r="B646" s="19" t="s">
        <v>19742</v>
      </c>
      <c r="C646" s="19" t="s">
        <v>19743</v>
      </c>
      <c r="D646" s="19" t="s">
        <v>19744</v>
      </c>
      <c r="E646" s="19" t="s">
        <v>19745</v>
      </c>
      <c r="F646" s="19" t="s">
        <v>19746</v>
      </c>
      <c r="G646" s="19">
        <v>2014</v>
      </c>
      <c r="H646" s="65">
        <v>42005</v>
      </c>
      <c r="L646" s="19" t="str">
        <f t="shared" si="10"/>
        <v>PreAlerta</v>
      </c>
    </row>
    <row r="647" spans="1:12" ht="15.75" customHeight="1">
      <c r="A647" s="19">
        <v>25379704</v>
      </c>
      <c r="B647" s="19" t="s">
        <v>19759</v>
      </c>
      <c r="C647" s="19" t="s">
        <v>19760</v>
      </c>
      <c r="D647" s="19" t="s">
        <v>19761</v>
      </c>
      <c r="E647" s="19" t="s">
        <v>19452</v>
      </c>
      <c r="F647" s="19" t="s">
        <v>208</v>
      </c>
      <c r="G647" s="19">
        <v>2014</v>
      </c>
      <c r="H647" s="65">
        <v>41951</v>
      </c>
      <c r="I647" s="19" t="s">
        <v>19762</v>
      </c>
      <c r="K647" s="19" t="s">
        <v>19763</v>
      </c>
      <c r="L647" s="19" t="str">
        <f t="shared" si="10"/>
        <v>PreAlerta</v>
      </c>
    </row>
    <row r="648" spans="1:12" ht="15.75" customHeight="1">
      <c r="A648" s="19">
        <v>25376749</v>
      </c>
      <c r="B648" s="19" t="s">
        <v>19805</v>
      </c>
      <c r="C648" s="19" t="s">
        <v>19806</v>
      </c>
      <c r="D648" s="19" t="s">
        <v>19807</v>
      </c>
      <c r="E648" s="19" t="s">
        <v>19808</v>
      </c>
      <c r="F648" s="19" t="s">
        <v>9558</v>
      </c>
      <c r="G648" s="19">
        <v>2014</v>
      </c>
      <c r="H648" s="65">
        <v>41951</v>
      </c>
      <c r="I648" s="19" t="s">
        <v>19809</v>
      </c>
      <c r="K648" s="19" t="s">
        <v>19810</v>
      </c>
      <c r="L648" s="19" t="str">
        <f t="shared" si="10"/>
        <v>PreAlerta</v>
      </c>
    </row>
    <row r="649" spans="1:12" ht="15.75" customHeight="1">
      <c r="A649" s="19">
        <v>25373505</v>
      </c>
      <c r="B649" s="19" t="s">
        <v>19779</v>
      </c>
      <c r="C649" s="19" t="s">
        <v>19780</v>
      </c>
      <c r="D649" s="19" t="s">
        <v>19781</v>
      </c>
      <c r="E649" s="19" t="s">
        <v>19782</v>
      </c>
      <c r="F649" s="19" t="s">
        <v>2661</v>
      </c>
      <c r="G649" s="19">
        <v>2014</v>
      </c>
      <c r="H649" s="65">
        <v>41950</v>
      </c>
      <c r="I649" s="19" t="s">
        <v>19783</v>
      </c>
      <c r="K649" s="19" t="s">
        <v>19784</v>
      </c>
      <c r="L649" s="19" t="str">
        <f t="shared" si="10"/>
        <v>PreAlerta</v>
      </c>
    </row>
    <row r="650" spans="1:12" ht="15.75" customHeight="1">
      <c r="A650" s="19">
        <v>25262942</v>
      </c>
      <c r="B650" s="19" t="s">
        <v>19826</v>
      </c>
      <c r="C650" s="19" t="s">
        <v>19827</v>
      </c>
      <c r="D650" s="19" t="s">
        <v>19828</v>
      </c>
      <c r="E650" s="19" t="s">
        <v>19829</v>
      </c>
      <c r="F650" s="19" t="s">
        <v>10414</v>
      </c>
      <c r="G650" s="19">
        <v>2014</v>
      </c>
      <c r="H650" s="65">
        <v>41912</v>
      </c>
      <c r="K650" s="19" t="s">
        <v>19830</v>
      </c>
      <c r="L650" s="19" t="str">
        <f t="shared" si="10"/>
        <v>PreAlerta</v>
      </c>
    </row>
    <row r="651" spans="1:12" ht="15.75" customHeight="1">
      <c r="A651" s="19">
        <v>25028312</v>
      </c>
      <c r="B651" s="19" t="s">
        <v>19849</v>
      </c>
      <c r="C651" s="19" t="s">
        <v>19850</v>
      </c>
      <c r="D651" s="19" t="s">
        <v>19851</v>
      </c>
      <c r="E651" s="19" t="s">
        <v>19852</v>
      </c>
      <c r="F651" s="19" t="s">
        <v>19853</v>
      </c>
      <c r="G651" s="19">
        <v>2014</v>
      </c>
      <c r="H651" s="65">
        <v>41837</v>
      </c>
      <c r="K651" s="19" t="s">
        <v>19854</v>
      </c>
      <c r="L651" s="19" t="str">
        <f t="shared" si="10"/>
        <v>PreAlerta</v>
      </c>
    </row>
    <row r="652" spans="1:12" ht="15.75" customHeight="1">
      <c r="A652" s="19">
        <v>24912091</v>
      </c>
      <c r="B652" s="19" t="s">
        <v>19862</v>
      </c>
      <c r="C652" s="19" t="s">
        <v>19863</v>
      </c>
      <c r="D652" s="19" t="s">
        <v>19864</v>
      </c>
      <c r="E652" s="19" t="s">
        <v>19865</v>
      </c>
      <c r="F652" s="19" t="s">
        <v>13165</v>
      </c>
      <c r="G652" s="19">
        <v>2014</v>
      </c>
      <c r="H652" s="65">
        <v>41800</v>
      </c>
      <c r="K652" s="19" t="s">
        <v>19866</v>
      </c>
      <c r="L652" s="19" t="str">
        <f t="shared" si="10"/>
        <v>PreAlerta</v>
      </c>
    </row>
    <row r="653" spans="1:12" ht="15.75" customHeight="1">
      <c r="A653" s="19">
        <v>24826882</v>
      </c>
      <c r="B653" s="19" t="s">
        <v>268</v>
      </c>
      <c r="C653" s="19" t="s">
        <v>269</v>
      </c>
      <c r="D653" s="19" t="s">
        <v>270</v>
      </c>
      <c r="E653" s="19" t="s">
        <v>271</v>
      </c>
      <c r="F653" s="19" t="s">
        <v>272</v>
      </c>
      <c r="G653" s="19">
        <v>2014</v>
      </c>
      <c r="H653" s="65">
        <v>41775</v>
      </c>
      <c r="L653" s="19" t="str">
        <f t="shared" si="10"/>
        <v>PreAlerta</v>
      </c>
    </row>
    <row r="654" spans="1:12" ht="15.75" customHeight="1">
      <c r="A654" s="19">
        <v>25218298</v>
      </c>
      <c r="B654" s="19" t="s">
        <v>19917</v>
      </c>
      <c r="C654" s="19" t="s">
        <v>19918</v>
      </c>
      <c r="D654" s="19" t="s">
        <v>19919</v>
      </c>
      <c r="E654" s="19" t="s">
        <v>19920</v>
      </c>
      <c r="F654" s="19" t="s">
        <v>1263</v>
      </c>
      <c r="G654" s="19">
        <v>2014</v>
      </c>
      <c r="H654" s="65">
        <v>41897</v>
      </c>
      <c r="K654" s="19" t="s">
        <v>19921</v>
      </c>
      <c r="L654" s="19" t="str">
        <f t="shared" si="10"/>
        <v>PreAlerta</v>
      </c>
    </row>
    <row r="655" spans="1:12" ht="15.75" customHeight="1">
      <c r="A655" s="19">
        <v>25154307</v>
      </c>
      <c r="B655" s="19" t="s">
        <v>20008</v>
      </c>
      <c r="C655" s="19" t="s">
        <v>20009</v>
      </c>
      <c r="D655" s="19" t="s">
        <v>20010</v>
      </c>
      <c r="E655" s="19" t="s">
        <v>20011</v>
      </c>
      <c r="F655" s="19" t="s">
        <v>20012</v>
      </c>
      <c r="G655" s="19">
        <v>2014</v>
      </c>
      <c r="H655" s="65">
        <v>41878</v>
      </c>
      <c r="K655" s="19" t="s">
        <v>20013</v>
      </c>
      <c r="L655" s="19" t="str">
        <f t="shared" si="10"/>
        <v>PreAlerta</v>
      </c>
    </row>
    <row r="656" spans="1:12" ht="15.75" customHeight="1">
      <c r="A656" s="19">
        <v>25053797</v>
      </c>
      <c r="B656" s="19" t="s">
        <v>20031</v>
      </c>
      <c r="C656" s="19" t="s">
        <v>20032</v>
      </c>
      <c r="D656" s="19" t="s">
        <v>20033</v>
      </c>
      <c r="E656" s="19" t="s">
        <v>20034</v>
      </c>
      <c r="F656" s="19" t="s">
        <v>2053</v>
      </c>
      <c r="G656" s="19">
        <v>2014</v>
      </c>
      <c r="H656" s="65">
        <v>41844</v>
      </c>
      <c r="K656" s="19" t="s">
        <v>20035</v>
      </c>
      <c r="L656" s="19" t="str">
        <f t="shared" si="10"/>
        <v>PreAlerta</v>
      </c>
    </row>
    <row r="657" spans="1:12" ht="15.75" customHeight="1">
      <c r="A657" s="19">
        <v>24698341</v>
      </c>
      <c r="B657" s="19" t="s">
        <v>20077</v>
      </c>
      <c r="C657" s="19" t="s">
        <v>20078</v>
      </c>
      <c r="D657" s="19" t="s">
        <v>20079</v>
      </c>
      <c r="E657" s="19" t="s">
        <v>20080</v>
      </c>
      <c r="F657" s="19" t="s">
        <v>20081</v>
      </c>
      <c r="G657" s="19">
        <v>2014</v>
      </c>
      <c r="H657" s="65">
        <v>41734</v>
      </c>
      <c r="K657" s="19" t="s">
        <v>20082</v>
      </c>
      <c r="L657" s="19" t="str">
        <f t="shared" si="10"/>
        <v>PreAlerta</v>
      </c>
    </row>
    <row r="658" spans="1:12" ht="15.75" customHeight="1">
      <c r="A658" s="19">
        <v>25201571</v>
      </c>
      <c r="B658" s="19" t="s">
        <v>12942</v>
      </c>
      <c r="C658" s="19" t="s">
        <v>20145</v>
      </c>
      <c r="D658" s="19" t="s">
        <v>20146</v>
      </c>
      <c r="E658" s="19" t="s">
        <v>12945</v>
      </c>
      <c r="F658" s="19" t="s">
        <v>4467</v>
      </c>
      <c r="G658" s="19">
        <v>2014</v>
      </c>
      <c r="H658" s="65">
        <v>41892</v>
      </c>
      <c r="K658" s="19" t="s">
        <v>20147</v>
      </c>
      <c r="L658" s="19" t="str">
        <f t="shared" si="10"/>
        <v>PreAlerta</v>
      </c>
    </row>
    <row r="659" spans="1:12" ht="15.75" customHeight="1">
      <c r="A659" s="19">
        <v>25136096</v>
      </c>
      <c r="B659" s="19" t="s">
        <v>20162</v>
      </c>
      <c r="C659" s="19" t="s">
        <v>20163</v>
      </c>
      <c r="D659" s="19" t="s">
        <v>20164</v>
      </c>
      <c r="E659" s="19" t="s">
        <v>20165</v>
      </c>
      <c r="F659" s="19" t="s">
        <v>2504</v>
      </c>
      <c r="G659" s="19">
        <v>2014</v>
      </c>
      <c r="H659" s="65">
        <v>41871</v>
      </c>
      <c r="I659" s="19" t="s">
        <v>20166</v>
      </c>
      <c r="K659" s="19" t="s">
        <v>20167</v>
      </c>
      <c r="L659" s="19" t="str">
        <f t="shared" si="10"/>
        <v>PreAlerta</v>
      </c>
    </row>
    <row r="660" spans="1:12" ht="15.75" customHeight="1">
      <c r="A660" s="19">
        <v>25362808</v>
      </c>
      <c r="B660" s="19" t="s">
        <v>20190</v>
      </c>
      <c r="C660" s="19" t="s">
        <v>20191</v>
      </c>
      <c r="D660" s="19" t="s">
        <v>20192</v>
      </c>
      <c r="E660" s="19" t="s">
        <v>20193</v>
      </c>
      <c r="F660" s="19" t="s">
        <v>20194</v>
      </c>
      <c r="G660" s="19">
        <v>2014</v>
      </c>
      <c r="H660" s="65">
        <v>41947</v>
      </c>
      <c r="L660" s="19" t="str">
        <f t="shared" si="10"/>
        <v>PreAlerta</v>
      </c>
    </row>
    <row r="661" spans="1:12" ht="15.75" customHeight="1">
      <c r="A661" s="19">
        <v>25107659</v>
      </c>
      <c r="B661" s="19" t="s">
        <v>20214</v>
      </c>
      <c r="C661" s="19" t="s">
        <v>20215</v>
      </c>
      <c r="D661" s="19" t="s">
        <v>20216</v>
      </c>
      <c r="E661" s="19" t="s">
        <v>20217</v>
      </c>
      <c r="F661" s="19" t="s">
        <v>2431</v>
      </c>
      <c r="G661" s="19">
        <v>2014</v>
      </c>
      <c r="H661" s="65">
        <v>41861</v>
      </c>
      <c r="I661" s="19" t="s">
        <v>20218</v>
      </c>
      <c r="K661" s="19" t="s">
        <v>20219</v>
      </c>
      <c r="L661" s="19" t="str">
        <f t="shared" si="10"/>
        <v>PreAlerta</v>
      </c>
    </row>
    <row r="662" spans="1:12" ht="15.75" customHeight="1">
      <c r="A662" s="19">
        <v>25086682</v>
      </c>
      <c r="B662" s="19" t="s">
        <v>20227</v>
      </c>
      <c r="C662" s="19" t="s">
        <v>20228</v>
      </c>
      <c r="D662" s="19" t="s">
        <v>20229</v>
      </c>
      <c r="E662" s="19" t="s">
        <v>20230</v>
      </c>
      <c r="F662" s="19" t="s">
        <v>7813</v>
      </c>
      <c r="G662" s="19">
        <v>2014</v>
      </c>
      <c r="H662" s="65">
        <v>41855</v>
      </c>
      <c r="K662" s="19" t="s">
        <v>20231</v>
      </c>
      <c r="L662" s="19" t="str">
        <f t="shared" si="10"/>
        <v>PreAlerta</v>
      </c>
    </row>
    <row r="663" spans="1:12" ht="15.75" customHeight="1">
      <c r="A663" s="19">
        <v>24934887</v>
      </c>
      <c r="B663" s="19" t="s">
        <v>20278</v>
      </c>
      <c r="C663" s="19" t="s">
        <v>20279</v>
      </c>
      <c r="D663" s="19" t="s">
        <v>20280</v>
      </c>
      <c r="E663" s="19" t="s">
        <v>20281</v>
      </c>
      <c r="F663" s="19" t="s">
        <v>1636</v>
      </c>
      <c r="G663" s="19">
        <v>2014</v>
      </c>
      <c r="H663" s="65">
        <v>41808</v>
      </c>
      <c r="K663" s="19" t="s">
        <v>20282</v>
      </c>
      <c r="L663" s="19" t="str">
        <f t="shared" si="10"/>
        <v>PreAlerta</v>
      </c>
    </row>
    <row r="664" spans="1:12" ht="15.75" customHeight="1">
      <c r="A664" s="19">
        <v>24891432</v>
      </c>
      <c r="B664" s="19" t="s">
        <v>20290</v>
      </c>
      <c r="C664" s="19" t="s">
        <v>20291</v>
      </c>
      <c r="D664" s="19" t="s">
        <v>20292</v>
      </c>
      <c r="E664" s="19" t="s">
        <v>20293</v>
      </c>
      <c r="F664" s="19" t="s">
        <v>215</v>
      </c>
      <c r="G664" s="19">
        <v>2014</v>
      </c>
      <c r="H664" s="65">
        <v>41794</v>
      </c>
      <c r="K664" s="19" t="s">
        <v>20294</v>
      </c>
      <c r="L664" s="19" t="str">
        <f t="shared" si="10"/>
        <v>PreAlerta</v>
      </c>
    </row>
    <row r="665" spans="1:12" ht="15.75" customHeight="1">
      <c r="A665" s="19">
        <v>25152179</v>
      </c>
      <c r="B665" s="19" t="s">
        <v>20331</v>
      </c>
      <c r="C665" s="19" t="s">
        <v>20332</v>
      </c>
      <c r="D665" s="19" t="s">
        <v>20333</v>
      </c>
      <c r="E665" s="19" t="s">
        <v>10003</v>
      </c>
      <c r="F665" s="19" t="s">
        <v>2461</v>
      </c>
      <c r="G665" s="19">
        <v>2014</v>
      </c>
      <c r="H665" s="65">
        <v>41877</v>
      </c>
      <c r="I665" s="19" t="s">
        <v>20334</v>
      </c>
      <c r="K665" s="19" t="s">
        <v>20335</v>
      </c>
      <c r="L665" s="19" t="str">
        <f t="shared" si="10"/>
        <v>PreAlerta</v>
      </c>
    </row>
    <row r="666" spans="1:12" ht="15.75" customHeight="1">
      <c r="A666" s="19">
        <v>25222304</v>
      </c>
      <c r="B666" s="19" t="s">
        <v>20388</v>
      </c>
      <c r="C666" s="19" t="s">
        <v>20389</v>
      </c>
      <c r="D666" s="19" t="s">
        <v>20390</v>
      </c>
      <c r="E666" s="19" t="s">
        <v>6101</v>
      </c>
      <c r="F666" s="19" t="s">
        <v>979</v>
      </c>
      <c r="G666" s="19">
        <v>2014</v>
      </c>
      <c r="H666" s="65">
        <v>41898</v>
      </c>
      <c r="K666" s="19" t="s">
        <v>20391</v>
      </c>
      <c r="L666" s="19" t="str">
        <f t="shared" si="10"/>
        <v>PreAlerta</v>
      </c>
    </row>
    <row r="667" spans="1:12" ht="15.75" customHeight="1">
      <c r="A667" s="19">
        <v>25061696</v>
      </c>
      <c r="B667" s="19" t="s">
        <v>20417</v>
      </c>
      <c r="C667" s="19" t="s">
        <v>20418</v>
      </c>
      <c r="D667" s="19" t="s">
        <v>20419</v>
      </c>
      <c r="E667" s="19" t="s">
        <v>20420</v>
      </c>
      <c r="F667" s="19" t="s">
        <v>1582</v>
      </c>
      <c r="G667" s="19">
        <v>2014</v>
      </c>
      <c r="H667" s="65">
        <v>41846</v>
      </c>
      <c r="I667" s="19" t="s">
        <v>20421</v>
      </c>
      <c r="K667" s="19" t="s">
        <v>20422</v>
      </c>
      <c r="L667" s="19" t="str">
        <f t="shared" si="10"/>
        <v>PreAlerta</v>
      </c>
    </row>
    <row r="668" spans="1:12" ht="15.75" customHeight="1">
      <c r="A668" s="19">
        <v>25044339</v>
      </c>
      <c r="B668" s="19" t="s">
        <v>20424</v>
      </c>
      <c r="C668" s="19" t="s">
        <v>20425</v>
      </c>
      <c r="D668" s="19" t="s">
        <v>20426</v>
      </c>
      <c r="E668" s="19" t="s">
        <v>20427</v>
      </c>
      <c r="F668" s="19" t="s">
        <v>10786</v>
      </c>
      <c r="G668" s="19">
        <v>2014</v>
      </c>
      <c r="H668" s="65">
        <v>41842</v>
      </c>
      <c r="I668" s="19" t="s">
        <v>20428</v>
      </c>
      <c r="K668" s="19" t="s">
        <v>20429</v>
      </c>
      <c r="L668" s="19" t="str">
        <f t="shared" si="10"/>
        <v>PreAlerta</v>
      </c>
    </row>
    <row r="669" spans="1:12" ht="15.75" customHeight="1">
      <c r="A669" s="19">
        <v>24998491</v>
      </c>
      <c r="B669" s="19" t="s">
        <v>20436</v>
      </c>
      <c r="C669" s="19" t="s">
        <v>20437</v>
      </c>
      <c r="D669" s="19" t="s">
        <v>20438</v>
      </c>
      <c r="E669" s="19" t="s">
        <v>20439</v>
      </c>
      <c r="F669" s="19" t="s">
        <v>2424</v>
      </c>
      <c r="G669" s="19">
        <v>2014</v>
      </c>
      <c r="H669" s="65">
        <v>41828</v>
      </c>
      <c r="K669" s="19" t="s">
        <v>20440</v>
      </c>
      <c r="L669" s="19" t="str">
        <f t="shared" si="10"/>
        <v>PreAlerta</v>
      </c>
    </row>
    <row r="670" spans="1:12" ht="15.75" customHeight="1">
      <c r="A670" s="19">
        <v>24835835</v>
      </c>
      <c r="B670" s="19" t="s">
        <v>20472</v>
      </c>
      <c r="C670" s="19" t="s">
        <v>20473</v>
      </c>
      <c r="D670" s="19" t="s">
        <v>20474</v>
      </c>
      <c r="E670" s="19" t="s">
        <v>20475</v>
      </c>
      <c r="F670" s="19" t="s">
        <v>15735</v>
      </c>
      <c r="G670" s="19">
        <v>2014</v>
      </c>
      <c r="H670" s="65">
        <v>41779</v>
      </c>
      <c r="K670" s="19" t="s">
        <v>20476</v>
      </c>
      <c r="L670" s="19" t="str">
        <f t="shared" si="10"/>
        <v>PreAlerta</v>
      </c>
    </row>
    <row r="671" spans="1:12" ht="15.75" customHeight="1">
      <c r="A671" s="19">
        <v>24712310</v>
      </c>
      <c r="B671" s="19" t="s">
        <v>20503</v>
      </c>
      <c r="C671" s="19" t="s">
        <v>20504</v>
      </c>
      <c r="D671" s="19" t="s">
        <v>20505</v>
      </c>
      <c r="E671" s="19" t="s">
        <v>1628</v>
      </c>
      <c r="F671" s="19" t="s">
        <v>9503</v>
      </c>
      <c r="G671" s="19">
        <v>2014</v>
      </c>
      <c r="H671" s="65">
        <v>41739</v>
      </c>
      <c r="K671" s="19" t="s">
        <v>20506</v>
      </c>
      <c r="L671" s="19" t="str">
        <f t="shared" si="10"/>
        <v>PreAlerta</v>
      </c>
    </row>
    <row r="672" spans="1:12" ht="15.75" customHeight="1">
      <c r="A672" s="19">
        <v>25007395</v>
      </c>
      <c r="B672" s="19" t="s">
        <v>20582</v>
      </c>
      <c r="C672" s="19" t="s">
        <v>20583</v>
      </c>
      <c r="D672" s="19" t="s">
        <v>20584</v>
      </c>
      <c r="E672" s="19" t="s">
        <v>1873</v>
      </c>
      <c r="F672" s="19" t="s">
        <v>208</v>
      </c>
      <c r="G672" s="19">
        <v>2014</v>
      </c>
      <c r="H672" s="65">
        <v>41830</v>
      </c>
      <c r="I672" s="19" t="s">
        <v>20585</v>
      </c>
      <c r="K672" s="19" t="s">
        <v>20586</v>
      </c>
      <c r="L672" s="19" t="str">
        <f t="shared" si="10"/>
        <v>PreAlerta</v>
      </c>
    </row>
    <row r="673" spans="1:12" ht="15.75" customHeight="1">
      <c r="A673" s="19">
        <v>24938915</v>
      </c>
      <c r="B673" s="19" t="s">
        <v>20647</v>
      </c>
      <c r="C673" s="19" t="s">
        <v>20648</v>
      </c>
      <c r="D673" s="19" t="s">
        <v>20649</v>
      </c>
      <c r="E673" s="19" t="s">
        <v>9036</v>
      </c>
      <c r="F673" s="19" t="s">
        <v>685</v>
      </c>
      <c r="G673" s="19">
        <v>2014</v>
      </c>
      <c r="H673" s="65">
        <v>41809</v>
      </c>
      <c r="K673" s="19" t="s">
        <v>20650</v>
      </c>
      <c r="L673" s="19" t="str">
        <f t="shared" si="10"/>
        <v>PreAlerta</v>
      </c>
    </row>
    <row r="674" spans="1:12" ht="15.75" customHeight="1">
      <c r="A674" s="19">
        <v>24767868</v>
      </c>
      <c r="B674" s="19" t="s">
        <v>20695</v>
      </c>
      <c r="C674" s="19" t="s">
        <v>20696</v>
      </c>
      <c r="D674" s="19" t="s">
        <v>20661</v>
      </c>
      <c r="E674" s="19" t="s">
        <v>20697</v>
      </c>
      <c r="F674" s="19" t="s">
        <v>9898</v>
      </c>
      <c r="G674" s="19">
        <v>2014</v>
      </c>
      <c r="H674" s="65">
        <v>41758</v>
      </c>
      <c r="K674" s="19" t="s">
        <v>20698</v>
      </c>
      <c r="L674" s="19" t="str">
        <f t="shared" si="10"/>
        <v>PreAlerta</v>
      </c>
    </row>
    <row r="675" spans="1:12" ht="15.75" customHeight="1">
      <c r="A675" s="19">
        <v>24759716</v>
      </c>
      <c r="B675" s="19" t="s">
        <v>20704</v>
      </c>
      <c r="C675" s="19" t="s">
        <v>20705</v>
      </c>
      <c r="D675" s="19" t="s">
        <v>20681</v>
      </c>
      <c r="E675" s="19" t="s">
        <v>20706</v>
      </c>
      <c r="F675" s="19" t="s">
        <v>1272</v>
      </c>
      <c r="G675" s="19">
        <v>2014</v>
      </c>
      <c r="H675" s="65">
        <v>41754</v>
      </c>
      <c r="I675" s="19" t="s">
        <v>20707</v>
      </c>
      <c r="K675" s="19" t="s">
        <v>20708</v>
      </c>
      <c r="L675" s="19" t="str">
        <f t="shared" si="10"/>
        <v>PreAlerta</v>
      </c>
    </row>
    <row r="676" spans="1:12" ht="15.75" customHeight="1">
      <c r="A676" s="19">
        <v>24690911</v>
      </c>
      <c r="B676" s="19" t="s">
        <v>20719</v>
      </c>
      <c r="C676" s="19" t="s">
        <v>20720</v>
      </c>
      <c r="D676" s="19" t="s">
        <v>20721</v>
      </c>
      <c r="E676" s="19" t="s">
        <v>20722</v>
      </c>
      <c r="F676" s="19" t="s">
        <v>14968</v>
      </c>
      <c r="G676" s="19">
        <v>2014</v>
      </c>
      <c r="H676" s="65">
        <v>41732</v>
      </c>
      <c r="K676" s="19" t="s">
        <v>20723</v>
      </c>
      <c r="L676" s="19" t="str">
        <f t="shared" si="10"/>
        <v>PreAlerta</v>
      </c>
    </row>
    <row r="677" spans="1:12" ht="15.75" customHeight="1">
      <c r="A677" s="19">
        <v>24628689</v>
      </c>
      <c r="B677" s="19" t="s">
        <v>20724</v>
      </c>
      <c r="C677" s="19" t="s">
        <v>20725</v>
      </c>
      <c r="D677" s="19" t="s">
        <v>20726</v>
      </c>
      <c r="E677" s="19" t="s">
        <v>20727</v>
      </c>
      <c r="F677" s="19" t="s">
        <v>20728</v>
      </c>
      <c r="G677" s="19">
        <v>2014</v>
      </c>
      <c r="H677" s="65">
        <v>41716</v>
      </c>
      <c r="K677" s="19" t="s">
        <v>20729</v>
      </c>
      <c r="L677" s="19" t="str">
        <f t="shared" si="10"/>
        <v>PreAlerta</v>
      </c>
    </row>
    <row r="678" spans="1:12" ht="15.75" customHeight="1">
      <c r="A678" s="19">
        <v>24532008</v>
      </c>
      <c r="B678" s="19" t="s">
        <v>20740</v>
      </c>
      <c r="C678" s="19" t="s">
        <v>20741</v>
      </c>
      <c r="D678" s="19" t="s">
        <v>20742</v>
      </c>
      <c r="E678" s="19" t="s">
        <v>20743</v>
      </c>
      <c r="F678" s="19" t="s">
        <v>1038</v>
      </c>
      <c r="G678" s="19">
        <v>2014</v>
      </c>
      <c r="H678" s="65">
        <v>41688</v>
      </c>
      <c r="I678" s="19" t="s">
        <v>20744</v>
      </c>
      <c r="K678" s="19" t="s">
        <v>20745</v>
      </c>
      <c r="L678" s="19" t="str">
        <f t="shared" si="10"/>
        <v>PreAlerta</v>
      </c>
    </row>
    <row r="679" spans="1:12" ht="15.75" customHeight="1">
      <c r="A679" s="19">
        <v>24947736</v>
      </c>
      <c r="B679" s="19" t="s">
        <v>20780</v>
      </c>
      <c r="C679" s="19" t="s">
        <v>20781</v>
      </c>
      <c r="D679" s="19" t="s">
        <v>20782</v>
      </c>
      <c r="E679" s="19" t="s">
        <v>20783</v>
      </c>
      <c r="F679" s="19" t="s">
        <v>2978</v>
      </c>
      <c r="G679" s="19">
        <v>2014</v>
      </c>
      <c r="H679" s="65">
        <v>41811</v>
      </c>
      <c r="I679" s="19" t="s">
        <v>20784</v>
      </c>
      <c r="K679" s="19" t="s">
        <v>20785</v>
      </c>
      <c r="L679" s="19" t="str">
        <f t="shared" si="10"/>
        <v>PreAlerta</v>
      </c>
    </row>
    <row r="680" spans="1:12" ht="15.75" customHeight="1">
      <c r="A680" s="19">
        <v>24941309</v>
      </c>
      <c r="B680" s="19" t="s">
        <v>20787</v>
      </c>
      <c r="C680" s="19" t="s">
        <v>20788</v>
      </c>
      <c r="D680" s="19" t="s">
        <v>20789</v>
      </c>
      <c r="E680" s="19" t="s">
        <v>20790</v>
      </c>
      <c r="F680" s="19" t="s">
        <v>208</v>
      </c>
      <c r="G680" s="19">
        <v>2014</v>
      </c>
      <c r="H680" s="65">
        <v>41809</v>
      </c>
      <c r="I680" s="19" t="s">
        <v>20791</v>
      </c>
      <c r="K680" s="19" t="s">
        <v>20792</v>
      </c>
      <c r="L680" s="19" t="str">
        <f t="shared" si="10"/>
        <v>PreAlerta</v>
      </c>
    </row>
    <row r="681" spans="1:12" ht="15.75" customHeight="1">
      <c r="A681" s="19">
        <v>25151773</v>
      </c>
      <c r="B681" s="19" t="s">
        <v>20838</v>
      </c>
      <c r="C681" s="19" t="s">
        <v>20839</v>
      </c>
      <c r="D681" s="19" t="s">
        <v>20840</v>
      </c>
      <c r="E681" s="19" t="s">
        <v>20841</v>
      </c>
      <c r="F681" s="19" t="s">
        <v>20842</v>
      </c>
      <c r="G681" s="19">
        <v>2014</v>
      </c>
      <c r="H681" s="65">
        <v>41877</v>
      </c>
      <c r="L681" s="19" t="str">
        <f t="shared" si="10"/>
        <v>PreAlerta</v>
      </c>
    </row>
    <row r="682" spans="1:12" ht="15.75" customHeight="1">
      <c r="A682" s="19">
        <v>24793547</v>
      </c>
      <c r="B682" s="19" t="s">
        <v>20867</v>
      </c>
      <c r="C682" s="19" t="s">
        <v>20868</v>
      </c>
      <c r="D682" s="19" t="s">
        <v>20869</v>
      </c>
      <c r="E682" s="19" t="s">
        <v>20870</v>
      </c>
      <c r="F682" s="19" t="s">
        <v>19123</v>
      </c>
      <c r="G682" s="19">
        <v>2014</v>
      </c>
      <c r="H682" s="65">
        <v>41765</v>
      </c>
      <c r="K682" s="19" t="s">
        <v>20871</v>
      </c>
      <c r="L682" s="19" t="str">
        <f t="shared" si="10"/>
        <v>PreAlerta</v>
      </c>
    </row>
    <row r="683" spans="1:12" ht="15.75" customHeight="1">
      <c r="A683" s="19">
        <v>24752444</v>
      </c>
      <c r="B683" s="19" t="s">
        <v>20878</v>
      </c>
      <c r="C683" s="19" t="s">
        <v>20879</v>
      </c>
      <c r="D683" s="19" t="s">
        <v>20880</v>
      </c>
      <c r="E683" s="19" t="s">
        <v>20881</v>
      </c>
      <c r="F683" s="19" t="s">
        <v>2261</v>
      </c>
      <c r="G683" s="19">
        <v>2014</v>
      </c>
      <c r="H683" s="65">
        <v>41752</v>
      </c>
      <c r="I683" s="19" t="s">
        <v>20882</v>
      </c>
      <c r="J683" s="19" t="s">
        <v>20883</v>
      </c>
      <c r="K683" s="19" t="s">
        <v>20884</v>
      </c>
      <c r="L683" s="19" t="str">
        <f t="shared" si="10"/>
        <v>PreAlerta</v>
      </c>
    </row>
    <row r="684" spans="1:12" ht="15.75" customHeight="1">
      <c r="A684" s="19">
        <v>24629522</v>
      </c>
      <c r="B684" s="19" t="s">
        <v>20905</v>
      </c>
      <c r="C684" s="19" t="s">
        <v>20906</v>
      </c>
      <c r="D684" s="19" t="s">
        <v>20907</v>
      </c>
      <c r="E684" s="19" t="s">
        <v>20908</v>
      </c>
      <c r="F684" s="19" t="s">
        <v>1636</v>
      </c>
      <c r="G684" s="19">
        <v>2014</v>
      </c>
      <c r="H684" s="65">
        <v>41716</v>
      </c>
      <c r="K684" s="19" t="s">
        <v>20909</v>
      </c>
      <c r="L684" s="19" t="str">
        <f t="shared" si="10"/>
        <v>PreAlerta</v>
      </c>
    </row>
    <row r="685" spans="1:12" ht="15.75" customHeight="1">
      <c r="A685" s="19">
        <v>24562614</v>
      </c>
      <c r="B685" s="19" t="s">
        <v>20918</v>
      </c>
      <c r="C685" s="19" t="s">
        <v>20919</v>
      </c>
      <c r="D685" s="19" t="s">
        <v>20920</v>
      </c>
      <c r="E685" s="19" t="s">
        <v>20921</v>
      </c>
      <c r="F685" s="19" t="s">
        <v>215</v>
      </c>
      <c r="G685" s="19">
        <v>2014</v>
      </c>
      <c r="H685" s="65">
        <v>41695</v>
      </c>
      <c r="K685" s="19" t="s">
        <v>20922</v>
      </c>
      <c r="L685" s="19" t="str">
        <f t="shared" si="10"/>
        <v>PreAlerta</v>
      </c>
    </row>
    <row r="686" spans="1:12" ht="15.75" customHeight="1">
      <c r="A686" s="19">
        <v>24884375</v>
      </c>
      <c r="B686" s="19" t="s">
        <v>20964</v>
      </c>
      <c r="C686" s="19" t="s">
        <v>20965</v>
      </c>
      <c r="D686" s="19" t="s">
        <v>20959</v>
      </c>
      <c r="E686" s="19" t="s">
        <v>179</v>
      </c>
      <c r="F686" s="19" t="s">
        <v>875</v>
      </c>
      <c r="G686" s="19">
        <v>2014</v>
      </c>
      <c r="H686" s="65">
        <v>41793</v>
      </c>
      <c r="I686" s="19" t="s">
        <v>20966</v>
      </c>
      <c r="K686" s="19" t="s">
        <v>20967</v>
      </c>
      <c r="L686" s="19" t="str">
        <f t="shared" si="10"/>
        <v>PreAlerta</v>
      </c>
    </row>
    <row r="687" spans="1:12" ht="15.75" customHeight="1">
      <c r="A687" s="19">
        <v>24412768</v>
      </c>
      <c r="B687" s="19" t="s">
        <v>20989</v>
      </c>
      <c r="C687" s="19" t="s">
        <v>20990</v>
      </c>
      <c r="D687" s="19" t="s">
        <v>20991</v>
      </c>
      <c r="E687" s="19" t="s">
        <v>20992</v>
      </c>
      <c r="F687" s="19" t="s">
        <v>4404</v>
      </c>
      <c r="G687" s="19">
        <v>2014</v>
      </c>
      <c r="H687" s="65">
        <v>41653</v>
      </c>
      <c r="K687" s="19" t="s">
        <v>20993</v>
      </c>
      <c r="L687" s="19" t="str">
        <f t="shared" si="10"/>
        <v>PreAlerta</v>
      </c>
    </row>
    <row r="688" spans="1:12" ht="15.75" customHeight="1">
      <c r="A688" s="19">
        <v>24824990</v>
      </c>
      <c r="B688" s="19" t="s">
        <v>21001</v>
      </c>
      <c r="C688" s="19" t="s">
        <v>21002</v>
      </c>
      <c r="D688" s="19" t="s">
        <v>21003</v>
      </c>
      <c r="E688" s="19" t="s">
        <v>21004</v>
      </c>
      <c r="F688" s="19" t="s">
        <v>208</v>
      </c>
      <c r="G688" s="19">
        <v>2014</v>
      </c>
      <c r="H688" s="65">
        <v>41774</v>
      </c>
      <c r="I688" s="19" t="s">
        <v>21005</v>
      </c>
      <c r="K688" s="19" t="s">
        <v>21006</v>
      </c>
      <c r="L688" s="19" t="str">
        <f t="shared" si="10"/>
        <v>PreAlerta</v>
      </c>
    </row>
    <row r="689" spans="1:12" ht="15.75" customHeight="1">
      <c r="A689" s="19">
        <v>24806882</v>
      </c>
      <c r="B689" s="19" t="s">
        <v>21015</v>
      </c>
      <c r="C689" s="19" t="s">
        <v>21016</v>
      </c>
      <c r="D689" s="19" t="s">
        <v>21017</v>
      </c>
      <c r="E689" s="19" t="s">
        <v>11473</v>
      </c>
      <c r="F689" s="19" t="s">
        <v>208</v>
      </c>
      <c r="G689" s="19">
        <v>2014</v>
      </c>
      <c r="H689" s="65">
        <v>41768</v>
      </c>
      <c r="I689" s="19" t="s">
        <v>21018</v>
      </c>
      <c r="K689" s="19" t="s">
        <v>21019</v>
      </c>
      <c r="L689" s="19" t="str">
        <f t="shared" si="10"/>
        <v>PreAlerta</v>
      </c>
    </row>
    <row r="690" spans="1:12" ht="15.75" customHeight="1">
      <c r="A690" s="19">
        <v>24974453</v>
      </c>
      <c r="B690" s="19" t="s">
        <v>21034</v>
      </c>
      <c r="C690" s="19" t="s">
        <v>21035</v>
      </c>
      <c r="D690" s="19" t="s">
        <v>21036</v>
      </c>
      <c r="E690" s="19" t="s">
        <v>21037</v>
      </c>
      <c r="F690" s="19" t="s">
        <v>18000</v>
      </c>
      <c r="G690" s="19">
        <v>2014</v>
      </c>
      <c r="H690" s="65">
        <v>41821</v>
      </c>
      <c r="K690" s="19" t="s">
        <v>21038</v>
      </c>
      <c r="L690" s="19" t="str">
        <f t="shared" si="10"/>
        <v>PreAlerta</v>
      </c>
    </row>
    <row r="691" spans="1:12" ht="15.75" customHeight="1">
      <c r="A691" s="19">
        <v>24694025</v>
      </c>
      <c r="B691" s="19" t="s">
        <v>21068</v>
      </c>
      <c r="C691" s="19" t="s">
        <v>21069</v>
      </c>
      <c r="D691" s="19" t="s">
        <v>21070</v>
      </c>
      <c r="E691" s="19" t="s">
        <v>21071</v>
      </c>
      <c r="F691" s="19" t="s">
        <v>21072</v>
      </c>
      <c r="G691" s="19">
        <v>2014</v>
      </c>
      <c r="H691" s="65">
        <v>41733</v>
      </c>
      <c r="I691" s="19" t="s">
        <v>21073</v>
      </c>
      <c r="K691" s="19" t="s">
        <v>21074</v>
      </c>
      <c r="L691" s="19" t="str">
        <f t="shared" si="10"/>
        <v>PreAlerta</v>
      </c>
    </row>
    <row r="692" spans="1:12" ht="15.75" customHeight="1">
      <c r="A692" s="19">
        <v>24381073</v>
      </c>
      <c r="B692" s="19" t="s">
        <v>21136</v>
      </c>
      <c r="C692" s="19" t="s">
        <v>21137</v>
      </c>
      <c r="D692" s="19" t="s">
        <v>21138</v>
      </c>
      <c r="E692" s="19" t="s">
        <v>20800</v>
      </c>
      <c r="F692" s="19" t="s">
        <v>215</v>
      </c>
      <c r="G692" s="19">
        <v>2014</v>
      </c>
      <c r="H692" s="65">
        <v>41641</v>
      </c>
      <c r="K692" s="19" t="s">
        <v>21139</v>
      </c>
      <c r="L692" s="19" t="str">
        <f t="shared" si="10"/>
        <v>PreAlerta</v>
      </c>
    </row>
    <row r="693" spans="1:12" ht="15.75" customHeight="1">
      <c r="A693" s="19">
        <v>24956909</v>
      </c>
      <c r="B693" s="19" t="s">
        <v>21226</v>
      </c>
      <c r="C693" s="19" t="s">
        <v>21227</v>
      </c>
      <c r="D693" s="19" t="s">
        <v>21228</v>
      </c>
      <c r="E693" s="19" t="s">
        <v>16613</v>
      </c>
      <c r="F693" s="19" t="s">
        <v>15015</v>
      </c>
      <c r="G693" s="19">
        <v>2014</v>
      </c>
      <c r="H693" s="65">
        <v>41815</v>
      </c>
      <c r="L693" s="19" t="str">
        <f t="shared" si="10"/>
        <v>PreAlerta</v>
      </c>
    </row>
    <row r="694" spans="1:12" ht="15.75" customHeight="1">
      <c r="A694" s="19">
        <v>24864632</v>
      </c>
      <c r="B694" s="19" t="s">
        <v>21236</v>
      </c>
      <c r="C694" s="19" t="s">
        <v>21237</v>
      </c>
      <c r="D694" s="19" t="s">
        <v>21238</v>
      </c>
      <c r="E694" s="19" t="s">
        <v>21239</v>
      </c>
      <c r="F694" s="19" t="s">
        <v>21240</v>
      </c>
      <c r="G694" s="19">
        <v>2014</v>
      </c>
      <c r="H694" s="65">
        <v>41788</v>
      </c>
      <c r="L694" s="19" t="str">
        <f t="shared" si="10"/>
        <v>PreAlerta</v>
      </c>
    </row>
    <row r="695" spans="1:12" ht="15.75" customHeight="1">
      <c r="A695" s="19">
        <v>24582578</v>
      </c>
      <c r="B695" s="19" t="s">
        <v>21282</v>
      </c>
      <c r="C695" s="19" t="s">
        <v>21283</v>
      </c>
      <c r="D695" s="19" t="s">
        <v>21284</v>
      </c>
      <c r="E695" s="19" t="s">
        <v>11885</v>
      </c>
      <c r="F695" s="19" t="s">
        <v>4759</v>
      </c>
      <c r="G695" s="19">
        <v>2014</v>
      </c>
      <c r="H695" s="65">
        <v>41702</v>
      </c>
      <c r="K695" s="19" t="s">
        <v>21285</v>
      </c>
      <c r="L695" s="19" t="str">
        <f t="shared" si="10"/>
        <v>PreAlerta</v>
      </c>
    </row>
    <row r="696" spans="1:12" ht="15.75" customHeight="1">
      <c r="A696" s="19">
        <v>24523230</v>
      </c>
      <c r="B696" s="19" t="s">
        <v>21286</v>
      </c>
      <c r="C696" s="19" t="s">
        <v>21287</v>
      </c>
      <c r="D696" s="19" t="s">
        <v>21288</v>
      </c>
      <c r="E696" s="19" t="s">
        <v>21289</v>
      </c>
      <c r="F696" s="19" t="s">
        <v>7720</v>
      </c>
      <c r="G696" s="19">
        <v>2014</v>
      </c>
      <c r="H696" s="65">
        <v>41684</v>
      </c>
      <c r="K696" s="19" t="s">
        <v>21290</v>
      </c>
      <c r="L696" s="19" t="str">
        <f t="shared" si="10"/>
        <v>PreAlerta</v>
      </c>
    </row>
    <row r="697" spans="1:12" ht="15.75" customHeight="1">
      <c r="A697" s="19">
        <v>24492025</v>
      </c>
      <c r="B697" s="19" t="s">
        <v>21296</v>
      </c>
      <c r="C697" s="19" t="s">
        <v>21297</v>
      </c>
      <c r="D697" s="19" t="s">
        <v>21284</v>
      </c>
      <c r="E697" s="19" t="s">
        <v>6101</v>
      </c>
      <c r="F697" s="19" t="s">
        <v>4759</v>
      </c>
      <c r="G697" s="19">
        <v>2014</v>
      </c>
      <c r="H697" s="65">
        <v>41675</v>
      </c>
      <c r="K697" s="19" t="s">
        <v>21298</v>
      </c>
      <c r="L697" s="19" t="str">
        <f t="shared" si="10"/>
        <v>PreAlerta</v>
      </c>
    </row>
    <row r="698" spans="1:12" ht="15.75" customHeight="1">
      <c r="A698" s="19">
        <v>24480551</v>
      </c>
      <c r="B698" s="19" t="s">
        <v>21299</v>
      </c>
      <c r="C698" s="19" t="s">
        <v>21300</v>
      </c>
      <c r="D698" s="19" t="s">
        <v>21301</v>
      </c>
      <c r="E698" s="19" t="s">
        <v>21302</v>
      </c>
      <c r="F698" s="19" t="s">
        <v>1636</v>
      </c>
      <c r="G698" s="19">
        <v>2014</v>
      </c>
      <c r="H698" s="65">
        <v>41671</v>
      </c>
      <c r="K698" s="19" t="s">
        <v>21303</v>
      </c>
      <c r="L698" s="19" t="str">
        <f t="shared" si="10"/>
        <v>PreAlerta</v>
      </c>
    </row>
    <row r="699" spans="1:12" ht="15.75" customHeight="1">
      <c r="A699" s="19">
        <v>24417187</v>
      </c>
      <c r="B699" s="19" t="s">
        <v>21309</v>
      </c>
      <c r="C699" s="19" t="s">
        <v>21310</v>
      </c>
      <c r="D699" s="19" t="s">
        <v>21311</v>
      </c>
      <c r="E699" s="19" t="s">
        <v>21312</v>
      </c>
      <c r="F699" s="19" t="s">
        <v>21313</v>
      </c>
      <c r="G699" s="19">
        <v>2014</v>
      </c>
      <c r="H699" s="65">
        <v>41654</v>
      </c>
      <c r="I699" s="19" t="s">
        <v>21314</v>
      </c>
      <c r="K699" s="19" t="s">
        <v>21315</v>
      </c>
      <c r="L699" s="19" t="str">
        <f t="shared" si="10"/>
        <v>PreAlerta</v>
      </c>
    </row>
    <row r="700" spans="1:12" ht="15.75" customHeight="1">
      <c r="A700" s="19">
        <v>24192397</v>
      </c>
      <c r="B700" s="19" t="s">
        <v>21338</v>
      </c>
      <c r="C700" s="19" t="s">
        <v>21339</v>
      </c>
      <c r="D700" s="19" t="s">
        <v>21340</v>
      </c>
      <c r="E700" s="19" t="s">
        <v>21341</v>
      </c>
      <c r="F700" s="19" t="s">
        <v>8577</v>
      </c>
      <c r="G700" s="19">
        <v>2014</v>
      </c>
      <c r="H700" s="65">
        <v>41585</v>
      </c>
      <c r="K700" s="19" t="s">
        <v>21342</v>
      </c>
      <c r="L700" s="19" t="str">
        <f t="shared" si="10"/>
        <v>PreAlerta</v>
      </c>
    </row>
    <row r="701" spans="1:12" ht="15.75" customHeight="1">
      <c r="A701" s="19">
        <v>24428261</v>
      </c>
      <c r="B701" s="19" t="s">
        <v>21357</v>
      </c>
      <c r="C701" s="19" t="s">
        <v>21358</v>
      </c>
      <c r="D701" s="19" t="s">
        <v>21359</v>
      </c>
      <c r="E701" s="19" t="s">
        <v>21360</v>
      </c>
      <c r="F701" s="19" t="s">
        <v>7498</v>
      </c>
      <c r="G701" s="19">
        <v>2014</v>
      </c>
      <c r="H701" s="65">
        <v>41656</v>
      </c>
      <c r="K701" s="19" t="s">
        <v>21361</v>
      </c>
      <c r="L701" s="19" t="str">
        <f t="shared" si="10"/>
        <v>PreAlerta</v>
      </c>
    </row>
    <row r="702" spans="1:12" ht="15.75" customHeight="1">
      <c r="A702" s="19">
        <v>24650008</v>
      </c>
      <c r="B702" s="19" t="s">
        <v>21363</v>
      </c>
      <c r="C702" s="19" t="s">
        <v>21364</v>
      </c>
      <c r="E702" s="19" t="s">
        <v>21365</v>
      </c>
      <c r="F702" s="19" t="s">
        <v>21366</v>
      </c>
      <c r="L702" s="19" t="str">
        <f t="shared" si="10"/>
        <v>PreAlerta</v>
      </c>
    </row>
    <row r="703" spans="1:12" ht="15.75" customHeight="1">
      <c r="A703" s="19">
        <v>24626053</v>
      </c>
      <c r="B703" s="19" t="s">
        <v>21392</v>
      </c>
      <c r="C703" s="19" t="s">
        <v>21393</v>
      </c>
      <c r="D703" s="19" t="s">
        <v>21394</v>
      </c>
      <c r="E703" s="19" t="s">
        <v>21395</v>
      </c>
      <c r="F703" s="19" t="s">
        <v>208</v>
      </c>
      <c r="G703" s="19">
        <v>2014</v>
      </c>
      <c r="H703" s="65">
        <v>41713</v>
      </c>
      <c r="I703" s="19" t="s">
        <v>21396</v>
      </c>
      <c r="K703" s="19" t="s">
        <v>21397</v>
      </c>
      <c r="L703" s="19" t="str">
        <f t="shared" si="10"/>
        <v>PreAlerta</v>
      </c>
    </row>
    <row r="704" spans="1:12" ht="15.75" customHeight="1">
      <c r="A704" s="19">
        <v>24625812</v>
      </c>
      <c r="B704" s="19" t="s">
        <v>21399</v>
      </c>
      <c r="C704" s="19" t="s">
        <v>21400</v>
      </c>
      <c r="D704" s="19" t="s">
        <v>21394</v>
      </c>
      <c r="E704" s="19" t="s">
        <v>18540</v>
      </c>
      <c r="F704" s="19" t="s">
        <v>208</v>
      </c>
      <c r="G704" s="19">
        <v>2014</v>
      </c>
      <c r="H704" s="65">
        <v>41713</v>
      </c>
      <c r="I704" s="19" t="s">
        <v>21401</v>
      </c>
      <c r="K704" s="19" t="s">
        <v>21402</v>
      </c>
      <c r="L704" s="19" t="str">
        <f t="shared" si="10"/>
        <v>PreAlerta</v>
      </c>
    </row>
    <row r="705" spans="1:12" ht="15.75" customHeight="1">
      <c r="A705" s="19">
        <v>25051692</v>
      </c>
      <c r="B705" s="19" t="s">
        <v>21429</v>
      </c>
      <c r="C705" s="19" t="s">
        <v>21430</v>
      </c>
      <c r="D705" s="19" t="s">
        <v>21431</v>
      </c>
      <c r="E705" s="19" t="s">
        <v>21432</v>
      </c>
      <c r="F705" s="19" t="s">
        <v>18378</v>
      </c>
      <c r="G705" s="19">
        <v>2014</v>
      </c>
      <c r="H705" s="65">
        <v>41844</v>
      </c>
      <c r="L705" s="19" t="str">
        <f t="shared" si="10"/>
        <v>PreAlerta</v>
      </c>
    </row>
    <row r="706" spans="1:12" ht="15.75" customHeight="1">
      <c r="A706" s="19">
        <v>24961047</v>
      </c>
      <c r="B706" s="19" t="s">
        <v>21438</v>
      </c>
      <c r="C706" s="19" t="s">
        <v>21439</v>
      </c>
      <c r="D706" s="19" t="s">
        <v>21440</v>
      </c>
      <c r="E706" s="19" t="s">
        <v>21441</v>
      </c>
      <c r="F706" s="19" t="s">
        <v>21442</v>
      </c>
      <c r="G706" s="19">
        <v>2014</v>
      </c>
      <c r="H706" s="65">
        <v>41816</v>
      </c>
      <c r="K706" s="19" t="s">
        <v>21443</v>
      </c>
      <c r="L706" s="19" t="str">
        <f t="shared" ref="L706:L769" si="11">IF(ISNUMBER(VLOOKUP(A706,PRE,1,FALSE)),"PreAlerta",IF(ISNUMBER(VLOOKUP(A706,POST,1,FALSE)),"PostAlerta",IF(ISNUMBER(VLOOKUP(A706,EXCL,1,FALSE)),"Excluida","no incluido")))</f>
        <v>PreAlerta</v>
      </c>
    </row>
    <row r="707" spans="1:12" ht="15.75" customHeight="1">
      <c r="A707" s="19">
        <v>24702973</v>
      </c>
      <c r="B707" s="19" t="s">
        <v>21448</v>
      </c>
      <c r="C707" s="19" t="s">
        <v>21449</v>
      </c>
      <c r="D707" s="19" t="s">
        <v>21446</v>
      </c>
      <c r="E707" s="19" t="s">
        <v>21450</v>
      </c>
      <c r="F707" s="19" t="s">
        <v>13351</v>
      </c>
      <c r="G707" s="19">
        <v>2014</v>
      </c>
      <c r="H707" s="65">
        <v>41737</v>
      </c>
      <c r="K707" s="19" t="s">
        <v>21451</v>
      </c>
      <c r="L707" s="19" t="str">
        <f t="shared" si="11"/>
        <v>PreAlerta</v>
      </c>
    </row>
    <row r="708" spans="1:12" ht="15.75" customHeight="1">
      <c r="A708" s="19">
        <v>24685965</v>
      </c>
      <c r="B708" s="19" t="s">
        <v>21452</v>
      </c>
      <c r="C708" s="19" t="s">
        <v>21453</v>
      </c>
      <c r="D708" s="19" t="s">
        <v>21454</v>
      </c>
      <c r="E708" s="19" t="s">
        <v>21455</v>
      </c>
      <c r="F708" s="19" t="s">
        <v>21456</v>
      </c>
      <c r="G708" s="19">
        <v>2014</v>
      </c>
      <c r="H708" s="65">
        <v>41731</v>
      </c>
      <c r="K708" s="19" t="s">
        <v>21457</v>
      </c>
      <c r="L708" s="19" t="str">
        <f t="shared" si="11"/>
        <v>PreAlerta</v>
      </c>
    </row>
    <row r="709" spans="1:12" ht="15.75" customHeight="1">
      <c r="A709" s="19">
        <v>24665226</v>
      </c>
      <c r="B709" s="19" t="s">
        <v>21458</v>
      </c>
      <c r="C709" s="19" t="s">
        <v>21459</v>
      </c>
      <c r="E709" s="19" t="s">
        <v>21460</v>
      </c>
      <c r="F709" s="19" t="s">
        <v>21461</v>
      </c>
      <c r="L709" s="19" t="str">
        <f t="shared" si="11"/>
        <v>PreAlerta</v>
      </c>
    </row>
    <row r="710" spans="1:12" ht="15.75" customHeight="1">
      <c r="A710" s="19">
        <v>24618628</v>
      </c>
      <c r="B710" s="19" t="s">
        <v>21462</v>
      </c>
      <c r="C710" s="19" t="s">
        <v>21463</v>
      </c>
      <c r="D710" s="19" t="s">
        <v>21464</v>
      </c>
      <c r="E710" s="19" t="s">
        <v>21465</v>
      </c>
      <c r="F710" s="19" t="s">
        <v>3940</v>
      </c>
      <c r="G710" s="19">
        <v>2014</v>
      </c>
      <c r="H710" s="65">
        <v>41711</v>
      </c>
      <c r="K710" s="19" t="s">
        <v>21466</v>
      </c>
      <c r="L710" s="19" t="str">
        <f t="shared" si="11"/>
        <v>PreAlerta</v>
      </c>
    </row>
    <row r="711" spans="1:12" ht="15.75" customHeight="1">
      <c r="A711" s="19">
        <v>24477328</v>
      </c>
      <c r="B711" s="19" t="s">
        <v>21487</v>
      </c>
      <c r="C711" s="19" t="s">
        <v>21488</v>
      </c>
      <c r="D711" s="19" t="s">
        <v>21474</v>
      </c>
      <c r="E711" s="19" t="s">
        <v>18913</v>
      </c>
      <c r="F711" s="19" t="s">
        <v>1636</v>
      </c>
      <c r="G711" s="19">
        <v>2014</v>
      </c>
      <c r="H711" s="65">
        <v>41670</v>
      </c>
      <c r="K711" s="19" t="s">
        <v>21489</v>
      </c>
      <c r="L711" s="19" t="str">
        <f t="shared" si="11"/>
        <v>PreAlerta</v>
      </c>
    </row>
    <row r="712" spans="1:12" ht="15.75" customHeight="1">
      <c r="A712" s="19">
        <v>24287186</v>
      </c>
      <c r="B712" s="19" t="s">
        <v>21536</v>
      </c>
      <c r="C712" s="19" t="s">
        <v>21537</v>
      </c>
      <c r="D712" s="19" t="s">
        <v>21538</v>
      </c>
      <c r="E712" s="19" t="s">
        <v>8870</v>
      </c>
      <c r="F712" s="19" t="s">
        <v>1026</v>
      </c>
      <c r="G712" s="19">
        <v>2014</v>
      </c>
      <c r="H712" s="65">
        <v>41608</v>
      </c>
      <c r="K712" s="19" t="s">
        <v>21539</v>
      </c>
      <c r="L712" s="19" t="str">
        <f t="shared" si="11"/>
        <v>PreAlerta</v>
      </c>
    </row>
    <row r="713" spans="1:12" ht="15.75" customHeight="1">
      <c r="A713" s="19">
        <v>24572654</v>
      </c>
      <c r="B713" s="19" t="s">
        <v>21582</v>
      </c>
      <c r="C713" s="19" t="s">
        <v>21583</v>
      </c>
      <c r="E713" s="19" t="s">
        <v>21584</v>
      </c>
      <c r="F713" s="19" t="s">
        <v>21585</v>
      </c>
      <c r="G713" s="19" t="s">
        <v>21586</v>
      </c>
      <c r="L713" s="19" t="str">
        <f t="shared" si="11"/>
        <v>PreAlerta</v>
      </c>
    </row>
    <row r="714" spans="1:12" ht="15.75" customHeight="1">
      <c r="A714" s="19">
        <v>24555828</v>
      </c>
      <c r="B714" s="19" t="s">
        <v>21592</v>
      </c>
      <c r="C714" s="19" t="s">
        <v>21593</v>
      </c>
      <c r="D714" s="19" t="s">
        <v>21594</v>
      </c>
      <c r="E714" s="19" t="s">
        <v>21595</v>
      </c>
      <c r="F714" s="19" t="s">
        <v>875</v>
      </c>
      <c r="G714" s="19">
        <v>2014</v>
      </c>
      <c r="H714" s="65">
        <v>41692</v>
      </c>
      <c r="I714" s="19" t="s">
        <v>21596</v>
      </c>
      <c r="K714" s="19" t="s">
        <v>21597</v>
      </c>
      <c r="L714" s="19" t="str">
        <f t="shared" si="11"/>
        <v>PreAlerta</v>
      </c>
    </row>
    <row r="715" spans="1:12" ht="15.75" customHeight="1">
      <c r="A715" s="19">
        <v>24468996</v>
      </c>
      <c r="B715" s="19" t="s">
        <v>21599</v>
      </c>
      <c r="C715" s="19" t="s">
        <v>21600</v>
      </c>
      <c r="D715" s="19" t="s">
        <v>21601</v>
      </c>
      <c r="E715" s="19" t="s">
        <v>21602</v>
      </c>
      <c r="F715" s="19" t="s">
        <v>21603</v>
      </c>
      <c r="G715" s="19">
        <v>2014</v>
      </c>
      <c r="H715" s="65">
        <v>41668</v>
      </c>
      <c r="K715" s="19" t="s">
        <v>21604</v>
      </c>
      <c r="L715" s="19" t="str">
        <f t="shared" si="11"/>
        <v>PreAlerta</v>
      </c>
    </row>
    <row r="716" spans="1:12" ht="15.75" customHeight="1">
      <c r="A716" s="19">
        <v>24809207</v>
      </c>
      <c r="B716" s="19" t="s">
        <v>21659</v>
      </c>
      <c r="C716" s="19" t="s">
        <v>21660</v>
      </c>
      <c r="D716" s="19" t="s">
        <v>21661</v>
      </c>
      <c r="E716" s="19" t="s">
        <v>21662</v>
      </c>
      <c r="F716" s="19" t="s">
        <v>15015</v>
      </c>
      <c r="G716" s="19">
        <v>2014</v>
      </c>
      <c r="H716" s="65">
        <v>41769</v>
      </c>
      <c r="L716" s="19" t="str">
        <f t="shared" si="11"/>
        <v>PreAlerta</v>
      </c>
    </row>
    <row r="717" spans="1:12" ht="15.75" customHeight="1">
      <c r="A717" s="19">
        <v>24720161</v>
      </c>
      <c r="B717" s="19" t="s">
        <v>21663</v>
      </c>
      <c r="C717" s="19" t="s">
        <v>21664</v>
      </c>
      <c r="D717" s="19" t="s">
        <v>21665</v>
      </c>
      <c r="E717" s="19" t="s">
        <v>21666</v>
      </c>
      <c r="F717" s="19" t="s">
        <v>21667</v>
      </c>
      <c r="G717" s="19">
        <v>2014</v>
      </c>
      <c r="H717" s="65">
        <v>41741</v>
      </c>
      <c r="K717" s="19" t="s">
        <v>21668</v>
      </c>
      <c r="L717" s="19" t="str">
        <f t="shared" si="11"/>
        <v>PreAlerta</v>
      </c>
    </row>
    <row r="718" spans="1:12" ht="15.75" customHeight="1">
      <c r="A718" s="19">
        <v>24592201</v>
      </c>
      <c r="B718" s="19" t="s">
        <v>21768</v>
      </c>
      <c r="C718" s="19" t="s">
        <v>21769</v>
      </c>
      <c r="D718" s="19" t="s">
        <v>21770</v>
      </c>
      <c r="E718" s="19" t="s">
        <v>21771</v>
      </c>
      <c r="F718" s="19" t="s">
        <v>21772</v>
      </c>
      <c r="G718" s="19">
        <v>2014</v>
      </c>
      <c r="H718" s="65">
        <v>41703</v>
      </c>
      <c r="I718" s="19" t="s">
        <v>21773</v>
      </c>
      <c r="K718" s="19" t="s">
        <v>21774</v>
      </c>
      <c r="L718" s="19" t="str">
        <f t="shared" si="11"/>
        <v>PreAlerta</v>
      </c>
    </row>
    <row r="719" spans="1:12" ht="15.75" customHeight="1">
      <c r="A719" s="19">
        <v>24438474</v>
      </c>
      <c r="B719" s="19" t="s">
        <v>21795</v>
      </c>
      <c r="C719" s="19" t="s">
        <v>21796</v>
      </c>
      <c r="D719" s="19" t="s">
        <v>21797</v>
      </c>
      <c r="E719" s="19" t="s">
        <v>7837</v>
      </c>
      <c r="F719" s="19" t="s">
        <v>2661</v>
      </c>
      <c r="G719" s="19">
        <v>2014</v>
      </c>
      <c r="H719" s="65">
        <v>41660</v>
      </c>
      <c r="I719" s="19" t="s">
        <v>21798</v>
      </c>
      <c r="K719" s="19" t="s">
        <v>21799</v>
      </c>
      <c r="L719" s="19" t="str">
        <f t="shared" si="11"/>
        <v>PreAlerta</v>
      </c>
    </row>
    <row r="720" spans="1:12" ht="15.75" customHeight="1">
      <c r="A720" s="19">
        <v>24995731</v>
      </c>
      <c r="B720" s="19" t="s">
        <v>21814</v>
      </c>
      <c r="C720" s="19" t="s">
        <v>21815</v>
      </c>
      <c r="D720" s="19" t="s">
        <v>21816</v>
      </c>
      <c r="E720" s="19" t="s">
        <v>21817</v>
      </c>
      <c r="F720" s="19" t="s">
        <v>15578</v>
      </c>
      <c r="G720" s="19">
        <v>2014</v>
      </c>
      <c r="H720" s="65">
        <v>41825</v>
      </c>
      <c r="L720" s="19" t="str">
        <f t="shared" si="11"/>
        <v>PreAlerta</v>
      </c>
    </row>
    <row r="721" spans="1:12" ht="15.75" customHeight="1">
      <c r="A721" s="19">
        <v>25871785</v>
      </c>
      <c r="B721" s="19" t="s">
        <v>21819</v>
      </c>
      <c r="C721" s="19" t="s">
        <v>21820</v>
      </c>
      <c r="D721" s="19" t="s">
        <v>21821</v>
      </c>
      <c r="E721" s="19" t="s">
        <v>21822</v>
      </c>
      <c r="F721" s="19" t="s">
        <v>21823</v>
      </c>
      <c r="G721" s="19">
        <v>2014</v>
      </c>
      <c r="H721" s="65">
        <v>42109</v>
      </c>
      <c r="K721" s="19" t="s">
        <v>21824</v>
      </c>
      <c r="L721" s="19" t="str">
        <f t="shared" si="11"/>
        <v>PreAlerta</v>
      </c>
    </row>
    <row r="722" spans="1:12" ht="15.75" customHeight="1">
      <c r="A722" s="19">
        <v>25483504</v>
      </c>
      <c r="B722" s="19" t="s">
        <v>21834</v>
      </c>
      <c r="C722" s="19" t="s">
        <v>21835</v>
      </c>
      <c r="D722" s="19" t="s">
        <v>21831</v>
      </c>
      <c r="E722" s="19" t="s">
        <v>16033</v>
      </c>
      <c r="F722" s="19" t="s">
        <v>147</v>
      </c>
      <c r="G722" s="19">
        <v>2014</v>
      </c>
      <c r="H722" s="65">
        <v>41982</v>
      </c>
      <c r="I722" s="19" t="s">
        <v>21836</v>
      </c>
      <c r="K722" s="19" t="s">
        <v>21837</v>
      </c>
      <c r="L722" s="19" t="str">
        <f t="shared" si="11"/>
        <v>PreAlerta</v>
      </c>
    </row>
    <row r="723" spans="1:12" ht="15.75" customHeight="1">
      <c r="A723" s="19">
        <v>24786644</v>
      </c>
      <c r="B723" s="19" t="s">
        <v>21875</v>
      </c>
      <c r="C723" s="19" t="s">
        <v>21876</v>
      </c>
      <c r="D723" s="19" t="s">
        <v>21831</v>
      </c>
      <c r="E723" s="19" t="s">
        <v>4914</v>
      </c>
      <c r="F723" s="19" t="s">
        <v>147</v>
      </c>
      <c r="G723" s="19">
        <v>2014</v>
      </c>
      <c r="H723" s="65">
        <v>41762</v>
      </c>
      <c r="I723" s="19" t="s">
        <v>21877</v>
      </c>
      <c r="K723" s="19" t="s">
        <v>21878</v>
      </c>
      <c r="L723" s="19" t="str">
        <f t="shared" si="11"/>
        <v>PreAlerta</v>
      </c>
    </row>
    <row r="724" spans="1:12" ht="15.75" customHeight="1">
      <c r="A724" s="19">
        <v>24632556</v>
      </c>
      <c r="B724" s="19" t="s">
        <v>21901</v>
      </c>
      <c r="C724" s="19" t="s">
        <v>21902</v>
      </c>
      <c r="D724" s="19" t="s">
        <v>21831</v>
      </c>
      <c r="E724" s="19" t="s">
        <v>21903</v>
      </c>
      <c r="F724" s="19" t="s">
        <v>147</v>
      </c>
      <c r="G724" s="19">
        <v>2014</v>
      </c>
      <c r="H724" s="65">
        <v>41716</v>
      </c>
      <c r="I724" s="19" t="s">
        <v>21904</v>
      </c>
      <c r="K724" s="19" t="s">
        <v>21905</v>
      </c>
      <c r="L724" s="19" t="str">
        <f t="shared" si="11"/>
        <v>PreAlerta</v>
      </c>
    </row>
    <row r="725" spans="1:12" ht="15.75" customHeight="1">
      <c r="A725" s="19">
        <v>24295985</v>
      </c>
      <c r="B725" s="19" t="s">
        <v>21936</v>
      </c>
      <c r="C725" s="19" t="s">
        <v>21937</v>
      </c>
      <c r="D725" s="19" t="s">
        <v>21938</v>
      </c>
      <c r="E725" s="19" t="s">
        <v>21939</v>
      </c>
      <c r="F725" s="19" t="s">
        <v>1125</v>
      </c>
      <c r="G725" s="19">
        <v>2014</v>
      </c>
      <c r="H725" s="65">
        <v>41612</v>
      </c>
      <c r="I725" s="19" t="s">
        <v>21940</v>
      </c>
      <c r="K725" s="19" t="s">
        <v>21941</v>
      </c>
      <c r="L725" s="19" t="str">
        <f t="shared" si="11"/>
        <v>PreAlerta</v>
      </c>
    </row>
    <row r="726" spans="1:12" ht="15.75" customHeight="1">
      <c r="A726" s="19">
        <v>24165188</v>
      </c>
      <c r="B726" s="19" t="s">
        <v>21992</v>
      </c>
      <c r="C726" s="19" t="s">
        <v>21993</v>
      </c>
      <c r="D726" s="19" t="s">
        <v>21938</v>
      </c>
      <c r="E726" s="19" t="s">
        <v>21994</v>
      </c>
      <c r="F726" s="19" t="s">
        <v>1125</v>
      </c>
      <c r="G726" s="19">
        <v>2014</v>
      </c>
      <c r="H726" s="65">
        <v>41577</v>
      </c>
      <c r="I726" s="19" t="s">
        <v>21995</v>
      </c>
      <c r="K726" s="19" t="s">
        <v>21996</v>
      </c>
      <c r="L726" s="19" t="str">
        <f t="shared" si="11"/>
        <v>PreAlerta</v>
      </c>
    </row>
    <row r="727" spans="1:12" ht="15.75" customHeight="1">
      <c r="A727" s="19">
        <v>24139188</v>
      </c>
      <c r="B727" s="19" t="s">
        <v>21997</v>
      </c>
      <c r="C727" s="19" t="s">
        <v>21998</v>
      </c>
      <c r="D727" s="19" t="s">
        <v>21999</v>
      </c>
      <c r="E727" s="19" t="s">
        <v>22000</v>
      </c>
      <c r="F727" s="19" t="s">
        <v>777</v>
      </c>
      <c r="G727" s="19">
        <v>2014</v>
      </c>
      <c r="H727" s="65">
        <v>41569</v>
      </c>
      <c r="K727" s="19" t="s">
        <v>22001</v>
      </c>
      <c r="L727" s="19" t="str">
        <f t="shared" si="11"/>
        <v>PreAlerta</v>
      </c>
    </row>
    <row r="728" spans="1:12" ht="15.75" customHeight="1">
      <c r="A728" s="19">
        <v>24138510</v>
      </c>
      <c r="B728" s="19" t="s">
        <v>22002</v>
      </c>
      <c r="C728" s="19" t="s">
        <v>22003</v>
      </c>
      <c r="D728" s="19" t="s">
        <v>22004</v>
      </c>
      <c r="E728" s="19" t="s">
        <v>22005</v>
      </c>
      <c r="F728" s="19" t="s">
        <v>22006</v>
      </c>
      <c r="G728" s="19">
        <v>2014</v>
      </c>
      <c r="H728" s="65">
        <v>41569</v>
      </c>
      <c r="K728" s="19" t="s">
        <v>22007</v>
      </c>
      <c r="L728" s="19" t="str">
        <f t="shared" si="11"/>
        <v>PreAlerta</v>
      </c>
    </row>
    <row r="729" spans="1:12" ht="15.75" customHeight="1">
      <c r="A729" s="19">
        <v>24041885</v>
      </c>
      <c r="B729" s="19" t="s">
        <v>22012</v>
      </c>
      <c r="C729" s="19" t="s">
        <v>22013</v>
      </c>
      <c r="D729" s="19" t="s">
        <v>21938</v>
      </c>
      <c r="E729" s="19" t="s">
        <v>22014</v>
      </c>
      <c r="F729" s="19" t="s">
        <v>1125</v>
      </c>
      <c r="G729" s="19">
        <v>2014</v>
      </c>
      <c r="H729" s="65">
        <v>41535</v>
      </c>
      <c r="I729" s="19" t="s">
        <v>22015</v>
      </c>
      <c r="K729" s="19" t="s">
        <v>22016</v>
      </c>
      <c r="L729" s="19" t="str">
        <f t="shared" si="11"/>
        <v>PreAlerta</v>
      </c>
    </row>
    <row r="730" spans="1:12" ht="15.75" customHeight="1">
      <c r="A730" s="19">
        <v>23943391</v>
      </c>
      <c r="B730" s="19" t="s">
        <v>22030</v>
      </c>
      <c r="C730" s="19" t="s">
        <v>22031</v>
      </c>
      <c r="D730" s="19" t="s">
        <v>22032</v>
      </c>
      <c r="E730" s="19" t="s">
        <v>20293</v>
      </c>
      <c r="F730" s="19" t="s">
        <v>215</v>
      </c>
      <c r="G730" s="19">
        <v>2014</v>
      </c>
      <c r="H730" s="65">
        <v>41501</v>
      </c>
      <c r="K730" s="19" t="s">
        <v>22033</v>
      </c>
      <c r="L730" s="19" t="str">
        <f t="shared" si="11"/>
        <v>PreAlerta</v>
      </c>
    </row>
    <row r="731" spans="1:12" ht="15.75" customHeight="1">
      <c r="A731" s="19">
        <v>23912886</v>
      </c>
      <c r="B731" s="19" t="s">
        <v>22039</v>
      </c>
      <c r="C731" s="19" t="s">
        <v>22040</v>
      </c>
      <c r="D731" s="19" t="s">
        <v>22032</v>
      </c>
      <c r="E731" s="19" t="s">
        <v>22041</v>
      </c>
      <c r="F731" s="19" t="s">
        <v>215</v>
      </c>
      <c r="G731" s="19">
        <v>2014</v>
      </c>
      <c r="H731" s="65">
        <v>41492</v>
      </c>
      <c r="K731" s="19" t="s">
        <v>22042</v>
      </c>
      <c r="L731" s="19" t="str">
        <f t="shared" si="11"/>
        <v>PreAlerta</v>
      </c>
    </row>
    <row r="732" spans="1:12" ht="15.75" customHeight="1">
      <c r="A732" s="19">
        <v>24391926</v>
      </c>
      <c r="B732" s="19" t="s">
        <v>22053</v>
      </c>
      <c r="C732" s="19" t="s">
        <v>22054</v>
      </c>
      <c r="D732" s="19" t="s">
        <v>22055</v>
      </c>
      <c r="E732" s="19" t="s">
        <v>17380</v>
      </c>
      <c r="F732" s="19" t="s">
        <v>208</v>
      </c>
      <c r="G732" s="19">
        <v>2013</v>
      </c>
      <c r="H732" s="65">
        <v>41646</v>
      </c>
      <c r="I732" s="19" t="s">
        <v>22056</v>
      </c>
      <c r="K732" s="19" t="s">
        <v>22057</v>
      </c>
      <c r="L732" s="19" t="str">
        <f t="shared" si="11"/>
        <v>PreAlerta</v>
      </c>
    </row>
    <row r="733" spans="1:12" ht="15.75" customHeight="1">
      <c r="A733" s="19">
        <v>24239017</v>
      </c>
      <c r="B733" s="19" t="s">
        <v>22091</v>
      </c>
      <c r="C733" s="19" t="s">
        <v>22092</v>
      </c>
      <c r="D733" s="19" t="s">
        <v>22093</v>
      </c>
      <c r="E733" s="19" t="s">
        <v>22094</v>
      </c>
      <c r="F733" s="19" t="s">
        <v>7813</v>
      </c>
      <c r="G733" s="19">
        <v>2013</v>
      </c>
      <c r="H733" s="65">
        <v>41597</v>
      </c>
      <c r="K733" s="19" t="s">
        <v>22095</v>
      </c>
      <c r="L733" s="19" t="str">
        <f t="shared" si="11"/>
        <v>PreAlerta</v>
      </c>
    </row>
    <row r="734" spans="1:12" ht="15.75" customHeight="1">
      <c r="A734" s="19">
        <v>24349303</v>
      </c>
      <c r="B734" s="19" t="s">
        <v>22102</v>
      </c>
      <c r="C734" s="19" t="s">
        <v>22103</v>
      </c>
      <c r="D734" s="19" t="s">
        <v>22104</v>
      </c>
      <c r="E734" s="19" t="s">
        <v>19452</v>
      </c>
      <c r="F734" s="19" t="s">
        <v>208</v>
      </c>
      <c r="G734" s="19">
        <v>2013</v>
      </c>
      <c r="H734" s="65">
        <v>41627</v>
      </c>
      <c r="I734" s="19" t="s">
        <v>22105</v>
      </c>
      <c r="K734" s="19" t="s">
        <v>22106</v>
      </c>
      <c r="L734" s="19" t="str">
        <f t="shared" si="11"/>
        <v>PreAlerta</v>
      </c>
    </row>
    <row r="735" spans="1:12" ht="15.75" customHeight="1">
      <c r="A735" s="19">
        <v>24349245</v>
      </c>
      <c r="B735" s="19" t="s">
        <v>22121</v>
      </c>
      <c r="C735" s="19" t="s">
        <v>22122</v>
      </c>
      <c r="D735" s="19" t="s">
        <v>22123</v>
      </c>
      <c r="E735" s="19" t="s">
        <v>12317</v>
      </c>
      <c r="F735" s="19" t="s">
        <v>208</v>
      </c>
      <c r="G735" s="19">
        <v>2013</v>
      </c>
      <c r="H735" s="65">
        <v>41627</v>
      </c>
      <c r="I735" s="19" t="s">
        <v>22124</v>
      </c>
      <c r="K735" s="19" t="s">
        <v>22125</v>
      </c>
      <c r="L735" s="19" t="str">
        <f t="shared" si="11"/>
        <v>PreAlerta</v>
      </c>
    </row>
    <row r="736" spans="1:12" ht="15.75" customHeight="1">
      <c r="A736" s="19">
        <v>24649798</v>
      </c>
      <c r="B736" s="19" t="s">
        <v>22132</v>
      </c>
      <c r="C736" s="19" t="s">
        <v>22133</v>
      </c>
      <c r="D736" s="19" t="s">
        <v>22134</v>
      </c>
      <c r="E736" s="19" t="s">
        <v>18601</v>
      </c>
      <c r="F736" s="19" t="s">
        <v>15015</v>
      </c>
      <c r="G736" s="19">
        <v>2013</v>
      </c>
      <c r="H736" s="65">
        <v>41720</v>
      </c>
      <c r="L736" s="19" t="str">
        <f t="shared" si="11"/>
        <v>PreAlerta</v>
      </c>
    </row>
    <row r="737" spans="1:12" ht="15.75" customHeight="1">
      <c r="A737" s="19">
        <v>24605547</v>
      </c>
      <c r="B737" s="19" t="s">
        <v>22143</v>
      </c>
      <c r="C737" s="19" t="s">
        <v>22144</v>
      </c>
      <c r="D737" s="19" t="s">
        <v>22145</v>
      </c>
      <c r="E737" s="19" t="s">
        <v>22146</v>
      </c>
      <c r="F737" s="19" t="s">
        <v>20842</v>
      </c>
      <c r="G737" s="19">
        <v>2013</v>
      </c>
      <c r="H737" s="65">
        <v>41709</v>
      </c>
      <c r="L737" s="19" t="str">
        <f t="shared" si="11"/>
        <v>PreAlerta</v>
      </c>
    </row>
    <row r="738" spans="1:12" ht="15.75" customHeight="1">
      <c r="A738" s="19">
        <v>24551618</v>
      </c>
      <c r="B738" s="19" t="s">
        <v>22150</v>
      </c>
      <c r="C738" s="19" t="s">
        <v>22151</v>
      </c>
      <c r="D738" s="19" t="s">
        <v>22152</v>
      </c>
      <c r="E738" s="19" t="s">
        <v>22153</v>
      </c>
      <c r="F738" s="19" t="s">
        <v>12412</v>
      </c>
      <c r="G738" s="19">
        <v>2013</v>
      </c>
      <c r="H738" s="65">
        <v>41690</v>
      </c>
      <c r="I738" s="19" t="s">
        <v>22154</v>
      </c>
      <c r="K738" s="19" t="s">
        <v>22155</v>
      </c>
      <c r="L738" s="19" t="str">
        <f t="shared" si="11"/>
        <v>PreAlerta</v>
      </c>
    </row>
    <row r="739" spans="1:12" ht="15.75" customHeight="1">
      <c r="A739" s="19">
        <v>24522312</v>
      </c>
      <c r="B739" s="19" t="s">
        <v>22156</v>
      </c>
      <c r="C739" s="19" t="s">
        <v>22157</v>
      </c>
      <c r="D739" s="19" t="s">
        <v>22158</v>
      </c>
      <c r="E739" s="19" t="s">
        <v>22159</v>
      </c>
      <c r="F739" s="19" t="s">
        <v>13043</v>
      </c>
      <c r="G739" s="19">
        <v>2013</v>
      </c>
      <c r="H739" s="65">
        <v>41684</v>
      </c>
      <c r="K739" s="19" t="s">
        <v>22160</v>
      </c>
      <c r="L739" s="19" t="str">
        <f t="shared" si="11"/>
        <v>PreAlerta</v>
      </c>
    </row>
    <row r="740" spans="1:12" ht="15.75" customHeight="1">
      <c r="A740" s="19">
        <v>24522126</v>
      </c>
      <c r="B740" s="19" t="s">
        <v>22161</v>
      </c>
      <c r="C740" s="19" t="s">
        <v>22162</v>
      </c>
      <c r="D740" s="19" t="s">
        <v>22163</v>
      </c>
      <c r="E740" s="19" t="s">
        <v>17069</v>
      </c>
      <c r="F740" s="19" t="s">
        <v>4353</v>
      </c>
      <c r="G740" s="19">
        <v>2013</v>
      </c>
      <c r="H740" s="65">
        <v>41684</v>
      </c>
      <c r="L740" s="19" t="str">
        <f t="shared" si="11"/>
        <v>PreAlerta</v>
      </c>
    </row>
    <row r="741" spans="1:12" ht="15.75" customHeight="1">
      <c r="A741" s="19">
        <v>24139883</v>
      </c>
      <c r="B741" s="19" t="s">
        <v>22194</v>
      </c>
      <c r="C741" s="19" t="s">
        <v>22195</v>
      </c>
      <c r="D741" s="19" t="s">
        <v>22196</v>
      </c>
      <c r="E741" s="19" t="s">
        <v>4900</v>
      </c>
      <c r="F741" s="19" t="s">
        <v>1805</v>
      </c>
      <c r="G741" s="19">
        <v>2013</v>
      </c>
      <c r="H741" s="65">
        <v>41569</v>
      </c>
      <c r="K741" s="19" t="s">
        <v>22197</v>
      </c>
      <c r="L741" s="19" t="str">
        <f t="shared" si="11"/>
        <v>PreAlerta</v>
      </c>
    </row>
    <row r="742" spans="1:12" ht="15.75" customHeight="1">
      <c r="A742" s="19">
        <v>24055804</v>
      </c>
      <c r="B742" s="19" t="s">
        <v>22220</v>
      </c>
      <c r="C742" s="19" t="s">
        <v>22221</v>
      </c>
      <c r="D742" s="19" t="s">
        <v>22222</v>
      </c>
      <c r="E742" s="19" t="s">
        <v>22223</v>
      </c>
      <c r="F742" s="19" t="s">
        <v>777</v>
      </c>
      <c r="G742" s="19">
        <v>2013</v>
      </c>
      <c r="H742" s="65">
        <v>41541</v>
      </c>
      <c r="K742" s="19" t="s">
        <v>22224</v>
      </c>
      <c r="L742" s="19" t="str">
        <f t="shared" si="11"/>
        <v>PreAlerta</v>
      </c>
    </row>
    <row r="743" spans="1:12" ht="15.75" customHeight="1">
      <c r="A743" s="19">
        <v>23955057</v>
      </c>
      <c r="B743" s="19" t="s">
        <v>22246</v>
      </c>
      <c r="C743" s="19" t="s">
        <v>5719</v>
      </c>
      <c r="D743" s="19" t="s">
        <v>22247</v>
      </c>
      <c r="E743" s="19" t="s">
        <v>5721</v>
      </c>
      <c r="F743" s="19" t="s">
        <v>147</v>
      </c>
      <c r="G743" s="19">
        <v>2013</v>
      </c>
      <c r="H743" s="65">
        <v>41506</v>
      </c>
      <c r="I743" s="19" t="s">
        <v>22248</v>
      </c>
      <c r="K743" s="19" t="s">
        <v>22249</v>
      </c>
      <c r="L743" s="19" t="str">
        <f t="shared" si="11"/>
        <v>PreAlerta</v>
      </c>
    </row>
    <row r="744" spans="1:12" ht="15.75" customHeight="1">
      <c r="A744" s="19">
        <v>23512474</v>
      </c>
      <c r="B744" s="19" t="s">
        <v>22273</v>
      </c>
      <c r="C744" s="19" t="s">
        <v>22274</v>
      </c>
      <c r="D744" s="19" t="s">
        <v>22275</v>
      </c>
      <c r="E744" s="19" t="s">
        <v>22276</v>
      </c>
      <c r="F744" s="19" t="s">
        <v>22277</v>
      </c>
      <c r="G744" s="19">
        <v>2013</v>
      </c>
      <c r="H744" s="65">
        <v>41354</v>
      </c>
      <c r="K744" s="19" t="s">
        <v>22278</v>
      </c>
      <c r="L744" s="19" t="str">
        <f t="shared" si="11"/>
        <v>PreAlerta</v>
      </c>
    </row>
    <row r="745" spans="1:12" ht="15.75" customHeight="1">
      <c r="A745" s="19">
        <v>24098982</v>
      </c>
      <c r="B745" s="19" t="s">
        <v>22315</v>
      </c>
      <c r="C745" s="19" t="s">
        <v>22316</v>
      </c>
      <c r="D745" s="19" t="s">
        <v>22317</v>
      </c>
      <c r="E745" s="19" t="s">
        <v>22318</v>
      </c>
      <c r="F745" s="19" t="s">
        <v>18563</v>
      </c>
      <c r="G745" s="19">
        <v>2013</v>
      </c>
      <c r="H745" s="65">
        <v>41556</v>
      </c>
      <c r="K745" s="19" t="s">
        <v>22319</v>
      </c>
      <c r="L745" s="19" t="str">
        <f t="shared" si="11"/>
        <v>PreAlerta</v>
      </c>
    </row>
    <row r="746" spans="1:12" ht="15.75" customHeight="1">
      <c r="A746" s="19">
        <v>24360297</v>
      </c>
      <c r="B746" s="19" t="s">
        <v>22326</v>
      </c>
      <c r="C746" s="19" t="s">
        <v>22327</v>
      </c>
      <c r="D746" s="19" t="s">
        <v>22328</v>
      </c>
      <c r="E746" s="19" t="s">
        <v>22329</v>
      </c>
      <c r="F746" s="19" t="s">
        <v>685</v>
      </c>
      <c r="G746" s="19">
        <v>2013</v>
      </c>
      <c r="H746" s="65">
        <v>41632</v>
      </c>
      <c r="K746" s="19" t="s">
        <v>22330</v>
      </c>
      <c r="L746" s="19" t="str">
        <f t="shared" si="11"/>
        <v>PreAlerta</v>
      </c>
    </row>
    <row r="747" spans="1:12" ht="15.75" customHeight="1">
      <c r="A747" s="19">
        <v>23980106</v>
      </c>
      <c r="B747" s="19" t="s">
        <v>22382</v>
      </c>
      <c r="C747" s="19" t="s">
        <v>22383</v>
      </c>
      <c r="D747" s="19" t="s">
        <v>22384</v>
      </c>
      <c r="E747" s="19" t="s">
        <v>22385</v>
      </c>
      <c r="F747" s="19" t="s">
        <v>1110</v>
      </c>
      <c r="G747" s="19">
        <v>2013</v>
      </c>
      <c r="H747" s="65">
        <v>41514</v>
      </c>
      <c r="I747" s="19" t="s">
        <v>22386</v>
      </c>
      <c r="K747" s="19" t="s">
        <v>22387</v>
      </c>
      <c r="L747" s="19" t="str">
        <f t="shared" si="11"/>
        <v>PreAlerta</v>
      </c>
    </row>
    <row r="748" spans="1:12" ht="15.75" customHeight="1">
      <c r="A748" s="19">
        <v>23979759</v>
      </c>
      <c r="B748" s="19" t="s">
        <v>22388</v>
      </c>
      <c r="C748" s="19" t="s">
        <v>22389</v>
      </c>
      <c r="D748" s="19" t="s">
        <v>22390</v>
      </c>
      <c r="E748" s="19" t="s">
        <v>3718</v>
      </c>
      <c r="F748" s="19" t="s">
        <v>1125</v>
      </c>
      <c r="G748" s="19">
        <v>2013</v>
      </c>
      <c r="H748" s="65">
        <v>41514</v>
      </c>
      <c r="I748" s="19" t="s">
        <v>22391</v>
      </c>
      <c r="K748" s="19" t="s">
        <v>22392</v>
      </c>
      <c r="L748" s="19" t="str">
        <f t="shared" si="11"/>
        <v>PreAlerta</v>
      </c>
    </row>
    <row r="749" spans="1:12" ht="15.75" customHeight="1">
      <c r="A749" s="19">
        <v>23966504</v>
      </c>
      <c r="B749" s="19" t="s">
        <v>22398</v>
      </c>
      <c r="C749" s="19" t="s">
        <v>22399</v>
      </c>
      <c r="D749" s="19" t="s">
        <v>22400</v>
      </c>
      <c r="E749" s="19" t="s">
        <v>22401</v>
      </c>
      <c r="F749" s="19" t="s">
        <v>1272</v>
      </c>
      <c r="G749" s="19">
        <v>2013</v>
      </c>
      <c r="H749" s="65">
        <v>41509</v>
      </c>
      <c r="I749" s="19" t="s">
        <v>22402</v>
      </c>
      <c r="K749" s="19" t="s">
        <v>22403</v>
      </c>
      <c r="L749" s="19" t="str">
        <f t="shared" si="11"/>
        <v>PreAlerta</v>
      </c>
    </row>
    <row r="750" spans="1:12" ht="15.75" customHeight="1">
      <c r="A750" s="19">
        <v>24205185</v>
      </c>
      <c r="B750" s="19" t="s">
        <v>22469</v>
      </c>
      <c r="C750" s="19" t="s">
        <v>22470</v>
      </c>
      <c r="D750" s="19" t="s">
        <v>22471</v>
      </c>
      <c r="E750" s="19" t="s">
        <v>22472</v>
      </c>
      <c r="F750" s="19" t="s">
        <v>208</v>
      </c>
      <c r="G750" s="19">
        <v>2013</v>
      </c>
      <c r="H750" s="65">
        <v>41587</v>
      </c>
      <c r="I750" s="19" t="s">
        <v>22473</v>
      </c>
      <c r="K750" s="19" t="s">
        <v>22474</v>
      </c>
      <c r="L750" s="19" t="str">
        <f t="shared" si="11"/>
        <v>PreAlerta</v>
      </c>
    </row>
    <row r="751" spans="1:12" ht="15.75" customHeight="1">
      <c r="A751" s="19">
        <v>24038810</v>
      </c>
      <c r="B751" s="19" t="s">
        <v>22489</v>
      </c>
      <c r="C751" s="19" t="s">
        <v>22490</v>
      </c>
      <c r="D751" s="19" t="s">
        <v>22491</v>
      </c>
      <c r="E751" s="19" t="s">
        <v>22492</v>
      </c>
      <c r="F751" s="19" t="s">
        <v>940</v>
      </c>
      <c r="G751" s="19">
        <v>2013</v>
      </c>
      <c r="H751" s="65">
        <v>41534</v>
      </c>
      <c r="K751" s="19" t="s">
        <v>22493</v>
      </c>
      <c r="L751" s="19" t="str">
        <f t="shared" si="11"/>
        <v>PreAlerta</v>
      </c>
    </row>
    <row r="752" spans="1:12" ht="15.75" customHeight="1">
      <c r="A752" s="19">
        <v>24461664</v>
      </c>
      <c r="B752" s="19" t="s">
        <v>22530</v>
      </c>
      <c r="C752" s="19" t="s">
        <v>22531</v>
      </c>
      <c r="D752" s="19" t="s">
        <v>22532</v>
      </c>
      <c r="E752" s="19" t="s">
        <v>22533</v>
      </c>
      <c r="F752" s="19" t="s">
        <v>15735</v>
      </c>
      <c r="G752" s="19">
        <v>2013</v>
      </c>
      <c r="H752" s="65">
        <v>41667</v>
      </c>
      <c r="K752" s="19" t="s">
        <v>22534</v>
      </c>
      <c r="L752" s="19" t="str">
        <f t="shared" si="11"/>
        <v>PreAlerta</v>
      </c>
    </row>
    <row r="753" spans="1:12" ht="15.75" customHeight="1">
      <c r="A753" s="19">
        <v>24030785</v>
      </c>
      <c r="B753" s="19" t="s">
        <v>22573</v>
      </c>
      <c r="C753" s="19" t="s">
        <v>22574</v>
      </c>
      <c r="D753" s="19" t="s">
        <v>22575</v>
      </c>
      <c r="E753" s="19" t="s">
        <v>9067</v>
      </c>
      <c r="F753" s="19" t="s">
        <v>17274</v>
      </c>
      <c r="G753" s="19">
        <v>2013</v>
      </c>
      <c r="H753" s="65">
        <v>41531</v>
      </c>
      <c r="K753" s="19" t="s">
        <v>22576</v>
      </c>
      <c r="L753" s="19" t="str">
        <f t="shared" si="11"/>
        <v>PreAlerta</v>
      </c>
    </row>
    <row r="754" spans="1:12" ht="15.75" customHeight="1">
      <c r="A754" s="19">
        <v>23937802</v>
      </c>
      <c r="B754" s="19" t="s">
        <v>22597</v>
      </c>
      <c r="C754" s="19" t="s">
        <v>22598</v>
      </c>
      <c r="D754" s="19" t="s">
        <v>22599</v>
      </c>
      <c r="E754" s="19" t="s">
        <v>22600</v>
      </c>
      <c r="F754" s="19" t="s">
        <v>2578</v>
      </c>
      <c r="G754" s="19">
        <v>2013</v>
      </c>
      <c r="H754" s="65">
        <v>41500</v>
      </c>
      <c r="I754" s="19" t="s">
        <v>22601</v>
      </c>
      <c r="K754" s="19" t="s">
        <v>22602</v>
      </c>
      <c r="L754" s="19" t="str">
        <f t="shared" si="11"/>
        <v>PreAlerta</v>
      </c>
    </row>
    <row r="755" spans="1:12" ht="15.75" customHeight="1">
      <c r="A755" s="19">
        <v>23721117</v>
      </c>
      <c r="B755" s="19" t="s">
        <v>22623</v>
      </c>
      <c r="C755" s="19" t="s">
        <v>22624</v>
      </c>
      <c r="D755" s="19" t="s">
        <v>22625</v>
      </c>
      <c r="E755" s="19" t="s">
        <v>22626</v>
      </c>
      <c r="F755" s="19" t="s">
        <v>22627</v>
      </c>
      <c r="G755" s="19">
        <v>2013</v>
      </c>
      <c r="H755" s="65">
        <v>41426</v>
      </c>
      <c r="K755" s="19" t="s">
        <v>22628</v>
      </c>
      <c r="L755" s="19" t="str">
        <f t="shared" si="11"/>
        <v>PreAlerta</v>
      </c>
    </row>
    <row r="756" spans="1:12" ht="15.75" customHeight="1">
      <c r="A756" s="19">
        <v>23645583</v>
      </c>
      <c r="B756" s="19" t="s">
        <v>22629</v>
      </c>
      <c r="C756" s="19" t="s">
        <v>22630</v>
      </c>
      <c r="D756" s="19" t="s">
        <v>22631</v>
      </c>
      <c r="E756" s="19" t="s">
        <v>20921</v>
      </c>
      <c r="F756" s="19" t="s">
        <v>215</v>
      </c>
      <c r="G756" s="19">
        <v>2013</v>
      </c>
      <c r="H756" s="65">
        <v>41401</v>
      </c>
      <c r="K756" s="19" t="s">
        <v>22632</v>
      </c>
      <c r="L756" s="19" t="str">
        <f t="shared" si="11"/>
        <v>PreAlerta</v>
      </c>
    </row>
    <row r="757" spans="1:12" ht="15.75" customHeight="1">
      <c r="A757" s="19">
        <v>23981144</v>
      </c>
      <c r="B757" s="19" t="s">
        <v>22653</v>
      </c>
      <c r="C757" s="19" t="s">
        <v>22654</v>
      </c>
      <c r="D757" s="19" t="s">
        <v>22655</v>
      </c>
      <c r="E757" s="19" t="s">
        <v>22656</v>
      </c>
      <c r="F757" s="19" t="s">
        <v>18563</v>
      </c>
      <c r="G757" s="19">
        <v>2013</v>
      </c>
      <c r="H757" s="65">
        <v>41515</v>
      </c>
      <c r="K757" s="19" t="s">
        <v>22657</v>
      </c>
      <c r="L757" s="19" t="str">
        <f t="shared" si="11"/>
        <v>PreAlerta</v>
      </c>
    </row>
    <row r="758" spans="1:12" ht="15.75" customHeight="1">
      <c r="A758" s="19">
        <v>24195168</v>
      </c>
      <c r="B758" s="19" t="s">
        <v>22733</v>
      </c>
      <c r="C758" s="19" t="s">
        <v>22734</v>
      </c>
      <c r="D758" s="19" t="s">
        <v>22735</v>
      </c>
      <c r="E758" s="19" t="s">
        <v>22736</v>
      </c>
      <c r="F758" s="19" t="s">
        <v>18000</v>
      </c>
      <c r="G758" s="19">
        <v>2013</v>
      </c>
      <c r="H758" s="65">
        <v>41586</v>
      </c>
      <c r="K758" s="19" t="s">
        <v>22737</v>
      </c>
      <c r="L758" s="19" t="str">
        <f t="shared" si="11"/>
        <v>PreAlerta</v>
      </c>
    </row>
    <row r="759" spans="1:12" ht="15.75" customHeight="1">
      <c r="A759" s="19">
        <v>23916453</v>
      </c>
      <c r="B759" s="19" t="s">
        <v>22765</v>
      </c>
      <c r="C759" s="19" t="s">
        <v>21283</v>
      </c>
      <c r="D759" s="19" t="s">
        <v>22766</v>
      </c>
      <c r="E759" s="19" t="s">
        <v>11885</v>
      </c>
      <c r="F759" s="19" t="s">
        <v>1554</v>
      </c>
      <c r="G759" s="19">
        <v>2013</v>
      </c>
      <c r="H759" s="65">
        <v>41493</v>
      </c>
      <c r="I759" s="19" t="s">
        <v>22767</v>
      </c>
      <c r="K759" s="19" t="s">
        <v>22768</v>
      </c>
      <c r="L759" s="19" t="str">
        <f t="shared" si="11"/>
        <v>PreAlerta</v>
      </c>
    </row>
    <row r="760" spans="1:12" ht="15.75" customHeight="1">
      <c r="A760" s="19">
        <v>23836172</v>
      </c>
      <c r="B760" s="19" t="s">
        <v>22780</v>
      </c>
      <c r="C760" s="19" t="s">
        <v>22781</v>
      </c>
      <c r="D760" s="19" t="s">
        <v>22782</v>
      </c>
      <c r="E760" s="19" t="s">
        <v>505</v>
      </c>
      <c r="F760" s="19" t="s">
        <v>1125</v>
      </c>
      <c r="G760" s="19">
        <v>2013</v>
      </c>
      <c r="H760" s="65">
        <v>41465</v>
      </c>
      <c r="I760" s="19" t="s">
        <v>22783</v>
      </c>
      <c r="K760" s="19" t="s">
        <v>22784</v>
      </c>
      <c r="L760" s="19" t="str">
        <f t="shared" si="11"/>
        <v>PreAlerta</v>
      </c>
    </row>
    <row r="761" spans="1:12" ht="15.75" customHeight="1">
      <c r="A761" s="19">
        <v>23522635</v>
      </c>
      <c r="B761" s="19" t="s">
        <v>22840</v>
      </c>
      <c r="C761" s="19" t="s">
        <v>22841</v>
      </c>
      <c r="D761" s="19" t="s">
        <v>22842</v>
      </c>
      <c r="E761" s="19" t="s">
        <v>13674</v>
      </c>
      <c r="F761" s="19" t="s">
        <v>2095</v>
      </c>
      <c r="G761" s="19">
        <v>2013</v>
      </c>
      <c r="H761" s="65">
        <v>41359</v>
      </c>
      <c r="K761" s="19" t="s">
        <v>22843</v>
      </c>
      <c r="L761" s="19" t="str">
        <f t="shared" si="11"/>
        <v>PreAlerta</v>
      </c>
    </row>
    <row r="762" spans="1:12" ht="15.75" customHeight="1">
      <c r="A762" s="19">
        <v>23841819</v>
      </c>
      <c r="B762" s="19" t="s">
        <v>22899</v>
      </c>
      <c r="C762" s="19" t="s">
        <v>22900</v>
      </c>
      <c r="D762" s="19" t="s">
        <v>22901</v>
      </c>
      <c r="E762" s="19" t="s">
        <v>4489</v>
      </c>
      <c r="F762" s="19" t="s">
        <v>4060</v>
      </c>
      <c r="G762" s="19">
        <v>2013</v>
      </c>
      <c r="H762" s="65">
        <v>41467</v>
      </c>
      <c r="K762" s="19" t="s">
        <v>22902</v>
      </c>
      <c r="L762" s="19" t="str">
        <f t="shared" si="11"/>
        <v>PreAlerta</v>
      </c>
    </row>
    <row r="763" spans="1:12" ht="15.75" customHeight="1">
      <c r="A763" s="19">
        <v>23940582</v>
      </c>
      <c r="B763" s="19" t="s">
        <v>22943</v>
      </c>
      <c r="C763" s="19" t="s">
        <v>22944</v>
      </c>
      <c r="D763" s="19" t="s">
        <v>22945</v>
      </c>
      <c r="E763" s="19" t="s">
        <v>8311</v>
      </c>
      <c r="F763" s="19" t="s">
        <v>208</v>
      </c>
      <c r="G763" s="19">
        <v>2013</v>
      </c>
      <c r="H763" s="65">
        <v>41500</v>
      </c>
      <c r="I763" s="19" t="s">
        <v>22946</v>
      </c>
      <c r="K763" s="19" t="s">
        <v>22947</v>
      </c>
      <c r="L763" s="19" t="str">
        <f t="shared" si="11"/>
        <v>PreAlerta</v>
      </c>
    </row>
    <row r="764" spans="1:12" ht="15.75" customHeight="1">
      <c r="A764" s="19">
        <v>24051976</v>
      </c>
      <c r="B764" s="19" t="s">
        <v>22966</v>
      </c>
      <c r="C764" s="19" t="s">
        <v>22967</v>
      </c>
      <c r="D764" s="19" t="s">
        <v>22968</v>
      </c>
      <c r="E764" s="19" t="s">
        <v>22969</v>
      </c>
      <c r="F764" s="19" t="s">
        <v>11216</v>
      </c>
      <c r="G764" s="19">
        <v>2013</v>
      </c>
      <c r="H764" s="65">
        <v>41538</v>
      </c>
      <c r="L764" s="19" t="str">
        <f t="shared" si="11"/>
        <v>PreAlerta</v>
      </c>
    </row>
    <row r="765" spans="1:12" ht="15.75" customHeight="1">
      <c r="A765" s="19">
        <v>23860479</v>
      </c>
      <c r="B765" s="19" t="s">
        <v>22981</v>
      </c>
      <c r="C765" s="19" t="s">
        <v>22982</v>
      </c>
      <c r="D765" s="19" t="s">
        <v>22983</v>
      </c>
      <c r="E765" s="19" t="s">
        <v>22984</v>
      </c>
      <c r="F765" s="19" t="s">
        <v>979</v>
      </c>
      <c r="G765" s="19">
        <v>2013</v>
      </c>
      <c r="H765" s="65">
        <v>41473</v>
      </c>
      <c r="I765" s="19" t="s">
        <v>22985</v>
      </c>
      <c r="J765" s="19" t="s">
        <v>22986</v>
      </c>
      <c r="K765" s="19" t="s">
        <v>22987</v>
      </c>
      <c r="L765" s="19" t="str">
        <f t="shared" si="11"/>
        <v>PreAlerta</v>
      </c>
    </row>
    <row r="766" spans="1:12" ht="15.75" customHeight="1">
      <c r="A766" s="19">
        <v>23845250</v>
      </c>
      <c r="B766" s="19" t="s">
        <v>22988</v>
      </c>
      <c r="C766" s="19" t="s">
        <v>22989</v>
      </c>
      <c r="D766" s="19" t="s">
        <v>22990</v>
      </c>
      <c r="E766" s="19" t="s">
        <v>22991</v>
      </c>
      <c r="F766" s="19" t="s">
        <v>4621</v>
      </c>
      <c r="G766" s="19">
        <v>2013</v>
      </c>
      <c r="H766" s="65">
        <v>41468</v>
      </c>
      <c r="K766" s="19" t="s">
        <v>22992</v>
      </c>
      <c r="L766" s="19" t="str">
        <f t="shared" si="11"/>
        <v>PreAlerta</v>
      </c>
    </row>
    <row r="767" spans="1:12" ht="15.75" customHeight="1">
      <c r="A767" s="19">
        <v>23746414</v>
      </c>
      <c r="B767" s="19" t="s">
        <v>22998</v>
      </c>
      <c r="C767" s="19" t="s">
        <v>22999</v>
      </c>
      <c r="D767" s="19" t="s">
        <v>23000</v>
      </c>
      <c r="E767" s="19" t="s">
        <v>14799</v>
      </c>
      <c r="F767" s="19" t="s">
        <v>1290</v>
      </c>
      <c r="G767" s="19">
        <v>2013</v>
      </c>
      <c r="H767" s="65">
        <v>41436</v>
      </c>
      <c r="K767" s="19" t="s">
        <v>23001</v>
      </c>
      <c r="L767" s="19" t="str">
        <f t="shared" si="11"/>
        <v>PreAlerta</v>
      </c>
    </row>
    <row r="768" spans="1:12" ht="15.75" customHeight="1">
      <c r="A768" s="19">
        <v>23746341</v>
      </c>
      <c r="B768" s="19" t="s">
        <v>23002</v>
      </c>
      <c r="C768" s="19" t="s">
        <v>23003</v>
      </c>
      <c r="E768" s="19" t="s">
        <v>23004</v>
      </c>
      <c r="L768" s="19" t="str">
        <f t="shared" si="11"/>
        <v>PreAlerta</v>
      </c>
    </row>
    <row r="769" spans="1:12" ht="15.75" customHeight="1">
      <c r="A769" s="19">
        <v>23407100</v>
      </c>
      <c r="B769" s="19" t="s">
        <v>23015</v>
      </c>
      <c r="C769" s="19" t="s">
        <v>23016</v>
      </c>
      <c r="E769" s="19" t="s">
        <v>22983</v>
      </c>
      <c r="L769" s="19" t="str">
        <f t="shared" si="11"/>
        <v>PreAlerta</v>
      </c>
    </row>
    <row r="770" spans="1:12" ht="15.75" customHeight="1">
      <c r="A770" s="19">
        <v>23203217</v>
      </c>
      <c r="B770" s="19" t="s">
        <v>23022</v>
      </c>
      <c r="C770" s="19" t="s">
        <v>23023</v>
      </c>
      <c r="D770" s="19" t="s">
        <v>23024</v>
      </c>
      <c r="E770" s="19" t="s">
        <v>23025</v>
      </c>
      <c r="F770" s="19" t="s">
        <v>1636</v>
      </c>
      <c r="G770" s="19">
        <v>2013</v>
      </c>
      <c r="H770" s="65">
        <v>41247</v>
      </c>
      <c r="K770" s="19" t="s">
        <v>23026</v>
      </c>
      <c r="L770" s="19" t="str">
        <f t="shared" ref="L770:L833" si="12">IF(ISNUMBER(VLOOKUP(A770,PRE,1,FALSE)),"PreAlerta",IF(ISNUMBER(VLOOKUP(A770,POST,1,FALSE)),"PostAlerta",IF(ISNUMBER(VLOOKUP(A770,EXCL,1,FALSE)),"Excluida","no incluido")))</f>
        <v>PreAlerta</v>
      </c>
    </row>
    <row r="771" spans="1:12" ht="15.75" customHeight="1">
      <c r="A771" s="19">
        <v>23844117</v>
      </c>
      <c r="B771" s="19" t="s">
        <v>23086</v>
      </c>
      <c r="C771" s="19" t="s">
        <v>23087</v>
      </c>
      <c r="D771" s="19" t="s">
        <v>23082</v>
      </c>
      <c r="E771" s="19" t="s">
        <v>23088</v>
      </c>
      <c r="F771" s="19" t="s">
        <v>208</v>
      </c>
      <c r="G771" s="19">
        <v>2013</v>
      </c>
      <c r="H771" s="65">
        <v>41467</v>
      </c>
      <c r="I771" s="19" t="s">
        <v>23089</v>
      </c>
      <c r="K771" s="19" t="s">
        <v>23090</v>
      </c>
      <c r="L771" s="19" t="str">
        <f t="shared" si="12"/>
        <v>PreAlerta</v>
      </c>
    </row>
    <row r="772" spans="1:12" ht="15.75" customHeight="1">
      <c r="A772" s="19">
        <v>23571225</v>
      </c>
      <c r="B772" s="19" t="s">
        <v>23203</v>
      </c>
      <c r="C772" s="19" t="s">
        <v>23204</v>
      </c>
      <c r="D772" s="19" t="s">
        <v>23205</v>
      </c>
      <c r="E772" s="19" t="s">
        <v>23206</v>
      </c>
      <c r="F772" s="19" t="s">
        <v>147</v>
      </c>
      <c r="G772" s="19">
        <v>2013</v>
      </c>
      <c r="H772" s="65">
        <v>41375</v>
      </c>
      <c r="K772" s="19" t="s">
        <v>23207</v>
      </c>
      <c r="L772" s="19" t="str">
        <f t="shared" si="12"/>
        <v>PreAlerta</v>
      </c>
    </row>
    <row r="773" spans="1:12" ht="15.75" customHeight="1">
      <c r="A773" s="19">
        <v>23411622</v>
      </c>
      <c r="B773" s="19" t="s">
        <v>23208</v>
      </c>
      <c r="C773" s="19" t="s">
        <v>23209</v>
      </c>
      <c r="E773" s="19" t="s">
        <v>23117</v>
      </c>
      <c r="L773" s="19" t="str">
        <f t="shared" si="12"/>
        <v>PreAlerta</v>
      </c>
    </row>
    <row r="774" spans="1:12" ht="15.75" customHeight="1">
      <c r="A774" s="19">
        <v>23803418</v>
      </c>
      <c r="B774" s="19" t="s">
        <v>23222</v>
      </c>
      <c r="C774" s="19" t="s">
        <v>23223</v>
      </c>
      <c r="D774" s="19" t="s">
        <v>23224</v>
      </c>
      <c r="E774" s="19" t="s">
        <v>23225</v>
      </c>
      <c r="F774" s="19" t="s">
        <v>3463</v>
      </c>
      <c r="G774" s="19">
        <v>2013</v>
      </c>
      <c r="H774" s="65">
        <v>41453</v>
      </c>
      <c r="I774" s="19" t="s">
        <v>23226</v>
      </c>
      <c r="K774" s="19" t="s">
        <v>23227</v>
      </c>
      <c r="L774" s="19" t="str">
        <f t="shared" si="12"/>
        <v>PreAlerta</v>
      </c>
    </row>
    <row r="775" spans="1:12" ht="15.75" customHeight="1">
      <c r="A775" s="19">
        <v>24764539</v>
      </c>
      <c r="B775" s="19" t="s">
        <v>23272</v>
      </c>
      <c r="C775" s="19" t="s">
        <v>23273</v>
      </c>
      <c r="D775" s="19" t="s">
        <v>23274</v>
      </c>
      <c r="E775" s="19" t="s">
        <v>23275</v>
      </c>
      <c r="F775" s="19" t="s">
        <v>23276</v>
      </c>
      <c r="G775" s="19">
        <v>2013</v>
      </c>
      <c r="H775" s="65">
        <v>41755</v>
      </c>
      <c r="I775" s="19" t="s">
        <v>23277</v>
      </c>
      <c r="K775" s="19" t="s">
        <v>23278</v>
      </c>
      <c r="L775" s="19" t="str">
        <f t="shared" si="12"/>
        <v>PreAlerta</v>
      </c>
    </row>
    <row r="776" spans="1:12" ht="15.75" customHeight="1">
      <c r="A776" s="19">
        <v>23731467</v>
      </c>
      <c r="B776" s="19" t="s">
        <v>23305</v>
      </c>
      <c r="C776" s="19" t="s">
        <v>23306</v>
      </c>
      <c r="D776" s="19" t="s">
        <v>23307</v>
      </c>
      <c r="E776" s="19" t="s">
        <v>23308</v>
      </c>
      <c r="F776" s="19" t="s">
        <v>10373</v>
      </c>
      <c r="G776" s="19">
        <v>2013</v>
      </c>
      <c r="H776" s="65">
        <v>41430</v>
      </c>
      <c r="I776" s="19" t="s">
        <v>23309</v>
      </c>
      <c r="K776" s="19" t="s">
        <v>23310</v>
      </c>
      <c r="L776" s="19" t="str">
        <f t="shared" si="12"/>
        <v>PreAlerta</v>
      </c>
    </row>
    <row r="777" spans="1:12" ht="15.75" customHeight="1">
      <c r="A777" s="19">
        <v>27481665</v>
      </c>
      <c r="B777" s="19" t="s">
        <v>23311</v>
      </c>
      <c r="C777" s="19" t="s">
        <v>23312</v>
      </c>
      <c r="D777" s="19" t="s">
        <v>23313</v>
      </c>
      <c r="E777" s="19" t="s">
        <v>23314</v>
      </c>
      <c r="F777" s="19" t="s">
        <v>23315</v>
      </c>
      <c r="G777" s="19">
        <v>2013</v>
      </c>
      <c r="H777" s="65">
        <v>42585</v>
      </c>
      <c r="K777" s="19" t="s">
        <v>23316</v>
      </c>
      <c r="L777" s="19" t="str">
        <f t="shared" si="12"/>
        <v>PreAlerta</v>
      </c>
    </row>
    <row r="778" spans="1:12" ht="15.75" customHeight="1">
      <c r="A778" s="19">
        <v>24167843</v>
      </c>
      <c r="B778" s="19" t="s">
        <v>23324</v>
      </c>
      <c r="C778" s="19" t="s">
        <v>23325</v>
      </c>
      <c r="D778" s="19" t="s">
        <v>23326</v>
      </c>
      <c r="E778" s="19" t="s">
        <v>23327</v>
      </c>
      <c r="F778" s="19" t="s">
        <v>15015</v>
      </c>
      <c r="G778" s="19">
        <v>2013</v>
      </c>
      <c r="H778" s="65">
        <v>41578</v>
      </c>
      <c r="L778" s="19" t="str">
        <f t="shared" si="12"/>
        <v>PreAlerta</v>
      </c>
    </row>
    <row r="779" spans="1:12" ht="15.75" customHeight="1">
      <c r="A779" s="19">
        <v>23940983</v>
      </c>
      <c r="B779" s="19" t="s">
        <v>23328</v>
      </c>
      <c r="C779" s="19" t="s">
        <v>23329</v>
      </c>
      <c r="D779" s="19" t="s">
        <v>23330</v>
      </c>
      <c r="E779" s="19" t="s">
        <v>23331</v>
      </c>
      <c r="F779" s="19" t="s">
        <v>23332</v>
      </c>
      <c r="G779" s="19">
        <v>2013</v>
      </c>
      <c r="H779" s="65">
        <v>41501</v>
      </c>
      <c r="L779" s="19" t="str">
        <f t="shared" si="12"/>
        <v>PreAlerta</v>
      </c>
    </row>
    <row r="780" spans="1:12" ht="15.75" customHeight="1">
      <c r="A780" s="19">
        <v>23786927</v>
      </c>
      <c r="B780" s="19" t="s">
        <v>23345</v>
      </c>
      <c r="C780" s="19" t="s">
        <v>23346</v>
      </c>
      <c r="D780" s="19" t="s">
        <v>23347</v>
      </c>
      <c r="E780" s="19" t="s">
        <v>23348</v>
      </c>
      <c r="F780" s="19" t="s">
        <v>13607</v>
      </c>
      <c r="G780" s="19">
        <v>2013</v>
      </c>
      <c r="H780" s="65">
        <v>41447</v>
      </c>
      <c r="L780" s="19" t="str">
        <f t="shared" si="12"/>
        <v>PreAlerta</v>
      </c>
    </row>
    <row r="781" spans="1:12" ht="15.75" customHeight="1">
      <c r="A781" s="19">
        <v>23736074</v>
      </c>
      <c r="B781" s="19" t="s">
        <v>23356</v>
      </c>
      <c r="C781" s="19" t="s">
        <v>23357</v>
      </c>
      <c r="D781" s="19" t="s">
        <v>23358</v>
      </c>
      <c r="L781" s="19" t="str">
        <f t="shared" si="12"/>
        <v>PreAlerta</v>
      </c>
    </row>
    <row r="782" spans="1:12" ht="15.75" customHeight="1">
      <c r="A782" s="19">
        <v>23680971</v>
      </c>
      <c r="B782" s="19" t="s">
        <v>22332</v>
      </c>
      <c r="C782" s="19" t="s">
        <v>23366</v>
      </c>
      <c r="D782" s="19" t="s">
        <v>23367</v>
      </c>
      <c r="E782" s="19" t="s">
        <v>23368</v>
      </c>
      <c r="F782" s="19" t="s">
        <v>17274</v>
      </c>
      <c r="G782" s="19">
        <v>2013</v>
      </c>
      <c r="H782" s="65">
        <v>41412</v>
      </c>
      <c r="K782" s="19" t="s">
        <v>23369</v>
      </c>
      <c r="L782" s="19" t="str">
        <f t="shared" si="12"/>
        <v>PreAlerta</v>
      </c>
    </row>
    <row r="783" spans="1:12" ht="15.75" customHeight="1">
      <c r="A783" s="19">
        <v>23601926</v>
      </c>
      <c r="B783" s="19" t="s">
        <v>23386</v>
      </c>
      <c r="C783" s="19" t="s">
        <v>23387</v>
      </c>
      <c r="D783" s="19" t="s">
        <v>23388</v>
      </c>
      <c r="E783" s="19" t="s">
        <v>23389</v>
      </c>
      <c r="F783" s="19" t="s">
        <v>1290</v>
      </c>
      <c r="G783" s="19">
        <v>2013</v>
      </c>
      <c r="H783" s="65">
        <v>41387</v>
      </c>
      <c r="K783" s="19" t="s">
        <v>23390</v>
      </c>
      <c r="L783" s="19" t="str">
        <f t="shared" si="12"/>
        <v>PreAlerta</v>
      </c>
    </row>
    <row r="784" spans="1:12" ht="15.75" customHeight="1">
      <c r="A784" s="19">
        <v>23564330</v>
      </c>
      <c r="B784" s="19" t="s">
        <v>23391</v>
      </c>
      <c r="C784" s="19" t="s">
        <v>23392</v>
      </c>
      <c r="E784" s="19" t="s">
        <v>23393</v>
      </c>
      <c r="L784" s="19" t="str">
        <f t="shared" si="12"/>
        <v>PreAlerta</v>
      </c>
    </row>
    <row r="785" spans="1:12" ht="15.75" customHeight="1">
      <c r="A785" s="19">
        <v>23564195</v>
      </c>
      <c r="B785" s="19" t="s">
        <v>23394</v>
      </c>
      <c r="C785" s="19" t="s">
        <v>23395</v>
      </c>
      <c r="D785" s="19" t="s">
        <v>23396</v>
      </c>
      <c r="E785" s="19" t="s">
        <v>23397</v>
      </c>
      <c r="F785" s="19" t="s">
        <v>10758</v>
      </c>
      <c r="G785" s="19">
        <v>2013</v>
      </c>
      <c r="H785" s="65">
        <v>41373</v>
      </c>
      <c r="K785" s="19" t="s">
        <v>23398</v>
      </c>
      <c r="L785" s="19" t="str">
        <f t="shared" si="12"/>
        <v>PreAlerta</v>
      </c>
    </row>
    <row r="786" spans="1:12" ht="15.75" customHeight="1">
      <c r="A786" s="19">
        <v>23542952</v>
      </c>
      <c r="B786" s="19" t="s">
        <v>23408</v>
      </c>
      <c r="C786" s="19" t="s">
        <v>23409</v>
      </c>
      <c r="D786" s="19" t="s">
        <v>23410</v>
      </c>
      <c r="E786" s="19" t="s">
        <v>23411</v>
      </c>
      <c r="F786" s="19" t="s">
        <v>3267</v>
      </c>
      <c r="G786" s="19">
        <v>2013</v>
      </c>
      <c r="H786" s="65">
        <v>41366</v>
      </c>
      <c r="I786" s="19" t="s">
        <v>23412</v>
      </c>
      <c r="K786" s="19" t="s">
        <v>23413</v>
      </c>
      <c r="L786" s="19" t="str">
        <f t="shared" si="12"/>
        <v>PreAlerta</v>
      </c>
    </row>
    <row r="787" spans="1:12" ht="15.75" customHeight="1">
      <c r="A787" s="19">
        <v>23515545</v>
      </c>
      <c r="B787" s="19" t="s">
        <v>23436</v>
      </c>
      <c r="C787" s="19" t="s">
        <v>23437</v>
      </c>
      <c r="D787" s="19" t="s">
        <v>23438</v>
      </c>
      <c r="E787" s="19" t="s">
        <v>23439</v>
      </c>
      <c r="F787" s="19" t="s">
        <v>1272</v>
      </c>
      <c r="G787" s="19">
        <v>2013</v>
      </c>
      <c r="H787" s="65">
        <v>41355</v>
      </c>
      <c r="I787" s="19" t="s">
        <v>23440</v>
      </c>
      <c r="K787" s="19" t="s">
        <v>23441</v>
      </c>
      <c r="L787" s="19" t="str">
        <f t="shared" si="12"/>
        <v>PreAlerta</v>
      </c>
    </row>
    <row r="788" spans="1:12" ht="15.75" customHeight="1">
      <c r="A788" s="19">
        <v>23308379</v>
      </c>
      <c r="B788" s="19" t="s">
        <v>23461</v>
      </c>
      <c r="C788" s="19" t="s">
        <v>23462</v>
      </c>
      <c r="D788" s="19" t="s">
        <v>23463</v>
      </c>
      <c r="E788" s="19" t="s">
        <v>23464</v>
      </c>
      <c r="F788" s="19" t="s">
        <v>8577</v>
      </c>
      <c r="G788" s="19">
        <v>2013</v>
      </c>
      <c r="H788" s="65">
        <v>41286</v>
      </c>
      <c r="K788" s="19" t="s">
        <v>23465</v>
      </c>
      <c r="L788" s="19" t="str">
        <f t="shared" si="12"/>
        <v>PreAlerta</v>
      </c>
    </row>
    <row r="789" spans="1:12" ht="15.75" customHeight="1">
      <c r="A789" s="19">
        <v>23108427</v>
      </c>
      <c r="B789" s="19" t="s">
        <v>23487</v>
      </c>
      <c r="C789" s="19" t="s">
        <v>23488</v>
      </c>
      <c r="D789" s="19" t="s">
        <v>23393</v>
      </c>
      <c r="E789" s="19" t="s">
        <v>23489</v>
      </c>
      <c r="F789" s="19" t="s">
        <v>1636</v>
      </c>
      <c r="G789" s="19">
        <v>2013</v>
      </c>
      <c r="H789" s="65">
        <v>41213</v>
      </c>
      <c r="K789" s="19" t="s">
        <v>23490</v>
      </c>
      <c r="L789" s="19" t="str">
        <f t="shared" si="12"/>
        <v>PreAlerta</v>
      </c>
    </row>
    <row r="790" spans="1:12" ht="15.75" customHeight="1">
      <c r="A790" s="19">
        <v>23741370</v>
      </c>
      <c r="B790" s="19" t="s">
        <v>23495</v>
      </c>
      <c r="C790" s="19" t="s">
        <v>23496</v>
      </c>
      <c r="D790" s="19" t="s">
        <v>23497</v>
      </c>
      <c r="E790" s="19" t="s">
        <v>16507</v>
      </c>
      <c r="F790" s="19" t="s">
        <v>208</v>
      </c>
      <c r="G790" s="19">
        <v>2013</v>
      </c>
      <c r="H790" s="65">
        <v>41432</v>
      </c>
      <c r="I790" s="19" t="s">
        <v>23498</v>
      </c>
      <c r="K790" s="19" t="s">
        <v>23499</v>
      </c>
      <c r="L790" s="19" t="str">
        <f t="shared" si="12"/>
        <v>PreAlerta</v>
      </c>
    </row>
    <row r="791" spans="1:12" ht="15.75" customHeight="1">
      <c r="A791" s="19">
        <v>24047808</v>
      </c>
      <c r="B791" s="19" t="s">
        <v>23553</v>
      </c>
      <c r="C791" s="19" t="s">
        <v>23554</v>
      </c>
      <c r="D791" s="19" t="s">
        <v>23555</v>
      </c>
      <c r="E791" s="19" t="s">
        <v>23556</v>
      </c>
      <c r="F791" s="19" t="s">
        <v>8645</v>
      </c>
      <c r="G791" s="19">
        <v>2013</v>
      </c>
      <c r="H791" s="65">
        <v>41537</v>
      </c>
      <c r="L791" s="19" t="str">
        <f t="shared" si="12"/>
        <v>PreAlerta</v>
      </c>
    </row>
    <row r="792" spans="1:12" ht="15.75" customHeight="1">
      <c r="A792" s="19">
        <v>23478958</v>
      </c>
      <c r="B792" s="19" t="s">
        <v>23618</v>
      </c>
      <c r="C792" s="19" t="s">
        <v>23619</v>
      </c>
      <c r="D792" s="19" t="s">
        <v>23620</v>
      </c>
      <c r="E792" s="19" t="s">
        <v>23621</v>
      </c>
      <c r="F792" s="19" t="s">
        <v>1125</v>
      </c>
      <c r="G792" s="19">
        <v>2013</v>
      </c>
      <c r="H792" s="65">
        <v>41346</v>
      </c>
      <c r="I792" s="19" t="s">
        <v>23622</v>
      </c>
      <c r="K792" s="19" t="s">
        <v>23623</v>
      </c>
      <c r="L792" s="19" t="str">
        <f t="shared" si="12"/>
        <v>PreAlerta</v>
      </c>
    </row>
    <row r="793" spans="1:12" ht="15.75" customHeight="1">
      <c r="A793" s="19">
        <v>23436642</v>
      </c>
      <c r="B793" s="19" t="s">
        <v>23630</v>
      </c>
      <c r="C793" s="19" t="s">
        <v>23631</v>
      </c>
      <c r="D793" s="19" t="s">
        <v>23632</v>
      </c>
      <c r="E793" s="19" t="s">
        <v>23633</v>
      </c>
      <c r="F793" s="19" t="s">
        <v>8881</v>
      </c>
      <c r="G793" s="19">
        <v>2013</v>
      </c>
      <c r="H793" s="65">
        <v>41331</v>
      </c>
      <c r="K793" s="19" t="s">
        <v>23634</v>
      </c>
      <c r="L793" s="19" t="str">
        <f t="shared" si="12"/>
        <v>PreAlerta</v>
      </c>
    </row>
    <row r="794" spans="1:12" ht="15.75" customHeight="1">
      <c r="A794" s="19">
        <v>23433920</v>
      </c>
      <c r="B794" s="19" t="s">
        <v>23635</v>
      </c>
      <c r="C794" s="19" t="s">
        <v>23636</v>
      </c>
      <c r="D794" s="19" t="s">
        <v>23637</v>
      </c>
      <c r="E794" s="19" t="s">
        <v>23638</v>
      </c>
      <c r="F794" s="19" t="s">
        <v>1290</v>
      </c>
      <c r="G794" s="19">
        <v>2013</v>
      </c>
      <c r="H794" s="65">
        <v>41331</v>
      </c>
      <c r="K794" s="19" t="s">
        <v>23639</v>
      </c>
      <c r="L794" s="19" t="str">
        <f t="shared" si="12"/>
        <v>PreAlerta</v>
      </c>
    </row>
    <row r="795" spans="1:12" ht="15.75" customHeight="1">
      <c r="A795" s="19">
        <v>23335113</v>
      </c>
      <c r="B795" s="19" t="s">
        <v>23645</v>
      </c>
      <c r="C795" s="19" t="s">
        <v>23646</v>
      </c>
      <c r="D795" s="19" t="s">
        <v>23647</v>
      </c>
      <c r="E795" s="19" t="s">
        <v>20293</v>
      </c>
      <c r="F795" s="19" t="s">
        <v>215</v>
      </c>
      <c r="G795" s="19">
        <v>2013</v>
      </c>
      <c r="H795" s="65">
        <v>41296</v>
      </c>
      <c r="K795" s="19" t="s">
        <v>23648</v>
      </c>
      <c r="L795" s="19" t="str">
        <f t="shared" si="12"/>
        <v>PreAlerta</v>
      </c>
    </row>
    <row r="796" spans="1:12" ht="15.75" customHeight="1">
      <c r="A796" s="19">
        <v>23315478</v>
      </c>
      <c r="B796" s="19" t="s">
        <v>23649</v>
      </c>
      <c r="C796" s="19" t="s">
        <v>23650</v>
      </c>
      <c r="D796" s="19" t="s">
        <v>23647</v>
      </c>
      <c r="E796" s="19" t="s">
        <v>20921</v>
      </c>
      <c r="F796" s="19" t="s">
        <v>215</v>
      </c>
      <c r="G796" s="19">
        <v>2013</v>
      </c>
      <c r="H796" s="65">
        <v>41289</v>
      </c>
      <c r="K796" s="19" t="s">
        <v>23651</v>
      </c>
      <c r="L796" s="19" t="str">
        <f t="shared" si="12"/>
        <v>PreAlerta</v>
      </c>
    </row>
    <row r="797" spans="1:12" ht="15.75" customHeight="1">
      <c r="A797" s="19">
        <v>22980511</v>
      </c>
      <c r="B797" s="19" t="s">
        <v>23678</v>
      </c>
      <c r="C797" s="19" t="s">
        <v>23679</v>
      </c>
      <c r="D797" s="19" t="s">
        <v>23680</v>
      </c>
      <c r="E797" s="19" t="s">
        <v>23681</v>
      </c>
      <c r="F797" s="19" t="s">
        <v>2605</v>
      </c>
      <c r="G797" s="19">
        <v>2013</v>
      </c>
      <c r="H797" s="65">
        <v>41170</v>
      </c>
      <c r="K797" s="19" t="s">
        <v>23682</v>
      </c>
      <c r="L797" s="19" t="str">
        <f t="shared" si="12"/>
        <v>PreAlerta</v>
      </c>
    </row>
    <row r="798" spans="1:12" ht="15.75" customHeight="1">
      <c r="A798" s="19">
        <v>23598492</v>
      </c>
      <c r="B798" s="19" t="s">
        <v>23711</v>
      </c>
      <c r="C798" s="19" t="s">
        <v>23712</v>
      </c>
      <c r="D798" s="19" t="s">
        <v>23707</v>
      </c>
      <c r="E798" s="19" t="s">
        <v>23713</v>
      </c>
      <c r="F798" s="19" t="s">
        <v>1263</v>
      </c>
      <c r="G798" s="19">
        <v>2013</v>
      </c>
      <c r="H798" s="65">
        <v>41384</v>
      </c>
      <c r="K798" s="19" t="s">
        <v>23714</v>
      </c>
      <c r="L798" s="19" t="str">
        <f t="shared" si="12"/>
        <v>PreAlerta</v>
      </c>
    </row>
    <row r="799" spans="1:12" ht="15.75" customHeight="1">
      <c r="A799" s="19">
        <v>23593267</v>
      </c>
      <c r="B799" s="19" t="s">
        <v>23731</v>
      </c>
      <c r="C799" s="19" t="s">
        <v>23732</v>
      </c>
      <c r="D799" s="19" t="s">
        <v>23733</v>
      </c>
      <c r="E799" s="19" t="s">
        <v>23734</v>
      </c>
      <c r="F799" s="19" t="s">
        <v>208</v>
      </c>
      <c r="G799" s="19">
        <v>2013</v>
      </c>
      <c r="H799" s="65">
        <v>41382</v>
      </c>
      <c r="I799" s="19" t="s">
        <v>23735</v>
      </c>
      <c r="K799" s="19" t="s">
        <v>23736</v>
      </c>
      <c r="L799" s="19" t="str">
        <f t="shared" si="12"/>
        <v>PreAlerta</v>
      </c>
    </row>
    <row r="800" spans="1:12" ht="15.75" customHeight="1">
      <c r="A800" s="19">
        <v>23429006</v>
      </c>
      <c r="B800" s="19" t="s">
        <v>23738</v>
      </c>
      <c r="C800" s="19" t="s">
        <v>23739</v>
      </c>
      <c r="D800" s="19" t="s">
        <v>23740</v>
      </c>
      <c r="E800" s="19" t="s">
        <v>23741</v>
      </c>
      <c r="F800" s="19" t="s">
        <v>1263</v>
      </c>
      <c r="G800" s="19">
        <v>2013</v>
      </c>
      <c r="H800" s="65">
        <v>41328</v>
      </c>
      <c r="K800" s="19" t="s">
        <v>23742</v>
      </c>
      <c r="L800" s="19" t="str">
        <f t="shared" si="12"/>
        <v>PreAlerta</v>
      </c>
    </row>
    <row r="801" spans="1:12" ht="15.75" customHeight="1">
      <c r="A801" s="19">
        <v>23585941</v>
      </c>
      <c r="B801" s="19" t="s">
        <v>23795</v>
      </c>
      <c r="C801" s="19" t="s">
        <v>23796</v>
      </c>
      <c r="D801" s="19" t="s">
        <v>23797</v>
      </c>
      <c r="E801" s="19" t="s">
        <v>5218</v>
      </c>
      <c r="F801" s="19" t="s">
        <v>5219</v>
      </c>
      <c r="G801" s="19">
        <v>2013</v>
      </c>
      <c r="H801" s="65">
        <v>41380</v>
      </c>
      <c r="I801" s="19" t="s">
        <v>23798</v>
      </c>
      <c r="K801" s="19" t="s">
        <v>23799</v>
      </c>
      <c r="L801" s="19" t="str">
        <f t="shared" si="12"/>
        <v>PreAlerta</v>
      </c>
    </row>
    <row r="802" spans="1:12" ht="15.75" customHeight="1">
      <c r="A802" s="19">
        <v>23536534</v>
      </c>
      <c r="B802" s="19" t="s">
        <v>13441</v>
      </c>
      <c r="C802" s="19" t="s">
        <v>23813</v>
      </c>
      <c r="D802" s="19" t="s">
        <v>23814</v>
      </c>
      <c r="E802" s="19" t="s">
        <v>10744</v>
      </c>
      <c r="F802" s="19" t="s">
        <v>3946</v>
      </c>
      <c r="G802" s="19">
        <v>2013</v>
      </c>
      <c r="H802" s="65">
        <v>41362</v>
      </c>
      <c r="I802" s="19" t="s">
        <v>23815</v>
      </c>
      <c r="J802" s="19" t="s">
        <v>23816</v>
      </c>
      <c r="K802" s="19" t="s">
        <v>23817</v>
      </c>
      <c r="L802" s="19" t="str">
        <f t="shared" si="12"/>
        <v>PreAlerta</v>
      </c>
    </row>
    <row r="803" spans="1:12" ht="15.75" customHeight="1">
      <c r="A803" s="19">
        <v>23481108</v>
      </c>
      <c r="B803" s="19" t="s">
        <v>23832</v>
      </c>
      <c r="C803" s="19" t="s">
        <v>10196</v>
      </c>
      <c r="D803" s="19" t="s">
        <v>23830</v>
      </c>
      <c r="E803" s="19" t="s">
        <v>10198</v>
      </c>
      <c r="F803" s="19" t="s">
        <v>16471</v>
      </c>
      <c r="G803" s="19">
        <v>2013</v>
      </c>
      <c r="H803" s="65">
        <v>41347</v>
      </c>
      <c r="K803" s="19" t="s">
        <v>23833</v>
      </c>
      <c r="L803" s="19" t="str">
        <f t="shared" si="12"/>
        <v>PreAlerta</v>
      </c>
    </row>
    <row r="804" spans="1:12" ht="15.75" customHeight="1">
      <c r="A804" s="19">
        <v>23461830</v>
      </c>
      <c r="B804" s="19" t="s">
        <v>23842</v>
      </c>
      <c r="C804" s="19" t="s">
        <v>23843</v>
      </c>
      <c r="D804" s="19" t="s">
        <v>23844</v>
      </c>
      <c r="E804" s="19" t="s">
        <v>20706</v>
      </c>
      <c r="F804" s="19" t="s">
        <v>4759</v>
      </c>
      <c r="G804" s="19">
        <v>2013</v>
      </c>
      <c r="H804" s="65">
        <v>41340</v>
      </c>
      <c r="K804" s="19" t="s">
        <v>23845</v>
      </c>
      <c r="L804" s="19" t="str">
        <f t="shared" si="12"/>
        <v>PreAlerta</v>
      </c>
    </row>
    <row r="805" spans="1:12" ht="15.75" customHeight="1">
      <c r="A805" s="19">
        <v>23305654</v>
      </c>
      <c r="B805" s="19" t="s">
        <v>23892</v>
      </c>
      <c r="C805" s="19" t="s">
        <v>23893</v>
      </c>
      <c r="D805" s="19" t="s">
        <v>23894</v>
      </c>
      <c r="E805" s="19" t="s">
        <v>23895</v>
      </c>
      <c r="F805" s="19" t="s">
        <v>1805</v>
      </c>
      <c r="G805" s="19">
        <v>2013</v>
      </c>
      <c r="H805" s="65">
        <v>41286</v>
      </c>
      <c r="K805" s="19" t="s">
        <v>23896</v>
      </c>
      <c r="L805" s="19" t="str">
        <f t="shared" si="12"/>
        <v>PreAlerta</v>
      </c>
    </row>
    <row r="806" spans="1:12" ht="15.75" customHeight="1">
      <c r="A806" s="19">
        <v>23113751</v>
      </c>
      <c r="B806" s="19" t="s">
        <v>23916</v>
      </c>
      <c r="C806" s="19" t="s">
        <v>23917</v>
      </c>
      <c r="D806" s="19" t="s">
        <v>23918</v>
      </c>
      <c r="E806" s="19" t="s">
        <v>4367</v>
      </c>
      <c r="F806" s="19" t="s">
        <v>20288</v>
      </c>
      <c r="G806" s="19">
        <v>2013</v>
      </c>
      <c r="H806" s="65">
        <v>41215</v>
      </c>
      <c r="K806" s="19" t="s">
        <v>23919</v>
      </c>
      <c r="L806" s="19" t="str">
        <f t="shared" si="12"/>
        <v>PreAlerta</v>
      </c>
    </row>
    <row r="807" spans="1:12" ht="15.75" customHeight="1">
      <c r="A807" s="19">
        <v>23531034</v>
      </c>
      <c r="B807" s="19" t="s">
        <v>23946</v>
      </c>
      <c r="C807" s="19" t="s">
        <v>23947</v>
      </c>
      <c r="D807" s="19" t="s">
        <v>23948</v>
      </c>
      <c r="E807" s="19" t="s">
        <v>23949</v>
      </c>
      <c r="F807" s="19" t="s">
        <v>9558</v>
      </c>
      <c r="G807" s="19">
        <v>2013</v>
      </c>
      <c r="H807" s="65">
        <v>41361</v>
      </c>
      <c r="I807" s="19" t="s">
        <v>23950</v>
      </c>
      <c r="K807" s="19" t="s">
        <v>23951</v>
      </c>
      <c r="L807" s="19" t="str">
        <f t="shared" si="12"/>
        <v>PreAlerta</v>
      </c>
    </row>
    <row r="808" spans="1:12" ht="15.75" customHeight="1">
      <c r="A808" s="19">
        <v>23409972</v>
      </c>
      <c r="B808" s="19" t="s">
        <v>23968</v>
      </c>
      <c r="C808" s="19" t="s">
        <v>23969</v>
      </c>
      <c r="D808" s="19" t="s">
        <v>23970</v>
      </c>
      <c r="E808" s="19" t="s">
        <v>23971</v>
      </c>
      <c r="F808" s="19" t="s">
        <v>18563</v>
      </c>
      <c r="G808" s="19">
        <v>2013</v>
      </c>
      <c r="H808" s="65">
        <v>41321</v>
      </c>
      <c r="K808" s="19" t="s">
        <v>23972</v>
      </c>
      <c r="L808" s="19" t="str">
        <f t="shared" si="12"/>
        <v>PreAlerta</v>
      </c>
    </row>
    <row r="809" spans="1:12" ht="15.75" customHeight="1">
      <c r="A809" s="19">
        <v>23567301</v>
      </c>
      <c r="B809" s="19" t="s">
        <v>23988</v>
      </c>
      <c r="C809" s="19" t="s">
        <v>23989</v>
      </c>
      <c r="D809" s="19" t="s">
        <v>23990</v>
      </c>
      <c r="E809" s="19" t="s">
        <v>23991</v>
      </c>
      <c r="F809" s="19" t="s">
        <v>23992</v>
      </c>
      <c r="G809" s="19">
        <v>2013</v>
      </c>
      <c r="H809" s="65">
        <v>41374</v>
      </c>
      <c r="L809" s="19" t="str">
        <f t="shared" si="12"/>
        <v>PreAlerta</v>
      </c>
    </row>
    <row r="810" spans="1:12" ht="15.75" customHeight="1">
      <c r="A810" s="19">
        <v>23545821</v>
      </c>
      <c r="B810" s="19" t="s">
        <v>23999</v>
      </c>
      <c r="C810" s="19" t="s">
        <v>24000</v>
      </c>
      <c r="D810" s="19" t="s">
        <v>24001</v>
      </c>
      <c r="E810" s="19" t="s">
        <v>24002</v>
      </c>
      <c r="F810" s="19" t="s">
        <v>24003</v>
      </c>
      <c r="G810" s="19">
        <v>2013</v>
      </c>
      <c r="H810" s="65">
        <v>41367</v>
      </c>
      <c r="K810" s="19" t="s">
        <v>24004</v>
      </c>
      <c r="L810" s="19" t="str">
        <f t="shared" si="12"/>
        <v>PreAlerta</v>
      </c>
    </row>
    <row r="811" spans="1:12" ht="15.75" customHeight="1">
      <c r="A811" s="19">
        <v>23462005</v>
      </c>
      <c r="B811" s="19" t="s">
        <v>24010</v>
      </c>
      <c r="C811" s="19" t="s">
        <v>24011</v>
      </c>
      <c r="D811" s="19" t="s">
        <v>24012</v>
      </c>
      <c r="E811" s="19" t="s">
        <v>24013</v>
      </c>
      <c r="F811" s="19" t="s">
        <v>9808</v>
      </c>
      <c r="G811" s="19">
        <v>2013</v>
      </c>
      <c r="H811" s="65">
        <v>41340</v>
      </c>
      <c r="K811" s="19" t="s">
        <v>24014</v>
      </c>
      <c r="L811" s="19" t="str">
        <f t="shared" si="12"/>
        <v>PreAlerta</v>
      </c>
    </row>
    <row r="812" spans="1:12" ht="15.75" customHeight="1">
      <c r="A812" s="19">
        <v>23232934</v>
      </c>
      <c r="B812" s="19" t="s">
        <v>24084</v>
      </c>
      <c r="C812" s="19" t="s">
        <v>24085</v>
      </c>
      <c r="D812" s="19" t="s">
        <v>24086</v>
      </c>
      <c r="E812" s="19" t="s">
        <v>24087</v>
      </c>
      <c r="F812" s="19" t="s">
        <v>14968</v>
      </c>
      <c r="G812" s="19">
        <v>2013</v>
      </c>
      <c r="H812" s="65">
        <v>41256</v>
      </c>
      <c r="K812" s="19" t="s">
        <v>24088</v>
      </c>
      <c r="L812" s="19" t="str">
        <f t="shared" si="12"/>
        <v>PreAlerta</v>
      </c>
    </row>
    <row r="813" spans="1:12" ht="15.75" customHeight="1">
      <c r="A813" s="19">
        <v>22647593</v>
      </c>
      <c r="B813" s="19" t="s">
        <v>24110</v>
      </c>
      <c r="C813" s="19" t="s">
        <v>24111</v>
      </c>
      <c r="D813" s="19" t="s">
        <v>24112</v>
      </c>
      <c r="E813" s="19" t="s">
        <v>24113</v>
      </c>
      <c r="F813" s="19" t="s">
        <v>3419</v>
      </c>
      <c r="G813" s="19">
        <v>2013</v>
      </c>
      <c r="H813" s="65">
        <v>41061</v>
      </c>
      <c r="I813" s="19" t="s">
        <v>24114</v>
      </c>
      <c r="K813" s="19" t="s">
        <v>24115</v>
      </c>
      <c r="L813" s="19" t="str">
        <f t="shared" si="12"/>
        <v>PreAlerta</v>
      </c>
    </row>
    <row r="814" spans="1:12" ht="15.75" customHeight="1">
      <c r="A814" s="19">
        <v>22329610</v>
      </c>
      <c r="B814" s="19" t="s">
        <v>24118</v>
      </c>
      <c r="C814" s="19" t="s">
        <v>24119</v>
      </c>
      <c r="D814" s="19" t="s">
        <v>24120</v>
      </c>
      <c r="E814" s="19" t="s">
        <v>24121</v>
      </c>
      <c r="F814" s="19" t="s">
        <v>2416</v>
      </c>
      <c r="G814" s="19">
        <v>2013</v>
      </c>
      <c r="H814" s="65">
        <v>40954</v>
      </c>
      <c r="K814" s="19" t="s">
        <v>24122</v>
      </c>
      <c r="L814" s="19" t="str">
        <f t="shared" si="12"/>
        <v>PreAlerta</v>
      </c>
    </row>
    <row r="815" spans="1:12" ht="15.75" customHeight="1">
      <c r="A815" s="19">
        <v>23362938</v>
      </c>
      <c r="B815" s="19" t="s">
        <v>24129</v>
      </c>
      <c r="C815" s="19" t="s">
        <v>24130</v>
      </c>
      <c r="D815" s="19" t="s">
        <v>24131</v>
      </c>
      <c r="E815" s="19" t="s">
        <v>24132</v>
      </c>
      <c r="F815" s="19" t="s">
        <v>18563</v>
      </c>
      <c r="G815" s="19">
        <v>2013</v>
      </c>
      <c r="H815" s="65">
        <v>41306</v>
      </c>
      <c r="K815" s="19" t="s">
        <v>24133</v>
      </c>
      <c r="L815" s="19" t="str">
        <f t="shared" si="12"/>
        <v>PreAlerta</v>
      </c>
    </row>
    <row r="816" spans="1:12" ht="15.75" customHeight="1">
      <c r="A816" s="19">
        <v>23432812</v>
      </c>
      <c r="B816" s="19" t="s">
        <v>24142</v>
      </c>
      <c r="C816" s="19" t="s">
        <v>24143</v>
      </c>
      <c r="D816" s="19" t="s">
        <v>24144</v>
      </c>
      <c r="E816" s="19" t="s">
        <v>17991</v>
      </c>
      <c r="F816" s="19" t="s">
        <v>841</v>
      </c>
      <c r="G816" s="19">
        <v>2013</v>
      </c>
      <c r="H816" s="65">
        <v>41331</v>
      </c>
      <c r="I816" s="19" t="s">
        <v>24145</v>
      </c>
      <c r="K816" s="19" t="s">
        <v>24146</v>
      </c>
      <c r="L816" s="19" t="str">
        <f t="shared" si="12"/>
        <v>PreAlerta</v>
      </c>
    </row>
    <row r="817" spans="1:12" ht="15.75" customHeight="1">
      <c r="A817" s="19">
        <v>23095085</v>
      </c>
      <c r="B817" s="19" t="s">
        <v>24233</v>
      </c>
      <c r="C817" s="19" t="s">
        <v>24234</v>
      </c>
      <c r="D817" s="19" t="s">
        <v>24235</v>
      </c>
      <c r="E817" s="19" t="s">
        <v>24236</v>
      </c>
      <c r="F817" s="19" t="s">
        <v>8577</v>
      </c>
      <c r="G817" s="19">
        <v>2013</v>
      </c>
      <c r="H817" s="65">
        <v>41208</v>
      </c>
      <c r="K817" s="19" t="s">
        <v>24237</v>
      </c>
      <c r="L817" s="19" t="str">
        <f t="shared" si="12"/>
        <v>PreAlerta</v>
      </c>
    </row>
    <row r="818" spans="1:12" ht="15.75" customHeight="1">
      <c r="A818" s="19">
        <v>22992181</v>
      </c>
      <c r="B818" s="19" t="s">
        <v>24247</v>
      </c>
      <c r="C818" s="19" t="s">
        <v>24248</v>
      </c>
      <c r="D818" s="19" t="s">
        <v>24249</v>
      </c>
      <c r="E818" s="19" t="s">
        <v>23949</v>
      </c>
      <c r="F818" s="19" t="s">
        <v>20288</v>
      </c>
      <c r="G818" s="19">
        <v>2013</v>
      </c>
      <c r="H818" s="65">
        <v>41173</v>
      </c>
      <c r="K818" s="19" t="s">
        <v>24250</v>
      </c>
      <c r="L818" s="19" t="str">
        <f t="shared" si="12"/>
        <v>PreAlerta</v>
      </c>
    </row>
    <row r="819" spans="1:12" ht="15.75" customHeight="1">
      <c r="A819" s="19">
        <v>22806445</v>
      </c>
      <c r="B819" s="19" t="s">
        <v>24268</v>
      </c>
      <c r="C819" s="19" t="s">
        <v>24269</v>
      </c>
      <c r="E819" s="19" t="s">
        <v>24270</v>
      </c>
      <c r="L819" s="19" t="str">
        <f t="shared" si="12"/>
        <v>PreAlerta</v>
      </c>
    </row>
    <row r="820" spans="1:12" ht="15.75" customHeight="1">
      <c r="A820" s="19">
        <v>23563661</v>
      </c>
      <c r="B820" s="19" t="s">
        <v>24460</v>
      </c>
      <c r="C820" s="19" t="s">
        <v>24461</v>
      </c>
      <c r="D820" s="19" t="s">
        <v>24462</v>
      </c>
      <c r="E820" s="19" t="s">
        <v>24463</v>
      </c>
      <c r="F820" s="19" t="s">
        <v>24464</v>
      </c>
      <c r="G820" s="19">
        <v>2013</v>
      </c>
      <c r="H820" s="65">
        <v>41373</v>
      </c>
      <c r="K820" s="19" t="s">
        <v>24465</v>
      </c>
      <c r="L820" s="19" t="str">
        <f t="shared" si="12"/>
        <v>PreAlerta</v>
      </c>
    </row>
    <row r="821" spans="1:12" ht="15.75" customHeight="1">
      <c r="A821" s="19">
        <v>23560788</v>
      </c>
      <c r="B821" s="19" t="s">
        <v>24467</v>
      </c>
      <c r="C821" s="19" t="s">
        <v>24468</v>
      </c>
      <c r="D821" s="19" t="s">
        <v>24469</v>
      </c>
      <c r="E821" s="19" t="s">
        <v>24470</v>
      </c>
      <c r="F821" s="19" t="s">
        <v>19970</v>
      </c>
      <c r="G821" s="19">
        <v>2013</v>
      </c>
      <c r="H821" s="65">
        <v>41373</v>
      </c>
      <c r="L821" s="19" t="str">
        <f t="shared" si="12"/>
        <v>PreAlerta</v>
      </c>
    </row>
    <row r="822" spans="1:12" ht="15.75" customHeight="1">
      <c r="A822" s="19">
        <v>23332427</v>
      </c>
      <c r="B822" s="19" t="s">
        <v>24526</v>
      </c>
      <c r="C822" s="19" t="s">
        <v>24527</v>
      </c>
      <c r="D822" s="19" t="s">
        <v>24528</v>
      </c>
      <c r="E822" s="19" t="s">
        <v>24529</v>
      </c>
      <c r="F822" s="19" t="s">
        <v>806</v>
      </c>
      <c r="G822" s="19">
        <v>2013</v>
      </c>
      <c r="H822" s="65">
        <v>41296</v>
      </c>
      <c r="K822" s="19" t="s">
        <v>24530</v>
      </c>
      <c r="L822" s="19" t="str">
        <f t="shared" si="12"/>
        <v>PreAlerta</v>
      </c>
    </row>
    <row r="823" spans="1:12" ht="15.75" customHeight="1">
      <c r="A823" s="19">
        <v>23146404</v>
      </c>
      <c r="B823" s="19" t="s">
        <v>24554</v>
      </c>
      <c r="C823" s="19" t="s">
        <v>24555</v>
      </c>
      <c r="D823" s="19" t="s">
        <v>24556</v>
      </c>
      <c r="E823" s="19" t="s">
        <v>15930</v>
      </c>
      <c r="F823" s="19" t="s">
        <v>4759</v>
      </c>
      <c r="G823" s="19">
        <v>2013</v>
      </c>
      <c r="H823" s="65">
        <v>41227</v>
      </c>
      <c r="K823" s="19" t="s">
        <v>24557</v>
      </c>
      <c r="L823" s="19" t="str">
        <f t="shared" si="12"/>
        <v>PreAlerta</v>
      </c>
    </row>
    <row r="824" spans="1:12" ht="15.75" customHeight="1">
      <c r="A824" s="19">
        <v>23142086</v>
      </c>
      <c r="B824" s="19" t="s">
        <v>24558</v>
      </c>
      <c r="C824" s="19" t="s">
        <v>24559</v>
      </c>
      <c r="D824" s="19" t="s">
        <v>24560</v>
      </c>
      <c r="E824" s="19" t="s">
        <v>23895</v>
      </c>
      <c r="F824" s="19" t="s">
        <v>1805</v>
      </c>
      <c r="G824" s="19">
        <v>2013</v>
      </c>
      <c r="H824" s="65">
        <v>41226</v>
      </c>
      <c r="K824" s="19" t="s">
        <v>24561</v>
      </c>
      <c r="L824" s="19" t="str">
        <f t="shared" si="12"/>
        <v>PreAlerta</v>
      </c>
    </row>
    <row r="825" spans="1:12" ht="15.75" customHeight="1">
      <c r="A825" s="19">
        <v>23034712</v>
      </c>
      <c r="B825" s="19" t="s">
        <v>24591</v>
      </c>
      <c r="C825" s="19" t="s">
        <v>24592</v>
      </c>
      <c r="D825" s="19" t="s">
        <v>24593</v>
      </c>
      <c r="E825" s="19" t="s">
        <v>20293</v>
      </c>
      <c r="F825" s="19" t="s">
        <v>215</v>
      </c>
      <c r="G825" s="19">
        <v>2013</v>
      </c>
      <c r="H825" s="65">
        <v>41187</v>
      </c>
      <c r="K825" s="19" t="s">
        <v>24594</v>
      </c>
      <c r="L825" s="19" t="str">
        <f t="shared" si="12"/>
        <v>PreAlerta</v>
      </c>
    </row>
    <row r="826" spans="1:12" ht="15.75" customHeight="1">
      <c r="A826" s="19">
        <v>23023107</v>
      </c>
      <c r="B826" s="19" t="s">
        <v>24595</v>
      </c>
      <c r="C826" s="19" t="s">
        <v>24596</v>
      </c>
      <c r="D826" s="19" t="s">
        <v>24556</v>
      </c>
      <c r="E826" s="19" t="s">
        <v>24597</v>
      </c>
      <c r="F826" s="19" t="s">
        <v>4759</v>
      </c>
      <c r="G826" s="19">
        <v>2013</v>
      </c>
      <c r="H826" s="65">
        <v>41184</v>
      </c>
      <c r="K826" s="19" t="s">
        <v>24598</v>
      </c>
      <c r="L826" s="19" t="str">
        <f t="shared" si="12"/>
        <v>PreAlerta</v>
      </c>
    </row>
    <row r="827" spans="1:12" ht="15.75" customHeight="1">
      <c r="A827" s="19">
        <v>22542022</v>
      </c>
      <c r="B827" s="19" t="s">
        <v>24653</v>
      </c>
      <c r="C827" s="19" t="s">
        <v>24654</v>
      </c>
      <c r="E827" s="19" t="s">
        <v>24655</v>
      </c>
      <c r="L827" s="19" t="str">
        <f t="shared" si="12"/>
        <v>PreAlerta</v>
      </c>
    </row>
    <row r="828" spans="1:12" ht="15.75" customHeight="1">
      <c r="A828" s="19">
        <v>22450734</v>
      </c>
      <c r="B828" s="19" t="s">
        <v>24656</v>
      </c>
      <c r="C828" s="19" t="s">
        <v>24657</v>
      </c>
      <c r="D828" s="19" t="s">
        <v>24658</v>
      </c>
      <c r="E828" s="19" t="s">
        <v>24659</v>
      </c>
      <c r="F828" s="19" t="s">
        <v>11496</v>
      </c>
      <c r="G828" s="19">
        <v>2013</v>
      </c>
      <c r="H828" s="65">
        <v>40996</v>
      </c>
      <c r="K828" s="19" t="s">
        <v>24660</v>
      </c>
      <c r="L828" s="19" t="str">
        <f t="shared" si="12"/>
        <v>PreAlerta</v>
      </c>
    </row>
    <row r="829" spans="1:12" ht="15.75" customHeight="1">
      <c r="A829" s="19">
        <v>23046541</v>
      </c>
      <c r="B829" s="19" t="s">
        <v>24827</v>
      </c>
      <c r="C829" s="19" t="s">
        <v>24828</v>
      </c>
      <c r="D829" s="19" t="s">
        <v>24829</v>
      </c>
      <c r="E829" s="19" t="s">
        <v>2674</v>
      </c>
      <c r="F829" s="19" t="s">
        <v>1263</v>
      </c>
      <c r="G829" s="19">
        <v>2012</v>
      </c>
      <c r="H829" s="65">
        <v>41193</v>
      </c>
      <c r="K829" s="19" t="s">
        <v>24830</v>
      </c>
      <c r="L829" s="19" t="str">
        <f t="shared" si="12"/>
        <v>PreAlerta</v>
      </c>
    </row>
    <row r="830" spans="1:12" ht="15.75" customHeight="1">
      <c r="A830" s="19">
        <v>23301370</v>
      </c>
      <c r="B830" s="19" t="s">
        <v>24855</v>
      </c>
      <c r="C830" s="19" t="s">
        <v>24856</v>
      </c>
      <c r="D830" s="19" t="s">
        <v>24857</v>
      </c>
      <c r="E830" s="19" t="s">
        <v>24858</v>
      </c>
      <c r="F830" s="19" t="s">
        <v>15578</v>
      </c>
      <c r="G830" s="19">
        <v>2012</v>
      </c>
      <c r="H830" s="65">
        <v>41285</v>
      </c>
      <c r="K830" s="19" t="s">
        <v>24859</v>
      </c>
      <c r="L830" s="19" t="str">
        <f t="shared" si="12"/>
        <v>PreAlerta</v>
      </c>
    </row>
    <row r="831" spans="1:12" ht="15.75" customHeight="1">
      <c r="A831" s="19">
        <v>23287138</v>
      </c>
      <c r="B831" s="19" t="s">
        <v>24861</v>
      </c>
      <c r="C831" s="19" t="s">
        <v>24862</v>
      </c>
      <c r="D831" s="19" t="s">
        <v>24863</v>
      </c>
      <c r="E831" s="19" t="s">
        <v>24864</v>
      </c>
      <c r="F831" s="19" t="s">
        <v>23789</v>
      </c>
      <c r="G831" s="19">
        <v>2012</v>
      </c>
      <c r="H831" s="65">
        <v>41279</v>
      </c>
      <c r="I831" s="19" t="s">
        <v>24865</v>
      </c>
      <c r="L831" s="19" t="str">
        <f t="shared" si="12"/>
        <v>PreAlerta</v>
      </c>
    </row>
    <row r="832" spans="1:12" ht="15.75" customHeight="1">
      <c r="A832" s="19">
        <v>23287135</v>
      </c>
      <c r="B832" s="19" t="s">
        <v>24866</v>
      </c>
      <c r="C832" s="19" t="s">
        <v>24867</v>
      </c>
      <c r="D832" s="19" t="s">
        <v>24863</v>
      </c>
      <c r="E832" s="19" t="s">
        <v>24868</v>
      </c>
      <c r="F832" s="19" t="s">
        <v>23789</v>
      </c>
      <c r="G832" s="19">
        <v>2012</v>
      </c>
      <c r="H832" s="65">
        <v>41279</v>
      </c>
      <c r="I832" s="19" t="s">
        <v>24869</v>
      </c>
      <c r="L832" s="19" t="str">
        <f t="shared" si="12"/>
        <v>PreAlerta</v>
      </c>
    </row>
    <row r="833" spans="1:12" ht="15.75" customHeight="1">
      <c r="A833" s="19">
        <v>23146796</v>
      </c>
      <c r="B833" s="19" t="s">
        <v>24881</v>
      </c>
      <c r="C833" s="19" t="s">
        <v>24882</v>
      </c>
      <c r="D833" s="19" t="s">
        <v>24883</v>
      </c>
      <c r="E833" s="19" t="s">
        <v>24884</v>
      </c>
      <c r="F833" s="19" t="s">
        <v>24885</v>
      </c>
      <c r="G833" s="19">
        <v>2012</v>
      </c>
      <c r="H833" s="65">
        <v>41227</v>
      </c>
      <c r="K833" s="19" t="s">
        <v>24886</v>
      </c>
      <c r="L833" s="19" t="str">
        <f t="shared" si="12"/>
        <v>PreAlerta</v>
      </c>
    </row>
    <row r="834" spans="1:12" ht="15.75" customHeight="1">
      <c r="A834" s="19">
        <v>23009117</v>
      </c>
      <c r="B834" s="19" t="s">
        <v>24898</v>
      </c>
      <c r="C834" s="19" t="s">
        <v>24899</v>
      </c>
      <c r="D834" s="19" t="s">
        <v>24900</v>
      </c>
      <c r="E834" s="19" t="s">
        <v>24901</v>
      </c>
      <c r="F834" s="19" t="s">
        <v>20081</v>
      </c>
      <c r="G834" s="19">
        <v>2012</v>
      </c>
      <c r="H834" s="65">
        <v>41179</v>
      </c>
      <c r="K834" s="19" t="s">
        <v>24902</v>
      </c>
      <c r="L834" s="19" t="str">
        <f t="shared" ref="L834:L897" si="13">IF(ISNUMBER(VLOOKUP(A834,PRE,1,FALSE)),"PreAlerta",IF(ISNUMBER(VLOOKUP(A834,POST,1,FALSE)),"PostAlerta",IF(ISNUMBER(VLOOKUP(A834,EXCL,1,FALSE)),"Excluida","no incluido")))</f>
        <v>PreAlerta</v>
      </c>
    </row>
    <row r="835" spans="1:12" ht="15.75" customHeight="1">
      <c r="A835" s="19">
        <v>22203584</v>
      </c>
      <c r="B835" s="19" t="s">
        <v>24944</v>
      </c>
      <c r="C835" s="19" t="s">
        <v>24945</v>
      </c>
      <c r="D835" s="19" t="s">
        <v>24946</v>
      </c>
      <c r="E835" s="19" t="s">
        <v>5608</v>
      </c>
      <c r="F835" s="19" t="s">
        <v>24947</v>
      </c>
      <c r="G835" s="19">
        <v>2012</v>
      </c>
      <c r="H835" s="65">
        <v>40906</v>
      </c>
      <c r="K835" s="19" t="s">
        <v>24948</v>
      </c>
      <c r="L835" s="19" t="str">
        <f t="shared" si="13"/>
        <v>PreAlerta</v>
      </c>
    </row>
    <row r="836" spans="1:12" ht="15.75" customHeight="1">
      <c r="A836" s="19">
        <v>23033913</v>
      </c>
      <c r="B836" s="19" t="s">
        <v>24979</v>
      </c>
      <c r="C836" s="19" t="s">
        <v>24980</v>
      </c>
      <c r="D836" s="19" t="s">
        <v>24981</v>
      </c>
      <c r="E836" s="19" t="s">
        <v>24982</v>
      </c>
      <c r="F836" s="19" t="s">
        <v>22503</v>
      </c>
      <c r="G836" s="19">
        <v>2012</v>
      </c>
      <c r="H836" s="65">
        <v>41187</v>
      </c>
      <c r="I836" s="19" t="s">
        <v>24983</v>
      </c>
      <c r="K836" s="19" t="s">
        <v>24984</v>
      </c>
      <c r="L836" s="19" t="str">
        <f t="shared" si="13"/>
        <v>PreAlerta</v>
      </c>
    </row>
    <row r="837" spans="1:12" ht="15.75" customHeight="1">
      <c r="A837" s="19">
        <v>23383434</v>
      </c>
      <c r="B837" s="19" t="s">
        <v>24986</v>
      </c>
      <c r="C837" s="19" t="s">
        <v>24987</v>
      </c>
      <c r="D837" s="19" t="s">
        <v>24988</v>
      </c>
      <c r="E837" s="19" t="s">
        <v>24989</v>
      </c>
      <c r="F837" s="19" t="s">
        <v>15015</v>
      </c>
      <c r="G837" s="19">
        <v>2012</v>
      </c>
      <c r="H837" s="65">
        <v>41312</v>
      </c>
      <c r="L837" s="19" t="str">
        <f t="shared" si="13"/>
        <v>PreAlerta</v>
      </c>
    </row>
    <row r="838" spans="1:12" ht="15.75" customHeight="1">
      <c r="A838" s="19">
        <v>23383433</v>
      </c>
      <c r="B838" s="19" t="s">
        <v>24991</v>
      </c>
      <c r="C838" s="19" t="s">
        <v>24992</v>
      </c>
      <c r="E838" s="19" t="s">
        <v>24988</v>
      </c>
      <c r="L838" s="19" t="str">
        <f t="shared" si="13"/>
        <v>PreAlerta</v>
      </c>
    </row>
    <row r="839" spans="1:12" ht="15.75" customHeight="1">
      <c r="A839" s="19">
        <v>23089688</v>
      </c>
      <c r="B839" s="19" t="s">
        <v>25011</v>
      </c>
      <c r="C839" s="19" t="s">
        <v>25012</v>
      </c>
      <c r="D839" s="19" t="s">
        <v>25013</v>
      </c>
      <c r="E839" s="19" t="s">
        <v>10904</v>
      </c>
      <c r="F839" s="19" t="s">
        <v>806</v>
      </c>
      <c r="G839" s="19">
        <v>2012</v>
      </c>
      <c r="H839" s="65">
        <v>41206</v>
      </c>
      <c r="K839" s="19" t="s">
        <v>25014</v>
      </c>
      <c r="L839" s="19" t="str">
        <f t="shared" si="13"/>
        <v>PreAlerta</v>
      </c>
    </row>
    <row r="840" spans="1:12" ht="15.75" customHeight="1">
      <c r="A840" s="19">
        <v>22984938</v>
      </c>
      <c r="B840" s="19" t="s">
        <v>25026</v>
      </c>
      <c r="C840" s="19" t="s">
        <v>25027</v>
      </c>
      <c r="D840" s="19" t="s">
        <v>25028</v>
      </c>
      <c r="E840" s="19" t="s">
        <v>25029</v>
      </c>
      <c r="F840" s="19" t="s">
        <v>19123</v>
      </c>
      <c r="G840" s="19">
        <v>2012</v>
      </c>
      <c r="H840" s="65">
        <v>41171</v>
      </c>
      <c r="K840" s="19" t="s">
        <v>25030</v>
      </c>
      <c r="L840" s="19" t="str">
        <f t="shared" si="13"/>
        <v>PreAlerta</v>
      </c>
    </row>
    <row r="841" spans="1:12" ht="15.75" customHeight="1">
      <c r="A841" s="19">
        <v>22843845</v>
      </c>
      <c r="B841" s="19" t="s">
        <v>25044</v>
      </c>
      <c r="C841" s="19" t="s">
        <v>25045</v>
      </c>
      <c r="D841" s="19" t="s">
        <v>25046</v>
      </c>
      <c r="E841" s="19" t="s">
        <v>25047</v>
      </c>
      <c r="F841" s="19" t="s">
        <v>8207</v>
      </c>
      <c r="G841" s="19">
        <v>2012</v>
      </c>
      <c r="H841" s="65">
        <v>41121</v>
      </c>
      <c r="I841" s="19" t="s">
        <v>25048</v>
      </c>
      <c r="K841" s="19" t="s">
        <v>25049</v>
      </c>
      <c r="L841" s="19" t="str">
        <f t="shared" si="13"/>
        <v>PreAlerta</v>
      </c>
    </row>
    <row r="842" spans="1:12" ht="15.75" customHeight="1">
      <c r="A842" s="19">
        <v>22819151</v>
      </c>
      <c r="B842" s="19" t="s">
        <v>25063</v>
      </c>
      <c r="C842" s="19" t="s">
        <v>25064</v>
      </c>
      <c r="D842" s="19" t="s">
        <v>25065</v>
      </c>
      <c r="E842" s="19" t="s">
        <v>8311</v>
      </c>
      <c r="F842" s="19" t="s">
        <v>1805</v>
      </c>
      <c r="G842" s="19">
        <v>2012</v>
      </c>
      <c r="H842" s="65">
        <v>41114</v>
      </c>
      <c r="K842" s="19" t="s">
        <v>25066</v>
      </c>
      <c r="L842" s="19" t="str">
        <f t="shared" si="13"/>
        <v>PreAlerta</v>
      </c>
    </row>
    <row r="843" spans="1:12" ht="15.75" customHeight="1">
      <c r="A843" s="19">
        <v>22814462</v>
      </c>
      <c r="B843" s="19" t="s">
        <v>25067</v>
      </c>
      <c r="C843" s="19" t="s">
        <v>25068</v>
      </c>
      <c r="D843" s="19" t="s">
        <v>25069</v>
      </c>
      <c r="E843" s="19" t="s">
        <v>20706</v>
      </c>
      <c r="F843" s="19" t="s">
        <v>1272</v>
      </c>
      <c r="G843" s="19">
        <v>2012</v>
      </c>
      <c r="H843" s="65">
        <v>41111</v>
      </c>
      <c r="I843" s="19" t="s">
        <v>25070</v>
      </c>
      <c r="K843" s="19" t="s">
        <v>25071</v>
      </c>
      <c r="L843" s="19" t="str">
        <f t="shared" si="13"/>
        <v>PreAlerta</v>
      </c>
    </row>
    <row r="844" spans="1:12" ht="15.75" customHeight="1">
      <c r="A844" s="19">
        <v>22784508</v>
      </c>
      <c r="B844" s="19" t="s">
        <v>25073</v>
      </c>
      <c r="C844" s="19" t="s">
        <v>25074</v>
      </c>
      <c r="D844" s="19" t="s">
        <v>25075</v>
      </c>
      <c r="E844" s="19" t="s">
        <v>25076</v>
      </c>
      <c r="F844" s="19" t="s">
        <v>1290</v>
      </c>
      <c r="G844" s="19">
        <v>2012</v>
      </c>
      <c r="H844" s="65">
        <v>41103</v>
      </c>
      <c r="K844" s="19" t="s">
        <v>25077</v>
      </c>
      <c r="L844" s="19" t="str">
        <f t="shared" si="13"/>
        <v>PreAlerta</v>
      </c>
    </row>
    <row r="845" spans="1:12" ht="15.75" customHeight="1">
      <c r="A845" s="19">
        <v>22766652</v>
      </c>
      <c r="B845" s="19" t="s">
        <v>25078</v>
      </c>
      <c r="C845" s="19" t="s">
        <v>25079</v>
      </c>
      <c r="D845" s="19" t="s">
        <v>25080</v>
      </c>
      <c r="E845" s="19" t="s">
        <v>25081</v>
      </c>
      <c r="F845" s="19" t="s">
        <v>1636</v>
      </c>
      <c r="G845" s="19">
        <v>2012</v>
      </c>
      <c r="H845" s="65">
        <v>41097</v>
      </c>
      <c r="K845" s="19" t="s">
        <v>25082</v>
      </c>
      <c r="L845" s="19" t="str">
        <f t="shared" si="13"/>
        <v>PreAlerta</v>
      </c>
    </row>
    <row r="846" spans="1:12" ht="15.75" customHeight="1">
      <c r="A846" s="19">
        <v>22538797</v>
      </c>
      <c r="B846" s="19" t="s">
        <v>25092</v>
      </c>
      <c r="C846" s="19" t="s">
        <v>25093</v>
      </c>
      <c r="D846" s="19" t="s">
        <v>25094</v>
      </c>
      <c r="E846" s="19" t="s">
        <v>25095</v>
      </c>
      <c r="F846" s="19" t="s">
        <v>1038</v>
      </c>
      <c r="G846" s="19">
        <v>2012</v>
      </c>
      <c r="H846" s="65">
        <v>41027</v>
      </c>
      <c r="K846" s="19" t="s">
        <v>25096</v>
      </c>
      <c r="L846" s="19" t="str">
        <f t="shared" si="13"/>
        <v>PreAlerta</v>
      </c>
    </row>
    <row r="847" spans="1:12" ht="15.75" customHeight="1">
      <c r="A847" s="19">
        <v>23018500</v>
      </c>
      <c r="B847" s="19" t="s">
        <v>25166</v>
      </c>
      <c r="C847" s="19" t="s">
        <v>25167</v>
      </c>
      <c r="D847" s="19" t="s">
        <v>25164</v>
      </c>
      <c r="E847" s="19" t="s">
        <v>17069</v>
      </c>
      <c r="F847" s="19" t="s">
        <v>4353</v>
      </c>
      <c r="G847" s="19">
        <v>2012</v>
      </c>
      <c r="H847" s="65">
        <v>41181</v>
      </c>
      <c r="L847" s="19" t="str">
        <f t="shared" si="13"/>
        <v>PreAlerta</v>
      </c>
    </row>
    <row r="848" spans="1:12" ht="15.75" customHeight="1">
      <c r="A848" s="19">
        <v>22932165</v>
      </c>
      <c r="B848" s="19" t="s">
        <v>25183</v>
      </c>
      <c r="C848" s="19" t="s">
        <v>25184</v>
      </c>
      <c r="D848" s="19" t="s">
        <v>25185</v>
      </c>
      <c r="E848" s="19" t="s">
        <v>25186</v>
      </c>
      <c r="F848" s="19" t="s">
        <v>13607</v>
      </c>
      <c r="G848" s="19">
        <v>2012</v>
      </c>
      <c r="H848" s="65">
        <v>41152</v>
      </c>
      <c r="L848" s="19" t="str">
        <f t="shared" si="13"/>
        <v>PreAlerta</v>
      </c>
    </row>
    <row r="849" spans="1:12" ht="15.75" customHeight="1">
      <c r="A849" s="19">
        <v>22903951</v>
      </c>
      <c r="B849" s="19" t="s">
        <v>25187</v>
      </c>
      <c r="C849" s="19" t="s">
        <v>25188</v>
      </c>
      <c r="D849" s="19" t="s">
        <v>25189</v>
      </c>
      <c r="E849" s="19" t="s">
        <v>1577</v>
      </c>
      <c r="F849" s="19" t="s">
        <v>1488</v>
      </c>
      <c r="G849" s="19">
        <v>2012</v>
      </c>
      <c r="H849" s="65">
        <v>41142</v>
      </c>
      <c r="K849" s="19" t="s">
        <v>25190</v>
      </c>
      <c r="L849" s="19" t="str">
        <f t="shared" si="13"/>
        <v>PreAlerta</v>
      </c>
    </row>
    <row r="850" spans="1:12" ht="15.75" customHeight="1">
      <c r="A850" s="19">
        <v>22858102</v>
      </c>
      <c r="B850" s="19" t="s">
        <v>25204</v>
      </c>
      <c r="C850" s="19" t="s">
        <v>25205</v>
      </c>
      <c r="D850" s="19" t="s">
        <v>25206</v>
      </c>
      <c r="E850" s="19" t="s">
        <v>25207</v>
      </c>
      <c r="F850" s="19" t="s">
        <v>7813</v>
      </c>
      <c r="G850" s="19">
        <v>2012</v>
      </c>
      <c r="H850" s="65">
        <v>41125</v>
      </c>
      <c r="K850" s="19" t="s">
        <v>25208</v>
      </c>
      <c r="L850" s="19" t="str">
        <f t="shared" si="13"/>
        <v>PreAlerta</v>
      </c>
    </row>
    <row r="851" spans="1:12" ht="15.75" customHeight="1">
      <c r="A851" s="19">
        <v>22752171</v>
      </c>
      <c r="B851" s="19" t="s">
        <v>25237</v>
      </c>
      <c r="C851" s="19" t="s">
        <v>25238</v>
      </c>
      <c r="D851" s="19" t="s">
        <v>25239</v>
      </c>
      <c r="E851" s="19" t="s">
        <v>11080</v>
      </c>
      <c r="F851" s="19" t="s">
        <v>18592</v>
      </c>
      <c r="G851" s="19">
        <v>2012</v>
      </c>
      <c r="H851" s="65">
        <v>41094</v>
      </c>
      <c r="I851" s="19" t="s">
        <v>25240</v>
      </c>
      <c r="K851" s="19" t="s">
        <v>25241</v>
      </c>
      <c r="L851" s="19" t="str">
        <f t="shared" si="13"/>
        <v>PreAlerta</v>
      </c>
    </row>
    <row r="852" spans="1:12" ht="15.75" customHeight="1">
      <c r="A852" s="19">
        <v>22733069</v>
      </c>
      <c r="B852" s="19" t="s">
        <v>25242</v>
      </c>
      <c r="C852" s="19" t="s">
        <v>25243</v>
      </c>
      <c r="D852" s="19" t="s">
        <v>25244</v>
      </c>
      <c r="E852" s="19" t="s">
        <v>15939</v>
      </c>
      <c r="F852" s="19" t="s">
        <v>1125</v>
      </c>
      <c r="G852" s="19">
        <v>2012</v>
      </c>
      <c r="H852" s="65">
        <v>41087</v>
      </c>
      <c r="I852" s="19" t="s">
        <v>25245</v>
      </c>
      <c r="K852" s="19" t="s">
        <v>25246</v>
      </c>
      <c r="L852" s="19" t="str">
        <f t="shared" si="13"/>
        <v>PreAlerta</v>
      </c>
    </row>
    <row r="853" spans="1:12" ht="15.75" customHeight="1">
      <c r="A853" s="19">
        <v>22726871</v>
      </c>
      <c r="B853" s="19" t="s">
        <v>25247</v>
      </c>
      <c r="C853" s="19" t="s">
        <v>25248</v>
      </c>
      <c r="D853" s="19" t="s">
        <v>25249</v>
      </c>
      <c r="E853" s="19" t="s">
        <v>10287</v>
      </c>
      <c r="F853" s="19" t="s">
        <v>7242</v>
      </c>
      <c r="G853" s="19">
        <v>2012</v>
      </c>
      <c r="H853" s="65">
        <v>41086</v>
      </c>
      <c r="I853" s="19" t="s">
        <v>25250</v>
      </c>
      <c r="J853" s="19" t="s">
        <v>25251</v>
      </c>
      <c r="K853" s="19" t="s">
        <v>25252</v>
      </c>
      <c r="L853" s="19" t="str">
        <f t="shared" si="13"/>
        <v>PreAlerta</v>
      </c>
    </row>
    <row r="854" spans="1:12" ht="15.75" customHeight="1">
      <c r="A854" s="19">
        <v>22700553</v>
      </c>
      <c r="B854" s="19" t="s">
        <v>25259</v>
      </c>
      <c r="C854" s="19" t="s">
        <v>25260</v>
      </c>
      <c r="D854" s="19" t="s">
        <v>25261</v>
      </c>
      <c r="E854" s="19" t="s">
        <v>25262</v>
      </c>
      <c r="F854" s="19" t="s">
        <v>2053</v>
      </c>
      <c r="G854" s="19">
        <v>2012</v>
      </c>
      <c r="H854" s="65">
        <v>41076</v>
      </c>
      <c r="K854" s="19" t="s">
        <v>25263</v>
      </c>
      <c r="L854" s="19" t="str">
        <f t="shared" si="13"/>
        <v>PreAlerta</v>
      </c>
    </row>
    <row r="855" spans="1:12" ht="15.75" customHeight="1">
      <c r="A855" s="19">
        <v>22642794</v>
      </c>
      <c r="B855" s="19" t="s">
        <v>25264</v>
      </c>
      <c r="C855" s="19" t="s">
        <v>25265</v>
      </c>
      <c r="D855" s="19" t="s">
        <v>25266</v>
      </c>
      <c r="E855" s="19" t="s">
        <v>25267</v>
      </c>
      <c r="F855" s="19" t="s">
        <v>972</v>
      </c>
      <c r="G855" s="19">
        <v>2012</v>
      </c>
      <c r="H855" s="65">
        <v>41060</v>
      </c>
      <c r="K855" s="19" t="s">
        <v>25268</v>
      </c>
      <c r="L855" s="19" t="str">
        <f t="shared" si="13"/>
        <v>PreAlerta</v>
      </c>
    </row>
    <row r="856" spans="1:12" ht="15.75" customHeight="1">
      <c r="A856" s="19">
        <v>23040683</v>
      </c>
      <c r="B856" s="19" t="s">
        <v>25304</v>
      </c>
      <c r="C856" s="19" t="s">
        <v>25305</v>
      </c>
      <c r="D856" s="19" t="s">
        <v>25306</v>
      </c>
      <c r="E856" s="19" t="s">
        <v>25307</v>
      </c>
      <c r="F856" s="19" t="s">
        <v>10560</v>
      </c>
      <c r="G856" s="19">
        <v>2012</v>
      </c>
      <c r="H856" s="65">
        <v>41191</v>
      </c>
      <c r="K856" s="19" t="s">
        <v>25308</v>
      </c>
      <c r="L856" s="19" t="str">
        <f t="shared" si="13"/>
        <v>PreAlerta</v>
      </c>
    </row>
    <row r="857" spans="1:12" ht="15.75" customHeight="1">
      <c r="A857" s="19">
        <v>22914446</v>
      </c>
      <c r="B857" s="19" t="s">
        <v>25314</v>
      </c>
      <c r="C857" s="19" t="s">
        <v>25315</v>
      </c>
      <c r="D857" s="19" t="s">
        <v>25316</v>
      </c>
      <c r="E857" s="19" t="s">
        <v>25317</v>
      </c>
      <c r="F857" s="19" t="s">
        <v>147</v>
      </c>
      <c r="G857" s="19">
        <v>2012</v>
      </c>
      <c r="H857" s="65">
        <v>41145</v>
      </c>
      <c r="I857" s="19" t="s">
        <v>25318</v>
      </c>
      <c r="K857" s="19" t="s">
        <v>25319</v>
      </c>
      <c r="L857" s="19" t="str">
        <f t="shared" si="13"/>
        <v>PreAlerta</v>
      </c>
    </row>
    <row r="858" spans="1:12" ht="15.75" customHeight="1">
      <c r="A858" s="19">
        <v>22687505</v>
      </c>
      <c r="B858" s="19" t="s">
        <v>25330</v>
      </c>
      <c r="C858" s="19" t="s">
        <v>25331</v>
      </c>
      <c r="D858" s="19" t="s">
        <v>25332</v>
      </c>
      <c r="E858" s="19" t="s">
        <v>9565</v>
      </c>
      <c r="F858" s="19" t="s">
        <v>1125</v>
      </c>
      <c r="G858" s="19">
        <v>2012</v>
      </c>
      <c r="H858" s="65">
        <v>41073</v>
      </c>
      <c r="I858" s="19" t="s">
        <v>25333</v>
      </c>
      <c r="K858" s="19" t="s">
        <v>25334</v>
      </c>
      <c r="L858" s="19" t="str">
        <f t="shared" si="13"/>
        <v>PreAlerta</v>
      </c>
    </row>
    <row r="859" spans="1:12" ht="15.75" customHeight="1">
      <c r="A859" s="19">
        <v>22665219</v>
      </c>
      <c r="B859" s="19" t="s">
        <v>25335</v>
      </c>
      <c r="C859" s="19" t="s">
        <v>25336</v>
      </c>
      <c r="D859" s="19" t="s">
        <v>25337</v>
      </c>
      <c r="E859" s="19" t="s">
        <v>18985</v>
      </c>
      <c r="F859" s="19" t="s">
        <v>18900</v>
      </c>
      <c r="G859" s="19">
        <v>2012</v>
      </c>
      <c r="H859" s="65">
        <v>41066</v>
      </c>
      <c r="K859" s="19" t="s">
        <v>25338</v>
      </c>
      <c r="L859" s="19" t="str">
        <f t="shared" si="13"/>
        <v>PreAlerta</v>
      </c>
    </row>
    <row r="860" spans="1:12" ht="15.75" customHeight="1">
      <c r="A860" s="19">
        <v>22302696</v>
      </c>
      <c r="B860" s="19" t="s">
        <v>25390</v>
      </c>
      <c r="C860" s="19" t="s">
        <v>25391</v>
      </c>
      <c r="D860" s="19" t="s">
        <v>25348</v>
      </c>
      <c r="E860" s="19" t="s">
        <v>21475</v>
      </c>
      <c r="F860" s="19" t="s">
        <v>1636</v>
      </c>
      <c r="G860" s="19">
        <v>2012</v>
      </c>
      <c r="H860" s="65">
        <v>40943</v>
      </c>
      <c r="K860" s="19" t="s">
        <v>25392</v>
      </c>
      <c r="L860" s="19" t="str">
        <f t="shared" si="13"/>
        <v>PreAlerta</v>
      </c>
    </row>
    <row r="861" spans="1:12" ht="15.75" customHeight="1">
      <c r="A861" s="19">
        <v>22203122</v>
      </c>
      <c r="B861" s="19" t="s">
        <v>25405</v>
      </c>
      <c r="C861" s="19" t="s">
        <v>22630</v>
      </c>
      <c r="D861" s="19" t="s">
        <v>25348</v>
      </c>
      <c r="E861" s="19" t="s">
        <v>20921</v>
      </c>
      <c r="F861" s="19" t="s">
        <v>1636</v>
      </c>
      <c r="G861" s="19">
        <v>2012</v>
      </c>
      <c r="H861" s="65">
        <v>40906</v>
      </c>
      <c r="K861" s="19" t="s">
        <v>25406</v>
      </c>
      <c r="L861" s="19" t="str">
        <f t="shared" si="13"/>
        <v>PreAlerta</v>
      </c>
    </row>
    <row r="862" spans="1:12" ht="15.75" customHeight="1">
      <c r="A862" s="19">
        <v>22147274</v>
      </c>
      <c r="B862" s="19" t="s">
        <v>25407</v>
      </c>
      <c r="C862" s="19" t="s">
        <v>25408</v>
      </c>
      <c r="D862" s="19" t="s">
        <v>25348</v>
      </c>
      <c r="E862" s="19" t="s">
        <v>25409</v>
      </c>
      <c r="F862" s="19" t="s">
        <v>1636</v>
      </c>
      <c r="G862" s="19">
        <v>2012</v>
      </c>
      <c r="H862" s="65">
        <v>40885</v>
      </c>
      <c r="K862" s="19" t="s">
        <v>25410</v>
      </c>
      <c r="L862" s="19" t="str">
        <f t="shared" si="13"/>
        <v>PreAlerta</v>
      </c>
    </row>
    <row r="863" spans="1:12" ht="15.75" customHeight="1">
      <c r="A863" s="19">
        <v>22697905</v>
      </c>
      <c r="B863" s="19" t="s">
        <v>25466</v>
      </c>
      <c r="C863" s="19" t="s">
        <v>25467</v>
      </c>
      <c r="D863" s="19" t="s">
        <v>25468</v>
      </c>
      <c r="E863" s="19" t="s">
        <v>25469</v>
      </c>
      <c r="F863" s="19" t="s">
        <v>18563</v>
      </c>
      <c r="G863" s="19">
        <v>2012</v>
      </c>
      <c r="H863" s="65">
        <v>41076</v>
      </c>
      <c r="K863" s="19" t="s">
        <v>25470</v>
      </c>
      <c r="L863" s="19" t="str">
        <f t="shared" si="13"/>
        <v>PreAlerta</v>
      </c>
    </row>
    <row r="864" spans="1:12" ht="15.75" customHeight="1">
      <c r="A864" s="19">
        <v>22775981</v>
      </c>
      <c r="B864" s="19" t="s">
        <v>25471</v>
      </c>
      <c r="C864" s="19" t="s">
        <v>25472</v>
      </c>
      <c r="D864" s="19" t="s">
        <v>25473</v>
      </c>
      <c r="E864" s="19" t="s">
        <v>25474</v>
      </c>
      <c r="F864" s="19" t="s">
        <v>841</v>
      </c>
      <c r="G864" s="19">
        <v>2012</v>
      </c>
      <c r="H864" s="65">
        <v>41101</v>
      </c>
      <c r="I864" s="19" t="s">
        <v>25475</v>
      </c>
      <c r="K864" s="19" t="s">
        <v>25476</v>
      </c>
      <c r="L864" s="19" t="str">
        <f t="shared" si="13"/>
        <v>PreAlerta</v>
      </c>
    </row>
    <row r="865" spans="1:12" ht="15.75" customHeight="1">
      <c r="A865" s="19">
        <v>23198452</v>
      </c>
      <c r="B865" s="19" t="s">
        <v>25496</v>
      </c>
      <c r="C865" s="19" t="s">
        <v>25497</v>
      </c>
      <c r="D865" s="19" t="s">
        <v>25498</v>
      </c>
      <c r="E865" s="19" t="s">
        <v>25499</v>
      </c>
      <c r="F865" s="19" t="s">
        <v>25500</v>
      </c>
      <c r="G865" s="19">
        <v>2012</v>
      </c>
      <c r="H865" s="65">
        <v>41247</v>
      </c>
      <c r="L865" s="19" t="str">
        <f t="shared" si="13"/>
        <v>PreAlerta</v>
      </c>
    </row>
    <row r="866" spans="1:12" ht="15.75" customHeight="1">
      <c r="A866" s="19">
        <v>22751663</v>
      </c>
      <c r="B866" s="19" t="s">
        <v>25513</v>
      </c>
      <c r="C866" s="19" t="s">
        <v>25514</v>
      </c>
      <c r="D866" s="19" t="s">
        <v>25515</v>
      </c>
      <c r="E866" s="19" t="s">
        <v>25516</v>
      </c>
      <c r="F866" s="19" t="s">
        <v>17001</v>
      </c>
      <c r="G866" s="19">
        <v>2012</v>
      </c>
      <c r="H866" s="65">
        <v>41094</v>
      </c>
      <c r="K866" s="19" t="s">
        <v>25517</v>
      </c>
      <c r="L866" s="19" t="str">
        <f t="shared" si="13"/>
        <v>PreAlerta</v>
      </c>
    </row>
    <row r="867" spans="1:12" ht="15.75" customHeight="1">
      <c r="A867" s="19">
        <v>22513080</v>
      </c>
      <c r="B867" s="19" t="s">
        <v>25559</v>
      </c>
      <c r="C867" s="19" t="s">
        <v>25560</v>
      </c>
      <c r="D867" s="19" t="s">
        <v>25561</v>
      </c>
      <c r="E867" s="19" t="s">
        <v>25562</v>
      </c>
      <c r="F867" s="19" t="s">
        <v>1290</v>
      </c>
      <c r="G867" s="19">
        <v>2012</v>
      </c>
      <c r="H867" s="65">
        <v>41019</v>
      </c>
      <c r="K867" s="19" t="s">
        <v>25563</v>
      </c>
      <c r="L867" s="19" t="str">
        <f t="shared" si="13"/>
        <v>PreAlerta</v>
      </c>
    </row>
    <row r="868" spans="1:12" ht="15.75" customHeight="1">
      <c r="A868" s="19">
        <v>22731867</v>
      </c>
      <c r="B868" s="19" t="s">
        <v>25608</v>
      </c>
      <c r="C868" s="19" t="s">
        <v>25609</v>
      </c>
      <c r="D868" s="19" t="s">
        <v>25610</v>
      </c>
      <c r="E868" s="19" t="s">
        <v>25611</v>
      </c>
      <c r="F868" s="19" t="s">
        <v>3463</v>
      </c>
      <c r="G868" s="19">
        <v>2012</v>
      </c>
      <c r="H868" s="65">
        <v>41087</v>
      </c>
      <c r="I868" s="19" t="s">
        <v>25612</v>
      </c>
      <c r="K868" s="19" t="s">
        <v>25613</v>
      </c>
      <c r="L868" s="19" t="str">
        <f t="shared" si="13"/>
        <v>PreAlerta</v>
      </c>
    </row>
    <row r="869" spans="1:12" ht="15.75" customHeight="1">
      <c r="A869" s="19">
        <v>22579486</v>
      </c>
      <c r="B869" s="19" t="s">
        <v>25637</v>
      </c>
      <c r="C869" s="19" t="s">
        <v>25638</v>
      </c>
      <c r="D869" s="19" t="s">
        <v>25639</v>
      </c>
      <c r="E869" s="19" t="s">
        <v>25640</v>
      </c>
      <c r="F869" s="19" t="s">
        <v>7813</v>
      </c>
      <c r="G869" s="19">
        <v>2012</v>
      </c>
      <c r="H869" s="65">
        <v>41044</v>
      </c>
      <c r="K869" s="19" t="s">
        <v>25641</v>
      </c>
      <c r="L869" s="19" t="str">
        <f t="shared" si="13"/>
        <v>PreAlerta</v>
      </c>
    </row>
    <row r="870" spans="1:12" ht="15.75" customHeight="1">
      <c r="A870" s="19">
        <v>23173294</v>
      </c>
      <c r="B870" s="19" t="s">
        <v>25677</v>
      </c>
      <c r="C870" s="19" t="s">
        <v>25678</v>
      </c>
      <c r="E870" s="19" t="s">
        <v>25679</v>
      </c>
      <c r="L870" s="19" t="str">
        <f t="shared" si="13"/>
        <v>PreAlerta</v>
      </c>
    </row>
    <row r="871" spans="1:12" ht="15.75" customHeight="1">
      <c r="A871" s="19">
        <v>22594846</v>
      </c>
      <c r="B871" s="19" t="s">
        <v>25704</v>
      </c>
      <c r="C871" s="19" t="s">
        <v>25705</v>
      </c>
      <c r="D871" s="19" t="s">
        <v>25706</v>
      </c>
      <c r="E871" s="19" t="s">
        <v>25707</v>
      </c>
      <c r="F871" s="19" t="s">
        <v>19123</v>
      </c>
      <c r="G871" s="19">
        <v>2012</v>
      </c>
      <c r="H871" s="65">
        <v>41048</v>
      </c>
      <c r="K871" s="19" t="s">
        <v>25708</v>
      </c>
      <c r="L871" s="19" t="str">
        <f t="shared" si="13"/>
        <v>PreAlerta</v>
      </c>
    </row>
    <row r="872" spans="1:12" ht="15.75" customHeight="1">
      <c r="A872" s="19">
        <v>22521692</v>
      </c>
      <c r="B872" s="19" t="s">
        <v>25729</v>
      </c>
      <c r="C872" s="19" t="s">
        <v>25730</v>
      </c>
      <c r="D872" s="19" t="s">
        <v>25731</v>
      </c>
      <c r="E872" s="19" t="s">
        <v>25732</v>
      </c>
      <c r="F872" s="19" t="s">
        <v>4759</v>
      </c>
      <c r="G872" s="19">
        <v>2012</v>
      </c>
      <c r="H872" s="65">
        <v>41023</v>
      </c>
      <c r="K872" s="19" t="s">
        <v>25733</v>
      </c>
      <c r="L872" s="19" t="str">
        <f t="shared" si="13"/>
        <v>PreAlerta</v>
      </c>
    </row>
    <row r="873" spans="1:12" ht="15.75" customHeight="1">
      <c r="A873" s="19">
        <v>22470115</v>
      </c>
      <c r="B873" s="19" t="s">
        <v>25743</v>
      </c>
      <c r="C873" s="19" t="s">
        <v>25744</v>
      </c>
      <c r="D873" s="19" t="s">
        <v>25745</v>
      </c>
      <c r="E873" s="19" t="s">
        <v>11885</v>
      </c>
      <c r="F873" s="19" t="s">
        <v>1125</v>
      </c>
      <c r="G873" s="19">
        <v>2012</v>
      </c>
      <c r="H873" s="65">
        <v>41003</v>
      </c>
      <c r="I873" s="19" t="s">
        <v>25746</v>
      </c>
      <c r="K873" s="19" t="s">
        <v>25747</v>
      </c>
      <c r="L873" s="19" t="str">
        <f t="shared" si="13"/>
        <v>PreAlerta</v>
      </c>
    </row>
    <row r="874" spans="1:12" ht="15.75" customHeight="1">
      <c r="A874" s="19">
        <v>22460782</v>
      </c>
      <c r="B874" s="19" t="s">
        <v>25748</v>
      </c>
      <c r="C874" s="19" t="s">
        <v>25749</v>
      </c>
      <c r="D874" s="19" t="s">
        <v>25750</v>
      </c>
      <c r="E874" s="19" t="s">
        <v>25751</v>
      </c>
      <c r="F874" s="19" t="s">
        <v>492</v>
      </c>
      <c r="G874" s="19">
        <v>2012</v>
      </c>
      <c r="H874" s="65">
        <v>40999</v>
      </c>
      <c r="K874" s="19" t="s">
        <v>25752</v>
      </c>
      <c r="L874" s="19" t="str">
        <f t="shared" si="13"/>
        <v>PreAlerta</v>
      </c>
    </row>
    <row r="875" spans="1:12" ht="15.75" customHeight="1">
      <c r="A875" s="19">
        <v>22389455</v>
      </c>
      <c r="B875" s="19" t="s">
        <v>25753</v>
      </c>
      <c r="C875" s="19" t="s">
        <v>25754</v>
      </c>
      <c r="D875" s="19" t="s">
        <v>25755</v>
      </c>
      <c r="E875" s="19" t="s">
        <v>15939</v>
      </c>
      <c r="F875" s="19" t="s">
        <v>215</v>
      </c>
      <c r="G875" s="19">
        <v>2012</v>
      </c>
      <c r="H875" s="65">
        <v>40974</v>
      </c>
      <c r="K875" s="19" t="s">
        <v>25756</v>
      </c>
      <c r="L875" s="19" t="str">
        <f t="shared" si="13"/>
        <v>PreAlerta</v>
      </c>
    </row>
    <row r="876" spans="1:12" ht="15.75" customHeight="1">
      <c r="A876" s="19">
        <v>22324935</v>
      </c>
      <c r="B876" s="19" t="s">
        <v>25770</v>
      </c>
      <c r="C876" s="19" t="s">
        <v>25771</v>
      </c>
      <c r="D876" s="19" t="s">
        <v>25772</v>
      </c>
      <c r="E876" s="19" t="s">
        <v>25773</v>
      </c>
      <c r="F876" s="19" t="s">
        <v>20288</v>
      </c>
      <c r="G876" s="19">
        <v>2012</v>
      </c>
      <c r="H876" s="65">
        <v>40953</v>
      </c>
      <c r="K876" s="19" t="s">
        <v>25774</v>
      </c>
      <c r="L876" s="19" t="str">
        <f t="shared" si="13"/>
        <v>PreAlerta</v>
      </c>
    </row>
    <row r="877" spans="1:12" ht="15.75" customHeight="1">
      <c r="A877" s="19">
        <v>22644963</v>
      </c>
      <c r="B877" s="19" t="s">
        <v>25860</v>
      </c>
      <c r="C877" s="19" t="s">
        <v>25861</v>
      </c>
      <c r="D877" s="19" t="s">
        <v>25862</v>
      </c>
      <c r="E877" s="19" t="s">
        <v>25863</v>
      </c>
      <c r="F877" s="19" t="s">
        <v>23572</v>
      </c>
      <c r="G877" s="19">
        <v>2012</v>
      </c>
      <c r="H877" s="65">
        <v>41060</v>
      </c>
      <c r="K877" s="19" t="s">
        <v>25864</v>
      </c>
      <c r="L877" s="19" t="str">
        <f t="shared" si="13"/>
        <v>PreAlerta</v>
      </c>
    </row>
    <row r="878" spans="1:12" ht="15.75" customHeight="1">
      <c r="A878" s="19">
        <v>22428584</v>
      </c>
      <c r="B878" s="19" t="s">
        <v>25896</v>
      </c>
      <c r="C878" s="19" t="s">
        <v>25260</v>
      </c>
      <c r="D878" s="19" t="s">
        <v>25897</v>
      </c>
      <c r="E878" s="19" t="s">
        <v>25262</v>
      </c>
      <c r="F878" s="19" t="s">
        <v>13521</v>
      </c>
      <c r="G878" s="19">
        <v>2012</v>
      </c>
      <c r="H878" s="65">
        <v>40989</v>
      </c>
      <c r="K878" s="19" t="s">
        <v>25898</v>
      </c>
      <c r="L878" s="19" t="str">
        <f t="shared" si="13"/>
        <v>PreAlerta</v>
      </c>
    </row>
    <row r="879" spans="1:12" ht="15.75" customHeight="1">
      <c r="A879" s="19">
        <v>22287234</v>
      </c>
      <c r="B879" s="19" t="s">
        <v>25920</v>
      </c>
      <c r="C879" s="19" t="s">
        <v>25921</v>
      </c>
      <c r="D879" s="19" t="s">
        <v>25922</v>
      </c>
      <c r="E879" s="19" t="s">
        <v>6101</v>
      </c>
      <c r="F879" s="19" t="s">
        <v>215</v>
      </c>
      <c r="G879" s="19">
        <v>2012</v>
      </c>
      <c r="H879" s="65">
        <v>40939</v>
      </c>
      <c r="K879" s="19" t="s">
        <v>25923</v>
      </c>
      <c r="L879" s="19" t="str">
        <f t="shared" si="13"/>
        <v>PreAlerta</v>
      </c>
    </row>
    <row r="880" spans="1:12" ht="15.75" customHeight="1">
      <c r="A880" s="19">
        <v>22189524</v>
      </c>
      <c r="B880" s="19" t="s">
        <v>25929</v>
      </c>
      <c r="C880" s="19" t="s">
        <v>25930</v>
      </c>
      <c r="D880" s="19" t="s">
        <v>25931</v>
      </c>
      <c r="E880" s="19" t="s">
        <v>22755</v>
      </c>
      <c r="F880" s="19" t="s">
        <v>979</v>
      </c>
      <c r="G880" s="19">
        <v>2012</v>
      </c>
      <c r="H880" s="65">
        <v>40900</v>
      </c>
      <c r="K880" s="19" t="s">
        <v>25932</v>
      </c>
      <c r="L880" s="19" t="str">
        <f t="shared" si="13"/>
        <v>PreAlerta</v>
      </c>
    </row>
    <row r="881" spans="1:12" ht="15.75" customHeight="1">
      <c r="A881" s="19">
        <v>21987082</v>
      </c>
      <c r="B881" s="19" t="s">
        <v>25933</v>
      </c>
      <c r="C881" s="19" t="s">
        <v>25934</v>
      </c>
      <c r="D881" s="19" t="s">
        <v>25935</v>
      </c>
      <c r="E881" s="19" t="s">
        <v>25936</v>
      </c>
      <c r="F881" s="19" t="s">
        <v>13104</v>
      </c>
      <c r="G881" s="19">
        <v>2012</v>
      </c>
      <c r="H881" s="65">
        <v>40828</v>
      </c>
      <c r="K881" s="19" t="s">
        <v>25937</v>
      </c>
      <c r="L881" s="19" t="str">
        <f t="shared" si="13"/>
        <v>PreAlerta</v>
      </c>
    </row>
    <row r="882" spans="1:12" ht="15.75" customHeight="1">
      <c r="A882" s="19">
        <v>22444877</v>
      </c>
      <c r="B882" s="19" t="s">
        <v>25956</v>
      </c>
      <c r="C882" s="19" t="s">
        <v>25957</v>
      </c>
      <c r="D882" s="19" t="s">
        <v>25958</v>
      </c>
      <c r="E882" s="19" t="s">
        <v>25959</v>
      </c>
      <c r="F882" s="19" t="s">
        <v>10414</v>
      </c>
      <c r="G882" s="19">
        <v>2012</v>
      </c>
      <c r="H882" s="65">
        <v>40995</v>
      </c>
      <c r="K882" s="19" t="s">
        <v>25960</v>
      </c>
      <c r="L882" s="19" t="str">
        <f t="shared" si="13"/>
        <v>PreAlerta</v>
      </c>
    </row>
    <row r="883" spans="1:12" ht="15.75" customHeight="1">
      <c r="A883" s="19">
        <v>22919633</v>
      </c>
      <c r="B883" s="19" t="s">
        <v>25968</v>
      </c>
      <c r="C883" s="19" t="s">
        <v>25969</v>
      </c>
      <c r="D883" s="19" t="s">
        <v>25970</v>
      </c>
      <c r="E883" s="19" t="s">
        <v>25971</v>
      </c>
      <c r="F883" s="19" t="s">
        <v>223</v>
      </c>
      <c r="G883" s="19">
        <v>2012</v>
      </c>
      <c r="H883" s="65">
        <v>41146</v>
      </c>
      <c r="I883" s="19" t="s">
        <v>25972</v>
      </c>
      <c r="K883" s="19" t="s">
        <v>25973</v>
      </c>
      <c r="L883" s="19" t="str">
        <f t="shared" si="13"/>
        <v>PreAlerta</v>
      </c>
    </row>
    <row r="884" spans="1:12" ht="15.75" customHeight="1">
      <c r="A884" s="19">
        <v>22505403</v>
      </c>
      <c r="B884" s="19" t="s">
        <v>26014</v>
      </c>
      <c r="C884" s="19" t="s">
        <v>26015</v>
      </c>
      <c r="D884" s="19" t="s">
        <v>26016</v>
      </c>
      <c r="E884" s="19" t="s">
        <v>26017</v>
      </c>
      <c r="F884" s="19" t="s">
        <v>22185</v>
      </c>
      <c r="G884" s="19">
        <v>2012</v>
      </c>
      <c r="H884" s="65">
        <v>41016</v>
      </c>
      <c r="I884" s="19" t="s">
        <v>26018</v>
      </c>
      <c r="K884" s="19" t="s">
        <v>26019</v>
      </c>
      <c r="L884" s="19" t="str">
        <f t="shared" si="13"/>
        <v>PreAlerta</v>
      </c>
    </row>
    <row r="885" spans="1:12" ht="15.75" customHeight="1">
      <c r="A885" s="19">
        <v>22434337</v>
      </c>
      <c r="B885" s="19" t="s">
        <v>26023</v>
      </c>
      <c r="C885" s="19" t="s">
        <v>26024</v>
      </c>
      <c r="D885" s="19" t="s">
        <v>26025</v>
      </c>
      <c r="E885" s="19" t="s">
        <v>26026</v>
      </c>
      <c r="F885" s="19" t="s">
        <v>26027</v>
      </c>
      <c r="G885" s="19">
        <v>2012</v>
      </c>
      <c r="H885" s="65">
        <v>40990</v>
      </c>
      <c r="K885" s="19" t="s">
        <v>26028</v>
      </c>
      <c r="L885" s="19" t="str">
        <f t="shared" si="13"/>
        <v>PreAlerta</v>
      </c>
    </row>
    <row r="886" spans="1:12" ht="15.75" customHeight="1">
      <c r="A886" s="19">
        <v>22350402</v>
      </c>
      <c r="B886" s="19" t="s">
        <v>26066</v>
      </c>
      <c r="C886" s="19" t="s">
        <v>26067</v>
      </c>
      <c r="D886" s="19" t="s">
        <v>26068</v>
      </c>
      <c r="E886" s="19" t="s">
        <v>26069</v>
      </c>
      <c r="F886" s="19" t="s">
        <v>1636</v>
      </c>
      <c r="G886" s="19">
        <v>2012</v>
      </c>
      <c r="H886" s="65">
        <v>40961</v>
      </c>
      <c r="K886" s="19" t="s">
        <v>26070</v>
      </c>
      <c r="L886" s="19" t="str">
        <f t="shared" si="13"/>
        <v>PreAlerta</v>
      </c>
    </row>
    <row r="887" spans="1:12" ht="15.75" customHeight="1">
      <c r="A887" s="19">
        <v>22306239</v>
      </c>
      <c r="B887" s="19" t="s">
        <v>26094</v>
      </c>
      <c r="C887" s="19" t="s">
        <v>26095</v>
      </c>
      <c r="D887" s="19" t="s">
        <v>26096</v>
      </c>
      <c r="E887" s="19" t="s">
        <v>14563</v>
      </c>
      <c r="F887" s="19" t="s">
        <v>1805</v>
      </c>
      <c r="G887" s="19">
        <v>2012</v>
      </c>
      <c r="H887" s="65">
        <v>40946</v>
      </c>
      <c r="K887" s="19" t="s">
        <v>26097</v>
      </c>
      <c r="L887" s="19" t="str">
        <f t="shared" si="13"/>
        <v>PreAlerta</v>
      </c>
    </row>
    <row r="888" spans="1:12" ht="15.75" customHeight="1">
      <c r="A888" s="19">
        <v>22224562</v>
      </c>
      <c r="B888" s="19" t="s">
        <v>26157</v>
      </c>
      <c r="C888" s="19" t="s">
        <v>26158</v>
      </c>
      <c r="D888" s="19" t="s">
        <v>26159</v>
      </c>
      <c r="E888" s="19" t="s">
        <v>26160</v>
      </c>
      <c r="F888" s="19" t="s">
        <v>18563</v>
      </c>
      <c r="G888" s="19">
        <v>2012</v>
      </c>
      <c r="H888" s="65">
        <v>40918</v>
      </c>
      <c r="K888" s="19" t="s">
        <v>26161</v>
      </c>
      <c r="L888" s="19" t="str">
        <f t="shared" si="13"/>
        <v>PreAlerta</v>
      </c>
    </row>
    <row r="889" spans="1:12" ht="15.75" customHeight="1">
      <c r="A889" s="19">
        <v>22436174</v>
      </c>
      <c r="B889" s="19" t="s">
        <v>26163</v>
      </c>
      <c r="C889" s="19" t="s">
        <v>26164</v>
      </c>
      <c r="D889" s="19" t="s">
        <v>26165</v>
      </c>
      <c r="E889" s="19" t="s">
        <v>26166</v>
      </c>
      <c r="F889" s="19" t="s">
        <v>841</v>
      </c>
      <c r="G889" s="19">
        <v>2012</v>
      </c>
      <c r="H889" s="65">
        <v>40991</v>
      </c>
      <c r="I889" s="19" t="s">
        <v>26167</v>
      </c>
      <c r="K889" s="19" t="s">
        <v>26168</v>
      </c>
      <c r="L889" s="19" t="str">
        <f t="shared" si="13"/>
        <v>PreAlerta</v>
      </c>
    </row>
    <row r="890" spans="1:12" ht="15.75" customHeight="1">
      <c r="A890" s="19">
        <v>22606876</v>
      </c>
      <c r="B890" s="19" t="s">
        <v>26231</v>
      </c>
      <c r="C890" s="19" t="s">
        <v>26232</v>
      </c>
      <c r="D890" s="19" t="s">
        <v>26233</v>
      </c>
      <c r="E890" s="19" t="s">
        <v>12974</v>
      </c>
      <c r="F890" s="19" t="s">
        <v>18000</v>
      </c>
      <c r="G890" s="19">
        <v>2012</v>
      </c>
      <c r="H890" s="65">
        <v>41051</v>
      </c>
      <c r="K890" s="19" t="s">
        <v>26234</v>
      </c>
      <c r="L890" s="19" t="str">
        <f t="shared" si="13"/>
        <v>PreAlerta</v>
      </c>
    </row>
    <row r="891" spans="1:12" ht="15.75" customHeight="1">
      <c r="A891" s="19">
        <v>22285045</v>
      </c>
      <c r="B891" s="19" t="s">
        <v>26271</v>
      </c>
      <c r="C891" s="19" t="s">
        <v>26272</v>
      </c>
      <c r="D891" s="19" t="s">
        <v>26273</v>
      </c>
      <c r="E891" s="19" t="s">
        <v>26274</v>
      </c>
      <c r="F891" s="19" t="s">
        <v>1805</v>
      </c>
      <c r="G891" s="19">
        <v>2012</v>
      </c>
      <c r="H891" s="65">
        <v>40939</v>
      </c>
      <c r="I891" s="19" t="s">
        <v>26275</v>
      </c>
      <c r="K891" s="19" t="s">
        <v>26276</v>
      </c>
      <c r="L891" s="19" t="str">
        <f t="shared" si="13"/>
        <v>PreAlerta</v>
      </c>
    </row>
    <row r="892" spans="1:12" ht="15.75" customHeight="1">
      <c r="A892" s="19">
        <v>22074357</v>
      </c>
      <c r="B892" s="19" t="s">
        <v>26327</v>
      </c>
      <c r="C892" s="19" t="s">
        <v>26328</v>
      </c>
      <c r="D892" s="19" t="s">
        <v>26329</v>
      </c>
      <c r="E892" s="19" t="s">
        <v>26330</v>
      </c>
      <c r="F892" s="19" t="s">
        <v>21042</v>
      </c>
      <c r="G892" s="19">
        <v>2012</v>
      </c>
      <c r="H892" s="65">
        <v>40862</v>
      </c>
      <c r="K892" s="19" t="s">
        <v>26331</v>
      </c>
      <c r="L892" s="19" t="str">
        <f t="shared" si="13"/>
        <v>PreAlerta</v>
      </c>
    </row>
    <row r="893" spans="1:12" ht="15.75" customHeight="1">
      <c r="L893" s="19" t="str">
        <f t="shared" si="13"/>
        <v>no incluido</v>
      </c>
    </row>
    <row r="894" spans="1:12" ht="15.75" customHeight="1">
      <c r="L894" s="19" t="str">
        <f t="shared" si="13"/>
        <v>no incluido</v>
      </c>
    </row>
    <row r="895" spans="1:12" ht="15.75" customHeight="1">
      <c r="L895" s="19" t="str">
        <f t="shared" si="13"/>
        <v>no incluido</v>
      </c>
    </row>
    <row r="896" spans="1:12" ht="15.75" customHeight="1">
      <c r="L896" s="19" t="str">
        <f t="shared" si="13"/>
        <v>no incluido</v>
      </c>
    </row>
    <row r="897" spans="12:12" ht="15.75" customHeight="1">
      <c r="L897" s="19" t="str">
        <f t="shared" si="13"/>
        <v>no incluido</v>
      </c>
    </row>
    <row r="898" spans="12:12" ht="15.75" customHeight="1">
      <c r="L898" s="19" t="str">
        <f t="shared" ref="L898:L961" si="14">IF(ISNUMBER(VLOOKUP(A898,PRE,1,FALSE)),"PreAlerta",IF(ISNUMBER(VLOOKUP(A898,POST,1,FALSE)),"PostAlerta",IF(ISNUMBER(VLOOKUP(A898,EXCL,1,FALSE)),"Excluida","no incluido")))</f>
        <v>no incluido</v>
      </c>
    </row>
    <row r="899" spans="12:12" ht="15.75" customHeight="1">
      <c r="L899" s="19" t="str">
        <f t="shared" si="14"/>
        <v>no incluido</v>
      </c>
    </row>
    <row r="900" spans="12:12" ht="15.75" customHeight="1">
      <c r="L900" s="19" t="str">
        <f t="shared" si="14"/>
        <v>no incluido</v>
      </c>
    </row>
    <row r="901" spans="12:12" ht="15.75" customHeight="1">
      <c r="L901" s="19" t="str">
        <f t="shared" si="14"/>
        <v>no incluido</v>
      </c>
    </row>
    <row r="902" spans="12:12" ht="15.75" customHeight="1">
      <c r="L902" s="19" t="str">
        <f t="shared" si="14"/>
        <v>no incluido</v>
      </c>
    </row>
    <row r="903" spans="12:12" ht="15.75" customHeight="1">
      <c r="L903" s="19" t="str">
        <f t="shared" si="14"/>
        <v>no incluido</v>
      </c>
    </row>
    <row r="904" spans="12:12" ht="15.75" customHeight="1">
      <c r="L904" s="19" t="str">
        <f t="shared" si="14"/>
        <v>no incluido</v>
      </c>
    </row>
    <row r="905" spans="12:12" ht="15.75" customHeight="1">
      <c r="L905" s="19" t="str">
        <f t="shared" si="14"/>
        <v>no incluido</v>
      </c>
    </row>
    <row r="906" spans="12:12" ht="15.75" customHeight="1">
      <c r="L906" s="19" t="str">
        <f t="shared" si="14"/>
        <v>no incluido</v>
      </c>
    </row>
    <row r="907" spans="12:12" ht="15.75" customHeight="1">
      <c r="L907" s="19" t="str">
        <f t="shared" si="14"/>
        <v>no incluido</v>
      </c>
    </row>
    <row r="908" spans="12:12" ht="15.75" customHeight="1">
      <c r="L908" s="19" t="str">
        <f t="shared" si="14"/>
        <v>no incluido</v>
      </c>
    </row>
    <row r="909" spans="12:12" ht="15.75" customHeight="1">
      <c r="L909" s="19" t="str">
        <f t="shared" si="14"/>
        <v>no incluido</v>
      </c>
    </row>
    <row r="910" spans="12:12" ht="15.75" customHeight="1">
      <c r="L910" s="19" t="str">
        <f t="shared" si="14"/>
        <v>no incluido</v>
      </c>
    </row>
    <row r="911" spans="12:12" ht="15.75" customHeight="1">
      <c r="L911" s="19" t="str">
        <f t="shared" si="14"/>
        <v>no incluido</v>
      </c>
    </row>
    <row r="912" spans="12:12" ht="15.75" customHeight="1">
      <c r="L912" s="19" t="str">
        <f t="shared" si="14"/>
        <v>no incluido</v>
      </c>
    </row>
    <row r="913" spans="12:12" ht="15.75" customHeight="1">
      <c r="L913" s="19" t="str">
        <f t="shared" si="14"/>
        <v>no incluido</v>
      </c>
    </row>
    <row r="914" spans="12:12" ht="15.75" customHeight="1">
      <c r="L914" s="19" t="str">
        <f t="shared" si="14"/>
        <v>no incluido</v>
      </c>
    </row>
    <row r="915" spans="12:12" ht="15.75" customHeight="1">
      <c r="L915" s="19" t="str">
        <f t="shared" si="14"/>
        <v>no incluido</v>
      </c>
    </row>
    <row r="916" spans="12:12" ht="15.75" customHeight="1">
      <c r="L916" s="19" t="str">
        <f t="shared" si="14"/>
        <v>no incluido</v>
      </c>
    </row>
    <row r="917" spans="12:12" ht="15.75" customHeight="1">
      <c r="L917" s="19" t="str">
        <f t="shared" si="14"/>
        <v>no incluido</v>
      </c>
    </row>
    <row r="918" spans="12:12" ht="15.75" customHeight="1">
      <c r="L918" s="19" t="str">
        <f t="shared" si="14"/>
        <v>no incluido</v>
      </c>
    </row>
    <row r="919" spans="12:12" ht="15.75" customHeight="1">
      <c r="L919" s="19" t="str">
        <f t="shared" si="14"/>
        <v>no incluido</v>
      </c>
    </row>
    <row r="920" spans="12:12" ht="15.75" customHeight="1">
      <c r="L920" s="19" t="str">
        <f t="shared" si="14"/>
        <v>no incluido</v>
      </c>
    </row>
    <row r="921" spans="12:12" ht="15.75" customHeight="1">
      <c r="L921" s="19" t="str">
        <f t="shared" si="14"/>
        <v>no incluido</v>
      </c>
    </row>
    <row r="922" spans="12:12" ht="15.75" customHeight="1">
      <c r="L922" s="19" t="str">
        <f t="shared" si="14"/>
        <v>no incluido</v>
      </c>
    </row>
    <row r="923" spans="12:12" ht="15.75" customHeight="1">
      <c r="L923" s="19" t="str">
        <f t="shared" si="14"/>
        <v>no incluido</v>
      </c>
    </row>
    <row r="924" spans="12:12" ht="15.75" customHeight="1">
      <c r="L924" s="19" t="str">
        <f t="shared" si="14"/>
        <v>no incluido</v>
      </c>
    </row>
    <row r="925" spans="12:12" ht="15.75" customHeight="1">
      <c r="L925" s="19" t="str">
        <f t="shared" si="14"/>
        <v>no incluido</v>
      </c>
    </row>
    <row r="926" spans="12:12" ht="15.75" customHeight="1">
      <c r="L926" s="19" t="str">
        <f t="shared" si="14"/>
        <v>no incluido</v>
      </c>
    </row>
    <row r="927" spans="12:12" ht="15.75" customHeight="1">
      <c r="L927" s="19" t="str">
        <f t="shared" si="14"/>
        <v>no incluido</v>
      </c>
    </row>
    <row r="928" spans="12:12" ht="15.75" customHeight="1">
      <c r="L928" s="19" t="str">
        <f t="shared" si="14"/>
        <v>no incluido</v>
      </c>
    </row>
    <row r="929" spans="12:12" ht="15.75" customHeight="1">
      <c r="L929" s="19" t="str">
        <f t="shared" si="14"/>
        <v>no incluido</v>
      </c>
    </row>
    <row r="930" spans="12:12" ht="15.75" customHeight="1">
      <c r="L930" s="19" t="str">
        <f t="shared" si="14"/>
        <v>no incluido</v>
      </c>
    </row>
    <row r="931" spans="12:12" ht="15.75" customHeight="1">
      <c r="L931" s="19" t="str">
        <f t="shared" si="14"/>
        <v>no incluido</v>
      </c>
    </row>
    <row r="932" spans="12:12" ht="15.75" customHeight="1">
      <c r="L932" s="19" t="str">
        <f t="shared" si="14"/>
        <v>no incluido</v>
      </c>
    </row>
    <row r="933" spans="12:12" ht="15.75" customHeight="1">
      <c r="L933" s="19" t="str">
        <f t="shared" si="14"/>
        <v>no incluido</v>
      </c>
    </row>
    <row r="934" spans="12:12" ht="15.75" customHeight="1">
      <c r="L934" s="19" t="str">
        <f t="shared" si="14"/>
        <v>no incluido</v>
      </c>
    </row>
    <row r="935" spans="12:12" ht="15.75" customHeight="1">
      <c r="L935" s="19" t="str">
        <f t="shared" si="14"/>
        <v>no incluido</v>
      </c>
    </row>
    <row r="936" spans="12:12" ht="15.75" customHeight="1">
      <c r="L936" s="19" t="str">
        <f t="shared" si="14"/>
        <v>no incluido</v>
      </c>
    </row>
    <row r="937" spans="12:12" ht="15.75" customHeight="1">
      <c r="L937" s="19" t="str">
        <f t="shared" si="14"/>
        <v>no incluido</v>
      </c>
    </row>
    <row r="938" spans="12:12" ht="15.75" customHeight="1">
      <c r="L938" s="19" t="str">
        <f t="shared" si="14"/>
        <v>no incluido</v>
      </c>
    </row>
    <row r="939" spans="12:12" ht="15.75" customHeight="1">
      <c r="L939" s="19" t="str">
        <f t="shared" si="14"/>
        <v>no incluido</v>
      </c>
    </row>
    <row r="940" spans="12:12" ht="15.75" customHeight="1">
      <c r="L940" s="19" t="str">
        <f t="shared" si="14"/>
        <v>no incluido</v>
      </c>
    </row>
    <row r="941" spans="12:12" ht="15.75" customHeight="1">
      <c r="L941" s="19" t="str">
        <f t="shared" si="14"/>
        <v>no incluido</v>
      </c>
    </row>
    <row r="942" spans="12:12" ht="15.75" customHeight="1">
      <c r="L942" s="19" t="str">
        <f t="shared" si="14"/>
        <v>no incluido</v>
      </c>
    </row>
    <row r="943" spans="12:12" ht="15.75" customHeight="1">
      <c r="L943" s="19" t="str">
        <f t="shared" si="14"/>
        <v>no incluido</v>
      </c>
    </row>
    <row r="944" spans="12:12" ht="15.75" customHeight="1">
      <c r="L944" s="19" t="str">
        <f t="shared" si="14"/>
        <v>no incluido</v>
      </c>
    </row>
    <row r="945" spans="12:12" ht="15.75" customHeight="1">
      <c r="L945" s="19" t="str">
        <f t="shared" si="14"/>
        <v>no incluido</v>
      </c>
    </row>
    <row r="946" spans="12:12" ht="15.75" customHeight="1">
      <c r="L946" s="19" t="str">
        <f t="shared" si="14"/>
        <v>no incluido</v>
      </c>
    </row>
    <row r="947" spans="12:12" ht="15.75" customHeight="1">
      <c r="L947" s="19" t="str">
        <f t="shared" si="14"/>
        <v>no incluido</v>
      </c>
    </row>
    <row r="948" spans="12:12" ht="15.75" customHeight="1">
      <c r="L948" s="19" t="str">
        <f t="shared" si="14"/>
        <v>no incluido</v>
      </c>
    </row>
    <row r="949" spans="12:12" ht="15.75" customHeight="1">
      <c r="L949" s="19" t="str">
        <f t="shared" si="14"/>
        <v>no incluido</v>
      </c>
    </row>
    <row r="950" spans="12:12" ht="15.75" customHeight="1">
      <c r="L950" s="19" t="str">
        <f t="shared" si="14"/>
        <v>no incluido</v>
      </c>
    </row>
    <row r="951" spans="12:12" ht="15.75" customHeight="1">
      <c r="L951" s="19" t="str">
        <f t="shared" si="14"/>
        <v>no incluido</v>
      </c>
    </row>
    <row r="952" spans="12:12" ht="15.75" customHeight="1">
      <c r="L952" s="19" t="str">
        <f t="shared" si="14"/>
        <v>no incluido</v>
      </c>
    </row>
    <row r="953" spans="12:12" ht="15.75" customHeight="1">
      <c r="L953" s="19" t="str">
        <f t="shared" si="14"/>
        <v>no incluido</v>
      </c>
    </row>
    <row r="954" spans="12:12" ht="15.75" customHeight="1">
      <c r="L954" s="19" t="str">
        <f t="shared" si="14"/>
        <v>no incluido</v>
      </c>
    </row>
    <row r="955" spans="12:12" ht="15.75" customHeight="1">
      <c r="L955" s="19" t="str">
        <f t="shared" si="14"/>
        <v>no incluido</v>
      </c>
    </row>
    <row r="956" spans="12:12" ht="15.75" customHeight="1">
      <c r="L956" s="19" t="str">
        <f t="shared" si="14"/>
        <v>no incluido</v>
      </c>
    </row>
    <row r="957" spans="12:12" ht="15.75" customHeight="1">
      <c r="L957" s="19" t="str">
        <f t="shared" si="14"/>
        <v>no incluido</v>
      </c>
    </row>
    <row r="958" spans="12:12" ht="15.75" customHeight="1">
      <c r="L958" s="19" t="str">
        <f t="shared" si="14"/>
        <v>no incluido</v>
      </c>
    </row>
    <row r="959" spans="12:12" ht="15.75" customHeight="1">
      <c r="L959" s="19" t="str">
        <f t="shared" si="14"/>
        <v>no incluido</v>
      </c>
    </row>
    <row r="960" spans="12:12" ht="15.75" customHeight="1">
      <c r="L960" s="19" t="str">
        <f t="shared" si="14"/>
        <v>no incluido</v>
      </c>
    </row>
    <row r="961" spans="12:12" ht="15.75" customHeight="1">
      <c r="L961" s="19" t="str">
        <f t="shared" si="14"/>
        <v>no incluido</v>
      </c>
    </row>
    <row r="962" spans="12:12" ht="15.75" customHeight="1">
      <c r="L962" s="19" t="str">
        <f t="shared" ref="L962:L1025" si="15">IF(ISNUMBER(VLOOKUP(A962,PRE,1,FALSE)),"PreAlerta",IF(ISNUMBER(VLOOKUP(A962,POST,1,FALSE)),"PostAlerta",IF(ISNUMBER(VLOOKUP(A962,EXCL,1,FALSE)),"Excluida","no incluido")))</f>
        <v>no incluido</v>
      </c>
    </row>
    <row r="963" spans="12:12" ht="15.75" customHeight="1">
      <c r="L963" s="19" t="str">
        <f t="shared" si="15"/>
        <v>no incluido</v>
      </c>
    </row>
    <row r="964" spans="12:12" ht="15.75" customHeight="1">
      <c r="L964" s="19" t="str">
        <f t="shared" si="15"/>
        <v>no incluido</v>
      </c>
    </row>
    <row r="965" spans="12:12" ht="15.75" customHeight="1">
      <c r="L965" s="19" t="str">
        <f t="shared" si="15"/>
        <v>no incluido</v>
      </c>
    </row>
    <row r="966" spans="12:12" ht="15.75" customHeight="1">
      <c r="L966" s="19" t="str">
        <f t="shared" si="15"/>
        <v>no incluido</v>
      </c>
    </row>
    <row r="967" spans="12:12" ht="15.75" customHeight="1">
      <c r="L967" s="19" t="str">
        <f t="shared" si="15"/>
        <v>no incluido</v>
      </c>
    </row>
    <row r="968" spans="12:12" ht="15.75" customHeight="1">
      <c r="L968" s="19" t="str">
        <f t="shared" si="15"/>
        <v>no incluido</v>
      </c>
    </row>
    <row r="969" spans="12:12" ht="15.75" customHeight="1">
      <c r="L969" s="19" t="str">
        <f t="shared" si="15"/>
        <v>no incluido</v>
      </c>
    </row>
    <row r="970" spans="12:12" ht="15.75" customHeight="1">
      <c r="L970" s="19" t="str">
        <f t="shared" si="15"/>
        <v>no incluido</v>
      </c>
    </row>
    <row r="971" spans="12:12" ht="15.75" customHeight="1">
      <c r="L971" s="19" t="str">
        <f t="shared" si="15"/>
        <v>no incluido</v>
      </c>
    </row>
    <row r="972" spans="12:12" ht="15.75" customHeight="1">
      <c r="L972" s="19" t="str">
        <f t="shared" si="15"/>
        <v>no incluido</v>
      </c>
    </row>
    <row r="973" spans="12:12" ht="15.75" customHeight="1">
      <c r="L973" s="19" t="str">
        <f t="shared" si="15"/>
        <v>no incluido</v>
      </c>
    </row>
    <row r="974" spans="12:12" ht="15.75" customHeight="1">
      <c r="L974" s="19" t="str">
        <f t="shared" si="15"/>
        <v>no incluido</v>
      </c>
    </row>
    <row r="975" spans="12:12" ht="15.75" customHeight="1">
      <c r="L975" s="19" t="str">
        <f t="shared" si="15"/>
        <v>no incluido</v>
      </c>
    </row>
    <row r="976" spans="12:12" ht="15.75" customHeight="1">
      <c r="L976" s="19" t="str">
        <f t="shared" si="15"/>
        <v>no incluido</v>
      </c>
    </row>
    <row r="977" spans="12:12" ht="15.75" customHeight="1">
      <c r="L977" s="19" t="str">
        <f t="shared" si="15"/>
        <v>no incluido</v>
      </c>
    </row>
    <row r="978" spans="12:12" ht="15.75" customHeight="1">
      <c r="L978" s="19" t="str">
        <f t="shared" si="15"/>
        <v>no incluido</v>
      </c>
    </row>
    <row r="979" spans="12:12" ht="15.75" customHeight="1">
      <c r="L979" s="19" t="str">
        <f t="shared" si="15"/>
        <v>no incluido</v>
      </c>
    </row>
    <row r="980" spans="12:12" ht="15.75" customHeight="1">
      <c r="L980" s="19" t="str">
        <f t="shared" si="15"/>
        <v>no incluido</v>
      </c>
    </row>
    <row r="981" spans="12:12" ht="15.75" customHeight="1">
      <c r="L981" s="19" t="str">
        <f t="shared" si="15"/>
        <v>no incluido</v>
      </c>
    </row>
    <row r="982" spans="12:12" ht="15.75" customHeight="1">
      <c r="L982" s="19" t="str">
        <f t="shared" si="15"/>
        <v>no incluido</v>
      </c>
    </row>
    <row r="983" spans="12:12" ht="15.75" customHeight="1">
      <c r="L983" s="19" t="str">
        <f t="shared" si="15"/>
        <v>no incluido</v>
      </c>
    </row>
    <row r="984" spans="12:12" ht="15.75" customHeight="1">
      <c r="L984" s="19" t="str">
        <f t="shared" si="15"/>
        <v>no incluido</v>
      </c>
    </row>
    <row r="985" spans="12:12" ht="15.75" customHeight="1">
      <c r="L985" s="19" t="str">
        <f t="shared" si="15"/>
        <v>no incluido</v>
      </c>
    </row>
    <row r="986" spans="12:12" ht="15.75" customHeight="1">
      <c r="L986" s="19" t="str">
        <f t="shared" si="15"/>
        <v>no incluido</v>
      </c>
    </row>
    <row r="987" spans="12:12" ht="15.75" customHeight="1">
      <c r="L987" s="19" t="str">
        <f t="shared" si="15"/>
        <v>no incluido</v>
      </c>
    </row>
    <row r="988" spans="12:12" ht="15.75" customHeight="1">
      <c r="L988" s="19" t="str">
        <f t="shared" si="15"/>
        <v>no incluido</v>
      </c>
    </row>
    <row r="989" spans="12:12" ht="15.75" customHeight="1">
      <c r="L989" s="19" t="str">
        <f t="shared" si="15"/>
        <v>no incluido</v>
      </c>
    </row>
    <row r="990" spans="12:12" ht="15.75" customHeight="1">
      <c r="L990" s="19" t="str">
        <f t="shared" si="15"/>
        <v>no incluido</v>
      </c>
    </row>
    <row r="991" spans="12:12" ht="15.75" customHeight="1">
      <c r="L991" s="19" t="str">
        <f t="shared" si="15"/>
        <v>no incluido</v>
      </c>
    </row>
    <row r="992" spans="12:12" ht="15.75" customHeight="1">
      <c r="L992" s="19" t="str">
        <f t="shared" si="15"/>
        <v>no incluido</v>
      </c>
    </row>
    <row r="993" spans="12:12" ht="15.75" customHeight="1">
      <c r="L993" s="19" t="str">
        <f t="shared" si="15"/>
        <v>no incluido</v>
      </c>
    </row>
    <row r="994" spans="12:12" ht="15.75" customHeight="1">
      <c r="L994" s="19" t="str">
        <f t="shared" si="15"/>
        <v>no incluido</v>
      </c>
    </row>
    <row r="995" spans="12:12" ht="15.75" customHeight="1">
      <c r="L995" s="19" t="str">
        <f t="shared" si="15"/>
        <v>no incluido</v>
      </c>
    </row>
    <row r="996" spans="12:12" ht="15.75" customHeight="1">
      <c r="L996" s="19" t="str">
        <f t="shared" si="15"/>
        <v>no incluido</v>
      </c>
    </row>
    <row r="997" spans="12:12" ht="15.75" customHeight="1">
      <c r="L997" s="19" t="str">
        <f t="shared" si="15"/>
        <v>no incluido</v>
      </c>
    </row>
    <row r="998" spans="12:12" ht="15.75" customHeight="1">
      <c r="L998" s="19" t="str">
        <f t="shared" si="15"/>
        <v>no incluido</v>
      </c>
    </row>
    <row r="999" spans="12:12" ht="15.75" customHeight="1">
      <c r="L999" s="19" t="str">
        <f t="shared" si="15"/>
        <v>no incluido</v>
      </c>
    </row>
    <row r="1000" spans="12:12" ht="15.75" customHeight="1">
      <c r="L1000" s="19" t="str">
        <f t="shared" si="15"/>
        <v>no incluido</v>
      </c>
    </row>
    <row r="1001" spans="12:12" ht="15.75" customHeight="1">
      <c r="L1001" s="19" t="str">
        <f t="shared" si="15"/>
        <v>no incluido</v>
      </c>
    </row>
    <row r="1002" spans="12:12" ht="15.75" customHeight="1">
      <c r="L1002" s="19" t="str">
        <f t="shared" si="15"/>
        <v>no incluido</v>
      </c>
    </row>
    <row r="1003" spans="12:12" ht="15.75" customHeight="1">
      <c r="L1003" s="19" t="str">
        <f t="shared" si="15"/>
        <v>no incluido</v>
      </c>
    </row>
    <row r="1004" spans="12:12" ht="15.75" customHeight="1">
      <c r="L1004" s="19" t="str">
        <f t="shared" si="15"/>
        <v>no incluido</v>
      </c>
    </row>
    <row r="1005" spans="12:12" ht="15.75" customHeight="1">
      <c r="L1005" s="19" t="str">
        <f t="shared" si="15"/>
        <v>no incluido</v>
      </c>
    </row>
    <row r="1006" spans="12:12" ht="15.75" customHeight="1">
      <c r="L1006" s="19" t="str">
        <f t="shared" si="15"/>
        <v>no incluido</v>
      </c>
    </row>
    <row r="1007" spans="12:12" ht="15.75" customHeight="1">
      <c r="L1007" s="19" t="str">
        <f t="shared" si="15"/>
        <v>no incluido</v>
      </c>
    </row>
    <row r="1008" spans="12:12" ht="15.75" customHeight="1">
      <c r="L1008" s="19" t="str">
        <f t="shared" si="15"/>
        <v>no incluido</v>
      </c>
    </row>
    <row r="1009" spans="12:12" ht="15.75" customHeight="1">
      <c r="L1009" s="19" t="str">
        <f t="shared" si="15"/>
        <v>no incluido</v>
      </c>
    </row>
    <row r="1010" spans="12:12" ht="15.75" customHeight="1">
      <c r="L1010" s="19" t="str">
        <f t="shared" si="15"/>
        <v>no incluido</v>
      </c>
    </row>
    <row r="1011" spans="12:12" ht="15.75" customHeight="1">
      <c r="L1011" s="19" t="str">
        <f t="shared" si="15"/>
        <v>no incluido</v>
      </c>
    </row>
    <row r="1012" spans="12:12" ht="15.75" customHeight="1">
      <c r="L1012" s="19" t="str">
        <f t="shared" si="15"/>
        <v>no incluido</v>
      </c>
    </row>
    <row r="1013" spans="12:12" ht="15.75" customHeight="1">
      <c r="L1013" s="19" t="str">
        <f t="shared" si="15"/>
        <v>no incluido</v>
      </c>
    </row>
    <row r="1014" spans="12:12" ht="15.75" customHeight="1">
      <c r="L1014" s="19" t="str">
        <f t="shared" si="15"/>
        <v>no incluido</v>
      </c>
    </row>
    <row r="1015" spans="12:12" ht="15.75" customHeight="1">
      <c r="L1015" s="19" t="str">
        <f t="shared" si="15"/>
        <v>no incluido</v>
      </c>
    </row>
    <row r="1016" spans="12:12" ht="15.75" customHeight="1">
      <c r="L1016" s="19" t="str">
        <f t="shared" si="15"/>
        <v>no incluido</v>
      </c>
    </row>
    <row r="1017" spans="12:12" ht="15.75" customHeight="1">
      <c r="L1017" s="19" t="str">
        <f t="shared" si="15"/>
        <v>no incluido</v>
      </c>
    </row>
    <row r="1018" spans="12:12" ht="15.75" customHeight="1">
      <c r="L1018" s="19" t="str">
        <f t="shared" si="15"/>
        <v>no incluido</v>
      </c>
    </row>
    <row r="1019" spans="12:12" ht="15.75" customHeight="1">
      <c r="L1019" s="19" t="str">
        <f t="shared" si="15"/>
        <v>no incluido</v>
      </c>
    </row>
    <row r="1020" spans="12:12" ht="15.75" customHeight="1">
      <c r="L1020" s="19" t="str">
        <f t="shared" si="15"/>
        <v>no incluido</v>
      </c>
    </row>
    <row r="1021" spans="12:12" ht="15.75" customHeight="1">
      <c r="L1021" s="19" t="str">
        <f t="shared" si="15"/>
        <v>no incluido</v>
      </c>
    </row>
    <row r="1022" spans="12:12" ht="15.75" customHeight="1">
      <c r="L1022" s="19" t="str">
        <f t="shared" si="15"/>
        <v>no incluido</v>
      </c>
    </row>
    <row r="1023" spans="12:12" ht="15.75" customHeight="1">
      <c r="L1023" s="19" t="str">
        <f t="shared" si="15"/>
        <v>no incluido</v>
      </c>
    </row>
    <row r="1024" spans="12:12" ht="15.75" customHeight="1">
      <c r="L1024" s="19" t="str">
        <f t="shared" si="15"/>
        <v>no incluido</v>
      </c>
    </row>
    <row r="1025" spans="12:12" ht="15.75" customHeight="1">
      <c r="L1025" s="19" t="str">
        <f t="shared" si="15"/>
        <v>no incluido</v>
      </c>
    </row>
    <row r="1026" spans="12:12" ht="15.75" customHeight="1">
      <c r="L1026" s="19" t="str">
        <f t="shared" ref="L1026:L1089" si="16">IF(ISNUMBER(VLOOKUP(A1026,PRE,1,FALSE)),"PreAlerta",IF(ISNUMBER(VLOOKUP(A1026,POST,1,FALSE)),"PostAlerta",IF(ISNUMBER(VLOOKUP(A1026,EXCL,1,FALSE)),"Excluida","no incluido")))</f>
        <v>no incluido</v>
      </c>
    </row>
    <row r="1027" spans="12:12" ht="15.75" customHeight="1">
      <c r="L1027" s="19" t="str">
        <f t="shared" si="16"/>
        <v>no incluido</v>
      </c>
    </row>
    <row r="1028" spans="12:12" ht="15.75" customHeight="1">
      <c r="L1028" s="19" t="str">
        <f t="shared" si="16"/>
        <v>no incluido</v>
      </c>
    </row>
    <row r="1029" spans="12:12" ht="15.75" customHeight="1">
      <c r="L1029" s="19" t="str">
        <f t="shared" si="16"/>
        <v>no incluido</v>
      </c>
    </row>
    <row r="1030" spans="12:12" ht="15.75" customHeight="1">
      <c r="L1030" s="19" t="str">
        <f t="shared" si="16"/>
        <v>no incluido</v>
      </c>
    </row>
    <row r="1031" spans="12:12" ht="15.75" customHeight="1">
      <c r="L1031" s="19" t="str">
        <f t="shared" si="16"/>
        <v>no incluido</v>
      </c>
    </row>
    <row r="1032" spans="12:12" ht="15.75" customHeight="1">
      <c r="L1032" s="19" t="str">
        <f t="shared" si="16"/>
        <v>no incluido</v>
      </c>
    </row>
    <row r="1033" spans="12:12" ht="15.75" customHeight="1">
      <c r="L1033" s="19" t="str">
        <f t="shared" si="16"/>
        <v>no incluido</v>
      </c>
    </row>
    <row r="1034" spans="12:12" ht="15.75" customHeight="1">
      <c r="L1034" s="19" t="str">
        <f t="shared" si="16"/>
        <v>no incluido</v>
      </c>
    </row>
    <row r="1035" spans="12:12" ht="15.75" customHeight="1">
      <c r="L1035" s="19" t="str">
        <f t="shared" si="16"/>
        <v>no incluido</v>
      </c>
    </row>
    <row r="1036" spans="12:12" ht="15.75" customHeight="1">
      <c r="L1036" s="19" t="str">
        <f t="shared" si="16"/>
        <v>no incluido</v>
      </c>
    </row>
    <row r="1037" spans="12:12" ht="15.75" customHeight="1">
      <c r="L1037" s="19" t="str">
        <f t="shared" si="16"/>
        <v>no incluido</v>
      </c>
    </row>
    <row r="1038" spans="12:12" ht="15.75" customHeight="1">
      <c r="L1038" s="19" t="str">
        <f t="shared" si="16"/>
        <v>no incluido</v>
      </c>
    </row>
    <row r="1039" spans="12:12" ht="15.75" customHeight="1">
      <c r="L1039" s="19" t="str">
        <f t="shared" si="16"/>
        <v>no incluido</v>
      </c>
    </row>
    <row r="1040" spans="12:12" ht="15.75" customHeight="1">
      <c r="L1040" s="19" t="str">
        <f t="shared" si="16"/>
        <v>no incluido</v>
      </c>
    </row>
    <row r="1041" spans="12:12" ht="15.75" customHeight="1">
      <c r="L1041" s="19" t="str">
        <f t="shared" si="16"/>
        <v>no incluido</v>
      </c>
    </row>
    <row r="1042" spans="12:12" ht="15.75" customHeight="1">
      <c r="L1042" s="19" t="str">
        <f t="shared" si="16"/>
        <v>no incluido</v>
      </c>
    </row>
    <row r="1043" spans="12:12" ht="15.75" customHeight="1">
      <c r="L1043" s="19" t="str">
        <f t="shared" si="16"/>
        <v>no incluido</v>
      </c>
    </row>
    <row r="1044" spans="12:12" ht="15.75" customHeight="1">
      <c r="L1044" s="19" t="str">
        <f t="shared" si="16"/>
        <v>no incluido</v>
      </c>
    </row>
    <row r="1045" spans="12:12" ht="15.75" customHeight="1">
      <c r="L1045" s="19" t="str">
        <f t="shared" si="16"/>
        <v>no incluido</v>
      </c>
    </row>
    <row r="1046" spans="12:12" ht="15.75" customHeight="1">
      <c r="L1046" s="19" t="str">
        <f t="shared" si="16"/>
        <v>no incluido</v>
      </c>
    </row>
    <row r="1047" spans="12:12" ht="15.75" customHeight="1">
      <c r="L1047" s="19" t="str">
        <f t="shared" si="16"/>
        <v>no incluido</v>
      </c>
    </row>
    <row r="1048" spans="12:12" ht="15.75" customHeight="1">
      <c r="L1048" s="19" t="str">
        <f t="shared" si="16"/>
        <v>no incluido</v>
      </c>
    </row>
    <row r="1049" spans="12:12" ht="15.75" customHeight="1">
      <c r="L1049" s="19" t="str">
        <f t="shared" si="16"/>
        <v>no incluido</v>
      </c>
    </row>
    <row r="1050" spans="12:12" ht="15.75" customHeight="1">
      <c r="L1050" s="19" t="str">
        <f t="shared" si="16"/>
        <v>no incluido</v>
      </c>
    </row>
    <row r="1051" spans="12:12" ht="15.75" customHeight="1">
      <c r="L1051" s="19" t="str">
        <f t="shared" si="16"/>
        <v>no incluido</v>
      </c>
    </row>
    <row r="1052" spans="12:12" ht="15.75" customHeight="1">
      <c r="L1052" s="19" t="str">
        <f t="shared" si="16"/>
        <v>no incluido</v>
      </c>
    </row>
    <row r="1053" spans="12:12" ht="15.75" customHeight="1">
      <c r="L1053" s="19" t="str">
        <f t="shared" si="16"/>
        <v>no incluido</v>
      </c>
    </row>
    <row r="1054" spans="12:12" ht="15.75" customHeight="1">
      <c r="L1054" s="19" t="str">
        <f t="shared" si="16"/>
        <v>no incluido</v>
      </c>
    </row>
    <row r="1055" spans="12:12" ht="15.75" customHeight="1">
      <c r="L1055" s="19" t="str">
        <f t="shared" si="16"/>
        <v>no incluido</v>
      </c>
    </row>
    <row r="1056" spans="12:12" ht="15.75" customHeight="1">
      <c r="L1056" s="19" t="str">
        <f t="shared" si="16"/>
        <v>no incluido</v>
      </c>
    </row>
    <row r="1057" spans="12:12" ht="15.75" customHeight="1">
      <c r="L1057" s="19" t="str">
        <f t="shared" si="16"/>
        <v>no incluido</v>
      </c>
    </row>
    <row r="1058" spans="12:12" ht="15.75" customHeight="1">
      <c r="L1058" s="19" t="str">
        <f t="shared" si="16"/>
        <v>no incluido</v>
      </c>
    </row>
    <row r="1059" spans="12:12" ht="15.75" customHeight="1">
      <c r="L1059" s="19" t="str">
        <f t="shared" si="16"/>
        <v>no incluido</v>
      </c>
    </row>
    <row r="1060" spans="12:12" ht="15.75" customHeight="1">
      <c r="L1060" s="19" t="str">
        <f t="shared" si="16"/>
        <v>no incluido</v>
      </c>
    </row>
    <row r="1061" spans="12:12" ht="15.75" customHeight="1">
      <c r="L1061" s="19" t="str">
        <f t="shared" si="16"/>
        <v>no incluido</v>
      </c>
    </row>
    <row r="1062" spans="12:12" ht="15.75" customHeight="1">
      <c r="L1062" s="19" t="str">
        <f t="shared" si="16"/>
        <v>no incluido</v>
      </c>
    </row>
    <row r="1063" spans="12:12" ht="15.75" customHeight="1">
      <c r="L1063" s="19" t="str">
        <f t="shared" si="16"/>
        <v>no incluido</v>
      </c>
    </row>
    <row r="1064" spans="12:12" ht="15.75" customHeight="1">
      <c r="L1064" s="19" t="str">
        <f t="shared" si="16"/>
        <v>no incluido</v>
      </c>
    </row>
    <row r="1065" spans="12:12" ht="15.75" customHeight="1">
      <c r="L1065" s="19" t="str">
        <f t="shared" si="16"/>
        <v>no incluido</v>
      </c>
    </row>
    <row r="1066" spans="12:12" ht="15.75" customHeight="1">
      <c r="L1066" s="19" t="str">
        <f t="shared" si="16"/>
        <v>no incluido</v>
      </c>
    </row>
    <row r="1067" spans="12:12" ht="15.75" customHeight="1">
      <c r="L1067" s="19" t="str">
        <f t="shared" si="16"/>
        <v>no incluido</v>
      </c>
    </row>
    <row r="1068" spans="12:12" ht="15.75" customHeight="1">
      <c r="L1068" s="19" t="str">
        <f t="shared" si="16"/>
        <v>no incluido</v>
      </c>
    </row>
    <row r="1069" spans="12:12" ht="15.75" customHeight="1">
      <c r="L1069" s="19" t="str">
        <f t="shared" si="16"/>
        <v>no incluido</v>
      </c>
    </row>
    <row r="1070" spans="12:12" ht="15.75" customHeight="1">
      <c r="L1070" s="19" t="str">
        <f t="shared" si="16"/>
        <v>no incluido</v>
      </c>
    </row>
    <row r="1071" spans="12:12" ht="15.75" customHeight="1">
      <c r="L1071" s="19" t="str">
        <f t="shared" si="16"/>
        <v>no incluido</v>
      </c>
    </row>
    <row r="1072" spans="12:12" ht="15.75" customHeight="1">
      <c r="L1072" s="19" t="str">
        <f t="shared" si="16"/>
        <v>no incluido</v>
      </c>
    </row>
    <row r="1073" spans="12:12" ht="15.75" customHeight="1">
      <c r="L1073" s="19" t="str">
        <f t="shared" si="16"/>
        <v>no incluido</v>
      </c>
    </row>
    <row r="1074" spans="12:12" ht="15.75" customHeight="1">
      <c r="L1074" s="19" t="str">
        <f t="shared" si="16"/>
        <v>no incluido</v>
      </c>
    </row>
    <row r="1075" spans="12:12" ht="15.75" customHeight="1">
      <c r="L1075" s="19" t="str">
        <f t="shared" si="16"/>
        <v>no incluido</v>
      </c>
    </row>
    <row r="1076" spans="12:12" ht="15.75" customHeight="1">
      <c r="L1076" s="19" t="str">
        <f t="shared" si="16"/>
        <v>no incluido</v>
      </c>
    </row>
    <row r="1077" spans="12:12" ht="15.75" customHeight="1">
      <c r="L1077" s="19" t="str">
        <f t="shared" si="16"/>
        <v>no incluido</v>
      </c>
    </row>
    <row r="1078" spans="12:12" ht="15.75" customHeight="1">
      <c r="L1078" s="19" t="str">
        <f t="shared" si="16"/>
        <v>no incluido</v>
      </c>
    </row>
    <row r="1079" spans="12:12" ht="15.75" customHeight="1">
      <c r="L1079" s="19" t="str">
        <f t="shared" si="16"/>
        <v>no incluido</v>
      </c>
    </row>
    <row r="1080" spans="12:12" ht="15.75" customHeight="1">
      <c r="L1080" s="19" t="str">
        <f t="shared" si="16"/>
        <v>no incluido</v>
      </c>
    </row>
    <row r="1081" spans="12:12" ht="15.75" customHeight="1">
      <c r="L1081" s="19" t="str">
        <f t="shared" si="16"/>
        <v>no incluido</v>
      </c>
    </row>
    <row r="1082" spans="12:12" ht="15.75" customHeight="1">
      <c r="L1082" s="19" t="str">
        <f t="shared" si="16"/>
        <v>no incluido</v>
      </c>
    </row>
    <row r="1083" spans="12:12" ht="15.75" customHeight="1">
      <c r="L1083" s="19" t="str">
        <f t="shared" si="16"/>
        <v>no incluido</v>
      </c>
    </row>
    <row r="1084" spans="12:12" ht="15.75" customHeight="1">
      <c r="L1084" s="19" t="str">
        <f t="shared" si="16"/>
        <v>no incluido</v>
      </c>
    </row>
    <row r="1085" spans="12:12" ht="15.75" customHeight="1">
      <c r="L1085" s="19" t="str">
        <f t="shared" si="16"/>
        <v>no incluido</v>
      </c>
    </row>
    <row r="1086" spans="12:12" ht="15.75" customHeight="1">
      <c r="L1086" s="19" t="str">
        <f t="shared" si="16"/>
        <v>no incluido</v>
      </c>
    </row>
    <row r="1087" spans="12:12" ht="15.75" customHeight="1">
      <c r="L1087" s="19" t="str">
        <f t="shared" si="16"/>
        <v>no incluido</v>
      </c>
    </row>
    <row r="1088" spans="12:12" ht="15.75" customHeight="1">
      <c r="L1088" s="19" t="str">
        <f t="shared" si="16"/>
        <v>no incluido</v>
      </c>
    </row>
    <row r="1089" spans="12:12" ht="15.75" customHeight="1">
      <c r="L1089" s="19" t="str">
        <f t="shared" si="16"/>
        <v>no incluido</v>
      </c>
    </row>
    <row r="1090" spans="12:12" ht="15.75" customHeight="1">
      <c r="L1090" s="19" t="str">
        <f t="shared" ref="L1090:L1153" si="17">IF(ISNUMBER(VLOOKUP(A1090,PRE,1,FALSE)),"PreAlerta",IF(ISNUMBER(VLOOKUP(A1090,POST,1,FALSE)),"PostAlerta",IF(ISNUMBER(VLOOKUP(A1090,EXCL,1,FALSE)),"Excluida","no incluido")))</f>
        <v>no incluido</v>
      </c>
    </row>
    <row r="1091" spans="12:12" ht="15.75" customHeight="1">
      <c r="L1091" s="19" t="str">
        <f t="shared" si="17"/>
        <v>no incluido</v>
      </c>
    </row>
    <row r="1092" spans="12:12" ht="15.75" customHeight="1">
      <c r="L1092" s="19" t="str">
        <f t="shared" si="17"/>
        <v>no incluido</v>
      </c>
    </row>
    <row r="1093" spans="12:12" ht="15.75" customHeight="1">
      <c r="L1093" s="19" t="str">
        <f t="shared" si="17"/>
        <v>no incluido</v>
      </c>
    </row>
    <row r="1094" spans="12:12" ht="15.75" customHeight="1">
      <c r="L1094" s="19" t="str">
        <f t="shared" si="17"/>
        <v>no incluido</v>
      </c>
    </row>
    <row r="1095" spans="12:12" ht="15.75" customHeight="1">
      <c r="L1095" s="19" t="str">
        <f t="shared" si="17"/>
        <v>no incluido</v>
      </c>
    </row>
    <row r="1096" spans="12:12" ht="15.75" customHeight="1">
      <c r="L1096" s="19" t="str">
        <f t="shared" si="17"/>
        <v>no incluido</v>
      </c>
    </row>
    <row r="1097" spans="12:12" ht="15.75" customHeight="1">
      <c r="L1097" s="19" t="str">
        <f t="shared" si="17"/>
        <v>no incluido</v>
      </c>
    </row>
    <row r="1098" spans="12:12" ht="15.75" customHeight="1">
      <c r="L1098" s="19" t="str">
        <f t="shared" si="17"/>
        <v>no incluido</v>
      </c>
    </row>
    <row r="1099" spans="12:12" ht="15.75" customHeight="1">
      <c r="L1099" s="19" t="str">
        <f t="shared" si="17"/>
        <v>no incluido</v>
      </c>
    </row>
    <row r="1100" spans="12:12" ht="15.75" customHeight="1">
      <c r="L1100" s="19" t="str">
        <f t="shared" si="17"/>
        <v>no incluido</v>
      </c>
    </row>
    <row r="1101" spans="12:12" ht="15.75" customHeight="1">
      <c r="L1101" s="19" t="str">
        <f t="shared" si="17"/>
        <v>no incluido</v>
      </c>
    </row>
    <row r="1102" spans="12:12" ht="15.75" customHeight="1">
      <c r="L1102" s="19" t="str">
        <f t="shared" si="17"/>
        <v>no incluido</v>
      </c>
    </row>
    <row r="1103" spans="12:12" ht="15.75" customHeight="1">
      <c r="L1103" s="19" t="str">
        <f t="shared" si="17"/>
        <v>no incluido</v>
      </c>
    </row>
    <row r="1104" spans="12:12" ht="15.75" customHeight="1">
      <c r="L1104" s="19" t="str">
        <f t="shared" si="17"/>
        <v>no incluido</v>
      </c>
    </row>
    <row r="1105" spans="12:12" ht="15.75" customHeight="1">
      <c r="L1105" s="19" t="str">
        <f t="shared" si="17"/>
        <v>no incluido</v>
      </c>
    </row>
    <row r="1106" spans="12:12" ht="15.75" customHeight="1">
      <c r="L1106" s="19" t="str">
        <f t="shared" si="17"/>
        <v>no incluido</v>
      </c>
    </row>
    <row r="1107" spans="12:12" ht="15.75" customHeight="1">
      <c r="L1107" s="19" t="str">
        <f t="shared" si="17"/>
        <v>no incluido</v>
      </c>
    </row>
    <row r="1108" spans="12:12" ht="15.75" customHeight="1">
      <c r="L1108" s="19" t="str">
        <f t="shared" si="17"/>
        <v>no incluido</v>
      </c>
    </row>
    <row r="1109" spans="12:12" ht="15.75" customHeight="1">
      <c r="L1109" s="19" t="str">
        <f t="shared" si="17"/>
        <v>no incluido</v>
      </c>
    </row>
    <row r="1110" spans="12:12" ht="15.75" customHeight="1">
      <c r="L1110" s="19" t="str">
        <f t="shared" si="17"/>
        <v>no incluido</v>
      </c>
    </row>
    <row r="1111" spans="12:12" ht="15.75" customHeight="1">
      <c r="L1111" s="19" t="str">
        <f t="shared" si="17"/>
        <v>no incluido</v>
      </c>
    </row>
    <row r="1112" spans="12:12" ht="15.75" customHeight="1">
      <c r="L1112" s="19" t="str">
        <f t="shared" si="17"/>
        <v>no incluido</v>
      </c>
    </row>
    <row r="1113" spans="12:12" ht="15.75" customHeight="1">
      <c r="L1113" s="19" t="str">
        <f t="shared" si="17"/>
        <v>no incluido</v>
      </c>
    </row>
    <row r="1114" spans="12:12" ht="15.75" customHeight="1">
      <c r="L1114" s="19" t="str">
        <f t="shared" si="17"/>
        <v>no incluido</v>
      </c>
    </row>
    <row r="1115" spans="12:12" ht="15.75" customHeight="1">
      <c r="L1115" s="19" t="str">
        <f t="shared" si="17"/>
        <v>no incluido</v>
      </c>
    </row>
    <row r="1116" spans="12:12" ht="15.75" customHeight="1">
      <c r="L1116" s="19" t="str">
        <f t="shared" si="17"/>
        <v>no incluido</v>
      </c>
    </row>
    <row r="1117" spans="12:12" ht="15.75" customHeight="1">
      <c r="L1117" s="19" t="str">
        <f t="shared" si="17"/>
        <v>no incluido</v>
      </c>
    </row>
    <row r="1118" spans="12:12" ht="15.75" customHeight="1">
      <c r="L1118" s="19" t="str">
        <f t="shared" si="17"/>
        <v>no incluido</v>
      </c>
    </row>
    <row r="1119" spans="12:12" ht="15.75" customHeight="1">
      <c r="L1119" s="19" t="str">
        <f t="shared" si="17"/>
        <v>no incluido</v>
      </c>
    </row>
    <row r="1120" spans="12:12" ht="15.75" customHeight="1">
      <c r="L1120" s="19" t="str">
        <f t="shared" si="17"/>
        <v>no incluido</v>
      </c>
    </row>
    <row r="1121" spans="12:12" ht="15.75" customHeight="1">
      <c r="L1121" s="19" t="str">
        <f t="shared" si="17"/>
        <v>no incluido</v>
      </c>
    </row>
    <row r="1122" spans="12:12" ht="15.75" customHeight="1">
      <c r="L1122" s="19" t="str">
        <f t="shared" si="17"/>
        <v>no incluido</v>
      </c>
    </row>
    <row r="1123" spans="12:12" ht="15.75" customHeight="1">
      <c r="L1123" s="19" t="str">
        <f t="shared" si="17"/>
        <v>no incluido</v>
      </c>
    </row>
    <row r="1124" spans="12:12" ht="15.75" customHeight="1">
      <c r="L1124" s="19" t="str">
        <f t="shared" si="17"/>
        <v>no incluido</v>
      </c>
    </row>
    <row r="1125" spans="12:12" ht="15.75" customHeight="1">
      <c r="L1125" s="19" t="str">
        <f t="shared" si="17"/>
        <v>no incluido</v>
      </c>
    </row>
    <row r="1126" spans="12:12" ht="15.75" customHeight="1">
      <c r="L1126" s="19" t="str">
        <f t="shared" si="17"/>
        <v>no incluido</v>
      </c>
    </row>
    <row r="1127" spans="12:12" ht="15.75" customHeight="1">
      <c r="L1127" s="19" t="str">
        <f t="shared" si="17"/>
        <v>no incluido</v>
      </c>
    </row>
    <row r="1128" spans="12:12" ht="15.75" customHeight="1">
      <c r="L1128" s="19" t="str">
        <f t="shared" si="17"/>
        <v>no incluido</v>
      </c>
    </row>
    <row r="1129" spans="12:12" ht="15.75" customHeight="1">
      <c r="L1129" s="19" t="str">
        <f t="shared" si="17"/>
        <v>no incluido</v>
      </c>
    </row>
    <row r="1130" spans="12:12" ht="15.75" customHeight="1">
      <c r="L1130" s="19" t="str">
        <f t="shared" si="17"/>
        <v>no incluido</v>
      </c>
    </row>
    <row r="1131" spans="12:12" ht="15.75" customHeight="1">
      <c r="L1131" s="19" t="str">
        <f t="shared" si="17"/>
        <v>no incluido</v>
      </c>
    </row>
    <row r="1132" spans="12:12" ht="15.75" customHeight="1">
      <c r="L1132" s="19" t="str">
        <f t="shared" si="17"/>
        <v>no incluido</v>
      </c>
    </row>
    <row r="1133" spans="12:12" ht="15.75" customHeight="1">
      <c r="L1133" s="19" t="str">
        <f t="shared" si="17"/>
        <v>no incluido</v>
      </c>
    </row>
    <row r="1134" spans="12:12" ht="15.75" customHeight="1">
      <c r="L1134" s="19" t="str">
        <f t="shared" si="17"/>
        <v>no incluido</v>
      </c>
    </row>
    <row r="1135" spans="12:12" ht="15.75" customHeight="1">
      <c r="L1135" s="19" t="str">
        <f t="shared" si="17"/>
        <v>no incluido</v>
      </c>
    </row>
    <row r="1136" spans="12:12" ht="15.75" customHeight="1">
      <c r="L1136" s="19" t="str">
        <f t="shared" si="17"/>
        <v>no incluido</v>
      </c>
    </row>
    <row r="1137" spans="12:12" ht="15.75" customHeight="1">
      <c r="L1137" s="19" t="str">
        <f t="shared" si="17"/>
        <v>no incluido</v>
      </c>
    </row>
    <row r="1138" spans="12:12" ht="15.75" customHeight="1">
      <c r="L1138" s="19" t="str">
        <f t="shared" si="17"/>
        <v>no incluido</v>
      </c>
    </row>
    <row r="1139" spans="12:12" ht="15.75" customHeight="1">
      <c r="L1139" s="19" t="str">
        <f t="shared" si="17"/>
        <v>no incluido</v>
      </c>
    </row>
    <row r="1140" spans="12:12" ht="15.75" customHeight="1">
      <c r="L1140" s="19" t="str">
        <f t="shared" si="17"/>
        <v>no incluido</v>
      </c>
    </row>
    <row r="1141" spans="12:12" ht="15.75" customHeight="1">
      <c r="L1141" s="19" t="str">
        <f t="shared" si="17"/>
        <v>no incluido</v>
      </c>
    </row>
    <row r="1142" spans="12:12" ht="15.75" customHeight="1">
      <c r="L1142" s="19" t="str">
        <f t="shared" si="17"/>
        <v>no incluido</v>
      </c>
    </row>
    <row r="1143" spans="12:12" ht="15.75" customHeight="1">
      <c r="L1143" s="19" t="str">
        <f t="shared" si="17"/>
        <v>no incluido</v>
      </c>
    </row>
    <row r="1144" spans="12:12" ht="15.75" customHeight="1">
      <c r="L1144" s="19" t="str">
        <f t="shared" si="17"/>
        <v>no incluido</v>
      </c>
    </row>
    <row r="1145" spans="12:12" ht="15.75" customHeight="1">
      <c r="L1145" s="19" t="str">
        <f t="shared" si="17"/>
        <v>no incluido</v>
      </c>
    </row>
    <row r="1146" spans="12:12" ht="15.75" customHeight="1">
      <c r="L1146" s="19" t="str">
        <f t="shared" si="17"/>
        <v>no incluido</v>
      </c>
    </row>
    <row r="1147" spans="12:12" ht="15.75" customHeight="1">
      <c r="L1147" s="19" t="str">
        <f t="shared" si="17"/>
        <v>no incluido</v>
      </c>
    </row>
    <row r="1148" spans="12:12" ht="15.75" customHeight="1">
      <c r="L1148" s="19" t="str">
        <f t="shared" si="17"/>
        <v>no incluido</v>
      </c>
    </row>
    <row r="1149" spans="12:12" ht="15.75" customHeight="1">
      <c r="L1149" s="19" t="str">
        <f t="shared" si="17"/>
        <v>no incluido</v>
      </c>
    </row>
    <row r="1150" spans="12:12" ht="15.75" customHeight="1">
      <c r="L1150" s="19" t="str">
        <f t="shared" si="17"/>
        <v>no incluido</v>
      </c>
    </row>
    <row r="1151" spans="12:12" ht="15.75" customHeight="1">
      <c r="L1151" s="19" t="str">
        <f t="shared" si="17"/>
        <v>no incluido</v>
      </c>
    </row>
    <row r="1152" spans="12:12" ht="15.75" customHeight="1">
      <c r="L1152" s="19" t="str">
        <f t="shared" si="17"/>
        <v>no incluido</v>
      </c>
    </row>
    <row r="1153" spans="12:12" ht="15.75" customHeight="1">
      <c r="L1153" s="19" t="str">
        <f t="shared" si="17"/>
        <v>no incluido</v>
      </c>
    </row>
    <row r="1154" spans="12:12" ht="15.75" customHeight="1">
      <c r="L1154" s="19" t="str">
        <f t="shared" ref="L1154:L1217" si="18">IF(ISNUMBER(VLOOKUP(A1154,PRE,1,FALSE)),"PreAlerta",IF(ISNUMBER(VLOOKUP(A1154,POST,1,FALSE)),"PostAlerta",IF(ISNUMBER(VLOOKUP(A1154,EXCL,1,FALSE)),"Excluida","no incluido")))</f>
        <v>no incluido</v>
      </c>
    </row>
    <row r="1155" spans="12:12" ht="15.75" customHeight="1">
      <c r="L1155" s="19" t="str">
        <f t="shared" si="18"/>
        <v>no incluido</v>
      </c>
    </row>
    <row r="1156" spans="12:12" ht="15.75" customHeight="1">
      <c r="L1156" s="19" t="str">
        <f t="shared" si="18"/>
        <v>no incluido</v>
      </c>
    </row>
    <row r="1157" spans="12:12" ht="15.75" customHeight="1">
      <c r="L1157" s="19" t="str">
        <f t="shared" si="18"/>
        <v>no incluido</v>
      </c>
    </row>
    <row r="1158" spans="12:12" ht="15.75" customHeight="1">
      <c r="L1158" s="19" t="str">
        <f t="shared" si="18"/>
        <v>no incluido</v>
      </c>
    </row>
    <row r="1159" spans="12:12" ht="15.75" customHeight="1">
      <c r="L1159" s="19" t="str">
        <f t="shared" si="18"/>
        <v>no incluido</v>
      </c>
    </row>
    <row r="1160" spans="12:12" ht="15.75" customHeight="1">
      <c r="L1160" s="19" t="str">
        <f t="shared" si="18"/>
        <v>no incluido</v>
      </c>
    </row>
    <row r="1161" spans="12:12" ht="15.75" customHeight="1">
      <c r="L1161" s="19" t="str">
        <f t="shared" si="18"/>
        <v>no incluido</v>
      </c>
    </row>
    <row r="1162" spans="12:12" ht="15.75" customHeight="1">
      <c r="L1162" s="19" t="str">
        <f t="shared" si="18"/>
        <v>no incluido</v>
      </c>
    </row>
    <row r="1163" spans="12:12" ht="15.75" customHeight="1">
      <c r="L1163" s="19" t="str">
        <f t="shared" si="18"/>
        <v>no incluido</v>
      </c>
    </row>
    <row r="1164" spans="12:12" ht="15.75" customHeight="1">
      <c r="L1164" s="19" t="str">
        <f t="shared" si="18"/>
        <v>no incluido</v>
      </c>
    </row>
    <row r="1165" spans="12:12" ht="15.75" customHeight="1">
      <c r="L1165" s="19" t="str">
        <f t="shared" si="18"/>
        <v>no incluido</v>
      </c>
    </row>
    <row r="1166" spans="12:12" ht="15.75" customHeight="1">
      <c r="L1166" s="19" t="str">
        <f t="shared" si="18"/>
        <v>no incluido</v>
      </c>
    </row>
    <row r="1167" spans="12:12" ht="15.75" customHeight="1">
      <c r="L1167" s="19" t="str">
        <f t="shared" si="18"/>
        <v>no incluido</v>
      </c>
    </row>
    <row r="1168" spans="12:12" ht="15.75" customHeight="1">
      <c r="L1168" s="19" t="str">
        <f t="shared" si="18"/>
        <v>no incluido</v>
      </c>
    </row>
    <row r="1169" spans="12:12" ht="15.75" customHeight="1">
      <c r="L1169" s="19" t="str">
        <f t="shared" si="18"/>
        <v>no incluido</v>
      </c>
    </row>
    <row r="1170" spans="12:12" ht="15.75" customHeight="1">
      <c r="L1170" s="19" t="str">
        <f t="shared" si="18"/>
        <v>no incluido</v>
      </c>
    </row>
    <row r="1171" spans="12:12" ht="15.75" customHeight="1">
      <c r="L1171" s="19" t="str">
        <f t="shared" si="18"/>
        <v>no incluido</v>
      </c>
    </row>
    <row r="1172" spans="12:12" ht="15.75" customHeight="1">
      <c r="L1172" s="19" t="str">
        <f t="shared" si="18"/>
        <v>no incluido</v>
      </c>
    </row>
    <row r="1173" spans="12:12" ht="15.75" customHeight="1">
      <c r="L1173" s="19" t="str">
        <f t="shared" si="18"/>
        <v>no incluido</v>
      </c>
    </row>
    <row r="1174" spans="12:12" ht="15.75" customHeight="1">
      <c r="L1174" s="19" t="str">
        <f t="shared" si="18"/>
        <v>no incluido</v>
      </c>
    </row>
    <row r="1175" spans="12:12" ht="15.75" customHeight="1">
      <c r="L1175" s="19" t="str">
        <f t="shared" si="18"/>
        <v>no incluido</v>
      </c>
    </row>
    <row r="1176" spans="12:12" ht="15.75" customHeight="1">
      <c r="L1176" s="19" t="str">
        <f t="shared" si="18"/>
        <v>no incluido</v>
      </c>
    </row>
    <row r="1177" spans="12:12" ht="15.75" customHeight="1">
      <c r="L1177" s="19" t="str">
        <f t="shared" si="18"/>
        <v>no incluido</v>
      </c>
    </row>
    <row r="1178" spans="12:12" ht="15.75" customHeight="1">
      <c r="L1178" s="19" t="str">
        <f t="shared" si="18"/>
        <v>no incluido</v>
      </c>
    </row>
    <row r="1179" spans="12:12" ht="15.75" customHeight="1">
      <c r="L1179" s="19" t="str">
        <f t="shared" si="18"/>
        <v>no incluido</v>
      </c>
    </row>
    <row r="1180" spans="12:12" ht="15.75" customHeight="1">
      <c r="L1180" s="19" t="str">
        <f t="shared" si="18"/>
        <v>no incluido</v>
      </c>
    </row>
    <row r="1181" spans="12:12" ht="15.75" customHeight="1">
      <c r="L1181" s="19" t="str">
        <f t="shared" si="18"/>
        <v>no incluido</v>
      </c>
    </row>
    <row r="1182" spans="12:12" ht="15.75" customHeight="1">
      <c r="L1182" s="19" t="str">
        <f t="shared" si="18"/>
        <v>no incluido</v>
      </c>
    </row>
    <row r="1183" spans="12:12" ht="15.75" customHeight="1">
      <c r="L1183" s="19" t="str">
        <f t="shared" si="18"/>
        <v>no incluido</v>
      </c>
    </row>
    <row r="1184" spans="12:12" ht="15.75" customHeight="1">
      <c r="L1184" s="19" t="str">
        <f t="shared" si="18"/>
        <v>no incluido</v>
      </c>
    </row>
    <row r="1185" spans="12:12" ht="15.75" customHeight="1">
      <c r="L1185" s="19" t="str">
        <f t="shared" si="18"/>
        <v>no incluido</v>
      </c>
    </row>
    <row r="1186" spans="12:12" ht="15.75" customHeight="1">
      <c r="L1186" s="19" t="str">
        <f t="shared" si="18"/>
        <v>no incluido</v>
      </c>
    </row>
    <row r="1187" spans="12:12" ht="15.75" customHeight="1">
      <c r="L1187" s="19" t="str">
        <f t="shared" si="18"/>
        <v>no incluido</v>
      </c>
    </row>
    <row r="1188" spans="12:12" ht="15.75" customHeight="1">
      <c r="L1188" s="19" t="str">
        <f t="shared" si="18"/>
        <v>no incluido</v>
      </c>
    </row>
    <row r="1189" spans="12:12" ht="15.75" customHeight="1">
      <c r="L1189" s="19" t="str">
        <f t="shared" si="18"/>
        <v>no incluido</v>
      </c>
    </row>
    <row r="1190" spans="12:12" ht="15.75" customHeight="1">
      <c r="L1190" s="19" t="str">
        <f t="shared" si="18"/>
        <v>no incluido</v>
      </c>
    </row>
    <row r="1191" spans="12:12" ht="15.75" customHeight="1">
      <c r="L1191" s="19" t="str">
        <f t="shared" si="18"/>
        <v>no incluido</v>
      </c>
    </row>
    <row r="1192" spans="12:12" ht="15.75" customHeight="1">
      <c r="L1192" s="19" t="str">
        <f t="shared" si="18"/>
        <v>no incluido</v>
      </c>
    </row>
    <row r="1193" spans="12:12" ht="15.75" customHeight="1">
      <c r="L1193" s="19" t="str">
        <f t="shared" si="18"/>
        <v>no incluido</v>
      </c>
    </row>
    <row r="1194" spans="12:12" ht="15.75" customHeight="1">
      <c r="L1194" s="19" t="str">
        <f t="shared" si="18"/>
        <v>no incluido</v>
      </c>
    </row>
    <row r="1195" spans="12:12" ht="15.75" customHeight="1">
      <c r="L1195" s="19" t="str">
        <f t="shared" si="18"/>
        <v>no incluido</v>
      </c>
    </row>
    <row r="1196" spans="12:12" ht="15.75" customHeight="1">
      <c r="L1196" s="19" t="str">
        <f t="shared" si="18"/>
        <v>no incluido</v>
      </c>
    </row>
    <row r="1197" spans="12:12" ht="15.75" customHeight="1">
      <c r="L1197" s="19" t="str">
        <f t="shared" si="18"/>
        <v>no incluido</v>
      </c>
    </row>
    <row r="1198" spans="12:12" ht="15.75" customHeight="1">
      <c r="L1198" s="19" t="str">
        <f t="shared" si="18"/>
        <v>no incluido</v>
      </c>
    </row>
    <row r="1199" spans="12:12" ht="15.75" customHeight="1">
      <c r="L1199" s="19" t="str">
        <f t="shared" si="18"/>
        <v>no incluido</v>
      </c>
    </row>
    <row r="1200" spans="12:12" ht="15.75" customHeight="1">
      <c r="L1200" s="19" t="str">
        <f t="shared" si="18"/>
        <v>no incluido</v>
      </c>
    </row>
    <row r="1201" spans="12:12" ht="15.75" customHeight="1">
      <c r="L1201" s="19" t="str">
        <f t="shared" si="18"/>
        <v>no incluido</v>
      </c>
    </row>
    <row r="1202" spans="12:12" ht="15.75" customHeight="1">
      <c r="L1202" s="19" t="str">
        <f t="shared" si="18"/>
        <v>no incluido</v>
      </c>
    </row>
    <row r="1203" spans="12:12" ht="15.75" customHeight="1">
      <c r="L1203" s="19" t="str">
        <f t="shared" si="18"/>
        <v>no incluido</v>
      </c>
    </row>
    <row r="1204" spans="12:12" ht="15.75" customHeight="1">
      <c r="L1204" s="19" t="str">
        <f t="shared" si="18"/>
        <v>no incluido</v>
      </c>
    </row>
    <row r="1205" spans="12:12" ht="15.75" customHeight="1">
      <c r="L1205" s="19" t="str">
        <f t="shared" si="18"/>
        <v>no incluido</v>
      </c>
    </row>
    <row r="1206" spans="12:12" ht="15.75" customHeight="1">
      <c r="L1206" s="19" t="str">
        <f t="shared" si="18"/>
        <v>no incluido</v>
      </c>
    </row>
    <row r="1207" spans="12:12" ht="15.75" customHeight="1">
      <c r="L1207" s="19" t="str">
        <f t="shared" si="18"/>
        <v>no incluido</v>
      </c>
    </row>
    <row r="1208" spans="12:12" ht="15.75" customHeight="1">
      <c r="L1208" s="19" t="str">
        <f t="shared" si="18"/>
        <v>no incluido</v>
      </c>
    </row>
    <row r="1209" spans="12:12" ht="15.75" customHeight="1">
      <c r="L1209" s="19" t="str">
        <f t="shared" si="18"/>
        <v>no incluido</v>
      </c>
    </row>
    <row r="1210" spans="12:12" ht="15.75" customHeight="1">
      <c r="L1210" s="19" t="str">
        <f t="shared" si="18"/>
        <v>no incluido</v>
      </c>
    </row>
    <row r="1211" spans="12:12" ht="15.75" customHeight="1">
      <c r="L1211" s="19" t="str">
        <f t="shared" si="18"/>
        <v>no incluido</v>
      </c>
    </row>
    <row r="1212" spans="12:12" ht="15.75" customHeight="1">
      <c r="L1212" s="19" t="str">
        <f t="shared" si="18"/>
        <v>no incluido</v>
      </c>
    </row>
    <row r="1213" spans="12:12" ht="15.75" customHeight="1">
      <c r="L1213" s="19" t="str">
        <f t="shared" si="18"/>
        <v>no incluido</v>
      </c>
    </row>
    <row r="1214" spans="12:12" ht="15.75" customHeight="1">
      <c r="L1214" s="19" t="str">
        <f t="shared" si="18"/>
        <v>no incluido</v>
      </c>
    </row>
    <row r="1215" spans="12:12" ht="15.75" customHeight="1">
      <c r="L1215" s="19" t="str">
        <f t="shared" si="18"/>
        <v>no incluido</v>
      </c>
    </row>
    <row r="1216" spans="12:12" ht="15.75" customHeight="1">
      <c r="L1216" s="19" t="str">
        <f t="shared" si="18"/>
        <v>no incluido</v>
      </c>
    </row>
    <row r="1217" spans="12:12" ht="15.75" customHeight="1">
      <c r="L1217" s="19" t="str">
        <f t="shared" si="18"/>
        <v>no incluido</v>
      </c>
    </row>
    <row r="1218" spans="12:12" ht="15.75" customHeight="1">
      <c r="L1218" s="19" t="str">
        <f t="shared" ref="L1218:L1281" si="19">IF(ISNUMBER(VLOOKUP(A1218,PRE,1,FALSE)),"PreAlerta",IF(ISNUMBER(VLOOKUP(A1218,POST,1,FALSE)),"PostAlerta",IF(ISNUMBER(VLOOKUP(A1218,EXCL,1,FALSE)),"Excluida","no incluido")))</f>
        <v>no incluido</v>
      </c>
    </row>
    <row r="1219" spans="12:12" ht="15.75" customHeight="1">
      <c r="L1219" s="19" t="str">
        <f t="shared" si="19"/>
        <v>no incluido</v>
      </c>
    </row>
    <row r="1220" spans="12:12" ht="15.75" customHeight="1">
      <c r="L1220" s="19" t="str">
        <f t="shared" si="19"/>
        <v>no incluido</v>
      </c>
    </row>
    <row r="1221" spans="12:12" ht="15.75" customHeight="1">
      <c r="L1221" s="19" t="str">
        <f t="shared" si="19"/>
        <v>no incluido</v>
      </c>
    </row>
    <row r="1222" spans="12:12" ht="15.75" customHeight="1">
      <c r="L1222" s="19" t="str">
        <f t="shared" si="19"/>
        <v>no incluido</v>
      </c>
    </row>
    <row r="1223" spans="12:12" ht="15.75" customHeight="1">
      <c r="L1223" s="19" t="str">
        <f t="shared" si="19"/>
        <v>no incluido</v>
      </c>
    </row>
    <row r="1224" spans="12:12" ht="15.75" customHeight="1">
      <c r="L1224" s="19" t="str">
        <f t="shared" si="19"/>
        <v>no incluido</v>
      </c>
    </row>
    <row r="1225" spans="12:12" ht="15.75" customHeight="1">
      <c r="L1225" s="19" t="str">
        <f t="shared" si="19"/>
        <v>no incluido</v>
      </c>
    </row>
    <row r="1226" spans="12:12" ht="15.75" customHeight="1">
      <c r="L1226" s="19" t="str">
        <f t="shared" si="19"/>
        <v>no incluido</v>
      </c>
    </row>
    <row r="1227" spans="12:12" ht="15.75" customHeight="1">
      <c r="L1227" s="19" t="str">
        <f t="shared" si="19"/>
        <v>no incluido</v>
      </c>
    </row>
    <row r="1228" spans="12:12" ht="15.75" customHeight="1">
      <c r="L1228" s="19" t="str">
        <f t="shared" si="19"/>
        <v>no incluido</v>
      </c>
    </row>
    <row r="1229" spans="12:12" ht="15.75" customHeight="1">
      <c r="L1229" s="19" t="str">
        <f t="shared" si="19"/>
        <v>no incluido</v>
      </c>
    </row>
    <row r="1230" spans="12:12" ht="15.75" customHeight="1">
      <c r="L1230" s="19" t="str">
        <f t="shared" si="19"/>
        <v>no incluido</v>
      </c>
    </row>
    <row r="1231" spans="12:12" ht="15.75" customHeight="1">
      <c r="L1231" s="19" t="str">
        <f t="shared" si="19"/>
        <v>no incluido</v>
      </c>
    </row>
    <row r="1232" spans="12:12" ht="15.75" customHeight="1">
      <c r="L1232" s="19" t="str">
        <f t="shared" si="19"/>
        <v>no incluido</v>
      </c>
    </row>
    <row r="1233" spans="12:12" ht="15.75" customHeight="1">
      <c r="L1233" s="19" t="str">
        <f t="shared" si="19"/>
        <v>no incluido</v>
      </c>
    </row>
    <row r="1234" spans="12:12" ht="15.75" customHeight="1">
      <c r="L1234" s="19" t="str">
        <f t="shared" si="19"/>
        <v>no incluido</v>
      </c>
    </row>
    <row r="1235" spans="12:12" ht="15.75" customHeight="1">
      <c r="L1235" s="19" t="str">
        <f t="shared" si="19"/>
        <v>no incluido</v>
      </c>
    </row>
    <row r="1236" spans="12:12" ht="15.75" customHeight="1">
      <c r="L1236" s="19" t="str">
        <f t="shared" si="19"/>
        <v>no incluido</v>
      </c>
    </row>
    <row r="1237" spans="12:12" ht="15.75" customHeight="1">
      <c r="L1237" s="19" t="str">
        <f t="shared" si="19"/>
        <v>no incluido</v>
      </c>
    </row>
    <row r="1238" spans="12:12" ht="15.75" customHeight="1">
      <c r="L1238" s="19" t="str">
        <f t="shared" si="19"/>
        <v>no incluido</v>
      </c>
    </row>
    <row r="1239" spans="12:12" ht="15.75" customHeight="1">
      <c r="L1239" s="19" t="str">
        <f t="shared" si="19"/>
        <v>no incluido</v>
      </c>
    </row>
    <row r="1240" spans="12:12" ht="15.75" customHeight="1">
      <c r="L1240" s="19" t="str">
        <f t="shared" si="19"/>
        <v>no incluido</v>
      </c>
    </row>
    <row r="1241" spans="12:12" ht="15.75" customHeight="1">
      <c r="L1241" s="19" t="str">
        <f t="shared" si="19"/>
        <v>no incluido</v>
      </c>
    </row>
    <row r="1242" spans="12:12" ht="15.75" customHeight="1">
      <c r="L1242" s="19" t="str">
        <f t="shared" si="19"/>
        <v>no incluido</v>
      </c>
    </row>
    <row r="1243" spans="12:12" ht="15.75" customHeight="1">
      <c r="L1243" s="19" t="str">
        <f t="shared" si="19"/>
        <v>no incluido</v>
      </c>
    </row>
    <row r="1244" spans="12:12" ht="15.75" customHeight="1">
      <c r="L1244" s="19" t="str">
        <f t="shared" si="19"/>
        <v>no incluido</v>
      </c>
    </row>
    <row r="1245" spans="12:12" ht="15.75" customHeight="1">
      <c r="L1245" s="19" t="str">
        <f t="shared" si="19"/>
        <v>no incluido</v>
      </c>
    </row>
    <row r="1246" spans="12:12" ht="15.75" customHeight="1">
      <c r="L1246" s="19" t="str">
        <f t="shared" si="19"/>
        <v>no incluido</v>
      </c>
    </row>
    <row r="1247" spans="12:12" ht="15.75" customHeight="1">
      <c r="L1247" s="19" t="str">
        <f t="shared" si="19"/>
        <v>no incluido</v>
      </c>
    </row>
    <row r="1248" spans="12:12" ht="15.75" customHeight="1">
      <c r="L1248" s="19" t="str">
        <f t="shared" si="19"/>
        <v>no incluido</v>
      </c>
    </row>
    <row r="1249" spans="12:12" ht="15.75" customHeight="1">
      <c r="L1249" s="19" t="str">
        <f t="shared" si="19"/>
        <v>no incluido</v>
      </c>
    </row>
    <row r="1250" spans="12:12" ht="15.75" customHeight="1">
      <c r="L1250" s="19" t="str">
        <f t="shared" si="19"/>
        <v>no incluido</v>
      </c>
    </row>
    <row r="1251" spans="12:12" ht="15.75" customHeight="1">
      <c r="L1251" s="19" t="str">
        <f t="shared" si="19"/>
        <v>no incluido</v>
      </c>
    </row>
    <row r="1252" spans="12:12" ht="15.75" customHeight="1">
      <c r="L1252" s="19" t="str">
        <f t="shared" si="19"/>
        <v>no incluido</v>
      </c>
    </row>
    <row r="1253" spans="12:12" ht="15.75" customHeight="1">
      <c r="L1253" s="19" t="str">
        <f t="shared" si="19"/>
        <v>no incluido</v>
      </c>
    </row>
    <row r="1254" spans="12:12" ht="15.75" customHeight="1">
      <c r="L1254" s="19" t="str">
        <f t="shared" si="19"/>
        <v>no incluido</v>
      </c>
    </row>
    <row r="1255" spans="12:12" ht="15.75" customHeight="1">
      <c r="L1255" s="19" t="str">
        <f t="shared" si="19"/>
        <v>no incluido</v>
      </c>
    </row>
    <row r="1256" spans="12:12" ht="15.75" customHeight="1">
      <c r="L1256" s="19" t="str">
        <f t="shared" si="19"/>
        <v>no incluido</v>
      </c>
    </row>
    <row r="1257" spans="12:12" ht="15.75" customHeight="1">
      <c r="L1257" s="19" t="str">
        <f t="shared" si="19"/>
        <v>no incluido</v>
      </c>
    </row>
    <row r="1258" spans="12:12" ht="15.75" customHeight="1">
      <c r="L1258" s="19" t="str">
        <f t="shared" si="19"/>
        <v>no incluido</v>
      </c>
    </row>
    <row r="1259" spans="12:12" ht="15.75" customHeight="1">
      <c r="L1259" s="19" t="str">
        <f t="shared" si="19"/>
        <v>no incluido</v>
      </c>
    </row>
    <row r="1260" spans="12:12" ht="15.75" customHeight="1">
      <c r="L1260" s="19" t="str">
        <f t="shared" si="19"/>
        <v>no incluido</v>
      </c>
    </row>
    <row r="1261" spans="12:12" ht="15.75" customHeight="1">
      <c r="L1261" s="19" t="str">
        <f t="shared" si="19"/>
        <v>no incluido</v>
      </c>
    </row>
    <row r="1262" spans="12:12" ht="15.75" customHeight="1">
      <c r="L1262" s="19" t="str">
        <f t="shared" si="19"/>
        <v>no incluido</v>
      </c>
    </row>
    <row r="1263" spans="12:12" ht="15.75" customHeight="1">
      <c r="L1263" s="19" t="str">
        <f t="shared" si="19"/>
        <v>no incluido</v>
      </c>
    </row>
    <row r="1264" spans="12:12" ht="15.75" customHeight="1">
      <c r="L1264" s="19" t="str">
        <f t="shared" si="19"/>
        <v>no incluido</v>
      </c>
    </row>
    <row r="1265" spans="12:12" ht="15.75" customHeight="1">
      <c r="L1265" s="19" t="str">
        <f t="shared" si="19"/>
        <v>no incluido</v>
      </c>
    </row>
    <row r="1266" spans="12:12" ht="15.75" customHeight="1">
      <c r="L1266" s="19" t="str">
        <f t="shared" si="19"/>
        <v>no incluido</v>
      </c>
    </row>
    <row r="1267" spans="12:12" ht="15.75" customHeight="1">
      <c r="L1267" s="19" t="str">
        <f t="shared" si="19"/>
        <v>no incluido</v>
      </c>
    </row>
    <row r="1268" spans="12:12" ht="15.75" customHeight="1">
      <c r="L1268" s="19" t="str">
        <f t="shared" si="19"/>
        <v>no incluido</v>
      </c>
    </row>
    <row r="1269" spans="12:12" ht="15.75" customHeight="1">
      <c r="L1269" s="19" t="str">
        <f t="shared" si="19"/>
        <v>no incluido</v>
      </c>
    </row>
    <row r="1270" spans="12:12" ht="15.75" customHeight="1">
      <c r="L1270" s="19" t="str">
        <f t="shared" si="19"/>
        <v>no incluido</v>
      </c>
    </row>
    <row r="1271" spans="12:12" ht="15.75" customHeight="1">
      <c r="L1271" s="19" t="str">
        <f t="shared" si="19"/>
        <v>no incluido</v>
      </c>
    </row>
    <row r="1272" spans="12:12" ht="15.75" customHeight="1">
      <c r="L1272" s="19" t="str">
        <f t="shared" si="19"/>
        <v>no incluido</v>
      </c>
    </row>
    <row r="1273" spans="12:12" ht="15.75" customHeight="1">
      <c r="L1273" s="19" t="str">
        <f t="shared" si="19"/>
        <v>no incluido</v>
      </c>
    </row>
    <row r="1274" spans="12:12" ht="15.75" customHeight="1">
      <c r="L1274" s="19" t="str">
        <f t="shared" si="19"/>
        <v>no incluido</v>
      </c>
    </row>
    <row r="1275" spans="12:12" ht="15.75" customHeight="1">
      <c r="L1275" s="19" t="str">
        <f t="shared" si="19"/>
        <v>no incluido</v>
      </c>
    </row>
    <row r="1276" spans="12:12" ht="15.75" customHeight="1">
      <c r="L1276" s="19" t="str">
        <f t="shared" si="19"/>
        <v>no incluido</v>
      </c>
    </row>
    <row r="1277" spans="12:12" ht="15.75" customHeight="1">
      <c r="L1277" s="19" t="str">
        <f t="shared" si="19"/>
        <v>no incluido</v>
      </c>
    </row>
    <row r="1278" spans="12:12" ht="15.75" customHeight="1">
      <c r="L1278" s="19" t="str">
        <f t="shared" si="19"/>
        <v>no incluido</v>
      </c>
    </row>
    <row r="1279" spans="12:12" ht="15.75" customHeight="1">
      <c r="L1279" s="19" t="str">
        <f t="shared" si="19"/>
        <v>no incluido</v>
      </c>
    </row>
    <row r="1280" spans="12:12" ht="15.75" customHeight="1">
      <c r="L1280" s="19" t="str">
        <f t="shared" si="19"/>
        <v>no incluido</v>
      </c>
    </row>
    <row r="1281" spans="12:12" ht="15.75" customHeight="1">
      <c r="L1281" s="19" t="str">
        <f t="shared" si="19"/>
        <v>no incluido</v>
      </c>
    </row>
    <row r="1282" spans="12:12" ht="15.75" customHeight="1">
      <c r="L1282" s="19" t="str">
        <f t="shared" ref="L1282:L1345" si="20">IF(ISNUMBER(VLOOKUP(A1282,PRE,1,FALSE)),"PreAlerta",IF(ISNUMBER(VLOOKUP(A1282,POST,1,FALSE)),"PostAlerta",IF(ISNUMBER(VLOOKUP(A1282,EXCL,1,FALSE)),"Excluida","no incluido")))</f>
        <v>no incluido</v>
      </c>
    </row>
    <row r="1283" spans="12:12" ht="15.75" customHeight="1">
      <c r="L1283" s="19" t="str">
        <f t="shared" si="20"/>
        <v>no incluido</v>
      </c>
    </row>
    <row r="1284" spans="12:12" ht="15.75" customHeight="1">
      <c r="L1284" s="19" t="str">
        <f t="shared" si="20"/>
        <v>no incluido</v>
      </c>
    </row>
    <row r="1285" spans="12:12" ht="15.75" customHeight="1">
      <c r="L1285" s="19" t="str">
        <f t="shared" si="20"/>
        <v>no incluido</v>
      </c>
    </row>
    <row r="1286" spans="12:12" ht="15.75" customHeight="1">
      <c r="L1286" s="19" t="str">
        <f t="shared" si="20"/>
        <v>no incluido</v>
      </c>
    </row>
    <row r="1287" spans="12:12" ht="15.75" customHeight="1">
      <c r="L1287" s="19" t="str">
        <f t="shared" si="20"/>
        <v>no incluido</v>
      </c>
    </row>
    <row r="1288" spans="12:12" ht="15.75" customHeight="1">
      <c r="L1288" s="19" t="str">
        <f t="shared" si="20"/>
        <v>no incluido</v>
      </c>
    </row>
    <row r="1289" spans="12:12" ht="15.75" customHeight="1">
      <c r="L1289" s="19" t="str">
        <f t="shared" si="20"/>
        <v>no incluido</v>
      </c>
    </row>
    <row r="1290" spans="12:12" ht="15.75" customHeight="1">
      <c r="L1290" s="19" t="str">
        <f t="shared" si="20"/>
        <v>no incluido</v>
      </c>
    </row>
    <row r="1291" spans="12:12" ht="15.75" customHeight="1">
      <c r="L1291" s="19" t="str">
        <f t="shared" si="20"/>
        <v>no incluido</v>
      </c>
    </row>
    <row r="1292" spans="12:12" ht="15.75" customHeight="1">
      <c r="L1292" s="19" t="str">
        <f t="shared" si="20"/>
        <v>no incluido</v>
      </c>
    </row>
    <row r="1293" spans="12:12" ht="15.75" customHeight="1">
      <c r="L1293" s="19" t="str">
        <f t="shared" si="20"/>
        <v>no incluido</v>
      </c>
    </row>
    <row r="1294" spans="12:12" ht="15.75" customHeight="1">
      <c r="L1294" s="19" t="str">
        <f t="shared" si="20"/>
        <v>no incluido</v>
      </c>
    </row>
    <row r="1295" spans="12:12" ht="15.75" customHeight="1">
      <c r="L1295" s="19" t="str">
        <f t="shared" si="20"/>
        <v>no incluido</v>
      </c>
    </row>
    <row r="1296" spans="12:12" ht="15.75" customHeight="1">
      <c r="L1296" s="19" t="str">
        <f t="shared" si="20"/>
        <v>no incluido</v>
      </c>
    </row>
    <row r="1297" spans="12:12" ht="15.75" customHeight="1">
      <c r="L1297" s="19" t="str">
        <f t="shared" si="20"/>
        <v>no incluido</v>
      </c>
    </row>
    <row r="1298" spans="12:12" ht="15.75" customHeight="1">
      <c r="L1298" s="19" t="str">
        <f t="shared" si="20"/>
        <v>no incluido</v>
      </c>
    </row>
    <row r="1299" spans="12:12" ht="15.75" customHeight="1">
      <c r="L1299" s="19" t="str">
        <f t="shared" si="20"/>
        <v>no incluido</v>
      </c>
    </row>
    <row r="1300" spans="12:12" ht="15.75" customHeight="1">
      <c r="L1300" s="19" t="str">
        <f t="shared" si="20"/>
        <v>no incluido</v>
      </c>
    </row>
    <row r="1301" spans="12:12" ht="15.75" customHeight="1">
      <c r="L1301" s="19" t="str">
        <f t="shared" si="20"/>
        <v>no incluido</v>
      </c>
    </row>
    <row r="1302" spans="12:12" ht="15.75" customHeight="1">
      <c r="L1302" s="19" t="str">
        <f t="shared" si="20"/>
        <v>no incluido</v>
      </c>
    </row>
    <row r="1303" spans="12:12" ht="15.75" customHeight="1">
      <c r="L1303" s="19" t="str">
        <f t="shared" si="20"/>
        <v>no incluido</v>
      </c>
    </row>
    <row r="1304" spans="12:12" ht="15.75" customHeight="1">
      <c r="L1304" s="19" t="str">
        <f t="shared" si="20"/>
        <v>no incluido</v>
      </c>
    </row>
    <row r="1305" spans="12:12" ht="15.75" customHeight="1">
      <c r="L1305" s="19" t="str">
        <f t="shared" si="20"/>
        <v>no incluido</v>
      </c>
    </row>
    <row r="1306" spans="12:12" ht="15.75" customHeight="1">
      <c r="L1306" s="19" t="str">
        <f t="shared" si="20"/>
        <v>no incluido</v>
      </c>
    </row>
    <row r="1307" spans="12:12" ht="15.75" customHeight="1">
      <c r="L1307" s="19" t="str">
        <f t="shared" si="20"/>
        <v>no incluido</v>
      </c>
    </row>
    <row r="1308" spans="12:12" ht="15.75" customHeight="1">
      <c r="L1308" s="19" t="str">
        <f t="shared" si="20"/>
        <v>no incluido</v>
      </c>
    </row>
    <row r="1309" spans="12:12" ht="15.75" customHeight="1">
      <c r="L1309" s="19" t="str">
        <f t="shared" si="20"/>
        <v>no incluido</v>
      </c>
    </row>
    <row r="1310" spans="12:12" ht="15.75" customHeight="1">
      <c r="L1310" s="19" t="str">
        <f t="shared" si="20"/>
        <v>no incluido</v>
      </c>
    </row>
    <row r="1311" spans="12:12" ht="15.75" customHeight="1">
      <c r="L1311" s="19" t="str">
        <f t="shared" si="20"/>
        <v>no incluido</v>
      </c>
    </row>
    <row r="1312" spans="12:12" ht="15.75" customHeight="1">
      <c r="L1312" s="19" t="str">
        <f t="shared" si="20"/>
        <v>no incluido</v>
      </c>
    </row>
    <row r="1313" spans="12:12" ht="15.75" customHeight="1">
      <c r="L1313" s="19" t="str">
        <f t="shared" si="20"/>
        <v>no incluido</v>
      </c>
    </row>
    <row r="1314" spans="12:12" ht="15.75" customHeight="1">
      <c r="L1314" s="19" t="str">
        <f t="shared" si="20"/>
        <v>no incluido</v>
      </c>
    </row>
    <row r="1315" spans="12:12" ht="15.75" customHeight="1">
      <c r="L1315" s="19" t="str">
        <f t="shared" si="20"/>
        <v>no incluido</v>
      </c>
    </row>
    <row r="1316" spans="12:12" ht="15.75" customHeight="1">
      <c r="L1316" s="19" t="str">
        <f t="shared" si="20"/>
        <v>no incluido</v>
      </c>
    </row>
    <row r="1317" spans="12:12" ht="15.75" customHeight="1">
      <c r="L1317" s="19" t="str">
        <f t="shared" si="20"/>
        <v>no incluido</v>
      </c>
    </row>
    <row r="1318" spans="12:12" ht="15.75" customHeight="1">
      <c r="L1318" s="19" t="str">
        <f t="shared" si="20"/>
        <v>no incluido</v>
      </c>
    </row>
    <row r="1319" spans="12:12" ht="15.75" customHeight="1">
      <c r="L1319" s="19" t="str">
        <f t="shared" si="20"/>
        <v>no incluido</v>
      </c>
    </row>
    <row r="1320" spans="12:12" ht="15.75" customHeight="1">
      <c r="L1320" s="19" t="str">
        <f t="shared" si="20"/>
        <v>no incluido</v>
      </c>
    </row>
    <row r="1321" spans="12:12" ht="15.75" customHeight="1">
      <c r="L1321" s="19" t="str">
        <f t="shared" si="20"/>
        <v>no incluido</v>
      </c>
    </row>
    <row r="1322" spans="12:12" ht="15.75" customHeight="1">
      <c r="L1322" s="19" t="str">
        <f t="shared" si="20"/>
        <v>no incluido</v>
      </c>
    </row>
    <row r="1323" spans="12:12" ht="15.75" customHeight="1">
      <c r="L1323" s="19" t="str">
        <f t="shared" si="20"/>
        <v>no incluido</v>
      </c>
    </row>
    <row r="1324" spans="12:12" ht="15.75" customHeight="1">
      <c r="L1324" s="19" t="str">
        <f t="shared" si="20"/>
        <v>no incluido</v>
      </c>
    </row>
    <row r="1325" spans="12:12" ht="15.75" customHeight="1">
      <c r="L1325" s="19" t="str">
        <f t="shared" si="20"/>
        <v>no incluido</v>
      </c>
    </row>
    <row r="1326" spans="12:12" ht="15.75" customHeight="1">
      <c r="L1326" s="19" t="str">
        <f t="shared" si="20"/>
        <v>no incluido</v>
      </c>
    </row>
    <row r="1327" spans="12:12" ht="15.75" customHeight="1">
      <c r="L1327" s="19" t="str">
        <f t="shared" si="20"/>
        <v>no incluido</v>
      </c>
    </row>
    <row r="1328" spans="12:12" ht="15.75" customHeight="1">
      <c r="L1328" s="19" t="str">
        <f t="shared" si="20"/>
        <v>no incluido</v>
      </c>
    </row>
    <row r="1329" spans="12:12" ht="15.75" customHeight="1">
      <c r="L1329" s="19" t="str">
        <f t="shared" si="20"/>
        <v>no incluido</v>
      </c>
    </row>
    <row r="1330" spans="12:12" ht="15.75" customHeight="1">
      <c r="L1330" s="19" t="str">
        <f t="shared" si="20"/>
        <v>no incluido</v>
      </c>
    </row>
    <row r="1331" spans="12:12" ht="15.75" customHeight="1">
      <c r="L1331" s="19" t="str">
        <f t="shared" si="20"/>
        <v>no incluido</v>
      </c>
    </row>
    <row r="1332" spans="12:12" ht="15.75" customHeight="1">
      <c r="L1332" s="19" t="str">
        <f t="shared" si="20"/>
        <v>no incluido</v>
      </c>
    </row>
    <row r="1333" spans="12:12" ht="15.75" customHeight="1">
      <c r="L1333" s="19" t="str">
        <f t="shared" si="20"/>
        <v>no incluido</v>
      </c>
    </row>
    <row r="1334" spans="12:12" ht="15.75" customHeight="1">
      <c r="L1334" s="19" t="str">
        <f t="shared" si="20"/>
        <v>no incluido</v>
      </c>
    </row>
    <row r="1335" spans="12:12" ht="15.75" customHeight="1">
      <c r="L1335" s="19" t="str">
        <f t="shared" si="20"/>
        <v>no incluido</v>
      </c>
    </row>
    <row r="1336" spans="12:12" ht="15.75" customHeight="1">
      <c r="L1336" s="19" t="str">
        <f t="shared" si="20"/>
        <v>no incluido</v>
      </c>
    </row>
    <row r="1337" spans="12:12" ht="15.75" customHeight="1">
      <c r="L1337" s="19" t="str">
        <f t="shared" si="20"/>
        <v>no incluido</v>
      </c>
    </row>
    <row r="1338" spans="12:12" ht="15.75" customHeight="1">
      <c r="L1338" s="19" t="str">
        <f t="shared" si="20"/>
        <v>no incluido</v>
      </c>
    </row>
    <row r="1339" spans="12:12" ht="15.75" customHeight="1">
      <c r="L1339" s="19" t="str">
        <f t="shared" si="20"/>
        <v>no incluido</v>
      </c>
    </row>
    <row r="1340" spans="12:12" ht="15.75" customHeight="1">
      <c r="L1340" s="19" t="str">
        <f t="shared" si="20"/>
        <v>no incluido</v>
      </c>
    </row>
    <row r="1341" spans="12:12" ht="15.75" customHeight="1">
      <c r="L1341" s="19" t="str">
        <f t="shared" si="20"/>
        <v>no incluido</v>
      </c>
    </row>
    <row r="1342" spans="12:12" ht="15.75" customHeight="1">
      <c r="L1342" s="19" t="str">
        <f t="shared" si="20"/>
        <v>no incluido</v>
      </c>
    </row>
    <row r="1343" spans="12:12" ht="15.75" customHeight="1">
      <c r="L1343" s="19" t="str">
        <f t="shared" si="20"/>
        <v>no incluido</v>
      </c>
    </row>
    <row r="1344" spans="12:12" ht="15.75" customHeight="1">
      <c r="L1344" s="19" t="str">
        <f t="shared" si="20"/>
        <v>no incluido</v>
      </c>
    </row>
    <row r="1345" spans="12:12" ht="15.75" customHeight="1">
      <c r="L1345" s="19" t="str">
        <f t="shared" si="20"/>
        <v>no incluido</v>
      </c>
    </row>
    <row r="1346" spans="12:12" ht="15.75" customHeight="1">
      <c r="L1346" s="19" t="str">
        <f t="shared" ref="L1346:L1409" si="21">IF(ISNUMBER(VLOOKUP(A1346,PRE,1,FALSE)),"PreAlerta",IF(ISNUMBER(VLOOKUP(A1346,POST,1,FALSE)),"PostAlerta",IF(ISNUMBER(VLOOKUP(A1346,EXCL,1,FALSE)),"Excluida","no incluido")))</f>
        <v>no incluido</v>
      </c>
    </row>
    <row r="1347" spans="12:12" ht="15.75" customHeight="1">
      <c r="L1347" s="19" t="str">
        <f t="shared" si="21"/>
        <v>no incluido</v>
      </c>
    </row>
    <row r="1348" spans="12:12" ht="15.75" customHeight="1">
      <c r="L1348" s="19" t="str">
        <f t="shared" si="21"/>
        <v>no incluido</v>
      </c>
    </row>
    <row r="1349" spans="12:12" ht="15.75" customHeight="1">
      <c r="L1349" s="19" t="str">
        <f t="shared" si="21"/>
        <v>no incluido</v>
      </c>
    </row>
    <row r="1350" spans="12:12" ht="15.75" customHeight="1">
      <c r="L1350" s="19" t="str">
        <f t="shared" si="21"/>
        <v>no incluido</v>
      </c>
    </row>
    <row r="1351" spans="12:12" ht="15.75" customHeight="1">
      <c r="L1351" s="19" t="str">
        <f t="shared" si="21"/>
        <v>no incluido</v>
      </c>
    </row>
    <row r="1352" spans="12:12" ht="15.75" customHeight="1">
      <c r="L1352" s="19" t="str">
        <f t="shared" si="21"/>
        <v>no incluido</v>
      </c>
    </row>
    <row r="1353" spans="12:12" ht="15.75" customHeight="1">
      <c r="L1353" s="19" t="str">
        <f t="shared" si="21"/>
        <v>no incluido</v>
      </c>
    </row>
    <row r="1354" spans="12:12" ht="15.75" customHeight="1">
      <c r="L1354" s="19" t="str">
        <f t="shared" si="21"/>
        <v>no incluido</v>
      </c>
    </row>
    <row r="1355" spans="12:12" ht="15.75" customHeight="1">
      <c r="L1355" s="19" t="str">
        <f t="shared" si="21"/>
        <v>no incluido</v>
      </c>
    </row>
    <row r="1356" spans="12:12" ht="15.75" customHeight="1">
      <c r="L1356" s="19" t="str">
        <f t="shared" si="21"/>
        <v>no incluido</v>
      </c>
    </row>
    <row r="1357" spans="12:12" ht="15.75" customHeight="1">
      <c r="L1357" s="19" t="str">
        <f t="shared" si="21"/>
        <v>no incluido</v>
      </c>
    </row>
    <row r="1358" spans="12:12" ht="15.75" customHeight="1">
      <c r="L1358" s="19" t="str">
        <f t="shared" si="21"/>
        <v>no incluido</v>
      </c>
    </row>
    <row r="1359" spans="12:12" ht="15.75" customHeight="1">
      <c r="L1359" s="19" t="str">
        <f t="shared" si="21"/>
        <v>no incluido</v>
      </c>
    </row>
    <row r="1360" spans="12:12" ht="15.75" customHeight="1">
      <c r="L1360" s="19" t="str">
        <f t="shared" si="21"/>
        <v>no incluido</v>
      </c>
    </row>
    <row r="1361" spans="12:12" ht="15.75" customHeight="1">
      <c r="L1361" s="19" t="str">
        <f t="shared" si="21"/>
        <v>no incluido</v>
      </c>
    </row>
    <row r="1362" spans="12:12" ht="15.75" customHeight="1">
      <c r="L1362" s="19" t="str">
        <f t="shared" si="21"/>
        <v>no incluido</v>
      </c>
    </row>
    <row r="1363" spans="12:12" ht="15.75" customHeight="1">
      <c r="L1363" s="19" t="str">
        <f t="shared" si="21"/>
        <v>no incluido</v>
      </c>
    </row>
    <row r="1364" spans="12:12" ht="15.75" customHeight="1">
      <c r="L1364" s="19" t="str">
        <f t="shared" si="21"/>
        <v>no incluido</v>
      </c>
    </row>
    <row r="1365" spans="12:12" ht="15.75" customHeight="1">
      <c r="L1365" s="19" t="str">
        <f t="shared" si="21"/>
        <v>no incluido</v>
      </c>
    </row>
    <row r="1366" spans="12:12" ht="15.75" customHeight="1">
      <c r="L1366" s="19" t="str">
        <f t="shared" si="21"/>
        <v>no incluido</v>
      </c>
    </row>
    <row r="1367" spans="12:12" ht="15.75" customHeight="1">
      <c r="L1367" s="19" t="str">
        <f t="shared" si="21"/>
        <v>no incluido</v>
      </c>
    </row>
    <row r="1368" spans="12:12" ht="15.75" customHeight="1">
      <c r="L1368" s="19" t="str">
        <f t="shared" si="21"/>
        <v>no incluido</v>
      </c>
    </row>
    <row r="1369" spans="12:12" ht="15.75" customHeight="1">
      <c r="L1369" s="19" t="str">
        <f t="shared" si="21"/>
        <v>no incluido</v>
      </c>
    </row>
    <row r="1370" spans="12:12" ht="15.75" customHeight="1">
      <c r="L1370" s="19" t="str">
        <f t="shared" si="21"/>
        <v>no incluido</v>
      </c>
    </row>
    <row r="1371" spans="12:12" ht="15.75" customHeight="1">
      <c r="L1371" s="19" t="str">
        <f t="shared" si="21"/>
        <v>no incluido</v>
      </c>
    </row>
    <row r="1372" spans="12:12" ht="15.75" customHeight="1">
      <c r="L1372" s="19" t="str">
        <f t="shared" si="21"/>
        <v>no incluido</v>
      </c>
    </row>
    <row r="1373" spans="12:12" ht="15.75" customHeight="1">
      <c r="L1373" s="19" t="str">
        <f t="shared" si="21"/>
        <v>no incluido</v>
      </c>
    </row>
    <row r="1374" spans="12:12" ht="15.75" customHeight="1">
      <c r="L1374" s="19" t="str">
        <f t="shared" si="21"/>
        <v>no incluido</v>
      </c>
    </row>
    <row r="1375" spans="12:12" ht="15.75" customHeight="1">
      <c r="L1375" s="19" t="str">
        <f t="shared" si="21"/>
        <v>no incluido</v>
      </c>
    </row>
    <row r="1376" spans="12:12" ht="15.75" customHeight="1">
      <c r="L1376" s="19" t="str">
        <f t="shared" si="21"/>
        <v>no incluido</v>
      </c>
    </row>
    <row r="1377" spans="12:12" ht="15.75" customHeight="1">
      <c r="L1377" s="19" t="str">
        <f t="shared" si="21"/>
        <v>no incluido</v>
      </c>
    </row>
    <row r="1378" spans="12:12" ht="15.75" customHeight="1">
      <c r="L1378" s="19" t="str">
        <f t="shared" si="21"/>
        <v>no incluido</v>
      </c>
    </row>
    <row r="1379" spans="12:12" ht="15.75" customHeight="1">
      <c r="L1379" s="19" t="str">
        <f t="shared" si="21"/>
        <v>no incluido</v>
      </c>
    </row>
    <row r="1380" spans="12:12" ht="15.75" customHeight="1">
      <c r="L1380" s="19" t="str">
        <f t="shared" si="21"/>
        <v>no incluido</v>
      </c>
    </row>
    <row r="1381" spans="12:12" ht="15.75" customHeight="1">
      <c r="L1381" s="19" t="str">
        <f t="shared" si="21"/>
        <v>no incluido</v>
      </c>
    </row>
    <row r="1382" spans="12:12" ht="15.75" customHeight="1">
      <c r="L1382" s="19" t="str">
        <f t="shared" si="21"/>
        <v>no incluido</v>
      </c>
    </row>
    <row r="1383" spans="12:12" ht="15.75" customHeight="1">
      <c r="L1383" s="19" t="str">
        <f t="shared" si="21"/>
        <v>no incluido</v>
      </c>
    </row>
    <row r="1384" spans="12:12" ht="15.75" customHeight="1">
      <c r="L1384" s="19" t="str">
        <f t="shared" si="21"/>
        <v>no incluido</v>
      </c>
    </row>
    <row r="1385" spans="12:12" ht="15.75" customHeight="1">
      <c r="L1385" s="19" t="str">
        <f t="shared" si="21"/>
        <v>no incluido</v>
      </c>
    </row>
    <row r="1386" spans="12:12" ht="15.75" customHeight="1">
      <c r="L1386" s="19" t="str">
        <f t="shared" si="21"/>
        <v>no incluido</v>
      </c>
    </row>
    <row r="1387" spans="12:12" ht="15.75" customHeight="1">
      <c r="L1387" s="19" t="str">
        <f t="shared" si="21"/>
        <v>no incluido</v>
      </c>
    </row>
    <row r="1388" spans="12:12" ht="15.75" customHeight="1">
      <c r="L1388" s="19" t="str">
        <f t="shared" si="21"/>
        <v>no incluido</v>
      </c>
    </row>
    <row r="1389" spans="12:12" ht="15.75" customHeight="1">
      <c r="L1389" s="19" t="str">
        <f t="shared" si="21"/>
        <v>no incluido</v>
      </c>
    </row>
    <row r="1390" spans="12:12" ht="15.75" customHeight="1">
      <c r="L1390" s="19" t="str">
        <f t="shared" si="21"/>
        <v>no incluido</v>
      </c>
    </row>
    <row r="1391" spans="12:12" ht="15.75" customHeight="1">
      <c r="L1391" s="19" t="str">
        <f t="shared" si="21"/>
        <v>no incluido</v>
      </c>
    </row>
    <row r="1392" spans="12:12" ht="15.75" customHeight="1">
      <c r="L1392" s="19" t="str">
        <f t="shared" si="21"/>
        <v>no incluido</v>
      </c>
    </row>
    <row r="1393" spans="12:12" ht="15.75" customHeight="1">
      <c r="L1393" s="19" t="str">
        <f t="shared" si="21"/>
        <v>no incluido</v>
      </c>
    </row>
    <row r="1394" spans="12:12" ht="15.75" customHeight="1">
      <c r="L1394" s="19" t="str">
        <f t="shared" si="21"/>
        <v>no incluido</v>
      </c>
    </row>
    <row r="1395" spans="12:12" ht="15.75" customHeight="1">
      <c r="L1395" s="19" t="str">
        <f t="shared" si="21"/>
        <v>no incluido</v>
      </c>
    </row>
    <row r="1396" spans="12:12" ht="15.75" customHeight="1">
      <c r="L1396" s="19" t="str">
        <f t="shared" si="21"/>
        <v>no incluido</v>
      </c>
    </row>
    <row r="1397" spans="12:12" ht="15.75" customHeight="1">
      <c r="L1397" s="19" t="str">
        <f t="shared" si="21"/>
        <v>no incluido</v>
      </c>
    </row>
    <row r="1398" spans="12:12" ht="15.75" customHeight="1">
      <c r="L1398" s="19" t="str">
        <f t="shared" si="21"/>
        <v>no incluido</v>
      </c>
    </row>
    <row r="1399" spans="12:12" ht="15.75" customHeight="1">
      <c r="L1399" s="19" t="str">
        <f t="shared" si="21"/>
        <v>no incluido</v>
      </c>
    </row>
    <row r="1400" spans="12:12" ht="15.75" customHeight="1">
      <c r="L1400" s="19" t="str">
        <f t="shared" si="21"/>
        <v>no incluido</v>
      </c>
    </row>
    <row r="1401" spans="12:12" ht="15.75" customHeight="1">
      <c r="L1401" s="19" t="str">
        <f t="shared" si="21"/>
        <v>no incluido</v>
      </c>
    </row>
    <row r="1402" spans="12:12" ht="15.75" customHeight="1">
      <c r="L1402" s="19" t="str">
        <f t="shared" si="21"/>
        <v>no incluido</v>
      </c>
    </row>
    <row r="1403" spans="12:12" ht="15.75" customHeight="1">
      <c r="L1403" s="19" t="str">
        <f t="shared" si="21"/>
        <v>no incluido</v>
      </c>
    </row>
    <row r="1404" spans="12:12" ht="15.75" customHeight="1">
      <c r="L1404" s="19" t="str">
        <f t="shared" si="21"/>
        <v>no incluido</v>
      </c>
    </row>
    <row r="1405" spans="12:12" ht="15.75" customHeight="1">
      <c r="L1405" s="19" t="str">
        <f t="shared" si="21"/>
        <v>no incluido</v>
      </c>
    </row>
    <row r="1406" spans="12:12" ht="15.75" customHeight="1">
      <c r="L1406" s="19" t="str">
        <f t="shared" si="21"/>
        <v>no incluido</v>
      </c>
    </row>
    <row r="1407" spans="12:12" ht="15.75" customHeight="1">
      <c r="L1407" s="19" t="str">
        <f t="shared" si="21"/>
        <v>no incluido</v>
      </c>
    </row>
    <row r="1408" spans="12:12" ht="15.75" customHeight="1">
      <c r="L1408" s="19" t="str">
        <f t="shared" si="21"/>
        <v>no incluido</v>
      </c>
    </row>
    <row r="1409" spans="12:12" ht="15.75" customHeight="1">
      <c r="L1409" s="19" t="str">
        <f t="shared" si="21"/>
        <v>no incluido</v>
      </c>
    </row>
    <row r="1410" spans="12:12" ht="15.75" customHeight="1">
      <c r="L1410" s="19" t="str">
        <f t="shared" ref="L1410:L1473" si="22">IF(ISNUMBER(VLOOKUP(A1410,PRE,1,FALSE)),"PreAlerta",IF(ISNUMBER(VLOOKUP(A1410,POST,1,FALSE)),"PostAlerta",IF(ISNUMBER(VLOOKUP(A1410,EXCL,1,FALSE)),"Excluida","no incluido")))</f>
        <v>no incluido</v>
      </c>
    </row>
    <row r="1411" spans="12:12" ht="15.75" customHeight="1">
      <c r="L1411" s="19" t="str">
        <f t="shared" si="22"/>
        <v>no incluido</v>
      </c>
    </row>
    <row r="1412" spans="12:12" ht="15.75" customHeight="1">
      <c r="L1412" s="19" t="str">
        <f t="shared" si="22"/>
        <v>no incluido</v>
      </c>
    </row>
    <row r="1413" spans="12:12" ht="15.75" customHeight="1">
      <c r="L1413" s="19" t="str">
        <f t="shared" si="22"/>
        <v>no incluido</v>
      </c>
    </row>
    <row r="1414" spans="12:12" ht="15.75" customHeight="1">
      <c r="L1414" s="19" t="str">
        <f t="shared" si="22"/>
        <v>no incluido</v>
      </c>
    </row>
    <row r="1415" spans="12:12" ht="15.75" customHeight="1">
      <c r="L1415" s="19" t="str">
        <f t="shared" si="22"/>
        <v>no incluido</v>
      </c>
    </row>
    <row r="1416" spans="12:12" ht="15.75" customHeight="1">
      <c r="L1416" s="19" t="str">
        <f t="shared" si="22"/>
        <v>no incluido</v>
      </c>
    </row>
    <row r="1417" spans="12:12" ht="15.75" customHeight="1">
      <c r="L1417" s="19" t="str">
        <f t="shared" si="22"/>
        <v>no incluido</v>
      </c>
    </row>
    <row r="1418" spans="12:12" ht="15.75" customHeight="1">
      <c r="L1418" s="19" t="str">
        <f t="shared" si="22"/>
        <v>no incluido</v>
      </c>
    </row>
    <row r="1419" spans="12:12" ht="15.75" customHeight="1">
      <c r="L1419" s="19" t="str">
        <f t="shared" si="22"/>
        <v>no incluido</v>
      </c>
    </row>
    <row r="1420" spans="12:12" ht="15.75" customHeight="1">
      <c r="L1420" s="19" t="str">
        <f t="shared" si="22"/>
        <v>no incluido</v>
      </c>
    </row>
    <row r="1421" spans="12:12" ht="15.75" customHeight="1">
      <c r="L1421" s="19" t="str">
        <f t="shared" si="22"/>
        <v>no incluido</v>
      </c>
    </row>
    <row r="1422" spans="12:12" ht="15.75" customHeight="1">
      <c r="L1422" s="19" t="str">
        <f t="shared" si="22"/>
        <v>no incluido</v>
      </c>
    </row>
    <row r="1423" spans="12:12" ht="15.75" customHeight="1">
      <c r="L1423" s="19" t="str">
        <f t="shared" si="22"/>
        <v>no incluido</v>
      </c>
    </row>
    <row r="1424" spans="12:12" ht="15.75" customHeight="1">
      <c r="L1424" s="19" t="str">
        <f t="shared" si="22"/>
        <v>no incluido</v>
      </c>
    </row>
    <row r="1425" spans="12:12" ht="15.75" customHeight="1">
      <c r="L1425" s="19" t="str">
        <f t="shared" si="22"/>
        <v>no incluido</v>
      </c>
    </row>
    <row r="1426" spans="12:12" ht="15.75" customHeight="1">
      <c r="L1426" s="19" t="str">
        <f t="shared" si="22"/>
        <v>no incluido</v>
      </c>
    </row>
    <row r="1427" spans="12:12" ht="15.75" customHeight="1">
      <c r="L1427" s="19" t="str">
        <f t="shared" si="22"/>
        <v>no incluido</v>
      </c>
    </row>
    <row r="1428" spans="12:12" ht="15.75" customHeight="1">
      <c r="L1428" s="19" t="str">
        <f t="shared" si="22"/>
        <v>no incluido</v>
      </c>
    </row>
    <row r="1429" spans="12:12" ht="15.75" customHeight="1">
      <c r="L1429" s="19" t="str">
        <f t="shared" si="22"/>
        <v>no incluido</v>
      </c>
    </row>
    <row r="1430" spans="12:12" ht="15.75" customHeight="1">
      <c r="L1430" s="19" t="str">
        <f t="shared" si="22"/>
        <v>no incluido</v>
      </c>
    </row>
    <row r="1431" spans="12:12" ht="15.75" customHeight="1">
      <c r="L1431" s="19" t="str">
        <f t="shared" si="22"/>
        <v>no incluido</v>
      </c>
    </row>
    <row r="1432" spans="12:12" ht="15.75" customHeight="1">
      <c r="L1432" s="19" t="str">
        <f t="shared" si="22"/>
        <v>no incluido</v>
      </c>
    </row>
    <row r="1433" spans="12:12" ht="15.75" customHeight="1">
      <c r="L1433" s="19" t="str">
        <f t="shared" si="22"/>
        <v>no incluido</v>
      </c>
    </row>
    <row r="1434" spans="12:12" ht="15.75" customHeight="1">
      <c r="L1434" s="19" t="str">
        <f t="shared" si="22"/>
        <v>no incluido</v>
      </c>
    </row>
    <row r="1435" spans="12:12" ht="15.75" customHeight="1">
      <c r="L1435" s="19" t="str">
        <f t="shared" si="22"/>
        <v>no incluido</v>
      </c>
    </row>
    <row r="1436" spans="12:12" ht="15.75" customHeight="1">
      <c r="L1436" s="19" t="str">
        <f t="shared" si="22"/>
        <v>no incluido</v>
      </c>
    </row>
    <row r="1437" spans="12:12" ht="15.75" customHeight="1">
      <c r="L1437" s="19" t="str">
        <f t="shared" si="22"/>
        <v>no incluido</v>
      </c>
    </row>
    <row r="1438" spans="12:12" ht="15.75" customHeight="1">
      <c r="L1438" s="19" t="str">
        <f t="shared" si="22"/>
        <v>no incluido</v>
      </c>
    </row>
    <row r="1439" spans="12:12" ht="15.75" customHeight="1">
      <c r="L1439" s="19" t="str">
        <f t="shared" si="22"/>
        <v>no incluido</v>
      </c>
    </row>
    <row r="1440" spans="12:12" ht="15.75" customHeight="1">
      <c r="L1440" s="19" t="str">
        <f t="shared" si="22"/>
        <v>no incluido</v>
      </c>
    </row>
    <row r="1441" spans="12:12" ht="15.75" customHeight="1">
      <c r="L1441" s="19" t="str">
        <f t="shared" si="22"/>
        <v>no incluido</v>
      </c>
    </row>
    <row r="1442" spans="12:12" ht="15.75" customHeight="1">
      <c r="L1442" s="19" t="str">
        <f t="shared" si="22"/>
        <v>no incluido</v>
      </c>
    </row>
    <row r="1443" spans="12:12" ht="15.75" customHeight="1">
      <c r="L1443" s="19" t="str">
        <f t="shared" si="22"/>
        <v>no incluido</v>
      </c>
    </row>
    <row r="1444" spans="12:12" ht="15.75" customHeight="1">
      <c r="L1444" s="19" t="str">
        <f t="shared" si="22"/>
        <v>no incluido</v>
      </c>
    </row>
    <row r="1445" spans="12:12" ht="15.75" customHeight="1">
      <c r="L1445" s="19" t="str">
        <f t="shared" si="22"/>
        <v>no incluido</v>
      </c>
    </row>
    <row r="1446" spans="12:12" ht="15.75" customHeight="1">
      <c r="L1446" s="19" t="str">
        <f t="shared" si="22"/>
        <v>no incluido</v>
      </c>
    </row>
    <row r="1447" spans="12:12" ht="15.75" customHeight="1">
      <c r="L1447" s="19" t="str">
        <f t="shared" si="22"/>
        <v>no incluido</v>
      </c>
    </row>
    <row r="1448" spans="12:12" ht="15.75" customHeight="1">
      <c r="L1448" s="19" t="str">
        <f t="shared" si="22"/>
        <v>no incluido</v>
      </c>
    </row>
    <row r="1449" spans="12:12" ht="15.75" customHeight="1">
      <c r="L1449" s="19" t="str">
        <f t="shared" si="22"/>
        <v>no incluido</v>
      </c>
    </row>
    <row r="1450" spans="12:12" ht="15.75" customHeight="1">
      <c r="L1450" s="19" t="str">
        <f t="shared" si="22"/>
        <v>no incluido</v>
      </c>
    </row>
    <row r="1451" spans="12:12" ht="15.75" customHeight="1">
      <c r="L1451" s="19" t="str">
        <f t="shared" si="22"/>
        <v>no incluido</v>
      </c>
    </row>
    <row r="1452" spans="12:12" ht="15.75" customHeight="1">
      <c r="L1452" s="19" t="str">
        <f t="shared" si="22"/>
        <v>no incluido</v>
      </c>
    </row>
    <row r="1453" spans="12:12" ht="15.75" customHeight="1">
      <c r="L1453" s="19" t="str">
        <f t="shared" si="22"/>
        <v>no incluido</v>
      </c>
    </row>
    <row r="1454" spans="12:12" ht="15.75" customHeight="1">
      <c r="L1454" s="19" t="str">
        <f t="shared" si="22"/>
        <v>no incluido</v>
      </c>
    </row>
    <row r="1455" spans="12:12" ht="15.75" customHeight="1">
      <c r="L1455" s="19" t="str">
        <f t="shared" si="22"/>
        <v>no incluido</v>
      </c>
    </row>
    <row r="1456" spans="12:12" ht="15.75" customHeight="1">
      <c r="L1456" s="19" t="str">
        <f t="shared" si="22"/>
        <v>no incluido</v>
      </c>
    </row>
    <row r="1457" spans="12:12" ht="15.75" customHeight="1">
      <c r="L1457" s="19" t="str">
        <f t="shared" si="22"/>
        <v>no incluido</v>
      </c>
    </row>
    <row r="1458" spans="12:12" ht="15.75" customHeight="1">
      <c r="L1458" s="19" t="str">
        <f t="shared" si="22"/>
        <v>no incluido</v>
      </c>
    </row>
    <row r="1459" spans="12:12" ht="15.75" customHeight="1">
      <c r="L1459" s="19" t="str">
        <f t="shared" si="22"/>
        <v>no incluido</v>
      </c>
    </row>
    <row r="1460" spans="12:12" ht="15.75" customHeight="1">
      <c r="L1460" s="19" t="str">
        <f t="shared" si="22"/>
        <v>no incluido</v>
      </c>
    </row>
    <row r="1461" spans="12:12" ht="15.75" customHeight="1">
      <c r="L1461" s="19" t="str">
        <f t="shared" si="22"/>
        <v>no incluido</v>
      </c>
    </row>
    <row r="1462" spans="12:12" ht="15.75" customHeight="1">
      <c r="L1462" s="19" t="str">
        <f t="shared" si="22"/>
        <v>no incluido</v>
      </c>
    </row>
    <row r="1463" spans="12:12" ht="15.75" customHeight="1">
      <c r="L1463" s="19" t="str">
        <f t="shared" si="22"/>
        <v>no incluido</v>
      </c>
    </row>
    <row r="1464" spans="12:12" ht="15.75" customHeight="1">
      <c r="L1464" s="19" t="str">
        <f t="shared" si="22"/>
        <v>no incluido</v>
      </c>
    </row>
    <row r="1465" spans="12:12" ht="15.75" customHeight="1">
      <c r="L1465" s="19" t="str">
        <f t="shared" si="22"/>
        <v>no incluido</v>
      </c>
    </row>
    <row r="1466" spans="12:12" ht="15.75" customHeight="1">
      <c r="L1466" s="19" t="str">
        <f t="shared" si="22"/>
        <v>no incluido</v>
      </c>
    </row>
    <row r="1467" spans="12:12" ht="15.75" customHeight="1">
      <c r="L1467" s="19" t="str">
        <f t="shared" si="22"/>
        <v>no incluido</v>
      </c>
    </row>
    <row r="1468" spans="12:12" ht="15.75" customHeight="1">
      <c r="L1468" s="19" t="str">
        <f t="shared" si="22"/>
        <v>no incluido</v>
      </c>
    </row>
    <row r="1469" spans="12:12" ht="15.75" customHeight="1">
      <c r="L1469" s="19" t="str">
        <f t="shared" si="22"/>
        <v>no incluido</v>
      </c>
    </row>
    <row r="1470" spans="12:12" ht="15.75" customHeight="1">
      <c r="L1470" s="19" t="str">
        <f t="shared" si="22"/>
        <v>no incluido</v>
      </c>
    </row>
    <row r="1471" spans="12:12" ht="15.75" customHeight="1">
      <c r="L1471" s="19" t="str">
        <f t="shared" si="22"/>
        <v>no incluido</v>
      </c>
    </row>
    <row r="1472" spans="12:12" ht="15.75" customHeight="1">
      <c r="L1472" s="19" t="str">
        <f t="shared" si="22"/>
        <v>no incluido</v>
      </c>
    </row>
    <row r="1473" spans="12:12" ht="15.75" customHeight="1">
      <c r="L1473" s="19" t="str">
        <f t="shared" si="22"/>
        <v>no incluido</v>
      </c>
    </row>
    <row r="1474" spans="12:12" ht="15.75" customHeight="1">
      <c r="L1474" s="19" t="str">
        <f t="shared" ref="L1474:L1537" si="23">IF(ISNUMBER(VLOOKUP(A1474,PRE,1,FALSE)),"PreAlerta",IF(ISNUMBER(VLOOKUP(A1474,POST,1,FALSE)),"PostAlerta",IF(ISNUMBER(VLOOKUP(A1474,EXCL,1,FALSE)),"Excluida","no incluido")))</f>
        <v>no incluido</v>
      </c>
    </row>
    <row r="1475" spans="12:12" ht="15.75" customHeight="1">
      <c r="L1475" s="19" t="str">
        <f t="shared" si="23"/>
        <v>no incluido</v>
      </c>
    </row>
    <row r="1476" spans="12:12" ht="15.75" customHeight="1">
      <c r="L1476" s="19" t="str">
        <f t="shared" si="23"/>
        <v>no incluido</v>
      </c>
    </row>
    <row r="1477" spans="12:12" ht="15.75" customHeight="1">
      <c r="L1477" s="19" t="str">
        <f t="shared" si="23"/>
        <v>no incluido</v>
      </c>
    </row>
    <row r="1478" spans="12:12" ht="15.75" customHeight="1">
      <c r="L1478" s="19" t="str">
        <f t="shared" si="23"/>
        <v>no incluido</v>
      </c>
    </row>
    <row r="1479" spans="12:12" ht="15.75" customHeight="1">
      <c r="L1479" s="19" t="str">
        <f t="shared" si="23"/>
        <v>no incluido</v>
      </c>
    </row>
    <row r="1480" spans="12:12" ht="15.75" customHeight="1">
      <c r="L1480" s="19" t="str">
        <f t="shared" si="23"/>
        <v>no incluido</v>
      </c>
    </row>
    <row r="1481" spans="12:12" ht="15.75" customHeight="1">
      <c r="L1481" s="19" t="str">
        <f t="shared" si="23"/>
        <v>no incluido</v>
      </c>
    </row>
    <row r="1482" spans="12:12" ht="15.75" customHeight="1">
      <c r="L1482" s="19" t="str">
        <f t="shared" si="23"/>
        <v>no incluido</v>
      </c>
    </row>
    <row r="1483" spans="12:12" ht="15.75" customHeight="1">
      <c r="L1483" s="19" t="str">
        <f t="shared" si="23"/>
        <v>no incluido</v>
      </c>
    </row>
    <row r="1484" spans="12:12" ht="15.75" customHeight="1">
      <c r="L1484" s="19" t="str">
        <f t="shared" si="23"/>
        <v>no incluido</v>
      </c>
    </row>
    <row r="1485" spans="12:12" ht="15.75" customHeight="1">
      <c r="L1485" s="19" t="str">
        <f t="shared" si="23"/>
        <v>no incluido</v>
      </c>
    </row>
    <row r="1486" spans="12:12" ht="15.75" customHeight="1">
      <c r="L1486" s="19" t="str">
        <f t="shared" si="23"/>
        <v>no incluido</v>
      </c>
    </row>
    <row r="1487" spans="12:12" ht="15.75" customHeight="1">
      <c r="L1487" s="19" t="str">
        <f t="shared" si="23"/>
        <v>no incluido</v>
      </c>
    </row>
    <row r="1488" spans="12:12" ht="15.75" customHeight="1">
      <c r="L1488" s="19" t="str">
        <f t="shared" si="23"/>
        <v>no incluido</v>
      </c>
    </row>
    <row r="1489" spans="12:12" ht="15.75" customHeight="1">
      <c r="L1489" s="19" t="str">
        <f t="shared" si="23"/>
        <v>no incluido</v>
      </c>
    </row>
    <row r="1490" spans="12:12" ht="15.75" customHeight="1">
      <c r="L1490" s="19" t="str">
        <f t="shared" si="23"/>
        <v>no incluido</v>
      </c>
    </row>
    <row r="1491" spans="12:12" ht="15.75" customHeight="1">
      <c r="L1491" s="19" t="str">
        <f t="shared" si="23"/>
        <v>no incluido</v>
      </c>
    </row>
    <row r="1492" spans="12:12" ht="15.75" customHeight="1">
      <c r="L1492" s="19" t="str">
        <f t="shared" si="23"/>
        <v>no incluido</v>
      </c>
    </row>
    <row r="1493" spans="12:12" ht="15.75" customHeight="1">
      <c r="L1493" s="19" t="str">
        <f t="shared" si="23"/>
        <v>no incluido</v>
      </c>
    </row>
    <row r="1494" spans="12:12" ht="15.75" customHeight="1">
      <c r="L1494" s="19" t="str">
        <f t="shared" si="23"/>
        <v>no incluido</v>
      </c>
    </row>
    <row r="1495" spans="12:12" ht="15.75" customHeight="1">
      <c r="L1495" s="19" t="str">
        <f t="shared" si="23"/>
        <v>no incluido</v>
      </c>
    </row>
    <row r="1496" spans="12:12" ht="15.75" customHeight="1">
      <c r="L1496" s="19" t="str">
        <f t="shared" si="23"/>
        <v>no incluido</v>
      </c>
    </row>
    <row r="1497" spans="12:12" ht="15.75" customHeight="1">
      <c r="L1497" s="19" t="str">
        <f t="shared" si="23"/>
        <v>no incluido</v>
      </c>
    </row>
    <row r="1498" spans="12:12" ht="15.75" customHeight="1">
      <c r="L1498" s="19" t="str">
        <f t="shared" si="23"/>
        <v>no incluido</v>
      </c>
    </row>
    <row r="1499" spans="12:12" ht="15.75" customHeight="1">
      <c r="L1499" s="19" t="str">
        <f t="shared" si="23"/>
        <v>no incluido</v>
      </c>
    </row>
    <row r="1500" spans="12:12" ht="15.75" customHeight="1">
      <c r="L1500" s="19" t="str">
        <f t="shared" si="23"/>
        <v>no incluido</v>
      </c>
    </row>
    <row r="1501" spans="12:12" ht="15.75" customHeight="1">
      <c r="L1501" s="19" t="str">
        <f t="shared" si="23"/>
        <v>no incluido</v>
      </c>
    </row>
    <row r="1502" spans="12:12" ht="15.75" customHeight="1">
      <c r="L1502" s="19" t="str">
        <f t="shared" si="23"/>
        <v>no incluido</v>
      </c>
    </row>
    <row r="1503" spans="12:12" ht="15.75" customHeight="1">
      <c r="L1503" s="19" t="str">
        <f t="shared" si="23"/>
        <v>no incluido</v>
      </c>
    </row>
    <row r="1504" spans="12:12" ht="15.75" customHeight="1">
      <c r="L1504" s="19" t="str">
        <f t="shared" si="23"/>
        <v>no incluido</v>
      </c>
    </row>
    <row r="1505" spans="12:12" ht="15.75" customHeight="1">
      <c r="L1505" s="19" t="str">
        <f t="shared" si="23"/>
        <v>no incluido</v>
      </c>
    </row>
    <row r="1506" spans="12:12" ht="15.75" customHeight="1">
      <c r="L1506" s="19" t="str">
        <f t="shared" si="23"/>
        <v>no incluido</v>
      </c>
    </row>
    <row r="1507" spans="12:12" ht="15.75" customHeight="1">
      <c r="L1507" s="19" t="str">
        <f t="shared" si="23"/>
        <v>no incluido</v>
      </c>
    </row>
    <row r="1508" spans="12:12" ht="15.75" customHeight="1">
      <c r="L1508" s="19" t="str">
        <f t="shared" si="23"/>
        <v>no incluido</v>
      </c>
    </row>
    <row r="1509" spans="12:12" ht="15.75" customHeight="1">
      <c r="L1509" s="19" t="str">
        <f t="shared" si="23"/>
        <v>no incluido</v>
      </c>
    </row>
    <row r="1510" spans="12:12" ht="15.75" customHeight="1">
      <c r="L1510" s="19" t="str">
        <f t="shared" si="23"/>
        <v>no incluido</v>
      </c>
    </row>
    <row r="1511" spans="12:12" ht="15.75" customHeight="1">
      <c r="L1511" s="19" t="str">
        <f t="shared" si="23"/>
        <v>no incluido</v>
      </c>
    </row>
    <row r="1512" spans="12:12" ht="15.75" customHeight="1">
      <c r="L1512" s="19" t="str">
        <f t="shared" si="23"/>
        <v>no incluido</v>
      </c>
    </row>
    <row r="1513" spans="12:12" ht="15.75" customHeight="1">
      <c r="L1513" s="19" t="str">
        <f t="shared" si="23"/>
        <v>no incluido</v>
      </c>
    </row>
    <row r="1514" spans="12:12" ht="15.75" customHeight="1">
      <c r="L1514" s="19" t="str">
        <f t="shared" si="23"/>
        <v>no incluido</v>
      </c>
    </row>
    <row r="1515" spans="12:12" ht="15.75" customHeight="1">
      <c r="L1515" s="19" t="str">
        <f t="shared" si="23"/>
        <v>no incluido</v>
      </c>
    </row>
    <row r="1516" spans="12:12" ht="15.75" customHeight="1">
      <c r="L1516" s="19" t="str">
        <f t="shared" si="23"/>
        <v>no incluido</v>
      </c>
    </row>
    <row r="1517" spans="12:12" ht="15.75" customHeight="1">
      <c r="L1517" s="19" t="str">
        <f t="shared" si="23"/>
        <v>no incluido</v>
      </c>
    </row>
    <row r="1518" spans="12:12" ht="15.75" customHeight="1">
      <c r="L1518" s="19" t="str">
        <f t="shared" si="23"/>
        <v>no incluido</v>
      </c>
    </row>
    <row r="1519" spans="12:12" ht="15.75" customHeight="1">
      <c r="L1519" s="19" t="str">
        <f t="shared" si="23"/>
        <v>no incluido</v>
      </c>
    </row>
    <row r="1520" spans="12:12" ht="15.75" customHeight="1">
      <c r="L1520" s="19" t="str">
        <f t="shared" si="23"/>
        <v>no incluido</v>
      </c>
    </row>
    <row r="1521" spans="12:12" ht="15.75" customHeight="1">
      <c r="L1521" s="19" t="str">
        <f t="shared" si="23"/>
        <v>no incluido</v>
      </c>
    </row>
    <row r="1522" spans="12:12" ht="15.75" customHeight="1">
      <c r="L1522" s="19" t="str">
        <f t="shared" si="23"/>
        <v>no incluido</v>
      </c>
    </row>
    <row r="1523" spans="12:12" ht="15.75" customHeight="1">
      <c r="L1523" s="19" t="str">
        <f t="shared" si="23"/>
        <v>no incluido</v>
      </c>
    </row>
    <row r="1524" spans="12:12" ht="15.75" customHeight="1">
      <c r="L1524" s="19" t="str">
        <f t="shared" si="23"/>
        <v>no incluido</v>
      </c>
    </row>
    <row r="1525" spans="12:12" ht="15.75" customHeight="1">
      <c r="L1525" s="19" t="str">
        <f t="shared" si="23"/>
        <v>no incluido</v>
      </c>
    </row>
    <row r="1526" spans="12:12" ht="15.75" customHeight="1">
      <c r="L1526" s="19" t="str">
        <f t="shared" si="23"/>
        <v>no incluido</v>
      </c>
    </row>
    <row r="1527" spans="12:12" ht="15.75" customHeight="1">
      <c r="L1527" s="19" t="str">
        <f t="shared" si="23"/>
        <v>no incluido</v>
      </c>
    </row>
    <row r="1528" spans="12:12" ht="15.75" customHeight="1">
      <c r="L1528" s="19" t="str">
        <f t="shared" si="23"/>
        <v>no incluido</v>
      </c>
    </row>
    <row r="1529" spans="12:12" ht="15.75" customHeight="1">
      <c r="L1529" s="19" t="str">
        <f t="shared" si="23"/>
        <v>no incluido</v>
      </c>
    </row>
    <row r="1530" spans="12:12" ht="15.75" customHeight="1">
      <c r="L1530" s="19" t="str">
        <f t="shared" si="23"/>
        <v>no incluido</v>
      </c>
    </row>
    <row r="1531" spans="12:12" ht="15.75" customHeight="1">
      <c r="L1531" s="19" t="str">
        <f t="shared" si="23"/>
        <v>no incluido</v>
      </c>
    </row>
    <row r="1532" spans="12:12" ht="15.75" customHeight="1">
      <c r="L1532" s="19" t="str">
        <f t="shared" si="23"/>
        <v>no incluido</v>
      </c>
    </row>
    <row r="1533" spans="12:12" ht="15.75" customHeight="1">
      <c r="L1533" s="19" t="str">
        <f t="shared" si="23"/>
        <v>no incluido</v>
      </c>
    </row>
    <row r="1534" spans="12:12" ht="15.75" customHeight="1">
      <c r="L1534" s="19" t="str">
        <f t="shared" si="23"/>
        <v>no incluido</v>
      </c>
    </row>
    <row r="1535" spans="12:12" ht="15.75" customHeight="1">
      <c r="L1535" s="19" t="str">
        <f t="shared" si="23"/>
        <v>no incluido</v>
      </c>
    </row>
    <row r="1536" spans="12:12" ht="15.75" customHeight="1">
      <c r="L1536" s="19" t="str">
        <f t="shared" si="23"/>
        <v>no incluido</v>
      </c>
    </row>
    <row r="1537" spans="12:12" ht="15.75" customHeight="1">
      <c r="L1537" s="19" t="str">
        <f t="shared" si="23"/>
        <v>no incluido</v>
      </c>
    </row>
    <row r="1538" spans="12:12" ht="15.75" customHeight="1">
      <c r="L1538" s="19" t="str">
        <f t="shared" ref="L1538:L1601" si="24">IF(ISNUMBER(VLOOKUP(A1538,PRE,1,FALSE)),"PreAlerta",IF(ISNUMBER(VLOOKUP(A1538,POST,1,FALSE)),"PostAlerta",IF(ISNUMBER(VLOOKUP(A1538,EXCL,1,FALSE)),"Excluida","no incluido")))</f>
        <v>no incluido</v>
      </c>
    </row>
    <row r="1539" spans="12:12" ht="15.75" customHeight="1">
      <c r="L1539" s="19" t="str">
        <f t="shared" si="24"/>
        <v>no incluido</v>
      </c>
    </row>
    <row r="1540" spans="12:12" ht="15.75" customHeight="1">
      <c r="L1540" s="19" t="str">
        <f t="shared" si="24"/>
        <v>no incluido</v>
      </c>
    </row>
    <row r="1541" spans="12:12" ht="15.75" customHeight="1">
      <c r="L1541" s="19" t="str">
        <f t="shared" si="24"/>
        <v>no incluido</v>
      </c>
    </row>
    <row r="1542" spans="12:12" ht="15.75" customHeight="1">
      <c r="L1542" s="19" t="str">
        <f t="shared" si="24"/>
        <v>no incluido</v>
      </c>
    </row>
    <row r="1543" spans="12:12" ht="15.75" customHeight="1">
      <c r="L1543" s="19" t="str">
        <f t="shared" si="24"/>
        <v>no incluido</v>
      </c>
    </row>
    <row r="1544" spans="12:12" ht="15.75" customHeight="1">
      <c r="L1544" s="19" t="str">
        <f t="shared" si="24"/>
        <v>no incluido</v>
      </c>
    </row>
    <row r="1545" spans="12:12" ht="15.75" customHeight="1">
      <c r="L1545" s="19" t="str">
        <f t="shared" si="24"/>
        <v>no incluido</v>
      </c>
    </row>
    <row r="1546" spans="12:12" ht="15.75" customHeight="1">
      <c r="L1546" s="19" t="str">
        <f t="shared" si="24"/>
        <v>no incluido</v>
      </c>
    </row>
    <row r="1547" spans="12:12" ht="15.75" customHeight="1">
      <c r="L1547" s="19" t="str">
        <f t="shared" si="24"/>
        <v>no incluido</v>
      </c>
    </row>
    <row r="1548" spans="12:12" ht="15.75" customHeight="1">
      <c r="L1548" s="19" t="str">
        <f t="shared" si="24"/>
        <v>no incluido</v>
      </c>
    </row>
    <row r="1549" spans="12:12" ht="15.75" customHeight="1">
      <c r="L1549" s="19" t="str">
        <f t="shared" si="24"/>
        <v>no incluido</v>
      </c>
    </row>
    <row r="1550" spans="12:12" ht="15.75" customHeight="1">
      <c r="L1550" s="19" t="str">
        <f t="shared" si="24"/>
        <v>no incluido</v>
      </c>
    </row>
    <row r="1551" spans="12:12" ht="15.75" customHeight="1">
      <c r="L1551" s="19" t="str">
        <f t="shared" si="24"/>
        <v>no incluido</v>
      </c>
    </row>
    <row r="1552" spans="12:12" ht="15.75" customHeight="1">
      <c r="L1552" s="19" t="str">
        <f t="shared" si="24"/>
        <v>no incluido</v>
      </c>
    </row>
    <row r="1553" spans="12:12" ht="15.75" customHeight="1">
      <c r="L1553" s="19" t="str">
        <f t="shared" si="24"/>
        <v>no incluido</v>
      </c>
    </row>
    <row r="1554" spans="12:12" ht="15.75" customHeight="1">
      <c r="L1554" s="19" t="str">
        <f t="shared" si="24"/>
        <v>no incluido</v>
      </c>
    </row>
    <row r="1555" spans="12:12" ht="15.75" customHeight="1">
      <c r="L1555" s="19" t="str">
        <f t="shared" si="24"/>
        <v>no incluido</v>
      </c>
    </row>
    <row r="1556" spans="12:12" ht="15.75" customHeight="1">
      <c r="L1556" s="19" t="str">
        <f t="shared" si="24"/>
        <v>no incluido</v>
      </c>
    </row>
    <row r="1557" spans="12:12" ht="15.75" customHeight="1">
      <c r="L1557" s="19" t="str">
        <f t="shared" si="24"/>
        <v>no incluido</v>
      </c>
    </row>
    <row r="1558" spans="12:12" ht="15.75" customHeight="1">
      <c r="L1558" s="19" t="str">
        <f t="shared" si="24"/>
        <v>no incluido</v>
      </c>
    </row>
    <row r="1559" spans="12:12" ht="15.75" customHeight="1">
      <c r="L1559" s="19" t="str">
        <f t="shared" si="24"/>
        <v>no incluido</v>
      </c>
    </row>
    <row r="1560" spans="12:12" ht="15.75" customHeight="1">
      <c r="L1560" s="19" t="str">
        <f t="shared" si="24"/>
        <v>no incluido</v>
      </c>
    </row>
    <row r="1561" spans="12:12" ht="15.75" customHeight="1">
      <c r="L1561" s="19" t="str">
        <f t="shared" si="24"/>
        <v>no incluido</v>
      </c>
    </row>
    <row r="1562" spans="12:12" ht="15.75" customHeight="1">
      <c r="L1562" s="19" t="str">
        <f t="shared" si="24"/>
        <v>no incluido</v>
      </c>
    </row>
    <row r="1563" spans="12:12" ht="15.75" customHeight="1">
      <c r="L1563" s="19" t="str">
        <f t="shared" si="24"/>
        <v>no incluido</v>
      </c>
    </row>
    <row r="1564" spans="12:12" ht="15.75" customHeight="1">
      <c r="L1564" s="19" t="str">
        <f t="shared" si="24"/>
        <v>no incluido</v>
      </c>
    </row>
    <row r="1565" spans="12:12" ht="15.75" customHeight="1">
      <c r="L1565" s="19" t="str">
        <f t="shared" si="24"/>
        <v>no incluido</v>
      </c>
    </row>
    <row r="1566" spans="12:12" ht="15.75" customHeight="1">
      <c r="L1566" s="19" t="str">
        <f t="shared" si="24"/>
        <v>no incluido</v>
      </c>
    </row>
    <row r="1567" spans="12:12" ht="15.75" customHeight="1">
      <c r="L1567" s="19" t="str">
        <f t="shared" si="24"/>
        <v>no incluido</v>
      </c>
    </row>
    <row r="1568" spans="12:12" ht="15.75" customHeight="1">
      <c r="L1568" s="19" t="str">
        <f t="shared" si="24"/>
        <v>no incluido</v>
      </c>
    </row>
    <row r="1569" spans="12:12" ht="15.75" customHeight="1">
      <c r="L1569" s="19" t="str">
        <f t="shared" si="24"/>
        <v>no incluido</v>
      </c>
    </row>
    <row r="1570" spans="12:12" ht="15.75" customHeight="1">
      <c r="L1570" s="19" t="str">
        <f t="shared" si="24"/>
        <v>no incluido</v>
      </c>
    </row>
    <row r="1571" spans="12:12" ht="15.75" customHeight="1">
      <c r="L1571" s="19" t="str">
        <f t="shared" si="24"/>
        <v>no incluido</v>
      </c>
    </row>
    <row r="1572" spans="12:12" ht="15.75" customHeight="1">
      <c r="L1572" s="19" t="str">
        <f t="shared" si="24"/>
        <v>no incluido</v>
      </c>
    </row>
    <row r="1573" spans="12:12" ht="15.75" customHeight="1">
      <c r="L1573" s="19" t="str">
        <f t="shared" si="24"/>
        <v>no incluido</v>
      </c>
    </row>
    <row r="1574" spans="12:12" ht="15.75" customHeight="1">
      <c r="L1574" s="19" t="str">
        <f t="shared" si="24"/>
        <v>no incluido</v>
      </c>
    </row>
    <row r="1575" spans="12:12" ht="15.75" customHeight="1">
      <c r="L1575" s="19" t="str">
        <f t="shared" si="24"/>
        <v>no incluido</v>
      </c>
    </row>
    <row r="1576" spans="12:12" ht="15.75" customHeight="1">
      <c r="L1576" s="19" t="str">
        <f t="shared" si="24"/>
        <v>no incluido</v>
      </c>
    </row>
    <row r="1577" spans="12:12" ht="15.75" customHeight="1">
      <c r="L1577" s="19" t="str">
        <f t="shared" si="24"/>
        <v>no incluido</v>
      </c>
    </row>
    <row r="1578" spans="12:12" ht="15.75" customHeight="1">
      <c r="L1578" s="19" t="str">
        <f t="shared" si="24"/>
        <v>no incluido</v>
      </c>
    </row>
    <row r="1579" spans="12:12" ht="15.75" customHeight="1">
      <c r="L1579" s="19" t="str">
        <f t="shared" si="24"/>
        <v>no incluido</v>
      </c>
    </row>
    <row r="1580" spans="12:12" ht="15.75" customHeight="1">
      <c r="L1580" s="19" t="str">
        <f t="shared" si="24"/>
        <v>no incluido</v>
      </c>
    </row>
    <row r="1581" spans="12:12" ht="15.75" customHeight="1">
      <c r="L1581" s="19" t="str">
        <f t="shared" si="24"/>
        <v>no incluido</v>
      </c>
    </row>
    <row r="1582" spans="12:12" ht="15.75" customHeight="1">
      <c r="L1582" s="19" t="str">
        <f t="shared" si="24"/>
        <v>no incluido</v>
      </c>
    </row>
    <row r="1583" spans="12:12" ht="15.75" customHeight="1">
      <c r="L1583" s="19" t="str">
        <f t="shared" si="24"/>
        <v>no incluido</v>
      </c>
    </row>
    <row r="1584" spans="12:12" ht="15.75" customHeight="1">
      <c r="L1584" s="19" t="str">
        <f t="shared" si="24"/>
        <v>no incluido</v>
      </c>
    </row>
    <row r="1585" spans="12:12" ht="15.75" customHeight="1">
      <c r="L1585" s="19" t="str">
        <f t="shared" si="24"/>
        <v>no incluido</v>
      </c>
    </row>
    <row r="1586" spans="12:12" ht="15.75" customHeight="1">
      <c r="L1586" s="19" t="str">
        <f t="shared" si="24"/>
        <v>no incluido</v>
      </c>
    </row>
    <row r="1587" spans="12:12" ht="15.75" customHeight="1">
      <c r="L1587" s="19" t="str">
        <f t="shared" si="24"/>
        <v>no incluido</v>
      </c>
    </row>
    <row r="1588" spans="12:12" ht="15.75" customHeight="1">
      <c r="L1588" s="19" t="str">
        <f t="shared" si="24"/>
        <v>no incluido</v>
      </c>
    </row>
    <row r="1589" spans="12:12" ht="15.75" customHeight="1">
      <c r="L1589" s="19" t="str">
        <f t="shared" si="24"/>
        <v>no incluido</v>
      </c>
    </row>
    <row r="1590" spans="12:12" ht="15.75" customHeight="1">
      <c r="L1590" s="19" t="str">
        <f t="shared" si="24"/>
        <v>no incluido</v>
      </c>
    </row>
    <row r="1591" spans="12:12" ht="15.75" customHeight="1">
      <c r="L1591" s="19" t="str">
        <f t="shared" si="24"/>
        <v>no incluido</v>
      </c>
    </row>
    <row r="1592" spans="12:12" ht="15.75" customHeight="1">
      <c r="L1592" s="19" t="str">
        <f t="shared" si="24"/>
        <v>no incluido</v>
      </c>
    </row>
    <row r="1593" spans="12:12" ht="15.75" customHeight="1">
      <c r="L1593" s="19" t="str">
        <f t="shared" si="24"/>
        <v>no incluido</v>
      </c>
    </row>
    <row r="1594" spans="12:12" ht="15.75" customHeight="1">
      <c r="L1594" s="19" t="str">
        <f t="shared" si="24"/>
        <v>no incluido</v>
      </c>
    </row>
    <row r="1595" spans="12:12" ht="15.75" customHeight="1">
      <c r="L1595" s="19" t="str">
        <f t="shared" si="24"/>
        <v>no incluido</v>
      </c>
    </row>
    <row r="1596" spans="12:12" ht="15.75" customHeight="1">
      <c r="L1596" s="19" t="str">
        <f t="shared" si="24"/>
        <v>no incluido</v>
      </c>
    </row>
    <row r="1597" spans="12:12" ht="15.75" customHeight="1">
      <c r="L1597" s="19" t="str">
        <f t="shared" si="24"/>
        <v>no incluido</v>
      </c>
    </row>
    <row r="1598" spans="12:12" ht="15.75" customHeight="1">
      <c r="L1598" s="19" t="str">
        <f t="shared" si="24"/>
        <v>no incluido</v>
      </c>
    </row>
    <row r="1599" spans="12:12" ht="15.75" customHeight="1">
      <c r="L1599" s="19" t="str">
        <f t="shared" si="24"/>
        <v>no incluido</v>
      </c>
    </row>
    <row r="1600" spans="12:12" ht="15.75" customHeight="1">
      <c r="L1600" s="19" t="str">
        <f t="shared" si="24"/>
        <v>no incluido</v>
      </c>
    </row>
    <row r="1601" spans="12:12" ht="15.75" customHeight="1">
      <c r="L1601" s="19" t="str">
        <f t="shared" si="24"/>
        <v>no incluido</v>
      </c>
    </row>
    <row r="1602" spans="12:12" ht="15.75" customHeight="1">
      <c r="L1602" s="19" t="str">
        <f t="shared" ref="L1602:L1665" si="25">IF(ISNUMBER(VLOOKUP(A1602,PRE,1,FALSE)),"PreAlerta",IF(ISNUMBER(VLOOKUP(A1602,POST,1,FALSE)),"PostAlerta",IF(ISNUMBER(VLOOKUP(A1602,EXCL,1,FALSE)),"Excluida","no incluido")))</f>
        <v>no incluido</v>
      </c>
    </row>
    <row r="1603" spans="12:12" ht="15.75" customHeight="1">
      <c r="L1603" s="19" t="str">
        <f t="shared" si="25"/>
        <v>no incluido</v>
      </c>
    </row>
    <row r="1604" spans="12:12" ht="15.75" customHeight="1">
      <c r="L1604" s="19" t="str">
        <f t="shared" si="25"/>
        <v>no incluido</v>
      </c>
    </row>
    <row r="1605" spans="12:12" ht="15.75" customHeight="1">
      <c r="L1605" s="19" t="str">
        <f t="shared" si="25"/>
        <v>no incluido</v>
      </c>
    </row>
    <row r="1606" spans="12:12" ht="15.75" customHeight="1">
      <c r="L1606" s="19" t="str">
        <f t="shared" si="25"/>
        <v>no incluido</v>
      </c>
    </row>
    <row r="1607" spans="12:12" ht="15.75" customHeight="1">
      <c r="L1607" s="19" t="str">
        <f t="shared" si="25"/>
        <v>no incluido</v>
      </c>
    </row>
    <row r="1608" spans="12:12" ht="15.75" customHeight="1">
      <c r="L1608" s="19" t="str">
        <f t="shared" si="25"/>
        <v>no incluido</v>
      </c>
    </row>
    <row r="1609" spans="12:12" ht="15.75" customHeight="1">
      <c r="L1609" s="19" t="str">
        <f t="shared" si="25"/>
        <v>no incluido</v>
      </c>
    </row>
    <row r="1610" spans="12:12" ht="15.75" customHeight="1">
      <c r="L1610" s="19" t="str">
        <f t="shared" si="25"/>
        <v>no incluido</v>
      </c>
    </row>
    <row r="1611" spans="12:12" ht="15.75" customHeight="1">
      <c r="L1611" s="19" t="str">
        <f t="shared" si="25"/>
        <v>no incluido</v>
      </c>
    </row>
    <row r="1612" spans="12:12" ht="15.75" customHeight="1">
      <c r="L1612" s="19" t="str">
        <f t="shared" si="25"/>
        <v>no incluido</v>
      </c>
    </row>
    <row r="1613" spans="12:12" ht="15.75" customHeight="1">
      <c r="L1613" s="19" t="str">
        <f t="shared" si="25"/>
        <v>no incluido</v>
      </c>
    </row>
    <row r="1614" spans="12:12" ht="15.75" customHeight="1">
      <c r="L1614" s="19" t="str">
        <f t="shared" si="25"/>
        <v>no incluido</v>
      </c>
    </row>
    <row r="1615" spans="12:12" ht="15.75" customHeight="1">
      <c r="L1615" s="19" t="str">
        <f t="shared" si="25"/>
        <v>no incluido</v>
      </c>
    </row>
    <row r="1616" spans="12:12" ht="15.75" customHeight="1">
      <c r="L1616" s="19" t="str">
        <f t="shared" si="25"/>
        <v>no incluido</v>
      </c>
    </row>
    <row r="1617" spans="12:12" ht="15.75" customHeight="1">
      <c r="L1617" s="19" t="str">
        <f t="shared" si="25"/>
        <v>no incluido</v>
      </c>
    </row>
    <row r="1618" spans="12:12" ht="15.75" customHeight="1">
      <c r="L1618" s="19" t="str">
        <f t="shared" si="25"/>
        <v>no incluido</v>
      </c>
    </row>
    <row r="1619" spans="12:12" ht="15.75" customHeight="1">
      <c r="L1619" s="19" t="str">
        <f t="shared" si="25"/>
        <v>no incluido</v>
      </c>
    </row>
    <row r="1620" spans="12:12" ht="15.75" customHeight="1">
      <c r="L1620" s="19" t="str">
        <f t="shared" si="25"/>
        <v>no incluido</v>
      </c>
    </row>
    <row r="1621" spans="12:12" ht="15.75" customHeight="1">
      <c r="L1621" s="19" t="str">
        <f t="shared" si="25"/>
        <v>no incluido</v>
      </c>
    </row>
    <row r="1622" spans="12:12" ht="15.75" customHeight="1">
      <c r="L1622" s="19" t="str">
        <f t="shared" si="25"/>
        <v>no incluido</v>
      </c>
    </row>
    <row r="1623" spans="12:12" ht="15.75" customHeight="1">
      <c r="L1623" s="19" t="str">
        <f t="shared" si="25"/>
        <v>no incluido</v>
      </c>
    </row>
    <row r="1624" spans="12:12" ht="15.75" customHeight="1">
      <c r="L1624" s="19" t="str">
        <f t="shared" si="25"/>
        <v>no incluido</v>
      </c>
    </row>
    <row r="1625" spans="12:12" ht="15.75" customHeight="1">
      <c r="L1625" s="19" t="str">
        <f t="shared" si="25"/>
        <v>no incluido</v>
      </c>
    </row>
    <row r="1626" spans="12:12" ht="15.75" customHeight="1">
      <c r="L1626" s="19" t="str">
        <f t="shared" si="25"/>
        <v>no incluido</v>
      </c>
    </row>
    <row r="1627" spans="12:12" ht="15.75" customHeight="1">
      <c r="L1627" s="19" t="str">
        <f t="shared" si="25"/>
        <v>no incluido</v>
      </c>
    </row>
    <row r="1628" spans="12:12" ht="15.75" customHeight="1">
      <c r="L1628" s="19" t="str">
        <f t="shared" si="25"/>
        <v>no incluido</v>
      </c>
    </row>
    <row r="1629" spans="12:12" ht="15.75" customHeight="1">
      <c r="L1629" s="19" t="str">
        <f t="shared" si="25"/>
        <v>no incluido</v>
      </c>
    </row>
    <row r="1630" spans="12:12" ht="15.75" customHeight="1">
      <c r="L1630" s="19" t="str">
        <f t="shared" si="25"/>
        <v>no incluido</v>
      </c>
    </row>
    <row r="1631" spans="12:12" ht="15.75" customHeight="1">
      <c r="L1631" s="19" t="str">
        <f t="shared" si="25"/>
        <v>no incluido</v>
      </c>
    </row>
    <row r="1632" spans="12:12" ht="15.75" customHeight="1">
      <c r="L1632" s="19" t="str">
        <f t="shared" si="25"/>
        <v>no incluido</v>
      </c>
    </row>
    <row r="1633" spans="12:12" ht="15.75" customHeight="1">
      <c r="L1633" s="19" t="str">
        <f t="shared" si="25"/>
        <v>no incluido</v>
      </c>
    </row>
    <row r="1634" spans="12:12" ht="15.75" customHeight="1">
      <c r="L1634" s="19" t="str">
        <f t="shared" si="25"/>
        <v>no incluido</v>
      </c>
    </row>
    <row r="1635" spans="12:12" ht="15.75" customHeight="1">
      <c r="L1635" s="19" t="str">
        <f t="shared" si="25"/>
        <v>no incluido</v>
      </c>
    </row>
    <row r="1636" spans="12:12" ht="15.75" customHeight="1">
      <c r="L1636" s="19" t="str">
        <f t="shared" si="25"/>
        <v>no incluido</v>
      </c>
    </row>
    <row r="1637" spans="12:12" ht="15.75" customHeight="1">
      <c r="L1637" s="19" t="str">
        <f t="shared" si="25"/>
        <v>no incluido</v>
      </c>
    </row>
    <row r="1638" spans="12:12" ht="15.75" customHeight="1">
      <c r="L1638" s="19" t="str">
        <f t="shared" si="25"/>
        <v>no incluido</v>
      </c>
    </row>
    <row r="1639" spans="12:12" ht="15.75" customHeight="1">
      <c r="L1639" s="19" t="str">
        <f t="shared" si="25"/>
        <v>no incluido</v>
      </c>
    </row>
    <row r="1640" spans="12:12" ht="15.75" customHeight="1">
      <c r="L1640" s="19" t="str">
        <f t="shared" si="25"/>
        <v>no incluido</v>
      </c>
    </row>
    <row r="1641" spans="12:12" ht="15.75" customHeight="1">
      <c r="L1641" s="19" t="str">
        <f t="shared" si="25"/>
        <v>no incluido</v>
      </c>
    </row>
    <row r="1642" spans="12:12" ht="15.75" customHeight="1">
      <c r="L1642" s="19" t="str">
        <f t="shared" si="25"/>
        <v>no incluido</v>
      </c>
    </row>
    <row r="1643" spans="12:12" ht="15.75" customHeight="1">
      <c r="L1643" s="19" t="str">
        <f t="shared" si="25"/>
        <v>no incluido</v>
      </c>
    </row>
    <row r="1644" spans="12:12" ht="15.75" customHeight="1">
      <c r="L1644" s="19" t="str">
        <f t="shared" si="25"/>
        <v>no incluido</v>
      </c>
    </row>
    <row r="1645" spans="12:12" ht="15.75" customHeight="1">
      <c r="L1645" s="19" t="str">
        <f t="shared" si="25"/>
        <v>no incluido</v>
      </c>
    </row>
    <row r="1646" spans="12:12" ht="15.75" customHeight="1">
      <c r="L1646" s="19" t="str">
        <f t="shared" si="25"/>
        <v>no incluido</v>
      </c>
    </row>
    <row r="1647" spans="12:12" ht="15.75" customHeight="1">
      <c r="L1647" s="19" t="str">
        <f t="shared" si="25"/>
        <v>no incluido</v>
      </c>
    </row>
    <row r="1648" spans="12:12" ht="15.75" customHeight="1">
      <c r="L1648" s="19" t="str">
        <f t="shared" si="25"/>
        <v>no incluido</v>
      </c>
    </row>
    <row r="1649" spans="12:12" ht="15.75" customHeight="1">
      <c r="L1649" s="19" t="str">
        <f t="shared" si="25"/>
        <v>no incluido</v>
      </c>
    </row>
    <row r="1650" spans="12:12" ht="15.75" customHeight="1">
      <c r="L1650" s="19" t="str">
        <f t="shared" si="25"/>
        <v>no incluido</v>
      </c>
    </row>
    <row r="1651" spans="12:12" ht="15.75" customHeight="1">
      <c r="L1651" s="19" t="str">
        <f t="shared" si="25"/>
        <v>no incluido</v>
      </c>
    </row>
    <row r="1652" spans="12:12" ht="15.75" customHeight="1">
      <c r="L1652" s="19" t="str">
        <f t="shared" si="25"/>
        <v>no incluido</v>
      </c>
    </row>
    <row r="1653" spans="12:12" ht="15.75" customHeight="1">
      <c r="L1653" s="19" t="str">
        <f t="shared" si="25"/>
        <v>no incluido</v>
      </c>
    </row>
    <row r="1654" spans="12:12" ht="15.75" customHeight="1">
      <c r="L1654" s="19" t="str">
        <f t="shared" si="25"/>
        <v>no incluido</v>
      </c>
    </row>
    <row r="1655" spans="12:12" ht="15.75" customHeight="1">
      <c r="L1655" s="19" t="str">
        <f t="shared" si="25"/>
        <v>no incluido</v>
      </c>
    </row>
    <row r="1656" spans="12:12" ht="15.75" customHeight="1">
      <c r="L1656" s="19" t="str">
        <f t="shared" si="25"/>
        <v>no incluido</v>
      </c>
    </row>
    <row r="1657" spans="12:12" ht="15.75" customHeight="1">
      <c r="L1657" s="19" t="str">
        <f t="shared" si="25"/>
        <v>no incluido</v>
      </c>
    </row>
    <row r="1658" spans="12:12" ht="15.75" customHeight="1">
      <c r="L1658" s="19" t="str">
        <f t="shared" si="25"/>
        <v>no incluido</v>
      </c>
    </row>
    <row r="1659" spans="12:12" ht="15.75" customHeight="1">
      <c r="L1659" s="19" t="str">
        <f t="shared" si="25"/>
        <v>no incluido</v>
      </c>
    </row>
    <row r="1660" spans="12:12" ht="15.75" customHeight="1">
      <c r="L1660" s="19" t="str">
        <f t="shared" si="25"/>
        <v>no incluido</v>
      </c>
    </row>
    <row r="1661" spans="12:12" ht="15.75" customHeight="1">
      <c r="L1661" s="19" t="str">
        <f t="shared" si="25"/>
        <v>no incluido</v>
      </c>
    </row>
    <row r="1662" spans="12:12" ht="15.75" customHeight="1">
      <c r="L1662" s="19" t="str">
        <f t="shared" si="25"/>
        <v>no incluido</v>
      </c>
    </row>
    <row r="1663" spans="12:12" ht="15.75" customHeight="1">
      <c r="L1663" s="19" t="str">
        <f t="shared" si="25"/>
        <v>no incluido</v>
      </c>
    </row>
    <row r="1664" spans="12:12" ht="15.75" customHeight="1">
      <c r="L1664" s="19" t="str">
        <f t="shared" si="25"/>
        <v>no incluido</v>
      </c>
    </row>
    <row r="1665" spans="12:12" ht="15.75" customHeight="1">
      <c r="L1665" s="19" t="str">
        <f t="shared" si="25"/>
        <v>no incluido</v>
      </c>
    </row>
    <row r="1666" spans="12:12" ht="15.75" customHeight="1">
      <c r="L1666" s="19" t="str">
        <f t="shared" ref="L1666:L1729" si="26">IF(ISNUMBER(VLOOKUP(A1666,PRE,1,FALSE)),"PreAlerta",IF(ISNUMBER(VLOOKUP(A1666,POST,1,FALSE)),"PostAlerta",IF(ISNUMBER(VLOOKUP(A1666,EXCL,1,FALSE)),"Excluida","no incluido")))</f>
        <v>no incluido</v>
      </c>
    </row>
    <row r="1667" spans="12:12" ht="15.75" customHeight="1">
      <c r="L1667" s="19" t="str">
        <f t="shared" si="26"/>
        <v>no incluido</v>
      </c>
    </row>
    <row r="1668" spans="12:12" ht="15.75" customHeight="1">
      <c r="L1668" s="19" t="str">
        <f t="shared" si="26"/>
        <v>no incluido</v>
      </c>
    </row>
    <row r="1669" spans="12:12" ht="15.75" customHeight="1">
      <c r="L1669" s="19" t="str">
        <f t="shared" si="26"/>
        <v>no incluido</v>
      </c>
    </row>
    <row r="1670" spans="12:12" ht="15.75" customHeight="1">
      <c r="L1670" s="19" t="str">
        <f t="shared" si="26"/>
        <v>no incluido</v>
      </c>
    </row>
    <row r="1671" spans="12:12" ht="15.75" customHeight="1">
      <c r="L1671" s="19" t="str">
        <f t="shared" si="26"/>
        <v>no incluido</v>
      </c>
    </row>
    <row r="1672" spans="12:12" ht="15.75" customHeight="1">
      <c r="L1672" s="19" t="str">
        <f t="shared" si="26"/>
        <v>no incluido</v>
      </c>
    </row>
    <row r="1673" spans="12:12" ht="15.75" customHeight="1">
      <c r="L1673" s="19" t="str">
        <f t="shared" si="26"/>
        <v>no incluido</v>
      </c>
    </row>
    <row r="1674" spans="12:12" ht="15.75" customHeight="1">
      <c r="L1674" s="19" t="str">
        <f t="shared" si="26"/>
        <v>no incluido</v>
      </c>
    </row>
    <row r="1675" spans="12:12" ht="15.75" customHeight="1">
      <c r="L1675" s="19" t="str">
        <f t="shared" si="26"/>
        <v>no incluido</v>
      </c>
    </row>
    <row r="1676" spans="12:12" ht="15.75" customHeight="1">
      <c r="L1676" s="19" t="str">
        <f t="shared" si="26"/>
        <v>no incluido</v>
      </c>
    </row>
    <row r="1677" spans="12:12" ht="15.75" customHeight="1">
      <c r="L1677" s="19" t="str">
        <f t="shared" si="26"/>
        <v>no incluido</v>
      </c>
    </row>
    <row r="1678" spans="12:12" ht="15.75" customHeight="1">
      <c r="L1678" s="19" t="str">
        <f t="shared" si="26"/>
        <v>no incluido</v>
      </c>
    </row>
    <row r="1679" spans="12:12" ht="15.75" customHeight="1">
      <c r="L1679" s="19" t="str">
        <f t="shared" si="26"/>
        <v>no incluido</v>
      </c>
    </row>
    <row r="1680" spans="12:12" ht="15.75" customHeight="1">
      <c r="L1680" s="19" t="str">
        <f t="shared" si="26"/>
        <v>no incluido</v>
      </c>
    </row>
    <row r="1681" spans="12:12" ht="15.75" customHeight="1">
      <c r="L1681" s="19" t="str">
        <f t="shared" si="26"/>
        <v>no incluido</v>
      </c>
    </row>
    <row r="1682" spans="12:12" ht="15.75" customHeight="1">
      <c r="L1682" s="19" t="str">
        <f t="shared" si="26"/>
        <v>no incluido</v>
      </c>
    </row>
    <row r="1683" spans="12:12" ht="15.75" customHeight="1">
      <c r="L1683" s="19" t="str">
        <f t="shared" si="26"/>
        <v>no incluido</v>
      </c>
    </row>
    <row r="1684" spans="12:12" ht="15.75" customHeight="1">
      <c r="L1684" s="19" t="str">
        <f t="shared" si="26"/>
        <v>no incluido</v>
      </c>
    </row>
    <row r="1685" spans="12:12" ht="15.75" customHeight="1">
      <c r="L1685" s="19" t="str">
        <f t="shared" si="26"/>
        <v>no incluido</v>
      </c>
    </row>
    <row r="1686" spans="12:12" ht="15.75" customHeight="1">
      <c r="L1686" s="19" t="str">
        <f t="shared" si="26"/>
        <v>no incluido</v>
      </c>
    </row>
    <row r="1687" spans="12:12" ht="15.75" customHeight="1">
      <c r="L1687" s="19" t="str">
        <f t="shared" si="26"/>
        <v>no incluido</v>
      </c>
    </row>
    <row r="1688" spans="12:12" ht="15.75" customHeight="1">
      <c r="L1688" s="19" t="str">
        <f t="shared" si="26"/>
        <v>no incluido</v>
      </c>
    </row>
    <row r="1689" spans="12:12" ht="15.75" customHeight="1">
      <c r="L1689" s="19" t="str">
        <f t="shared" si="26"/>
        <v>no incluido</v>
      </c>
    </row>
    <row r="1690" spans="12:12" ht="15.75" customHeight="1">
      <c r="L1690" s="19" t="str">
        <f t="shared" si="26"/>
        <v>no incluido</v>
      </c>
    </row>
    <row r="1691" spans="12:12" ht="15.75" customHeight="1">
      <c r="L1691" s="19" t="str">
        <f t="shared" si="26"/>
        <v>no incluido</v>
      </c>
    </row>
    <row r="1692" spans="12:12" ht="15.75" customHeight="1">
      <c r="L1692" s="19" t="str">
        <f t="shared" si="26"/>
        <v>no incluido</v>
      </c>
    </row>
    <row r="1693" spans="12:12" ht="15.75" customHeight="1">
      <c r="L1693" s="19" t="str">
        <f t="shared" si="26"/>
        <v>no incluido</v>
      </c>
    </row>
    <row r="1694" spans="12:12" ht="15.75" customHeight="1">
      <c r="L1694" s="19" t="str">
        <f t="shared" si="26"/>
        <v>no incluido</v>
      </c>
    </row>
    <row r="1695" spans="12:12" ht="15.75" customHeight="1">
      <c r="L1695" s="19" t="str">
        <f t="shared" si="26"/>
        <v>no incluido</v>
      </c>
    </row>
    <row r="1696" spans="12:12" ht="15.75" customHeight="1">
      <c r="L1696" s="19" t="str">
        <f t="shared" si="26"/>
        <v>no incluido</v>
      </c>
    </row>
    <row r="1697" spans="12:12" ht="15.75" customHeight="1">
      <c r="L1697" s="19" t="str">
        <f t="shared" si="26"/>
        <v>no incluido</v>
      </c>
    </row>
    <row r="1698" spans="12:12" ht="15.75" customHeight="1">
      <c r="L1698" s="19" t="str">
        <f t="shared" si="26"/>
        <v>no incluido</v>
      </c>
    </row>
    <row r="1699" spans="12:12" ht="15.75" customHeight="1">
      <c r="L1699" s="19" t="str">
        <f t="shared" si="26"/>
        <v>no incluido</v>
      </c>
    </row>
    <row r="1700" spans="12:12" ht="15.75" customHeight="1">
      <c r="L1700" s="19" t="str">
        <f t="shared" si="26"/>
        <v>no incluido</v>
      </c>
    </row>
    <row r="1701" spans="12:12" ht="15.75" customHeight="1">
      <c r="L1701" s="19" t="str">
        <f t="shared" si="26"/>
        <v>no incluido</v>
      </c>
    </row>
    <row r="1702" spans="12:12" ht="15.75" customHeight="1">
      <c r="L1702" s="19" t="str">
        <f t="shared" si="26"/>
        <v>no incluido</v>
      </c>
    </row>
    <row r="1703" spans="12:12" ht="15.75" customHeight="1">
      <c r="L1703" s="19" t="str">
        <f t="shared" si="26"/>
        <v>no incluido</v>
      </c>
    </row>
    <row r="1704" spans="12:12" ht="15.75" customHeight="1">
      <c r="L1704" s="19" t="str">
        <f t="shared" si="26"/>
        <v>no incluido</v>
      </c>
    </row>
    <row r="1705" spans="12:12" ht="15.75" customHeight="1">
      <c r="L1705" s="19" t="str">
        <f t="shared" si="26"/>
        <v>no incluido</v>
      </c>
    </row>
    <row r="1706" spans="12:12" ht="15.75" customHeight="1">
      <c r="L1706" s="19" t="str">
        <f t="shared" si="26"/>
        <v>no incluido</v>
      </c>
    </row>
    <row r="1707" spans="12:12" ht="15.75" customHeight="1">
      <c r="L1707" s="19" t="str">
        <f t="shared" si="26"/>
        <v>no incluido</v>
      </c>
    </row>
    <row r="1708" spans="12:12" ht="15.75" customHeight="1">
      <c r="L1708" s="19" t="str">
        <f t="shared" si="26"/>
        <v>no incluido</v>
      </c>
    </row>
    <row r="1709" spans="12:12" ht="15.75" customHeight="1">
      <c r="L1709" s="19" t="str">
        <f t="shared" si="26"/>
        <v>no incluido</v>
      </c>
    </row>
    <row r="1710" spans="12:12" ht="15.75" customHeight="1">
      <c r="L1710" s="19" t="str">
        <f t="shared" si="26"/>
        <v>no incluido</v>
      </c>
    </row>
    <row r="1711" spans="12:12" ht="15.75" customHeight="1">
      <c r="L1711" s="19" t="str">
        <f t="shared" si="26"/>
        <v>no incluido</v>
      </c>
    </row>
    <row r="1712" spans="12:12" ht="15.75" customHeight="1">
      <c r="L1712" s="19" t="str">
        <f t="shared" si="26"/>
        <v>no incluido</v>
      </c>
    </row>
    <row r="1713" spans="12:12" ht="15.75" customHeight="1">
      <c r="L1713" s="19" t="str">
        <f t="shared" si="26"/>
        <v>no incluido</v>
      </c>
    </row>
    <row r="1714" spans="12:12" ht="15.75" customHeight="1">
      <c r="L1714" s="19" t="str">
        <f t="shared" si="26"/>
        <v>no incluido</v>
      </c>
    </row>
    <row r="1715" spans="12:12" ht="15.75" customHeight="1">
      <c r="L1715" s="19" t="str">
        <f t="shared" si="26"/>
        <v>no incluido</v>
      </c>
    </row>
    <row r="1716" spans="12:12" ht="15.75" customHeight="1">
      <c r="L1716" s="19" t="str">
        <f t="shared" si="26"/>
        <v>no incluido</v>
      </c>
    </row>
    <row r="1717" spans="12:12" ht="15.75" customHeight="1">
      <c r="L1717" s="19" t="str">
        <f t="shared" si="26"/>
        <v>no incluido</v>
      </c>
    </row>
    <row r="1718" spans="12:12" ht="15.75" customHeight="1">
      <c r="L1718" s="19" t="str">
        <f t="shared" si="26"/>
        <v>no incluido</v>
      </c>
    </row>
    <row r="1719" spans="12:12" ht="15.75" customHeight="1">
      <c r="L1719" s="19" t="str">
        <f t="shared" si="26"/>
        <v>no incluido</v>
      </c>
    </row>
    <row r="1720" spans="12:12" ht="15.75" customHeight="1">
      <c r="L1720" s="19" t="str">
        <f t="shared" si="26"/>
        <v>no incluido</v>
      </c>
    </row>
    <row r="1721" spans="12:12" ht="15.75" customHeight="1">
      <c r="L1721" s="19" t="str">
        <f t="shared" si="26"/>
        <v>no incluido</v>
      </c>
    </row>
    <row r="1722" spans="12:12" ht="15.75" customHeight="1">
      <c r="L1722" s="19" t="str">
        <f t="shared" si="26"/>
        <v>no incluido</v>
      </c>
    </row>
    <row r="1723" spans="12:12" ht="15.75" customHeight="1">
      <c r="L1723" s="19" t="str">
        <f t="shared" si="26"/>
        <v>no incluido</v>
      </c>
    </row>
    <row r="1724" spans="12:12" ht="15.75" customHeight="1">
      <c r="L1724" s="19" t="str">
        <f t="shared" si="26"/>
        <v>no incluido</v>
      </c>
    </row>
    <row r="1725" spans="12:12" ht="15.75" customHeight="1">
      <c r="L1725" s="19" t="str">
        <f t="shared" si="26"/>
        <v>no incluido</v>
      </c>
    </row>
    <row r="1726" spans="12:12" ht="15.75" customHeight="1">
      <c r="L1726" s="19" t="str">
        <f t="shared" si="26"/>
        <v>no incluido</v>
      </c>
    </row>
    <row r="1727" spans="12:12" ht="15.75" customHeight="1">
      <c r="L1727" s="19" t="str">
        <f t="shared" si="26"/>
        <v>no incluido</v>
      </c>
    </row>
    <row r="1728" spans="12:12" ht="15.75" customHeight="1">
      <c r="L1728" s="19" t="str">
        <f t="shared" si="26"/>
        <v>no incluido</v>
      </c>
    </row>
    <row r="1729" spans="12:12" ht="15.75" customHeight="1">
      <c r="L1729" s="19" t="str">
        <f t="shared" si="26"/>
        <v>no incluido</v>
      </c>
    </row>
    <row r="1730" spans="12:12" ht="15.75" customHeight="1">
      <c r="L1730" s="19" t="str">
        <f t="shared" ref="L1730:L1793" si="27">IF(ISNUMBER(VLOOKUP(A1730,PRE,1,FALSE)),"PreAlerta",IF(ISNUMBER(VLOOKUP(A1730,POST,1,FALSE)),"PostAlerta",IF(ISNUMBER(VLOOKUP(A1730,EXCL,1,FALSE)),"Excluida","no incluido")))</f>
        <v>no incluido</v>
      </c>
    </row>
    <row r="1731" spans="12:12" ht="15.75" customHeight="1">
      <c r="L1731" s="19" t="str">
        <f t="shared" si="27"/>
        <v>no incluido</v>
      </c>
    </row>
    <row r="1732" spans="12:12" ht="15.75" customHeight="1">
      <c r="L1732" s="19" t="str">
        <f t="shared" si="27"/>
        <v>no incluido</v>
      </c>
    </row>
    <row r="1733" spans="12:12" ht="15.75" customHeight="1">
      <c r="L1733" s="19" t="str">
        <f t="shared" si="27"/>
        <v>no incluido</v>
      </c>
    </row>
    <row r="1734" spans="12:12" ht="15.75" customHeight="1">
      <c r="L1734" s="19" t="str">
        <f t="shared" si="27"/>
        <v>no incluido</v>
      </c>
    </row>
    <row r="1735" spans="12:12" ht="15.75" customHeight="1">
      <c r="L1735" s="19" t="str">
        <f t="shared" si="27"/>
        <v>no incluido</v>
      </c>
    </row>
    <row r="1736" spans="12:12" ht="15.75" customHeight="1">
      <c r="L1736" s="19" t="str">
        <f t="shared" si="27"/>
        <v>no incluido</v>
      </c>
    </row>
    <row r="1737" spans="12:12" ht="15.75" customHeight="1">
      <c r="L1737" s="19" t="str">
        <f t="shared" si="27"/>
        <v>no incluido</v>
      </c>
    </row>
    <row r="1738" spans="12:12" ht="15.75" customHeight="1">
      <c r="L1738" s="19" t="str">
        <f t="shared" si="27"/>
        <v>no incluido</v>
      </c>
    </row>
    <row r="1739" spans="12:12" ht="15.75" customHeight="1">
      <c r="L1739" s="19" t="str">
        <f t="shared" si="27"/>
        <v>no incluido</v>
      </c>
    </row>
    <row r="1740" spans="12:12" ht="15.75" customHeight="1">
      <c r="L1740" s="19" t="str">
        <f t="shared" si="27"/>
        <v>no incluido</v>
      </c>
    </row>
    <row r="1741" spans="12:12" ht="15.75" customHeight="1">
      <c r="L1741" s="19" t="str">
        <f t="shared" si="27"/>
        <v>no incluido</v>
      </c>
    </row>
    <row r="1742" spans="12:12" ht="15.75" customHeight="1">
      <c r="L1742" s="19" t="str">
        <f t="shared" si="27"/>
        <v>no incluido</v>
      </c>
    </row>
    <row r="1743" spans="12:12" ht="15.75" customHeight="1">
      <c r="L1743" s="19" t="str">
        <f t="shared" si="27"/>
        <v>no incluido</v>
      </c>
    </row>
    <row r="1744" spans="12:12" ht="15.75" customHeight="1">
      <c r="L1744" s="19" t="str">
        <f t="shared" si="27"/>
        <v>no incluido</v>
      </c>
    </row>
    <row r="1745" spans="12:12" ht="15.75" customHeight="1">
      <c r="L1745" s="19" t="str">
        <f t="shared" si="27"/>
        <v>no incluido</v>
      </c>
    </row>
    <row r="1746" spans="12:12" ht="15.75" customHeight="1">
      <c r="L1746" s="19" t="str">
        <f t="shared" si="27"/>
        <v>no incluido</v>
      </c>
    </row>
    <row r="1747" spans="12:12" ht="15.75" customHeight="1">
      <c r="L1747" s="19" t="str">
        <f t="shared" si="27"/>
        <v>no incluido</v>
      </c>
    </row>
    <row r="1748" spans="12:12" ht="15.75" customHeight="1">
      <c r="L1748" s="19" t="str">
        <f t="shared" si="27"/>
        <v>no incluido</v>
      </c>
    </row>
    <row r="1749" spans="12:12" ht="15.75" customHeight="1">
      <c r="L1749" s="19" t="str">
        <f t="shared" si="27"/>
        <v>no incluido</v>
      </c>
    </row>
    <row r="1750" spans="12:12" ht="15.75" customHeight="1">
      <c r="L1750" s="19" t="str">
        <f t="shared" si="27"/>
        <v>no incluido</v>
      </c>
    </row>
    <row r="1751" spans="12:12" ht="15.75" customHeight="1">
      <c r="L1751" s="19" t="str">
        <f t="shared" si="27"/>
        <v>no incluido</v>
      </c>
    </row>
    <row r="1752" spans="12:12" ht="15.75" customHeight="1">
      <c r="L1752" s="19" t="str">
        <f t="shared" si="27"/>
        <v>no incluido</v>
      </c>
    </row>
    <row r="1753" spans="12:12" ht="15.75" customHeight="1">
      <c r="L1753" s="19" t="str">
        <f t="shared" si="27"/>
        <v>no incluido</v>
      </c>
    </row>
    <row r="1754" spans="12:12" ht="15.75" customHeight="1">
      <c r="L1754" s="19" t="str">
        <f t="shared" si="27"/>
        <v>no incluido</v>
      </c>
    </row>
    <row r="1755" spans="12:12" ht="15.75" customHeight="1">
      <c r="L1755" s="19" t="str">
        <f t="shared" si="27"/>
        <v>no incluido</v>
      </c>
    </row>
    <row r="1756" spans="12:12" ht="15.75" customHeight="1">
      <c r="L1756" s="19" t="str">
        <f t="shared" si="27"/>
        <v>no incluido</v>
      </c>
    </row>
    <row r="1757" spans="12:12" ht="15.75" customHeight="1">
      <c r="L1757" s="19" t="str">
        <f t="shared" si="27"/>
        <v>no incluido</v>
      </c>
    </row>
    <row r="1758" spans="12:12" ht="15.75" customHeight="1">
      <c r="L1758" s="19" t="str">
        <f t="shared" si="27"/>
        <v>no incluido</v>
      </c>
    </row>
    <row r="1759" spans="12:12" ht="15.75" customHeight="1">
      <c r="L1759" s="19" t="str">
        <f t="shared" si="27"/>
        <v>no incluido</v>
      </c>
    </row>
    <row r="1760" spans="12:12" ht="15.75" customHeight="1">
      <c r="L1760" s="19" t="str">
        <f t="shared" si="27"/>
        <v>no incluido</v>
      </c>
    </row>
    <row r="1761" spans="12:12" ht="15.75" customHeight="1">
      <c r="L1761" s="19" t="str">
        <f t="shared" si="27"/>
        <v>no incluido</v>
      </c>
    </row>
    <row r="1762" spans="12:12" ht="15.75" customHeight="1">
      <c r="L1762" s="19" t="str">
        <f t="shared" si="27"/>
        <v>no incluido</v>
      </c>
    </row>
    <row r="1763" spans="12:12" ht="15.75" customHeight="1">
      <c r="L1763" s="19" t="str">
        <f t="shared" si="27"/>
        <v>no incluido</v>
      </c>
    </row>
    <row r="1764" spans="12:12" ht="15.75" customHeight="1">
      <c r="L1764" s="19" t="str">
        <f t="shared" si="27"/>
        <v>no incluido</v>
      </c>
    </row>
    <row r="1765" spans="12:12" ht="15.75" customHeight="1">
      <c r="L1765" s="19" t="str">
        <f t="shared" si="27"/>
        <v>no incluido</v>
      </c>
    </row>
    <row r="1766" spans="12:12" ht="15.75" customHeight="1">
      <c r="L1766" s="19" t="str">
        <f t="shared" si="27"/>
        <v>no incluido</v>
      </c>
    </row>
    <row r="1767" spans="12:12" ht="15.75" customHeight="1">
      <c r="L1767" s="19" t="str">
        <f t="shared" si="27"/>
        <v>no incluido</v>
      </c>
    </row>
    <row r="1768" spans="12:12" ht="15.75" customHeight="1">
      <c r="L1768" s="19" t="str">
        <f t="shared" si="27"/>
        <v>no incluido</v>
      </c>
    </row>
    <row r="1769" spans="12:12" ht="15.75" customHeight="1">
      <c r="L1769" s="19" t="str">
        <f t="shared" si="27"/>
        <v>no incluido</v>
      </c>
    </row>
    <row r="1770" spans="12:12" ht="15.75" customHeight="1">
      <c r="L1770" s="19" t="str">
        <f t="shared" si="27"/>
        <v>no incluido</v>
      </c>
    </row>
    <row r="1771" spans="12:12" ht="15.75" customHeight="1">
      <c r="L1771" s="19" t="str">
        <f t="shared" si="27"/>
        <v>no incluido</v>
      </c>
    </row>
    <row r="1772" spans="12:12" ht="15.75" customHeight="1">
      <c r="L1772" s="19" t="str">
        <f t="shared" si="27"/>
        <v>no incluido</v>
      </c>
    </row>
    <row r="1773" spans="12:12" ht="15.75" customHeight="1">
      <c r="L1773" s="19" t="str">
        <f t="shared" si="27"/>
        <v>no incluido</v>
      </c>
    </row>
    <row r="1774" spans="12:12" ht="15.75" customHeight="1">
      <c r="L1774" s="19" t="str">
        <f t="shared" si="27"/>
        <v>no incluido</v>
      </c>
    </row>
    <row r="1775" spans="12:12" ht="15.75" customHeight="1">
      <c r="L1775" s="19" t="str">
        <f t="shared" si="27"/>
        <v>no incluido</v>
      </c>
    </row>
    <row r="1776" spans="12:12" ht="15.75" customHeight="1">
      <c r="L1776" s="19" t="str">
        <f t="shared" si="27"/>
        <v>no incluido</v>
      </c>
    </row>
    <row r="1777" spans="12:12" ht="15.75" customHeight="1">
      <c r="L1777" s="19" t="str">
        <f t="shared" si="27"/>
        <v>no incluido</v>
      </c>
    </row>
    <row r="1778" spans="12:12" ht="15.75" customHeight="1">
      <c r="L1778" s="19" t="str">
        <f t="shared" si="27"/>
        <v>no incluido</v>
      </c>
    </row>
    <row r="1779" spans="12:12" ht="15.75" customHeight="1">
      <c r="L1779" s="19" t="str">
        <f t="shared" si="27"/>
        <v>no incluido</v>
      </c>
    </row>
    <row r="1780" spans="12:12" ht="15.75" customHeight="1">
      <c r="L1780" s="19" t="str">
        <f t="shared" si="27"/>
        <v>no incluido</v>
      </c>
    </row>
    <row r="1781" spans="12:12" ht="15.75" customHeight="1">
      <c r="L1781" s="19" t="str">
        <f t="shared" si="27"/>
        <v>no incluido</v>
      </c>
    </row>
    <row r="1782" spans="12:12" ht="15.75" customHeight="1">
      <c r="L1782" s="19" t="str">
        <f t="shared" si="27"/>
        <v>no incluido</v>
      </c>
    </row>
    <row r="1783" spans="12:12" ht="15.75" customHeight="1">
      <c r="L1783" s="19" t="str">
        <f t="shared" si="27"/>
        <v>no incluido</v>
      </c>
    </row>
    <row r="1784" spans="12:12" ht="15.75" customHeight="1">
      <c r="L1784" s="19" t="str">
        <f t="shared" si="27"/>
        <v>no incluido</v>
      </c>
    </row>
    <row r="1785" spans="12:12" ht="15.75" customHeight="1">
      <c r="L1785" s="19" t="str">
        <f t="shared" si="27"/>
        <v>no incluido</v>
      </c>
    </row>
    <row r="1786" spans="12:12" ht="15.75" customHeight="1">
      <c r="L1786" s="19" t="str">
        <f t="shared" si="27"/>
        <v>no incluido</v>
      </c>
    </row>
    <row r="1787" spans="12:12" ht="15.75" customHeight="1">
      <c r="L1787" s="19" t="str">
        <f t="shared" si="27"/>
        <v>no incluido</v>
      </c>
    </row>
    <row r="1788" spans="12:12" ht="15.75" customHeight="1">
      <c r="L1788" s="19" t="str">
        <f t="shared" si="27"/>
        <v>no incluido</v>
      </c>
    </row>
    <row r="1789" spans="12:12" ht="15.75" customHeight="1">
      <c r="L1789" s="19" t="str">
        <f t="shared" si="27"/>
        <v>no incluido</v>
      </c>
    </row>
    <row r="1790" spans="12:12" ht="15.75" customHeight="1">
      <c r="L1790" s="19" t="str">
        <f t="shared" si="27"/>
        <v>no incluido</v>
      </c>
    </row>
    <row r="1791" spans="12:12" ht="15.75" customHeight="1">
      <c r="L1791" s="19" t="str">
        <f t="shared" si="27"/>
        <v>no incluido</v>
      </c>
    </row>
    <row r="1792" spans="12:12" ht="15.75" customHeight="1">
      <c r="L1792" s="19" t="str">
        <f t="shared" si="27"/>
        <v>no incluido</v>
      </c>
    </row>
    <row r="1793" spans="12:12" ht="15.75" customHeight="1">
      <c r="L1793" s="19" t="str">
        <f t="shared" si="27"/>
        <v>no incluido</v>
      </c>
    </row>
    <row r="1794" spans="12:12" ht="15.75" customHeight="1">
      <c r="L1794" s="19" t="str">
        <f t="shared" ref="L1794:L1857" si="28">IF(ISNUMBER(VLOOKUP(A1794,PRE,1,FALSE)),"PreAlerta",IF(ISNUMBER(VLOOKUP(A1794,POST,1,FALSE)),"PostAlerta",IF(ISNUMBER(VLOOKUP(A1794,EXCL,1,FALSE)),"Excluida","no incluido")))</f>
        <v>no incluido</v>
      </c>
    </row>
    <row r="1795" spans="12:12" ht="15.75" customHeight="1">
      <c r="L1795" s="19" t="str">
        <f t="shared" si="28"/>
        <v>no incluido</v>
      </c>
    </row>
    <row r="1796" spans="12:12" ht="15.75" customHeight="1">
      <c r="L1796" s="19" t="str">
        <f t="shared" si="28"/>
        <v>no incluido</v>
      </c>
    </row>
    <row r="1797" spans="12:12" ht="15.75" customHeight="1">
      <c r="L1797" s="19" t="str">
        <f t="shared" si="28"/>
        <v>no incluido</v>
      </c>
    </row>
    <row r="1798" spans="12:12" ht="15.75" customHeight="1">
      <c r="L1798" s="19" t="str">
        <f t="shared" si="28"/>
        <v>no incluido</v>
      </c>
    </row>
    <row r="1799" spans="12:12" ht="15.75" customHeight="1">
      <c r="L1799" s="19" t="str">
        <f t="shared" si="28"/>
        <v>no incluido</v>
      </c>
    </row>
    <row r="1800" spans="12:12" ht="15.75" customHeight="1">
      <c r="L1800" s="19" t="str">
        <f t="shared" si="28"/>
        <v>no incluido</v>
      </c>
    </row>
    <row r="1801" spans="12:12" ht="15.75" customHeight="1">
      <c r="L1801" s="19" t="str">
        <f t="shared" si="28"/>
        <v>no incluido</v>
      </c>
    </row>
    <row r="1802" spans="12:12" ht="15.75" customHeight="1">
      <c r="L1802" s="19" t="str">
        <f t="shared" si="28"/>
        <v>no incluido</v>
      </c>
    </row>
    <row r="1803" spans="12:12" ht="15.75" customHeight="1">
      <c r="L1803" s="19" t="str">
        <f t="shared" si="28"/>
        <v>no incluido</v>
      </c>
    </row>
    <row r="1804" spans="12:12" ht="15.75" customHeight="1">
      <c r="L1804" s="19" t="str">
        <f t="shared" si="28"/>
        <v>no incluido</v>
      </c>
    </row>
    <row r="1805" spans="12:12" ht="15.75" customHeight="1">
      <c r="L1805" s="19" t="str">
        <f t="shared" si="28"/>
        <v>no incluido</v>
      </c>
    </row>
    <row r="1806" spans="12:12" ht="15.75" customHeight="1">
      <c r="L1806" s="19" t="str">
        <f t="shared" si="28"/>
        <v>no incluido</v>
      </c>
    </row>
    <row r="1807" spans="12:12" ht="15.75" customHeight="1">
      <c r="L1807" s="19" t="str">
        <f t="shared" si="28"/>
        <v>no incluido</v>
      </c>
    </row>
    <row r="1808" spans="12:12" ht="15.75" customHeight="1">
      <c r="L1808" s="19" t="str">
        <f t="shared" si="28"/>
        <v>no incluido</v>
      </c>
    </row>
    <row r="1809" spans="12:12" ht="15.75" customHeight="1">
      <c r="L1809" s="19" t="str">
        <f t="shared" si="28"/>
        <v>no incluido</v>
      </c>
    </row>
    <row r="1810" spans="12:12" ht="15.75" customHeight="1">
      <c r="L1810" s="19" t="str">
        <f t="shared" si="28"/>
        <v>no incluido</v>
      </c>
    </row>
    <row r="1811" spans="12:12" ht="15.75" customHeight="1">
      <c r="L1811" s="19" t="str">
        <f t="shared" si="28"/>
        <v>no incluido</v>
      </c>
    </row>
    <row r="1812" spans="12:12" ht="15.75" customHeight="1">
      <c r="L1812" s="19" t="str">
        <f t="shared" si="28"/>
        <v>no incluido</v>
      </c>
    </row>
    <row r="1813" spans="12:12" ht="15.75" customHeight="1">
      <c r="L1813" s="19" t="str">
        <f t="shared" si="28"/>
        <v>no incluido</v>
      </c>
    </row>
    <row r="1814" spans="12:12" ht="15.75" customHeight="1">
      <c r="L1814" s="19" t="str">
        <f t="shared" si="28"/>
        <v>no incluido</v>
      </c>
    </row>
    <row r="1815" spans="12:12" ht="15.75" customHeight="1">
      <c r="L1815" s="19" t="str">
        <f t="shared" si="28"/>
        <v>no incluido</v>
      </c>
    </row>
    <row r="1816" spans="12:12" ht="15.75" customHeight="1">
      <c r="L1816" s="19" t="str">
        <f t="shared" si="28"/>
        <v>no incluido</v>
      </c>
    </row>
    <row r="1817" spans="12:12" ht="15.75" customHeight="1">
      <c r="L1817" s="19" t="str">
        <f t="shared" si="28"/>
        <v>no incluido</v>
      </c>
    </row>
    <row r="1818" spans="12:12" ht="15.75" customHeight="1">
      <c r="L1818" s="19" t="str">
        <f t="shared" si="28"/>
        <v>no incluido</v>
      </c>
    </row>
    <row r="1819" spans="12:12" ht="15.75" customHeight="1">
      <c r="L1819" s="19" t="str">
        <f t="shared" si="28"/>
        <v>no incluido</v>
      </c>
    </row>
    <row r="1820" spans="12:12" ht="15.75" customHeight="1">
      <c r="L1820" s="19" t="str">
        <f t="shared" si="28"/>
        <v>no incluido</v>
      </c>
    </row>
    <row r="1821" spans="12:12" ht="15.75" customHeight="1">
      <c r="L1821" s="19" t="str">
        <f t="shared" si="28"/>
        <v>no incluido</v>
      </c>
    </row>
    <row r="1822" spans="12:12" ht="15.75" customHeight="1">
      <c r="L1822" s="19" t="str">
        <f t="shared" si="28"/>
        <v>no incluido</v>
      </c>
    </row>
    <row r="1823" spans="12:12" ht="15.75" customHeight="1">
      <c r="L1823" s="19" t="str">
        <f t="shared" si="28"/>
        <v>no incluido</v>
      </c>
    </row>
    <row r="1824" spans="12:12" ht="15.75" customHeight="1">
      <c r="L1824" s="19" t="str">
        <f t="shared" si="28"/>
        <v>no incluido</v>
      </c>
    </row>
    <row r="1825" spans="12:12" ht="15.75" customHeight="1">
      <c r="L1825" s="19" t="str">
        <f t="shared" si="28"/>
        <v>no incluido</v>
      </c>
    </row>
    <row r="1826" spans="12:12" ht="15.75" customHeight="1">
      <c r="L1826" s="19" t="str">
        <f t="shared" si="28"/>
        <v>no incluido</v>
      </c>
    </row>
    <row r="1827" spans="12:12" ht="15.75" customHeight="1">
      <c r="L1827" s="19" t="str">
        <f t="shared" si="28"/>
        <v>no incluido</v>
      </c>
    </row>
    <row r="1828" spans="12:12" ht="15.75" customHeight="1">
      <c r="L1828" s="19" t="str">
        <f t="shared" si="28"/>
        <v>no incluido</v>
      </c>
    </row>
    <row r="1829" spans="12:12" ht="15.75" customHeight="1">
      <c r="L1829" s="19" t="str">
        <f t="shared" si="28"/>
        <v>no incluido</v>
      </c>
    </row>
    <row r="1830" spans="12:12" ht="15.75" customHeight="1">
      <c r="L1830" s="19" t="str">
        <f t="shared" si="28"/>
        <v>no incluido</v>
      </c>
    </row>
    <row r="1831" spans="12:12" ht="15.75" customHeight="1">
      <c r="L1831" s="19" t="str">
        <f t="shared" si="28"/>
        <v>no incluido</v>
      </c>
    </row>
    <row r="1832" spans="12:12" ht="15.75" customHeight="1">
      <c r="L1832" s="19" t="str">
        <f t="shared" si="28"/>
        <v>no incluido</v>
      </c>
    </row>
    <row r="1833" spans="12:12" ht="15.75" customHeight="1">
      <c r="L1833" s="19" t="str">
        <f t="shared" si="28"/>
        <v>no incluido</v>
      </c>
    </row>
    <row r="1834" spans="12:12" ht="15.75" customHeight="1">
      <c r="L1834" s="19" t="str">
        <f t="shared" si="28"/>
        <v>no incluido</v>
      </c>
    </row>
    <row r="1835" spans="12:12" ht="15.75" customHeight="1">
      <c r="L1835" s="19" t="str">
        <f t="shared" si="28"/>
        <v>no incluido</v>
      </c>
    </row>
    <row r="1836" spans="12:12" ht="15.75" customHeight="1">
      <c r="L1836" s="19" t="str">
        <f t="shared" si="28"/>
        <v>no incluido</v>
      </c>
    </row>
    <row r="1837" spans="12:12" ht="15.75" customHeight="1">
      <c r="L1837" s="19" t="str">
        <f t="shared" si="28"/>
        <v>no incluido</v>
      </c>
    </row>
    <row r="1838" spans="12:12" ht="15.75" customHeight="1">
      <c r="L1838" s="19" t="str">
        <f t="shared" si="28"/>
        <v>no incluido</v>
      </c>
    </row>
    <row r="1839" spans="12:12" ht="15.75" customHeight="1">
      <c r="L1839" s="19" t="str">
        <f t="shared" si="28"/>
        <v>no incluido</v>
      </c>
    </row>
    <row r="1840" spans="12:12" ht="15.75" customHeight="1">
      <c r="L1840" s="19" t="str">
        <f t="shared" si="28"/>
        <v>no incluido</v>
      </c>
    </row>
    <row r="1841" spans="12:12" ht="15.75" customHeight="1">
      <c r="L1841" s="19" t="str">
        <f t="shared" si="28"/>
        <v>no incluido</v>
      </c>
    </row>
    <row r="1842" spans="12:12" ht="15.75" customHeight="1">
      <c r="L1842" s="19" t="str">
        <f t="shared" si="28"/>
        <v>no incluido</v>
      </c>
    </row>
    <row r="1843" spans="12:12" ht="15.75" customHeight="1">
      <c r="L1843" s="19" t="str">
        <f t="shared" si="28"/>
        <v>no incluido</v>
      </c>
    </row>
    <row r="1844" spans="12:12" ht="15.75" customHeight="1">
      <c r="L1844" s="19" t="str">
        <f t="shared" si="28"/>
        <v>no incluido</v>
      </c>
    </row>
    <row r="1845" spans="12:12" ht="15.75" customHeight="1">
      <c r="L1845" s="19" t="str">
        <f t="shared" si="28"/>
        <v>no incluido</v>
      </c>
    </row>
    <row r="1846" spans="12:12" ht="15.75" customHeight="1">
      <c r="L1846" s="19" t="str">
        <f t="shared" si="28"/>
        <v>no incluido</v>
      </c>
    </row>
    <row r="1847" spans="12:12" ht="15.75" customHeight="1">
      <c r="L1847" s="19" t="str">
        <f t="shared" si="28"/>
        <v>no incluido</v>
      </c>
    </row>
    <row r="1848" spans="12:12" ht="15.75" customHeight="1">
      <c r="L1848" s="19" t="str">
        <f t="shared" si="28"/>
        <v>no incluido</v>
      </c>
    </row>
    <row r="1849" spans="12:12" ht="15.75" customHeight="1">
      <c r="L1849" s="19" t="str">
        <f t="shared" si="28"/>
        <v>no incluido</v>
      </c>
    </row>
    <row r="1850" spans="12:12" ht="15.75" customHeight="1">
      <c r="L1850" s="19" t="str">
        <f t="shared" si="28"/>
        <v>no incluido</v>
      </c>
    </row>
    <row r="1851" spans="12:12" ht="15.75" customHeight="1">
      <c r="L1851" s="19" t="str">
        <f t="shared" si="28"/>
        <v>no incluido</v>
      </c>
    </row>
    <row r="1852" spans="12:12" ht="15.75" customHeight="1">
      <c r="L1852" s="19" t="str">
        <f t="shared" si="28"/>
        <v>no incluido</v>
      </c>
    </row>
    <row r="1853" spans="12:12" ht="15.75" customHeight="1">
      <c r="L1853" s="19" t="str">
        <f t="shared" si="28"/>
        <v>no incluido</v>
      </c>
    </row>
    <row r="1854" spans="12:12" ht="15.75" customHeight="1">
      <c r="L1854" s="19" t="str">
        <f t="shared" si="28"/>
        <v>no incluido</v>
      </c>
    </row>
    <row r="1855" spans="12:12" ht="15.75" customHeight="1">
      <c r="L1855" s="19" t="str">
        <f t="shared" si="28"/>
        <v>no incluido</v>
      </c>
    </row>
    <row r="1856" spans="12:12" ht="15.75" customHeight="1">
      <c r="L1856" s="19" t="str">
        <f t="shared" si="28"/>
        <v>no incluido</v>
      </c>
    </row>
    <row r="1857" spans="12:12" ht="15.75" customHeight="1">
      <c r="L1857" s="19" t="str">
        <f t="shared" si="28"/>
        <v>no incluido</v>
      </c>
    </row>
    <row r="1858" spans="12:12" ht="15.75" customHeight="1">
      <c r="L1858" s="19" t="str">
        <f t="shared" ref="L1858:L1921" si="29">IF(ISNUMBER(VLOOKUP(A1858,PRE,1,FALSE)),"PreAlerta",IF(ISNUMBER(VLOOKUP(A1858,POST,1,FALSE)),"PostAlerta",IF(ISNUMBER(VLOOKUP(A1858,EXCL,1,FALSE)),"Excluida","no incluido")))</f>
        <v>no incluido</v>
      </c>
    </row>
    <row r="1859" spans="12:12" ht="15.75" customHeight="1">
      <c r="L1859" s="19" t="str">
        <f t="shared" si="29"/>
        <v>no incluido</v>
      </c>
    </row>
    <row r="1860" spans="12:12" ht="15.75" customHeight="1">
      <c r="L1860" s="19" t="str">
        <f t="shared" si="29"/>
        <v>no incluido</v>
      </c>
    </row>
    <row r="1861" spans="12:12" ht="15.75" customHeight="1">
      <c r="L1861" s="19" t="str">
        <f t="shared" si="29"/>
        <v>no incluido</v>
      </c>
    </row>
    <row r="1862" spans="12:12" ht="15.75" customHeight="1">
      <c r="L1862" s="19" t="str">
        <f t="shared" si="29"/>
        <v>no incluido</v>
      </c>
    </row>
    <row r="1863" spans="12:12" ht="15.75" customHeight="1">
      <c r="L1863" s="19" t="str">
        <f t="shared" si="29"/>
        <v>no incluido</v>
      </c>
    </row>
    <row r="1864" spans="12:12" ht="15.75" customHeight="1">
      <c r="L1864" s="19" t="str">
        <f t="shared" si="29"/>
        <v>no incluido</v>
      </c>
    </row>
    <row r="1865" spans="12:12" ht="15.75" customHeight="1">
      <c r="L1865" s="19" t="str">
        <f t="shared" si="29"/>
        <v>no incluido</v>
      </c>
    </row>
    <row r="1866" spans="12:12" ht="15.75" customHeight="1">
      <c r="L1866" s="19" t="str">
        <f t="shared" si="29"/>
        <v>no incluido</v>
      </c>
    </row>
    <row r="1867" spans="12:12" ht="15.75" customHeight="1">
      <c r="L1867" s="19" t="str">
        <f t="shared" si="29"/>
        <v>no incluido</v>
      </c>
    </row>
    <row r="1868" spans="12:12" ht="15.75" customHeight="1">
      <c r="L1868" s="19" t="str">
        <f t="shared" si="29"/>
        <v>no incluido</v>
      </c>
    </row>
    <row r="1869" spans="12:12" ht="15.75" customHeight="1">
      <c r="L1869" s="19" t="str">
        <f t="shared" si="29"/>
        <v>no incluido</v>
      </c>
    </row>
    <row r="1870" spans="12:12" ht="15.75" customHeight="1">
      <c r="L1870" s="19" t="str">
        <f t="shared" si="29"/>
        <v>no incluido</v>
      </c>
    </row>
    <row r="1871" spans="12:12" ht="15.75" customHeight="1">
      <c r="L1871" s="19" t="str">
        <f t="shared" si="29"/>
        <v>no incluido</v>
      </c>
    </row>
    <row r="1872" spans="12:12" ht="15.75" customHeight="1">
      <c r="L1872" s="19" t="str">
        <f t="shared" si="29"/>
        <v>no incluido</v>
      </c>
    </row>
    <row r="1873" spans="12:12" ht="15.75" customHeight="1">
      <c r="L1873" s="19" t="str">
        <f t="shared" si="29"/>
        <v>no incluido</v>
      </c>
    </row>
    <row r="1874" spans="12:12" ht="15.75" customHeight="1">
      <c r="L1874" s="19" t="str">
        <f t="shared" si="29"/>
        <v>no incluido</v>
      </c>
    </row>
    <row r="1875" spans="12:12" ht="15.75" customHeight="1">
      <c r="L1875" s="19" t="str">
        <f t="shared" si="29"/>
        <v>no incluido</v>
      </c>
    </row>
    <row r="1876" spans="12:12" ht="15.75" customHeight="1">
      <c r="L1876" s="19" t="str">
        <f t="shared" si="29"/>
        <v>no incluido</v>
      </c>
    </row>
    <row r="1877" spans="12:12" ht="15.75" customHeight="1">
      <c r="L1877" s="19" t="str">
        <f t="shared" si="29"/>
        <v>no incluido</v>
      </c>
    </row>
    <row r="1878" spans="12:12" ht="15.75" customHeight="1">
      <c r="L1878" s="19" t="str">
        <f t="shared" si="29"/>
        <v>no incluido</v>
      </c>
    </row>
    <row r="1879" spans="12:12" ht="15.75" customHeight="1">
      <c r="L1879" s="19" t="str">
        <f t="shared" si="29"/>
        <v>no incluido</v>
      </c>
    </row>
    <row r="1880" spans="12:12" ht="15.75" customHeight="1">
      <c r="L1880" s="19" t="str">
        <f t="shared" si="29"/>
        <v>no incluido</v>
      </c>
    </row>
    <row r="1881" spans="12:12" ht="15.75" customHeight="1">
      <c r="L1881" s="19" t="str">
        <f t="shared" si="29"/>
        <v>no incluido</v>
      </c>
    </row>
    <row r="1882" spans="12:12" ht="15.75" customHeight="1">
      <c r="L1882" s="19" t="str">
        <f t="shared" si="29"/>
        <v>no incluido</v>
      </c>
    </row>
    <row r="1883" spans="12:12" ht="15.75" customHeight="1">
      <c r="L1883" s="19" t="str">
        <f t="shared" si="29"/>
        <v>no incluido</v>
      </c>
    </row>
    <row r="1884" spans="12:12" ht="15.75" customHeight="1">
      <c r="L1884" s="19" t="str">
        <f t="shared" si="29"/>
        <v>no incluido</v>
      </c>
    </row>
    <row r="1885" spans="12:12" ht="15.75" customHeight="1">
      <c r="L1885" s="19" t="str">
        <f t="shared" si="29"/>
        <v>no incluido</v>
      </c>
    </row>
    <row r="1886" spans="12:12" ht="15.75" customHeight="1">
      <c r="L1886" s="19" t="str">
        <f t="shared" si="29"/>
        <v>no incluido</v>
      </c>
    </row>
    <row r="1887" spans="12:12" ht="15.75" customHeight="1">
      <c r="L1887" s="19" t="str">
        <f t="shared" si="29"/>
        <v>no incluido</v>
      </c>
    </row>
    <row r="1888" spans="12:12" ht="15.75" customHeight="1">
      <c r="L1888" s="19" t="str">
        <f t="shared" si="29"/>
        <v>no incluido</v>
      </c>
    </row>
    <row r="1889" spans="12:12" ht="15.75" customHeight="1">
      <c r="L1889" s="19" t="str">
        <f t="shared" si="29"/>
        <v>no incluido</v>
      </c>
    </row>
    <row r="1890" spans="12:12" ht="15.75" customHeight="1">
      <c r="L1890" s="19" t="str">
        <f t="shared" si="29"/>
        <v>no incluido</v>
      </c>
    </row>
    <row r="1891" spans="12:12" ht="15.75" customHeight="1">
      <c r="L1891" s="19" t="str">
        <f t="shared" si="29"/>
        <v>no incluido</v>
      </c>
    </row>
    <row r="1892" spans="12:12" ht="15.75" customHeight="1">
      <c r="L1892" s="19" t="str">
        <f t="shared" si="29"/>
        <v>no incluido</v>
      </c>
    </row>
    <row r="1893" spans="12:12" ht="15.75" customHeight="1">
      <c r="L1893" s="19" t="str">
        <f t="shared" si="29"/>
        <v>no incluido</v>
      </c>
    </row>
    <row r="1894" spans="12:12" ht="15.75" customHeight="1">
      <c r="L1894" s="19" t="str">
        <f t="shared" si="29"/>
        <v>no incluido</v>
      </c>
    </row>
    <row r="1895" spans="12:12" ht="15.75" customHeight="1">
      <c r="L1895" s="19" t="str">
        <f t="shared" si="29"/>
        <v>no incluido</v>
      </c>
    </row>
    <row r="1896" spans="12:12" ht="15.75" customHeight="1">
      <c r="L1896" s="19" t="str">
        <f t="shared" si="29"/>
        <v>no incluido</v>
      </c>
    </row>
    <row r="1897" spans="12:12" ht="15.75" customHeight="1">
      <c r="L1897" s="19" t="str">
        <f t="shared" si="29"/>
        <v>no incluido</v>
      </c>
    </row>
    <row r="1898" spans="12:12" ht="15.75" customHeight="1">
      <c r="L1898" s="19" t="str">
        <f t="shared" si="29"/>
        <v>no incluido</v>
      </c>
    </row>
    <row r="1899" spans="12:12" ht="15.75" customHeight="1">
      <c r="L1899" s="19" t="str">
        <f t="shared" si="29"/>
        <v>no incluido</v>
      </c>
    </row>
    <row r="1900" spans="12:12" ht="15.75" customHeight="1">
      <c r="L1900" s="19" t="str">
        <f t="shared" si="29"/>
        <v>no incluido</v>
      </c>
    </row>
    <row r="1901" spans="12:12" ht="15.75" customHeight="1">
      <c r="L1901" s="19" t="str">
        <f t="shared" si="29"/>
        <v>no incluido</v>
      </c>
    </row>
    <row r="1902" spans="12:12" ht="15.75" customHeight="1">
      <c r="L1902" s="19" t="str">
        <f t="shared" si="29"/>
        <v>no incluido</v>
      </c>
    </row>
    <row r="1903" spans="12:12" ht="15.75" customHeight="1">
      <c r="L1903" s="19" t="str">
        <f t="shared" si="29"/>
        <v>no incluido</v>
      </c>
    </row>
    <row r="1904" spans="12:12" ht="15.75" customHeight="1">
      <c r="L1904" s="19" t="str">
        <f t="shared" si="29"/>
        <v>no incluido</v>
      </c>
    </row>
    <row r="1905" spans="12:12" ht="15.75" customHeight="1">
      <c r="L1905" s="19" t="str">
        <f t="shared" si="29"/>
        <v>no incluido</v>
      </c>
    </row>
    <row r="1906" spans="12:12" ht="15.75" customHeight="1">
      <c r="L1906" s="19" t="str">
        <f t="shared" si="29"/>
        <v>no incluido</v>
      </c>
    </row>
    <row r="1907" spans="12:12" ht="15.75" customHeight="1">
      <c r="L1907" s="19" t="str">
        <f t="shared" si="29"/>
        <v>no incluido</v>
      </c>
    </row>
    <row r="1908" spans="12:12" ht="15.75" customHeight="1">
      <c r="L1908" s="19" t="str">
        <f t="shared" si="29"/>
        <v>no incluido</v>
      </c>
    </row>
    <row r="1909" spans="12:12" ht="15.75" customHeight="1">
      <c r="L1909" s="19" t="str">
        <f t="shared" si="29"/>
        <v>no incluido</v>
      </c>
    </row>
    <row r="1910" spans="12:12" ht="15.75" customHeight="1">
      <c r="L1910" s="19" t="str">
        <f t="shared" si="29"/>
        <v>no incluido</v>
      </c>
    </row>
    <row r="1911" spans="12:12" ht="15.75" customHeight="1">
      <c r="L1911" s="19" t="str">
        <f t="shared" si="29"/>
        <v>no incluido</v>
      </c>
    </row>
    <row r="1912" spans="12:12" ht="15.75" customHeight="1">
      <c r="L1912" s="19" t="str">
        <f t="shared" si="29"/>
        <v>no incluido</v>
      </c>
    </row>
    <row r="1913" spans="12:12" ht="15.75" customHeight="1">
      <c r="L1913" s="19" t="str">
        <f t="shared" si="29"/>
        <v>no incluido</v>
      </c>
    </row>
    <row r="1914" spans="12:12" ht="15.75" customHeight="1">
      <c r="L1914" s="19" t="str">
        <f t="shared" si="29"/>
        <v>no incluido</v>
      </c>
    </row>
    <row r="1915" spans="12:12" ht="15.75" customHeight="1">
      <c r="L1915" s="19" t="str">
        <f t="shared" si="29"/>
        <v>no incluido</v>
      </c>
    </row>
    <row r="1916" spans="12:12" ht="15.75" customHeight="1">
      <c r="L1916" s="19" t="str">
        <f t="shared" si="29"/>
        <v>no incluido</v>
      </c>
    </row>
    <row r="1917" spans="12:12" ht="15.75" customHeight="1">
      <c r="L1917" s="19" t="str">
        <f t="shared" si="29"/>
        <v>no incluido</v>
      </c>
    </row>
    <row r="1918" spans="12:12" ht="15.75" customHeight="1">
      <c r="L1918" s="19" t="str">
        <f t="shared" si="29"/>
        <v>no incluido</v>
      </c>
    </row>
    <row r="1919" spans="12:12" ht="15.75" customHeight="1">
      <c r="L1919" s="19" t="str">
        <f t="shared" si="29"/>
        <v>no incluido</v>
      </c>
    </row>
    <row r="1920" spans="12:12" ht="15.75" customHeight="1">
      <c r="L1920" s="19" t="str">
        <f t="shared" si="29"/>
        <v>no incluido</v>
      </c>
    </row>
    <row r="1921" spans="12:12" ht="15.75" customHeight="1">
      <c r="L1921" s="19" t="str">
        <f t="shared" si="29"/>
        <v>no incluido</v>
      </c>
    </row>
    <row r="1922" spans="12:12" ht="15.75" customHeight="1">
      <c r="L1922" s="19" t="str">
        <f t="shared" ref="L1922:L1985" si="30">IF(ISNUMBER(VLOOKUP(A1922,PRE,1,FALSE)),"PreAlerta",IF(ISNUMBER(VLOOKUP(A1922,POST,1,FALSE)),"PostAlerta",IF(ISNUMBER(VLOOKUP(A1922,EXCL,1,FALSE)),"Excluida","no incluido")))</f>
        <v>no incluido</v>
      </c>
    </row>
    <row r="1923" spans="12:12" ht="15.75" customHeight="1">
      <c r="L1923" s="19" t="str">
        <f t="shared" si="30"/>
        <v>no incluido</v>
      </c>
    </row>
    <row r="1924" spans="12:12" ht="15.75" customHeight="1">
      <c r="L1924" s="19" t="str">
        <f t="shared" si="30"/>
        <v>no incluido</v>
      </c>
    </row>
    <row r="1925" spans="12:12" ht="15.75" customHeight="1">
      <c r="L1925" s="19" t="str">
        <f t="shared" si="30"/>
        <v>no incluido</v>
      </c>
    </row>
    <row r="1926" spans="12:12" ht="15.75" customHeight="1">
      <c r="L1926" s="19" t="str">
        <f t="shared" si="30"/>
        <v>no incluido</v>
      </c>
    </row>
    <row r="1927" spans="12:12" ht="15.75" customHeight="1">
      <c r="L1927" s="19" t="str">
        <f t="shared" si="30"/>
        <v>no incluido</v>
      </c>
    </row>
    <row r="1928" spans="12:12" ht="15.75" customHeight="1">
      <c r="L1928" s="19" t="str">
        <f t="shared" si="30"/>
        <v>no incluido</v>
      </c>
    </row>
    <row r="1929" spans="12:12" ht="15.75" customHeight="1">
      <c r="L1929" s="19" t="str">
        <f t="shared" si="30"/>
        <v>no incluido</v>
      </c>
    </row>
    <row r="1930" spans="12:12" ht="15.75" customHeight="1">
      <c r="L1930" s="19" t="str">
        <f t="shared" si="30"/>
        <v>no incluido</v>
      </c>
    </row>
    <row r="1931" spans="12:12" ht="15.75" customHeight="1">
      <c r="L1931" s="19" t="str">
        <f t="shared" si="30"/>
        <v>no incluido</v>
      </c>
    </row>
    <row r="1932" spans="12:12" ht="15.75" customHeight="1">
      <c r="L1932" s="19" t="str">
        <f t="shared" si="30"/>
        <v>no incluido</v>
      </c>
    </row>
    <row r="1933" spans="12:12" ht="15.75" customHeight="1">
      <c r="L1933" s="19" t="str">
        <f t="shared" si="30"/>
        <v>no incluido</v>
      </c>
    </row>
    <row r="1934" spans="12:12" ht="15.75" customHeight="1">
      <c r="L1934" s="19" t="str">
        <f t="shared" si="30"/>
        <v>no incluido</v>
      </c>
    </row>
    <row r="1935" spans="12:12" ht="15.75" customHeight="1">
      <c r="L1935" s="19" t="str">
        <f t="shared" si="30"/>
        <v>no incluido</v>
      </c>
    </row>
    <row r="1936" spans="12:12" ht="15.75" customHeight="1">
      <c r="L1936" s="19" t="str">
        <f t="shared" si="30"/>
        <v>no incluido</v>
      </c>
    </row>
    <row r="1937" spans="12:12" ht="15.75" customHeight="1">
      <c r="L1937" s="19" t="str">
        <f t="shared" si="30"/>
        <v>no incluido</v>
      </c>
    </row>
    <row r="1938" spans="12:12" ht="15.75" customHeight="1">
      <c r="L1938" s="19" t="str">
        <f t="shared" si="30"/>
        <v>no incluido</v>
      </c>
    </row>
    <row r="1939" spans="12:12" ht="15.75" customHeight="1">
      <c r="L1939" s="19" t="str">
        <f t="shared" si="30"/>
        <v>no incluido</v>
      </c>
    </row>
    <row r="1940" spans="12:12" ht="15.75" customHeight="1">
      <c r="L1940" s="19" t="str">
        <f t="shared" si="30"/>
        <v>no incluido</v>
      </c>
    </row>
    <row r="1941" spans="12:12" ht="15.75" customHeight="1">
      <c r="L1941" s="19" t="str">
        <f t="shared" si="30"/>
        <v>no incluido</v>
      </c>
    </row>
    <row r="1942" spans="12:12" ht="15.75" customHeight="1">
      <c r="L1942" s="19" t="str">
        <f t="shared" si="30"/>
        <v>no incluido</v>
      </c>
    </row>
    <row r="1943" spans="12:12" ht="15.75" customHeight="1">
      <c r="L1943" s="19" t="str">
        <f t="shared" si="30"/>
        <v>no incluido</v>
      </c>
    </row>
    <row r="1944" spans="12:12" ht="15.75" customHeight="1">
      <c r="L1944" s="19" t="str">
        <f t="shared" si="30"/>
        <v>no incluido</v>
      </c>
    </row>
    <row r="1945" spans="12:12" ht="15.75" customHeight="1">
      <c r="L1945" s="19" t="str">
        <f t="shared" si="30"/>
        <v>no incluido</v>
      </c>
    </row>
    <row r="1946" spans="12:12" ht="15.75" customHeight="1">
      <c r="L1946" s="19" t="str">
        <f t="shared" si="30"/>
        <v>no incluido</v>
      </c>
    </row>
    <row r="1947" spans="12:12" ht="15.75" customHeight="1">
      <c r="L1947" s="19" t="str">
        <f t="shared" si="30"/>
        <v>no incluido</v>
      </c>
    </row>
    <row r="1948" spans="12:12" ht="15.75" customHeight="1">
      <c r="L1948" s="19" t="str">
        <f t="shared" si="30"/>
        <v>no incluido</v>
      </c>
    </row>
    <row r="1949" spans="12:12" ht="15.75" customHeight="1">
      <c r="L1949" s="19" t="str">
        <f t="shared" si="30"/>
        <v>no incluido</v>
      </c>
    </row>
    <row r="1950" spans="12:12" ht="15.75" customHeight="1">
      <c r="L1950" s="19" t="str">
        <f t="shared" si="30"/>
        <v>no incluido</v>
      </c>
    </row>
    <row r="1951" spans="12:12" ht="15.75" customHeight="1">
      <c r="L1951" s="19" t="str">
        <f t="shared" si="30"/>
        <v>no incluido</v>
      </c>
    </row>
    <row r="1952" spans="12:12" ht="15.75" customHeight="1">
      <c r="L1952" s="19" t="str">
        <f t="shared" si="30"/>
        <v>no incluido</v>
      </c>
    </row>
    <row r="1953" spans="12:12" ht="15.75" customHeight="1">
      <c r="L1953" s="19" t="str">
        <f t="shared" si="30"/>
        <v>no incluido</v>
      </c>
    </row>
    <row r="1954" spans="12:12" ht="15.75" customHeight="1">
      <c r="L1954" s="19" t="str">
        <f t="shared" si="30"/>
        <v>no incluido</v>
      </c>
    </row>
    <row r="1955" spans="12:12" ht="15.75" customHeight="1">
      <c r="L1955" s="19" t="str">
        <f t="shared" si="30"/>
        <v>no incluido</v>
      </c>
    </row>
    <row r="1956" spans="12:12" ht="15.75" customHeight="1">
      <c r="L1956" s="19" t="str">
        <f t="shared" si="30"/>
        <v>no incluido</v>
      </c>
    </row>
    <row r="1957" spans="12:12" ht="15.75" customHeight="1">
      <c r="L1957" s="19" t="str">
        <f t="shared" si="30"/>
        <v>no incluido</v>
      </c>
    </row>
    <row r="1958" spans="12:12" ht="15.75" customHeight="1">
      <c r="L1958" s="19" t="str">
        <f t="shared" si="30"/>
        <v>no incluido</v>
      </c>
    </row>
    <row r="1959" spans="12:12" ht="15.75" customHeight="1">
      <c r="L1959" s="19" t="str">
        <f t="shared" si="30"/>
        <v>no incluido</v>
      </c>
    </row>
    <row r="1960" spans="12:12" ht="15.75" customHeight="1">
      <c r="L1960" s="19" t="str">
        <f t="shared" si="30"/>
        <v>no incluido</v>
      </c>
    </row>
    <row r="1961" spans="12:12" ht="15.75" customHeight="1">
      <c r="L1961" s="19" t="str">
        <f t="shared" si="30"/>
        <v>no incluido</v>
      </c>
    </row>
    <row r="1962" spans="12:12" ht="15.75" customHeight="1">
      <c r="L1962" s="19" t="str">
        <f t="shared" si="30"/>
        <v>no incluido</v>
      </c>
    </row>
    <row r="1963" spans="12:12" ht="15.75" customHeight="1">
      <c r="L1963" s="19" t="str">
        <f t="shared" si="30"/>
        <v>no incluido</v>
      </c>
    </row>
    <row r="1964" spans="12:12" ht="15.75" customHeight="1">
      <c r="L1964" s="19" t="str">
        <f t="shared" si="30"/>
        <v>no incluido</v>
      </c>
    </row>
    <row r="1965" spans="12:12" ht="15.75" customHeight="1">
      <c r="L1965" s="19" t="str">
        <f t="shared" si="30"/>
        <v>no incluido</v>
      </c>
    </row>
    <row r="1966" spans="12:12" ht="15.75" customHeight="1">
      <c r="L1966" s="19" t="str">
        <f t="shared" si="30"/>
        <v>no incluido</v>
      </c>
    </row>
    <row r="1967" spans="12:12" ht="15.75" customHeight="1">
      <c r="L1967" s="19" t="str">
        <f t="shared" si="30"/>
        <v>no incluido</v>
      </c>
    </row>
    <row r="1968" spans="12:12" ht="15.75" customHeight="1">
      <c r="L1968" s="19" t="str">
        <f t="shared" si="30"/>
        <v>no incluido</v>
      </c>
    </row>
    <row r="1969" spans="12:12" ht="15.75" customHeight="1">
      <c r="L1969" s="19" t="str">
        <f t="shared" si="30"/>
        <v>no incluido</v>
      </c>
    </row>
    <row r="1970" spans="12:12" ht="15.75" customHeight="1">
      <c r="L1970" s="19" t="str">
        <f t="shared" si="30"/>
        <v>no incluido</v>
      </c>
    </row>
    <row r="1971" spans="12:12" ht="15.75" customHeight="1">
      <c r="L1971" s="19" t="str">
        <f t="shared" si="30"/>
        <v>no incluido</v>
      </c>
    </row>
    <row r="1972" spans="12:12" ht="15.75" customHeight="1">
      <c r="L1972" s="19" t="str">
        <f t="shared" si="30"/>
        <v>no incluido</v>
      </c>
    </row>
    <row r="1973" spans="12:12" ht="15.75" customHeight="1">
      <c r="L1973" s="19" t="str">
        <f t="shared" si="30"/>
        <v>no incluido</v>
      </c>
    </row>
    <row r="1974" spans="12:12" ht="15.75" customHeight="1">
      <c r="L1974" s="19" t="str">
        <f t="shared" si="30"/>
        <v>no incluido</v>
      </c>
    </row>
    <row r="1975" spans="12:12" ht="15.75" customHeight="1">
      <c r="L1975" s="19" t="str">
        <f t="shared" si="30"/>
        <v>no incluido</v>
      </c>
    </row>
    <row r="1976" spans="12:12" ht="15.75" customHeight="1">
      <c r="L1976" s="19" t="str">
        <f t="shared" si="30"/>
        <v>no incluido</v>
      </c>
    </row>
    <row r="1977" spans="12:12" ht="15.75" customHeight="1">
      <c r="L1977" s="19" t="str">
        <f t="shared" si="30"/>
        <v>no incluido</v>
      </c>
    </row>
    <row r="1978" spans="12:12" ht="15.75" customHeight="1">
      <c r="L1978" s="19" t="str">
        <f t="shared" si="30"/>
        <v>no incluido</v>
      </c>
    </row>
    <row r="1979" spans="12:12" ht="15.75" customHeight="1">
      <c r="L1979" s="19" t="str">
        <f t="shared" si="30"/>
        <v>no incluido</v>
      </c>
    </row>
    <row r="1980" spans="12:12" ht="15.75" customHeight="1">
      <c r="L1980" s="19" t="str">
        <f t="shared" si="30"/>
        <v>no incluido</v>
      </c>
    </row>
    <row r="1981" spans="12:12" ht="15.75" customHeight="1">
      <c r="L1981" s="19" t="str">
        <f t="shared" si="30"/>
        <v>no incluido</v>
      </c>
    </row>
    <row r="1982" spans="12:12" ht="15.75" customHeight="1">
      <c r="L1982" s="19" t="str">
        <f t="shared" si="30"/>
        <v>no incluido</v>
      </c>
    </row>
    <row r="1983" spans="12:12" ht="15.75" customHeight="1">
      <c r="L1983" s="19" t="str">
        <f t="shared" si="30"/>
        <v>no incluido</v>
      </c>
    </row>
    <row r="1984" spans="12:12" ht="15.75" customHeight="1">
      <c r="L1984" s="19" t="str">
        <f t="shared" si="30"/>
        <v>no incluido</v>
      </c>
    </row>
    <row r="1985" spans="12:12" ht="15.75" customHeight="1">
      <c r="L1985" s="19" t="str">
        <f t="shared" si="30"/>
        <v>no incluido</v>
      </c>
    </row>
    <row r="1986" spans="12:12" ht="15.75" customHeight="1">
      <c r="L1986" s="19" t="str">
        <f t="shared" ref="L1986:L2049" si="31">IF(ISNUMBER(VLOOKUP(A1986,PRE,1,FALSE)),"PreAlerta",IF(ISNUMBER(VLOOKUP(A1986,POST,1,FALSE)),"PostAlerta",IF(ISNUMBER(VLOOKUP(A1986,EXCL,1,FALSE)),"Excluida","no incluido")))</f>
        <v>no incluido</v>
      </c>
    </row>
    <row r="1987" spans="12:12" ht="15.75" customHeight="1">
      <c r="L1987" s="19" t="str">
        <f t="shared" si="31"/>
        <v>no incluido</v>
      </c>
    </row>
    <row r="1988" spans="12:12" ht="15.75" customHeight="1">
      <c r="L1988" s="19" t="str">
        <f t="shared" si="31"/>
        <v>no incluido</v>
      </c>
    </row>
    <row r="1989" spans="12:12" ht="15.75" customHeight="1">
      <c r="L1989" s="19" t="str">
        <f t="shared" si="31"/>
        <v>no incluido</v>
      </c>
    </row>
    <row r="1990" spans="12:12" ht="15.75" customHeight="1">
      <c r="L1990" s="19" t="str">
        <f t="shared" si="31"/>
        <v>no incluido</v>
      </c>
    </row>
    <row r="1991" spans="12:12" ht="15.75" customHeight="1">
      <c r="L1991" s="19" t="str">
        <f t="shared" si="31"/>
        <v>no incluido</v>
      </c>
    </row>
    <row r="1992" spans="12:12" ht="15.75" customHeight="1">
      <c r="L1992" s="19" t="str">
        <f t="shared" si="31"/>
        <v>no incluido</v>
      </c>
    </row>
    <row r="1993" spans="12:12" ht="15.75" customHeight="1">
      <c r="L1993" s="19" t="str">
        <f t="shared" si="31"/>
        <v>no incluido</v>
      </c>
    </row>
    <row r="1994" spans="12:12" ht="15.75" customHeight="1">
      <c r="L1994" s="19" t="str">
        <f t="shared" si="31"/>
        <v>no incluido</v>
      </c>
    </row>
    <row r="1995" spans="12:12" ht="15.75" customHeight="1">
      <c r="L1995" s="19" t="str">
        <f t="shared" si="31"/>
        <v>no incluido</v>
      </c>
    </row>
    <row r="1996" spans="12:12" ht="15.75" customHeight="1">
      <c r="L1996" s="19" t="str">
        <f t="shared" si="31"/>
        <v>no incluido</v>
      </c>
    </row>
    <row r="1997" spans="12:12" ht="15.75" customHeight="1">
      <c r="L1997" s="19" t="str">
        <f t="shared" si="31"/>
        <v>no incluido</v>
      </c>
    </row>
    <row r="1998" spans="12:12" ht="15.75" customHeight="1">
      <c r="L1998" s="19" t="str">
        <f t="shared" si="31"/>
        <v>no incluido</v>
      </c>
    </row>
    <row r="1999" spans="12:12" ht="15.75" customHeight="1">
      <c r="L1999" s="19" t="str">
        <f t="shared" si="31"/>
        <v>no incluido</v>
      </c>
    </row>
    <row r="2000" spans="12:12" ht="15.75" customHeight="1">
      <c r="L2000" s="19" t="str">
        <f t="shared" si="31"/>
        <v>no incluido</v>
      </c>
    </row>
    <row r="2001" spans="12:12" ht="15.75" customHeight="1">
      <c r="L2001" s="19" t="str">
        <f t="shared" si="31"/>
        <v>no incluido</v>
      </c>
    </row>
    <row r="2002" spans="12:12" ht="15.75" customHeight="1">
      <c r="L2002" s="19" t="str">
        <f t="shared" si="31"/>
        <v>no incluido</v>
      </c>
    </row>
    <row r="2003" spans="12:12" ht="15.75" customHeight="1">
      <c r="L2003" s="19" t="str">
        <f t="shared" si="31"/>
        <v>no incluido</v>
      </c>
    </row>
    <row r="2004" spans="12:12" ht="15.75" customHeight="1">
      <c r="L2004" s="19" t="str">
        <f t="shared" si="31"/>
        <v>no incluido</v>
      </c>
    </row>
    <row r="2005" spans="12:12" ht="15.75" customHeight="1">
      <c r="L2005" s="19" t="str">
        <f t="shared" si="31"/>
        <v>no incluido</v>
      </c>
    </row>
    <row r="2006" spans="12:12" ht="15.75" customHeight="1">
      <c r="L2006" s="19" t="str">
        <f t="shared" si="31"/>
        <v>no incluido</v>
      </c>
    </row>
    <row r="2007" spans="12:12" ht="15.75" customHeight="1">
      <c r="L2007" s="19" t="str">
        <f t="shared" si="31"/>
        <v>no incluido</v>
      </c>
    </row>
    <row r="2008" spans="12:12" ht="15.75" customHeight="1">
      <c r="L2008" s="19" t="str">
        <f t="shared" si="31"/>
        <v>no incluido</v>
      </c>
    </row>
    <row r="2009" spans="12:12" ht="15.75" customHeight="1">
      <c r="L2009" s="19" t="str">
        <f t="shared" si="31"/>
        <v>no incluido</v>
      </c>
    </row>
    <row r="2010" spans="12:12" ht="15.75" customHeight="1">
      <c r="L2010" s="19" t="str">
        <f t="shared" si="31"/>
        <v>no incluido</v>
      </c>
    </row>
    <row r="2011" spans="12:12" ht="15.75" customHeight="1">
      <c r="L2011" s="19" t="str">
        <f t="shared" si="31"/>
        <v>no incluido</v>
      </c>
    </row>
    <row r="2012" spans="12:12" ht="15.75" customHeight="1">
      <c r="L2012" s="19" t="str">
        <f t="shared" si="31"/>
        <v>no incluido</v>
      </c>
    </row>
    <row r="2013" spans="12:12" ht="15.75" customHeight="1">
      <c r="L2013" s="19" t="str">
        <f t="shared" si="31"/>
        <v>no incluido</v>
      </c>
    </row>
    <row r="2014" spans="12:12" ht="15.75" customHeight="1">
      <c r="L2014" s="19" t="str">
        <f t="shared" si="31"/>
        <v>no incluido</v>
      </c>
    </row>
    <row r="2015" spans="12:12" ht="15.75" customHeight="1">
      <c r="L2015" s="19" t="str">
        <f t="shared" si="31"/>
        <v>no incluido</v>
      </c>
    </row>
    <row r="2016" spans="12:12" ht="15.75" customHeight="1">
      <c r="L2016" s="19" t="str">
        <f t="shared" si="31"/>
        <v>no incluido</v>
      </c>
    </row>
    <row r="2017" spans="12:12" ht="15.75" customHeight="1">
      <c r="L2017" s="19" t="str">
        <f t="shared" si="31"/>
        <v>no incluido</v>
      </c>
    </row>
    <row r="2018" spans="12:12" ht="15.75" customHeight="1">
      <c r="L2018" s="19" t="str">
        <f t="shared" si="31"/>
        <v>no incluido</v>
      </c>
    </row>
    <row r="2019" spans="12:12" ht="15.75" customHeight="1">
      <c r="L2019" s="19" t="str">
        <f t="shared" si="31"/>
        <v>no incluido</v>
      </c>
    </row>
    <row r="2020" spans="12:12" ht="15.75" customHeight="1">
      <c r="L2020" s="19" t="str">
        <f t="shared" si="31"/>
        <v>no incluido</v>
      </c>
    </row>
    <row r="2021" spans="12:12" ht="15.75" customHeight="1">
      <c r="L2021" s="19" t="str">
        <f t="shared" si="31"/>
        <v>no incluido</v>
      </c>
    </row>
    <row r="2022" spans="12:12" ht="15.75" customHeight="1">
      <c r="L2022" s="19" t="str">
        <f t="shared" si="31"/>
        <v>no incluido</v>
      </c>
    </row>
    <row r="2023" spans="12:12" ht="15.75" customHeight="1">
      <c r="L2023" s="19" t="str">
        <f t="shared" si="31"/>
        <v>no incluido</v>
      </c>
    </row>
    <row r="2024" spans="12:12" ht="15.75" customHeight="1">
      <c r="L2024" s="19" t="str">
        <f t="shared" si="31"/>
        <v>no incluido</v>
      </c>
    </row>
    <row r="2025" spans="12:12" ht="15.75" customHeight="1">
      <c r="L2025" s="19" t="str">
        <f t="shared" si="31"/>
        <v>no incluido</v>
      </c>
    </row>
    <row r="2026" spans="12:12" ht="15.75" customHeight="1">
      <c r="L2026" s="19" t="str">
        <f t="shared" si="31"/>
        <v>no incluido</v>
      </c>
    </row>
    <row r="2027" spans="12:12" ht="15.75" customHeight="1">
      <c r="L2027" s="19" t="str">
        <f t="shared" si="31"/>
        <v>no incluido</v>
      </c>
    </row>
    <row r="2028" spans="12:12" ht="15.75" customHeight="1">
      <c r="L2028" s="19" t="str">
        <f t="shared" si="31"/>
        <v>no incluido</v>
      </c>
    </row>
    <row r="2029" spans="12:12" ht="15.75" customHeight="1">
      <c r="L2029" s="19" t="str">
        <f t="shared" si="31"/>
        <v>no incluido</v>
      </c>
    </row>
    <row r="2030" spans="12:12" ht="15.75" customHeight="1">
      <c r="L2030" s="19" t="str">
        <f t="shared" si="31"/>
        <v>no incluido</v>
      </c>
    </row>
    <row r="2031" spans="12:12" ht="15.75" customHeight="1">
      <c r="L2031" s="19" t="str">
        <f t="shared" si="31"/>
        <v>no incluido</v>
      </c>
    </row>
    <row r="2032" spans="12:12" ht="15.75" customHeight="1">
      <c r="L2032" s="19" t="str">
        <f t="shared" si="31"/>
        <v>no incluido</v>
      </c>
    </row>
    <row r="2033" spans="12:12" ht="15.75" customHeight="1">
      <c r="L2033" s="19" t="str">
        <f t="shared" si="31"/>
        <v>no incluido</v>
      </c>
    </row>
    <row r="2034" spans="12:12" ht="15.75" customHeight="1">
      <c r="L2034" s="19" t="str">
        <f t="shared" si="31"/>
        <v>no incluido</v>
      </c>
    </row>
    <row r="2035" spans="12:12" ht="15.75" customHeight="1">
      <c r="L2035" s="19" t="str">
        <f t="shared" si="31"/>
        <v>no incluido</v>
      </c>
    </row>
    <row r="2036" spans="12:12" ht="15.75" customHeight="1">
      <c r="L2036" s="19" t="str">
        <f t="shared" si="31"/>
        <v>no incluido</v>
      </c>
    </row>
    <row r="2037" spans="12:12" ht="15.75" customHeight="1">
      <c r="L2037" s="19" t="str">
        <f t="shared" si="31"/>
        <v>no incluido</v>
      </c>
    </row>
    <row r="2038" spans="12:12" ht="15.75" customHeight="1">
      <c r="L2038" s="19" t="str">
        <f t="shared" si="31"/>
        <v>no incluido</v>
      </c>
    </row>
    <row r="2039" spans="12:12" ht="15.75" customHeight="1">
      <c r="L2039" s="19" t="str">
        <f t="shared" si="31"/>
        <v>no incluido</v>
      </c>
    </row>
    <row r="2040" spans="12:12" ht="15.75" customHeight="1">
      <c r="L2040" s="19" t="str">
        <f t="shared" si="31"/>
        <v>no incluido</v>
      </c>
    </row>
    <row r="2041" spans="12:12" ht="15.75" customHeight="1">
      <c r="L2041" s="19" t="str">
        <f t="shared" si="31"/>
        <v>no incluido</v>
      </c>
    </row>
    <row r="2042" spans="12:12" ht="15.75" customHeight="1">
      <c r="L2042" s="19" t="str">
        <f t="shared" si="31"/>
        <v>no incluido</v>
      </c>
    </row>
    <row r="2043" spans="12:12" ht="15.75" customHeight="1">
      <c r="L2043" s="19" t="str">
        <f t="shared" si="31"/>
        <v>no incluido</v>
      </c>
    </row>
    <row r="2044" spans="12:12" ht="15.75" customHeight="1">
      <c r="L2044" s="19" t="str">
        <f t="shared" si="31"/>
        <v>no incluido</v>
      </c>
    </row>
    <row r="2045" spans="12:12" ht="15.75" customHeight="1">
      <c r="L2045" s="19" t="str">
        <f t="shared" si="31"/>
        <v>no incluido</v>
      </c>
    </row>
    <row r="2046" spans="12:12" ht="15.75" customHeight="1">
      <c r="L2046" s="19" t="str">
        <f t="shared" si="31"/>
        <v>no incluido</v>
      </c>
    </row>
    <row r="2047" spans="12:12" ht="15.75" customHeight="1">
      <c r="L2047" s="19" t="str">
        <f t="shared" si="31"/>
        <v>no incluido</v>
      </c>
    </row>
    <row r="2048" spans="12:12" ht="15.75" customHeight="1">
      <c r="L2048" s="19" t="str">
        <f t="shared" si="31"/>
        <v>no incluido</v>
      </c>
    </row>
    <row r="2049" spans="12:12" ht="15.75" customHeight="1">
      <c r="L2049" s="19" t="str">
        <f t="shared" si="31"/>
        <v>no incluido</v>
      </c>
    </row>
    <row r="2050" spans="12:12" ht="15.75" customHeight="1">
      <c r="L2050" s="19" t="str">
        <f t="shared" ref="L2050:L2113" si="32">IF(ISNUMBER(VLOOKUP(A2050,PRE,1,FALSE)),"PreAlerta",IF(ISNUMBER(VLOOKUP(A2050,POST,1,FALSE)),"PostAlerta",IF(ISNUMBER(VLOOKUP(A2050,EXCL,1,FALSE)),"Excluida","no incluido")))</f>
        <v>no incluido</v>
      </c>
    </row>
    <row r="2051" spans="12:12" ht="15.75" customHeight="1">
      <c r="L2051" s="19" t="str">
        <f t="shared" si="32"/>
        <v>no incluido</v>
      </c>
    </row>
    <row r="2052" spans="12:12" ht="15.75" customHeight="1">
      <c r="L2052" s="19" t="str">
        <f t="shared" si="32"/>
        <v>no incluido</v>
      </c>
    </row>
    <row r="2053" spans="12:12" ht="15.75" customHeight="1">
      <c r="L2053" s="19" t="str">
        <f t="shared" si="32"/>
        <v>no incluido</v>
      </c>
    </row>
    <row r="2054" spans="12:12" ht="15.75" customHeight="1">
      <c r="L2054" s="19" t="str">
        <f t="shared" si="32"/>
        <v>no incluido</v>
      </c>
    </row>
    <row r="2055" spans="12:12" ht="15.75" customHeight="1">
      <c r="L2055" s="19" t="str">
        <f t="shared" si="32"/>
        <v>no incluido</v>
      </c>
    </row>
    <row r="2056" spans="12:12" ht="15.75" customHeight="1">
      <c r="L2056" s="19" t="str">
        <f t="shared" si="32"/>
        <v>no incluido</v>
      </c>
    </row>
    <row r="2057" spans="12:12" ht="15.75" customHeight="1">
      <c r="L2057" s="19" t="str">
        <f t="shared" si="32"/>
        <v>no incluido</v>
      </c>
    </row>
    <row r="2058" spans="12:12" ht="15.75" customHeight="1">
      <c r="L2058" s="19" t="str">
        <f t="shared" si="32"/>
        <v>no incluido</v>
      </c>
    </row>
    <row r="2059" spans="12:12" ht="15.75" customHeight="1">
      <c r="L2059" s="19" t="str">
        <f t="shared" si="32"/>
        <v>no incluido</v>
      </c>
    </row>
    <row r="2060" spans="12:12" ht="15.75" customHeight="1">
      <c r="L2060" s="19" t="str">
        <f t="shared" si="32"/>
        <v>no incluido</v>
      </c>
    </row>
    <row r="2061" spans="12:12" ht="15.75" customHeight="1">
      <c r="L2061" s="19" t="str">
        <f t="shared" si="32"/>
        <v>no incluido</v>
      </c>
    </row>
    <row r="2062" spans="12:12" ht="15.75" customHeight="1">
      <c r="L2062" s="19" t="str">
        <f t="shared" si="32"/>
        <v>no incluido</v>
      </c>
    </row>
    <row r="2063" spans="12:12" ht="15.75" customHeight="1">
      <c r="L2063" s="19" t="str">
        <f t="shared" si="32"/>
        <v>no incluido</v>
      </c>
    </row>
    <row r="2064" spans="12:12" ht="15.75" customHeight="1">
      <c r="L2064" s="19" t="str">
        <f t="shared" si="32"/>
        <v>no incluido</v>
      </c>
    </row>
    <row r="2065" spans="12:12" ht="15.75" customHeight="1">
      <c r="L2065" s="19" t="str">
        <f t="shared" si="32"/>
        <v>no incluido</v>
      </c>
    </row>
    <row r="2066" spans="12:12" ht="15.75" customHeight="1">
      <c r="L2066" s="19" t="str">
        <f t="shared" si="32"/>
        <v>no incluido</v>
      </c>
    </row>
    <row r="2067" spans="12:12" ht="15.75" customHeight="1">
      <c r="L2067" s="19" t="str">
        <f t="shared" si="32"/>
        <v>no incluido</v>
      </c>
    </row>
    <row r="2068" spans="12:12" ht="15.75" customHeight="1">
      <c r="L2068" s="19" t="str">
        <f t="shared" si="32"/>
        <v>no incluido</v>
      </c>
    </row>
    <row r="2069" spans="12:12" ht="15.75" customHeight="1">
      <c r="L2069" s="19" t="str">
        <f t="shared" si="32"/>
        <v>no incluido</v>
      </c>
    </row>
    <row r="2070" spans="12:12" ht="15.75" customHeight="1">
      <c r="L2070" s="19" t="str">
        <f t="shared" si="32"/>
        <v>no incluido</v>
      </c>
    </row>
    <row r="2071" spans="12:12" ht="15.75" customHeight="1">
      <c r="L2071" s="19" t="str">
        <f t="shared" si="32"/>
        <v>no incluido</v>
      </c>
    </row>
    <row r="2072" spans="12:12" ht="15.75" customHeight="1">
      <c r="L2072" s="19" t="str">
        <f t="shared" si="32"/>
        <v>no incluido</v>
      </c>
    </row>
    <row r="2073" spans="12:12" ht="15.75" customHeight="1">
      <c r="L2073" s="19" t="str">
        <f t="shared" si="32"/>
        <v>no incluido</v>
      </c>
    </row>
    <row r="2074" spans="12:12" ht="15.75" customHeight="1">
      <c r="L2074" s="19" t="str">
        <f t="shared" si="32"/>
        <v>no incluido</v>
      </c>
    </row>
    <row r="2075" spans="12:12" ht="15.75" customHeight="1">
      <c r="L2075" s="19" t="str">
        <f t="shared" si="32"/>
        <v>no incluido</v>
      </c>
    </row>
    <row r="2076" spans="12:12" ht="15.75" customHeight="1">
      <c r="L2076" s="19" t="str">
        <f t="shared" si="32"/>
        <v>no incluido</v>
      </c>
    </row>
    <row r="2077" spans="12:12" ht="15.75" customHeight="1">
      <c r="L2077" s="19" t="str">
        <f t="shared" si="32"/>
        <v>no incluido</v>
      </c>
    </row>
    <row r="2078" spans="12:12" ht="15.75" customHeight="1">
      <c r="L2078" s="19" t="str">
        <f t="shared" si="32"/>
        <v>no incluido</v>
      </c>
    </row>
    <row r="2079" spans="12:12" ht="15.75" customHeight="1">
      <c r="L2079" s="19" t="str">
        <f t="shared" si="32"/>
        <v>no incluido</v>
      </c>
    </row>
    <row r="2080" spans="12:12" ht="15.75" customHeight="1">
      <c r="L2080" s="19" t="str">
        <f t="shared" si="32"/>
        <v>no incluido</v>
      </c>
    </row>
    <row r="2081" spans="12:12" ht="15.75" customHeight="1">
      <c r="L2081" s="19" t="str">
        <f t="shared" si="32"/>
        <v>no incluido</v>
      </c>
    </row>
    <row r="2082" spans="12:12" ht="15.75" customHeight="1">
      <c r="L2082" s="19" t="str">
        <f t="shared" si="32"/>
        <v>no incluido</v>
      </c>
    </row>
    <row r="2083" spans="12:12" ht="15.75" customHeight="1">
      <c r="L2083" s="19" t="str">
        <f t="shared" si="32"/>
        <v>no incluido</v>
      </c>
    </row>
    <row r="2084" spans="12:12" ht="15.75" customHeight="1">
      <c r="L2084" s="19" t="str">
        <f t="shared" si="32"/>
        <v>no incluido</v>
      </c>
    </row>
    <row r="2085" spans="12:12" ht="15.75" customHeight="1">
      <c r="L2085" s="19" t="str">
        <f t="shared" si="32"/>
        <v>no incluido</v>
      </c>
    </row>
    <row r="2086" spans="12:12" ht="15.75" customHeight="1">
      <c r="L2086" s="19" t="str">
        <f t="shared" si="32"/>
        <v>no incluido</v>
      </c>
    </row>
    <row r="2087" spans="12:12" ht="15.75" customHeight="1">
      <c r="L2087" s="19" t="str">
        <f t="shared" si="32"/>
        <v>no incluido</v>
      </c>
    </row>
    <row r="2088" spans="12:12" ht="15.75" customHeight="1">
      <c r="L2088" s="19" t="str">
        <f t="shared" si="32"/>
        <v>no incluido</v>
      </c>
    </row>
    <row r="2089" spans="12:12" ht="15.75" customHeight="1">
      <c r="L2089" s="19" t="str">
        <f t="shared" si="32"/>
        <v>no incluido</v>
      </c>
    </row>
    <row r="2090" spans="12:12" ht="15.75" customHeight="1">
      <c r="L2090" s="19" t="str">
        <f t="shared" si="32"/>
        <v>no incluido</v>
      </c>
    </row>
    <row r="2091" spans="12:12" ht="15.75" customHeight="1">
      <c r="L2091" s="19" t="str">
        <f t="shared" si="32"/>
        <v>no incluido</v>
      </c>
    </row>
    <row r="2092" spans="12:12" ht="15.75" customHeight="1">
      <c r="L2092" s="19" t="str">
        <f t="shared" si="32"/>
        <v>no incluido</v>
      </c>
    </row>
    <row r="2093" spans="12:12" ht="15.75" customHeight="1">
      <c r="L2093" s="19" t="str">
        <f t="shared" si="32"/>
        <v>no incluido</v>
      </c>
    </row>
    <row r="2094" spans="12:12" ht="15.75" customHeight="1">
      <c r="L2094" s="19" t="str">
        <f t="shared" si="32"/>
        <v>no incluido</v>
      </c>
    </row>
    <row r="2095" spans="12:12" ht="15.75" customHeight="1">
      <c r="L2095" s="19" t="str">
        <f t="shared" si="32"/>
        <v>no incluido</v>
      </c>
    </row>
    <row r="2096" spans="12:12" ht="15.75" customHeight="1">
      <c r="L2096" s="19" t="str">
        <f t="shared" si="32"/>
        <v>no incluido</v>
      </c>
    </row>
    <row r="2097" spans="12:12" ht="15.75" customHeight="1">
      <c r="L2097" s="19" t="str">
        <f t="shared" si="32"/>
        <v>no incluido</v>
      </c>
    </row>
    <row r="2098" spans="12:12" ht="15.75" customHeight="1">
      <c r="L2098" s="19" t="str">
        <f t="shared" si="32"/>
        <v>no incluido</v>
      </c>
    </row>
    <row r="2099" spans="12:12" ht="15.75" customHeight="1">
      <c r="L2099" s="19" t="str">
        <f t="shared" si="32"/>
        <v>no incluido</v>
      </c>
    </row>
    <row r="2100" spans="12:12" ht="15.75" customHeight="1">
      <c r="L2100" s="19" t="str">
        <f t="shared" si="32"/>
        <v>no incluido</v>
      </c>
    </row>
    <row r="2101" spans="12:12" ht="15.75" customHeight="1">
      <c r="L2101" s="19" t="str">
        <f t="shared" si="32"/>
        <v>no incluido</v>
      </c>
    </row>
    <row r="2102" spans="12:12" ht="15.75" customHeight="1">
      <c r="L2102" s="19" t="str">
        <f t="shared" si="32"/>
        <v>no incluido</v>
      </c>
    </row>
    <row r="2103" spans="12:12" ht="15.75" customHeight="1">
      <c r="L2103" s="19" t="str">
        <f t="shared" si="32"/>
        <v>no incluido</v>
      </c>
    </row>
    <row r="2104" spans="12:12" ht="15.75" customHeight="1">
      <c r="L2104" s="19" t="str">
        <f t="shared" si="32"/>
        <v>no incluido</v>
      </c>
    </row>
    <row r="2105" spans="12:12" ht="15.75" customHeight="1">
      <c r="L2105" s="19" t="str">
        <f t="shared" si="32"/>
        <v>no incluido</v>
      </c>
    </row>
    <row r="2106" spans="12:12" ht="15.75" customHeight="1">
      <c r="L2106" s="19" t="str">
        <f t="shared" si="32"/>
        <v>no incluido</v>
      </c>
    </row>
    <row r="2107" spans="12:12" ht="15.75" customHeight="1">
      <c r="L2107" s="19" t="str">
        <f t="shared" si="32"/>
        <v>no incluido</v>
      </c>
    </row>
    <row r="2108" spans="12:12" ht="15.75" customHeight="1">
      <c r="L2108" s="19" t="str">
        <f t="shared" si="32"/>
        <v>no incluido</v>
      </c>
    </row>
    <row r="2109" spans="12:12" ht="15.75" customHeight="1">
      <c r="L2109" s="19" t="str">
        <f t="shared" si="32"/>
        <v>no incluido</v>
      </c>
    </row>
    <row r="2110" spans="12:12" ht="15.75" customHeight="1">
      <c r="L2110" s="19" t="str">
        <f t="shared" si="32"/>
        <v>no incluido</v>
      </c>
    </row>
    <row r="2111" spans="12:12" ht="15.75" customHeight="1">
      <c r="L2111" s="19" t="str">
        <f t="shared" si="32"/>
        <v>no incluido</v>
      </c>
    </row>
    <row r="2112" spans="12:12" ht="15.75" customHeight="1">
      <c r="L2112" s="19" t="str">
        <f t="shared" si="32"/>
        <v>no incluido</v>
      </c>
    </row>
    <row r="2113" spans="12:12" ht="15.75" customHeight="1">
      <c r="L2113" s="19" t="str">
        <f t="shared" si="32"/>
        <v>no incluido</v>
      </c>
    </row>
    <row r="2114" spans="12:12" ht="15.75" customHeight="1">
      <c r="L2114" s="19" t="str">
        <f t="shared" ref="L2114:L2177" si="33">IF(ISNUMBER(VLOOKUP(A2114,PRE,1,FALSE)),"PreAlerta",IF(ISNUMBER(VLOOKUP(A2114,POST,1,FALSE)),"PostAlerta",IF(ISNUMBER(VLOOKUP(A2114,EXCL,1,FALSE)),"Excluida","no incluido")))</f>
        <v>no incluido</v>
      </c>
    </row>
    <row r="2115" spans="12:12" ht="15.75" customHeight="1">
      <c r="L2115" s="19" t="str">
        <f t="shared" si="33"/>
        <v>no incluido</v>
      </c>
    </row>
    <row r="2116" spans="12:12" ht="15.75" customHeight="1">
      <c r="L2116" s="19" t="str">
        <f t="shared" si="33"/>
        <v>no incluido</v>
      </c>
    </row>
    <row r="2117" spans="12:12" ht="15.75" customHeight="1">
      <c r="L2117" s="19" t="str">
        <f t="shared" si="33"/>
        <v>no incluido</v>
      </c>
    </row>
    <row r="2118" spans="12:12" ht="15.75" customHeight="1">
      <c r="L2118" s="19" t="str">
        <f t="shared" si="33"/>
        <v>no incluido</v>
      </c>
    </row>
    <row r="2119" spans="12:12" ht="15.75" customHeight="1">
      <c r="L2119" s="19" t="str">
        <f t="shared" si="33"/>
        <v>no incluido</v>
      </c>
    </row>
    <row r="2120" spans="12:12" ht="15.75" customHeight="1">
      <c r="L2120" s="19" t="str">
        <f t="shared" si="33"/>
        <v>no incluido</v>
      </c>
    </row>
    <row r="2121" spans="12:12" ht="15.75" customHeight="1">
      <c r="L2121" s="19" t="str">
        <f t="shared" si="33"/>
        <v>no incluido</v>
      </c>
    </row>
    <row r="2122" spans="12:12" ht="15.75" customHeight="1">
      <c r="L2122" s="19" t="str">
        <f t="shared" si="33"/>
        <v>no incluido</v>
      </c>
    </row>
    <row r="2123" spans="12:12" ht="15.75" customHeight="1">
      <c r="L2123" s="19" t="str">
        <f t="shared" si="33"/>
        <v>no incluido</v>
      </c>
    </row>
    <row r="2124" spans="12:12" ht="15.75" customHeight="1">
      <c r="L2124" s="19" t="str">
        <f t="shared" si="33"/>
        <v>no incluido</v>
      </c>
    </row>
    <row r="2125" spans="12:12" ht="15.75" customHeight="1">
      <c r="L2125" s="19" t="str">
        <f t="shared" si="33"/>
        <v>no incluido</v>
      </c>
    </row>
    <row r="2126" spans="12:12" ht="15.75" customHeight="1">
      <c r="L2126" s="19" t="str">
        <f t="shared" si="33"/>
        <v>no incluido</v>
      </c>
    </row>
    <row r="2127" spans="12:12" ht="15.75" customHeight="1">
      <c r="L2127" s="19" t="str">
        <f t="shared" si="33"/>
        <v>no incluido</v>
      </c>
    </row>
    <row r="2128" spans="12:12" ht="15.75" customHeight="1">
      <c r="L2128" s="19" t="str">
        <f t="shared" si="33"/>
        <v>no incluido</v>
      </c>
    </row>
    <row r="2129" spans="12:12" ht="15.75" customHeight="1">
      <c r="L2129" s="19" t="str">
        <f t="shared" si="33"/>
        <v>no incluido</v>
      </c>
    </row>
    <row r="2130" spans="12:12" ht="15.75" customHeight="1">
      <c r="L2130" s="19" t="str">
        <f t="shared" si="33"/>
        <v>no incluido</v>
      </c>
    </row>
    <row r="2131" spans="12:12" ht="15.75" customHeight="1">
      <c r="L2131" s="19" t="str">
        <f t="shared" si="33"/>
        <v>no incluido</v>
      </c>
    </row>
    <row r="2132" spans="12:12" ht="15.75" customHeight="1">
      <c r="L2132" s="19" t="str">
        <f t="shared" si="33"/>
        <v>no incluido</v>
      </c>
    </row>
    <row r="2133" spans="12:12" ht="15.75" customHeight="1">
      <c r="L2133" s="19" t="str">
        <f t="shared" si="33"/>
        <v>no incluido</v>
      </c>
    </row>
    <row r="2134" spans="12:12" ht="15.75" customHeight="1">
      <c r="L2134" s="19" t="str">
        <f t="shared" si="33"/>
        <v>no incluido</v>
      </c>
    </row>
    <row r="2135" spans="12:12" ht="15.75" customHeight="1">
      <c r="L2135" s="19" t="str">
        <f t="shared" si="33"/>
        <v>no incluido</v>
      </c>
    </row>
    <row r="2136" spans="12:12" ht="15.75" customHeight="1">
      <c r="L2136" s="19" t="str">
        <f t="shared" si="33"/>
        <v>no incluido</v>
      </c>
    </row>
    <row r="2137" spans="12:12" ht="15.75" customHeight="1">
      <c r="L2137" s="19" t="str">
        <f t="shared" si="33"/>
        <v>no incluido</v>
      </c>
    </row>
    <row r="2138" spans="12:12" ht="15.75" customHeight="1">
      <c r="L2138" s="19" t="str">
        <f t="shared" si="33"/>
        <v>no incluido</v>
      </c>
    </row>
    <row r="2139" spans="12:12" ht="15.75" customHeight="1">
      <c r="L2139" s="19" t="str">
        <f t="shared" si="33"/>
        <v>no incluido</v>
      </c>
    </row>
    <row r="2140" spans="12:12" ht="15.75" customHeight="1">
      <c r="L2140" s="19" t="str">
        <f t="shared" si="33"/>
        <v>no incluido</v>
      </c>
    </row>
    <row r="2141" spans="12:12" ht="15.75" customHeight="1">
      <c r="L2141" s="19" t="str">
        <f t="shared" si="33"/>
        <v>no incluido</v>
      </c>
    </row>
    <row r="2142" spans="12:12" ht="15.75" customHeight="1">
      <c r="L2142" s="19" t="str">
        <f t="shared" si="33"/>
        <v>no incluido</v>
      </c>
    </row>
    <row r="2143" spans="12:12" ht="15.75" customHeight="1">
      <c r="L2143" s="19" t="str">
        <f t="shared" si="33"/>
        <v>no incluido</v>
      </c>
    </row>
    <row r="2144" spans="12:12" ht="15.75" customHeight="1">
      <c r="L2144" s="19" t="str">
        <f t="shared" si="33"/>
        <v>no incluido</v>
      </c>
    </row>
    <row r="2145" spans="12:12" ht="15.75" customHeight="1">
      <c r="L2145" s="19" t="str">
        <f t="shared" si="33"/>
        <v>no incluido</v>
      </c>
    </row>
    <row r="2146" spans="12:12" ht="15.75" customHeight="1">
      <c r="L2146" s="19" t="str">
        <f t="shared" si="33"/>
        <v>no incluido</v>
      </c>
    </row>
    <row r="2147" spans="12:12" ht="15.75" customHeight="1">
      <c r="L2147" s="19" t="str">
        <f t="shared" si="33"/>
        <v>no incluido</v>
      </c>
    </row>
    <row r="2148" spans="12:12" ht="15.75" customHeight="1">
      <c r="L2148" s="19" t="str">
        <f t="shared" si="33"/>
        <v>no incluido</v>
      </c>
    </row>
    <row r="2149" spans="12:12" ht="15.75" customHeight="1">
      <c r="L2149" s="19" t="str">
        <f t="shared" si="33"/>
        <v>no incluido</v>
      </c>
    </row>
    <row r="2150" spans="12:12" ht="15.75" customHeight="1">
      <c r="L2150" s="19" t="str">
        <f t="shared" si="33"/>
        <v>no incluido</v>
      </c>
    </row>
    <row r="2151" spans="12:12" ht="15.75" customHeight="1">
      <c r="L2151" s="19" t="str">
        <f t="shared" si="33"/>
        <v>no incluido</v>
      </c>
    </row>
    <row r="2152" spans="12:12" ht="15.75" customHeight="1">
      <c r="L2152" s="19" t="str">
        <f t="shared" si="33"/>
        <v>no incluido</v>
      </c>
    </row>
    <row r="2153" spans="12:12" ht="15.75" customHeight="1">
      <c r="L2153" s="19" t="str">
        <f t="shared" si="33"/>
        <v>no incluido</v>
      </c>
    </row>
    <row r="2154" spans="12:12" ht="15.75" customHeight="1">
      <c r="L2154" s="19" t="str">
        <f t="shared" si="33"/>
        <v>no incluido</v>
      </c>
    </row>
    <row r="2155" spans="12:12" ht="15.75" customHeight="1">
      <c r="L2155" s="19" t="str">
        <f t="shared" si="33"/>
        <v>no incluido</v>
      </c>
    </row>
    <row r="2156" spans="12:12" ht="15.75" customHeight="1">
      <c r="L2156" s="19" t="str">
        <f t="shared" si="33"/>
        <v>no incluido</v>
      </c>
    </row>
    <row r="2157" spans="12:12" ht="15.75" customHeight="1">
      <c r="L2157" s="19" t="str">
        <f t="shared" si="33"/>
        <v>no incluido</v>
      </c>
    </row>
    <row r="2158" spans="12:12" ht="15.75" customHeight="1">
      <c r="L2158" s="19" t="str">
        <f t="shared" si="33"/>
        <v>no incluido</v>
      </c>
    </row>
    <row r="2159" spans="12:12" ht="15.75" customHeight="1">
      <c r="L2159" s="19" t="str">
        <f t="shared" si="33"/>
        <v>no incluido</v>
      </c>
    </row>
    <row r="2160" spans="12:12" ht="15.75" customHeight="1">
      <c r="L2160" s="19" t="str">
        <f t="shared" si="33"/>
        <v>no incluido</v>
      </c>
    </row>
    <row r="2161" spans="12:12" ht="15.75" customHeight="1">
      <c r="L2161" s="19" t="str">
        <f t="shared" si="33"/>
        <v>no incluido</v>
      </c>
    </row>
    <row r="2162" spans="12:12" ht="15.75" customHeight="1">
      <c r="L2162" s="19" t="str">
        <f t="shared" si="33"/>
        <v>no incluido</v>
      </c>
    </row>
    <row r="2163" spans="12:12" ht="15.75" customHeight="1">
      <c r="L2163" s="19" t="str">
        <f t="shared" si="33"/>
        <v>no incluido</v>
      </c>
    </row>
    <row r="2164" spans="12:12" ht="15.75" customHeight="1">
      <c r="L2164" s="19" t="str">
        <f t="shared" si="33"/>
        <v>no incluido</v>
      </c>
    </row>
    <row r="2165" spans="12:12" ht="15.75" customHeight="1">
      <c r="L2165" s="19" t="str">
        <f t="shared" si="33"/>
        <v>no incluido</v>
      </c>
    </row>
    <row r="2166" spans="12:12" ht="15.75" customHeight="1">
      <c r="L2166" s="19" t="str">
        <f t="shared" si="33"/>
        <v>no incluido</v>
      </c>
    </row>
    <row r="2167" spans="12:12" ht="15.75" customHeight="1">
      <c r="L2167" s="19" t="str">
        <f t="shared" si="33"/>
        <v>no incluido</v>
      </c>
    </row>
    <row r="2168" spans="12:12" ht="15.75" customHeight="1">
      <c r="L2168" s="19" t="str">
        <f t="shared" si="33"/>
        <v>no incluido</v>
      </c>
    </row>
    <row r="2169" spans="12:12" ht="15.75" customHeight="1">
      <c r="L2169" s="19" t="str">
        <f t="shared" si="33"/>
        <v>no incluido</v>
      </c>
    </row>
    <row r="2170" spans="12:12" ht="15.75" customHeight="1">
      <c r="L2170" s="19" t="str">
        <f t="shared" si="33"/>
        <v>no incluido</v>
      </c>
    </row>
    <row r="2171" spans="12:12" ht="15.75" customHeight="1">
      <c r="L2171" s="19" t="str">
        <f t="shared" si="33"/>
        <v>no incluido</v>
      </c>
    </row>
    <row r="2172" spans="12:12" ht="15.75" customHeight="1">
      <c r="L2172" s="19" t="str">
        <f t="shared" si="33"/>
        <v>no incluido</v>
      </c>
    </row>
    <row r="2173" spans="12:12" ht="15.75" customHeight="1">
      <c r="L2173" s="19" t="str">
        <f t="shared" si="33"/>
        <v>no incluido</v>
      </c>
    </row>
    <row r="2174" spans="12:12" ht="15.75" customHeight="1">
      <c r="L2174" s="19" t="str">
        <f t="shared" si="33"/>
        <v>no incluido</v>
      </c>
    </row>
    <row r="2175" spans="12:12" ht="15.75" customHeight="1">
      <c r="L2175" s="19" t="str">
        <f t="shared" si="33"/>
        <v>no incluido</v>
      </c>
    </row>
    <row r="2176" spans="12:12" ht="15.75" customHeight="1">
      <c r="L2176" s="19" t="str">
        <f t="shared" si="33"/>
        <v>no incluido</v>
      </c>
    </row>
    <row r="2177" spans="12:12" ht="15.75" customHeight="1">
      <c r="L2177" s="19" t="str">
        <f t="shared" si="33"/>
        <v>no incluido</v>
      </c>
    </row>
    <row r="2178" spans="12:12" ht="15.75" customHeight="1">
      <c r="L2178" s="19" t="str">
        <f t="shared" ref="L2178:L2241" si="34">IF(ISNUMBER(VLOOKUP(A2178,PRE,1,FALSE)),"PreAlerta",IF(ISNUMBER(VLOOKUP(A2178,POST,1,FALSE)),"PostAlerta",IF(ISNUMBER(VLOOKUP(A2178,EXCL,1,FALSE)),"Excluida","no incluido")))</f>
        <v>no incluido</v>
      </c>
    </row>
    <row r="2179" spans="12:12" ht="15.75" customHeight="1">
      <c r="L2179" s="19" t="str">
        <f t="shared" si="34"/>
        <v>no incluido</v>
      </c>
    </row>
    <row r="2180" spans="12:12" ht="15.75" customHeight="1">
      <c r="L2180" s="19" t="str">
        <f t="shared" si="34"/>
        <v>no incluido</v>
      </c>
    </row>
    <row r="2181" spans="12:12" ht="15.75" customHeight="1">
      <c r="L2181" s="19" t="str">
        <f t="shared" si="34"/>
        <v>no incluido</v>
      </c>
    </row>
    <row r="2182" spans="12:12" ht="15.75" customHeight="1">
      <c r="L2182" s="19" t="str">
        <f t="shared" si="34"/>
        <v>no incluido</v>
      </c>
    </row>
    <row r="2183" spans="12:12" ht="15.75" customHeight="1">
      <c r="L2183" s="19" t="str">
        <f t="shared" si="34"/>
        <v>no incluido</v>
      </c>
    </row>
    <row r="2184" spans="12:12" ht="15.75" customHeight="1">
      <c r="L2184" s="19" t="str">
        <f t="shared" si="34"/>
        <v>no incluido</v>
      </c>
    </row>
    <row r="2185" spans="12:12" ht="15.75" customHeight="1">
      <c r="L2185" s="19" t="str">
        <f t="shared" si="34"/>
        <v>no incluido</v>
      </c>
    </row>
    <row r="2186" spans="12:12" ht="15.75" customHeight="1">
      <c r="L2186" s="19" t="str">
        <f t="shared" si="34"/>
        <v>no incluido</v>
      </c>
    </row>
    <row r="2187" spans="12:12" ht="15.75" customHeight="1">
      <c r="L2187" s="19" t="str">
        <f t="shared" si="34"/>
        <v>no incluido</v>
      </c>
    </row>
    <row r="2188" spans="12:12" ht="15.75" customHeight="1">
      <c r="L2188" s="19" t="str">
        <f t="shared" si="34"/>
        <v>no incluido</v>
      </c>
    </row>
    <row r="2189" spans="12:12" ht="15.75" customHeight="1">
      <c r="L2189" s="19" t="str">
        <f t="shared" si="34"/>
        <v>no incluido</v>
      </c>
    </row>
    <row r="2190" spans="12:12" ht="15.75" customHeight="1">
      <c r="L2190" s="19" t="str">
        <f t="shared" si="34"/>
        <v>no incluido</v>
      </c>
    </row>
    <row r="2191" spans="12:12" ht="15.75" customHeight="1">
      <c r="L2191" s="19" t="str">
        <f t="shared" si="34"/>
        <v>no incluido</v>
      </c>
    </row>
    <row r="2192" spans="12:12" ht="15.75" customHeight="1">
      <c r="L2192" s="19" t="str">
        <f t="shared" si="34"/>
        <v>no incluido</v>
      </c>
    </row>
    <row r="2193" spans="12:12" ht="15.75" customHeight="1">
      <c r="L2193" s="19" t="str">
        <f t="shared" si="34"/>
        <v>no incluido</v>
      </c>
    </row>
    <row r="2194" spans="12:12" ht="15.75" customHeight="1">
      <c r="L2194" s="19" t="str">
        <f t="shared" si="34"/>
        <v>no incluido</v>
      </c>
    </row>
    <row r="2195" spans="12:12" ht="15.75" customHeight="1">
      <c r="L2195" s="19" t="str">
        <f t="shared" si="34"/>
        <v>no incluido</v>
      </c>
    </row>
    <row r="2196" spans="12:12" ht="15.75" customHeight="1">
      <c r="L2196" s="19" t="str">
        <f t="shared" si="34"/>
        <v>no incluido</v>
      </c>
    </row>
    <row r="2197" spans="12:12" ht="15.75" customHeight="1">
      <c r="L2197" s="19" t="str">
        <f t="shared" si="34"/>
        <v>no incluido</v>
      </c>
    </row>
    <row r="2198" spans="12:12" ht="15.75" customHeight="1">
      <c r="L2198" s="19" t="str">
        <f t="shared" si="34"/>
        <v>no incluido</v>
      </c>
    </row>
    <row r="2199" spans="12:12" ht="15.75" customHeight="1">
      <c r="L2199" s="19" t="str">
        <f t="shared" si="34"/>
        <v>no incluido</v>
      </c>
    </row>
    <row r="2200" spans="12:12" ht="15.75" customHeight="1">
      <c r="L2200" s="19" t="str">
        <f t="shared" si="34"/>
        <v>no incluido</v>
      </c>
    </row>
    <row r="2201" spans="12:12" ht="15.75" customHeight="1">
      <c r="L2201" s="19" t="str">
        <f t="shared" si="34"/>
        <v>no incluido</v>
      </c>
    </row>
    <row r="2202" spans="12:12" ht="15.75" customHeight="1">
      <c r="L2202" s="19" t="str">
        <f t="shared" si="34"/>
        <v>no incluido</v>
      </c>
    </row>
    <row r="2203" spans="12:12" ht="15.75" customHeight="1">
      <c r="L2203" s="19" t="str">
        <f t="shared" si="34"/>
        <v>no incluido</v>
      </c>
    </row>
    <row r="2204" spans="12:12" ht="15.75" customHeight="1">
      <c r="L2204" s="19" t="str">
        <f t="shared" si="34"/>
        <v>no incluido</v>
      </c>
    </row>
    <row r="2205" spans="12:12" ht="15.75" customHeight="1">
      <c r="L2205" s="19" t="str">
        <f t="shared" si="34"/>
        <v>no incluido</v>
      </c>
    </row>
    <row r="2206" spans="12:12" ht="15.75" customHeight="1">
      <c r="L2206" s="19" t="str">
        <f t="shared" si="34"/>
        <v>no incluido</v>
      </c>
    </row>
    <row r="2207" spans="12:12" ht="15.75" customHeight="1">
      <c r="L2207" s="19" t="str">
        <f t="shared" si="34"/>
        <v>no incluido</v>
      </c>
    </row>
    <row r="2208" spans="12:12" ht="15.75" customHeight="1">
      <c r="L2208" s="19" t="str">
        <f t="shared" si="34"/>
        <v>no incluido</v>
      </c>
    </row>
    <row r="2209" spans="12:12" ht="15.75" customHeight="1">
      <c r="L2209" s="19" t="str">
        <f t="shared" si="34"/>
        <v>no incluido</v>
      </c>
    </row>
    <row r="2210" spans="12:12" ht="15.75" customHeight="1">
      <c r="L2210" s="19" t="str">
        <f t="shared" si="34"/>
        <v>no incluido</v>
      </c>
    </row>
    <row r="2211" spans="12:12" ht="15.75" customHeight="1">
      <c r="L2211" s="19" t="str">
        <f t="shared" si="34"/>
        <v>no incluido</v>
      </c>
    </row>
    <row r="2212" spans="12:12" ht="15.75" customHeight="1">
      <c r="L2212" s="19" t="str">
        <f t="shared" si="34"/>
        <v>no incluido</v>
      </c>
    </row>
    <row r="2213" spans="12:12" ht="15.75" customHeight="1">
      <c r="L2213" s="19" t="str">
        <f t="shared" si="34"/>
        <v>no incluido</v>
      </c>
    </row>
    <row r="2214" spans="12:12" ht="15.75" customHeight="1">
      <c r="L2214" s="19" t="str">
        <f t="shared" si="34"/>
        <v>no incluido</v>
      </c>
    </row>
    <row r="2215" spans="12:12" ht="15.75" customHeight="1">
      <c r="L2215" s="19" t="str">
        <f t="shared" si="34"/>
        <v>no incluido</v>
      </c>
    </row>
    <row r="2216" spans="12:12" ht="15.75" customHeight="1">
      <c r="L2216" s="19" t="str">
        <f t="shared" si="34"/>
        <v>no incluido</v>
      </c>
    </row>
    <row r="2217" spans="12:12" ht="15.75" customHeight="1">
      <c r="L2217" s="19" t="str">
        <f t="shared" si="34"/>
        <v>no incluido</v>
      </c>
    </row>
    <row r="2218" spans="12:12" ht="15.75" customHeight="1">
      <c r="L2218" s="19" t="str">
        <f t="shared" si="34"/>
        <v>no incluido</v>
      </c>
    </row>
    <row r="2219" spans="12:12" ht="15.75" customHeight="1">
      <c r="L2219" s="19" t="str">
        <f t="shared" si="34"/>
        <v>no incluido</v>
      </c>
    </row>
    <row r="2220" spans="12:12" ht="15.75" customHeight="1">
      <c r="L2220" s="19" t="str">
        <f t="shared" si="34"/>
        <v>no incluido</v>
      </c>
    </row>
    <row r="2221" spans="12:12" ht="15.75" customHeight="1">
      <c r="L2221" s="19" t="str">
        <f t="shared" si="34"/>
        <v>no incluido</v>
      </c>
    </row>
    <row r="2222" spans="12:12" ht="15.75" customHeight="1">
      <c r="L2222" s="19" t="str">
        <f t="shared" si="34"/>
        <v>no incluido</v>
      </c>
    </row>
    <row r="2223" spans="12:12" ht="15.75" customHeight="1">
      <c r="L2223" s="19" t="str">
        <f t="shared" si="34"/>
        <v>no incluido</v>
      </c>
    </row>
    <row r="2224" spans="12:12" ht="15.75" customHeight="1">
      <c r="L2224" s="19" t="str">
        <f t="shared" si="34"/>
        <v>no incluido</v>
      </c>
    </row>
    <row r="2225" spans="12:12" ht="15.75" customHeight="1">
      <c r="L2225" s="19" t="str">
        <f t="shared" si="34"/>
        <v>no incluido</v>
      </c>
    </row>
    <row r="2226" spans="12:12" ht="15.75" customHeight="1">
      <c r="L2226" s="19" t="str">
        <f t="shared" si="34"/>
        <v>no incluido</v>
      </c>
    </row>
    <row r="2227" spans="12:12" ht="15.75" customHeight="1">
      <c r="L2227" s="19" t="str">
        <f t="shared" si="34"/>
        <v>no incluido</v>
      </c>
    </row>
    <row r="2228" spans="12:12" ht="15.75" customHeight="1">
      <c r="L2228" s="19" t="str">
        <f t="shared" si="34"/>
        <v>no incluido</v>
      </c>
    </row>
    <row r="2229" spans="12:12" ht="15.75" customHeight="1">
      <c r="L2229" s="19" t="str">
        <f t="shared" si="34"/>
        <v>no incluido</v>
      </c>
    </row>
    <row r="2230" spans="12:12" ht="15.75" customHeight="1">
      <c r="L2230" s="19" t="str">
        <f t="shared" si="34"/>
        <v>no incluido</v>
      </c>
    </row>
    <row r="2231" spans="12:12" ht="15.75" customHeight="1">
      <c r="L2231" s="19" t="str">
        <f t="shared" si="34"/>
        <v>no incluido</v>
      </c>
    </row>
    <row r="2232" spans="12:12" ht="15.75" customHeight="1">
      <c r="L2232" s="19" t="str">
        <f t="shared" si="34"/>
        <v>no incluido</v>
      </c>
    </row>
    <row r="2233" spans="12:12" ht="15.75" customHeight="1">
      <c r="L2233" s="19" t="str">
        <f t="shared" si="34"/>
        <v>no incluido</v>
      </c>
    </row>
    <row r="2234" spans="12:12" ht="15.75" customHeight="1">
      <c r="L2234" s="19" t="str">
        <f t="shared" si="34"/>
        <v>no incluido</v>
      </c>
    </row>
    <row r="2235" spans="12:12" ht="15.75" customHeight="1">
      <c r="L2235" s="19" t="str">
        <f t="shared" si="34"/>
        <v>no incluido</v>
      </c>
    </row>
    <row r="2236" spans="12:12" ht="15.75" customHeight="1">
      <c r="L2236" s="19" t="str">
        <f t="shared" si="34"/>
        <v>no incluido</v>
      </c>
    </row>
    <row r="2237" spans="12:12" ht="15.75" customHeight="1">
      <c r="L2237" s="19" t="str">
        <f t="shared" si="34"/>
        <v>no incluido</v>
      </c>
    </row>
    <row r="2238" spans="12:12" ht="15.75" customHeight="1">
      <c r="L2238" s="19" t="str">
        <f t="shared" si="34"/>
        <v>no incluido</v>
      </c>
    </row>
    <row r="2239" spans="12:12" ht="15.75" customHeight="1">
      <c r="L2239" s="19" t="str">
        <f t="shared" si="34"/>
        <v>no incluido</v>
      </c>
    </row>
    <row r="2240" spans="12:12" ht="15.75" customHeight="1">
      <c r="L2240" s="19" t="str">
        <f t="shared" si="34"/>
        <v>no incluido</v>
      </c>
    </row>
    <row r="2241" spans="12:12" ht="15.75" customHeight="1">
      <c r="L2241" s="19" t="str">
        <f t="shared" si="34"/>
        <v>no incluido</v>
      </c>
    </row>
    <row r="2242" spans="12:12" ht="15.75" customHeight="1">
      <c r="L2242" s="19" t="str">
        <f t="shared" ref="L2242:L2305" si="35">IF(ISNUMBER(VLOOKUP(A2242,PRE,1,FALSE)),"PreAlerta",IF(ISNUMBER(VLOOKUP(A2242,POST,1,FALSE)),"PostAlerta",IF(ISNUMBER(VLOOKUP(A2242,EXCL,1,FALSE)),"Excluida","no incluido")))</f>
        <v>no incluido</v>
      </c>
    </row>
    <row r="2243" spans="12:12" ht="15.75" customHeight="1">
      <c r="L2243" s="19" t="str">
        <f t="shared" si="35"/>
        <v>no incluido</v>
      </c>
    </row>
    <row r="2244" spans="12:12" ht="15.75" customHeight="1">
      <c r="L2244" s="19" t="str">
        <f t="shared" si="35"/>
        <v>no incluido</v>
      </c>
    </row>
    <row r="2245" spans="12:12" ht="15.75" customHeight="1">
      <c r="L2245" s="19" t="str">
        <f t="shared" si="35"/>
        <v>no incluido</v>
      </c>
    </row>
    <row r="2246" spans="12:12" ht="15.75" customHeight="1">
      <c r="L2246" s="19" t="str">
        <f t="shared" si="35"/>
        <v>no incluido</v>
      </c>
    </row>
    <row r="2247" spans="12:12" ht="15.75" customHeight="1">
      <c r="L2247" s="19" t="str">
        <f t="shared" si="35"/>
        <v>no incluido</v>
      </c>
    </row>
    <row r="2248" spans="12:12" ht="15.75" customHeight="1">
      <c r="L2248" s="19" t="str">
        <f t="shared" si="35"/>
        <v>no incluido</v>
      </c>
    </row>
    <row r="2249" spans="12:12" ht="15.75" customHeight="1">
      <c r="L2249" s="19" t="str">
        <f t="shared" si="35"/>
        <v>no incluido</v>
      </c>
    </row>
    <row r="2250" spans="12:12" ht="15.75" customHeight="1">
      <c r="L2250" s="19" t="str">
        <f t="shared" si="35"/>
        <v>no incluido</v>
      </c>
    </row>
    <row r="2251" spans="12:12" ht="15.75" customHeight="1">
      <c r="L2251" s="19" t="str">
        <f t="shared" si="35"/>
        <v>no incluido</v>
      </c>
    </row>
    <row r="2252" spans="12:12" ht="15.75" customHeight="1">
      <c r="L2252" s="19" t="str">
        <f t="shared" si="35"/>
        <v>no incluido</v>
      </c>
    </row>
    <row r="2253" spans="12:12" ht="15.75" customHeight="1">
      <c r="L2253" s="19" t="str">
        <f t="shared" si="35"/>
        <v>no incluido</v>
      </c>
    </row>
    <row r="2254" spans="12:12" ht="15.75" customHeight="1">
      <c r="L2254" s="19" t="str">
        <f t="shared" si="35"/>
        <v>no incluido</v>
      </c>
    </row>
    <row r="2255" spans="12:12" ht="15.75" customHeight="1">
      <c r="L2255" s="19" t="str">
        <f t="shared" si="35"/>
        <v>no incluido</v>
      </c>
    </row>
    <row r="2256" spans="12:12" ht="15.75" customHeight="1">
      <c r="L2256" s="19" t="str">
        <f t="shared" si="35"/>
        <v>no incluido</v>
      </c>
    </row>
    <row r="2257" spans="12:12" ht="15.75" customHeight="1">
      <c r="L2257" s="19" t="str">
        <f t="shared" si="35"/>
        <v>no incluido</v>
      </c>
    </row>
    <row r="2258" spans="12:12" ht="15.75" customHeight="1">
      <c r="L2258" s="19" t="str">
        <f t="shared" si="35"/>
        <v>no incluido</v>
      </c>
    </row>
    <row r="2259" spans="12:12" ht="15.75" customHeight="1">
      <c r="L2259" s="19" t="str">
        <f t="shared" si="35"/>
        <v>no incluido</v>
      </c>
    </row>
    <row r="2260" spans="12:12" ht="15.75" customHeight="1">
      <c r="L2260" s="19" t="str">
        <f t="shared" si="35"/>
        <v>no incluido</v>
      </c>
    </row>
    <row r="2261" spans="12:12" ht="15.75" customHeight="1">
      <c r="L2261" s="19" t="str">
        <f t="shared" si="35"/>
        <v>no incluido</v>
      </c>
    </row>
    <row r="2262" spans="12:12" ht="15.75" customHeight="1">
      <c r="L2262" s="19" t="str">
        <f t="shared" si="35"/>
        <v>no incluido</v>
      </c>
    </row>
    <row r="2263" spans="12:12" ht="15.75" customHeight="1">
      <c r="L2263" s="19" t="str">
        <f t="shared" si="35"/>
        <v>no incluido</v>
      </c>
    </row>
    <row r="2264" spans="12:12" ht="15.75" customHeight="1">
      <c r="L2264" s="19" t="str">
        <f t="shared" si="35"/>
        <v>no incluido</v>
      </c>
    </row>
    <row r="2265" spans="12:12" ht="15.75" customHeight="1">
      <c r="L2265" s="19" t="str">
        <f t="shared" si="35"/>
        <v>no incluido</v>
      </c>
    </row>
    <row r="2266" spans="12:12" ht="15.75" customHeight="1">
      <c r="L2266" s="19" t="str">
        <f t="shared" si="35"/>
        <v>no incluido</v>
      </c>
    </row>
    <row r="2267" spans="12:12" ht="15.75" customHeight="1">
      <c r="L2267" s="19" t="str">
        <f t="shared" si="35"/>
        <v>no incluido</v>
      </c>
    </row>
    <row r="2268" spans="12:12" ht="15.75" customHeight="1">
      <c r="L2268" s="19" t="str">
        <f t="shared" si="35"/>
        <v>no incluido</v>
      </c>
    </row>
    <row r="2269" spans="12:12" ht="15.75" customHeight="1">
      <c r="L2269" s="19" t="str">
        <f t="shared" si="35"/>
        <v>no incluido</v>
      </c>
    </row>
    <row r="2270" spans="12:12" ht="15.75" customHeight="1">
      <c r="L2270" s="19" t="str">
        <f t="shared" si="35"/>
        <v>no incluido</v>
      </c>
    </row>
    <row r="2271" spans="12:12" ht="15.75" customHeight="1">
      <c r="L2271" s="19" t="str">
        <f t="shared" si="35"/>
        <v>no incluido</v>
      </c>
    </row>
    <row r="2272" spans="12:12" ht="15.75" customHeight="1">
      <c r="L2272" s="19" t="str">
        <f t="shared" si="35"/>
        <v>no incluido</v>
      </c>
    </row>
    <row r="2273" spans="12:12" ht="15.75" customHeight="1">
      <c r="L2273" s="19" t="str">
        <f t="shared" si="35"/>
        <v>no incluido</v>
      </c>
    </row>
    <row r="2274" spans="12:12" ht="15.75" customHeight="1">
      <c r="L2274" s="19" t="str">
        <f t="shared" si="35"/>
        <v>no incluido</v>
      </c>
    </row>
    <row r="2275" spans="12:12" ht="15.75" customHeight="1">
      <c r="L2275" s="19" t="str">
        <f t="shared" si="35"/>
        <v>no incluido</v>
      </c>
    </row>
    <row r="2276" spans="12:12" ht="15.75" customHeight="1">
      <c r="L2276" s="19" t="str">
        <f t="shared" si="35"/>
        <v>no incluido</v>
      </c>
    </row>
    <row r="2277" spans="12:12" ht="15.75" customHeight="1">
      <c r="L2277" s="19" t="str">
        <f t="shared" si="35"/>
        <v>no incluido</v>
      </c>
    </row>
    <row r="2278" spans="12:12" ht="15.75" customHeight="1">
      <c r="L2278" s="19" t="str">
        <f t="shared" si="35"/>
        <v>no incluido</v>
      </c>
    </row>
    <row r="2279" spans="12:12" ht="15.75" customHeight="1">
      <c r="L2279" s="19" t="str">
        <f t="shared" si="35"/>
        <v>no incluido</v>
      </c>
    </row>
    <row r="2280" spans="12:12" ht="15.75" customHeight="1">
      <c r="L2280" s="19" t="str">
        <f t="shared" si="35"/>
        <v>no incluido</v>
      </c>
    </row>
    <row r="2281" spans="12:12" ht="15.75" customHeight="1">
      <c r="L2281" s="19" t="str">
        <f t="shared" si="35"/>
        <v>no incluido</v>
      </c>
    </row>
    <row r="2282" spans="12:12" ht="15.75" customHeight="1">
      <c r="L2282" s="19" t="str">
        <f t="shared" si="35"/>
        <v>no incluido</v>
      </c>
    </row>
    <row r="2283" spans="12:12" ht="15.75" customHeight="1">
      <c r="L2283" s="19" t="str">
        <f t="shared" si="35"/>
        <v>no incluido</v>
      </c>
    </row>
    <row r="2284" spans="12:12" ht="15.75" customHeight="1">
      <c r="L2284" s="19" t="str">
        <f t="shared" si="35"/>
        <v>no incluido</v>
      </c>
    </row>
    <row r="2285" spans="12:12" ht="15.75" customHeight="1">
      <c r="L2285" s="19" t="str">
        <f t="shared" si="35"/>
        <v>no incluido</v>
      </c>
    </row>
    <row r="2286" spans="12:12" ht="15.75" customHeight="1">
      <c r="L2286" s="19" t="str">
        <f t="shared" si="35"/>
        <v>no incluido</v>
      </c>
    </row>
    <row r="2287" spans="12:12" ht="15.75" customHeight="1">
      <c r="L2287" s="19" t="str">
        <f t="shared" si="35"/>
        <v>no incluido</v>
      </c>
    </row>
    <row r="2288" spans="12:12" ht="15.75" customHeight="1">
      <c r="L2288" s="19" t="str">
        <f t="shared" si="35"/>
        <v>no incluido</v>
      </c>
    </row>
    <row r="2289" spans="12:12" ht="15.75" customHeight="1">
      <c r="L2289" s="19" t="str">
        <f t="shared" si="35"/>
        <v>no incluido</v>
      </c>
    </row>
    <row r="2290" spans="12:12" ht="15.75" customHeight="1">
      <c r="L2290" s="19" t="str">
        <f t="shared" si="35"/>
        <v>no incluido</v>
      </c>
    </row>
    <row r="2291" spans="12:12" ht="15.75" customHeight="1">
      <c r="L2291" s="19" t="str">
        <f t="shared" si="35"/>
        <v>no incluido</v>
      </c>
    </row>
    <row r="2292" spans="12:12" ht="15.75" customHeight="1">
      <c r="L2292" s="19" t="str">
        <f t="shared" si="35"/>
        <v>no incluido</v>
      </c>
    </row>
    <row r="2293" spans="12:12" ht="15.75" customHeight="1">
      <c r="L2293" s="19" t="str">
        <f t="shared" si="35"/>
        <v>no incluido</v>
      </c>
    </row>
    <row r="2294" spans="12:12" ht="15.75" customHeight="1">
      <c r="L2294" s="19" t="str">
        <f t="shared" si="35"/>
        <v>no incluido</v>
      </c>
    </row>
    <row r="2295" spans="12:12" ht="15.75" customHeight="1">
      <c r="L2295" s="19" t="str">
        <f t="shared" si="35"/>
        <v>no incluido</v>
      </c>
    </row>
    <row r="2296" spans="12:12" ht="15.75" customHeight="1">
      <c r="L2296" s="19" t="str">
        <f t="shared" si="35"/>
        <v>no incluido</v>
      </c>
    </row>
    <row r="2297" spans="12:12" ht="15.75" customHeight="1">
      <c r="L2297" s="19" t="str">
        <f t="shared" si="35"/>
        <v>no incluido</v>
      </c>
    </row>
    <row r="2298" spans="12:12" ht="15.75" customHeight="1">
      <c r="L2298" s="19" t="str">
        <f t="shared" si="35"/>
        <v>no incluido</v>
      </c>
    </row>
    <row r="2299" spans="12:12" ht="15.75" customHeight="1">
      <c r="L2299" s="19" t="str">
        <f t="shared" si="35"/>
        <v>no incluido</v>
      </c>
    </row>
    <row r="2300" spans="12:12" ht="15.75" customHeight="1">
      <c r="L2300" s="19" t="str">
        <f t="shared" si="35"/>
        <v>no incluido</v>
      </c>
    </row>
    <row r="2301" spans="12:12" ht="15.75" customHeight="1">
      <c r="L2301" s="19" t="str">
        <f t="shared" si="35"/>
        <v>no incluido</v>
      </c>
    </row>
    <row r="2302" spans="12:12" ht="15.75" customHeight="1">
      <c r="L2302" s="19" t="str">
        <f t="shared" si="35"/>
        <v>no incluido</v>
      </c>
    </row>
    <row r="2303" spans="12:12" ht="15.75" customHeight="1">
      <c r="L2303" s="19" t="str">
        <f t="shared" si="35"/>
        <v>no incluido</v>
      </c>
    </row>
    <row r="2304" spans="12:12" ht="15.75" customHeight="1">
      <c r="L2304" s="19" t="str">
        <f t="shared" si="35"/>
        <v>no incluido</v>
      </c>
    </row>
    <row r="2305" spans="12:12" ht="15.75" customHeight="1">
      <c r="L2305" s="19" t="str">
        <f t="shared" si="35"/>
        <v>no incluido</v>
      </c>
    </row>
    <row r="2306" spans="12:12" ht="15.75" customHeight="1">
      <c r="L2306" s="19" t="str">
        <f t="shared" ref="L2306:L2369" si="36">IF(ISNUMBER(VLOOKUP(A2306,PRE,1,FALSE)),"PreAlerta",IF(ISNUMBER(VLOOKUP(A2306,POST,1,FALSE)),"PostAlerta",IF(ISNUMBER(VLOOKUP(A2306,EXCL,1,FALSE)),"Excluida","no incluido")))</f>
        <v>no incluido</v>
      </c>
    </row>
    <row r="2307" spans="12:12" ht="15.75" customHeight="1">
      <c r="L2307" s="19" t="str">
        <f t="shared" si="36"/>
        <v>no incluido</v>
      </c>
    </row>
    <row r="2308" spans="12:12" ht="15.75" customHeight="1">
      <c r="L2308" s="19" t="str">
        <f t="shared" si="36"/>
        <v>no incluido</v>
      </c>
    </row>
    <row r="2309" spans="12:12" ht="15.75" customHeight="1">
      <c r="L2309" s="19" t="str">
        <f t="shared" si="36"/>
        <v>no incluido</v>
      </c>
    </row>
    <row r="2310" spans="12:12" ht="15.75" customHeight="1">
      <c r="L2310" s="19" t="str">
        <f t="shared" si="36"/>
        <v>no incluido</v>
      </c>
    </row>
    <row r="2311" spans="12:12" ht="15.75" customHeight="1">
      <c r="L2311" s="19" t="str">
        <f t="shared" si="36"/>
        <v>no incluido</v>
      </c>
    </row>
    <row r="2312" spans="12:12" ht="15.75" customHeight="1">
      <c r="L2312" s="19" t="str">
        <f t="shared" si="36"/>
        <v>no incluido</v>
      </c>
    </row>
    <row r="2313" spans="12:12" ht="15.75" customHeight="1">
      <c r="L2313" s="19" t="str">
        <f t="shared" si="36"/>
        <v>no incluido</v>
      </c>
    </row>
    <row r="2314" spans="12:12" ht="15.75" customHeight="1">
      <c r="L2314" s="19" t="str">
        <f t="shared" si="36"/>
        <v>no incluido</v>
      </c>
    </row>
    <row r="2315" spans="12:12" ht="15.75" customHeight="1">
      <c r="L2315" s="19" t="str">
        <f t="shared" si="36"/>
        <v>no incluido</v>
      </c>
    </row>
    <row r="2316" spans="12:12" ht="15.75" customHeight="1">
      <c r="L2316" s="19" t="str">
        <f t="shared" si="36"/>
        <v>no incluido</v>
      </c>
    </row>
    <row r="2317" spans="12:12" ht="15.75" customHeight="1">
      <c r="L2317" s="19" t="str">
        <f t="shared" si="36"/>
        <v>no incluido</v>
      </c>
    </row>
    <row r="2318" spans="12:12" ht="15.75" customHeight="1">
      <c r="L2318" s="19" t="str">
        <f t="shared" si="36"/>
        <v>no incluido</v>
      </c>
    </row>
    <row r="2319" spans="12:12" ht="15.75" customHeight="1">
      <c r="L2319" s="19" t="str">
        <f t="shared" si="36"/>
        <v>no incluido</v>
      </c>
    </row>
    <row r="2320" spans="12:12" ht="15.75" customHeight="1">
      <c r="L2320" s="19" t="str">
        <f t="shared" si="36"/>
        <v>no incluido</v>
      </c>
    </row>
    <row r="2321" spans="12:12" ht="15.75" customHeight="1">
      <c r="L2321" s="19" t="str">
        <f t="shared" si="36"/>
        <v>no incluido</v>
      </c>
    </row>
    <row r="2322" spans="12:12" ht="15.75" customHeight="1">
      <c r="L2322" s="19" t="str">
        <f t="shared" si="36"/>
        <v>no incluido</v>
      </c>
    </row>
    <row r="2323" spans="12:12" ht="15.75" customHeight="1">
      <c r="L2323" s="19" t="str">
        <f t="shared" si="36"/>
        <v>no incluido</v>
      </c>
    </row>
    <row r="2324" spans="12:12" ht="15.75" customHeight="1">
      <c r="L2324" s="19" t="str">
        <f t="shared" si="36"/>
        <v>no incluido</v>
      </c>
    </row>
    <row r="2325" spans="12:12" ht="15.75" customHeight="1">
      <c r="L2325" s="19" t="str">
        <f t="shared" si="36"/>
        <v>no incluido</v>
      </c>
    </row>
    <row r="2326" spans="12:12" ht="15.75" customHeight="1">
      <c r="L2326" s="19" t="str">
        <f t="shared" si="36"/>
        <v>no incluido</v>
      </c>
    </row>
    <row r="2327" spans="12:12" ht="15.75" customHeight="1">
      <c r="L2327" s="19" t="str">
        <f t="shared" si="36"/>
        <v>no incluido</v>
      </c>
    </row>
    <row r="2328" spans="12:12" ht="15.75" customHeight="1">
      <c r="L2328" s="19" t="str">
        <f t="shared" si="36"/>
        <v>no incluido</v>
      </c>
    </row>
    <row r="2329" spans="12:12" ht="15.75" customHeight="1">
      <c r="L2329" s="19" t="str">
        <f t="shared" si="36"/>
        <v>no incluido</v>
      </c>
    </row>
    <row r="2330" spans="12:12" ht="15.75" customHeight="1">
      <c r="L2330" s="19" t="str">
        <f t="shared" si="36"/>
        <v>no incluido</v>
      </c>
    </row>
    <row r="2331" spans="12:12" ht="15.75" customHeight="1">
      <c r="L2331" s="19" t="str">
        <f t="shared" si="36"/>
        <v>no incluido</v>
      </c>
    </row>
    <row r="2332" spans="12:12" ht="15.75" customHeight="1">
      <c r="L2332" s="19" t="str">
        <f t="shared" si="36"/>
        <v>no incluido</v>
      </c>
    </row>
    <row r="2333" spans="12:12" ht="15.75" customHeight="1">
      <c r="L2333" s="19" t="str">
        <f t="shared" si="36"/>
        <v>no incluido</v>
      </c>
    </row>
    <row r="2334" spans="12:12" ht="15.75" customHeight="1">
      <c r="L2334" s="19" t="str">
        <f t="shared" si="36"/>
        <v>no incluido</v>
      </c>
    </row>
    <row r="2335" spans="12:12" ht="15.75" customHeight="1">
      <c r="L2335" s="19" t="str">
        <f t="shared" si="36"/>
        <v>no incluido</v>
      </c>
    </row>
    <row r="2336" spans="12:12" ht="15.75" customHeight="1">
      <c r="L2336" s="19" t="str">
        <f t="shared" si="36"/>
        <v>no incluido</v>
      </c>
    </row>
    <row r="2337" spans="12:12" ht="15.75" customHeight="1">
      <c r="L2337" s="19" t="str">
        <f t="shared" si="36"/>
        <v>no incluido</v>
      </c>
    </row>
    <row r="2338" spans="12:12" ht="15.75" customHeight="1">
      <c r="L2338" s="19" t="str">
        <f t="shared" si="36"/>
        <v>no incluido</v>
      </c>
    </row>
    <row r="2339" spans="12:12" ht="15.75" customHeight="1">
      <c r="L2339" s="19" t="str">
        <f t="shared" si="36"/>
        <v>no incluido</v>
      </c>
    </row>
    <row r="2340" spans="12:12" ht="15.75" customHeight="1">
      <c r="L2340" s="19" t="str">
        <f t="shared" si="36"/>
        <v>no incluido</v>
      </c>
    </row>
    <row r="2341" spans="12:12" ht="15.75" customHeight="1">
      <c r="L2341" s="19" t="str">
        <f t="shared" si="36"/>
        <v>no incluido</v>
      </c>
    </row>
    <row r="2342" spans="12:12" ht="15.75" customHeight="1">
      <c r="L2342" s="19" t="str">
        <f t="shared" si="36"/>
        <v>no incluido</v>
      </c>
    </row>
    <row r="2343" spans="12:12" ht="15.75" customHeight="1">
      <c r="L2343" s="19" t="str">
        <f t="shared" si="36"/>
        <v>no incluido</v>
      </c>
    </row>
    <row r="2344" spans="12:12" ht="15.75" customHeight="1">
      <c r="L2344" s="19" t="str">
        <f t="shared" si="36"/>
        <v>no incluido</v>
      </c>
    </row>
    <row r="2345" spans="12:12" ht="15.75" customHeight="1">
      <c r="L2345" s="19" t="str">
        <f t="shared" si="36"/>
        <v>no incluido</v>
      </c>
    </row>
    <row r="2346" spans="12:12" ht="15.75" customHeight="1">
      <c r="L2346" s="19" t="str">
        <f t="shared" si="36"/>
        <v>no incluido</v>
      </c>
    </row>
    <row r="2347" spans="12:12" ht="15.75" customHeight="1">
      <c r="L2347" s="19" t="str">
        <f t="shared" si="36"/>
        <v>no incluido</v>
      </c>
    </row>
    <row r="2348" spans="12:12" ht="15.75" customHeight="1">
      <c r="L2348" s="19" t="str">
        <f t="shared" si="36"/>
        <v>no incluido</v>
      </c>
    </row>
    <row r="2349" spans="12:12" ht="15.75" customHeight="1">
      <c r="L2349" s="19" t="str">
        <f t="shared" si="36"/>
        <v>no incluido</v>
      </c>
    </row>
    <row r="2350" spans="12:12" ht="15.75" customHeight="1">
      <c r="L2350" s="19" t="str">
        <f t="shared" si="36"/>
        <v>no incluido</v>
      </c>
    </row>
    <row r="2351" spans="12:12" ht="15.75" customHeight="1">
      <c r="L2351" s="19" t="str">
        <f t="shared" si="36"/>
        <v>no incluido</v>
      </c>
    </row>
    <row r="2352" spans="12:12" ht="15.75" customHeight="1">
      <c r="L2352" s="19" t="str">
        <f t="shared" si="36"/>
        <v>no incluido</v>
      </c>
    </row>
    <row r="2353" spans="12:12" ht="15.75" customHeight="1">
      <c r="L2353" s="19" t="str">
        <f t="shared" si="36"/>
        <v>no incluido</v>
      </c>
    </row>
    <row r="2354" spans="12:12" ht="15.75" customHeight="1">
      <c r="L2354" s="19" t="str">
        <f t="shared" si="36"/>
        <v>no incluido</v>
      </c>
    </row>
    <row r="2355" spans="12:12" ht="15.75" customHeight="1">
      <c r="L2355" s="19" t="str">
        <f t="shared" si="36"/>
        <v>no incluido</v>
      </c>
    </row>
    <row r="2356" spans="12:12" ht="15.75" customHeight="1">
      <c r="L2356" s="19" t="str">
        <f t="shared" si="36"/>
        <v>no incluido</v>
      </c>
    </row>
    <row r="2357" spans="12:12" ht="15.75" customHeight="1">
      <c r="L2357" s="19" t="str">
        <f t="shared" si="36"/>
        <v>no incluido</v>
      </c>
    </row>
    <row r="2358" spans="12:12" ht="15.75" customHeight="1">
      <c r="L2358" s="19" t="str">
        <f t="shared" si="36"/>
        <v>no incluido</v>
      </c>
    </row>
    <row r="2359" spans="12:12" ht="15.75" customHeight="1">
      <c r="L2359" s="19" t="str">
        <f t="shared" si="36"/>
        <v>no incluido</v>
      </c>
    </row>
    <row r="2360" spans="12:12" ht="15.75" customHeight="1">
      <c r="L2360" s="19" t="str">
        <f t="shared" si="36"/>
        <v>no incluido</v>
      </c>
    </row>
    <row r="2361" spans="12:12" ht="15.75" customHeight="1">
      <c r="L2361" s="19" t="str">
        <f t="shared" si="36"/>
        <v>no incluido</v>
      </c>
    </row>
    <row r="2362" spans="12:12" ht="15.75" customHeight="1">
      <c r="L2362" s="19" t="str">
        <f t="shared" si="36"/>
        <v>no incluido</v>
      </c>
    </row>
    <row r="2363" spans="12:12" ht="15.75" customHeight="1">
      <c r="L2363" s="19" t="str">
        <f t="shared" si="36"/>
        <v>no incluido</v>
      </c>
    </row>
    <row r="2364" spans="12:12" ht="15.75" customHeight="1">
      <c r="L2364" s="19" t="str">
        <f t="shared" si="36"/>
        <v>no incluido</v>
      </c>
    </row>
    <row r="2365" spans="12:12" ht="15.75" customHeight="1">
      <c r="L2365" s="19" t="str">
        <f t="shared" si="36"/>
        <v>no incluido</v>
      </c>
    </row>
    <row r="2366" spans="12:12" ht="15.75" customHeight="1">
      <c r="L2366" s="19" t="str">
        <f t="shared" si="36"/>
        <v>no incluido</v>
      </c>
    </row>
    <row r="2367" spans="12:12" ht="15.75" customHeight="1">
      <c r="L2367" s="19" t="str">
        <f t="shared" si="36"/>
        <v>no incluido</v>
      </c>
    </row>
    <row r="2368" spans="12:12" ht="15.75" customHeight="1">
      <c r="L2368" s="19" t="str">
        <f t="shared" si="36"/>
        <v>no incluido</v>
      </c>
    </row>
    <row r="2369" spans="12:12" ht="15.75" customHeight="1">
      <c r="L2369" s="19" t="str">
        <f t="shared" si="36"/>
        <v>no incluido</v>
      </c>
    </row>
    <row r="2370" spans="12:12" ht="15.75" customHeight="1">
      <c r="L2370" s="19" t="str">
        <f t="shared" ref="L2370:L2433" si="37">IF(ISNUMBER(VLOOKUP(A2370,PRE,1,FALSE)),"PreAlerta",IF(ISNUMBER(VLOOKUP(A2370,POST,1,FALSE)),"PostAlerta",IF(ISNUMBER(VLOOKUP(A2370,EXCL,1,FALSE)),"Excluida","no incluido")))</f>
        <v>no incluido</v>
      </c>
    </row>
    <row r="2371" spans="12:12" ht="15.75" customHeight="1">
      <c r="L2371" s="19" t="str">
        <f t="shared" si="37"/>
        <v>no incluido</v>
      </c>
    </row>
    <row r="2372" spans="12:12" ht="15.75" customHeight="1">
      <c r="L2372" s="19" t="str">
        <f t="shared" si="37"/>
        <v>no incluido</v>
      </c>
    </row>
    <row r="2373" spans="12:12" ht="15.75" customHeight="1">
      <c r="L2373" s="19" t="str">
        <f t="shared" si="37"/>
        <v>no incluido</v>
      </c>
    </row>
    <row r="2374" spans="12:12" ht="15.75" customHeight="1">
      <c r="L2374" s="19" t="str">
        <f t="shared" si="37"/>
        <v>no incluido</v>
      </c>
    </row>
    <row r="2375" spans="12:12" ht="15.75" customHeight="1">
      <c r="L2375" s="19" t="str">
        <f t="shared" si="37"/>
        <v>no incluido</v>
      </c>
    </row>
    <row r="2376" spans="12:12" ht="15.75" customHeight="1">
      <c r="L2376" s="19" t="str">
        <f t="shared" si="37"/>
        <v>no incluido</v>
      </c>
    </row>
    <row r="2377" spans="12:12" ht="15.75" customHeight="1">
      <c r="L2377" s="19" t="str">
        <f t="shared" si="37"/>
        <v>no incluido</v>
      </c>
    </row>
    <row r="2378" spans="12:12" ht="15.75" customHeight="1">
      <c r="L2378" s="19" t="str">
        <f t="shared" si="37"/>
        <v>no incluido</v>
      </c>
    </row>
    <row r="2379" spans="12:12" ht="15.75" customHeight="1">
      <c r="L2379" s="19" t="str">
        <f t="shared" si="37"/>
        <v>no incluido</v>
      </c>
    </row>
    <row r="2380" spans="12:12" ht="15.75" customHeight="1">
      <c r="L2380" s="19" t="str">
        <f t="shared" si="37"/>
        <v>no incluido</v>
      </c>
    </row>
    <row r="2381" spans="12:12" ht="15.75" customHeight="1">
      <c r="L2381" s="19" t="str">
        <f t="shared" si="37"/>
        <v>no incluido</v>
      </c>
    </row>
    <row r="2382" spans="12:12" ht="15.75" customHeight="1">
      <c r="L2382" s="19" t="str">
        <f t="shared" si="37"/>
        <v>no incluido</v>
      </c>
    </row>
    <row r="2383" spans="12:12" ht="15.75" customHeight="1">
      <c r="L2383" s="19" t="str">
        <f t="shared" si="37"/>
        <v>no incluido</v>
      </c>
    </row>
    <row r="2384" spans="12:12" ht="15.75" customHeight="1">
      <c r="L2384" s="19" t="str">
        <f t="shared" si="37"/>
        <v>no incluido</v>
      </c>
    </row>
    <row r="2385" spans="12:12" ht="15.75" customHeight="1">
      <c r="L2385" s="19" t="str">
        <f t="shared" si="37"/>
        <v>no incluido</v>
      </c>
    </row>
    <row r="2386" spans="12:12" ht="15.75" customHeight="1">
      <c r="L2386" s="19" t="str">
        <f t="shared" si="37"/>
        <v>no incluido</v>
      </c>
    </row>
    <row r="2387" spans="12:12" ht="15.75" customHeight="1">
      <c r="L2387" s="19" t="str">
        <f t="shared" si="37"/>
        <v>no incluido</v>
      </c>
    </row>
    <row r="2388" spans="12:12" ht="15.75" customHeight="1">
      <c r="L2388" s="19" t="str">
        <f t="shared" si="37"/>
        <v>no incluido</v>
      </c>
    </row>
    <row r="2389" spans="12:12" ht="15.75" customHeight="1">
      <c r="L2389" s="19" t="str">
        <f t="shared" si="37"/>
        <v>no incluido</v>
      </c>
    </row>
    <row r="2390" spans="12:12" ht="15.75" customHeight="1">
      <c r="L2390" s="19" t="str">
        <f t="shared" si="37"/>
        <v>no incluido</v>
      </c>
    </row>
    <row r="2391" spans="12:12" ht="15.75" customHeight="1">
      <c r="L2391" s="19" t="str">
        <f t="shared" si="37"/>
        <v>no incluido</v>
      </c>
    </row>
    <row r="2392" spans="12:12" ht="15.75" customHeight="1">
      <c r="L2392" s="19" t="str">
        <f t="shared" si="37"/>
        <v>no incluido</v>
      </c>
    </row>
    <row r="2393" spans="12:12" ht="15.75" customHeight="1">
      <c r="L2393" s="19" t="str">
        <f t="shared" si="37"/>
        <v>no incluido</v>
      </c>
    </row>
    <row r="2394" spans="12:12" ht="15.75" customHeight="1">
      <c r="L2394" s="19" t="str">
        <f t="shared" si="37"/>
        <v>no incluido</v>
      </c>
    </row>
    <row r="2395" spans="12:12" ht="15.75" customHeight="1">
      <c r="L2395" s="19" t="str">
        <f t="shared" si="37"/>
        <v>no incluido</v>
      </c>
    </row>
    <row r="2396" spans="12:12" ht="15.75" customHeight="1">
      <c r="L2396" s="19" t="str">
        <f t="shared" si="37"/>
        <v>no incluido</v>
      </c>
    </row>
    <row r="2397" spans="12:12" ht="15.75" customHeight="1">
      <c r="L2397" s="19" t="str">
        <f t="shared" si="37"/>
        <v>no incluido</v>
      </c>
    </row>
    <row r="2398" spans="12:12" ht="15.75" customHeight="1">
      <c r="L2398" s="19" t="str">
        <f t="shared" si="37"/>
        <v>no incluido</v>
      </c>
    </row>
    <row r="2399" spans="12:12" ht="15.75" customHeight="1">
      <c r="L2399" s="19" t="str">
        <f t="shared" si="37"/>
        <v>no incluido</v>
      </c>
    </row>
    <row r="2400" spans="12:12" ht="15.75" customHeight="1">
      <c r="L2400" s="19" t="str">
        <f t="shared" si="37"/>
        <v>no incluido</v>
      </c>
    </row>
    <row r="2401" spans="12:12" ht="15.75" customHeight="1">
      <c r="L2401" s="19" t="str">
        <f t="shared" si="37"/>
        <v>no incluido</v>
      </c>
    </row>
    <row r="2402" spans="12:12" ht="15.75" customHeight="1">
      <c r="L2402" s="19" t="str">
        <f t="shared" si="37"/>
        <v>no incluido</v>
      </c>
    </row>
    <row r="2403" spans="12:12" ht="15.75" customHeight="1">
      <c r="L2403" s="19" t="str">
        <f t="shared" si="37"/>
        <v>no incluido</v>
      </c>
    </row>
    <row r="2404" spans="12:12" ht="15.75" customHeight="1">
      <c r="L2404" s="19" t="str">
        <f t="shared" si="37"/>
        <v>no incluido</v>
      </c>
    </row>
    <row r="2405" spans="12:12" ht="15.75" customHeight="1">
      <c r="L2405" s="19" t="str">
        <f t="shared" si="37"/>
        <v>no incluido</v>
      </c>
    </row>
    <row r="2406" spans="12:12" ht="15.75" customHeight="1">
      <c r="L2406" s="19" t="str">
        <f t="shared" si="37"/>
        <v>no incluido</v>
      </c>
    </row>
    <row r="2407" spans="12:12" ht="15.75" customHeight="1">
      <c r="L2407" s="19" t="str">
        <f t="shared" si="37"/>
        <v>no incluido</v>
      </c>
    </row>
    <row r="2408" spans="12:12" ht="15.75" customHeight="1">
      <c r="L2408" s="19" t="str">
        <f t="shared" si="37"/>
        <v>no incluido</v>
      </c>
    </row>
    <row r="2409" spans="12:12" ht="15.75" customHeight="1">
      <c r="L2409" s="19" t="str">
        <f t="shared" si="37"/>
        <v>no incluido</v>
      </c>
    </row>
    <row r="2410" spans="12:12" ht="15.75" customHeight="1">
      <c r="L2410" s="19" t="str">
        <f t="shared" si="37"/>
        <v>no incluido</v>
      </c>
    </row>
    <row r="2411" spans="12:12" ht="15.75" customHeight="1">
      <c r="L2411" s="19" t="str">
        <f t="shared" si="37"/>
        <v>no incluido</v>
      </c>
    </row>
    <row r="2412" spans="12:12" ht="15.75" customHeight="1">
      <c r="L2412" s="19" t="str">
        <f t="shared" si="37"/>
        <v>no incluido</v>
      </c>
    </row>
    <row r="2413" spans="12:12" ht="15.75" customHeight="1">
      <c r="L2413" s="19" t="str">
        <f t="shared" si="37"/>
        <v>no incluido</v>
      </c>
    </row>
    <row r="2414" spans="12:12" ht="15.75" customHeight="1">
      <c r="L2414" s="19" t="str">
        <f t="shared" si="37"/>
        <v>no incluido</v>
      </c>
    </row>
    <row r="2415" spans="12:12" ht="15.75" customHeight="1">
      <c r="L2415" s="19" t="str">
        <f t="shared" si="37"/>
        <v>no incluido</v>
      </c>
    </row>
    <row r="2416" spans="12:12" ht="15.75" customHeight="1">
      <c r="L2416" s="19" t="str">
        <f t="shared" si="37"/>
        <v>no incluido</v>
      </c>
    </row>
    <row r="2417" spans="12:12" ht="15.75" customHeight="1">
      <c r="L2417" s="19" t="str">
        <f t="shared" si="37"/>
        <v>no incluido</v>
      </c>
    </row>
    <row r="2418" spans="12:12" ht="15.75" customHeight="1">
      <c r="L2418" s="19" t="str">
        <f t="shared" si="37"/>
        <v>no incluido</v>
      </c>
    </row>
    <row r="2419" spans="12:12" ht="15.75" customHeight="1">
      <c r="L2419" s="19" t="str">
        <f t="shared" si="37"/>
        <v>no incluido</v>
      </c>
    </row>
    <row r="2420" spans="12:12" ht="15.75" customHeight="1">
      <c r="L2420" s="19" t="str">
        <f t="shared" si="37"/>
        <v>no incluido</v>
      </c>
    </row>
    <row r="2421" spans="12:12" ht="15.75" customHeight="1">
      <c r="L2421" s="19" t="str">
        <f t="shared" si="37"/>
        <v>no incluido</v>
      </c>
    </row>
    <row r="2422" spans="12:12" ht="15.75" customHeight="1">
      <c r="L2422" s="19" t="str">
        <f t="shared" si="37"/>
        <v>no incluido</v>
      </c>
    </row>
    <row r="2423" spans="12:12" ht="15.75" customHeight="1">
      <c r="L2423" s="19" t="str">
        <f t="shared" si="37"/>
        <v>no incluido</v>
      </c>
    </row>
    <row r="2424" spans="12:12" ht="15.75" customHeight="1">
      <c r="L2424" s="19" t="str">
        <f t="shared" si="37"/>
        <v>no incluido</v>
      </c>
    </row>
    <row r="2425" spans="12:12" ht="15.75" customHeight="1">
      <c r="L2425" s="19" t="str">
        <f t="shared" si="37"/>
        <v>no incluido</v>
      </c>
    </row>
    <row r="2426" spans="12:12" ht="15.75" customHeight="1">
      <c r="L2426" s="19" t="str">
        <f t="shared" si="37"/>
        <v>no incluido</v>
      </c>
    </row>
    <row r="2427" spans="12:12" ht="15.75" customHeight="1">
      <c r="L2427" s="19" t="str">
        <f t="shared" si="37"/>
        <v>no incluido</v>
      </c>
    </row>
    <row r="2428" spans="12:12" ht="15.75" customHeight="1">
      <c r="L2428" s="19" t="str">
        <f t="shared" si="37"/>
        <v>no incluido</v>
      </c>
    </row>
    <row r="2429" spans="12:12" ht="15.75" customHeight="1">
      <c r="L2429" s="19" t="str">
        <f t="shared" si="37"/>
        <v>no incluido</v>
      </c>
    </row>
    <row r="2430" spans="12:12" ht="15.75" customHeight="1">
      <c r="L2430" s="19" t="str">
        <f t="shared" si="37"/>
        <v>no incluido</v>
      </c>
    </row>
    <row r="2431" spans="12:12" ht="15.75" customHeight="1">
      <c r="L2431" s="19" t="str">
        <f t="shared" si="37"/>
        <v>no incluido</v>
      </c>
    </row>
    <row r="2432" spans="12:12" ht="15.75" customHeight="1">
      <c r="L2432" s="19" t="str">
        <f t="shared" si="37"/>
        <v>no incluido</v>
      </c>
    </row>
    <row r="2433" spans="12:12" ht="15.75" customHeight="1">
      <c r="L2433" s="19" t="str">
        <f t="shared" si="37"/>
        <v>no incluido</v>
      </c>
    </row>
    <row r="2434" spans="12:12" ht="15.75" customHeight="1">
      <c r="L2434" s="19" t="str">
        <f t="shared" ref="L2434:L2497" si="38">IF(ISNUMBER(VLOOKUP(A2434,PRE,1,FALSE)),"PreAlerta",IF(ISNUMBER(VLOOKUP(A2434,POST,1,FALSE)),"PostAlerta",IF(ISNUMBER(VLOOKUP(A2434,EXCL,1,FALSE)),"Excluida","no incluido")))</f>
        <v>no incluido</v>
      </c>
    </row>
    <row r="2435" spans="12:12" ht="15.75" customHeight="1">
      <c r="L2435" s="19" t="str">
        <f t="shared" si="38"/>
        <v>no incluido</v>
      </c>
    </row>
    <row r="2436" spans="12:12" ht="15.75" customHeight="1">
      <c r="L2436" s="19" t="str">
        <f t="shared" si="38"/>
        <v>no incluido</v>
      </c>
    </row>
    <row r="2437" spans="12:12" ht="15.75" customHeight="1">
      <c r="L2437" s="19" t="str">
        <f t="shared" si="38"/>
        <v>no incluido</v>
      </c>
    </row>
    <row r="2438" spans="12:12" ht="15.75" customHeight="1">
      <c r="L2438" s="19" t="str">
        <f t="shared" si="38"/>
        <v>no incluido</v>
      </c>
    </row>
    <row r="2439" spans="12:12" ht="15.75" customHeight="1">
      <c r="L2439" s="19" t="str">
        <f t="shared" si="38"/>
        <v>no incluido</v>
      </c>
    </row>
    <row r="2440" spans="12:12" ht="15.75" customHeight="1">
      <c r="L2440" s="19" t="str">
        <f t="shared" si="38"/>
        <v>no incluido</v>
      </c>
    </row>
    <row r="2441" spans="12:12" ht="15.75" customHeight="1">
      <c r="L2441" s="19" t="str">
        <f t="shared" si="38"/>
        <v>no incluido</v>
      </c>
    </row>
    <row r="2442" spans="12:12" ht="15.75" customHeight="1">
      <c r="L2442" s="19" t="str">
        <f t="shared" si="38"/>
        <v>no incluido</v>
      </c>
    </row>
    <row r="2443" spans="12:12" ht="15.75" customHeight="1">
      <c r="L2443" s="19" t="str">
        <f t="shared" si="38"/>
        <v>no incluido</v>
      </c>
    </row>
    <row r="2444" spans="12:12" ht="15.75" customHeight="1">
      <c r="L2444" s="19" t="str">
        <f t="shared" si="38"/>
        <v>no incluido</v>
      </c>
    </row>
    <row r="2445" spans="12:12" ht="15.75" customHeight="1">
      <c r="L2445" s="19" t="str">
        <f t="shared" si="38"/>
        <v>no incluido</v>
      </c>
    </row>
    <row r="2446" spans="12:12" ht="15.75" customHeight="1">
      <c r="L2446" s="19" t="str">
        <f t="shared" si="38"/>
        <v>no incluido</v>
      </c>
    </row>
    <row r="2447" spans="12:12" ht="15.75" customHeight="1">
      <c r="L2447" s="19" t="str">
        <f t="shared" si="38"/>
        <v>no incluido</v>
      </c>
    </row>
    <row r="2448" spans="12:12" ht="15.75" customHeight="1">
      <c r="L2448" s="19" t="str">
        <f t="shared" si="38"/>
        <v>no incluido</v>
      </c>
    </row>
    <row r="2449" spans="12:12" ht="15.75" customHeight="1">
      <c r="L2449" s="19" t="str">
        <f t="shared" si="38"/>
        <v>no incluido</v>
      </c>
    </row>
    <row r="2450" spans="12:12" ht="15.75" customHeight="1">
      <c r="L2450" s="19" t="str">
        <f t="shared" si="38"/>
        <v>no incluido</v>
      </c>
    </row>
    <row r="2451" spans="12:12" ht="15.75" customHeight="1">
      <c r="L2451" s="19" t="str">
        <f t="shared" si="38"/>
        <v>no incluido</v>
      </c>
    </row>
    <row r="2452" spans="12:12" ht="15.75" customHeight="1">
      <c r="L2452" s="19" t="str">
        <f t="shared" si="38"/>
        <v>no incluido</v>
      </c>
    </row>
    <row r="2453" spans="12:12" ht="15.75" customHeight="1">
      <c r="L2453" s="19" t="str">
        <f t="shared" si="38"/>
        <v>no incluido</v>
      </c>
    </row>
    <row r="2454" spans="12:12" ht="15.75" customHeight="1">
      <c r="L2454" s="19" t="str">
        <f t="shared" si="38"/>
        <v>no incluido</v>
      </c>
    </row>
    <row r="2455" spans="12:12" ht="15.75" customHeight="1">
      <c r="L2455" s="19" t="str">
        <f t="shared" si="38"/>
        <v>no incluido</v>
      </c>
    </row>
    <row r="2456" spans="12:12" ht="15.75" customHeight="1">
      <c r="L2456" s="19" t="str">
        <f t="shared" si="38"/>
        <v>no incluido</v>
      </c>
    </row>
    <row r="2457" spans="12:12" ht="15.75" customHeight="1">
      <c r="L2457" s="19" t="str">
        <f t="shared" si="38"/>
        <v>no incluido</v>
      </c>
    </row>
    <row r="2458" spans="12:12" ht="15.75" customHeight="1">
      <c r="L2458" s="19" t="str">
        <f t="shared" si="38"/>
        <v>no incluido</v>
      </c>
    </row>
    <row r="2459" spans="12:12" ht="15.75" customHeight="1">
      <c r="L2459" s="19" t="str">
        <f t="shared" si="38"/>
        <v>no incluido</v>
      </c>
    </row>
    <row r="2460" spans="12:12" ht="15.75" customHeight="1">
      <c r="L2460" s="19" t="str">
        <f t="shared" si="38"/>
        <v>no incluido</v>
      </c>
    </row>
    <row r="2461" spans="12:12" ht="15.75" customHeight="1">
      <c r="L2461" s="19" t="str">
        <f t="shared" si="38"/>
        <v>no incluido</v>
      </c>
    </row>
    <row r="2462" spans="12:12" ht="15.75" customHeight="1">
      <c r="L2462" s="19" t="str">
        <f t="shared" si="38"/>
        <v>no incluido</v>
      </c>
    </row>
    <row r="2463" spans="12:12" ht="15.75" customHeight="1">
      <c r="L2463" s="19" t="str">
        <f t="shared" si="38"/>
        <v>no incluido</v>
      </c>
    </row>
    <row r="2464" spans="12:12" ht="15.75" customHeight="1">
      <c r="L2464" s="19" t="str">
        <f t="shared" si="38"/>
        <v>no incluido</v>
      </c>
    </row>
    <row r="2465" spans="12:12" ht="15.75" customHeight="1">
      <c r="L2465" s="19" t="str">
        <f t="shared" si="38"/>
        <v>no incluido</v>
      </c>
    </row>
    <row r="2466" spans="12:12" ht="15.75" customHeight="1">
      <c r="L2466" s="19" t="str">
        <f t="shared" si="38"/>
        <v>no incluido</v>
      </c>
    </row>
    <row r="2467" spans="12:12" ht="15.75" customHeight="1">
      <c r="L2467" s="19" t="str">
        <f t="shared" si="38"/>
        <v>no incluido</v>
      </c>
    </row>
    <row r="2468" spans="12:12" ht="15.75" customHeight="1">
      <c r="L2468" s="19" t="str">
        <f t="shared" si="38"/>
        <v>no incluido</v>
      </c>
    </row>
    <row r="2469" spans="12:12" ht="15.75" customHeight="1">
      <c r="L2469" s="19" t="str">
        <f t="shared" si="38"/>
        <v>no incluido</v>
      </c>
    </row>
    <row r="2470" spans="12:12" ht="15.75" customHeight="1">
      <c r="L2470" s="19" t="str">
        <f t="shared" si="38"/>
        <v>no incluido</v>
      </c>
    </row>
    <row r="2471" spans="12:12" ht="15.75" customHeight="1">
      <c r="L2471" s="19" t="str">
        <f t="shared" si="38"/>
        <v>no incluido</v>
      </c>
    </row>
    <row r="2472" spans="12:12" ht="15.75" customHeight="1">
      <c r="L2472" s="19" t="str">
        <f t="shared" si="38"/>
        <v>no incluido</v>
      </c>
    </row>
    <row r="2473" spans="12:12" ht="15.75" customHeight="1">
      <c r="L2473" s="19" t="str">
        <f t="shared" si="38"/>
        <v>no incluido</v>
      </c>
    </row>
    <row r="2474" spans="12:12" ht="15.75" customHeight="1">
      <c r="L2474" s="19" t="str">
        <f t="shared" si="38"/>
        <v>no incluido</v>
      </c>
    </row>
    <row r="2475" spans="12:12" ht="15.75" customHeight="1">
      <c r="L2475" s="19" t="str">
        <f t="shared" si="38"/>
        <v>no incluido</v>
      </c>
    </row>
    <row r="2476" spans="12:12" ht="15.75" customHeight="1">
      <c r="L2476" s="19" t="str">
        <f t="shared" si="38"/>
        <v>no incluido</v>
      </c>
    </row>
    <row r="2477" spans="12:12" ht="15.75" customHeight="1">
      <c r="L2477" s="19" t="str">
        <f t="shared" si="38"/>
        <v>no incluido</v>
      </c>
    </row>
    <row r="2478" spans="12:12" ht="15.75" customHeight="1">
      <c r="L2478" s="19" t="str">
        <f t="shared" si="38"/>
        <v>no incluido</v>
      </c>
    </row>
    <row r="2479" spans="12:12" ht="15.75" customHeight="1">
      <c r="L2479" s="19" t="str">
        <f t="shared" si="38"/>
        <v>no incluido</v>
      </c>
    </row>
    <row r="2480" spans="12:12" ht="15.75" customHeight="1">
      <c r="L2480" s="19" t="str">
        <f t="shared" si="38"/>
        <v>no incluido</v>
      </c>
    </row>
    <row r="2481" spans="12:12" ht="15.75" customHeight="1">
      <c r="L2481" s="19" t="str">
        <f t="shared" si="38"/>
        <v>no incluido</v>
      </c>
    </row>
    <row r="2482" spans="12:12" ht="15.75" customHeight="1">
      <c r="L2482" s="19" t="str">
        <f t="shared" si="38"/>
        <v>no incluido</v>
      </c>
    </row>
    <row r="2483" spans="12:12" ht="15.75" customHeight="1">
      <c r="L2483" s="19" t="str">
        <f t="shared" si="38"/>
        <v>no incluido</v>
      </c>
    </row>
    <row r="2484" spans="12:12" ht="15.75" customHeight="1">
      <c r="L2484" s="19" t="str">
        <f t="shared" si="38"/>
        <v>no incluido</v>
      </c>
    </row>
    <row r="2485" spans="12:12" ht="15.75" customHeight="1">
      <c r="L2485" s="19" t="str">
        <f t="shared" si="38"/>
        <v>no incluido</v>
      </c>
    </row>
    <row r="2486" spans="12:12" ht="15.75" customHeight="1">
      <c r="L2486" s="19" t="str">
        <f t="shared" si="38"/>
        <v>no incluido</v>
      </c>
    </row>
    <row r="2487" spans="12:12" ht="15.75" customHeight="1">
      <c r="L2487" s="19" t="str">
        <f t="shared" si="38"/>
        <v>no incluido</v>
      </c>
    </row>
    <row r="2488" spans="12:12" ht="15.75" customHeight="1">
      <c r="L2488" s="19" t="str">
        <f t="shared" si="38"/>
        <v>no incluido</v>
      </c>
    </row>
    <row r="2489" spans="12:12" ht="15.75" customHeight="1">
      <c r="L2489" s="19" t="str">
        <f t="shared" si="38"/>
        <v>no incluido</v>
      </c>
    </row>
    <row r="2490" spans="12:12" ht="15.75" customHeight="1">
      <c r="L2490" s="19" t="str">
        <f t="shared" si="38"/>
        <v>no incluido</v>
      </c>
    </row>
    <row r="2491" spans="12:12" ht="15.75" customHeight="1">
      <c r="L2491" s="19" t="str">
        <f t="shared" si="38"/>
        <v>no incluido</v>
      </c>
    </row>
    <row r="2492" spans="12:12" ht="15.75" customHeight="1">
      <c r="L2492" s="19" t="str">
        <f t="shared" si="38"/>
        <v>no incluido</v>
      </c>
    </row>
    <row r="2493" spans="12:12" ht="15.75" customHeight="1">
      <c r="L2493" s="19" t="str">
        <f t="shared" si="38"/>
        <v>no incluido</v>
      </c>
    </row>
    <row r="2494" spans="12:12" ht="15.75" customHeight="1">
      <c r="L2494" s="19" t="str">
        <f t="shared" si="38"/>
        <v>no incluido</v>
      </c>
    </row>
    <row r="2495" spans="12:12" ht="15.75" customHeight="1">
      <c r="L2495" s="19" t="str">
        <f t="shared" si="38"/>
        <v>no incluido</v>
      </c>
    </row>
    <row r="2496" spans="12:12" ht="15.75" customHeight="1">
      <c r="L2496" s="19" t="str">
        <f t="shared" si="38"/>
        <v>no incluido</v>
      </c>
    </row>
    <row r="2497" spans="12:12" ht="15.75" customHeight="1">
      <c r="L2497" s="19" t="str">
        <f t="shared" si="38"/>
        <v>no incluido</v>
      </c>
    </row>
    <row r="2498" spans="12:12" ht="15.75" customHeight="1">
      <c r="L2498" s="19" t="str">
        <f t="shared" ref="L2498:L2561" si="39">IF(ISNUMBER(VLOOKUP(A2498,PRE,1,FALSE)),"PreAlerta",IF(ISNUMBER(VLOOKUP(A2498,POST,1,FALSE)),"PostAlerta",IF(ISNUMBER(VLOOKUP(A2498,EXCL,1,FALSE)),"Excluida","no incluido")))</f>
        <v>no incluido</v>
      </c>
    </row>
    <row r="2499" spans="12:12" ht="15.75" customHeight="1">
      <c r="L2499" s="19" t="str">
        <f t="shared" si="39"/>
        <v>no incluido</v>
      </c>
    </row>
    <row r="2500" spans="12:12" ht="15.75" customHeight="1">
      <c r="L2500" s="19" t="str">
        <f t="shared" si="39"/>
        <v>no incluido</v>
      </c>
    </row>
    <row r="2501" spans="12:12" ht="15.75" customHeight="1">
      <c r="L2501" s="19" t="str">
        <f t="shared" si="39"/>
        <v>no incluido</v>
      </c>
    </row>
    <row r="2502" spans="12:12" ht="15.75" customHeight="1">
      <c r="L2502" s="19" t="str">
        <f t="shared" si="39"/>
        <v>no incluido</v>
      </c>
    </row>
    <row r="2503" spans="12:12" ht="15.75" customHeight="1">
      <c r="L2503" s="19" t="str">
        <f t="shared" si="39"/>
        <v>no incluido</v>
      </c>
    </row>
    <row r="2504" spans="12:12" ht="15.75" customHeight="1">
      <c r="L2504" s="19" t="str">
        <f t="shared" si="39"/>
        <v>no incluido</v>
      </c>
    </row>
    <row r="2505" spans="12:12" ht="15.75" customHeight="1">
      <c r="L2505" s="19" t="str">
        <f t="shared" si="39"/>
        <v>no incluido</v>
      </c>
    </row>
    <row r="2506" spans="12:12" ht="15.75" customHeight="1">
      <c r="L2506" s="19" t="str">
        <f t="shared" si="39"/>
        <v>no incluido</v>
      </c>
    </row>
    <row r="2507" spans="12:12" ht="15.75" customHeight="1">
      <c r="L2507" s="19" t="str">
        <f t="shared" si="39"/>
        <v>no incluido</v>
      </c>
    </row>
    <row r="2508" spans="12:12" ht="15.75" customHeight="1">
      <c r="L2508" s="19" t="str">
        <f t="shared" si="39"/>
        <v>no incluido</v>
      </c>
    </row>
    <row r="2509" spans="12:12" ht="15.75" customHeight="1">
      <c r="L2509" s="19" t="str">
        <f t="shared" si="39"/>
        <v>no incluido</v>
      </c>
    </row>
    <row r="2510" spans="12:12" ht="15.75" customHeight="1">
      <c r="L2510" s="19" t="str">
        <f t="shared" si="39"/>
        <v>no incluido</v>
      </c>
    </row>
    <row r="2511" spans="12:12" ht="15.75" customHeight="1">
      <c r="L2511" s="19" t="str">
        <f t="shared" si="39"/>
        <v>no incluido</v>
      </c>
    </row>
    <row r="2512" spans="12:12" ht="15.75" customHeight="1">
      <c r="L2512" s="19" t="str">
        <f t="shared" si="39"/>
        <v>no incluido</v>
      </c>
    </row>
    <row r="2513" spans="12:12" ht="15.75" customHeight="1">
      <c r="L2513" s="19" t="str">
        <f t="shared" si="39"/>
        <v>no incluido</v>
      </c>
    </row>
    <row r="2514" spans="12:12" ht="15.75" customHeight="1">
      <c r="L2514" s="19" t="str">
        <f t="shared" si="39"/>
        <v>no incluido</v>
      </c>
    </row>
    <row r="2515" spans="12:12" ht="15.75" customHeight="1">
      <c r="L2515" s="19" t="str">
        <f t="shared" si="39"/>
        <v>no incluido</v>
      </c>
    </row>
    <row r="2516" spans="12:12" ht="15.75" customHeight="1">
      <c r="L2516" s="19" t="str">
        <f t="shared" si="39"/>
        <v>no incluido</v>
      </c>
    </row>
    <row r="2517" spans="12:12" ht="15.75" customHeight="1">
      <c r="L2517" s="19" t="str">
        <f t="shared" si="39"/>
        <v>no incluido</v>
      </c>
    </row>
    <row r="2518" spans="12:12" ht="15.75" customHeight="1">
      <c r="L2518" s="19" t="str">
        <f t="shared" si="39"/>
        <v>no incluido</v>
      </c>
    </row>
    <row r="2519" spans="12:12" ht="15.75" customHeight="1">
      <c r="L2519" s="19" t="str">
        <f t="shared" si="39"/>
        <v>no incluido</v>
      </c>
    </row>
    <row r="2520" spans="12:12" ht="15.75" customHeight="1">
      <c r="L2520" s="19" t="str">
        <f t="shared" si="39"/>
        <v>no incluido</v>
      </c>
    </row>
    <row r="2521" spans="12:12" ht="15.75" customHeight="1">
      <c r="L2521" s="19" t="str">
        <f t="shared" si="39"/>
        <v>no incluido</v>
      </c>
    </row>
    <row r="2522" spans="12:12" ht="15.75" customHeight="1">
      <c r="L2522" s="19" t="str">
        <f t="shared" si="39"/>
        <v>no incluido</v>
      </c>
    </row>
    <row r="2523" spans="12:12" ht="15.75" customHeight="1">
      <c r="L2523" s="19" t="str">
        <f t="shared" si="39"/>
        <v>no incluido</v>
      </c>
    </row>
    <row r="2524" spans="12:12" ht="15.75" customHeight="1">
      <c r="L2524" s="19" t="str">
        <f t="shared" si="39"/>
        <v>no incluido</v>
      </c>
    </row>
    <row r="2525" spans="12:12" ht="15.75" customHeight="1">
      <c r="L2525" s="19" t="str">
        <f t="shared" si="39"/>
        <v>no incluido</v>
      </c>
    </row>
    <row r="2526" spans="12:12" ht="15.75" customHeight="1">
      <c r="L2526" s="19" t="str">
        <f t="shared" si="39"/>
        <v>no incluido</v>
      </c>
    </row>
    <row r="2527" spans="12:12" ht="15.75" customHeight="1">
      <c r="L2527" s="19" t="str">
        <f t="shared" si="39"/>
        <v>no incluido</v>
      </c>
    </row>
    <row r="2528" spans="12:12" ht="15.75" customHeight="1">
      <c r="L2528" s="19" t="str">
        <f t="shared" si="39"/>
        <v>no incluido</v>
      </c>
    </row>
    <row r="2529" spans="12:12" ht="15.75" customHeight="1">
      <c r="L2529" s="19" t="str">
        <f t="shared" si="39"/>
        <v>no incluido</v>
      </c>
    </row>
    <row r="2530" spans="12:12" ht="15.75" customHeight="1">
      <c r="L2530" s="19" t="str">
        <f t="shared" si="39"/>
        <v>no incluido</v>
      </c>
    </row>
    <row r="2531" spans="12:12" ht="15.75" customHeight="1">
      <c r="L2531" s="19" t="str">
        <f t="shared" si="39"/>
        <v>no incluido</v>
      </c>
    </row>
    <row r="2532" spans="12:12" ht="15.75" customHeight="1">
      <c r="L2532" s="19" t="str">
        <f t="shared" si="39"/>
        <v>no incluido</v>
      </c>
    </row>
    <row r="2533" spans="12:12" ht="15.75" customHeight="1">
      <c r="L2533" s="19" t="str">
        <f t="shared" si="39"/>
        <v>no incluido</v>
      </c>
    </row>
    <row r="2534" spans="12:12" ht="15.75" customHeight="1">
      <c r="L2534" s="19" t="str">
        <f t="shared" si="39"/>
        <v>no incluido</v>
      </c>
    </row>
    <row r="2535" spans="12:12" ht="15.75" customHeight="1">
      <c r="L2535" s="19" t="str">
        <f t="shared" si="39"/>
        <v>no incluido</v>
      </c>
    </row>
    <row r="2536" spans="12:12" ht="15.75" customHeight="1">
      <c r="L2536" s="19" t="str">
        <f t="shared" si="39"/>
        <v>no incluido</v>
      </c>
    </row>
    <row r="2537" spans="12:12" ht="15.75" customHeight="1">
      <c r="L2537" s="19" t="str">
        <f t="shared" si="39"/>
        <v>no incluido</v>
      </c>
    </row>
    <row r="2538" spans="12:12" ht="15.75" customHeight="1">
      <c r="L2538" s="19" t="str">
        <f t="shared" si="39"/>
        <v>no incluido</v>
      </c>
    </row>
    <row r="2539" spans="12:12" ht="15.75" customHeight="1">
      <c r="L2539" s="19" t="str">
        <f t="shared" si="39"/>
        <v>no incluido</v>
      </c>
    </row>
    <row r="2540" spans="12:12" ht="15.75" customHeight="1">
      <c r="L2540" s="19" t="str">
        <f t="shared" si="39"/>
        <v>no incluido</v>
      </c>
    </row>
    <row r="2541" spans="12:12" ht="15.75" customHeight="1">
      <c r="L2541" s="19" t="str">
        <f t="shared" si="39"/>
        <v>no incluido</v>
      </c>
    </row>
    <row r="2542" spans="12:12" ht="15.75" customHeight="1">
      <c r="L2542" s="19" t="str">
        <f t="shared" si="39"/>
        <v>no incluido</v>
      </c>
    </row>
    <row r="2543" spans="12:12" ht="15.75" customHeight="1">
      <c r="L2543" s="19" t="str">
        <f t="shared" si="39"/>
        <v>no incluido</v>
      </c>
    </row>
    <row r="2544" spans="12:12" ht="15.75" customHeight="1">
      <c r="L2544" s="19" t="str">
        <f t="shared" si="39"/>
        <v>no incluido</v>
      </c>
    </row>
    <row r="2545" spans="12:12" ht="15.75" customHeight="1">
      <c r="L2545" s="19" t="str">
        <f t="shared" si="39"/>
        <v>no incluido</v>
      </c>
    </row>
    <row r="2546" spans="12:12" ht="15.75" customHeight="1">
      <c r="L2546" s="19" t="str">
        <f t="shared" si="39"/>
        <v>no incluido</v>
      </c>
    </row>
    <row r="2547" spans="12:12" ht="15.75" customHeight="1">
      <c r="L2547" s="19" t="str">
        <f t="shared" si="39"/>
        <v>no incluido</v>
      </c>
    </row>
    <row r="2548" spans="12:12" ht="15.75" customHeight="1">
      <c r="L2548" s="19" t="str">
        <f t="shared" si="39"/>
        <v>no incluido</v>
      </c>
    </row>
    <row r="2549" spans="12:12" ht="15.75" customHeight="1">
      <c r="L2549" s="19" t="str">
        <f t="shared" si="39"/>
        <v>no incluido</v>
      </c>
    </row>
    <row r="2550" spans="12:12" ht="15.75" customHeight="1">
      <c r="L2550" s="19" t="str">
        <f t="shared" si="39"/>
        <v>no incluido</v>
      </c>
    </row>
    <row r="2551" spans="12:12" ht="15.75" customHeight="1">
      <c r="L2551" s="19" t="str">
        <f t="shared" si="39"/>
        <v>no incluido</v>
      </c>
    </row>
    <row r="2552" spans="12:12" ht="15.75" customHeight="1">
      <c r="L2552" s="19" t="str">
        <f t="shared" si="39"/>
        <v>no incluido</v>
      </c>
    </row>
    <row r="2553" spans="12:12" ht="15.75" customHeight="1">
      <c r="L2553" s="19" t="str">
        <f t="shared" si="39"/>
        <v>no incluido</v>
      </c>
    </row>
    <row r="2554" spans="12:12" ht="15.75" customHeight="1">
      <c r="L2554" s="19" t="str">
        <f t="shared" si="39"/>
        <v>no incluido</v>
      </c>
    </row>
    <row r="2555" spans="12:12" ht="15.75" customHeight="1">
      <c r="L2555" s="19" t="str">
        <f t="shared" si="39"/>
        <v>no incluido</v>
      </c>
    </row>
    <row r="2556" spans="12:12" ht="15.75" customHeight="1">
      <c r="L2556" s="19" t="str">
        <f t="shared" si="39"/>
        <v>no incluido</v>
      </c>
    </row>
    <row r="2557" spans="12:12" ht="15.75" customHeight="1">
      <c r="L2557" s="19" t="str">
        <f t="shared" si="39"/>
        <v>no incluido</v>
      </c>
    </row>
    <row r="2558" spans="12:12" ht="15.75" customHeight="1">
      <c r="L2558" s="19" t="str">
        <f t="shared" si="39"/>
        <v>no incluido</v>
      </c>
    </row>
    <row r="2559" spans="12:12" ht="15.75" customHeight="1">
      <c r="L2559" s="19" t="str">
        <f t="shared" si="39"/>
        <v>no incluido</v>
      </c>
    </row>
    <row r="2560" spans="12:12" ht="15.75" customHeight="1">
      <c r="L2560" s="19" t="str">
        <f t="shared" si="39"/>
        <v>no incluido</v>
      </c>
    </row>
    <row r="2561" spans="12:12" ht="15.75" customHeight="1">
      <c r="L2561" s="19" t="str">
        <f t="shared" si="39"/>
        <v>no incluido</v>
      </c>
    </row>
    <row r="2562" spans="12:12" ht="15.75" customHeight="1">
      <c r="L2562" s="19" t="str">
        <f t="shared" ref="L2562:L2625" si="40">IF(ISNUMBER(VLOOKUP(A2562,PRE,1,FALSE)),"PreAlerta",IF(ISNUMBER(VLOOKUP(A2562,POST,1,FALSE)),"PostAlerta",IF(ISNUMBER(VLOOKUP(A2562,EXCL,1,FALSE)),"Excluida","no incluido")))</f>
        <v>no incluido</v>
      </c>
    </row>
    <row r="2563" spans="12:12" ht="15.75" customHeight="1">
      <c r="L2563" s="19" t="str">
        <f t="shared" si="40"/>
        <v>no incluido</v>
      </c>
    </row>
    <row r="2564" spans="12:12" ht="15.75" customHeight="1">
      <c r="L2564" s="19" t="str">
        <f t="shared" si="40"/>
        <v>no incluido</v>
      </c>
    </row>
    <row r="2565" spans="12:12" ht="15.75" customHeight="1">
      <c r="L2565" s="19" t="str">
        <f t="shared" si="40"/>
        <v>no incluido</v>
      </c>
    </row>
    <row r="2566" spans="12:12" ht="15.75" customHeight="1">
      <c r="L2566" s="19" t="str">
        <f t="shared" si="40"/>
        <v>no incluido</v>
      </c>
    </row>
    <row r="2567" spans="12:12" ht="15.75" customHeight="1">
      <c r="L2567" s="19" t="str">
        <f t="shared" si="40"/>
        <v>no incluido</v>
      </c>
    </row>
    <row r="2568" spans="12:12" ht="15.75" customHeight="1">
      <c r="L2568" s="19" t="str">
        <f t="shared" si="40"/>
        <v>no incluido</v>
      </c>
    </row>
    <row r="2569" spans="12:12" ht="15.75" customHeight="1">
      <c r="L2569" s="19" t="str">
        <f t="shared" si="40"/>
        <v>no incluido</v>
      </c>
    </row>
    <row r="2570" spans="12:12" ht="15.75" customHeight="1">
      <c r="L2570" s="19" t="str">
        <f t="shared" si="40"/>
        <v>no incluido</v>
      </c>
    </row>
    <row r="2571" spans="12:12" ht="15.75" customHeight="1">
      <c r="L2571" s="19" t="str">
        <f t="shared" si="40"/>
        <v>no incluido</v>
      </c>
    </row>
    <row r="2572" spans="12:12" ht="15.75" customHeight="1">
      <c r="L2572" s="19" t="str">
        <f t="shared" si="40"/>
        <v>no incluido</v>
      </c>
    </row>
    <row r="2573" spans="12:12" ht="15.75" customHeight="1">
      <c r="L2573" s="19" t="str">
        <f t="shared" si="40"/>
        <v>no incluido</v>
      </c>
    </row>
    <row r="2574" spans="12:12" ht="15.75" customHeight="1">
      <c r="L2574" s="19" t="str">
        <f t="shared" si="40"/>
        <v>no incluido</v>
      </c>
    </row>
    <row r="2575" spans="12:12" ht="15.75" customHeight="1">
      <c r="L2575" s="19" t="str">
        <f t="shared" si="40"/>
        <v>no incluido</v>
      </c>
    </row>
    <row r="2576" spans="12:12" ht="15.75" customHeight="1">
      <c r="L2576" s="19" t="str">
        <f t="shared" si="40"/>
        <v>no incluido</v>
      </c>
    </row>
    <row r="2577" spans="12:12" ht="15.75" customHeight="1">
      <c r="L2577" s="19" t="str">
        <f t="shared" si="40"/>
        <v>no incluido</v>
      </c>
    </row>
    <row r="2578" spans="12:12" ht="15.75" customHeight="1">
      <c r="L2578" s="19" t="str">
        <f t="shared" si="40"/>
        <v>no incluido</v>
      </c>
    </row>
    <row r="2579" spans="12:12" ht="15.75" customHeight="1">
      <c r="L2579" s="19" t="str">
        <f t="shared" si="40"/>
        <v>no incluido</v>
      </c>
    </row>
    <row r="2580" spans="12:12" ht="15.75" customHeight="1">
      <c r="L2580" s="19" t="str">
        <f t="shared" si="40"/>
        <v>no incluido</v>
      </c>
    </row>
    <row r="2581" spans="12:12" ht="15.75" customHeight="1">
      <c r="L2581" s="19" t="str">
        <f t="shared" si="40"/>
        <v>no incluido</v>
      </c>
    </row>
    <row r="2582" spans="12:12" ht="15.75" customHeight="1">
      <c r="L2582" s="19" t="str">
        <f t="shared" si="40"/>
        <v>no incluido</v>
      </c>
    </row>
    <row r="2583" spans="12:12" ht="15.75" customHeight="1">
      <c r="L2583" s="19" t="str">
        <f t="shared" si="40"/>
        <v>no incluido</v>
      </c>
    </row>
    <row r="2584" spans="12:12" ht="15.75" customHeight="1">
      <c r="L2584" s="19" t="str">
        <f t="shared" si="40"/>
        <v>no incluido</v>
      </c>
    </row>
    <row r="2585" spans="12:12" ht="15.75" customHeight="1">
      <c r="L2585" s="19" t="str">
        <f t="shared" si="40"/>
        <v>no incluido</v>
      </c>
    </row>
    <row r="2586" spans="12:12" ht="15.75" customHeight="1">
      <c r="L2586" s="19" t="str">
        <f t="shared" si="40"/>
        <v>no incluido</v>
      </c>
    </row>
    <row r="2587" spans="12:12" ht="15.75" customHeight="1">
      <c r="L2587" s="19" t="str">
        <f t="shared" si="40"/>
        <v>no incluido</v>
      </c>
    </row>
    <row r="2588" spans="12:12" ht="15.75" customHeight="1">
      <c r="L2588" s="19" t="str">
        <f t="shared" si="40"/>
        <v>no incluido</v>
      </c>
    </row>
    <row r="2589" spans="12:12" ht="15.75" customHeight="1">
      <c r="L2589" s="19" t="str">
        <f t="shared" si="40"/>
        <v>no incluido</v>
      </c>
    </row>
    <row r="2590" spans="12:12" ht="15.75" customHeight="1">
      <c r="L2590" s="19" t="str">
        <f t="shared" si="40"/>
        <v>no incluido</v>
      </c>
    </row>
    <row r="2591" spans="12:12" ht="15.75" customHeight="1">
      <c r="L2591" s="19" t="str">
        <f t="shared" si="40"/>
        <v>no incluido</v>
      </c>
    </row>
    <row r="2592" spans="12:12" ht="15.75" customHeight="1">
      <c r="L2592" s="19" t="str">
        <f t="shared" si="40"/>
        <v>no incluido</v>
      </c>
    </row>
    <row r="2593" spans="12:12" ht="15.75" customHeight="1">
      <c r="L2593" s="19" t="str">
        <f t="shared" si="40"/>
        <v>no incluido</v>
      </c>
    </row>
    <row r="2594" spans="12:12" ht="15.75" customHeight="1">
      <c r="L2594" s="19" t="str">
        <f t="shared" si="40"/>
        <v>no incluido</v>
      </c>
    </row>
    <row r="2595" spans="12:12" ht="15.75" customHeight="1">
      <c r="L2595" s="19" t="str">
        <f t="shared" si="40"/>
        <v>no incluido</v>
      </c>
    </row>
    <row r="2596" spans="12:12" ht="15.75" customHeight="1">
      <c r="L2596" s="19" t="str">
        <f t="shared" si="40"/>
        <v>no incluido</v>
      </c>
    </row>
    <row r="2597" spans="12:12" ht="15.75" customHeight="1">
      <c r="L2597" s="19" t="str">
        <f t="shared" si="40"/>
        <v>no incluido</v>
      </c>
    </row>
    <row r="2598" spans="12:12" ht="15.75" customHeight="1">
      <c r="L2598" s="19" t="str">
        <f t="shared" si="40"/>
        <v>no incluido</v>
      </c>
    </row>
    <row r="2599" spans="12:12" ht="15.75" customHeight="1">
      <c r="L2599" s="19" t="str">
        <f t="shared" si="40"/>
        <v>no incluido</v>
      </c>
    </row>
    <row r="2600" spans="12:12" ht="15.75" customHeight="1">
      <c r="L2600" s="19" t="str">
        <f t="shared" si="40"/>
        <v>no incluido</v>
      </c>
    </row>
    <row r="2601" spans="12:12" ht="15.75" customHeight="1">
      <c r="L2601" s="19" t="str">
        <f t="shared" si="40"/>
        <v>no incluido</v>
      </c>
    </row>
    <row r="2602" spans="12:12" ht="15.75" customHeight="1">
      <c r="L2602" s="19" t="str">
        <f t="shared" si="40"/>
        <v>no incluido</v>
      </c>
    </row>
    <row r="2603" spans="12:12" ht="15.75" customHeight="1">
      <c r="L2603" s="19" t="str">
        <f t="shared" si="40"/>
        <v>no incluido</v>
      </c>
    </row>
    <row r="2604" spans="12:12" ht="15.75" customHeight="1">
      <c r="L2604" s="19" t="str">
        <f t="shared" si="40"/>
        <v>no incluido</v>
      </c>
    </row>
    <row r="2605" spans="12:12" ht="15.75" customHeight="1">
      <c r="L2605" s="19" t="str">
        <f t="shared" si="40"/>
        <v>no incluido</v>
      </c>
    </row>
    <row r="2606" spans="12:12" ht="15.75" customHeight="1">
      <c r="L2606" s="19" t="str">
        <f t="shared" si="40"/>
        <v>no incluido</v>
      </c>
    </row>
    <row r="2607" spans="12:12" ht="15.75" customHeight="1">
      <c r="L2607" s="19" t="str">
        <f t="shared" si="40"/>
        <v>no incluido</v>
      </c>
    </row>
    <row r="2608" spans="12:12" ht="15.75" customHeight="1">
      <c r="L2608" s="19" t="str">
        <f t="shared" si="40"/>
        <v>no incluido</v>
      </c>
    </row>
    <row r="2609" spans="12:12" ht="15.75" customHeight="1">
      <c r="L2609" s="19" t="str">
        <f t="shared" si="40"/>
        <v>no incluido</v>
      </c>
    </row>
    <row r="2610" spans="12:12" ht="15.75" customHeight="1">
      <c r="L2610" s="19" t="str">
        <f t="shared" si="40"/>
        <v>no incluido</v>
      </c>
    </row>
    <row r="2611" spans="12:12" ht="15.75" customHeight="1">
      <c r="L2611" s="19" t="str">
        <f t="shared" si="40"/>
        <v>no incluido</v>
      </c>
    </row>
    <row r="2612" spans="12:12" ht="15.75" customHeight="1">
      <c r="L2612" s="19" t="str">
        <f t="shared" si="40"/>
        <v>no incluido</v>
      </c>
    </row>
    <row r="2613" spans="12:12" ht="15.75" customHeight="1">
      <c r="L2613" s="19" t="str">
        <f t="shared" si="40"/>
        <v>no incluido</v>
      </c>
    </row>
    <row r="2614" spans="12:12" ht="15.75" customHeight="1">
      <c r="L2614" s="19" t="str">
        <f t="shared" si="40"/>
        <v>no incluido</v>
      </c>
    </row>
    <row r="2615" spans="12:12" ht="15.75" customHeight="1">
      <c r="L2615" s="19" t="str">
        <f t="shared" si="40"/>
        <v>no incluido</v>
      </c>
    </row>
    <row r="2616" spans="12:12" ht="15.75" customHeight="1">
      <c r="L2616" s="19" t="str">
        <f t="shared" si="40"/>
        <v>no incluido</v>
      </c>
    </row>
    <row r="2617" spans="12:12" ht="15.75" customHeight="1">
      <c r="L2617" s="19" t="str">
        <f t="shared" si="40"/>
        <v>no incluido</v>
      </c>
    </row>
    <row r="2618" spans="12:12" ht="15.75" customHeight="1">
      <c r="L2618" s="19" t="str">
        <f t="shared" si="40"/>
        <v>no incluido</v>
      </c>
    </row>
    <row r="2619" spans="12:12" ht="15.75" customHeight="1">
      <c r="L2619" s="19" t="str">
        <f t="shared" si="40"/>
        <v>no incluido</v>
      </c>
    </row>
    <row r="2620" spans="12:12" ht="15.75" customHeight="1">
      <c r="L2620" s="19" t="str">
        <f t="shared" si="40"/>
        <v>no incluido</v>
      </c>
    </row>
    <row r="2621" spans="12:12" ht="15.75" customHeight="1">
      <c r="L2621" s="19" t="str">
        <f t="shared" si="40"/>
        <v>no incluido</v>
      </c>
    </row>
    <row r="2622" spans="12:12" ht="15.75" customHeight="1">
      <c r="L2622" s="19" t="str">
        <f t="shared" si="40"/>
        <v>no incluido</v>
      </c>
    </row>
    <row r="2623" spans="12:12" ht="15.75" customHeight="1">
      <c r="L2623" s="19" t="str">
        <f t="shared" si="40"/>
        <v>no incluido</v>
      </c>
    </row>
    <row r="2624" spans="12:12" ht="15.75" customHeight="1">
      <c r="L2624" s="19" t="str">
        <f t="shared" si="40"/>
        <v>no incluido</v>
      </c>
    </row>
    <row r="2625" spans="12:12" ht="15.75" customHeight="1">
      <c r="L2625" s="19" t="str">
        <f t="shared" si="40"/>
        <v>no incluido</v>
      </c>
    </row>
    <row r="2626" spans="12:12" ht="15.75" customHeight="1">
      <c r="L2626" s="19" t="str">
        <f t="shared" ref="L2626:L2689" si="41">IF(ISNUMBER(VLOOKUP(A2626,PRE,1,FALSE)),"PreAlerta",IF(ISNUMBER(VLOOKUP(A2626,POST,1,FALSE)),"PostAlerta",IF(ISNUMBER(VLOOKUP(A2626,EXCL,1,FALSE)),"Excluida","no incluido")))</f>
        <v>no incluido</v>
      </c>
    </row>
    <row r="2627" spans="12:12" ht="15.75" customHeight="1">
      <c r="L2627" s="19" t="str">
        <f t="shared" si="41"/>
        <v>no incluido</v>
      </c>
    </row>
    <row r="2628" spans="12:12" ht="15.75" customHeight="1">
      <c r="L2628" s="19" t="str">
        <f t="shared" si="41"/>
        <v>no incluido</v>
      </c>
    </row>
    <row r="2629" spans="12:12" ht="15.75" customHeight="1">
      <c r="L2629" s="19" t="str">
        <f t="shared" si="41"/>
        <v>no incluido</v>
      </c>
    </row>
    <row r="2630" spans="12:12" ht="15.75" customHeight="1">
      <c r="L2630" s="19" t="str">
        <f t="shared" si="41"/>
        <v>no incluido</v>
      </c>
    </row>
    <row r="2631" spans="12:12" ht="15.75" customHeight="1">
      <c r="L2631" s="19" t="str">
        <f t="shared" si="41"/>
        <v>no incluido</v>
      </c>
    </row>
    <row r="2632" spans="12:12" ht="15.75" customHeight="1">
      <c r="L2632" s="19" t="str">
        <f t="shared" si="41"/>
        <v>no incluido</v>
      </c>
    </row>
    <row r="2633" spans="12:12" ht="15.75" customHeight="1">
      <c r="L2633" s="19" t="str">
        <f t="shared" si="41"/>
        <v>no incluido</v>
      </c>
    </row>
    <row r="2634" spans="12:12" ht="15.75" customHeight="1">
      <c r="L2634" s="19" t="str">
        <f t="shared" si="41"/>
        <v>no incluido</v>
      </c>
    </row>
    <row r="2635" spans="12:12" ht="15.75" customHeight="1">
      <c r="L2635" s="19" t="str">
        <f t="shared" si="41"/>
        <v>no incluido</v>
      </c>
    </row>
    <row r="2636" spans="12:12" ht="15.75" customHeight="1">
      <c r="L2636" s="19" t="str">
        <f t="shared" si="41"/>
        <v>no incluido</v>
      </c>
    </row>
    <row r="2637" spans="12:12" ht="15.75" customHeight="1">
      <c r="L2637" s="19" t="str">
        <f t="shared" si="41"/>
        <v>no incluido</v>
      </c>
    </row>
    <row r="2638" spans="12:12" ht="15.75" customHeight="1">
      <c r="L2638" s="19" t="str">
        <f t="shared" si="41"/>
        <v>no incluido</v>
      </c>
    </row>
    <row r="2639" spans="12:12" ht="15.75" customHeight="1">
      <c r="L2639" s="19" t="str">
        <f t="shared" si="41"/>
        <v>no incluido</v>
      </c>
    </row>
    <row r="2640" spans="12:12" ht="15.75" customHeight="1">
      <c r="L2640" s="19" t="str">
        <f t="shared" si="41"/>
        <v>no incluido</v>
      </c>
    </row>
    <row r="2641" spans="12:12" ht="15.75" customHeight="1">
      <c r="L2641" s="19" t="str">
        <f t="shared" si="41"/>
        <v>no incluido</v>
      </c>
    </row>
    <row r="2642" spans="12:12" ht="15.75" customHeight="1">
      <c r="L2642" s="19" t="str">
        <f t="shared" si="41"/>
        <v>no incluido</v>
      </c>
    </row>
    <row r="2643" spans="12:12" ht="15.75" customHeight="1">
      <c r="L2643" s="19" t="str">
        <f t="shared" si="41"/>
        <v>no incluido</v>
      </c>
    </row>
    <row r="2644" spans="12:12" ht="15.75" customHeight="1">
      <c r="L2644" s="19" t="str">
        <f t="shared" si="41"/>
        <v>no incluido</v>
      </c>
    </row>
    <row r="2645" spans="12:12" ht="15.75" customHeight="1">
      <c r="L2645" s="19" t="str">
        <f t="shared" si="41"/>
        <v>no incluido</v>
      </c>
    </row>
    <row r="2646" spans="12:12" ht="15.75" customHeight="1">
      <c r="L2646" s="19" t="str">
        <f t="shared" si="41"/>
        <v>no incluido</v>
      </c>
    </row>
    <row r="2647" spans="12:12" ht="15.75" customHeight="1">
      <c r="L2647" s="19" t="str">
        <f t="shared" si="41"/>
        <v>no incluido</v>
      </c>
    </row>
    <row r="2648" spans="12:12" ht="15.75" customHeight="1">
      <c r="L2648" s="19" t="str">
        <f t="shared" si="41"/>
        <v>no incluido</v>
      </c>
    </row>
    <row r="2649" spans="12:12" ht="15.75" customHeight="1">
      <c r="L2649" s="19" t="str">
        <f t="shared" si="41"/>
        <v>no incluido</v>
      </c>
    </row>
    <row r="2650" spans="12:12" ht="15.75" customHeight="1">
      <c r="L2650" s="19" t="str">
        <f t="shared" si="41"/>
        <v>no incluido</v>
      </c>
    </row>
    <row r="2651" spans="12:12" ht="15.75" customHeight="1">
      <c r="L2651" s="19" t="str">
        <f t="shared" si="41"/>
        <v>no incluido</v>
      </c>
    </row>
    <row r="2652" spans="12:12" ht="15.75" customHeight="1">
      <c r="L2652" s="19" t="str">
        <f t="shared" si="41"/>
        <v>no incluido</v>
      </c>
    </row>
    <row r="2653" spans="12:12" ht="15.75" customHeight="1">
      <c r="L2653" s="19" t="str">
        <f t="shared" si="41"/>
        <v>no incluido</v>
      </c>
    </row>
    <row r="2654" spans="12:12" ht="15.75" customHeight="1">
      <c r="L2654" s="19" t="str">
        <f t="shared" si="41"/>
        <v>no incluido</v>
      </c>
    </row>
    <row r="2655" spans="12:12" ht="15.75" customHeight="1">
      <c r="L2655" s="19" t="str">
        <f t="shared" si="41"/>
        <v>no incluido</v>
      </c>
    </row>
    <row r="2656" spans="12:12" ht="15.75" customHeight="1">
      <c r="L2656" s="19" t="str">
        <f t="shared" si="41"/>
        <v>no incluido</v>
      </c>
    </row>
    <row r="2657" spans="12:12" ht="15.75" customHeight="1">
      <c r="L2657" s="19" t="str">
        <f t="shared" si="41"/>
        <v>no incluido</v>
      </c>
    </row>
    <row r="2658" spans="12:12" ht="15.75" customHeight="1">
      <c r="L2658" s="19" t="str">
        <f t="shared" si="41"/>
        <v>no incluido</v>
      </c>
    </row>
    <row r="2659" spans="12:12" ht="15.75" customHeight="1">
      <c r="L2659" s="19" t="str">
        <f t="shared" si="41"/>
        <v>no incluido</v>
      </c>
    </row>
    <row r="2660" spans="12:12" ht="15.75" customHeight="1">
      <c r="L2660" s="19" t="str">
        <f t="shared" si="41"/>
        <v>no incluido</v>
      </c>
    </row>
    <row r="2661" spans="12:12" ht="15.75" customHeight="1">
      <c r="L2661" s="19" t="str">
        <f t="shared" si="41"/>
        <v>no incluido</v>
      </c>
    </row>
    <row r="2662" spans="12:12" ht="15.75" customHeight="1">
      <c r="L2662" s="19" t="str">
        <f t="shared" si="41"/>
        <v>no incluido</v>
      </c>
    </row>
    <row r="2663" spans="12:12" ht="15.75" customHeight="1">
      <c r="L2663" s="19" t="str">
        <f t="shared" si="41"/>
        <v>no incluido</v>
      </c>
    </row>
    <row r="2664" spans="12:12" ht="15.75" customHeight="1">
      <c r="L2664" s="19" t="str">
        <f t="shared" si="41"/>
        <v>no incluido</v>
      </c>
    </row>
    <row r="2665" spans="12:12" ht="15.75" customHeight="1">
      <c r="L2665" s="19" t="str">
        <f t="shared" si="41"/>
        <v>no incluido</v>
      </c>
    </row>
    <row r="2666" spans="12:12" ht="15.75" customHeight="1">
      <c r="L2666" s="19" t="str">
        <f t="shared" si="41"/>
        <v>no incluido</v>
      </c>
    </row>
    <row r="2667" spans="12:12" ht="15.75" customHeight="1">
      <c r="L2667" s="19" t="str">
        <f t="shared" si="41"/>
        <v>no incluido</v>
      </c>
    </row>
    <row r="2668" spans="12:12" ht="15.75" customHeight="1">
      <c r="L2668" s="19" t="str">
        <f t="shared" si="41"/>
        <v>no incluido</v>
      </c>
    </row>
    <row r="2669" spans="12:12" ht="15.75" customHeight="1">
      <c r="L2669" s="19" t="str">
        <f t="shared" si="41"/>
        <v>no incluido</v>
      </c>
    </row>
    <row r="2670" spans="12:12" ht="15.75" customHeight="1">
      <c r="L2670" s="19" t="str">
        <f t="shared" si="41"/>
        <v>no incluido</v>
      </c>
    </row>
    <row r="2671" spans="12:12" ht="15.75" customHeight="1">
      <c r="L2671" s="19" t="str">
        <f t="shared" si="41"/>
        <v>no incluido</v>
      </c>
    </row>
    <row r="2672" spans="12:12" ht="15.75" customHeight="1">
      <c r="L2672" s="19" t="str">
        <f t="shared" si="41"/>
        <v>no incluido</v>
      </c>
    </row>
    <row r="2673" spans="12:12" ht="15.75" customHeight="1">
      <c r="L2673" s="19" t="str">
        <f t="shared" si="41"/>
        <v>no incluido</v>
      </c>
    </row>
    <row r="2674" spans="12:12" ht="15.75" customHeight="1">
      <c r="L2674" s="19" t="str">
        <f t="shared" si="41"/>
        <v>no incluido</v>
      </c>
    </row>
    <row r="2675" spans="12:12" ht="15.75" customHeight="1">
      <c r="L2675" s="19" t="str">
        <f t="shared" si="41"/>
        <v>no incluido</v>
      </c>
    </row>
    <row r="2676" spans="12:12" ht="15.75" customHeight="1">
      <c r="L2676" s="19" t="str">
        <f t="shared" si="41"/>
        <v>no incluido</v>
      </c>
    </row>
    <row r="2677" spans="12:12" ht="15.75" customHeight="1">
      <c r="L2677" s="19" t="str">
        <f t="shared" si="41"/>
        <v>no incluido</v>
      </c>
    </row>
    <row r="2678" spans="12:12" ht="15.75" customHeight="1">
      <c r="L2678" s="19" t="str">
        <f t="shared" si="41"/>
        <v>no incluido</v>
      </c>
    </row>
    <row r="2679" spans="12:12" ht="15.75" customHeight="1">
      <c r="L2679" s="19" t="str">
        <f t="shared" si="41"/>
        <v>no incluido</v>
      </c>
    </row>
    <row r="2680" spans="12:12" ht="15.75" customHeight="1">
      <c r="L2680" s="19" t="str">
        <f t="shared" si="41"/>
        <v>no incluido</v>
      </c>
    </row>
    <row r="2681" spans="12:12" ht="15.75" customHeight="1">
      <c r="L2681" s="19" t="str">
        <f t="shared" si="41"/>
        <v>no incluido</v>
      </c>
    </row>
    <row r="2682" spans="12:12" ht="15.75" customHeight="1">
      <c r="L2682" s="19" t="str">
        <f t="shared" si="41"/>
        <v>no incluido</v>
      </c>
    </row>
    <row r="2683" spans="12:12" ht="15.75" customHeight="1">
      <c r="L2683" s="19" t="str">
        <f t="shared" si="41"/>
        <v>no incluido</v>
      </c>
    </row>
    <row r="2684" spans="12:12" ht="15.75" customHeight="1">
      <c r="L2684" s="19" t="str">
        <f t="shared" si="41"/>
        <v>no incluido</v>
      </c>
    </row>
    <row r="2685" spans="12:12" ht="15.75" customHeight="1">
      <c r="L2685" s="19" t="str">
        <f t="shared" si="41"/>
        <v>no incluido</v>
      </c>
    </row>
    <row r="2686" spans="12:12" ht="15.75" customHeight="1">
      <c r="L2686" s="19" t="str">
        <f t="shared" si="41"/>
        <v>no incluido</v>
      </c>
    </row>
    <row r="2687" spans="12:12" ht="15.75" customHeight="1">
      <c r="L2687" s="19" t="str">
        <f t="shared" si="41"/>
        <v>no incluido</v>
      </c>
    </row>
    <row r="2688" spans="12:12" ht="15.75" customHeight="1">
      <c r="L2688" s="19" t="str">
        <f t="shared" si="41"/>
        <v>no incluido</v>
      </c>
    </row>
    <row r="2689" spans="12:12" ht="15.75" customHeight="1">
      <c r="L2689" s="19" t="str">
        <f t="shared" si="41"/>
        <v>no incluido</v>
      </c>
    </row>
    <row r="2690" spans="12:12" ht="15.75" customHeight="1">
      <c r="L2690" s="19" t="str">
        <f t="shared" ref="L2690:L2753" si="42">IF(ISNUMBER(VLOOKUP(A2690,PRE,1,FALSE)),"PreAlerta",IF(ISNUMBER(VLOOKUP(A2690,POST,1,FALSE)),"PostAlerta",IF(ISNUMBER(VLOOKUP(A2690,EXCL,1,FALSE)),"Excluida","no incluido")))</f>
        <v>no incluido</v>
      </c>
    </row>
    <row r="2691" spans="12:12" ht="15.75" customHeight="1">
      <c r="L2691" s="19" t="str">
        <f t="shared" si="42"/>
        <v>no incluido</v>
      </c>
    </row>
    <row r="2692" spans="12:12" ht="15.75" customHeight="1">
      <c r="L2692" s="19" t="str">
        <f t="shared" si="42"/>
        <v>no incluido</v>
      </c>
    </row>
    <row r="2693" spans="12:12" ht="15.75" customHeight="1">
      <c r="L2693" s="19" t="str">
        <f t="shared" si="42"/>
        <v>no incluido</v>
      </c>
    </row>
    <row r="2694" spans="12:12" ht="15.75" customHeight="1">
      <c r="L2694" s="19" t="str">
        <f t="shared" si="42"/>
        <v>no incluido</v>
      </c>
    </row>
    <row r="2695" spans="12:12" ht="15.75" customHeight="1">
      <c r="L2695" s="19" t="str">
        <f t="shared" si="42"/>
        <v>no incluido</v>
      </c>
    </row>
    <row r="2696" spans="12:12" ht="15.75" customHeight="1">
      <c r="L2696" s="19" t="str">
        <f t="shared" si="42"/>
        <v>no incluido</v>
      </c>
    </row>
    <row r="2697" spans="12:12" ht="15.75" customHeight="1">
      <c r="L2697" s="19" t="str">
        <f t="shared" si="42"/>
        <v>no incluido</v>
      </c>
    </row>
    <row r="2698" spans="12:12" ht="15.75" customHeight="1">
      <c r="L2698" s="19" t="str">
        <f t="shared" si="42"/>
        <v>no incluido</v>
      </c>
    </row>
    <row r="2699" spans="12:12" ht="15.75" customHeight="1">
      <c r="L2699" s="19" t="str">
        <f t="shared" si="42"/>
        <v>no incluido</v>
      </c>
    </row>
    <row r="2700" spans="12:12" ht="15.75" customHeight="1">
      <c r="L2700" s="19" t="str">
        <f t="shared" si="42"/>
        <v>no incluido</v>
      </c>
    </row>
    <row r="2701" spans="12:12" ht="15.75" customHeight="1">
      <c r="L2701" s="19" t="str">
        <f t="shared" si="42"/>
        <v>no incluido</v>
      </c>
    </row>
    <row r="2702" spans="12:12" ht="15.75" customHeight="1">
      <c r="L2702" s="19" t="str">
        <f t="shared" si="42"/>
        <v>no incluido</v>
      </c>
    </row>
    <row r="2703" spans="12:12" ht="15.75" customHeight="1">
      <c r="L2703" s="19" t="str">
        <f t="shared" si="42"/>
        <v>no incluido</v>
      </c>
    </row>
    <row r="2704" spans="12:12" ht="15.75" customHeight="1">
      <c r="L2704" s="19" t="str">
        <f t="shared" si="42"/>
        <v>no incluido</v>
      </c>
    </row>
    <row r="2705" spans="12:12" ht="15.75" customHeight="1">
      <c r="L2705" s="19" t="str">
        <f t="shared" si="42"/>
        <v>no incluido</v>
      </c>
    </row>
    <row r="2706" spans="12:12" ht="15.75" customHeight="1">
      <c r="L2706" s="19" t="str">
        <f t="shared" si="42"/>
        <v>no incluido</v>
      </c>
    </row>
    <row r="2707" spans="12:12" ht="15.75" customHeight="1">
      <c r="L2707" s="19" t="str">
        <f t="shared" si="42"/>
        <v>no incluido</v>
      </c>
    </row>
    <row r="2708" spans="12:12" ht="15.75" customHeight="1">
      <c r="L2708" s="19" t="str">
        <f t="shared" si="42"/>
        <v>no incluido</v>
      </c>
    </row>
    <row r="2709" spans="12:12" ht="15.75" customHeight="1">
      <c r="L2709" s="19" t="str">
        <f t="shared" si="42"/>
        <v>no incluido</v>
      </c>
    </row>
    <row r="2710" spans="12:12" ht="15.75" customHeight="1">
      <c r="L2710" s="19" t="str">
        <f t="shared" si="42"/>
        <v>no incluido</v>
      </c>
    </row>
    <row r="2711" spans="12:12" ht="15.75" customHeight="1">
      <c r="L2711" s="19" t="str">
        <f t="shared" si="42"/>
        <v>no incluido</v>
      </c>
    </row>
    <row r="2712" spans="12:12" ht="15.75" customHeight="1">
      <c r="L2712" s="19" t="str">
        <f t="shared" si="42"/>
        <v>no incluido</v>
      </c>
    </row>
    <row r="2713" spans="12:12" ht="15.75" customHeight="1">
      <c r="L2713" s="19" t="str">
        <f t="shared" si="42"/>
        <v>no incluido</v>
      </c>
    </row>
    <row r="2714" spans="12:12" ht="15.75" customHeight="1">
      <c r="L2714" s="19" t="str">
        <f t="shared" si="42"/>
        <v>no incluido</v>
      </c>
    </row>
    <row r="2715" spans="12:12" ht="15.75" customHeight="1">
      <c r="L2715" s="19" t="str">
        <f t="shared" si="42"/>
        <v>no incluido</v>
      </c>
    </row>
    <row r="2716" spans="12:12" ht="15.75" customHeight="1">
      <c r="L2716" s="19" t="str">
        <f t="shared" si="42"/>
        <v>no incluido</v>
      </c>
    </row>
    <row r="2717" spans="12:12" ht="15.75" customHeight="1">
      <c r="L2717" s="19" t="str">
        <f t="shared" si="42"/>
        <v>no incluido</v>
      </c>
    </row>
    <row r="2718" spans="12:12" ht="15.75" customHeight="1">
      <c r="L2718" s="19" t="str">
        <f t="shared" si="42"/>
        <v>no incluido</v>
      </c>
    </row>
    <row r="2719" spans="12:12" ht="15.75" customHeight="1">
      <c r="L2719" s="19" t="str">
        <f t="shared" si="42"/>
        <v>no incluido</v>
      </c>
    </row>
    <row r="2720" spans="12:12" ht="15.75" customHeight="1">
      <c r="L2720" s="19" t="str">
        <f t="shared" si="42"/>
        <v>no incluido</v>
      </c>
    </row>
    <row r="2721" spans="12:12" ht="15.75" customHeight="1">
      <c r="L2721" s="19" t="str">
        <f t="shared" si="42"/>
        <v>no incluido</v>
      </c>
    </row>
    <row r="2722" spans="12:12" ht="15.75" customHeight="1">
      <c r="L2722" s="19" t="str">
        <f t="shared" si="42"/>
        <v>no incluido</v>
      </c>
    </row>
    <row r="2723" spans="12:12" ht="15.75" customHeight="1">
      <c r="L2723" s="19" t="str">
        <f t="shared" si="42"/>
        <v>no incluido</v>
      </c>
    </row>
    <row r="2724" spans="12:12" ht="15.75" customHeight="1">
      <c r="L2724" s="19" t="str">
        <f t="shared" si="42"/>
        <v>no incluido</v>
      </c>
    </row>
    <row r="2725" spans="12:12" ht="15.75" customHeight="1">
      <c r="L2725" s="19" t="str">
        <f t="shared" si="42"/>
        <v>no incluido</v>
      </c>
    </row>
    <row r="2726" spans="12:12" ht="15.75" customHeight="1">
      <c r="L2726" s="19" t="str">
        <f t="shared" si="42"/>
        <v>no incluido</v>
      </c>
    </row>
    <row r="2727" spans="12:12" ht="15.75" customHeight="1">
      <c r="L2727" s="19" t="str">
        <f t="shared" si="42"/>
        <v>no incluido</v>
      </c>
    </row>
    <row r="2728" spans="12:12" ht="15.75" customHeight="1">
      <c r="L2728" s="19" t="str">
        <f t="shared" si="42"/>
        <v>no incluido</v>
      </c>
    </row>
    <row r="2729" spans="12:12" ht="15.75" customHeight="1">
      <c r="L2729" s="19" t="str">
        <f t="shared" si="42"/>
        <v>no incluido</v>
      </c>
    </row>
    <row r="2730" spans="12:12" ht="15.75" customHeight="1">
      <c r="L2730" s="19" t="str">
        <f t="shared" si="42"/>
        <v>no incluido</v>
      </c>
    </row>
    <row r="2731" spans="12:12" ht="15.75" customHeight="1">
      <c r="L2731" s="19" t="str">
        <f t="shared" si="42"/>
        <v>no incluido</v>
      </c>
    </row>
    <row r="2732" spans="12:12" ht="15.75" customHeight="1">
      <c r="L2732" s="19" t="str">
        <f t="shared" si="42"/>
        <v>no incluido</v>
      </c>
    </row>
    <row r="2733" spans="12:12" ht="15.75" customHeight="1">
      <c r="L2733" s="19" t="str">
        <f t="shared" si="42"/>
        <v>no incluido</v>
      </c>
    </row>
    <row r="2734" spans="12:12" ht="15.75" customHeight="1">
      <c r="L2734" s="19" t="str">
        <f t="shared" si="42"/>
        <v>no incluido</v>
      </c>
    </row>
    <row r="2735" spans="12:12" ht="15.75" customHeight="1">
      <c r="L2735" s="19" t="str">
        <f t="shared" si="42"/>
        <v>no incluido</v>
      </c>
    </row>
    <row r="2736" spans="12:12" ht="15.75" customHeight="1">
      <c r="L2736" s="19" t="str">
        <f t="shared" si="42"/>
        <v>no incluido</v>
      </c>
    </row>
    <row r="2737" spans="12:12" ht="15.75" customHeight="1">
      <c r="L2737" s="19" t="str">
        <f t="shared" si="42"/>
        <v>no incluido</v>
      </c>
    </row>
    <row r="2738" spans="12:12" ht="15.75" customHeight="1">
      <c r="L2738" s="19" t="str">
        <f t="shared" si="42"/>
        <v>no incluido</v>
      </c>
    </row>
    <row r="2739" spans="12:12" ht="15.75" customHeight="1">
      <c r="L2739" s="19" t="str">
        <f t="shared" si="42"/>
        <v>no incluido</v>
      </c>
    </row>
    <row r="2740" spans="12:12" ht="15.75" customHeight="1">
      <c r="L2740" s="19" t="str">
        <f t="shared" si="42"/>
        <v>no incluido</v>
      </c>
    </row>
    <row r="2741" spans="12:12" ht="15.75" customHeight="1">
      <c r="L2741" s="19" t="str">
        <f t="shared" si="42"/>
        <v>no incluido</v>
      </c>
    </row>
    <row r="2742" spans="12:12" ht="15.75" customHeight="1">
      <c r="L2742" s="19" t="str">
        <f t="shared" si="42"/>
        <v>no incluido</v>
      </c>
    </row>
    <row r="2743" spans="12:12" ht="15.75" customHeight="1">
      <c r="L2743" s="19" t="str">
        <f t="shared" si="42"/>
        <v>no incluido</v>
      </c>
    </row>
    <row r="2744" spans="12:12" ht="15.75" customHeight="1">
      <c r="L2744" s="19" t="str">
        <f t="shared" si="42"/>
        <v>no incluido</v>
      </c>
    </row>
    <row r="2745" spans="12:12" ht="15.75" customHeight="1">
      <c r="L2745" s="19" t="str">
        <f t="shared" si="42"/>
        <v>no incluido</v>
      </c>
    </row>
    <row r="2746" spans="12:12" ht="15.75" customHeight="1">
      <c r="L2746" s="19" t="str">
        <f t="shared" si="42"/>
        <v>no incluido</v>
      </c>
    </row>
    <row r="2747" spans="12:12" ht="15.75" customHeight="1">
      <c r="L2747" s="19" t="str">
        <f t="shared" si="42"/>
        <v>no incluido</v>
      </c>
    </row>
    <row r="2748" spans="12:12" ht="15.75" customHeight="1">
      <c r="L2748" s="19" t="str">
        <f t="shared" si="42"/>
        <v>no incluido</v>
      </c>
    </row>
    <row r="2749" spans="12:12" ht="15.75" customHeight="1">
      <c r="L2749" s="19" t="str">
        <f t="shared" si="42"/>
        <v>no incluido</v>
      </c>
    </row>
    <row r="2750" spans="12:12" ht="15.75" customHeight="1">
      <c r="L2750" s="19" t="str">
        <f t="shared" si="42"/>
        <v>no incluido</v>
      </c>
    </row>
    <row r="2751" spans="12:12" ht="15.75" customHeight="1">
      <c r="L2751" s="19" t="str">
        <f t="shared" si="42"/>
        <v>no incluido</v>
      </c>
    </row>
    <row r="2752" spans="12:12" ht="15.75" customHeight="1">
      <c r="L2752" s="19" t="str">
        <f t="shared" si="42"/>
        <v>no incluido</v>
      </c>
    </row>
    <row r="2753" spans="12:12" ht="15.75" customHeight="1">
      <c r="L2753" s="19" t="str">
        <f t="shared" si="42"/>
        <v>no incluido</v>
      </c>
    </row>
    <row r="2754" spans="12:12" ht="15.75" customHeight="1">
      <c r="L2754" s="19" t="str">
        <f t="shared" ref="L2754:L2817" si="43">IF(ISNUMBER(VLOOKUP(A2754,PRE,1,FALSE)),"PreAlerta",IF(ISNUMBER(VLOOKUP(A2754,POST,1,FALSE)),"PostAlerta",IF(ISNUMBER(VLOOKUP(A2754,EXCL,1,FALSE)),"Excluida","no incluido")))</f>
        <v>no incluido</v>
      </c>
    </row>
    <row r="2755" spans="12:12" ht="15.75" customHeight="1">
      <c r="L2755" s="19" t="str">
        <f t="shared" si="43"/>
        <v>no incluido</v>
      </c>
    </row>
    <row r="2756" spans="12:12" ht="15.75" customHeight="1">
      <c r="L2756" s="19" t="str">
        <f t="shared" si="43"/>
        <v>no incluido</v>
      </c>
    </row>
    <row r="2757" spans="12:12" ht="15.75" customHeight="1">
      <c r="L2757" s="19" t="str">
        <f t="shared" si="43"/>
        <v>no incluido</v>
      </c>
    </row>
    <row r="2758" spans="12:12" ht="15.75" customHeight="1">
      <c r="L2758" s="19" t="str">
        <f t="shared" si="43"/>
        <v>no incluido</v>
      </c>
    </row>
    <row r="2759" spans="12:12" ht="15.75" customHeight="1">
      <c r="L2759" s="19" t="str">
        <f t="shared" si="43"/>
        <v>no incluido</v>
      </c>
    </row>
    <row r="2760" spans="12:12" ht="15.75" customHeight="1">
      <c r="L2760" s="19" t="str">
        <f t="shared" si="43"/>
        <v>no incluido</v>
      </c>
    </row>
    <row r="2761" spans="12:12" ht="15.75" customHeight="1">
      <c r="L2761" s="19" t="str">
        <f t="shared" si="43"/>
        <v>no incluido</v>
      </c>
    </row>
    <row r="2762" spans="12:12" ht="15.75" customHeight="1">
      <c r="L2762" s="19" t="str">
        <f t="shared" si="43"/>
        <v>no incluido</v>
      </c>
    </row>
    <row r="2763" spans="12:12" ht="15.75" customHeight="1">
      <c r="L2763" s="19" t="str">
        <f t="shared" si="43"/>
        <v>no incluido</v>
      </c>
    </row>
    <row r="2764" spans="12:12" ht="15.75" customHeight="1">
      <c r="L2764" s="19" t="str">
        <f t="shared" si="43"/>
        <v>no incluido</v>
      </c>
    </row>
    <row r="2765" spans="12:12" ht="15.75" customHeight="1">
      <c r="L2765" s="19" t="str">
        <f t="shared" si="43"/>
        <v>no incluido</v>
      </c>
    </row>
    <row r="2766" spans="12:12" ht="15.75" customHeight="1">
      <c r="L2766" s="19" t="str">
        <f t="shared" si="43"/>
        <v>no incluido</v>
      </c>
    </row>
    <row r="2767" spans="12:12" ht="15.75" customHeight="1">
      <c r="L2767" s="19" t="str">
        <f t="shared" si="43"/>
        <v>no incluido</v>
      </c>
    </row>
    <row r="2768" spans="12:12" ht="15.75" customHeight="1">
      <c r="L2768" s="19" t="str">
        <f t="shared" si="43"/>
        <v>no incluido</v>
      </c>
    </row>
    <row r="2769" spans="12:12" ht="15.75" customHeight="1">
      <c r="L2769" s="19" t="str">
        <f t="shared" si="43"/>
        <v>no incluido</v>
      </c>
    </row>
    <row r="2770" spans="12:12" ht="15.75" customHeight="1">
      <c r="L2770" s="19" t="str">
        <f t="shared" si="43"/>
        <v>no incluido</v>
      </c>
    </row>
    <row r="2771" spans="12:12" ht="15.75" customHeight="1">
      <c r="L2771" s="19" t="str">
        <f t="shared" si="43"/>
        <v>no incluido</v>
      </c>
    </row>
    <row r="2772" spans="12:12" ht="15.75" customHeight="1">
      <c r="L2772" s="19" t="str">
        <f t="shared" si="43"/>
        <v>no incluido</v>
      </c>
    </row>
    <row r="2773" spans="12:12" ht="15.75" customHeight="1">
      <c r="L2773" s="19" t="str">
        <f t="shared" si="43"/>
        <v>no incluido</v>
      </c>
    </row>
    <row r="2774" spans="12:12" ht="15.75" customHeight="1">
      <c r="L2774" s="19" t="str">
        <f t="shared" si="43"/>
        <v>no incluido</v>
      </c>
    </row>
    <row r="2775" spans="12:12" ht="15.75" customHeight="1">
      <c r="L2775" s="19" t="str">
        <f t="shared" si="43"/>
        <v>no incluido</v>
      </c>
    </row>
    <row r="2776" spans="12:12" ht="15.75" customHeight="1">
      <c r="L2776" s="19" t="str">
        <f t="shared" si="43"/>
        <v>no incluido</v>
      </c>
    </row>
    <row r="2777" spans="12:12" ht="15.75" customHeight="1">
      <c r="L2777" s="19" t="str">
        <f t="shared" si="43"/>
        <v>no incluido</v>
      </c>
    </row>
    <row r="2778" spans="12:12" ht="15.75" customHeight="1">
      <c r="L2778" s="19" t="str">
        <f t="shared" si="43"/>
        <v>no incluido</v>
      </c>
    </row>
    <row r="2779" spans="12:12" ht="15.75" customHeight="1">
      <c r="L2779" s="19" t="str">
        <f t="shared" si="43"/>
        <v>no incluido</v>
      </c>
    </row>
    <row r="2780" spans="12:12" ht="15.75" customHeight="1">
      <c r="L2780" s="19" t="str">
        <f t="shared" si="43"/>
        <v>no incluido</v>
      </c>
    </row>
    <row r="2781" spans="12:12" ht="15.75" customHeight="1">
      <c r="L2781" s="19" t="str">
        <f t="shared" si="43"/>
        <v>no incluido</v>
      </c>
    </row>
    <row r="2782" spans="12:12" ht="15.75" customHeight="1">
      <c r="L2782" s="19" t="str">
        <f t="shared" si="43"/>
        <v>no incluido</v>
      </c>
    </row>
    <row r="2783" spans="12:12" ht="15.75" customHeight="1">
      <c r="L2783" s="19" t="str">
        <f t="shared" si="43"/>
        <v>no incluido</v>
      </c>
    </row>
    <row r="2784" spans="12:12" ht="15.75" customHeight="1">
      <c r="L2784" s="19" t="str">
        <f t="shared" si="43"/>
        <v>no incluido</v>
      </c>
    </row>
    <row r="2785" spans="12:12" ht="15.75" customHeight="1">
      <c r="L2785" s="19" t="str">
        <f t="shared" si="43"/>
        <v>no incluido</v>
      </c>
    </row>
    <row r="2786" spans="12:12" ht="15.75" customHeight="1">
      <c r="L2786" s="19" t="str">
        <f t="shared" si="43"/>
        <v>no incluido</v>
      </c>
    </row>
    <row r="2787" spans="12:12" ht="15.75" customHeight="1">
      <c r="L2787" s="19" t="str">
        <f t="shared" si="43"/>
        <v>no incluido</v>
      </c>
    </row>
    <row r="2788" spans="12:12" ht="15.75" customHeight="1">
      <c r="L2788" s="19" t="str">
        <f t="shared" si="43"/>
        <v>no incluido</v>
      </c>
    </row>
    <row r="2789" spans="12:12" ht="15.75" customHeight="1">
      <c r="L2789" s="19" t="str">
        <f t="shared" si="43"/>
        <v>no incluido</v>
      </c>
    </row>
    <row r="2790" spans="12:12" ht="15.75" customHeight="1">
      <c r="L2790" s="19" t="str">
        <f t="shared" si="43"/>
        <v>no incluido</v>
      </c>
    </row>
    <row r="2791" spans="12:12" ht="15.75" customHeight="1">
      <c r="L2791" s="19" t="str">
        <f t="shared" si="43"/>
        <v>no incluido</v>
      </c>
    </row>
    <row r="2792" spans="12:12" ht="15.75" customHeight="1">
      <c r="L2792" s="19" t="str">
        <f t="shared" si="43"/>
        <v>no incluido</v>
      </c>
    </row>
    <row r="2793" spans="12:12" ht="15.75" customHeight="1">
      <c r="L2793" s="19" t="str">
        <f t="shared" si="43"/>
        <v>no incluido</v>
      </c>
    </row>
    <row r="2794" spans="12:12" ht="15.75" customHeight="1">
      <c r="L2794" s="19" t="str">
        <f t="shared" si="43"/>
        <v>no incluido</v>
      </c>
    </row>
    <row r="2795" spans="12:12" ht="15.75" customHeight="1">
      <c r="L2795" s="19" t="str">
        <f t="shared" si="43"/>
        <v>no incluido</v>
      </c>
    </row>
    <row r="2796" spans="12:12" ht="15.75" customHeight="1">
      <c r="L2796" s="19" t="str">
        <f t="shared" si="43"/>
        <v>no incluido</v>
      </c>
    </row>
    <row r="2797" spans="12:12" ht="15.75" customHeight="1">
      <c r="L2797" s="19" t="str">
        <f t="shared" si="43"/>
        <v>no incluido</v>
      </c>
    </row>
    <row r="2798" spans="12:12" ht="15.75" customHeight="1">
      <c r="L2798" s="19" t="str">
        <f t="shared" si="43"/>
        <v>no incluido</v>
      </c>
    </row>
    <row r="2799" spans="12:12" ht="15.75" customHeight="1">
      <c r="L2799" s="19" t="str">
        <f t="shared" si="43"/>
        <v>no incluido</v>
      </c>
    </row>
    <row r="2800" spans="12:12" ht="15.75" customHeight="1">
      <c r="L2800" s="19" t="str">
        <f t="shared" si="43"/>
        <v>no incluido</v>
      </c>
    </row>
    <row r="2801" spans="12:12" ht="15.75" customHeight="1">
      <c r="L2801" s="19" t="str">
        <f t="shared" si="43"/>
        <v>no incluido</v>
      </c>
    </row>
    <row r="2802" spans="12:12" ht="15.75" customHeight="1">
      <c r="L2802" s="19" t="str">
        <f t="shared" si="43"/>
        <v>no incluido</v>
      </c>
    </row>
    <row r="2803" spans="12:12" ht="15.75" customHeight="1">
      <c r="L2803" s="19" t="str">
        <f t="shared" si="43"/>
        <v>no incluido</v>
      </c>
    </row>
    <row r="2804" spans="12:12" ht="15.75" customHeight="1">
      <c r="L2804" s="19" t="str">
        <f t="shared" si="43"/>
        <v>no incluido</v>
      </c>
    </row>
    <row r="2805" spans="12:12" ht="15.75" customHeight="1">
      <c r="L2805" s="19" t="str">
        <f t="shared" si="43"/>
        <v>no incluido</v>
      </c>
    </row>
    <row r="2806" spans="12:12" ht="15.75" customHeight="1">
      <c r="L2806" s="19" t="str">
        <f t="shared" si="43"/>
        <v>no incluido</v>
      </c>
    </row>
    <row r="2807" spans="12:12" ht="15.75" customHeight="1">
      <c r="L2807" s="19" t="str">
        <f t="shared" si="43"/>
        <v>no incluido</v>
      </c>
    </row>
    <row r="2808" spans="12:12" ht="15.75" customHeight="1">
      <c r="L2808" s="19" t="str">
        <f t="shared" si="43"/>
        <v>no incluido</v>
      </c>
    </row>
    <row r="2809" spans="12:12" ht="15.75" customHeight="1">
      <c r="L2809" s="19" t="str">
        <f t="shared" si="43"/>
        <v>no incluido</v>
      </c>
    </row>
    <row r="2810" spans="12:12" ht="15.75" customHeight="1">
      <c r="L2810" s="19" t="str">
        <f t="shared" si="43"/>
        <v>no incluido</v>
      </c>
    </row>
    <row r="2811" spans="12:12" ht="15.75" customHeight="1">
      <c r="L2811" s="19" t="str">
        <f t="shared" si="43"/>
        <v>no incluido</v>
      </c>
    </row>
    <row r="2812" spans="12:12" ht="15.75" customHeight="1">
      <c r="L2812" s="19" t="str">
        <f t="shared" si="43"/>
        <v>no incluido</v>
      </c>
    </row>
    <row r="2813" spans="12:12" ht="15.75" customHeight="1">
      <c r="L2813" s="19" t="str">
        <f t="shared" si="43"/>
        <v>no incluido</v>
      </c>
    </row>
    <row r="2814" spans="12:12" ht="15.75" customHeight="1">
      <c r="L2814" s="19" t="str">
        <f t="shared" si="43"/>
        <v>no incluido</v>
      </c>
    </row>
    <row r="2815" spans="12:12" ht="15.75" customHeight="1">
      <c r="L2815" s="19" t="str">
        <f t="shared" si="43"/>
        <v>no incluido</v>
      </c>
    </row>
    <row r="2816" spans="12:12" ht="15.75" customHeight="1">
      <c r="L2816" s="19" t="str">
        <f t="shared" si="43"/>
        <v>no incluido</v>
      </c>
    </row>
    <row r="2817" spans="12:12" ht="15.75" customHeight="1">
      <c r="L2817" s="19" t="str">
        <f t="shared" si="43"/>
        <v>no incluido</v>
      </c>
    </row>
    <row r="2818" spans="12:12" ht="15.75" customHeight="1">
      <c r="L2818" s="19" t="str">
        <f t="shared" ref="L2818:L2881" si="44">IF(ISNUMBER(VLOOKUP(A2818,PRE,1,FALSE)),"PreAlerta",IF(ISNUMBER(VLOOKUP(A2818,POST,1,FALSE)),"PostAlerta",IF(ISNUMBER(VLOOKUP(A2818,EXCL,1,FALSE)),"Excluida","no incluido")))</f>
        <v>no incluido</v>
      </c>
    </row>
    <row r="2819" spans="12:12" ht="15.75" customHeight="1">
      <c r="L2819" s="19" t="str">
        <f t="shared" si="44"/>
        <v>no incluido</v>
      </c>
    </row>
    <row r="2820" spans="12:12" ht="15.75" customHeight="1">
      <c r="L2820" s="19" t="str">
        <f t="shared" si="44"/>
        <v>no incluido</v>
      </c>
    </row>
    <row r="2821" spans="12:12" ht="15.75" customHeight="1">
      <c r="L2821" s="19" t="str">
        <f t="shared" si="44"/>
        <v>no incluido</v>
      </c>
    </row>
    <row r="2822" spans="12:12" ht="15.75" customHeight="1">
      <c r="L2822" s="19" t="str">
        <f t="shared" si="44"/>
        <v>no incluido</v>
      </c>
    </row>
    <row r="2823" spans="12:12" ht="15.75" customHeight="1">
      <c r="L2823" s="19" t="str">
        <f t="shared" si="44"/>
        <v>no incluido</v>
      </c>
    </row>
    <row r="2824" spans="12:12" ht="15.75" customHeight="1">
      <c r="L2824" s="19" t="str">
        <f t="shared" si="44"/>
        <v>no incluido</v>
      </c>
    </row>
    <row r="2825" spans="12:12" ht="15.75" customHeight="1">
      <c r="L2825" s="19" t="str">
        <f t="shared" si="44"/>
        <v>no incluido</v>
      </c>
    </row>
    <row r="2826" spans="12:12" ht="15.75" customHeight="1">
      <c r="L2826" s="19" t="str">
        <f t="shared" si="44"/>
        <v>no incluido</v>
      </c>
    </row>
    <row r="2827" spans="12:12" ht="15.75" customHeight="1">
      <c r="L2827" s="19" t="str">
        <f t="shared" si="44"/>
        <v>no incluido</v>
      </c>
    </row>
    <row r="2828" spans="12:12" ht="15.75" customHeight="1">
      <c r="L2828" s="19" t="str">
        <f t="shared" si="44"/>
        <v>no incluido</v>
      </c>
    </row>
    <row r="2829" spans="12:12" ht="15.75" customHeight="1">
      <c r="L2829" s="19" t="str">
        <f t="shared" si="44"/>
        <v>no incluido</v>
      </c>
    </row>
    <row r="2830" spans="12:12" ht="15.75" customHeight="1">
      <c r="L2830" s="19" t="str">
        <f t="shared" si="44"/>
        <v>no incluido</v>
      </c>
    </row>
    <row r="2831" spans="12:12" ht="15.75" customHeight="1">
      <c r="L2831" s="19" t="str">
        <f t="shared" si="44"/>
        <v>no incluido</v>
      </c>
    </row>
    <row r="2832" spans="12:12" ht="15.75" customHeight="1">
      <c r="L2832" s="19" t="str">
        <f t="shared" si="44"/>
        <v>no incluido</v>
      </c>
    </row>
    <row r="2833" spans="12:12" ht="15.75" customHeight="1">
      <c r="L2833" s="19" t="str">
        <f t="shared" si="44"/>
        <v>no incluido</v>
      </c>
    </row>
    <row r="2834" spans="12:12" ht="15.75" customHeight="1">
      <c r="L2834" s="19" t="str">
        <f t="shared" si="44"/>
        <v>no incluido</v>
      </c>
    </row>
    <row r="2835" spans="12:12" ht="15.75" customHeight="1">
      <c r="L2835" s="19" t="str">
        <f t="shared" si="44"/>
        <v>no incluido</v>
      </c>
    </row>
    <row r="2836" spans="12:12" ht="15.75" customHeight="1">
      <c r="L2836" s="19" t="str">
        <f t="shared" si="44"/>
        <v>no incluido</v>
      </c>
    </row>
    <row r="2837" spans="12:12" ht="15.75" customHeight="1">
      <c r="L2837" s="19" t="str">
        <f t="shared" si="44"/>
        <v>no incluido</v>
      </c>
    </row>
    <row r="2838" spans="12:12" ht="15.75" customHeight="1">
      <c r="L2838" s="19" t="str">
        <f t="shared" si="44"/>
        <v>no incluido</v>
      </c>
    </row>
    <row r="2839" spans="12:12" ht="15.75" customHeight="1">
      <c r="L2839" s="19" t="str">
        <f t="shared" si="44"/>
        <v>no incluido</v>
      </c>
    </row>
    <row r="2840" spans="12:12" ht="15.75" customHeight="1">
      <c r="L2840" s="19" t="str">
        <f t="shared" si="44"/>
        <v>no incluido</v>
      </c>
    </row>
    <row r="2841" spans="12:12" ht="15.75" customHeight="1">
      <c r="L2841" s="19" t="str">
        <f t="shared" si="44"/>
        <v>no incluido</v>
      </c>
    </row>
    <row r="2842" spans="12:12" ht="15.75" customHeight="1">
      <c r="L2842" s="19" t="str">
        <f t="shared" si="44"/>
        <v>no incluido</v>
      </c>
    </row>
    <row r="2843" spans="12:12" ht="15.75" customHeight="1">
      <c r="L2843" s="19" t="str">
        <f t="shared" si="44"/>
        <v>no incluido</v>
      </c>
    </row>
    <row r="2844" spans="12:12" ht="15.75" customHeight="1">
      <c r="L2844" s="19" t="str">
        <f t="shared" si="44"/>
        <v>no incluido</v>
      </c>
    </row>
    <row r="2845" spans="12:12" ht="15.75" customHeight="1">
      <c r="L2845" s="19" t="str">
        <f t="shared" si="44"/>
        <v>no incluido</v>
      </c>
    </row>
    <row r="2846" spans="12:12" ht="15.75" customHeight="1">
      <c r="L2846" s="19" t="str">
        <f t="shared" si="44"/>
        <v>no incluido</v>
      </c>
    </row>
    <row r="2847" spans="12:12" ht="15.75" customHeight="1">
      <c r="L2847" s="19" t="str">
        <f t="shared" si="44"/>
        <v>no incluido</v>
      </c>
    </row>
    <row r="2848" spans="12:12" ht="15.75" customHeight="1">
      <c r="L2848" s="19" t="str">
        <f t="shared" si="44"/>
        <v>no incluido</v>
      </c>
    </row>
    <row r="2849" spans="12:12" ht="15.75" customHeight="1">
      <c r="L2849" s="19" t="str">
        <f t="shared" si="44"/>
        <v>no incluido</v>
      </c>
    </row>
    <row r="2850" spans="12:12" ht="15.75" customHeight="1">
      <c r="L2850" s="19" t="str">
        <f t="shared" si="44"/>
        <v>no incluido</v>
      </c>
    </row>
    <row r="2851" spans="12:12" ht="15.75" customHeight="1">
      <c r="L2851" s="19" t="str">
        <f t="shared" si="44"/>
        <v>no incluido</v>
      </c>
    </row>
    <row r="2852" spans="12:12" ht="15.75" customHeight="1">
      <c r="L2852" s="19" t="str">
        <f t="shared" si="44"/>
        <v>no incluido</v>
      </c>
    </row>
    <row r="2853" spans="12:12" ht="15.75" customHeight="1">
      <c r="L2853" s="19" t="str">
        <f t="shared" si="44"/>
        <v>no incluido</v>
      </c>
    </row>
    <row r="2854" spans="12:12" ht="15.75" customHeight="1">
      <c r="L2854" s="19" t="str">
        <f t="shared" si="44"/>
        <v>no incluido</v>
      </c>
    </row>
    <row r="2855" spans="12:12" ht="15.75" customHeight="1">
      <c r="L2855" s="19" t="str">
        <f t="shared" si="44"/>
        <v>no incluido</v>
      </c>
    </row>
    <row r="2856" spans="12:12" ht="15.75" customHeight="1">
      <c r="L2856" s="19" t="str">
        <f t="shared" si="44"/>
        <v>no incluido</v>
      </c>
    </row>
    <row r="2857" spans="12:12" ht="15.75" customHeight="1">
      <c r="L2857" s="19" t="str">
        <f t="shared" si="44"/>
        <v>no incluido</v>
      </c>
    </row>
    <row r="2858" spans="12:12" ht="15.75" customHeight="1">
      <c r="L2858" s="19" t="str">
        <f t="shared" si="44"/>
        <v>no incluido</v>
      </c>
    </row>
    <row r="2859" spans="12:12" ht="15.75" customHeight="1">
      <c r="L2859" s="19" t="str">
        <f t="shared" si="44"/>
        <v>no incluido</v>
      </c>
    </row>
    <row r="2860" spans="12:12" ht="15.75" customHeight="1">
      <c r="L2860" s="19" t="str">
        <f t="shared" si="44"/>
        <v>no incluido</v>
      </c>
    </row>
    <row r="2861" spans="12:12" ht="15.75" customHeight="1">
      <c r="L2861" s="19" t="str">
        <f t="shared" si="44"/>
        <v>no incluido</v>
      </c>
    </row>
    <row r="2862" spans="12:12" ht="15.75" customHeight="1">
      <c r="L2862" s="19" t="str">
        <f t="shared" si="44"/>
        <v>no incluido</v>
      </c>
    </row>
    <row r="2863" spans="12:12" ht="15.75" customHeight="1">
      <c r="L2863" s="19" t="str">
        <f t="shared" si="44"/>
        <v>no incluido</v>
      </c>
    </row>
    <row r="2864" spans="12:12" ht="15.75" customHeight="1">
      <c r="L2864" s="19" t="str">
        <f t="shared" si="44"/>
        <v>no incluido</v>
      </c>
    </row>
    <row r="2865" spans="12:12" ht="15.75" customHeight="1">
      <c r="L2865" s="19" t="str">
        <f t="shared" si="44"/>
        <v>no incluido</v>
      </c>
    </row>
    <row r="2866" spans="12:12" ht="15.75" customHeight="1">
      <c r="L2866" s="19" t="str">
        <f t="shared" si="44"/>
        <v>no incluido</v>
      </c>
    </row>
    <row r="2867" spans="12:12" ht="15.75" customHeight="1">
      <c r="L2867" s="19" t="str">
        <f t="shared" si="44"/>
        <v>no incluido</v>
      </c>
    </row>
    <row r="2868" spans="12:12" ht="15.75" customHeight="1">
      <c r="L2868" s="19" t="str">
        <f t="shared" si="44"/>
        <v>no incluido</v>
      </c>
    </row>
    <row r="2869" spans="12:12" ht="15.75" customHeight="1">
      <c r="L2869" s="19" t="str">
        <f t="shared" si="44"/>
        <v>no incluido</v>
      </c>
    </row>
    <row r="2870" spans="12:12" ht="15.75" customHeight="1">
      <c r="L2870" s="19" t="str">
        <f t="shared" si="44"/>
        <v>no incluido</v>
      </c>
    </row>
    <row r="2871" spans="12:12" ht="15.75" customHeight="1">
      <c r="L2871" s="19" t="str">
        <f t="shared" si="44"/>
        <v>no incluido</v>
      </c>
    </row>
    <row r="2872" spans="12:12" ht="15.75" customHeight="1">
      <c r="L2872" s="19" t="str">
        <f t="shared" si="44"/>
        <v>no incluido</v>
      </c>
    </row>
    <row r="2873" spans="12:12" ht="15.75" customHeight="1">
      <c r="L2873" s="19" t="str">
        <f t="shared" si="44"/>
        <v>no incluido</v>
      </c>
    </row>
    <row r="2874" spans="12:12" ht="15.75" customHeight="1">
      <c r="L2874" s="19" t="str">
        <f t="shared" si="44"/>
        <v>no incluido</v>
      </c>
    </row>
    <row r="2875" spans="12:12" ht="15.75" customHeight="1">
      <c r="L2875" s="19" t="str">
        <f t="shared" si="44"/>
        <v>no incluido</v>
      </c>
    </row>
    <row r="2876" spans="12:12" ht="15.75" customHeight="1">
      <c r="L2876" s="19" t="str">
        <f t="shared" si="44"/>
        <v>no incluido</v>
      </c>
    </row>
    <row r="2877" spans="12:12" ht="15.75" customHeight="1">
      <c r="L2877" s="19" t="str">
        <f t="shared" si="44"/>
        <v>no incluido</v>
      </c>
    </row>
    <row r="2878" spans="12:12" ht="15.75" customHeight="1">
      <c r="L2878" s="19" t="str">
        <f t="shared" si="44"/>
        <v>no incluido</v>
      </c>
    </row>
    <row r="2879" spans="12:12" ht="15.75" customHeight="1">
      <c r="L2879" s="19" t="str">
        <f t="shared" si="44"/>
        <v>no incluido</v>
      </c>
    </row>
    <row r="2880" spans="12:12" ht="15.75" customHeight="1">
      <c r="L2880" s="19" t="str">
        <f t="shared" si="44"/>
        <v>no incluido</v>
      </c>
    </row>
    <row r="2881" spans="12:12" ht="15.75" customHeight="1">
      <c r="L2881" s="19" t="str">
        <f t="shared" si="44"/>
        <v>no incluido</v>
      </c>
    </row>
    <row r="2882" spans="12:12" ht="15.75" customHeight="1">
      <c r="L2882" s="19" t="str">
        <f t="shared" ref="L2882:L2945" si="45">IF(ISNUMBER(VLOOKUP(A2882,PRE,1,FALSE)),"PreAlerta",IF(ISNUMBER(VLOOKUP(A2882,POST,1,FALSE)),"PostAlerta",IF(ISNUMBER(VLOOKUP(A2882,EXCL,1,FALSE)),"Excluida","no incluido")))</f>
        <v>no incluido</v>
      </c>
    </row>
    <row r="2883" spans="12:12" ht="15.75" customHeight="1">
      <c r="L2883" s="19" t="str">
        <f t="shared" si="45"/>
        <v>no incluido</v>
      </c>
    </row>
    <row r="2884" spans="12:12" ht="15.75" customHeight="1">
      <c r="L2884" s="19" t="str">
        <f t="shared" si="45"/>
        <v>no incluido</v>
      </c>
    </row>
    <row r="2885" spans="12:12" ht="15.75" customHeight="1">
      <c r="L2885" s="19" t="str">
        <f t="shared" si="45"/>
        <v>no incluido</v>
      </c>
    </row>
    <row r="2886" spans="12:12" ht="15.75" customHeight="1">
      <c r="L2886" s="19" t="str">
        <f t="shared" si="45"/>
        <v>no incluido</v>
      </c>
    </row>
    <row r="2887" spans="12:12" ht="15.75" customHeight="1">
      <c r="L2887" s="19" t="str">
        <f t="shared" si="45"/>
        <v>no incluido</v>
      </c>
    </row>
    <row r="2888" spans="12:12" ht="15.75" customHeight="1">
      <c r="L2888" s="19" t="str">
        <f t="shared" si="45"/>
        <v>no incluido</v>
      </c>
    </row>
    <row r="2889" spans="12:12" ht="15.75" customHeight="1">
      <c r="L2889" s="19" t="str">
        <f t="shared" si="45"/>
        <v>no incluido</v>
      </c>
    </row>
    <row r="2890" spans="12:12" ht="15.75" customHeight="1">
      <c r="L2890" s="19" t="str">
        <f t="shared" si="45"/>
        <v>no incluido</v>
      </c>
    </row>
    <row r="2891" spans="12:12" ht="15.75" customHeight="1">
      <c r="L2891" s="19" t="str">
        <f t="shared" si="45"/>
        <v>no incluido</v>
      </c>
    </row>
    <row r="2892" spans="12:12" ht="15.75" customHeight="1">
      <c r="L2892" s="19" t="str">
        <f t="shared" si="45"/>
        <v>no incluido</v>
      </c>
    </row>
    <row r="2893" spans="12:12" ht="15.75" customHeight="1">
      <c r="L2893" s="19" t="str">
        <f t="shared" si="45"/>
        <v>no incluido</v>
      </c>
    </row>
    <row r="2894" spans="12:12" ht="15.75" customHeight="1">
      <c r="L2894" s="19" t="str">
        <f t="shared" si="45"/>
        <v>no incluido</v>
      </c>
    </row>
    <row r="2895" spans="12:12" ht="15.75" customHeight="1">
      <c r="L2895" s="19" t="str">
        <f t="shared" si="45"/>
        <v>no incluido</v>
      </c>
    </row>
    <row r="2896" spans="12:12" ht="15.75" customHeight="1">
      <c r="L2896" s="19" t="str">
        <f t="shared" si="45"/>
        <v>no incluido</v>
      </c>
    </row>
    <row r="2897" spans="12:12" ht="15.75" customHeight="1">
      <c r="L2897" s="19" t="str">
        <f t="shared" si="45"/>
        <v>no incluido</v>
      </c>
    </row>
    <row r="2898" spans="12:12" ht="15.75" customHeight="1">
      <c r="L2898" s="19" t="str">
        <f t="shared" si="45"/>
        <v>no incluido</v>
      </c>
    </row>
    <row r="2899" spans="12:12" ht="15.75" customHeight="1">
      <c r="L2899" s="19" t="str">
        <f t="shared" si="45"/>
        <v>no incluido</v>
      </c>
    </row>
    <row r="2900" spans="12:12" ht="15.75" customHeight="1">
      <c r="L2900" s="19" t="str">
        <f t="shared" si="45"/>
        <v>no incluido</v>
      </c>
    </row>
    <row r="2901" spans="12:12" ht="15.75" customHeight="1">
      <c r="L2901" s="19" t="str">
        <f t="shared" si="45"/>
        <v>no incluido</v>
      </c>
    </row>
    <row r="2902" spans="12:12" ht="15.75" customHeight="1">
      <c r="L2902" s="19" t="str">
        <f t="shared" si="45"/>
        <v>no incluido</v>
      </c>
    </row>
    <row r="2903" spans="12:12" ht="15.75" customHeight="1">
      <c r="L2903" s="19" t="str">
        <f t="shared" si="45"/>
        <v>no incluido</v>
      </c>
    </row>
    <row r="2904" spans="12:12" ht="15.75" customHeight="1">
      <c r="L2904" s="19" t="str">
        <f t="shared" si="45"/>
        <v>no incluido</v>
      </c>
    </row>
    <row r="2905" spans="12:12" ht="15.75" customHeight="1">
      <c r="L2905" s="19" t="str">
        <f t="shared" si="45"/>
        <v>no incluido</v>
      </c>
    </row>
    <row r="2906" spans="12:12" ht="15.75" customHeight="1">
      <c r="L2906" s="19" t="str">
        <f t="shared" si="45"/>
        <v>no incluido</v>
      </c>
    </row>
    <row r="2907" spans="12:12" ht="15.75" customHeight="1">
      <c r="L2907" s="19" t="str">
        <f t="shared" si="45"/>
        <v>no incluido</v>
      </c>
    </row>
    <row r="2908" spans="12:12" ht="15.75" customHeight="1">
      <c r="L2908" s="19" t="str">
        <f t="shared" si="45"/>
        <v>no incluido</v>
      </c>
    </row>
    <row r="2909" spans="12:12" ht="15.75" customHeight="1">
      <c r="L2909" s="19" t="str">
        <f t="shared" si="45"/>
        <v>no incluido</v>
      </c>
    </row>
    <row r="2910" spans="12:12" ht="15.75" customHeight="1">
      <c r="L2910" s="19" t="str">
        <f t="shared" si="45"/>
        <v>no incluido</v>
      </c>
    </row>
    <row r="2911" spans="12:12" ht="15.75" customHeight="1">
      <c r="L2911" s="19" t="str">
        <f t="shared" si="45"/>
        <v>no incluido</v>
      </c>
    </row>
    <row r="2912" spans="12:12" ht="15.75" customHeight="1">
      <c r="L2912" s="19" t="str">
        <f t="shared" si="45"/>
        <v>no incluido</v>
      </c>
    </row>
    <row r="2913" spans="12:12" ht="15.75" customHeight="1">
      <c r="L2913" s="19" t="str">
        <f t="shared" si="45"/>
        <v>no incluido</v>
      </c>
    </row>
    <row r="2914" spans="12:12" ht="15.75" customHeight="1">
      <c r="L2914" s="19" t="str">
        <f t="shared" si="45"/>
        <v>no incluido</v>
      </c>
    </row>
    <row r="2915" spans="12:12" ht="15.75" customHeight="1">
      <c r="L2915" s="19" t="str">
        <f t="shared" si="45"/>
        <v>no incluido</v>
      </c>
    </row>
    <row r="2916" spans="12:12" ht="15.75" customHeight="1">
      <c r="L2916" s="19" t="str">
        <f t="shared" si="45"/>
        <v>no incluido</v>
      </c>
    </row>
    <row r="2917" spans="12:12" ht="15.75" customHeight="1">
      <c r="L2917" s="19" t="str">
        <f t="shared" si="45"/>
        <v>no incluido</v>
      </c>
    </row>
    <row r="2918" spans="12:12" ht="15.75" customHeight="1">
      <c r="L2918" s="19" t="str">
        <f t="shared" si="45"/>
        <v>no incluido</v>
      </c>
    </row>
    <row r="2919" spans="12:12" ht="15.75" customHeight="1">
      <c r="L2919" s="19" t="str">
        <f t="shared" si="45"/>
        <v>no incluido</v>
      </c>
    </row>
    <row r="2920" spans="12:12" ht="15.75" customHeight="1">
      <c r="L2920" s="19" t="str">
        <f t="shared" si="45"/>
        <v>no incluido</v>
      </c>
    </row>
    <row r="2921" spans="12:12" ht="15.75" customHeight="1">
      <c r="L2921" s="19" t="str">
        <f t="shared" si="45"/>
        <v>no incluido</v>
      </c>
    </row>
    <row r="2922" spans="12:12" ht="15.75" customHeight="1">
      <c r="L2922" s="19" t="str">
        <f t="shared" si="45"/>
        <v>no incluido</v>
      </c>
    </row>
    <row r="2923" spans="12:12" ht="15.75" customHeight="1">
      <c r="L2923" s="19" t="str">
        <f t="shared" si="45"/>
        <v>no incluido</v>
      </c>
    </row>
    <row r="2924" spans="12:12" ht="15.75" customHeight="1">
      <c r="L2924" s="19" t="str">
        <f t="shared" si="45"/>
        <v>no incluido</v>
      </c>
    </row>
    <row r="2925" spans="12:12" ht="15.75" customHeight="1">
      <c r="L2925" s="19" t="str">
        <f t="shared" si="45"/>
        <v>no incluido</v>
      </c>
    </row>
    <row r="2926" spans="12:12" ht="15.75" customHeight="1">
      <c r="L2926" s="19" t="str">
        <f t="shared" si="45"/>
        <v>no incluido</v>
      </c>
    </row>
    <row r="2927" spans="12:12" ht="15.75" customHeight="1">
      <c r="L2927" s="19" t="str">
        <f t="shared" si="45"/>
        <v>no incluido</v>
      </c>
    </row>
    <row r="2928" spans="12:12" ht="15.75" customHeight="1">
      <c r="L2928" s="19" t="str">
        <f t="shared" si="45"/>
        <v>no incluido</v>
      </c>
    </row>
    <row r="2929" spans="12:12" ht="15.75" customHeight="1">
      <c r="L2929" s="19" t="str">
        <f t="shared" si="45"/>
        <v>no incluido</v>
      </c>
    </row>
    <row r="2930" spans="12:12" ht="15.75" customHeight="1">
      <c r="L2930" s="19" t="str">
        <f t="shared" si="45"/>
        <v>no incluido</v>
      </c>
    </row>
    <row r="2931" spans="12:12" ht="15.75" customHeight="1">
      <c r="L2931" s="19" t="str">
        <f t="shared" si="45"/>
        <v>no incluido</v>
      </c>
    </row>
    <row r="2932" spans="12:12" ht="15.75" customHeight="1">
      <c r="L2932" s="19" t="str">
        <f t="shared" si="45"/>
        <v>no incluido</v>
      </c>
    </row>
    <row r="2933" spans="12:12" ht="15.75" customHeight="1">
      <c r="L2933" s="19" t="str">
        <f t="shared" si="45"/>
        <v>no incluido</v>
      </c>
    </row>
    <row r="2934" spans="12:12" ht="15.75" customHeight="1">
      <c r="L2934" s="19" t="str">
        <f t="shared" si="45"/>
        <v>no incluido</v>
      </c>
    </row>
    <row r="2935" spans="12:12" ht="15.75" customHeight="1">
      <c r="L2935" s="19" t="str">
        <f t="shared" si="45"/>
        <v>no incluido</v>
      </c>
    </row>
    <row r="2936" spans="12:12" ht="15.75" customHeight="1">
      <c r="L2936" s="19" t="str">
        <f t="shared" si="45"/>
        <v>no incluido</v>
      </c>
    </row>
    <row r="2937" spans="12:12" ht="15.75" customHeight="1">
      <c r="L2937" s="19" t="str">
        <f t="shared" si="45"/>
        <v>no incluido</v>
      </c>
    </row>
    <row r="2938" spans="12:12" ht="15.75" customHeight="1">
      <c r="L2938" s="19" t="str">
        <f t="shared" si="45"/>
        <v>no incluido</v>
      </c>
    </row>
    <row r="2939" spans="12:12" ht="15.75" customHeight="1">
      <c r="L2939" s="19" t="str">
        <f t="shared" si="45"/>
        <v>no incluido</v>
      </c>
    </row>
    <row r="2940" spans="12:12" ht="15.75" customHeight="1">
      <c r="L2940" s="19" t="str">
        <f t="shared" si="45"/>
        <v>no incluido</v>
      </c>
    </row>
    <row r="2941" spans="12:12" ht="15.75" customHeight="1">
      <c r="L2941" s="19" t="str">
        <f t="shared" si="45"/>
        <v>no incluido</v>
      </c>
    </row>
    <row r="2942" spans="12:12" ht="15.75" customHeight="1">
      <c r="L2942" s="19" t="str">
        <f t="shared" si="45"/>
        <v>no incluido</v>
      </c>
    </row>
    <row r="2943" spans="12:12" ht="15.75" customHeight="1">
      <c r="L2943" s="19" t="str">
        <f t="shared" si="45"/>
        <v>no incluido</v>
      </c>
    </row>
    <row r="2944" spans="12:12" ht="15.75" customHeight="1">
      <c r="L2944" s="19" t="str">
        <f t="shared" si="45"/>
        <v>no incluido</v>
      </c>
    </row>
    <row r="2945" spans="12:12" ht="15.75" customHeight="1">
      <c r="L2945" s="19" t="str">
        <f t="shared" si="45"/>
        <v>no incluido</v>
      </c>
    </row>
    <row r="2946" spans="12:12" ht="15.75" customHeight="1">
      <c r="L2946" s="19" t="str">
        <f t="shared" ref="L2946:L3009" si="46">IF(ISNUMBER(VLOOKUP(A2946,PRE,1,FALSE)),"PreAlerta",IF(ISNUMBER(VLOOKUP(A2946,POST,1,FALSE)),"PostAlerta",IF(ISNUMBER(VLOOKUP(A2946,EXCL,1,FALSE)),"Excluida","no incluido")))</f>
        <v>no incluido</v>
      </c>
    </row>
    <row r="2947" spans="12:12" ht="15.75" customHeight="1">
      <c r="L2947" s="19" t="str">
        <f t="shared" si="46"/>
        <v>no incluido</v>
      </c>
    </row>
    <row r="2948" spans="12:12" ht="15.75" customHeight="1">
      <c r="L2948" s="19" t="str">
        <f t="shared" si="46"/>
        <v>no incluido</v>
      </c>
    </row>
    <row r="2949" spans="12:12" ht="15.75" customHeight="1">
      <c r="L2949" s="19" t="str">
        <f t="shared" si="46"/>
        <v>no incluido</v>
      </c>
    </row>
    <row r="2950" spans="12:12" ht="15.75" customHeight="1">
      <c r="L2950" s="19" t="str">
        <f t="shared" si="46"/>
        <v>no incluido</v>
      </c>
    </row>
    <row r="2951" spans="12:12" ht="15.75" customHeight="1">
      <c r="L2951" s="19" t="str">
        <f t="shared" si="46"/>
        <v>no incluido</v>
      </c>
    </row>
    <row r="2952" spans="12:12" ht="15.75" customHeight="1">
      <c r="L2952" s="19" t="str">
        <f t="shared" si="46"/>
        <v>no incluido</v>
      </c>
    </row>
    <row r="2953" spans="12:12" ht="15.75" customHeight="1">
      <c r="L2953" s="19" t="str">
        <f t="shared" si="46"/>
        <v>no incluido</v>
      </c>
    </row>
    <row r="2954" spans="12:12" ht="15.75" customHeight="1">
      <c r="L2954" s="19" t="str">
        <f t="shared" si="46"/>
        <v>no incluido</v>
      </c>
    </row>
    <row r="2955" spans="12:12" ht="15.75" customHeight="1">
      <c r="L2955" s="19" t="str">
        <f t="shared" si="46"/>
        <v>no incluido</v>
      </c>
    </row>
    <row r="2956" spans="12:12" ht="15.75" customHeight="1">
      <c r="L2956" s="19" t="str">
        <f t="shared" si="46"/>
        <v>no incluido</v>
      </c>
    </row>
    <row r="2957" spans="12:12" ht="15.75" customHeight="1">
      <c r="L2957" s="19" t="str">
        <f t="shared" si="46"/>
        <v>no incluido</v>
      </c>
    </row>
    <row r="2958" spans="12:12" ht="15.75" customHeight="1">
      <c r="L2958" s="19" t="str">
        <f t="shared" si="46"/>
        <v>no incluido</v>
      </c>
    </row>
    <row r="2959" spans="12:12" ht="15.75" customHeight="1">
      <c r="L2959" s="19" t="str">
        <f t="shared" si="46"/>
        <v>no incluido</v>
      </c>
    </row>
    <row r="2960" spans="12:12" ht="15.75" customHeight="1">
      <c r="L2960" s="19" t="str">
        <f t="shared" si="46"/>
        <v>no incluido</v>
      </c>
    </row>
    <row r="2961" spans="12:12" ht="15.75" customHeight="1">
      <c r="L2961" s="19" t="str">
        <f t="shared" si="46"/>
        <v>no incluido</v>
      </c>
    </row>
    <row r="2962" spans="12:12" ht="15.75" customHeight="1">
      <c r="L2962" s="19" t="str">
        <f t="shared" si="46"/>
        <v>no incluido</v>
      </c>
    </row>
    <row r="2963" spans="12:12" ht="15.75" customHeight="1">
      <c r="L2963" s="19" t="str">
        <f t="shared" si="46"/>
        <v>no incluido</v>
      </c>
    </row>
    <row r="2964" spans="12:12" ht="15.75" customHeight="1">
      <c r="L2964" s="19" t="str">
        <f t="shared" si="46"/>
        <v>no incluido</v>
      </c>
    </row>
    <row r="2965" spans="12:12" ht="15.75" customHeight="1">
      <c r="L2965" s="19" t="str">
        <f t="shared" si="46"/>
        <v>no incluido</v>
      </c>
    </row>
    <row r="2966" spans="12:12" ht="15.75" customHeight="1">
      <c r="L2966" s="19" t="str">
        <f t="shared" si="46"/>
        <v>no incluido</v>
      </c>
    </row>
    <row r="2967" spans="12:12" ht="15.75" customHeight="1">
      <c r="L2967" s="19" t="str">
        <f t="shared" si="46"/>
        <v>no incluido</v>
      </c>
    </row>
    <row r="2968" spans="12:12" ht="15.75" customHeight="1">
      <c r="L2968" s="19" t="str">
        <f t="shared" si="46"/>
        <v>no incluido</v>
      </c>
    </row>
    <row r="2969" spans="12:12" ht="15.75" customHeight="1">
      <c r="L2969" s="19" t="str">
        <f t="shared" si="46"/>
        <v>no incluido</v>
      </c>
    </row>
    <row r="2970" spans="12:12" ht="15.75" customHeight="1">
      <c r="L2970" s="19" t="str">
        <f t="shared" si="46"/>
        <v>no incluido</v>
      </c>
    </row>
    <row r="2971" spans="12:12" ht="15.75" customHeight="1">
      <c r="L2971" s="19" t="str">
        <f t="shared" si="46"/>
        <v>no incluido</v>
      </c>
    </row>
    <row r="2972" spans="12:12" ht="15.75" customHeight="1">
      <c r="L2972" s="19" t="str">
        <f t="shared" si="46"/>
        <v>no incluido</v>
      </c>
    </row>
    <row r="2973" spans="12:12" ht="15.75" customHeight="1">
      <c r="L2973" s="19" t="str">
        <f t="shared" si="46"/>
        <v>no incluido</v>
      </c>
    </row>
    <row r="2974" spans="12:12" ht="15.75" customHeight="1">
      <c r="L2974" s="19" t="str">
        <f t="shared" si="46"/>
        <v>no incluido</v>
      </c>
    </row>
    <row r="2975" spans="12:12" ht="15.75" customHeight="1">
      <c r="L2975" s="19" t="str">
        <f t="shared" si="46"/>
        <v>no incluido</v>
      </c>
    </row>
    <row r="2976" spans="12:12" ht="15.75" customHeight="1">
      <c r="L2976" s="19" t="str">
        <f t="shared" si="46"/>
        <v>no incluido</v>
      </c>
    </row>
    <row r="2977" spans="12:12" ht="15.75" customHeight="1">
      <c r="L2977" s="19" t="str">
        <f t="shared" si="46"/>
        <v>no incluido</v>
      </c>
    </row>
    <row r="2978" spans="12:12" ht="15.75" customHeight="1">
      <c r="L2978" s="19" t="str">
        <f t="shared" si="46"/>
        <v>no incluido</v>
      </c>
    </row>
    <row r="2979" spans="12:12" ht="15.75" customHeight="1">
      <c r="L2979" s="19" t="str">
        <f t="shared" si="46"/>
        <v>no incluido</v>
      </c>
    </row>
    <row r="2980" spans="12:12" ht="15.75" customHeight="1">
      <c r="L2980" s="19" t="str">
        <f t="shared" si="46"/>
        <v>no incluido</v>
      </c>
    </row>
    <row r="2981" spans="12:12" ht="15.75" customHeight="1">
      <c r="L2981" s="19" t="str">
        <f t="shared" si="46"/>
        <v>no incluido</v>
      </c>
    </row>
    <row r="2982" spans="12:12" ht="15.75" customHeight="1">
      <c r="L2982" s="19" t="str">
        <f t="shared" si="46"/>
        <v>no incluido</v>
      </c>
    </row>
    <row r="2983" spans="12:12" ht="15.75" customHeight="1">
      <c r="L2983" s="19" t="str">
        <f t="shared" si="46"/>
        <v>no incluido</v>
      </c>
    </row>
    <row r="2984" spans="12:12" ht="15.75" customHeight="1">
      <c r="L2984" s="19" t="str">
        <f t="shared" si="46"/>
        <v>no incluido</v>
      </c>
    </row>
    <row r="2985" spans="12:12" ht="15.75" customHeight="1">
      <c r="L2985" s="19" t="str">
        <f t="shared" si="46"/>
        <v>no incluido</v>
      </c>
    </row>
    <row r="2986" spans="12:12" ht="15.75" customHeight="1">
      <c r="L2986" s="19" t="str">
        <f t="shared" si="46"/>
        <v>no incluido</v>
      </c>
    </row>
    <row r="2987" spans="12:12" ht="15.75" customHeight="1">
      <c r="L2987" s="19" t="str">
        <f t="shared" si="46"/>
        <v>no incluido</v>
      </c>
    </row>
    <row r="2988" spans="12:12" ht="15.75" customHeight="1">
      <c r="L2988" s="19" t="str">
        <f t="shared" si="46"/>
        <v>no incluido</v>
      </c>
    </row>
    <row r="2989" spans="12:12" ht="15.75" customHeight="1">
      <c r="L2989" s="19" t="str">
        <f t="shared" si="46"/>
        <v>no incluido</v>
      </c>
    </row>
    <row r="2990" spans="12:12" ht="15.75" customHeight="1">
      <c r="L2990" s="19" t="str">
        <f t="shared" si="46"/>
        <v>no incluido</v>
      </c>
    </row>
    <row r="2991" spans="12:12" ht="15.75" customHeight="1">
      <c r="L2991" s="19" t="str">
        <f t="shared" si="46"/>
        <v>no incluido</v>
      </c>
    </row>
    <row r="2992" spans="12:12" ht="15.75" customHeight="1">
      <c r="L2992" s="19" t="str">
        <f t="shared" si="46"/>
        <v>no incluido</v>
      </c>
    </row>
    <row r="2993" spans="12:12" ht="15.75" customHeight="1">
      <c r="L2993" s="19" t="str">
        <f t="shared" si="46"/>
        <v>no incluido</v>
      </c>
    </row>
    <row r="2994" spans="12:12" ht="15.75" customHeight="1">
      <c r="L2994" s="19" t="str">
        <f t="shared" si="46"/>
        <v>no incluido</v>
      </c>
    </row>
    <row r="2995" spans="12:12" ht="15.75" customHeight="1">
      <c r="L2995" s="19" t="str">
        <f t="shared" si="46"/>
        <v>no incluido</v>
      </c>
    </row>
    <row r="2996" spans="12:12" ht="15.75" customHeight="1">
      <c r="L2996" s="19" t="str">
        <f t="shared" si="46"/>
        <v>no incluido</v>
      </c>
    </row>
    <row r="2997" spans="12:12" ht="15.75" customHeight="1">
      <c r="L2997" s="19" t="str">
        <f t="shared" si="46"/>
        <v>no incluido</v>
      </c>
    </row>
    <row r="2998" spans="12:12" ht="15.75" customHeight="1">
      <c r="L2998" s="19" t="str">
        <f t="shared" si="46"/>
        <v>no incluido</v>
      </c>
    </row>
    <row r="2999" spans="12:12" ht="15.75" customHeight="1">
      <c r="L2999" s="19" t="str">
        <f t="shared" si="46"/>
        <v>no incluido</v>
      </c>
    </row>
    <row r="3000" spans="12:12" ht="15.75" customHeight="1">
      <c r="L3000" s="19" t="str">
        <f t="shared" si="46"/>
        <v>no incluido</v>
      </c>
    </row>
    <row r="3001" spans="12:12" ht="15.75" customHeight="1">
      <c r="L3001" s="19" t="str">
        <f t="shared" si="46"/>
        <v>no incluido</v>
      </c>
    </row>
    <row r="3002" spans="12:12" ht="15.75" customHeight="1">
      <c r="L3002" s="19" t="str">
        <f t="shared" si="46"/>
        <v>no incluido</v>
      </c>
    </row>
    <row r="3003" spans="12:12" ht="15.75" customHeight="1">
      <c r="L3003" s="19" t="str">
        <f t="shared" si="46"/>
        <v>no incluido</v>
      </c>
    </row>
    <row r="3004" spans="12:12" ht="15.75" customHeight="1">
      <c r="L3004" s="19" t="str">
        <f t="shared" si="46"/>
        <v>no incluido</v>
      </c>
    </row>
    <row r="3005" spans="12:12" ht="15.75" customHeight="1">
      <c r="L3005" s="19" t="str">
        <f t="shared" si="46"/>
        <v>no incluido</v>
      </c>
    </row>
    <row r="3006" spans="12:12" ht="15.75" customHeight="1">
      <c r="L3006" s="19" t="str">
        <f t="shared" si="46"/>
        <v>no incluido</v>
      </c>
    </row>
    <row r="3007" spans="12:12" ht="15.75" customHeight="1">
      <c r="L3007" s="19" t="str">
        <f t="shared" si="46"/>
        <v>no incluido</v>
      </c>
    </row>
    <row r="3008" spans="12:12" ht="15.75" customHeight="1">
      <c r="L3008" s="19" t="str">
        <f t="shared" si="46"/>
        <v>no incluido</v>
      </c>
    </row>
    <row r="3009" spans="12:12" ht="15.75" customHeight="1">
      <c r="L3009" s="19" t="str">
        <f t="shared" si="46"/>
        <v>no incluido</v>
      </c>
    </row>
    <row r="3010" spans="12:12" ht="15.75" customHeight="1">
      <c r="L3010" s="19" t="str">
        <f t="shared" ref="L3010:L3073" si="47">IF(ISNUMBER(VLOOKUP(A3010,PRE,1,FALSE)),"PreAlerta",IF(ISNUMBER(VLOOKUP(A3010,POST,1,FALSE)),"PostAlerta",IF(ISNUMBER(VLOOKUP(A3010,EXCL,1,FALSE)),"Excluida","no incluido")))</f>
        <v>no incluido</v>
      </c>
    </row>
    <row r="3011" spans="12:12" ht="15.75" customHeight="1">
      <c r="L3011" s="19" t="str">
        <f t="shared" si="47"/>
        <v>no incluido</v>
      </c>
    </row>
    <row r="3012" spans="12:12" ht="15.75" customHeight="1">
      <c r="L3012" s="19" t="str">
        <f t="shared" si="47"/>
        <v>no incluido</v>
      </c>
    </row>
    <row r="3013" spans="12:12" ht="15.75" customHeight="1">
      <c r="L3013" s="19" t="str">
        <f t="shared" si="47"/>
        <v>no incluido</v>
      </c>
    </row>
    <row r="3014" spans="12:12" ht="15.75" customHeight="1">
      <c r="L3014" s="19" t="str">
        <f t="shared" si="47"/>
        <v>no incluido</v>
      </c>
    </row>
    <row r="3015" spans="12:12" ht="15.75" customHeight="1">
      <c r="L3015" s="19" t="str">
        <f t="shared" si="47"/>
        <v>no incluido</v>
      </c>
    </row>
    <row r="3016" spans="12:12" ht="15.75" customHeight="1">
      <c r="L3016" s="19" t="str">
        <f t="shared" si="47"/>
        <v>no incluido</v>
      </c>
    </row>
    <row r="3017" spans="12:12" ht="15.75" customHeight="1">
      <c r="L3017" s="19" t="str">
        <f t="shared" si="47"/>
        <v>no incluido</v>
      </c>
    </row>
    <row r="3018" spans="12:12" ht="15.75" customHeight="1">
      <c r="L3018" s="19" t="str">
        <f t="shared" si="47"/>
        <v>no incluido</v>
      </c>
    </row>
    <row r="3019" spans="12:12" ht="15.75" customHeight="1">
      <c r="L3019" s="19" t="str">
        <f t="shared" si="47"/>
        <v>no incluido</v>
      </c>
    </row>
    <row r="3020" spans="12:12" ht="15.75" customHeight="1">
      <c r="L3020" s="19" t="str">
        <f t="shared" si="47"/>
        <v>no incluido</v>
      </c>
    </row>
    <row r="3021" spans="12:12" ht="15.75" customHeight="1">
      <c r="L3021" s="19" t="str">
        <f t="shared" si="47"/>
        <v>no incluido</v>
      </c>
    </row>
    <row r="3022" spans="12:12" ht="15.75" customHeight="1">
      <c r="L3022" s="19" t="str">
        <f t="shared" si="47"/>
        <v>no incluido</v>
      </c>
    </row>
    <row r="3023" spans="12:12" ht="15.75" customHeight="1">
      <c r="L3023" s="19" t="str">
        <f t="shared" si="47"/>
        <v>no incluido</v>
      </c>
    </row>
    <row r="3024" spans="12:12" ht="15.75" customHeight="1">
      <c r="L3024" s="19" t="str">
        <f t="shared" si="47"/>
        <v>no incluido</v>
      </c>
    </row>
    <row r="3025" spans="12:12" ht="15.75" customHeight="1">
      <c r="L3025" s="19" t="str">
        <f t="shared" si="47"/>
        <v>no incluido</v>
      </c>
    </row>
    <row r="3026" spans="12:12" ht="15.75" customHeight="1">
      <c r="L3026" s="19" t="str">
        <f t="shared" si="47"/>
        <v>no incluido</v>
      </c>
    </row>
    <row r="3027" spans="12:12" ht="15.75" customHeight="1">
      <c r="L3027" s="19" t="str">
        <f t="shared" si="47"/>
        <v>no incluido</v>
      </c>
    </row>
    <row r="3028" spans="12:12" ht="15.75" customHeight="1">
      <c r="L3028" s="19" t="str">
        <f t="shared" si="47"/>
        <v>no incluido</v>
      </c>
    </row>
    <row r="3029" spans="12:12" ht="15.75" customHeight="1">
      <c r="L3029" s="19" t="str">
        <f t="shared" si="47"/>
        <v>no incluido</v>
      </c>
    </row>
    <row r="3030" spans="12:12" ht="15.75" customHeight="1">
      <c r="L3030" s="19" t="str">
        <f t="shared" si="47"/>
        <v>no incluido</v>
      </c>
    </row>
    <row r="3031" spans="12:12" ht="15.75" customHeight="1">
      <c r="L3031" s="19" t="str">
        <f t="shared" si="47"/>
        <v>no incluido</v>
      </c>
    </row>
    <row r="3032" spans="12:12" ht="15.75" customHeight="1">
      <c r="L3032" s="19" t="str">
        <f t="shared" si="47"/>
        <v>no incluido</v>
      </c>
    </row>
    <row r="3033" spans="12:12" ht="15.75" customHeight="1">
      <c r="L3033" s="19" t="str">
        <f t="shared" si="47"/>
        <v>no incluido</v>
      </c>
    </row>
    <row r="3034" spans="12:12" ht="15.75" customHeight="1">
      <c r="L3034" s="19" t="str">
        <f t="shared" si="47"/>
        <v>no incluido</v>
      </c>
    </row>
    <row r="3035" spans="12:12" ht="15.75" customHeight="1">
      <c r="L3035" s="19" t="str">
        <f t="shared" si="47"/>
        <v>no incluido</v>
      </c>
    </row>
    <row r="3036" spans="12:12" ht="15.75" customHeight="1">
      <c r="L3036" s="19" t="str">
        <f t="shared" si="47"/>
        <v>no incluido</v>
      </c>
    </row>
    <row r="3037" spans="12:12" ht="15.75" customHeight="1">
      <c r="L3037" s="19" t="str">
        <f t="shared" si="47"/>
        <v>no incluido</v>
      </c>
    </row>
    <row r="3038" spans="12:12" ht="15.75" customHeight="1">
      <c r="L3038" s="19" t="str">
        <f t="shared" si="47"/>
        <v>no incluido</v>
      </c>
    </row>
    <row r="3039" spans="12:12" ht="15.75" customHeight="1">
      <c r="L3039" s="19" t="str">
        <f t="shared" si="47"/>
        <v>no incluido</v>
      </c>
    </row>
    <row r="3040" spans="12:12" ht="15.75" customHeight="1">
      <c r="L3040" s="19" t="str">
        <f t="shared" si="47"/>
        <v>no incluido</v>
      </c>
    </row>
    <row r="3041" spans="12:12" ht="15.75" customHeight="1">
      <c r="L3041" s="19" t="str">
        <f t="shared" si="47"/>
        <v>no incluido</v>
      </c>
    </row>
    <row r="3042" spans="12:12" ht="15.75" customHeight="1">
      <c r="L3042" s="19" t="str">
        <f t="shared" si="47"/>
        <v>no incluido</v>
      </c>
    </row>
    <row r="3043" spans="12:12" ht="15.75" customHeight="1">
      <c r="L3043" s="19" t="str">
        <f t="shared" si="47"/>
        <v>no incluido</v>
      </c>
    </row>
    <row r="3044" spans="12:12" ht="15.75" customHeight="1">
      <c r="L3044" s="19" t="str">
        <f t="shared" si="47"/>
        <v>no incluido</v>
      </c>
    </row>
    <row r="3045" spans="12:12" ht="15.75" customHeight="1">
      <c r="L3045" s="19" t="str">
        <f t="shared" si="47"/>
        <v>no incluido</v>
      </c>
    </row>
    <row r="3046" spans="12:12" ht="15.75" customHeight="1">
      <c r="L3046" s="19" t="str">
        <f t="shared" si="47"/>
        <v>no incluido</v>
      </c>
    </row>
    <row r="3047" spans="12:12" ht="15.75" customHeight="1">
      <c r="L3047" s="19" t="str">
        <f t="shared" si="47"/>
        <v>no incluido</v>
      </c>
    </row>
    <row r="3048" spans="12:12" ht="15.75" customHeight="1">
      <c r="L3048" s="19" t="str">
        <f t="shared" si="47"/>
        <v>no incluido</v>
      </c>
    </row>
    <row r="3049" spans="12:12" ht="15.75" customHeight="1">
      <c r="L3049" s="19" t="str">
        <f t="shared" si="47"/>
        <v>no incluido</v>
      </c>
    </row>
    <row r="3050" spans="12:12" ht="15.75" customHeight="1">
      <c r="L3050" s="19" t="str">
        <f t="shared" si="47"/>
        <v>no incluido</v>
      </c>
    </row>
    <row r="3051" spans="12:12" ht="15.75" customHeight="1">
      <c r="L3051" s="19" t="str">
        <f t="shared" si="47"/>
        <v>no incluido</v>
      </c>
    </row>
    <row r="3052" spans="12:12" ht="15.75" customHeight="1">
      <c r="L3052" s="19" t="str">
        <f t="shared" si="47"/>
        <v>no incluido</v>
      </c>
    </row>
    <row r="3053" spans="12:12" ht="15.75" customHeight="1">
      <c r="L3053" s="19" t="str">
        <f t="shared" si="47"/>
        <v>no incluido</v>
      </c>
    </row>
    <row r="3054" spans="12:12" ht="15.75" customHeight="1">
      <c r="L3054" s="19" t="str">
        <f t="shared" si="47"/>
        <v>no incluido</v>
      </c>
    </row>
    <row r="3055" spans="12:12" ht="15.75" customHeight="1">
      <c r="L3055" s="19" t="str">
        <f t="shared" si="47"/>
        <v>no incluido</v>
      </c>
    </row>
    <row r="3056" spans="12:12" ht="15.75" customHeight="1">
      <c r="L3056" s="19" t="str">
        <f t="shared" si="47"/>
        <v>no incluido</v>
      </c>
    </row>
    <row r="3057" spans="12:12" ht="15.75" customHeight="1">
      <c r="L3057" s="19" t="str">
        <f t="shared" si="47"/>
        <v>no incluido</v>
      </c>
    </row>
    <row r="3058" spans="12:12" ht="15.75" customHeight="1">
      <c r="L3058" s="19" t="str">
        <f t="shared" si="47"/>
        <v>no incluido</v>
      </c>
    </row>
    <row r="3059" spans="12:12" ht="15.75" customHeight="1">
      <c r="L3059" s="19" t="str">
        <f t="shared" si="47"/>
        <v>no incluido</v>
      </c>
    </row>
    <row r="3060" spans="12:12" ht="15.75" customHeight="1">
      <c r="L3060" s="19" t="str">
        <f t="shared" si="47"/>
        <v>no incluido</v>
      </c>
    </row>
    <row r="3061" spans="12:12" ht="15.75" customHeight="1">
      <c r="L3061" s="19" t="str">
        <f t="shared" si="47"/>
        <v>no incluido</v>
      </c>
    </row>
    <row r="3062" spans="12:12" ht="15.75" customHeight="1">
      <c r="L3062" s="19" t="str">
        <f t="shared" si="47"/>
        <v>no incluido</v>
      </c>
    </row>
    <row r="3063" spans="12:12" ht="15.75" customHeight="1">
      <c r="L3063" s="19" t="str">
        <f t="shared" si="47"/>
        <v>no incluido</v>
      </c>
    </row>
    <row r="3064" spans="12:12" ht="15.75" customHeight="1">
      <c r="L3064" s="19" t="str">
        <f t="shared" si="47"/>
        <v>no incluido</v>
      </c>
    </row>
    <row r="3065" spans="12:12" ht="15.75" customHeight="1">
      <c r="L3065" s="19" t="str">
        <f t="shared" si="47"/>
        <v>no incluido</v>
      </c>
    </row>
    <row r="3066" spans="12:12" ht="15.75" customHeight="1">
      <c r="L3066" s="19" t="str">
        <f t="shared" si="47"/>
        <v>no incluido</v>
      </c>
    </row>
    <row r="3067" spans="12:12" ht="15.75" customHeight="1">
      <c r="L3067" s="19" t="str">
        <f t="shared" si="47"/>
        <v>no incluido</v>
      </c>
    </row>
    <row r="3068" spans="12:12" ht="15.75" customHeight="1">
      <c r="L3068" s="19" t="str">
        <f t="shared" si="47"/>
        <v>no incluido</v>
      </c>
    </row>
    <row r="3069" spans="12:12" ht="15.75" customHeight="1">
      <c r="L3069" s="19" t="str">
        <f t="shared" si="47"/>
        <v>no incluido</v>
      </c>
    </row>
    <row r="3070" spans="12:12" ht="15.75" customHeight="1">
      <c r="L3070" s="19" t="str">
        <f t="shared" si="47"/>
        <v>no incluido</v>
      </c>
    </row>
    <row r="3071" spans="12:12" ht="15.75" customHeight="1">
      <c r="L3071" s="19" t="str">
        <f t="shared" si="47"/>
        <v>no incluido</v>
      </c>
    </row>
    <row r="3072" spans="12:12" ht="15.75" customHeight="1">
      <c r="L3072" s="19" t="str">
        <f t="shared" si="47"/>
        <v>no incluido</v>
      </c>
    </row>
    <row r="3073" spans="12:12" ht="15.75" customHeight="1">
      <c r="L3073" s="19" t="str">
        <f t="shared" si="47"/>
        <v>no incluido</v>
      </c>
    </row>
    <row r="3074" spans="12:12" ht="15.75" customHeight="1">
      <c r="L3074" s="19" t="str">
        <f t="shared" ref="L3074:L3137" si="48">IF(ISNUMBER(VLOOKUP(A3074,PRE,1,FALSE)),"PreAlerta",IF(ISNUMBER(VLOOKUP(A3074,POST,1,FALSE)),"PostAlerta",IF(ISNUMBER(VLOOKUP(A3074,EXCL,1,FALSE)),"Excluida","no incluido")))</f>
        <v>no incluido</v>
      </c>
    </row>
    <row r="3075" spans="12:12" ht="15.75" customHeight="1">
      <c r="L3075" s="19" t="str">
        <f t="shared" si="48"/>
        <v>no incluido</v>
      </c>
    </row>
    <row r="3076" spans="12:12" ht="15.75" customHeight="1">
      <c r="L3076" s="19" t="str">
        <f t="shared" si="48"/>
        <v>no incluido</v>
      </c>
    </row>
    <row r="3077" spans="12:12" ht="15.75" customHeight="1">
      <c r="L3077" s="19" t="str">
        <f t="shared" si="48"/>
        <v>no incluido</v>
      </c>
    </row>
    <row r="3078" spans="12:12" ht="15.75" customHeight="1">
      <c r="L3078" s="19" t="str">
        <f t="shared" si="48"/>
        <v>no incluido</v>
      </c>
    </row>
    <row r="3079" spans="12:12" ht="15.75" customHeight="1">
      <c r="L3079" s="19" t="str">
        <f t="shared" si="48"/>
        <v>no incluido</v>
      </c>
    </row>
    <row r="3080" spans="12:12" ht="15.75" customHeight="1">
      <c r="L3080" s="19" t="str">
        <f t="shared" si="48"/>
        <v>no incluido</v>
      </c>
    </row>
    <row r="3081" spans="12:12" ht="15.75" customHeight="1">
      <c r="L3081" s="19" t="str">
        <f t="shared" si="48"/>
        <v>no incluido</v>
      </c>
    </row>
    <row r="3082" spans="12:12" ht="15.75" customHeight="1">
      <c r="L3082" s="19" t="str">
        <f t="shared" si="48"/>
        <v>no incluido</v>
      </c>
    </row>
    <row r="3083" spans="12:12" ht="15.75" customHeight="1">
      <c r="L3083" s="19" t="str">
        <f t="shared" si="48"/>
        <v>no incluido</v>
      </c>
    </row>
    <row r="3084" spans="12:12" ht="15.75" customHeight="1">
      <c r="L3084" s="19" t="str">
        <f t="shared" si="48"/>
        <v>no incluido</v>
      </c>
    </row>
    <row r="3085" spans="12:12" ht="15.75" customHeight="1">
      <c r="L3085" s="19" t="str">
        <f t="shared" si="48"/>
        <v>no incluido</v>
      </c>
    </row>
    <row r="3086" spans="12:12" ht="15.75" customHeight="1">
      <c r="L3086" s="19" t="str">
        <f t="shared" si="48"/>
        <v>no incluido</v>
      </c>
    </row>
    <row r="3087" spans="12:12" ht="15.75" customHeight="1">
      <c r="L3087" s="19" t="str">
        <f t="shared" si="48"/>
        <v>no incluido</v>
      </c>
    </row>
    <row r="3088" spans="12:12" ht="15.75" customHeight="1">
      <c r="L3088" s="19" t="str">
        <f t="shared" si="48"/>
        <v>no incluido</v>
      </c>
    </row>
    <row r="3089" spans="12:12" ht="15.75" customHeight="1">
      <c r="L3089" s="19" t="str">
        <f t="shared" si="48"/>
        <v>no incluido</v>
      </c>
    </row>
    <row r="3090" spans="12:12" ht="15.75" customHeight="1">
      <c r="L3090" s="19" t="str">
        <f t="shared" si="48"/>
        <v>no incluido</v>
      </c>
    </row>
    <row r="3091" spans="12:12" ht="15.75" customHeight="1">
      <c r="L3091" s="19" t="str">
        <f t="shared" si="48"/>
        <v>no incluido</v>
      </c>
    </row>
    <row r="3092" spans="12:12" ht="15.75" customHeight="1">
      <c r="L3092" s="19" t="str">
        <f t="shared" si="48"/>
        <v>no incluido</v>
      </c>
    </row>
    <row r="3093" spans="12:12" ht="15.75" customHeight="1">
      <c r="L3093" s="19" t="str">
        <f t="shared" si="48"/>
        <v>no incluido</v>
      </c>
    </row>
    <row r="3094" spans="12:12" ht="15.75" customHeight="1">
      <c r="L3094" s="19" t="str">
        <f t="shared" si="48"/>
        <v>no incluido</v>
      </c>
    </row>
    <row r="3095" spans="12:12" ht="15.75" customHeight="1">
      <c r="L3095" s="19" t="str">
        <f t="shared" si="48"/>
        <v>no incluido</v>
      </c>
    </row>
    <row r="3096" spans="12:12" ht="15.75" customHeight="1">
      <c r="L3096" s="19" t="str">
        <f t="shared" si="48"/>
        <v>no incluido</v>
      </c>
    </row>
    <row r="3097" spans="12:12" ht="15.75" customHeight="1">
      <c r="L3097" s="19" t="str">
        <f t="shared" si="48"/>
        <v>no incluido</v>
      </c>
    </row>
    <row r="3098" spans="12:12" ht="15.75" customHeight="1">
      <c r="L3098" s="19" t="str">
        <f t="shared" si="48"/>
        <v>no incluido</v>
      </c>
    </row>
    <row r="3099" spans="12:12" ht="15.75" customHeight="1">
      <c r="L3099" s="19" t="str">
        <f t="shared" si="48"/>
        <v>no incluido</v>
      </c>
    </row>
    <row r="3100" spans="12:12" ht="15.75" customHeight="1">
      <c r="L3100" s="19" t="str">
        <f t="shared" si="48"/>
        <v>no incluido</v>
      </c>
    </row>
    <row r="3101" spans="12:12" ht="15.75" customHeight="1">
      <c r="L3101" s="19" t="str">
        <f t="shared" si="48"/>
        <v>no incluido</v>
      </c>
    </row>
    <row r="3102" spans="12:12" ht="15.75" customHeight="1">
      <c r="L3102" s="19" t="str">
        <f t="shared" si="48"/>
        <v>no incluido</v>
      </c>
    </row>
    <row r="3103" spans="12:12" ht="15.75" customHeight="1">
      <c r="L3103" s="19" t="str">
        <f t="shared" si="48"/>
        <v>no incluido</v>
      </c>
    </row>
    <row r="3104" spans="12:12" ht="15.75" customHeight="1">
      <c r="L3104" s="19" t="str">
        <f t="shared" si="48"/>
        <v>no incluido</v>
      </c>
    </row>
    <row r="3105" spans="12:12" ht="15.75" customHeight="1">
      <c r="L3105" s="19" t="str">
        <f t="shared" si="48"/>
        <v>no incluido</v>
      </c>
    </row>
    <row r="3106" spans="12:12" ht="15.75" customHeight="1">
      <c r="L3106" s="19" t="str">
        <f t="shared" si="48"/>
        <v>no incluido</v>
      </c>
    </row>
    <row r="3107" spans="12:12" ht="15.75" customHeight="1">
      <c r="L3107" s="19" t="str">
        <f t="shared" si="48"/>
        <v>no incluido</v>
      </c>
    </row>
    <row r="3108" spans="12:12" ht="15.75" customHeight="1">
      <c r="L3108" s="19" t="str">
        <f t="shared" si="48"/>
        <v>no incluido</v>
      </c>
    </row>
    <row r="3109" spans="12:12" ht="15.75" customHeight="1">
      <c r="L3109" s="19" t="str">
        <f t="shared" si="48"/>
        <v>no incluido</v>
      </c>
    </row>
    <row r="3110" spans="12:12" ht="15.75" customHeight="1">
      <c r="L3110" s="19" t="str">
        <f t="shared" si="48"/>
        <v>no incluido</v>
      </c>
    </row>
    <row r="3111" spans="12:12" ht="15.75" customHeight="1">
      <c r="L3111" s="19" t="str">
        <f t="shared" si="48"/>
        <v>no incluido</v>
      </c>
    </row>
    <row r="3112" spans="12:12" ht="15.75" customHeight="1">
      <c r="L3112" s="19" t="str">
        <f t="shared" si="48"/>
        <v>no incluido</v>
      </c>
    </row>
    <row r="3113" spans="12:12" ht="15.75" customHeight="1">
      <c r="L3113" s="19" t="str">
        <f t="shared" si="48"/>
        <v>no incluido</v>
      </c>
    </row>
    <row r="3114" spans="12:12" ht="15.75" customHeight="1">
      <c r="L3114" s="19" t="str">
        <f t="shared" si="48"/>
        <v>no incluido</v>
      </c>
    </row>
    <row r="3115" spans="12:12" ht="15.75" customHeight="1">
      <c r="L3115" s="19" t="str">
        <f t="shared" si="48"/>
        <v>no incluido</v>
      </c>
    </row>
    <row r="3116" spans="12:12" ht="15.75" customHeight="1">
      <c r="L3116" s="19" t="str">
        <f t="shared" si="48"/>
        <v>no incluido</v>
      </c>
    </row>
    <row r="3117" spans="12:12" ht="15.75" customHeight="1">
      <c r="L3117" s="19" t="str">
        <f t="shared" si="48"/>
        <v>no incluido</v>
      </c>
    </row>
    <row r="3118" spans="12:12" ht="15.75" customHeight="1">
      <c r="L3118" s="19" t="str">
        <f t="shared" si="48"/>
        <v>no incluido</v>
      </c>
    </row>
    <row r="3119" spans="12:12" ht="15.75" customHeight="1">
      <c r="L3119" s="19" t="str">
        <f t="shared" si="48"/>
        <v>no incluido</v>
      </c>
    </row>
    <row r="3120" spans="12:12" ht="15.75" customHeight="1">
      <c r="L3120" s="19" t="str">
        <f t="shared" si="48"/>
        <v>no incluido</v>
      </c>
    </row>
    <row r="3121" spans="12:12" ht="15.75" customHeight="1">
      <c r="L3121" s="19" t="str">
        <f t="shared" si="48"/>
        <v>no incluido</v>
      </c>
    </row>
    <row r="3122" spans="12:12" ht="15.75" customHeight="1">
      <c r="L3122" s="19" t="str">
        <f t="shared" si="48"/>
        <v>no incluido</v>
      </c>
    </row>
    <row r="3123" spans="12:12" ht="15.75" customHeight="1">
      <c r="L3123" s="19" t="str">
        <f t="shared" si="48"/>
        <v>no incluido</v>
      </c>
    </row>
    <row r="3124" spans="12:12" ht="15.75" customHeight="1">
      <c r="L3124" s="19" t="str">
        <f t="shared" si="48"/>
        <v>no incluido</v>
      </c>
    </row>
    <row r="3125" spans="12:12" ht="15.75" customHeight="1">
      <c r="L3125" s="19" t="str">
        <f t="shared" si="48"/>
        <v>no incluido</v>
      </c>
    </row>
    <row r="3126" spans="12:12" ht="15.75" customHeight="1">
      <c r="L3126" s="19" t="str">
        <f t="shared" si="48"/>
        <v>no incluido</v>
      </c>
    </row>
    <row r="3127" spans="12:12" ht="15.75" customHeight="1">
      <c r="L3127" s="19" t="str">
        <f t="shared" si="48"/>
        <v>no incluido</v>
      </c>
    </row>
    <row r="3128" spans="12:12" ht="15.75" customHeight="1">
      <c r="L3128" s="19" t="str">
        <f t="shared" si="48"/>
        <v>no incluido</v>
      </c>
    </row>
    <row r="3129" spans="12:12" ht="15.75" customHeight="1">
      <c r="L3129" s="19" t="str">
        <f t="shared" si="48"/>
        <v>no incluido</v>
      </c>
    </row>
    <row r="3130" spans="12:12" ht="15.75" customHeight="1">
      <c r="L3130" s="19" t="str">
        <f t="shared" si="48"/>
        <v>no incluido</v>
      </c>
    </row>
    <row r="3131" spans="12:12" ht="15.75" customHeight="1">
      <c r="L3131" s="19" t="str">
        <f t="shared" si="48"/>
        <v>no incluido</v>
      </c>
    </row>
    <row r="3132" spans="12:12" ht="15.75" customHeight="1">
      <c r="L3132" s="19" t="str">
        <f t="shared" si="48"/>
        <v>no incluido</v>
      </c>
    </row>
    <row r="3133" spans="12:12" ht="15.75" customHeight="1">
      <c r="L3133" s="19" t="str">
        <f t="shared" si="48"/>
        <v>no incluido</v>
      </c>
    </row>
    <row r="3134" spans="12:12" ht="15.75" customHeight="1">
      <c r="L3134" s="19" t="str">
        <f t="shared" si="48"/>
        <v>no incluido</v>
      </c>
    </row>
    <row r="3135" spans="12:12" ht="15.75" customHeight="1">
      <c r="L3135" s="19" t="str">
        <f t="shared" si="48"/>
        <v>no incluido</v>
      </c>
    </row>
    <row r="3136" spans="12:12" ht="15.75" customHeight="1">
      <c r="L3136" s="19" t="str">
        <f t="shared" si="48"/>
        <v>no incluido</v>
      </c>
    </row>
    <row r="3137" spans="12:12" ht="15.75" customHeight="1">
      <c r="L3137" s="19" t="str">
        <f t="shared" si="48"/>
        <v>no incluido</v>
      </c>
    </row>
    <row r="3138" spans="12:12" ht="15.75" customHeight="1">
      <c r="L3138" s="19" t="str">
        <f t="shared" ref="L3138:L3201" si="49">IF(ISNUMBER(VLOOKUP(A3138,PRE,1,FALSE)),"PreAlerta",IF(ISNUMBER(VLOOKUP(A3138,POST,1,FALSE)),"PostAlerta",IF(ISNUMBER(VLOOKUP(A3138,EXCL,1,FALSE)),"Excluida","no incluido")))</f>
        <v>no incluido</v>
      </c>
    </row>
    <row r="3139" spans="12:12" ht="15.75" customHeight="1">
      <c r="L3139" s="19" t="str">
        <f t="shared" si="49"/>
        <v>no incluido</v>
      </c>
    </row>
    <row r="3140" spans="12:12" ht="15.75" customHeight="1">
      <c r="L3140" s="19" t="str">
        <f t="shared" si="49"/>
        <v>no incluido</v>
      </c>
    </row>
    <row r="3141" spans="12:12" ht="15.75" customHeight="1">
      <c r="L3141" s="19" t="str">
        <f t="shared" si="49"/>
        <v>no incluido</v>
      </c>
    </row>
    <row r="3142" spans="12:12" ht="15.75" customHeight="1">
      <c r="L3142" s="19" t="str">
        <f t="shared" si="49"/>
        <v>no incluido</v>
      </c>
    </row>
    <row r="3143" spans="12:12" ht="15.75" customHeight="1">
      <c r="L3143" s="19" t="str">
        <f t="shared" si="49"/>
        <v>no incluido</v>
      </c>
    </row>
    <row r="3144" spans="12:12" ht="15.75" customHeight="1">
      <c r="L3144" s="19" t="str">
        <f t="shared" si="49"/>
        <v>no incluido</v>
      </c>
    </row>
    <row r="3145" spans="12:12" ht="15.75" customHeight="1">
      <c r="L3145" s="19" t="str">
        <f t="shared" si="49"/>
        <v>no incluido</v>
      </c>
    </row>
    <row r="3146" spans="12:12" ht="15.75" customHeight="1">
      <c r="L3146" s="19" t="str">
        <f t="shared" si="49"/>
        <v>no incluido</v>
      </c>
    </row>
    <row r="3147" spans="12:12" ht="15.75" customHeight="1">
      <c r="L3147" s="19" t="str">
        <f t="shared" si="49"/>
        <v>no incluido</v>
      </c>
    </row>
    <row r="3148" spans="12:12" ht="15.75" customHeight="1">
      <c r="L3148" s="19" t="str">
        <f t="shared" si="49"/>
        <v>no incluido</v>
      </c>
    </row>
    <row r="3149" spans="12:12" ht="15.75" customHeight="1">
      <c r="L3149" s="19" t="str">
        <f t="shared" si="49"/>
        <v>no incluido</v>
      </c>
    </row>
    <row r="3150" spans="12:12" ht="15.75" customHeight="1">
      <c r="L3150" s="19" t="str">
        <f t="shared" si="49"/>
        <v>no incluido</v>
      </c>
    </row>
    <row r="3151" spans="12:12" ht="15.75" customHeight="1">
      <c r="L3151" s="19" t="str">
        <f t="shared" si="49"/>
        <v>no incluido</v>
      </c>
    </row>
    <row r="3152" spans="12:12" ht="15.75" customHeight="1">
      <c r="L3152" s="19" t="str">
        <f t="shared" si="49"/>
        <v>no incluido</v>
      </c>
    </row>
    <row r="3153" spans="12:12" ht="15.75" customHeight="1">
      <c r="L3153" s="19" t="str">
        <f t="shared" si="49"/>
        <v>no incluido</v>
      </c>
    </row>
    <row r="3154" spans="12:12" ht="15.75" customHeight="1">
      <c r="L3154" s="19" t="str">
        <f t="shared" si="49"/>
        <v>no incluido</v>
      </c>
    </row>
    <row r="3155" spans="12:12" ht="15.75" customHeight="1">
      <c r="L3155" s="19" t="str">
        <f t="shared" si="49"/>
        <v>no incluido</v>
      </c>
    </row>
    <row r="3156" spans="12:12" ht="15.75" customHeight="1">
      <c r="L3156" s="19" t="str">
        <f t="shared" si="49"/>
        <v>no incluido</v>
      </c>
    </row>
    <row r="3157" spans="12:12" ht="15.75" customHeight="1">
      <c r="L3157" s="19" t="str">
        <f t="shared" si="49"/>
        <v>no incluido</v>
      </c>
    </row>
    <row r="3158" spans="12:12" ht="15.75" customHeight="1">
      <c r="L3158" s="19" t="str">
        <f t="shared" si="49"/>
        <v>no incluido</v>
      </c>
    </row>
    <row r="3159" spans="12:12" ht="15.75" customHeight="1">
      <c r="L3159" s="19" t="str">
        <f t="shared" si="49"/>
        <v>no incluido</v>
      </c>
    </row>
    <row r="3160" spans="12:12" ht="15.75" customHeight="1">
      <c r="L3160" s="19" t="str">
        <f t="shared" si="49"/>
        <v>no incluido</v>
      </c>
    </row>
    <row r="3161" spans="12:12" ht="15.75" customHeight="1">
      <c r="L3161" s="19" t="str">
        <f t="shared" si="49"/>
        <v>no incluido</v>
      </c>
    </row>
    <row r="3162" spans="12:12" ht="15.75" customHeight="1">
      <c r="L3162" s="19" t="str">
        <f t="shared" si="49"/>
        <v>no incluido</v>
      </c>
    </row>
    <row r="3163" spans="12:12" ht="15.75" customHeight="1">
      <c r="L3163" s="19" t="str">
        <f t="shared" si="49"/>
        <v>no incluido</v>
      </c>
    </row>
    <row r="3164" spans="12:12" ht="15.75" customHeight="1">
      <c r="L3164" s="19" t="str">
        <f t="shared" si="49"/>
        <v>no incluido</v>
      </c>
    </row>
    <row r="3165" spans="12:12" ht="15.75" customHeight="1">
      <c r="L3165" s="19" t="str">
        <f t="shared" si="49"/>
        <v>no incluido</v>
      </c>
    </row>
    <row r="3166" spans="12:12" ht="15.75" customHeight="1">
      <c r="L3166" s="19" t="str">
        <f t="shared" si="49"/>
        <v>no incluido</v>
      </c>
    </row>
    <row r="3167" spans="12:12" ht="15.75" customHeight="1">
      <c r="L3167" s="19" t="str">
        <f t="shared" si="49"/>
        <v>no incluido</v>
      </c>
    </row>
    <row r="3168" spans="12:12" ht="15.75" customHeight="1">
      <c r="L3168" s="19" t="str">
        <f t="shared" si="49"/>
        <v>no incluido</v>
      </c>
    </row>
    <row r="3169" spans="12:12" ht="15.75" customHeight="1">
      <c r="L3169" s="19" t="str">
        <f t="shared" si="49"/>
        <v>no incluido</v>
      </c>
    </row>
    <row r="3170" spans="12:12" ht="15.75" customHeight="1">
      <c r="L3170" s="19" t="str">
        <f t="shared" si="49"/>
        <v>no incluido</v>
      </c>
    </row>
    <row r="3171" spans="12:12" ht="15.75" customHeight="1">
      <c r="L3171" s="19" t="str">
        <f t="shared" si="49"/>
        <v>no incluido</v>
      </c>
    </row>
    <row r="3172" spans="12:12" ht="15.75" customHeight="1">
      <c r="L3172" s="19" t="str">
        <f t="shared" si="49"/>
        <v>no incluido</v>
      </c>
    </row>
    <row r="3173" spans="12:12" ht="15.75" customHeight="1">
      <c r="L3173" s="19" t="str">
        <f t="shared" si="49"/>
        <v>no incluido</v>
      </c>
    </row>
    <row r="3174" spans="12:12" ht="15.75" customHeight="1">
      <c r="L3174" s="19" t="str">
        <f t="shared" si="49"/>
        <v>no incluido</v>
      </c>
    </row>
    <row r="3175" spans="12:12" ht="15.75" customHeight="1">
      <c r="L3175" s="19" t="str">
        <f t="shared" si="49"/>
        <v>no incluido</v>
      </c>
    </row>
    <row r="3176" spans="12:12" ht="15.75" customHeight="1">
      <c r="L3176" s="19" t="str">
        <f t="shared" si="49"/>
        <v>no incluido</v>
      </c>
    </row>
    <row r="3177" spans="12:12" ht="15.75" customHeight="1">
      <c r="L3177" s="19" t="str">
        <f t="shared" si="49"/>
        <v>no incluido</v>
      </c>
    </row>
    <row r="3178" spans="12:12" ht="15.75" customHeight="1">
      <c r="L3178" s="19" t="str">
        <f t="shared" si="49"/>
        <v>no incluido</v>
      </c>
    </row>
    <row r="3179" spans="12:12" ht="15.75" customHeight="1">
      <c r="L3179" s="19" t="str">
        <f t="shared" si="49"/>
        <v>no incluido</v>
      </c>
    </row>
    <row r="3180" spans="12:12" ht="15.75" customHeight="1">
      <c r="L3180" s="19" t="str">
        <f t="shared" si="49"/>
        <v>no incluido</v>
      </c>
    </row>
    <row r="3181" spans="12:12" ht="15.75" customHeight="1">
      <c r="L3181" s="19" t="str">
        <f t="shared" si="49"/>
        <v>no incluido</v>
      </c>
    </row>
    <row r="3182" spans="12:12" ht="15.75" customHeight="1">
      <c r="L3182" s="19" t="str">
        <f t="shared" si="49"/>
        <v>no incluido</v>
      </c>
    </row>
    <row r="3183" spans="12:12" ht="15.75" customHeight="1">
      <c r="L3183" s="19" t="str">
        <f t="shared" si="49"/>
        <v>no incluido</v>
      </c>
    </row>
    <row r="3184" spans="12:12" ht="15.75" customHeight="1">
      <c r="L3184" s="19" t="str">
        <f t="shared" si="49"/>
        <v>no incluido</v>
      </c>
    </row>
    <row r="3185" spans="12:12" ht="15.75" customHeight="1">
      <c r="L3185" s="19" t="str">
        <f t="shared" si="49"/>
        <v>no incluido</v>
      </c>
    </row>
    <row r="3186" spans="12:12" ht="15.75" customHeight="1">
      <c r="L3186" s="19" t="str">
        <f t="shared" si="49"/>
        <v>no incluido</v>
      </c>
    </row>
    <row r="3187" spans="12:12" ht="15.75" customHeight="1">
      <c r="L3187" s="19" t="str">
        <f t="shared" si="49"/>
        <v>no incluido</v>
      </c>
    </row>
    <row r="3188" spans="12:12" ht="15.75" customHeight="1">
      <c r="L3188" s="19" t="str">
        <f t="shared" si="49"/>
        <v>no incluido</v>
      </c>
    </row>
    <row r="3189" spans="12:12" ht="15.75" customHeight="1">
      <c r="L3189" s="19" t="str">
        <f t="shared" si="49"/>
        <v>no incluido</v>
      </c>
    </row>
    <row r="3190" spans="12:12" ht="15.75" customHeight="1">
      <c r="L3190" s="19" t="str">
        <f t="shared" si="49"/>
        <v>no incluido</v>
      </c>
    </row>
    <row r="3191" spans="12:12" ht="15.75" customHeight="1">
      <c r="L3191" s="19" t="str">
        <f t="shared" si="49"/>
        <v>no incluido</v>
      </c>
    </row>
    <row r="3192" spans="12:12" ht="15.75" customHeight="1">
      <c r="L3192" s="19" t="str">
        <f t="shared" si="49"/>
        <v>no incluido</v>
      </c>
    </row>
    <row r="3193" spans="12:12" ht="15.75" customHeight="1">
      <c r="L3193" s="19" t="str">
        <f t="shared" si="49"/>
        <v>no incluido</v>
      </c>
    </row>
    <row r="3194" spans="12:12" ht="15.75" customHeight="1">
      <c r="L3194" s="19" t="str">
        <f t="shared" si="49"/>
        <v>no incluido</v>
      </c>
    </row>
    <row r="3195" spans="12:12" ht="15.75" customHeight="1">
      <c r="L3195" s="19" t="str">
        <f t="shared" si="49"/>
        <v>no incluido</v>
      </c>
    </row>
    <row r="3196" spans="12:12" ht="15.75" customHeight="1">
      <c r="L3196" s="19" t="str">
        <f t="shared" si="49"/>
        <v>no incluido</v>
      </c>
    </row>
    <row r="3197" spans="12:12" ht="15.75" customHeight="1">
      <c r="L3197" s="19" t="str">
        <f t="shared" si="49"/>
        <v>no incluido</v>
      </c>
    </row>
    <row r="3198" spans="12:12" ht="15.75" customHeight="1">
      <c r="L3198" s="19" t="str">
        <f t="shared" si="49"/>
        <v>no incluido</v>
      </c>
    </row>
    <row r="3199" spans="12:12" ht="15.75" customHeight="1">
      <c r="L3199" s="19" t="str">
        <f t="shared" si="49"/>
        <v>no incluido</v>
      </c>
    </row>
    <row r="3200" spans="12:12" ht="15.75" customHeight="1">
      <c r="L3200" s="19" t="str">
        <f t="shared" si="49"/>
        <v>no incluido</v>
      </c>
    </row>
    <row r="3201" spans="12:12" ht="15.75" customHeight="1">
      <c r="L3201" s="19" t="str">
        <f t="shared" si="49"/>
        <v>no incluido</v>
      </c>
    </row>
    <row r="3202" spans="12:12" ht="15.75" customHeight="1">
      <c r="L3202" s="19" t="str">
        <f t="shared" ref="L3202:L3265" si="50">IF(ISNUMBER(VLOOKUP(A3202,PRE,1,FALSE)),"PreAlerta",IF(ISNUMBER(VLOOKUP(A3202,POST,1,FALSE)),"PostAlerta",IF(ISNUMBER(VLOOKUP(A3202,EXCL,1,FALSE)),"Excluida","no incluido")))</f>
        <v>no incluido</v>
      </c>
    </row>
    <row r="3203" spans="12:12" ht="15.75" customHeight="1">
      <c r="L3203" s="19" t="str">
        <f t="shared" si="50"/>
        <v>no incluido</v>
      </c>
    </row>
    <row r="3204" spans="12:12" ht="15.75" customHeight="1">
      <c r="L3204" s="19" t="str">
        <f t="shared" si="50"/>
        <v>no incluido</v>
      </c>
    </row>
    <row r="3205" spans="12:12" ht="15.75" customHeight="1">
      <c r="L3205" s="19" t="str">
        <f t="shared" si="50"/>
        <v>no incluido</v>
      </c>
    </row>
    <row r="3206" spans="12:12" ht="15.75" customHeight="1">
      <c r="L3206" s="19" t="str">
        <f t="shared" si="50"/>
        <v>no incluido</v>
      </c>
    </row>
    <row r="3207" spans="12:12" ht="15.75" customHeight="1">
      <c r="L3207" s="19" t="str">
        <f t="shared" si="50"/>
        <v>no incluido</v>
      </c>
    </row>
    <row r="3208" spans="12:12" ht="15.75" customHeight="1">
      <c r="L3208" s="19" t="str">
        <f t="shared" si="50"/>
        <v>no incluido</v>
      </c>
    </row>
    <row r="3209" spans="12:12" ht="15.75" customHeight="1">
      <c r="L3209" s="19" t="str">
        <f t="shared" si="50"/>
        <v>no incluido</v>
      </c>
    </row>
    <row r="3210" spans="12:12" ht="15.75" customHeight="1">
      <c r="L3210" s="19" t="str">
        <f t="shared" si="50"/>
        <v>no incluido</v>
      </c>
    </row>
    <row r="3211" spans="12:12" ht="15.75" customHeight="1">
      <c r="L3211" s="19" t="str">
        <f t="shared" si="50"/>
        <v>no incluido</v>
      </c>
    </row>
    <row r="3212" spans="12:12" ht="15.75" customHeight="1">
      <c r="L3212" s="19" t="str">
        <f t="shared" si="50"/>
        <v>no incluido</v>
      </c>
    </row>
    <row r="3213" spans="12:12" ht="15.75" customHeight="1">
      <c r="L3213" s="19" t="str">
        <f t="shared" si="50"/>
        <v>no incluido</v>
      </c>
    </row>
    <row r="3214" spans="12:12" ht="15.75" customHeight="1">
      <c r="L3214" s="19" t="str">
        <f t="shared" si="50"/>
        <v>no incluido</v>
      </c>
    </row>
    <row r="3215" spans="12:12" ht="15.75" customHeight="1">
      <c r="L3215" s="19" t="str">
        <f t="shared" si="50"/>
        <v>no incluido</v>
      </c>
    </row>
    <row r="3216" spans="12:12" ht="15.75" customHeight="1">
      <c r="L3216" s="19" t="str">
        <f t="shared" si="50"/>
        <v>no incluido</v>
      </c>
    </row>
    <row r="3217" spans="12:12" ht="15.75" customHeight="1">
      <c r="L3217" s="19" t="str">
        <f t="shared" si="50"/>
        <v>no incluido</v>
      </c>
    </row>
    <row r="3218" spans="12:12" ht="15.75" customHeight="1">
      <c r="L3218" s="19" t="str">
        <f t="shared" si="50"/>
        <v>no incluido</v>
      </c>
    </row>
    <row r="3219" spans="12:12" ht="15.75" customHeight="1">
      <c r="L3219" s="19" t="str">
        <f t="shared" si="50"/>
        <v>no incluido</v>
      </c>
    </row>
    <row r="3220" spans="12:12" ht="15.75" customHeight="1">
      <c r="L3220" s="19" t="str">
        <f t="shared" si="50"/>
        <v>no incluido</v>
      </c>
    </row>
    <row r="3221" spans="12:12" ht="15.75" customHeight="1">
      <c r="L3221" s="19" t="str">
        <f t="shared" si="50"/>
        <v>no incluido</v>
      </c>
    </row>
    <row r="3222" spans="12:12" ht="15.75" customHeight="1">
      <c r="L3222" s="19" t="str">
        <f t="shared" si="50"/>
        <v>no incluido</v>
      </c>
    </row>
    <row r="3223" spans="12:12" ht="15.75" customHeight="1">
      <c r="L3223" s="19" t="str">
        <f t="shared" si="50"/>
        <v>no incluido</v>
      </c>
    </row>
    <row r="3224" spans="12:12" ht="15.75" customHeight="1">
      <c r="L3224" s="19" t="str">
        <f t="shared" si="50"/>
        <v>no incluido</v>
      </c>
    </row>
    <row r="3225" spans="12:12" ht="15.75" customHeight="1">
      <c r="L3225" s="19" t="str">
        <f t="shared" si="50"/>
        <v>no incluido</v>
      </c>
    </row>
    <row r="3226" spans="12:12" ht="15.75" customHeight="1">
      <c r="L3226" s="19" t="str">
        <f t="shared" si="50"/>
        <v>no incluido</v>
      </c>
    </row>
    <row r="3227" spans="12:12" ht="15.75" customHeight="1">
      <c r="L3227" s="19" t="str">
        <f t="shared" si="50"/>
        <v>no incluido</v>
      </c>
    </row>
    <row r="3228" spans="12:12" ht="15.75" customHeight="1">
      <c r="L3228" s="19" t="str">
        <f t="shared" si="50"/>
        <v>no incluido</v>
      </c>
    </row>
    <row r="3229" spans="12:12" ht="15.75" customHeight="1">
      <c r="L3229" s="19" t="str">
        <f t="shared" si="50"/>
        <v>no incluido</v>
      </c>
    </row>
    <row r="3230" spans="12:12" ht="15.75" customHeight="1">
      <c r="L3230" s="19" t="str">
        <f t="shared" si="50"/>
        <v>no incluido</v>
      </c>
    </row>
    <row r="3231" spans="12:12" ht="15.75" customHeight="1">
      <c r="L3231" s="19" t="str">
        <f t="shared" si="50"/>
        <v>no incluido</v>
      </c>
    </row>
    <row r="3232" spans="12:12" ht="15.75" customHeight="1">
      <c r="L3232" s="19" t="str">
        <f t="shared" si="50"/>
        <v>no incluido</v>
      </c>
    </row>
    <row r="3233" spans="12:12" ht="15.75" customHeight="1">
      <c r="L3233" s="19" t="str">
        <f t="shared" si="50"/>
        <v>no incluido</v>
      </c>
    </row>
    <row r="3234" spans="12:12" ht="15.75" customHeight="1">
      <c r="L3234" s="19" t="str">
        <f t="shared" si="50"/>
        <v>no incluido</v>
      </c>
    </row>
    <row r="3235" spans="12:12" ht="15.75" customHeight="1">
      <c r="L3235" s="19" t="str">
        <f t="shared" si="50"/>
        <v>no incluido</v>
      </c>
    </row>
    <row r="3236" spans="12:12" ht="15.75" customHeight="1">
      <c r="L3236" s="19" t="str">
        <f t="shared" si="50"/>
        <v>no incluido</v>
      </c>
    </row>
    <row r="3237" spans="12:12" ht="15.75" customHeight="1">
      <c r="L3237" s="19" t="str">
        <f t="shared" si="50"/>
        <v>no incluido</v>
      </c>
    </row>
    <row r="3238" spans="12:12" ht="15.75" customHeight="1">
      <c r="L3238" s="19" t="str">
        <f t="shared" si="50"/>
        <v>no incluido</v>
      </c>
    </row>
    <row r="3239" spans="12:12" ht="15.75" customHeight="1">
      <c r="L3239" s="19" t="str">
        <f t="shared" si="50"/>
        <v>no incluido</v>
      </c>
    </row>
    <row r="3240" spans="12:12" ht="15.75" customHeight="1">
      <c r="L3240" s="19" t="str">
        <f t="shared" si="50"/>
        <v>no incluido</v>
      </c>
    </row>
    <row r="3241" spans="12:12" ht="15.75" customHeight="1">
      <c r="L3241" s="19" t="str">
        <f t="shared" si="50"/>
        <v>no incluido</v>
      </c>
    </row>
    <row r="3242" spans="12:12" ht="15.75" customHeight="1">
      <c r="L3242" s="19" t="str">
        <f t="shared" si="50"/>
        <v>no incluido</v>
      </c>
    </row>
    <row r="3243" spans="12:12" ht="15.75" customHeight="1">
      <c r="L3243" s="19" t="str">
        <f t="shared" si="50"/>
        <v>no incluido</v>
      </c>
    </row>
    <row r="3244" spans="12:12" ht="15.75" customHeight="1">
      <c r="L3244" s="19" t="str">
        <f t="shared" si="50"/>
        <v>no incluido</v>
      </c>
    </row>
    <row r="3245" spans="12:12" ht="15.75" customHeight="1">
      <c r="L3245" s="19" t="str">
        <f t="shared" si="50"/>
        <v>no incluido</v>
      </c>
    </row>
    <row r="3246" spans="12:12" ht="15.75" customHeight="1">
      <c r="L3246" s="19" t="str">
        <f t="shared" si="50"/>
        <v>no incluido</v>
      </c>
    </row>
    <row r="3247" spans="12:12" ht="15.75" customHeight="1">
      <c r="L3247" s="19" t="str">
        <f t="shared" si="50"/>
        <v>no incluido</v>
      </c>
    </row>
    <row r="3248" spans="12:12" ht="15.75" customHeight="1">
      <c r="L3248" s="19" t="str">
        <f t="shared" si="50"/>
        <v>no incluido</v>
      </c>
    </row>
    <row r="3249" spans="12:12" ht="15.75" customHeight="1">
      <c r="L3249" s="19" t="str">
        <f t="shared" si="50"/>
        <v>no incluido</v>
      </c>
    </row>
    <row r="3250" spans="12:12" ht="15.75" customHeight="1">
      <c r="L3250" s="19" t="str">
        <f t="shared" si="50"/>
        <v>no incluido</v>
      </c>
    </row>
    <row r="3251" spans="12:12" ht="15.75" customHeight="1">
      <c r="L3251" s="19" t="str">
        <f t="shared" si="50"/>
        <v>no incluido</v>
      </c>
    </row>
    <row r="3252" spans="12:12" ht="15.75" customHeight="1">
      <c r="L3252" s="19" t="str">
        <f t="shared" si="50"/>
        <v>no incluido</v>
      </c>
    </row>
    <row r="3253" spans="12:12" ht="15.75" customHeight="1">
      <c r="L3253" s="19" t="str">
        <f t="shared" si="50"/>
        <v>no incluido</v>
      </c>
    </row>
    <row r="3254" spans="12:12" ht="15.75" customHeight="1">
      <c r="L3254" s="19" t="str">
        <f t="shared" si="50"/>
        <v>no incluido</v>
      </c>
    </row>
    <row r="3255" spans="12:12" ht="15.75" customHeight="1">
      <c r="L3255" s="19" t="str">
        <f t="shared" si="50"/>
        <v>no incluido</v>
      </c>
    </row>
    <row r="3256" spans="12:12" ht="15.75" customHeight="1">
      <c r="L3256" s="19" t="str">
        <f t="shared" si="50"/>
        <v>no incluido</v>
      </c>
    </row>
    <row r="3257" spans="12:12" ht="15.75" customHeight="1">
      <c r="L3257" s="19" t="str">
        <f t="shared" si="50"/>
        <v>no incluido</v>
      </c>
    </row>
    <row r="3258" spans="12:12" ht="15.75" customHeight="1">
      <c r="L3258" s="19" t="str">
        <f t="shared" si="50"/>
        <v>no incluido</v>
      </c>
    </row>
    <row r="3259" spans="12:12" ht="15.75" customHeight="1">
      <c r="L3259" s="19" t="str">
        <f t="shared" si="50"/>
        <v>no incluido</v>
      </c>
    </row>
    <row r="3260" spans="12:12" ht="15.75" customHeight="1">
      <c r="L3260" s="19" t="str">
        <f t="shared" si="50"/>
        <v>no incluido</v>
      </c>
    </row>
    <row r="3261" spans="12:12" ht="15.75" customHeight="1">
      <c r="L3261" s="19" t="str">
        <f t="shared" si="50"/>
        <v>no incluido</v>
      </c>
    </row>
    <row r="3262" spans="12:12" ht="15.75" customHeight="1">
      <c r="L3262" s="19" t="str">
        <f t="shared" si="50"/>
        <v>no incluido</v>
      </c>
    </row>
    <row r="3263" spans="12:12" ht="15.75" customHeight="1">
      <c r="L3263" s="19" t="str">
        <f t="shared" si="50"/>
        <v>no incluido</v>
      </c>
    </row>
    <row r="3264" spans="12:12" ht="15.75" customHeight="1">
      <c r="L3264" s="19" t="str">
        <f t="shared" si="50"/>
        <v>no incluido</v>
      </c>
    </row>
    <row r="3265" spans="12:12" ht="15.75" customHeight="1">
      <c r="L3265" s="19" t="str">
        <f t="shared" si="50"/>
        <v>no incluido</v>
      </c>
    </row>
    <row r="3266" spans="12:12" ht="15.75" customHeight="1">
      <c r="L3266" s="19" t="str">
        <f t="shared" ref="L3266:L3329" si="51">IF(ISNUMBER(VLOOKUP(A3266,PRE,1,FALSE)),"PreAlerta",IF(ISNUMBER(VLOOKUP(A3266,POST,1,FALSE)),"PostAlerta",IF(ISNUMBER(VLOOKUP(A3266,EXCL,1,FALSE)),"Excluida","no incluido")))</f>
        <v>no incluido</v>
      </c>
    </row>
    <row r="3267" spans="12:12" ht="15.75" customHeight="1">
      <c r="L3267" s="19" t="str">
        <f t="shared" si="51"/>
        <v>no incluido</v>
      </c>
    </row>
    <row r="3268" spans="12:12" ht="15.75" customHeight="1">
      <c r="L3268" s="19" t="str">
        <f t="shared" si="51"/>
        <v>no incluido</v>
      </c>
    </row>
    <row r="3269" spans="12:12" ht="15.75" customHeight="1">
      <c r="L3269" s="19" t="str">
        <f t="shared" si="51"/>
        <v>no incluido</v>
      </c>
    </row>
    <row r="3270" spans="12:12" ht="15.75" customHeight="1">
      <c r="L3270" s="19" t="str">
        <f t="shared" si="51"/>
        <v>no incluido</v>
      </c>
    </row>
    <row r="3271" spans="12:12" ht="15.75" customHeight="1">
      <c r="L3271" s="19" t="str">
        <f t="shared" si="51"/>
        <v>no incluido</v>
      </c>
    </row>
    <row r="3272" spans="12:12" ht="15.75" customHeight="1">
      <c r="L3272" s="19" t="str">
        <f t="shared" si="51"/>
        <v>no incluido</v>
      </c>
    </row>
    <row r="3273" spans="12:12" ht="15.75" customHeight="1">
      <c r="L3273" s="19" t="str">
        <f t="shared" si="51"/>
        <v>no incluido</v>
      </c>
    </row>
    <row r="3274" spans="12:12" ht="15.75" customHeight="1">
      <c r="L3274" s="19" t="str">
        <f t="shared" si="51"/>
        <v>no incluido</v>
      </c>
    </row>
    <row r="3275" spans="12:12" ht="15.75" customHeight="1">
      <c r="L3275" s="19" t="str">
        <f t="shared" si="51"/>
        <v>no incluido</v>
      </c>
    </row>
    <row r="3276" spans="12:12" ht="15.75" customHeight="1">
      <c r="L3276" s="19" t="str">
        <f t="shared" si="51"/>
        <v>no incluido</v>
      </c>
    </row>
    <row r="3277" spans="12:12" ht="15.75" customHeight="1">
      <c r="L3277" s="19" t="str">
        <f t="shared" si="51"/>
        <v>no incluido</v>
      </c>
    </row>
    <row r="3278" spans="12:12" ht="15.75" customHeight="1">
      <c r="L3278" s="19" t="str">
        <f t="shared" si="51"/>
        <v>no incluido</v>
      </c>
    </row>
    <row r="3279" spans="12:12" ht="15.75" customHeight="1">
      <c r="L3279" s="19" t="str">
        <f t="shared" si="51"/>
        <v>no incluido</v>
      </c>
    </row>
    <row r="3280" spans="12:12" ht="15.75" customHeight="1">
      <c r="L3280" s="19" t="str">
        <f t="shared" si="51"/>
        <v>no incluido</v>
      </c>
    </row>
    <row r="3281" spans="12:12" ht="15.75" customHeight="1">
      <c r="L3281" s="19" t="str">
        <f t="shared" si="51"/>
        <v>no incluido</v>
      </c>
    </row>
    <row r="3282" spans="12:12" ht="15.75" customHeight="1">
      <c r="L3282" s="19" t="str">
        <f t="shared" si="51"/>
        <v>no incluido</v>
      </c>
    </row>
    <row r="3283" spans="12:12" ht="15.75" customHeight="1">
      <c r="L3283" s="19" t="str">
        <f t="shared" si="51"/>
        <v>no incluido</v>
      </c>
    </row>
    <row r="3284" spans="12:12" ht="15.75" customHeight="1">
      <c r="L3284" s="19" t="str">
        <f t="shared" si="51"/>
        <v>no incluido</v>
      </c>
    </row>
    <row r="3285" spans="12:12" ht="15.75" customHeight="1">
      <c r="L3285" s="19" t="str">
        <f t="shared" si="51"/>
        <v>no incluido</v>
      </c>
    </row>
    <row r="3286" spans="12:12" ht="15.75" customHeight="1">
      <c r="L3286" s="19" t="str">
        <f t="shared" si="51"/>
        <v>no incluido</v>
      </c>
    </row>
    <row r="3287" spans="12:12" ht="15.75" customHeight="1">
      <c r="L3287" s="19" t="str">
        <f t="shared" si="51"/>
        <v>no incluido</v>
      </c>
    </row>
    <row r="3288" spans="12:12" ht="15.75" customHeight="1">
      <c r="L3288" s="19" t="str">
        <f t="shared" si="51"/>
        <v>no incluido</v>
      </c>
    </row>
    <row r="3289" spans="12:12" ht="15.75" customHeight="1">
      <c r="L3289" s="19" t="str">
        <f t="shared" si="51"/>
        <v>no incluido</v>
      </c>
    </row>
    <row r="3290" spans="12:12" ht="15.75" customHeight="1">
      <c r="L3290" s="19" t="str">
        <f t="shared" si="51"/>
        <v>no incluido</v>
      </c>
    </row>
    <row r="3291" spans="12:12" ht="15.75" customHeight="1">
      <c r="L3291" s="19" t="str">
        <f t="shared" si="51"/>
        <v>no incluido</v>
      </c>
    </row>
    <row r="3292" spans="12:12" ht="15.75" customHeight="1">
      <c r="L3292" s="19" t="str">
        <f t="shared" si="51"/>
        <v>no incluido</v>
      </c>
    </row>
    <row r="3293" spans="12:12" ht="15.75" customHeight="1">
      <c r="L3293" s="19" t="str">
        <f t="shared" si="51"/>
        <v>no incluido</v>
      </c>
    </row>
    <row r="3294" spans="12:12" ht="15.75" customHeight="1">
      <c r="L3294" s="19" t="str">
        <f t="shared" si="51"/>
        <v>no incluido</v>
      </c>
    </row>
    <row r="3295" spans="12:12" ht="15.75" customHeight="1">
      <c r="L3295" s="19" t="str">
        <f t="shared" si="51"/>
        <v>no incluido</v>
      </c>
    </row>
    <row r="3296" spans="12:12" ht="15.75" customHeight="1">
      <c r="L3296" s="19" t="str">
        <f t="shared" si="51"/>
        <v>no incluido</v>
      </c>
    </row>
    <row r="3297" spans="12:12" ht="15.75" customHeight="1">
      <c r="L3297" s="19" t="str">
        <f t="shared" si="51"/>
        <v>no incluido</v>
      </c>
    </row>
    <row r="3298" spans="12:12" ht="15.75" customHeight="1">
      <c r="L3298" s="19" t="str">
        <f t="shared" si="51"/>
        <v>no incluido</v>
      </c>
    </row>
    <row r="3299" spans="12:12" ht="15.75" customHeight="1">
      <c r="L3299" s="19" t="str">
        <f t="shared" si="51"/>
        <v>no incluido</v>
      </c>
    </row>
    <row r="3300" spans="12:12" ht="15.75" customHeight="1">
      <c r="L3300" s="19" t="str">
        <f t="shared" si="51"/>
        <v>no incluido</v>
      </c>
    </row>
    <row r="3301" spans="12:12" ht="15.75" customHeight="1">
      <c r="L3301" s="19" t="str">
        <f t="shared" si="51"/>
        <v>no incluido</v>
      </c>
    </row>
    <row r="3302" spans="12:12" ht="15.75" customHeight="1">
      <c r="L3302" s="19" t="str">
        <f t="shared" si="51"/>
        <v>no incluido</v>
      </c>
    </row>
    <row r="3303" spans="12:12" ht="15.75" customHeight="1">
      <c r="L3303" s="19" t="str">
        <f t="shared" si="51"/>
        <v>no incluido</v>
      </c>
    </row>
    <row r="3304" spans="12:12" ht="15.75" customHeight="1">
      <c r="L3304" s="19" t="str">
        <f t="shared" si="51"/>
        <v>no incluido</v>
      </c>
    </row>
    <row r="3305" spans="12:12" ht="15.75" customHeight="1">
      <c r="L3305" s="19" t="str">
        <f t="shared" si="51"/>
        <v>no incluido</v>
      </c>
    </row>
    <row r="3306" spans="12:12" ht="15.75" customHeight="1">
      <c r="L3306" s="19" t="str">
        <f t="shared" si="51"/>
        <v>no incluido</v>
      </c>
    </row>
    <row r="3307" spans="12:12" ht="15.75" customHeight="1">
      <c r="L3307" s="19" t="str">
        <f t="shared" si="51"/>
        <v>no incluido</v>
      </c>
    </row>
    <row r="3308" spans="12:12" ht="15.75" customHeight="1">
      <c r="L3308" s="19" t="str">
        <f t="shared" si="51"/>
        <v>no incluido</v>
      </c>
    </row>
    <row r="3309" spans="12:12" ht="15.75" customHeight="1">
      <c r="L3309" s="19" t="str">
        <f t="shared" si="51"/>
        <v>no incluido</v>
      </c>
    </row>
    <row r="3310" spans="12:12" ht="15.75" customHeight="1">
      <c r="L3310" s="19" t="str">
        <f t="shared" si="51"/>
        <v>no incluido</v>
      </c>
    </row>
    <row r="3311" spans="12:12" ht="15.75" customHeight="1">
      <c r="L3311" s="19" t="str">
        <f t="shared" si="51"/>
        <v>no incluido</v>
      </c>
    </row>
    <row r="3312" spans="12:12" ht="15.75" customHeight="1">
      <c r="L3312" s="19" t="str">
        <f t="shared" si="51"/>
        <v>no incluido</v>
      </c>
    </row>
    <row r="3313" spans="12:12" ht="15.75" customHeight="1">
      <c r="L3313" s="19" t="str">
        <f t="shared" si="51"/>
        <v>no incluido</v>
      </c>
    </row>
    <row r="3314" spans="12:12" ht="15.75" customHeight="1">
      <c r="L3314" s="19" t="str">
        <f t="shared" si="51"/>
        <v>no incluido</v>
      </c>
    </row>
    <row r="3315" spans="12:12" ht="15.75" customHeight="1">
      <c r="L3315" s="19" t="str">
        <f t="shared" si="51"/>
        <v>no incluido</v>
      </c>
    </row>
    <row r="3316" spans="12:12" ht="15.75" customHeight="1">
      <c r="L3316" s="19" t="str">
        <f t="shared" si="51"/>
        <v>no incluido</v>
      </c>
    </row>
    <row r="3317" spans="12:12" ht="15.75" customHeight="1">
      <c r="L3317" s="19" t="str">
        <f t="shared" si="51"/>
        <v>no incluido</v>
      </c>
    </row>
    <row r="3318" spans="12:12" ht="15.75" customHeight="1">
      <c r="L3318" s="19" t="str">
        <f t="shared" si="51"/>
        <v>no incluido</v>
      </c>
    </row>
    <row r="3319" spans="12:12" ht="15.75" customHeight="1">
      <c r="L3319" s="19" t="str">
        <f t="shared" si="51"/>
        <v>no incluido</v>
      </c>
    </row>
    <row r="3320" spans="12:12" ht="15.75" customHeight="1">
      <c r="L3320" s="19" t="str">
        <f t="shared" si="51"/>
        <v>no incluido</v>
      </c>
    </row>
    <row r="3321" spans="12:12" ht="15.75" customHeight="1">
      <c r="L3321" s="19" t="str">
        <f t="shared" si="51"/>
        <v>no incluido</v>
      </c>
    </row>
    <row r="3322" spans="12:12" ht="15.75" customHeight="1">
      <c r="L3322" s="19" t="str">
        <f t="shared" si="51"/>
        <v>no incluido</v>
      </c>
    </row>
    <row r="3323" spans="12:12" ht="15.75" customHeight="1">
      <c r="L3323" s="19" t="str">
        <f t="shared" si="51"/>
        <v>no incluido</v>
      </c>
    </row>
    <row r="3324" spans="12:12" ht="15.75" customHeight="1">
      <c r="L3324" s="19" t="str">
        <f t="shared" si="51"/>
        <v>no incluido</v>
      </c>
    </row>
    <row r="3325" spans="12:12" ht="15.75" customHeight="1">
      <c r="L3325" s="19" t="str">
        <f t="shared" si="51"/>
        <v>no incluido</v>
      </c>
    </row>
    <row r="3326" spans="12:12" ht="15.75" customHeight="1">
      <c r="L3326" s="19" t="str">
        <f t="shared" si="51"/>
        <v>no incluido</v>
      </c>
    </row>
    <row r="3327" spans="12:12" ht="15.75" customHeight="1">
      <c r="L3327" s="19" t="str">
        <f t="shared" si="51"/>
        <v>no incluido</v>
      </c>
    </row>
    <row r="3328" spans="12:12" ht="15.75" customHeight="1">
      <c r="L3328" s="19" t="str">
        <f t="shared" si="51"/>
        <v>no incluido</v>
      </c>
    </row>
    <row r="3329" spans="12:12" ht="15.75" customHeight="1">
      <c r="L3329" s="19" t="str">
        <f t="shared" si="51"/>
        <v>no incluido</v>
      </c>
    </row>
    <row r="3330" spans="12:12" ht="15.75" customHeight="1">
      <c r="L3330" s="19" t="str">
        <f t="shared" ref="L3330:L3393" si="52">IF(ISNUMBER(VLOOKUP(A3330,PRE,1,FALSE)),"PreAlerta",IF(ISNUMBER(VLOOKUP(A3330,POST,1,FALSE)),"PostAlerta",IF(ISNUMBER(VLOOKUP(A3330,EXCL,1,FALSE)),"Excluida","no incluido")))</f>
        <v>no incluido</v>
      </c>
    </row>
    <row r="3331" spans="12:12" ht="15.75" customHeight="1">
      <c r="L3331" s="19" t="str">
        <f t="shared" si="52"/>
        <v>no incluido</v>
      </c>
    </row>
    <row r="3332" spans="12:12" ht="15.75" customHeight="1">
      <c r="L3332" s="19" t="str">
        <f t="shared" si="52"/>
        <v>no incluido</v>
      </c>
    </row>
    <row r="3333" spans="12:12" ht="15.75" customHeight="1">
      <c r="L3333" s="19" t="str">
        <f t="shared" si="52"/>
        <v>no incluido</v>
      </c>
    </row>
    <row r="3334" spans="12:12" ht="15.75" customHeight="1">
      <c r="L3334" s="19" t="str">
        <f t="shared" si="52"/>
        <v>no incluido</v>
      </c>
    </row>
    <row r="3335" spans="12:12" ht="15.75" customHeight="1">
      <c r="L3335" s="19" t="str">
        <f t="shared" si="52"/>
        <v>no incluido</v>
      </c>
    </row>
    <row r="3336" spans="12:12" ht="15.75" customHeight="1">
      <c r="L3336" s="19" t="str">
        <f t="shared" si="52"/>
        <v>no incluido</v>
      </c>
    </row>
    <row r="3337" spans="12:12" ht="15.75" customHeight="1">
      <c r="L3337" s="19" t="str">
        <f t="shared" si="52"/>
        <v>no incluido</v>
      </c>
    </row>
    <row r="3338" spans="12:12" ht="15.75" customHeight="1">
      <c r="L3338" s="19" t="str">
        <f t="shared" si="52"/>
        <v>no incluido</v>
      </c>
    </row>
    <row r="3339" spans="12:12" ht="15.75" customHeight="1">
      <c r="L3339" s="19" t="str">
        <f t="shared" si="52"/>
        <v>no incluido</v>
      </c>
    </row>
    <row r="3340" spans="12:12" ht="15.75" customHeight="1">
      <c r="L3340" s="19" t="str">
        <f t="shared" si="52"/>
        <v>no incluido</v>
      </c>
    </row>
    <row r="3341" spans="12:12" ht="15.75" customHeight="1">
      <c r="L3341" s="19" t="str">
        <f t="shared" si="52"/>
        <v>no incluido</v>
      </c>
    </row>
    <row r="3342" spans="12:12" ht="15.75" customHeight="1">
      <c r="L3342" s="19" t="str">
        <f t="shared" si="52"/>
        <v>no incluido</v>
      </c>
    </row>
    <row r="3343" spans="12:12" ht="15.75" customHeight="1">
      <c r="L3343" s="19" t="str">
        <f t="shared" si="52"/>
        <v>no incluido</v>
      </c>
    </row>
    <row r="3344" spans="12:12" ht="15.75" customHeight="1">
      <c r="L3344" s="19" t="str">
        <f t="shared" si="52"/>
        <v>no incluido</v>
      </c>
    </row>
    <row r="3345" spans="12:12" ht="15.75" customHeight="1">
      <c r="L3345" s="19" t="str">
        <f t="shared" si="52"/>
        <v>no incluido</v>
      </c>
    </row>
    <row r="3346" spans="12:12" ht="15.75" customHeight="1">
      <c r="L3346" s="19" t="str">
        <f t="shared" si="52"/>
        <v>no incluido</v>
      </c>
    </row>
    <row r="3347" spans="12:12" ht="15.75" customHeight="1">
      <c r="L3347" s="19" t="str">
        <f t="shared" si="52"/>
        <v>no incluido</v>
      </c>
    </row>
    <row r="3348" spans="12:12" ht="15.75" customHeight="1">
      <c r="L3348" s="19" t="str">
        <f t="shared" si="52"/>
        <v>no incluido</v>
      </c>
    </row>
    <row r="3349" spans="12:12" ht="15.75" customHeight="1">
      <c r="L3349" s="19" t="str">
        <f t="shared" si="52"/>
        <v>no incluido</v>
      </c>
    </row>
    <row r="3350" spans="12:12" ht="15.75" customHeight="1">
      <c r="L3350" s="19" t="str">
        <f t="shared" si="52"/>
        <v>no incluido</v>
      </c>
    </row>
    <row r="3351" spans="12:12" ht="15.75" customHeight="1">
      <c r="L3351" s="19" t="str">
        <f t="shared" si="52"/>
        <v>no incluido</v>
      </c>
    </row>
    <row r="3352" spans="12:12" ht="15.75" customHeight="1">
      <c r="L3352" s="19" t="str">
        <f t="shared" si="52"/>
        <v>no incluido</v>
      </c>
    </row>
    <row r="3353" spans="12:12" ht="15.75" customHeight="1">
      <c r="L3353" s="19" t="str">
        <f t="shared" si="52"/>
        <v>no incluido</v>
      </c>
    </row>
    <row r="3354" spans="12:12" ht="15.75" customHeight="1">
      <c r="L3354" s="19" t="str">
        <f t="shared" si="52"/>
        <v>no incluido</v>
      </c>
    </row>
    <row r="3355" spans="12:12" ht="15.75" customHeight="1">
      <c r="L3355" s="19" t="str">
        <f t="shared" si="52"/>
        <v>no incluido</v>
      </c>
    </row>
    <row r="3356" spans="12:12" ht="15.75" customHeight="1">
      <c r="L3356" s="19" t="str">
        <f t="shared" si="52"/>
        <v>no incluido</v>
      </c>
    </row>
    <row r="3357" spans="12:12" ht="15.75" customHeight="1">
      <c r="L3357" s="19" t="str">
        <f t="shared" si="52"/>
        <v>no incluido</v>
      </c>
    </row>
    <row r="3358" spans="12:12" ht="15.75" customHeight="1">
      <c r="L3358" s="19" t="str">
        <f t="shared" si="52"/>
        <v>no incluido</v>
      </c>
    </row>
    <row r="3359" spans="12:12" ht="15.75" customHeight="1">
      <c r="L3359" s="19" t="str">
        <f t="shared" si="52"/>
        <v>no incluido</v>
      </c>
    </row>
    <row r="3360" spans="12:12" ht="15.75" customHeight="1">
      <c r="L3360" s="19" t="str">
        <f t="shared" si="52"/>
        <v>no incluido</v>
      </c>
    </row>
    <row r="3361" spans="12:12" ht="15.75" customHeight="1">
      <c r="L3361" s="19" t="str">
        <f t="shared" si="52"/>
        <v>no incluido</v>
      </c>
    </row>
    <row r="3362" spans="12:12" ht="15.75" customHeight="1">
      <c r="L3362" s="19" t="str">
        <f t="shared" si="52"/>
        <v>no incluido</v>
      </c>
    </row>
    <row r="3363" spans="12:12" ht="15.75" customHeight="1">
      <c r="L3363" s="19" t="str">
        <f t="shared" si="52"/>
        <v>no incluido</v>
      </c>
    </row>
    <row r="3364" spans="12:12" ht="15.75" customHeight="1">
      <c r="L3364" s="19" t="str">
        <f t="shared" si="52"/>
        <v>no incluido</v>
      </c>
    </row>
    <row r="3365" spans="12:12" ht="15.75" customHeight="1">
      <c r="L3365" s="19" t="str">
        <f t="shared" si="52"/>
        <v>no incluido</v>
      </c>
    </row>
    <row r="3366" spans="12:12" ht="15.75" customHeight="1">
      <c r="L3366" s="19" t="str">
        <f t="shared" si="52"/>
        <v>no incluido</v>
      </c>
    </row>
    <row r="3367" spans="12:12" ht="15.75" customHeight="1">
      <c r="L3367" s="19" t="str">
        <f t="shared" si="52"/>
        <v>no incluido</v>
      </c>
    </row>
    <row r="3368" spans="12:12" ht="15.75" customHeight="1">
      <c r="L3368" s="19" t="str">
        <f t="shared" si="52"/>
        <v>no incluido</v>
      </c>
    </row>
    <row r="3369" spans="12:12" ht="15.75" customHeight="1">
      <c r="L3369" s="19" t="str">
        <f t="shared" si="52"/>
        <v>no incluido</v>
      </c>
    </row>
    <row r="3370" spans="12:12" ht="15.75" customHeight="1">
      <c r="L3370" s="19" t="str">
        <f t="shared" si="52"/>
        <v>no incluido</v>
      </c>
    </row>
    <row r="3371" spans="12:12" ht="15.75" customHeight="1">
      <c r="L3371" s="19" t="str">
        <f t="shared" si="52"/>
        <v>no incluido</v>
      </c>
    </row>
    <row r="3372" spans="12:12" ht="15.75" customHeight="1">
      <c r="L3372" s="19" t="str">
        <f t="shared" si="52"/>
        <v>no incluido</v>
      </c>
    </row>
    <row r="3373" spans="12:12" ht="15.75" customHeight="1">
      <c r="L3373" s="19" t="str">
        <f t="shared" si="52"/>
        <v>no incluido</v>
      </c>
    </row>
    <row r="3374" spans="12:12" ht="15.75" customHeight="1">
      <c r="L3374" s="19" t="str">
        <f t="shared" si="52"/>
        <v>no incluido</v>
      </c>
    </row>
    <row r="3375" spans="12:12" ht="15.75" customHeight="1">
      <c r="L3375" s="19" t="str">
        <f t="shared" si="52"/>
        <v>no incluido</v>
      </c>
    </row>
    <row r="3376" spans="12:12" ht="15.75" customHeight="1">
      <c r="L3376" s="19" t="str">
        <f t="shared" si="52"/>
        <v>no incluido</v>
      </c>
    </row>
    <row r="3377" spans="12:12" ht="15.75" customHeight="1">
      <c r="L3377" s="19" t="str">
        <f t="shared" si="52"/>
        <v>no incluido</v>
      </c>
    </row>
    <row r="3378" spans="12:12" ht="15.75" customHeight="1">
      <c r="L3378" s="19" t="str">
        <f t="shared" si="52"/>
        <v>no incluido</v>
      </c>
    </row>
    <row r="3379" spans="12:12" ht="15.75" customHeight="1">
      <c r="L3379" s="19" t="str">
        <f t="shared" si="52"/>
        <v>no incluido</v>
      </c>
    </row>
    <row r="3380" spans="12:12" ht="15.75" customHeight="1">
      <c r="L3380" s="19" t="str">
        <f t="shared" si="52"/>
        <v>no incluido</v>
      </c>
    </row>
    <row r="3381" spans="12:12" ht="15.75" customHeight="1">
      <c r="L3381" s="19" t="str">
        <f t="shared" si="52"/>
        <v>no incluido</v>
      </c>
    </row>
    <row r="3382" spans="12:12" ht="15.75" customHeight="1">
      <c r="L3382" s="19" t="str">
        <f t="shared" si="52"/>
        <v>no incluido</v>
      </c>
    </row>
    <row r="3383" spans="12:12" ht="15.75" customHeight="1">
      <c r="L3383" s="19" t="str">
        <f t="shared" si="52"/>
        <v>no incluido</v>
      </c>
    </row>
    <row r="3384" spans="12:12" ht="15.75" customHeight="1">
      <c r="L3384" s="19" t="str">
        <f t="shared" si="52"/>
        <v>no incluido</v>
      </c>
    </row>
    <row r="3385" spans="12:12" ht="15.75" customHeight="1">
      <c r="L3385" s="19" t="str">
        <f t="shared" si="52"/>
        <v>no incluido</v>
      </c>
    </row>
    <row r="3386" spans="12:12" ht="15.75" customHeight="1">
      <c r="L3386" s="19" t="str">
        <f t="shared" si="52"/>
        <v>no incluido</v>
      </c>
    </row>
    <row r="3387" spans="12:12" ht="15.75" customHeight="1">
      <c r="L3387" s="19" t="str">
        <f t="shared" si="52"/>
        <v>no incluido</v>
      </c>
    </row>
    <row r="3388" spans="12:12" ht="15.75" customHeight="1">
      <c r="L3388" s="19" t="str">
        <f t="shared" si="52"/>
        <v>no incluido</v>
      </c>
    </row>
    <row r="3389" spans="12:12" ht="15.75" customHeight="1">
      <c r="L3389" s="19" t="str">
        <f t="shared" si="52"/>
        <v>no incluido</v>
      </c>
    </row>
    <row r="3390" spans="12:12" ht="15.75" customHeight="1">
      <c r="L3390" s="19" t="str">
        <f t="shared" si="52"/>
        <v>no incluido</v>
      </c>
    </row>
    <row r="3391" spans="12:12" ht="15.75" customHeight="1">
      <c r="L3391" s="19" t="str">
        <f t="shared" si="52"/>
        <v>no incluido</v>
      </c>
    </row>
    <row r="3392" spans="12:12" ht="15.75" customHeight="1">
      <c r="L3392" s="19" t="str">
        <f t="shared" si="52"/>
        <v>no incluido</v>
      </c>
    </row>
    <row r="3393" spans="12:12" ht="15.75" customHeight="1">
      <c r="L3393" s="19" t="str">
        <f t="shared" si="52"/>
        <v>no incluido</v>
      </c>
    </row>
    <row r="3394" spans="12:12" ht="15.75" customHeight="1">
      <c r="L3394" s="19" t="str">
        <f t="shared" ref="L3394:L3457" si="53">IF(ISNUMBER(VLOOKUP(A3394,PRE,1,FALSE)),"PreAlerta",IF(ISNUMBER(VLOOKUP(A3394,POST,1,FALSE)),"PostAlerta",IF(ISNUMBER(VLOOKUP(A3394,EXCL,1,FALSE)),"Excluida","no incluido")))</f>
        <v>no incluido</v>
      </c>
    </row>
    <row r="3395" spans="12:12" ht="15.75" customHeight="1">
      <c r="L3395" s="19" t="str">
        <f t="shared" si="53"/>
        <v>no incluido</v>
      </c>
    </row>
    <row r="3396" spans="12:12" ht="15.75" customHeight="1">
      <c r="L3396" s="19" t="str">
        <f t="shared" si="53"/>
        <v>no incluido</v>
      </c>
    </row>
    <row r="3397" spans="12:12" ht="15.75" customHeight="1">
      <c r="L3397" s="19" t="str">
        <f t="shared" si="53"/>
        <v>no incluido</v>
      </c>
    </row>
    <row r="3398" spans="12:12" ht="15.75" customHeight="1">
      <c r="L3398" s="19" t="str">
        <f t="shared" si="53"/>
        <v>no incluido</v>
      </c>
    </row>
    <row r="3399" spans="12:12" ht="15.75" customHeight="1">
      <c r="L3399" s="19" t="str">
        <f t="shared" si="53"/>
        <v>no incluido</v>
      </c>
    </row>
    <row r="3400" spans="12:12" ht="15.75" customHeight="1">
      <c r="L3400" s="19" t="str">
        <f t="shared" si="53"/>
        <v>no incluido</v>
      </c>
    </row>
    <row r="3401" spans="12:12" ht="15.75" customHeight="1">
      <c r="L3401" s="19" t="str">
        <f t="shared" si="53"/>
        <v>no incluido</v>
      </c>
    </row>
    <row r="3402" spans="12:12" ht="15.75" customHeight="1">
      <c r="L3402" s="19" t="str">
        <f t="shared" si="53"/>
        <v>no incluido</v>
      </c>
    </row>
    <row r="3403" spans="12:12" ht="15.75" customHeight="1">
      <c r="L3403" s="19" t="str">
        <f t="shared" si="53"/>
        <v>no incluido</v>
      </c>
    </row>
    <row r="3404" spans="12:12" ht="15.75" customHeight="1">
      <c r="L3404" s="19" t="str">
        <f t="shared" si="53"/>
        <v>no incluido</v>
      </c>
    </row>
    <row r="3405" spans="12:12" ht="15.75" customHeight="1">
      <c r="L3405" s="19" t="str">
        <f t="shared" si="53"/>
        <v>no incluido</v>
      </c>
    </row>
    <row r="3406" spans="12:12" ht="15.75" customHeight="1">
      <c r="L3406" s="19" t="str">
        <f t="shared" si="53"/>
        <v>no incluido</v>
      </c>
    </row>
    <row r="3407" spans="12:12" ht="15.75" customHeight="1">
      <c r="L3407" s="19" t="str">
        <f t="shared" si="53"/>
        <v>no incluido</v>
      </c>
    </row>
    <row r="3408" spans="12:12" ht="15.75" customHeight="1">
      <c r="L3408" s="19" t="str">
        <f t="shared" si="53"/>
        <v>no incluido</v>
      </c>
    </row>
    <row r="3409" spans="12:12" ht="15.75" customHeight="1">
      <c r="L3409" s="19" t="str">
        <f t="shared" si="53"/>
        <v>no incluido</v>
      </c>
    </row>
    <row r="3410" spans="12:12" ht="15.75" customHeight="1">
      <c r="L3410" s="19" t="str">
        <f t="shared" si="53"/>
        <v>no incluido</v>
      </c>
    </row>
    <row r="3411" spans="12:12" ht="15.75" customHeight="1">
      <c r="L3411" s="19" t="str">
        <f t="shared" si="53"/>
        <v>no incluido</v>
      </c>
    </row>
    <row r="3412" spans="12:12" ht="15.75" customHeight="1">
      <c r="L3412" s="19" t="str">
        <f t="shared" si="53"/>
        <v>no incluido</v>
      </c>
    </row>
    <row r="3413" spans="12:12" ht="15.75" customHeight="1">
      <c r="L3413" s="19" t="str">
        <f t="shared" si="53"/>
        <v>no incluido</v>
      </c>
    </row>
    <row r="3414" spans="12:12" ht="15.75" customHeight="1">
      <c r="L3414" s="19" t="str">
        <f t="shared" si="53"/>
        <v>no incluido</v>
      </c>
    </row>
    <row r="3415" spans="12:12" ht="15.75" customHeight="1">
      <c r="L3415" s="19" t="str">
        <f t="shared" si="53"/>
        <v>no incluido</v>
      </c>
    </row>
    <row r="3416" spans="12:12" ht="15.75" customHeight="1">
      <c r="L3416" s="19" t="str">
        <f t="shared" si="53"/>
        <v>no incluido</v>
      </c>
    </row>
    <row r="3417" spans="12:12" ht="15.75" customHeight="1">
      <c r="L3417" s="19" t="str">
        <f t="shared" si="53"/>
        <v>no incluido</v>
      </c>
    </row>
    <row r="3418" spans="12:12" ht="15.75" customHeight="1">
      <c r="L3418" s="19" t="str">
        <f t="shared" si="53"/>
        <v>no incluido</v>
      </c>
    </row>
    <row r="3419" spans="12:12" ht="15.75" customHeight="1">
      <c r="L3419" s="19" t="str">
        <f t="shared" si="53"/>
        <v>no incluido</v>
      </c>
    </row>
    <row r="3420" spans="12:12" ht="15.75" customHeight="1">
      <c r="L3420" s="19" t="str">
        <f t="shared" si="53"/>
        <v>no incluido</v>
      </c>
    </row>
    <row r="3421" spans="12:12" ht="15.75" customHeight="1">
      <c r="L3421" s="19" t="str">
        <f t="shared" si="53"/>
        <v>no incluido</v>
      </c>
    </row>
    <row r="3422" spans="12:12" ht="15.75" customHeight="1">
      <c r="L3422" s="19" t="str">
        <f t="shared" si="53"/>
        <v>no incluido</v>
      </c>
    </row>
    <row r="3423" spans="12:12" ht="15.75" customHeight="1">
      <c r="L3423" s="19" t="str">
        <f t="shared" si="53"/>
        <v>no incluido</v>
      </c>
    </row>
    <row r="3424" spans="12:12" ht="15.75" customHeight="1">
      <c r="L3424" s="19" t="str">
        <f t="shared" si="53"/>
        <v>no incluido</v>
      </c>
    </row>
    <row r="3425" spans="12:12" ht="15.75" customHeight="1">
      <c r="L3425" s="19" t="str">
        <f t="shared" si="53"/>
        <v>no incluido</v>
      </c>
    </row>
    <row r="3426" spans="12:12" ht="15.75" customHeight="1">
      <c r="L3426" s="19" t="str">
        <f t="shared" si="53"/>
        <v>no incluido</v>
      </c>
    </row>
    <row r="3427" spans="12:12" ht="15.75" customHeight="1">
      <c r="L3427" s="19" t="str">
        <f t="shared" si="53"/>
        <v>no incluido</v>
      </c>
    </row>
    <row r="3428" spans="12:12" ht="15.75" customHeight="1">
      <c r="L3428" s="19" t="str">
        <f t="shared" si="53"/>
        <v>no incluido</v>
      </c>
    </row>
    <row r="3429" spans="12:12" ht="15.75" customHeight="1">
      <c r="L3429" s="19" t="str">
        <f t="shared" si="53"/>
        <v>no incluido</v>
      </c>
    </row>
    <row r="3430" spans="12:12" ht="15.75" customHeight="1">
      <c r="L3430" s="19" t="str">
        <f t="shared" si="53"/>
        <v>no incluido</v>
      </c>
    </row>
    <row r="3431" spans="12:12" ht="15.75" customHeight="1">
      <c r="L3431" s="19" t="str">
        <f t="shared" si="53"/>
        <v>no incluido</v>
      </c>
    </row>
    <row r="3432" spans="12:12" ht="15.75" customHeight="1">
      <c r="L3432" s="19" t="str">
        <f t="shared" si="53"/>
        <v>no incluido</v>
      </c>
    </row>
    <row r="3433" spans="12:12" ht="15.75" customHeight="1">
      <c r="L3433" s="19" t="str">
        <f t="shared" si="53"/>
        <v>no incluido</v>
      </c>
    </row>
    <row r="3434" spans="12:12" ht="15.75" customHeight="1">
      <c r="L3434" s="19" t="str">
        <f t="shared" si="53"/>
        <v>no incluido</v>
      </c>
    </row>
    <row r="3435" spans="12:12" ht="15.75" customHeight="1">
      <c r="L3435" s="19" t="str">
        <f t="shared" si="53"/>
        <v>no incluido</v>
      </c>
    </row>
    <row r="3436" spans="12:12" ht="15.75" customHeight="1">
      <c r="L3436" s="19" t="str">
        <f t="shared" si="53"/>
        <v>no incluido</v>
      </c>
    </row>
    <row r="3437" spans="12:12" ht="15.75" customHeight="1">
      <c r="L3437" s="19" t="str">
        <f t="shared" si="53"/>
        <v>no incluido</v>
      </c>
    </row>
    <row r="3438" spans="12:12" ht="15.75" customHeight="1">
      <c r="L3438" s="19" t="str">
        <f t="shared" si="53"/>
        <v>no incluido</v>
      </c>
    </row>
    <row r="3439" spans="12:12" ht="15.75" customHeight="1">
      <c r="L3439" s="19" t="str">
        <f t="shared" si="53"/>
        <v>no incluido</v>
      </c>
    </row>
    <row r="3440" spans="12:12" ht="15.75" customHeight="1">
      <c r="L3440" s="19" t="str">
        <f t="shared" si="53"/>
        <v>no incluido</v>
      </c>
    </row>
    <row r="3441" spans="12:12" ht="15.75" customHeight="1">
      <c r="L3441" s="19" t="str">
        <f t="shared" si="53"/>
        <v>no incluido</v>
      </c>
    </row>
    <row r="3442" spans="12:12" ht="15.75" customHeight="1">
      <c r="L3442" s="19" t="str">
        <f t="shared" si="53"/>
        <v>no incluido</v>
      </c>
    </row>
    <row r="3443" spans="12:12" ht="15.75" customHeight="1">
      <c r="L3443" s="19" t="str">
        <f t="shared" si="53"/>
        <v>no incluido</v>
      </c>
    </row>
    <row r="3444" spans="12:12" ht="15.75" customHeight="1">
      <c r="L3444" s="19" t="str">
        <f t="shared" si="53"/>
        <v>no incluido</v>
      </c>
    </row>
    <row r="3445" spans="12:12" ht="15.75" customHeight="1">
      <c r="L3445" s="19" t="str">
        <f t="shared" si="53"/>
        <v>no incluido</v>
      </c>
    </row>
    <row r="3446" spans="12:12" ht="15.75" customHeight="1">
      <c r="L3446" s="19" t="str">
        <f t="shared" si="53"/>
        <v>no incluido</v>
      </c>
    </row>
    <row r="3447" spans="12:12" ht="15.75" customHeight="1">
      <c r="L3447" s="19" t="str">
        <f t="shared" si="53"/>
        <v>no incluido</v>
      </c>
    </row>
    <row r="3448" spans="12:12" ht="15.75" customHeight="1">
      <c r="L3448" s="19" t="str">
        <f t="shared" si="53"/>
        <v>no incluido</v>
      </c>
    </row>
    <row r="3449" spans="12:12" ht="15.75" customHeight="1">
      <c r="L3449" s="19" t="str">
        <f t="shared" si="53"/>
        <v>no incluido</v>
      </c>
    </row>
    <row r="3450" spans="12:12" ht="15.75" customHeight="1">
      <c r="L3450" s="19" t="str">
        <f t="shared" si="53"/>
        <v>no incluido</v>
      </c>
    </row>
    <row r="3451" spans="12:12" ht="15.75" customHeight="1">
      <c r="L3451" s="19" t="str">
        <f t="shared" si="53"/>
        <v>no incluido</v>
      </c>
    </row>
    <row r="3452" spans="12:12" ht="15.75" customHeight="1">
      <c r="L3452" s="19" t="str">
        <f t="shared" si="53"/>
        <v>no incluido</v>
      </c>
    </row>
    <row r="3453" spans="12:12" ht="15.75" customHeight="1">
      <c r="L3453" s="19" t="str">
        <f t="shared" si="53"/>
        <v>no incluido</v>
      </c>
    </row>
    <row r="3454" spans="12:12" ht="15.75" customHeight="1">
      <c r="L3454" s="19" t="str">
        <f t="shared" si="53"/>
        <v>no incluido</v>
      </c>
    </row>
    <row r="3455" spans="12:12" ht="15.75" customHeight="1">
      <c r="L3455" s="19" t="str">
        <f t="shared" si="53"/>
        <v>no incluido</v>
      </c>
    </row>
    <row r="3456" spans="12:12" ht="15.75" customHeight="1">
      <c r="L3456" s="19" t="str">
        <f t="shared" si="53"/>
        <v>no incluido</v>
      </c>
    </row>
    <row r="3457" spans="12:12" ht="15.75" customHeight="1">
      <c r="L3457" s="19" t="str">
        <f t="shared" si="53"/>
        <v>no incluido</v>
      </c>
    </row>
    <row r="3458" spans="12:12" ht="15.75" customHeight="1">
      <c r="L3458" s="19" t="str">
        <f t="shared" ref="L3458:L3521" si="54">IF(ISNUMBER(VLOOKUP(A3458,PRE,1,FALSE)),"PreAlerta",IF(ISNUMBER(VLOOKUP(A3458,POST,1,FALSE)),"PostAlerta",IF(ISNUMBER(VLOOKUP(A3458,EXCL,1,FALSE)),"Excluida","no incluido")))</f>
        <v>no incluido</v>
      </c>
    </row>
    <row r="3459" spans="12:12" ht="15.75" customHeight="1">
      <c r="L3459" s="19" t="str">
        <f t="shared" si="54"/>
        <v>no incluido</v>
      </c>
    </row>
    <row r="3460" spans="12:12" ht="15.75" customHeight="1">
      <c r="L3460" s="19" t="str">
        <f t="shared" si="54"/>
        <v>no incluido</v>
      </c>
    </row>
    <row r="3461" spans="12:12" ht="15.75" customHeight="1">
      <c r="L3461" s="19" t="str">
        <f t="shared" si="54"/>
        <v>no incluido</v>
      </c>
    </row>
    <row r="3462" spans="12:12" ht="15.75" customHeight="1">
      <c r="L3462" s="19" t="str">
        <f t="shared" si="54"/>
        <v>no incluido</v>
      </c>
    </row>
    <row r="3463" spans="12:12" ht="15.75" customHeight="1">
      <c r="L3463" s="19" t="str">
        <f t="shared" si="54"/>
        <v>no incluido</v>
      </c>
    </row>
    <row r="3464" spans="12:12" ht="15.75" customHeight="1">
      <c r="L3464" s="19" t="str">
        <f t="shared" si="54"/>
        <v>no incluido</v>
      </c>
    </row>
    <row r="3465" spans="12:12" ht="15.75" customHeight="1">
      <c r="L3465" s="19" t="str">
        <f t="shared" si="54"/>
        <v>no incluido</v>
      </c>
    </row>
    <row r="3466" spans="12:12" ht="15.75" customHeight="1">
      <c r="L3466" s="19" t="str">
        <f t="shared" si="54"/>
        <v>no incluido</v>
      </c>
    </row>
    <row r="3467" spans="12:12" ht="15.75" customHeight="1">
      <c r="L3467" s="19" t="str">
        <f t="shared" si="54"/>
        <v>no incluido</v>
      </c>
    </row>
    <row r="3468" spans="12:12" ht="15.75" customHeight="1">
      <c r="L3468" s="19" t="str">
        <f t="shared" si="54"/>
        <v>no incluido</v>
      </c>
    </row>
    <row r="3469" spans="12:12" ht="15.75" customHeight="1">
      <c r="L3469" s="19" t="str">
        <f t="shared" si="54"/>
        <v>no incluido</v>
      </c>
    </row>
    <row r="3470" spans="12:12" ht="15.75" customHeight="1">
      <c r="L3470" s="19" t="str">
        <f t="shared" si="54"/>
        <v>no incluido</v>
      </c>
    </row>
    <row r="3471" spans="12:12" ht="15.75" customHeight="1">
      <c r="L3471" s="19" t="str">
        <f t="shared" si="54"/>
        <v>no incluido</v>
      </c>
    </row>
    <row r="3472" spans="12:12" ht="15.75" customHeight="1">
      <c r="L3472" s="19" t="str">
        <f t="shared" si="54"/>
        <v>no incluido</v>
      </c>
    </row>
    <row r="3473" spans="12:12" ht="15.75" customHeight="1">
      <c r="L3473" s="19" t="str">
        <f t="shared" si="54"/>
        <v>no incluido</v>
      </c>
    </row>
    <row r="3474" spans="12:12" ht="15.75" customHeight="1">
      <c r="L3474" s="19" t="str">
        <f t="shared" si="54"/>
        <v>no incluido</v>
      </c>
    </row>
    <row r="3475" spans="12:12" ht="15.75" customHeight="1">
      <c r="L3475" s="19" t="str">
        <f t="shared" si="54"/>
        <v>no incluido</v>
      </c>
    </row>
    <row r="3476" spans="12:12" ht="15.75" customHeight="1">
      <c r="L3476" s="19" t="str">
        <f t="shared" si="54"/>
        <v>no incluido</v>
      </c>
    </row>
    <row r="3477" spans="12:12" ht="15.75" customHeight="1">
      <c r="L3477" s="19" t="str">
        <f t="shared" si="54"/>
        <v>no incluido</v>
      </c>
    </row>
    <row r="3478" spans="12:12" ht="15.75" customHeight="1">
      <c r="L3478" s="19" t="str">
        <f t="shared" si="54"/>
        <v>no incluido</v>
      </c>
    </row>
    <row r="3479" spans="12:12" ht="15.75" customHeight="1">
      <c r="L3479" s="19" t="str">
        <f t="shared" si="54"/>
        <v>no incluido</v>
      </c>
    </row>
    <row r="3480" spans="12:12" ht="15.75" customHeight="1">
      <c r="L3480" s="19" t="str">
        <f t="shared" si="54"/>
        <v>no incluido</v>
      </c>
    </row>
    <row r="3481" spans="12:12" ht="15.75" customHeight="1">
      <c r="L3481" s="19" t="str">
        <f t="shared" si="54"/>
        <v>no incluido</v>
      </c>
    </row>
    <row r="3482" spans="12:12" ht="15.75" customHeight="1">
      <c r="L3482" s="19" t="str">
        <f t="shared" si="54"/>
        <v>no incluido</v>
      </c>
    </row>
    <row r="3483" spans="12:12" ht="15.75" customHeight="1">
      <c r="L3483" s="19" t="str">
        <f t="shared" si="54"/>
        <v>no incluido</v>
      </c>
    </row>
    <row r="3484" spans="12:12" ht="15.75" customHeight="1">
      <c r="L3484" s="19" t="str">
        <f t="shared" si="54"/>
        <v>no incluido</v>
      </c>
    </row>
    <row r="3485" spans="12:12" ht="15.75" customHeight="1">
      <c r="L3485" s="19" t="str">
        <f t="shared" si="54"/>
        <v>no incluido</v>
      </c>
    </row>
    <row r="3486" spans="12:12" ht="15.75" customHeight="1">
      <c r="L3486" s="19" t="str">
        <f t="shared" si="54"/>
        <v>no incluido</v>
      </c>
    </row>
    <row r="3487" spans="12:12" ht="15.75" customHeight="1">
      <c r="L3487" s="19" t="str">
        <f t="shared" si="54"/>
        <v>no incluido</v>
      </c>
    </row>
    <row r="3488" spans="12:12" ht="15.75" customHeight="1">
      <c r="L3488" s="19" t="str">
        <f t="shared" si="54"/>
        <v>no incluido</v>
      </c>
    </row>
    <row r="3489" spans="12:12" ht="15.75" customHeight="1">
      <c r="L3489" s="19" t="str">
        <f t="shared" si="54"/>
        <v>no incluido</v>
      </c>
    </row>
    <row r="3490" spans="12:12" ht="15.75" customHeight="1">
      <c r="L3490" s="19" t="str">
        <f t="shared" si="54"/>
        <v>no incluido</v>
      </c>
    </row>
    <row r="3491" spans="12:12" ht="15.75" customHeight="1">
      <c r="L3491" s="19" t="str">
        <f t="shared" si="54"/>
        <v>no incluido</v>
      </c>
    </row>
    <row r="3492" spans="12:12" ht="15.75" customHeight="1">
      <c r="L3492" s="19" t="str">
        <f t="shared" si="54"/>
        <v>no incluido</v>
      </c>
    </row>
    <row r="3493" spans="12:12" ht="15.75" customHeight="1">
      <c r="L3493" s="19" t="str">
        <f t="shared" si="54"/>
        <v>no incluido</v>
      </c>
    </row>
    <row r="3494" spans="12:12" ht="15.75" customHeight="1">
      <c r="L3494" s="19" t="str">
        <f t="shared" si="54"/>
        <v>no incluido</v>
      </c>
    </row>
    <row r="3495" spans="12:12" ht="15.75" customHeight="1">
      <c r="L3495" s="19" t="str">
        <f t="shared" si="54"/>
        <v>no incluido</v>
      </c>
    </row>
    <row r="3496" spans="12:12" ht="15.75" customHeight="1">
      <c r="L3496" s="19" t="str">
        <f t="shared" si="54"/>
        <v>no incluido</v>
      </c>
    </row>
    <row r="3497" spans="12:12" ht="15.75" customHeight="1">
      <c r="L3497" s="19" t="str">
        <f t="shared" si="54"/>
        <v>no incluido</v>
      </c>
    </row>
    <row r="3498" spans="12:12" ht="15.75" customHeight="1">
      <c r="L3498" s="19" t="str">
        <f t="shared" si="54"/>
        <v>no incluido</v>
      </c>
    </row>
    <row r="3499" spans="12:12" ht="15.75" customHeight="1">
      <c r="L3499" s="19" t="str">
        <f t="shared" si="54"/>
        <v>no incluido</v>
      </c>
    </row>
    <row r="3500" spans="12:12" ht="15.75" customHeight="1">
      <c r="L3500" s="19" t="str">
        <f t="shared" si="54"/>
        <v>no incluido</v>
      </c>
    </row>
    <row r="3501" spans="12:12" ht="15.75" customHeight="1">
      <c r="L3501" s="19" t="str">
        <f t="shared" si="54"/>
        <v>no incluido</v>
      </c>
    </row>
    <row r="3502" spans="12:12" ht="15.75" customHeight="1">
      <c r="L3502" s="19" t="str">
        <f t="shared" si="54"/>
        <v>no incluido</v>
      </c>
    </row>
    <row r="3503" spans="12:12" ht="15.75" customHeight="1">
      <c r="L3503" s="19" t="str">
        <f t="shared" si="54"/>
        <v>no incluido</v>
      </c>
    </row>
    <row r="3504" spans="12:12" ht="15.75" customHeight="1">
      <c r="L3504" s="19" t="str">
        <f t="shared" si="54"/>
        <v>no incluido</v>
      </c>
    </row>
    <row r="3505" spans="12:12" ht="15.75" customHeight="1">
      <c r="L3505" s="19" t="str">
        <f t="shared" si="54"/>
        <v>no incluido</v>
      </c>
    </row>
    <row r="3506" spans="12:12" ht="15.75" customHeight="1">
      <c r="L3506" s="19" t="str">
        <f t="shared" si="54"/>
        <v>no incluido</v>
      </c>
    </row>
    <row r="3507" spans="12:12" ht="15.75" customHeight="1">
      <c r="L3507" s="19" t="str">
        <f t="shared" si="54"/>
        <v>no incluido</v>
      </c>
    </row>
    <row r="3508" spans="12:12" ht="15.75" customHeight="1">
      <c r="L3508" s="19" t="str">
        <f t="shared" si="54"/>
        <v>no incluido</v>
      </c>
    </row>
    <row r="3509" spans="12:12" ht="15.75" customHeight="1">
      <c r="L3509" s="19" t="str">
        <f t="shared" si="54"/>
        <v>no incluido</v>
      </c>
    </row>
    <row r="3510" spans="12:12" ht="15.75" customHeight="1">
      <c r="L3510" s="19" t="str">
        <f t="shared" si="54"/>
        <v>no incluido</v>
      </c>
    </row>
    <row r="3511" spans="12:12" ht="15.75" customHeight="1">
      <c r="L3511" s="19" t="str">
        <f t="shared" si="54"/>
        <v>no incluido</v>
      </c>
    </row>
    <row r="3512" spans="12:12" ht="15.75" customHeight="1">
      <c r="L3512" s="19" t="str">
        <f t="shared" si="54"/>
        <v>no incluido</v>
      </c>
    </row>
    <row r="3513" spans="12:12" ht="15.75" customHeight="1">
      <c r="L3513" s="19" t="str">
        <f t="shared" si="54"/>
        <v>no incluido</v>
      </c>
    </row>
    <row r="3514" spans="12:12" ht="15.75" customHeight="1">
      <c r="L3514" s="19" t="str">
        <f t="shared" si="54"/>
        <v>no incluido</v>
      </c>
    </row>
    <row r="3515" spans="12:12" ht="15.75" customHeight="1">
      <c r="L3515" s="19" t="str">
        <f t="shared" si="54"/>
        <v>no incluido</v>
      </c>
    </row>
    <row r="3516" spans="12:12" ht="15.75" customHeight="1">
      <c r="L3516" s="19" t="str">
        <f t="shared" si="54"/>
        <v>no incluido</v>
      </c>
    </row>
    <row r="3517" spans="12:12" ht="15.75" customHeight="1">
      <c r="L3517" s="19" t="str">
        <f t="shared" si="54"/>
        <v>no incluido</v>
      </c>
    </row>
    <row r="3518" spans="12:12" ht="15.75" customHeight="1">
      <c r="L3518" s="19" t="str">
        <f t="shared" si="54"/>
        <v>no incluido</v>
      </c>
    </row>
    <row r="3519" spans="12:12" ht="15.75" customHeight="1">
      <c r="L3519" s="19" t="str">
        <f t="shared" si="54"/>
        <v>no incluido</v>
      </c>
    </row>
    <row r="3520" spans="12:12" ht="15.75" customHeight="1">
      <c r="L3520" s="19" t="str">
        <f t="shared" si="54"/>
        <v>no incluido</v>
      </c>
    </row>
    <row r="3521" spans="12:12" ht="15.75" customHeight="1">
      <c r="L3521" s="19" t="str">
        <f t="shared" si="54"/>
        <v>no incluido</v>
      </c>
    </row>
    <row r="3522" spans="12:12" ht="15.75" customHeight="1">
      <c r="L3522" s="19" t="str">
        <f t="shared" ref="L3522:L3585" si="55">IF(ISNUMBER(VLOOKUP(A3522,PRE,1,FALSE)),"PreAlerta",IF(ISNUMBER(VLOOKUP(A3522,POST,1,FALSE)),"PostAlerta",IF(ISNUMBER(VLOOKUP(A3522,EXCL,1,FALSE)),"Excluida","no incluido")))</f>
        <v>no incluido</v>
      </c>
    </row>
    <row r="3523" spans="12:12" ht="15.75" customHeight="1">
      <c r="L3523" s="19" t="str">
        <f t="shared" si="55"/>
        <v>no incluido</v>
      </c>
    </row>
    <row r="3524" spans="12:12" ht="15.75" customHeight="1">
      <c r="L3524" s="19" t="str">
        <f t="shared" si="55"/>
        <v>no incluido</v>
      </c>
    </row>
    <row r="3525" spans="12:12" ht="15.75" customHeight="1">
      <c r="L3525" s="19" t="str">
        <f t="shared" si="55"/>
        <v>no incluido</v>
      </c>
    </row>
    <row r="3526" spans="12:12" ht="15.75" customHeight="1">
      <c r="L3526" s="19" t="str">
        <f t="shared" si="55"/>
        <v>no incluido</v>
      </c>
    </row>
    <row r="3527" spans="12:12" ht="15.75" customHeight="1">
      <c r="L3527" s="19" t="str">
        <f t="shared" si="55"/>
        <v>no incluido</v>
      </c>
    </row>
    <row r="3528" spans="12:12" ht="15.75" customHeight="1">
      <c r="L3528" s="19" t="str">
        <f t="shared" si="55"/>
        <v>no incluido</v>
      </c>
    </row>
    <row r="3529" spans="12:12" ht="15.75" customHeight="1">
      <c r="L3529" s="19" t="str">
        <f t="shared" si="55"/>
        <v>no incluido</v>
      </c>
    </row>
    <row r="3530" spans="12:12" ht="15.75" customHeight="1">
      <c r="L3530" s="19" t="str">
        <f t="shared" si="55"/>
        <v>no incluido</v>
      </c>
    </row>
    <row r="3531" spans="12:12" ht="15.75" customHeight="1">
      <c r="L3531" s="19" t="str">
        <f t="shared" si="55"/>
        <v>no incluido</v>
      </c>
    </row>
    <row r="3532" spans="12:12" ht="15.75" customHeight="1">
      <c r="L3532" s="19" t="str">
        <f t="shared" si="55"/>
        <v>no incluido</v>
      </c>
    </row>
    <row r="3533" spans="12:12" ht="15.75" customHeight="1">
      <c r="L3533" s="19" t="str">
        <f t="shared" si="55"/>
        <v>no incluido</v>
      </c>
    </row>
    <row r="3534" spans="12:12" ht="15.75" customHeight="1">
      <c r="L3534" s="19" t="str">
        <f t="shared" si="55"/>
        <v>no incluido</v>
      </c>
    </row>
    <row r="3535" spans="12:12" ht="15.75" customHeight="1">
      <c r="L3535" s="19" t="str">
        <f t="shared" si="55"/>
        <v>no incluido</v>
      </c>
    </row>
    <row r="3536" spans="12:12" ht="15.75" customHeight="1">
      <c r="L3536" s="19" t="str">
        <f t="shared" si="55"/>
        <v>no incluido</v>
      </c>
    </row>
    <row r="3537" spans="12:12" ht="15.75" customHeight="1">
      <c r="L3537" s="19" t="str">
        <f t="shared" si="55"/>
        <v>no incluido</v>
      </c>
    </row>
    <row r="3538" spans="12:12" ht="15.75" customHeight="1">
      <c r="L3538" s="19" t="str">
        <f t="shared" si="55"/>
        <v>no incluido</v>
      </c>
    </row>
    <row r="3539" spans="12:12" ht="15.75" customHeight="1">
      <c r="L3539" s="19" t="str">
        <f t="shared" si="55"/>
        <v>no incluido</v>
      </c>
    </row>
    <row r="3540" spans="12:12" ht="15.75" customHeight="1">
      <c r="L3540" s="19" t="str">
        <f t="shared" si="55"/>
        <v>no incluido</v>
      </c>
    </row>
    <row r="3541" spans="12:12" ht="15.75" customHeight="1">
      <c r="L3541" s="19" t="str">
        <f t="shared" si="55"/>
        <v>no incluido</v>
      </c>
    </row>
    <row r="3542" spans="12:12" ht="15.75" customHeight="1">
      <c r="L3542" s="19" t="str">
        <f t="shared" si="55"/>
        <v>no incluido</v>
      </c>
    </row>
    <row r="3543" spans="12:12" ht="15.75" customHeight="1">
      <c r="L3543" s="19" t="str">
        <f t="shared" si="55"/>
        <v>no incluido</v>
      </c>
    </row>
    <row r="3544" spans="12:12" ht="15.75" customHeight="1">
      <c r="L3544" s="19" t="str">
        <f t="shared" si="55"/>
        <v>no incluido</v>
      </c>
    </row>
    <row r="3545" spans="12:12" ht="15.75" customHeight="1">
      <c r="L3545" s="19" t="str">
        <f t="shared" si="55"/>
        <v>no incluido</v>
      </c>
    </row>
    <row r="3546" spans="12:12" ht="15.75" customHeight="1">
      <c r="L3546" s="19" t="str">
        <f t="shared" si="55"/>
        <v>no incluido</v>
      </c>
    </row>
    <row r="3547" spans="12:12" ht="15.75" customHeight="1">
      <c r="L3547" s="19" t="str">
        <f t="shared" si="55"/>
        <v>no incluido</v>
      </c>
    </row>
    <row r="3548" spans="12:12" ht="15.75" customHeight="1">
      <c r="L3548" s="19" t="str">
        <f t="shared" si="55"/>
        <v>no incluido</v>
      </c>
    </row>
    <row r="3549" spans="12:12" ht="15.75" customHeight="1">
      <c r="L3549" s="19" t="str">
        <f t="shared" si="55"/>
        <v>no incluido</v>
      </c>
    </row>
    <row r="3550" spans="12:12" ht="15.75" customHeight="1">
      <c r="L3550" s="19" t="str">
        <f t="shared" si="55"/>
        <v>no incluido</v>
      </c>
    </row>
    <row r="3551" spans="12:12" ht="15.75" customHeight="1">
      <c r="L3551" s="19" t="str">
        <f t="shared" si="55"/>
        <v>no incluido</v>
      </c>
    </row>
    <row r="3552" spans="12:12" ht="15.75" customHeight="1">
      <c r="L3552" s="19" t="str">
        <f t="shared" si="55"/>
        <v>no incluido</v>
      </c>
    </row>
    <row r="3553" spans="12:12" ht="15.75" customHeight="1">
      <c r="L3553" s="19" t="str">
        <f t="shared" si="55"/>
        <v>no incluido</v>
      </c>
    </row>
    <row r="3554" spans="12:12" ht="15.75" customHeight="1">
      <c r="L3554" s="19" t="str">
        <f t="shared" si="55"/>
        <v>no incluido</v>
      </c>
    </row>
    <row r="3555" spans="12:12" ht="15.75" customHeight="1">
      <c r="L3555" s="19" t="str">
        <f t="shared" si="55"/>
        <v>no incluido</v>
      </c>
    </row>
    <row r="3556" spans="12:12" ht="15.75" customHeight="1">
      <c r="L3556" s="19" t="str">
        <f t="shared" si="55"/>
        <v>no incluido</v>
      </c>
    </row>
    <row r="3557" spans="12:12" ht="15.75" customHeight="1">
      <c r="L3557" s="19" t="str">
        <f t="shared" si="55"/>
        <v>no incluido</v>
      </c>
    </row>
    <row r="3558" spans="12:12" ht="15.75" customHeight="1">
      <c r="L3558" s="19" t="str">
        <f t="shared" si="55"/>
        <v>no incluido</v>
      </c>
    </row>
    <row r="3559" spans="12:12" ht="15.75" customHeight="1">
      <c r="L3559" s="19" t="str">
        <f t="shared" si="55"/>
        <v>no incluido</v>
      </c>
    </row>
    <row r="3560" spans="12:12" ht="15.75" customHeight="1">
      <c r="L3560" s="19" t="str">
        <f t="shared" si="55"/>
        <v>no incluido</v>
      </c>
    </row>
    <row r="3561" spans="12:12" ht="15.75" customHeight="1">
      <c r="L3561" s="19" t="str">
        <f t="shared" si="55"/>
        <v>no incluido</v>
      </c>
    </row>
    <row r="3562" spans="12:12" ht="15.75" customHeight="1">
      <c r="L3562" s="19" t="str">
        <f t="shared" si="55"/>
        <v>no incluido</v>
      </c>
    </row>
    <row r="3563" spans="12:12" ht="15.75" customHeight="1">
      <c r="L3563" s="19" t="str">
        <f t="shared" si="55"/>
        <v>no incluido</v>
      </c>
    </row>
    <row r="3564" spans="12:12" ht="15.75" customHeight="1">
      <c r="L3564" s="19" t="str">
        <f t="shared" si="55"/>
        <v>no incluido</v>
      </c>
    </row>
    <row r="3565" spans="12:12" ht="15.75" customHeight="1">
      <c r="L3565" s="19" t="str">
        <f t="shared" si="55"/>
        <v>no incluido</v>
      </c>
    </row>
    <row r="3566" spans="12:12" ht="15.75" customHeight="1">
      <c r="L3566" s="19" t="str">
        <f t="shared" si="55"/>
        <v>no incluido</v>
      </c>
    </row>
    <row r="3567" spans="12:12" ht="15.75" customHeight="1">
      <c r="L3567" s="19" t="str">
        <f t="shared" si="55"/>
        <v>no incluido</v>
      </c>
    </row>
    <row r="3568" spans="12:12" ht="15.75" customHeight="1">
      <c r="L3568" s="19" t="str">
        <f t="shared" si="55"/>
        <v>no incluido</v>
      </c>
    </row>
    <row r="3569" spans="12:12" ht="15.75" customHeight="1">
      <c r="L3569" s="19" t="str">
        <f t="shared" si="55"/>
        <v>no incluido</v>
      </c>
    </row>
    <row r="3570" spans="12:12" ht="15.75" customHeight="1">
      <c r="L3570" s="19" t="str">
        <f t="shared" si="55"/>
        <v>no incluido</v>
      </c>
    </row>
    <row r="3571" spans="12:12" ht="15.75" customHeight="1">
      <c r="L3571" s="19" t="str">
        <f t="shared" si="55"/>
        <v>no incluido</v>
      </c>
    </row>
    <row r="3572" spans="12:12" ht="15.75" customHeight="1">
      <c r="L3572" s="19" t="str">
        <f t="shared" si="55"/>
        <v>no incluido</v>
      </c>
    </row>
    <row r="3573" spans="12:12" ht="15.75" customHeight="1">
      <c r="L3573" s="19" t="str">
        <f t="shared" si="55"/>
        <v>no incluido</v>
      </c>
    </row>
    <row r="3574" spans="12:12" ht="15.75" customHeight="1">
      <c r="L3574" s="19" t="str">
        <f t="shared" si="55"/>
        <v>no incluido</v>
      </c>
    </row>
    <row r="3575" spans="12:12" ht="15.75" customHeight="1">
      <c r="L3575" s="19" t="str">
        <f t="shared" si="55"/>
        <v>no incluido</v>
      </c>
    </row>
    <row r="3576" spans="12:12" ht="15.75" customHeight="1">
      <c r="L3576" s="19" t="str">
        <f t="shared" si="55"/>
        <v>no incluido</v>
      </c>
    </row>
    <row r="3577" spans="12:12" ht="15.75" customHeight="1">
      <c r="L3577" s="19" t="str">
        <f t="shared" si="55"/>
        <v>no incluido</v>
      </c>
    </row>
    <row r="3578" spans="12:12" ht="15.75" customHeight="1">
      <c r="L3578" s="19" t="str">
        <f t="shared" si="55"/>
        <v>no incluido</v>
      </c>
    </row>
    <row r="3579" spans="12:12" ht="15.75" customHeight="1">
      <c r="L3579" s="19" t="str">
        <f t="shared" si="55"/>
        <v>no incluido</v>
      </c>
    </row>
    <row r="3580" spans="12:12" ht="15.75" customHeight="1">
      <c r="L3580" s="19" t="str">
        <f t="shared" si="55"/>
        <v>no incluido</v>
      </c>
    </row>
    <row r="3581" spans="12:12" ht="15.75" customHeight="1">
      <c r="L3581" s="19" t="str">
        <f t="shared" si="55"/>
        <v>no incluido</v>
      </c>
    </row>
    <row r="3582" spans="12:12" ht="15.75" customHeight="1">
      <c r="L3582" s="19" t="str">
        <f t="shared" si="55"/>
        <v>no incluido</v>
      </c>
    </row>
    <row r="3583" spans="12:12" ht="15.75" customHeight="1">
      <c r="L3583" s="19" t="str">
        <f t="shared" si="55"/>
        <v>no incluido</v>
      </c>
    </row>
    <row r="3584" spans="12:12" ht="15.75" customHeight="1">
      <c r="L3584" s="19" t="str">
        <f t="shared" si="55"/>
        <v>no incluido</v>
      </c>
    </row>
    <row r="3585" spans="12:12" ht="15.75" customHeight="1">
      <c r="L3585" s="19" t="str">
        <f t="shared" si="55"/>
        <v>no incluido</v>
      </c>
    </row>
    <row r="3586" spans="12:12" ht="15.75" customHeight="1">
      <c r="L3586" s="19" t="str">
        <f t="shared" ref="L3586:L3649" si="56">IF(ISNUMBER(VLOOKUP(A3586,PRE,1,FALSE)),"PreAlerta",IF(ISNUMBER(VLOOKUP(A3586,POST,1,FALSE)),"PostAlerta",IF(ISNUMBER(VLOOKUP(A3586,EXCL,1,FALSE)),"Excluida","no incluido")))</f>
        <v>no incluido</v>
      </c>
    </row>
    <row r="3587" spans="12:12" ht="15.75" customHeight="1">
      <c r="L3587" s="19" t="str">
        <f t="shared" si="56"/>
        <v>no incluido</v>
      </c>
    </row>
    <row r="3588" spans="12:12" ht="15.75" customHeight="1">
      <c r="L3588" s="19" t="str">
        <f t="shared" si="56"/>
        <v>no incluido</v>
      </c>
    </row>
    <row r="3589" spans="12:12" ht="15.75" customHeight="1">
      <c r="L3589" s="19" t="str">
        <f t="shared" si="56"/>
        <v>no incluido</v>
      </c>
    </row>
    <row r="3590" spans="12:12" ht="15.75" customHeight="1">
      <c r="L3590" s="19" t="str">
        <f t="shared" si="56"/>
        <v>no incluido</v>
      </c>
    </row>
    <row r="3591" spans="12:12" ht="15.75" customHeight="1">
      <c r="L3591" s="19" t="str">
        <f t="shared" si="56"/>
        <v>no incluido</v>
      </c>
    </row>
    <row r="3592" spans="12:12" ht="15.75" customHeight="1">
      <c r="L3592" s="19" t="str">
        <f t="shared" si="56"/>
        <v>no incluido</v>
      </c>
    </row>
    <row r="3593" spans="12:12" ht="15.75" customHeight="1">
      <c r="L3593" s="19" t="str">
        <f t="shared" si="56"/>
        <v>no incluido</v>
      </c>
    </row>
    <row r="3594" spans="12:12" ht="15.75" customHeight="1">
      <c r="L3594" s="19" t="str">
        <f t="shared" si="56"/>
        <v>no incluido</v>
      </c>
    </row>
    <row r="3595" spans="12:12" ht="15.75" customHeight="1">
      <c r="L3595" s="19" t="str">
        <f t="shared" si="56"/>
        <v>no incluido</v>
      </c>
    </row>
    <row r="3596" spans="12:12" ht="15.75" customHeight="1">
      <c r="L3596" s="19" t="str">
        <f t="shared" si="56"/>
        <v>no incluido</v>
      </c>
    </row>
    <row r="3597" spans="12:12" ht="15.75" customHeight="1">
      <c r="L3597" s="19" t="str">
        <f t="shared" si="56"/>
        <v>no incluido</v>
      </c>
    </row>
    <row r="3598" spans="12:12" ht="15.75" customHeight="1">
      <c r="L3598" s="19" t="str">
        <f t="shared" si="56"/>
        <v>no incluido</v>
      </c>
    </row>
    <row r="3599" spans="12:12" ht="15.75" customHeight="1">
      <c r="L3599" s="19" t="str">
        <f t="shared" si="56"/>
        <v>no incluido</v>
      </c>
    </row>
    <row r="3600" spans="12:12" ht="15.75" customHeight="1">
      <c r="L3600" s="19" t="str">
        <f t="shared" si="56"/>
        <v>no incluido</v>
      </c>
    </row>
    <row r="3601" spans="12:12" ht="15.75" customHeight="1">
      <c r="L3601" s="19" t="str">
        <f t="shared" si="56"/>
        <v>no incluido</v>
      </c>
    </row>
    <row r="3602" spans="12:12" ht="15.75" customHeight="1">
      <c r="L3602" s="19" t="str">
        <f t="shared" si="56"/>
        <v>no incluido</v>
      </c>
    </row>
    <row r="3603" spans="12:12" ht="15.75" customHeight="1">
      <c r="L3603" s="19" t="str">
        <f t="shared" si="56"/>
        <v>no incluido</v>
      </c>
    </row>
    <row r="3604" spans="12:12" ht="15.75" customHeight="1">
      <c r="L3604" s="19" t="str">
        <f t="shared" si="56"/>
        <v>no incluido</v>
      </c>
    </row>
    <row r="3605" spans="12:12" ht="15.75" customHeight="1">
      <c r="L3605" s="19" t="str">
        <f t="shared" si="56"/>
        <v>no incluido</v>
      </c>
    </row>
    <row r="3606" spans="12:12" ht="15.75" customHeight="1">
      <c r="L3606" s="19" t="str">
        <f t="shared" si="56"/>
        <v>no incluido</v>
      </c>
    </row>
    <row r="3607" spans="12:12" ht="15.75" customHeight="1">
      <c r="L3607" s="19" t="str">
        <f t="shared" si="56"/>
        <v>no incluido</v>
      </c>
    </row>
    <row r="3608" spans="12:12" ht="15.75" customHeight="1">
      <c r="L3608" s="19" t="str">
        <f t="shared" si="56"/>
        <v>no incluido</v>
      </c>
    </row>
    <row r="3609" spans="12:12" ht="15.75" customHeight="1">
      <c r="L3609" s="19" t="str">
        <f t="shared" si="56"/>
        <v>no incluido</v>
      </c>
    </row>
    <row r="3610" spans="12:12" ht="15.75" customHeight="1">
      <c r="L3610" s="19" t="str">
        <f t="shared" si="56"/>
        <v>no incluido</v>
      </c>
    </row>
    <row r="3611" spans="12:12" ht="15.75" customHeight="1">
      <c r="L3611" s="19" t="str">
        <f t="shared" si="56"/>
        <v>no incluido</v>
      </c>
    </row>
    <row r="3612" spans="12:12" ht="15.75" customHeight="1">
      <c r="L3612" s="19" t="str">
        <f t="shared" si="56"/>
        <v>no incluido</v>
      </c>
    </row>
    <row r="3613" spans="12:12" ht="15.75" customHeight="1">
      <c r="L3613" s="19" t="str">
        <f t="shared" si="56"/>
        <v>no incluido</v>
      </c>
    </row>
    <row r="3614" spans="12:12" ht="15.75" customHeight="1">
      <c r="L3614" s="19" t="str">
        <f t="shared" si="56"/>
        <v>no incluido</v>
      </c>
    </row>
    <row r="3615" spans="12:12" ht="15.75" customHeight="1">
      <c r="L3615" s="19" t="str">
        <f t="shared" si="56"/>
        <v>no incluido</v>
      </c>
    </row>
    <row r="3616" spans="12:12" ht="15.75" customHeight="1">
      <c r="L3616" s="19" t="str">
        <f t="shared" si="56"/>
        <v>no incluido</v>
      </c>
    </row>
    <row r="3617" spans="12:12" ht="15.75" customHeight="1">
      <c r="L3617" s="19" t="str">
        <f t="shared" si="56"/>
        <v>no incluido</v>
      </c>
    </row>
    <row r="3618" spans="12:12" ht="15.75" customHeight="1">
      <c r="L3618" s="19" t="str">
        <f t="shared" si="56"/>
        <v>no incluido</v>
      </c>
    </row>
    <row r="3619" spans="12:12" ht="15.75" customHeight="1">
      <c r="L3619" s="19" t="str">
        <f t="shared" si="56"/>
        <v>no incluido</v>
      </c>
    </row>
    <row r="3620" spans="12:12" ht="15.75" customHeight="1">
      <c r="L3620" s="19" t="str">
        <f t="shared" si="56"/>
        <v>no incluido</v>
      </c>
    </row>
    <row r="3621" spans="12:12" ht="15.75" customHeight="1">
      <c r="L3621" s="19" t="str">
        <f t="shared" si="56"/>
        <v>no incluido</v>
      </c>
    </row>
    <row r="3622" spans="12:12" ht="15.75" customHeight="1">
      <c r="L3622" s="19" t="str">
        <f t="shared" si="56"/>
        <v>no incluido</v>
      </c>
    </row>
    <row r="3623" spans="12:12" ht="15.75" customHeight="1">
      <c r="L3623" s="19" t="str">
        <f t="shared" si="56"/>
        <v>no incluido</v>
      </c>
    </row>
    <row r="3624" spans="12:12" ht="15.75" customHeight="1">
      <c r="L3624" s="19" t="str">
        <f t="shared" si="56"/>
        <v>no incluido</v>
      </c>
    </row>
    <row r="3625" spans="12:12" ht="15.75" customHeight="1">
      <c r="L3625" s="19" t="str">
        <f t="shared" si="56"/>
        <v>no incluido</v>
      </c>
    </row>
    <row r="3626" spans="12:12" ht="15.75" customHeight="1">
      <c r="L3626" s="19" t="str">
        <f t="shared" si="56"/>
        <v>no incluido</v>
      </c>
    </row>
    <row r="3627" spans="12:12" ht="15.75" customHeight="1">
      <c r="L3627" s="19" t="str">
        <f t="shared" si="56"/>
        <v>no incluido</v>
      </c>
    </row>
    <row r="3628" spans="12:12" ht="15.75" customHeight="1">
      <c r="L3628" s="19" t="str">
        <f t="shared" si="56"/>
        <v>no incluido</v>
      </c>
    </row>
    <row r="3629" spans="12:12" ht="15.75" customHeight="1">
      <c r="L3629" s="19" t="str">
        <f t="shared" si="56"/>
        <v>no incluido</v>
      </c>
    </row>
    <row r="3630" spans="12:12" ht="15.75" customHeight="1">
      <c r="L3630" s="19" t="str">
        <f t="shared" si="56"/>
        <v>no incluido</v>
      </c>
    </row>
    <row r="3631" spans="12:12" ht="15.75" customHeight="1">
      <c r="L3631" s="19" t="str">
        <f t="shared" si="56"/>
        <v>no incluido</v>
      </c>
    </row>
    <row r="3632" spans="12:12" ht="15.75" customHeight="1">
      <c r="L3632" s="19" t="str">
        <f t="shared" si="56"/>
        <v>no incluido</v>
      </c>
    </row>
    <row r="3633" spans="12:12" ht="15.75" customHeight="1">
      <c r="L3633" s="19" t="str">
        <f t="shared" si="56"/>
        <v>no incluido</v>
      </c>
    </row>
    <row r="3634" spans="12:12" ht="15.75" customHeight="1">
      <c r="L3634" s="19" t="str">
        <f t="shared" si="56"/>
        <v>no incluido</v>
      </c>
    </row>
    <row r="3635" spans="12:12" ht="15.75" customHeight="1">
      <c r="L3635" s="19" t="str">
        <f t="shared" si="56"/>
        <v>no incluido</v>
      </c>
    </row>
    <row r="3636" spans="12:12" ht="15.75" customHeight="1">
      <c r="L3636" s="19" t="str">
        <f t="shared" si="56"/>
        <v>no incluido</v>
      </c>
    </row>
    <row r="3637" spans="12:12" ht="15.75" customHeight="1">
      <c r="L3637" s="19" t="str">
        <f t="shared" si="56"/>
        <v>no incluido</v>
      </c>
    </row>
    <row r="3638" spans="12:12" ht="15.75" customHeight="1">
      <c r="L3638" s="19" t="str">
        <f t="shared" si="56"/>
        <v>no incluido</v>
      </c>
    </row>
    <row r="3639" spans="12:12" ht="15.75" customHeight="1">
      <c r="L3639" s="19" t="str">
        <f t="shared" si="56"/>
        <v>no incluido</v>
      </c>
    </row>
    <row r="3640" spans="12:12" ht="15.75" customHeight="1">
      <c r="L3640" s="19" t="str">
        <f t="shared" si="56"/>
        <v>no incluido</v>
      </c>
    </row>
    <row r="3641" spans="12:12" ht="15.75" customHeight="1">
      <c r="L3641" s="19" t="str">
        <f t="shared" si="56"/>
        <v>no incluido</v>
      </c>
    </row>
    <row r="3642" spans="12:12" ht="15.75" customHeight="1">
      <c r="L3642" s="19" t="str">
        <f t="shared" si="56"/>
        <v>no incluido</v>
      </c>
    </row>
    <row r="3643" spans="12:12" ht="15.75" customHeight="1">
      <c r="L3643" s="19" t="str">
        <f t="shared" si="56"/>
        <v>no incluido</v>
      </c>
    </row>
    <row r="3644" spans="12:12" ht="15.75" customHeight="1">
      <c r="L3644" s="19" t="str">
        <f t="shared" si="56"/>
        <v>no incluido</v>
      </c>
    </row>
    <row r="3645" spans="12:12" ht="15.75" customHeight="1">
      <c r="L3645" s="19" t="str">
        <f t="shared" si="56"/>
        <v>no incluido</v>
      </c>
    </row>
    <row r="3646" spans="12:12" ht="15.75" customHeight="1">
      <c r="L3646" s="19" t="str">
        <f t="shared" si="56"/>
        <v>no incluido</v>
      </c>
    </row>
    <row r="3647" spans="12:12" ht="15.75" customHeight="1">
      <c r="L3647" s="19" t="str">
        <f t="shared" si="56"/>
        <v>no incluido</v>
      </c>
    </row>
    <row r="3648" spans="12:12" ht="15.75" customHeight="1">
      <c r="L3648" s="19" t="str">
        <f t="shared" si="56"/>
        <v>no incluido</v>
      </c>
    </row>
    <row r="3649" spans="12:12" ht="15.75" customHeight="1">
      <c r="L3649" s="19" t="str">
        <f t="shared" si="56"/>
        <v>no incluido</v>
      </c>
    </row>
    <row r="3650" spans="12:12" ht="15.75" customHeight="1">
      <c r="L3650" s="19" t="str">
        <f t="shared" ref="L3650:L3713" si="57">IF(ISNUMBER(VLOOKUP(A3650,PRE,1,FALSE)),"PreAlerta",IF(ISNUMBER(VLOOKUP(A3650,POST,1,FALSE)),"PostAlerta",IF(ISNUMBER(VLOOKUP(A3650,EXCL,1,FALSE)),"Excluida","no incluido")))</f>
        <v>no incluido</v>
      </c>
    </row>
    <row r="3651" spans="12:12" ht="15.75" customHeight="1">
      <c r="L3651" s="19" t="str">
        <f t="shared" si="57"/>
        <v>no incluido</v>
      </c>
    </row>
    <row r="3652" spans="12:12" ht="15.75" customHeight="1">
      <c r="L3652" s="19" t="str">
        <f t="shared" si="57"/>
        <v>no incluido</v>
      </c>
    </row>
    <row r="3653" spans="12:12" ht="15.75" customHeight="1">
      <c r="L3653" s="19" t="str">
        <f t="shared" si="57"/>
        <v>no incluido</v>
      </c>
    </row>
    <row r="3654" spans="12:12" ht="15.75" customHeight="1">
      <c r="L3654" s="19" t="str">
        <f t="shared" si="57"/>
        <v>no incluido</v>
      </c>
    </row>
    <row r="3655" spans="12:12" ht="15.75" customHeight="1">
      <c r="L3655" s="19" t="str">
        <f t="shared" si="57"/>
        <v>no incluido</v>
      </c>
    </row>
    <row r="3656" spans="12:12" ht="15.75" customHeight="1">
      <c r="L3656" s="19" t="str">
        <f t="shared" si="57"/>
        <v>no incluido</v>
      </c>
    </row>
    <row r="3657" spans="12:12" ht="15.75" customHeight="1">
      <c r="L3657" s="19" t="str">
        <f t="shared" si="57"/>
        <v>no incluido</v>
      </c>
    </row>
    <row r="3658" spans="12:12" ht="15.75" customHeight="1">
      <c r="L3658" s="19" t="str">
        <f t="shared" si="57"/>
        <v>no incluido</v>
      </c>
    </row>
    <row r="3659" spans="12:12" ht="15.75" customHeight="1">
      <c r="L3659" s="19" t="str">
        <f t="shared" si="57"/>
        <v>no incluido</v>
      </c>
    </row>
    <row r="3660" spans="12:12" ht="15.75" customHeight="1">
      <c r="L3660" s="19" t="str">
        <f t="shared" si="57"/>
        <v>no incluido</v>
      </c>
    </row>
    <row r="3661" spans="12:12" ht="15.75" customHeight="1">
      <c r="L3661" s="19" t="str">
        <f t="shared" si="57"/>
        <v>no incluido</v>
      </c>
    </row>
    <row r="3662" spans="12:12" ht="15.75" customHeight="1">
      <c r="L3662" s="19" t="str">
        <f t="shared" si="57"/>
        <v>no incluido</v>
      </c>
    </row>
    <row r="3663" spans="12:12" ht="15.75" customHeight="1">
      <c r="L3663" s="19" t="str">
        <f t="shared" si="57"/>
        <v>no incluido</v>
      </c>
    </row>
    <row r="3664" spans="12:12" ht="15.75" customHeight="1">
      <c r="L3664" s="19" t="str">
        <f t="shared" si="57"/>
        <v>no incluido</v>
      </c>
    </row>
    <row r="3665" spans="12:12" ht="15.75" customHeight="1">
      <c r="L3665" s="19" t="str">
        <f t="shared" si="57"/>
        <v>no incluido</v>
      </c>
    </row>
    <row r="3666" spans="12:12" ht="15.75" customHeight="1">
      <c r="L3666" s="19" t="str">
        <f t="shared" si="57"/>
        <v>no incluido</v>
      </c>
    </row>
    <row r="3667" spans="12:12" ht="15.75" customHeight="1">
      <c r="L3667" s="19" t="str">
        <f t="shared" si="57"/>
        <v>no incluido</v>
      </c>
    </row>
    <row r="3668" spans="12:12" ht="15.75" customHeight="1">
      <c r="L3668" s="19" t="str">
        <f t="shared" si="57"/>
        <v>no incluido</v>
      </c>
    </row>
    <row r="3669" spans="12:12" ht="15.75" customHeight="1">
      <c r="L3669" s="19" t="str">
        <f t="shared" si="57"/>
        <v>no incluido</v>
      </c>
    </row>
    <row r="3670" spans="12:12" ht="15.75" customHeight="1">
      <c r="L3670" s="19" t="str">
        <f t="shared" si="57"/>
        <v>no incluido</v>
      </c>
    </row>
    <row r="3671" spans="12:12" ht="15.75" customHeight="1">
      <c r="L3671" s="19" t="str">
        <f t="shared" si="57"/>
        <v>no incluido</v>
      </c>
    </row>
    <row r="3672" spans="12:12" ht="15.75" customHeight="1">
      <c r="L3672" s="19" t="str">
        <f t="shared" si="57"/>
        <v>no incluido</v>
      </c>
    </row>
    <row r="3673" spans="12:12" ht="15.75" customHeight="1">
      <c r="L3673" s="19" t="str">
        <f t="shared" si="57"/>
        <v>no incluido</v>
      </c>
    </row>
    <row r="3674" spans="12:12" ht="15.75" customHeight="1">
      <c r="L3674" s="19" t="str">
        <f t="shared" si="57"/>
        <v>no incluido</v>
      </c>
    </row>
    <row r="3675" spans="12:12" ht="15.75" customHeight="1">
      <c r="L3675" s="19" t="str">
        <f t="shared" si="57"/>
        <v>no incluido</v>
      </c>
    </row>
    <row r="3676" spans="12:12" ht="15.75" customHeight="1">
      <c r="L3676" s="19" t="str">
        <f t="shared" si="57"/>
        <v>no incluido</v>
      </c>
    </row>
    <row r="3677" spans="12:12" ht="15.75" customHeight="1">
      <c r="L3677" s="19" t="str">
        <f t="shared" si="57"/>
        <v>no incluido</v>
      </c>
    </row>
    <row r="3678" spans="12:12" ht="15.75" customHeight="1">
      <c r="L3678" s="19" t="str">
        <f t="shared" si="57"/>
        <v>no incluido</v>
      </c>
    </row>
    <row r="3679" spans="12:12" ht="15.75" customHeight="1">
      <c r="L3679" s="19" t="str">
        <f t="shared" si="57"/>
        <v>no incluido</v>
      </c>
    </row>
    <row r="3680" spans="12:12" ht="15.75" customHeight="1">
      <c r="L3680" s="19" t="str">
        <f t="shared" si="57"/>
        <v>no incluido</v>
      </c>
    </row>
    <row r="3681" spans="12:12" ht="15.75" customHeight="1">
      <c r="L3681" s="19" t="str">
        <f t="shared" si="57"/>
        <v>no incluido</v>
      </c>
    </row>
    <row r="3682" spans="12:12" ht="15.75" customHeight="1">
      <c r="L3682" s="19" t="str">
        <f t="shared" si="57"/>
        <v>no incluido</v>
      </c>
    </row>
    <row r="3683" spans="12:12" ht="15.75" customHeight="1">
      <c r="L3683" s="19" t="str">
        <f t="shared" si="57"/>
        <v>no incluido</v>
      </c>
    </row>
    <row r="3684" spans="12:12" ht="15.75" customHeight="1">
      <c r="L3684" s="19" t="str">
        <f t="shared" si="57"/>
        <v>no incluido</v>
      </c>
    </row>
    <row r="3685" spans="12:12" ht="15.75" customHeight="1">
      <c r="L3685" s="19" t="str">
        <f t="shared" si="57"/>
        <v>no incluido</v>
      </c>
    </row>
    <row r="3686" spans="12:12" ht="15.75" customHeight="1">
      <c r="L3686" s="19" t="str">
        <f t="shared" si="57"/>
        <v>no incluido</v>
      </c>
    </row>
    <row r="3687" spans="12:12" ht="15.75" customHeight="1">
      <c r="L3687" s="19" t="str">
        <f t="shared" si="57"/>
        <v>no incluido</v>
      </c>
    </row>
    <row r="3688" spans="12:12" ht="15.75" customHeight="1">
      <c r="L3688" s="19" t="str">
        <f t="shared" si="57"/>
        <v>no incluido</v>
      </c>
    </row>
    <row r="3689" spans="12:12" ht="15.75" customHeight="1">
      <c r="L3689" s="19" t="str">
        <f t="shared" si="57"/>
        <v>no incluido</v>
      </c>
    </row>
    <row r="3690" spans="12:12" ht="15.75" customHeight="1">
      <c r="L3690" s="19" t="str">
        <f t="shared" si="57"/>
        <v>no incluido</v>
      </c>
    </row>
    <row r="3691" spans="12:12" ht="15.75" customHeight="1">
      <c r="L3691" s="19" t="str">
        <f t="shared" si="57"/>
        <v>no incluido</v>
      </c>
    </row>
    <row r="3692" spans="12:12" ht="15.75" customHeight="1">
      <c r="L3692" s="19" t="str">
        <f t="shared" si="57"/>
        <v>no incluido</v>
      </c>
    </row>
    <row r="3693" spans="12:12" ht="15.75" customHeight="1">
      <c r="L3693" s="19" t="str">
        <f t="shared" si="57"/>
        <v>no incluido</v>
      </c>
    </row>
    <row r="3694" spans="12:12" ht="15.75" customHeight="1">
      <c r="L3694" s="19" t="str">
        <f t="shared" si="57"/>
        <v>no incluido</v>
      </c>
    </row>
    <row r="3695" spans="12:12" ht="15.75" customHeight="1">
      <c r="L3695" s="19" t="str">
        <f t="shared" si="57"/>
        <v>no incluido</v>
      </c>
    </row>
    <row r="3696" spans="12:12" ht="15.75" customHeight="1">
      <c r="L3696" s="19" t="str">
        <f t="shared" si="57"/>
        <v>no incluido</v>
      </c>
    </row>
    <row r="3697" spans="12:12" ht="15.75" customHeight="1">
      <c r="L3697" s="19" t="str">
        <f t="shared" si="57"/>
        <v>no incluido</v>
      </c>
    </row>
    <row r="3698" spans="12:12" ht="15.75" customHeight="1">
      <c r="L3698" s="19" t="str">
        <f t="shared" si="57"/>
        <v>no incluido</v>
      </c>
    </row>
    <row r="3699" spans="12:12" ht="15.75" customHeight="1">
      <c r="L3699" s="19" t="str">
        <f t="shared" si="57"/>
        <v>no incluido</v>
      </c>
    </row>
    <row r="3700" spans="12:12" ht="15.75" customHeight="1">
      <c r="L3700" s="19" t="str">
        <f t="shared" si="57"/>
        <v>no incluido</v>
      </c>
    </row>
    <row r="3701" spans="12:12" ht="15.75" customHeight="1">
      <c r="L3701" s="19" t="str">
        <f t="shared" si="57"/>
        <v>no incluido</v>
      </c>
    </row>
    <row r="3702" spans="12:12" ht="15.75" customHeight="1">
      <c r="L3702" s="19" t="str">
        <f t="shared" si="57"/>
        <v>no incluido</v>
      </c>
    </row>
    <row r="3703" spans="12:12" ht="15.75" customHeight="1">
      <c r="L3703" s="19" t="str">
        <f t="shared" si="57"/>
        <v>no incluido</v>
      </c>
    </row>
    <row r="3704" spans="12:12" ht="15.75" customHeight="1">
      <c r="L3704" s="19" t="str">
        <f t="shared" si="57"/>
        <v>no incluido</v>
      </c>
    </row>
    <row r="3705" spans="12:12" ht="15.75" customHeight="1">
      <c r="L3705" s="19" t="str">
        <f t="shared" si="57"/>
        <v>no incluido</v>
      </c>
    </row>
    <row r="3706" spans="12:12" ht="15.75" customHeight="1">
      <c r="L3706" s="19" t="str">
        <f t="shared" si="57"/>
        <v>no incluido</v>
      </c>
    </row>
    <row r="3707" spans="12:12" ht="15.75" customHeight="1">
      <c r="L3707" s="19" t="str">
        <f t="shared" si="57"/>
        <v>no incluido</v>
      </c>
    </row>
    <row r="3708" spans="12:12" ht="15.75" customHeight="1">
      <c r="L3708" s="19" t="str">
        <f t="shared" si="57"/>
        <v>no incluido</v>
      </c>
    </row>
    <row r="3709" spans="12:12" ht="15.75" customHeight="1">
      <c r="L3709" s="19" t="str">
        <f t="shared" si="57"/>
        <v>no incluido</v>
      </c>
    </row>
    <row r="3710" spans="12:12" ht="15.75" customHeight="1">
      <c r="L3710" s="19" t="str">
        <f t="shared" si="57"/>
        <v>no incluido</v>
      </c>
    </row>
    <row r="3711" spans="12:12" ht="15.75" customHeight="1">
      <c r="L3711" s="19" t="str">
        <f t="shared" si="57"/>
        <v>no incluido</v>
      </c>
    </row>
    <row r="3712" spans="12:12" ht="15.75" customHeight="1">
      <c r="L3712" s="19" t="str">
        <f t="shared" si="57"/>
        <v>no incluido</v>
      </c>
    </row>
    <row r="3713" spans="12:12" ht="15.75" customHeight="1">
      <c r="L3713" s="19" t="str">
        <f t="shared" si="57"/>
        <v>no incluido</v>
      </c>
    </row>
    <row r="3714" spans="12:12" ht="15.75" customHeight="1">
      <c r="L3714" s="19" t="str">
        <f t="shared" ref="L3714:L3777" si="58">IF(ISNUMBER(VLOOKUP(A3714,PRE,1,FALSE)),"PreAlerta",IF(ISNUMBER(VLOOKUP(A3714,POST,1,FALSE)),"PostAlerta",IF(ISNUMBER(VLOOKUP(A3714,EXCL,1,FALSE)),"Excluida","no incluido")))</f>
        <v>no incluido</v>
      </c>
    </row>
    <row r="3715" spans="12:12" ht="15.75" customHeight="1">
      <c r="L3715" s="19" t="str">
        <f t="shared" si="58"/>
        <v>no incluido</v>
      </c>
    </row>
    <row r="3716" spans="12:12" ht="15.75" customHeight="1">
      <c r="L3716" s="19" t="str">
        <f t="shared" si="58"/>
        <v>no incluido</v>
      </c>
    </row>
    <row r="3717" spans="12:12" ht="15.75" customHeight="1">
      <c r="L3717" s="19" t="str">
        <f t="shared" si="58"/>
        <v>no incluido</v>
      </c>
    </row>
    <row r="3718" spans="12:12" ht="15.75" customHeight="1">
      <c r="L3718" s="19" t="str">
        <f t="shared" si="58"/>
        <v>no incluido</v>
      </c>
    </row>
    <row r="3719" spans="12:12" ht="15.75" customHeight="1">
      <c r="L3719" s="19" t="str">
        <f t="shared" si="58"/>
        <v>no incluido</v>
      </c>
    </row>
    <row r="3720" spans="12:12" ht="15.75" customHeight="1">
      <c r="L3720" s="19" t="str">
        <f t="shared" si="58"/>
        <v>no incluido</v>
      </c>
    </row>
    <row r="3721" spans="12:12" ht="15.75" customHeight="1">
      <c r="L3721" s="19" t="str">
        <f t="shared" si="58"/>
        <v>no incluido</v>
      </c>
    </row>
    <row r="3722" spans="12:12" ht="15.75" customHeight="1">
      <c r="L3722" s="19" t="str">
        <f t="shared" si="58"/>
        <v>no incluido</v>
      </c>
    </row>
    <row r="3723" spans="12:12" ht="15.75" customHeight="1">
      <c r="L3723" s="19" t="str">
        <f t="shared" si="58"/>
        <v>no incluido</v>
      </c>
    </row>
    <row r="3724" spans="12:12" ht="15.75" customHeight="1">
      <c r="L3724" s="19" t="str">
        <f t="shared" si="58"/>
        <v>no incluido</v>
      </c>
    </row>
    <row r="3725" spans="12:12" ht="15.75" customHeight="1">
      <c r="L3725" s="19" t="str">
        <f t="shared" si="58"/>
        <v>no incluido</v>
      </c>
    </row>
    <row r="3726" spans="12:12" ht="15.75" customHeight="1">
      <c r="L3726" s="19" t="str">
        <f t="shared" si="58"/>
        <v>no incluido</v>
      </c>
    </row>
    <row r="3727" spans="12:12" ht="15.75" customHeight="1">
      <c r="L3727" s="19" t="str">
        <f t="shared" si="58"/>
        <v>no incluido</v>
      </c>
    </row>
    <row r="3728" spans="12:12" ht="15.75" customHeight="1">
      <c r="L3728" s="19" t="str">
        <f t="shared" si="58"/>
        <v>no incluido</v>
      </c>
    </row>
    <row r="3729" spans="12:12" ht="15.75" customHeight="1">
      <c r="L3729" s="19" t="str">
        <f t="shared" si="58"/>
        <v>no incluido</v>
      </c>
    </row>
    <row r="3730" spans="12:12" ht="15.75" customHeight="1">
      <c r="L3730" s="19" t="str">
        <f t="shared" si="58"/>
        <v>no incluido</v>
      </c>
    </row>
    <row r="3731" spans="12:12" ht="15.75" customHeight="1">
      <c r="L3731" s="19" t="str">
        <f t="shared" si="58"/>
        <v>no incluido</v>
      </c>
    </row>
    <row r="3732" spans="12:12" ht="15.75" customHeight="1">
      <c r="L3732" s="19" t="str">
        <f t="shared" si="58"/>
        <v>no incluido</v>
      </c>
    </row>
    <row r="3733" spans="12:12" ht="15.75" customHeight="1">
      <c r="L3733" s="19" t="str">
        <f t="shared" si="58"/>
        <v>no incluido</v>
      </c>
    </row>
    <row r="3734" spans="12:12" ht="15.75" customHeight="1">
      <c r="L3734" s="19" t="str">
        <f t="shared" si="58"/>
        <v>no incluido</v>
      </c>
    </row>
    <row r="3735" spans="12:12" ht="15.75" customHeight="1">
      <c r="L3735" s="19" t="str">
        <f t="shared" si="58"/>
        <v>no incluido</v>
      </c>
    </row>
    <row r="3736" spans="12:12" ht="15.75" customHeight="1">
      <c r="L3736" s="19" t="str">
        <f t="shared" si="58"/>
        <v>no incluido</v>
      </c>
    </row>
    <row r="3737" spans="12:12" ht="15.75" customHeight="1">
      <c r="L3737" s="19" t="str">
        <f t="shared" si="58"/>
        <v>no incluido</v>
      </c>
    </row>
    <row r="3738" spans="12:12" ht="15.75" customHeight="1">
      <c r="L3738" s="19" t="str">
        <f t="shared" si="58"/>
        <v>no incluido</v>
      </c>
    </row>
    <row r="3739" spans="12:12" ht="15.75" customHeight="1">
      <c r="L3739" s="19" t="str">
        <f t="shared" si="58"/>
        <v>no incluido</v>
      </c>
    </row>
    <row r="3740" spans="12:12" ht="15.75" customHeight="1">
      <c r="L3740" s="19" t="str">
        <f t="shared" si="58"/>
        <v>no incluido</v>
      </c>
    </row>
    <row r="3741" spans="12:12" ht="15.75" customHeight="1">
      <c r="L3741" s="19" t="str">
        <f t="shared" si="58"/>
        <v>no incluido</v>
      </c>
    </row>
    <row r="3742" spans="12:12" ht="15.75" customHeight="1">
      <c r="L3742" s="19" t="str">
        <f t="shared" si="58"/>
        <v>no incluido</v>
      </c>
    </row>
    <row r="3743" spans="12:12" ht="15.75" customHeight="1">
      <c r="L3743" s="19" t="str">
        <f t="shared" si="58"/>
        <v>no incluido</v>
      </c>
    </row>
    <row r="3744" spans="12:12" ht="15.75" customHeight="1">
      <c r="L3744" s="19" t="str">
        <f t="shared" si="58"/>
        <v>no incluido</v>
      </c>
    </row>
    <row r="3745" spans="12:12" ht="15.75" customHeight="1">
      <c r="L3745" s="19" t="str">
        <f t="shared" si="58"/>
        <v>no incluido</v>
      </c>
    </row>
    <row r="3746" spans="12:12" ht="15.75" customHeight="1">
      <c r="L3746" s="19" t="str">
        <f t="shared" si="58"/>
        <v>no incluido</v>
      </c>
    </row>
    <row r="3747" spans="12:12" ht="15.75" customHeight="1">
      <c r="L3747" s="19" t="str">
        <f t="shared" si="58"/>
        <v>no incluido</v>
      </c>
    </row>
    <row r="3748" spans="12:12" ht="15.75" customHeight="1">
      <c r="L3748" s="19" t="str">
        <f t="shared" si="58"/>
        <v>no incluido</v>
      </c>
    </row>
    <row r="3749" spans="12:12" ht="15.75" customHeight="1">
      <c r="L3749" s="19" t="str">
        <f t="shared" si="58"/>
        <v>no incluido</v>
      </c>
    </row>
    <row r="3750" spans="12:12" ht="15.75" customHeight="1">
      <c r="L3750" s="19" t="str">
        <f t="shared" si="58"/>
        <v>no incluido</v>
      </c>
    </row>
    <row r="3751" spans="12:12" ht="15.75" customHeight="1">
      <c r="L3751" s="19" t="str">
        <f t="shared" si="58"/>
        <v>no incluido</v>
      </c>
    </row>
    <row r="3752" spans="12:12" ht="15.75" customHeight="1">
      <c r="L3752" s="19" t="str">
        <f t="shared" si="58"/>
        <v>no incluido</v>
      </c>
    </row>
    <row r="3753" spans="12:12" ht="15.75" customHeight="1">
      <c r="L3753" s="19" t="str">
        <f t="shared" si="58"/>
        <v>no incluido</v>
      </c>
    </row>
    <row r="3754" spans="12:12" ht="15.75" customHeight="1">
      <c r="L3754" s="19" t="str">
        <f t="shared" si="58"/>
        <v>no incluido</v>
      </c>
    </row>
    <row r="3755" spans="12:12" ht="15.75" customHeight="1">
      <c r="L3755" s="19" t="str">
        <f t="shared" si="58"/>
        <v>no incluido</v>
      </c>
    </row>
    <row r="3756" spans="12:12" ht="15.75" customHeight="1">
      <c r="L3756" s="19" t="str">
        <f t="shared" si="58"/>
        <v>no incluido</v>
      </c>
    </row>
    <row r="3757" spans="12:12" ht="15.75" customHeight="1">
      <c r="L3757" s="19" t="str">
        <f t="shared" si="58"/>
        <v>no incluido</v>
      </c>
    </row>
    <row r="3758" spans="12:12" ht="15.75" customHeight="1">
      <c r="L3758" s="19" t="str">
        <f t="shared" si="58"/>
        <v>no incluido</v>
      </c>
    </row>
    <row r="3759" spans="12:12" ht="15.75" customHeight="1">
      <c r="L3759" s="19" t="str">
        <f t="shared" si="58"/>
        <v>no incluido</v>
      </c>
    </row>
    <row r="3760" spans="12:12" ht="15.75" customHeight="1">
      <c r="L3760" s="19" t="str">
        <f t="shared" si="58"/>
        <v>no incluido</v>
      </c>
    </row>
    <row r="3761" spans="12:12" ht="15.75" customHeight="1">
      <c r="L3761" s="19" t="str">
        <f t="shared" si="58"/>
        <v>no incluido</v>
      </c>
    </row>
    <row r="3762" spans="12:12" ht="15.75" customHeight="1">
      <c r="L3762" s="19" t="str">
        <f t="shared" si="58"/>
        <v>no incluido</v>
      </c>
    </row>
    <row r="3763" spans="12:12" ht="15.75" customHeight="1">
      <c r="L3763" s="19" t="str">
        <f t="shared" si="58"/>
        <v>no incluido</v>
      </c>
    </row>
    <row r="3764" spans="12:12" ht="15.75" customHeight="1">
      <c r="L3764" s="19" t="str">
        <f t="shared" si="58"/>
        <v>no incluido</v>
      </c>
    </row>
    <row r="3765" spans="12:12" ht="15.75" customHeight="1">
      <c r="L3765" s="19" t="str">
        <f t="shared" si="58"/>
        <v>no incluido</v>
      </c>
    </row>
    <row r="3766" spans="12:12" ht="15.75" customHeight="1">
      <c r="L3766" s="19" t="str">
        <f t="shared" si="58"/>
        <v>no incluido</v>
      </c>
    </row>
    <row r="3767" spans="12:12" ht="15.75" customHeight="1">
      <c r="L3767" s="19" t="str">
        <f t="shared" si="58"/>
        <v>no incluido</v>
      </c>
    </row>
    <row r="3768" spans="12:12" ht="15.75" customHeight="1">
      <c r="L3768" s="19" t="str">
        <f t="shared" si="58"/>
        <v>no incluido</v>
      </c>
    </row>
    <row r="3769" spans="12:12" ht="15.75" customHeight="1">
      <c r="L3769" s="19" t="str">
        <f t="shared" si="58"/>
        <v>no incluido</v>
      </c>
    </row>
    <row r="3770" spans="12:12" ht="15.75" customHeight="1">
      <c r="L3770" s="19" t="str">
        <f t="shared" si="58"/>
        <v>no incluido</v>
      </c>
    </row>
    <row r="3771" spans="12:12" ht="15.75" customHeight="1">
      <c r="L3771" s="19" t="str">
        <f t="shared" si="58"/>
        <v>no incluido</v>
      </c>
    </row>
    <row r="3772" spans="12:12" ht="15.75" customHeight="1">
      <c r="L3772" s="19" t="str">
        <f t="shared" si="58"/>
        <v>no incluido</v>
      </c>
    </row>
    <row r="3773" spans="12:12" ht="15.75" customHeight="1">
      <c r="L3773" s="19" t="str">
        <f t="shared" si="58"/>
        <v>no incluido</v>
      </c>
    </row>
    <row r="3774" spans="12:12" ht="15.75" customHeight="1">
      <c r="L3774" s="19" t="str">
        <f t="shared" si="58"/>
        <v>no incluido</v>
      </c>
    </row>
    <row r="3775" spans="12:12" ht="15.75" customHeight="1">
      <c r="L3775" s="19" t="str">
        <f t="shared" si="58"/>
        <v>no incluido</v>
      </c>
    </row>
    <row r="3776" spans="12:12" ht="15.75" customHeight="1">
      <c r="L3776" s="19" t="str">
        <f t="shared" si="58"/>
        <v>no incluido</v>
      </c>
    </row>
    <row r="3777" spans="12:12" ht="15.75" customHeight="1">
      <c r="L3777" s="19" t="str">
        <f t="shared" si="58"/>
        <v>no incluido</v>
      </c>
    </row>
    <row r="3778" spans="12:12" ht="15.75" customHeight="1">
      <c r="L3778" s="19" t="str">
        <f t="shared" ref="L3778:L3841" si="59">IF(ISNUMBER(VLOOKUP(A3778,PRE,1,FALSE)),"PreAlerta",IF(ISNUMBER(VLOOKUP(A3778,POST,1,FALSE)),"PostAlerta",IF(ISNUMBER(VLOOKUP(A3778,EXCL,1,FALSE)),"Excluida","no incluido")))</f>
        <v>no incluido</v>
      </c>
    </row>
    <row r="3779" spans="12:12" ht="15.75" customHeight="1">
      <c r="L3779" s="19" t="str">
        <f t="shared" si="59"/>
        <v>no incluido</v>
      </c>
    </row>
    <row r="3780" spans="12:12" ht="15.75" customHeight="1">
      <c r="L3780" s="19" t="str">
        <f t="shared" si="59"/>
        <v>no incluido</v>
      </c>
    </row>
    <row r="3781" spans="12:12" ht="15.75" customHeight="1">
      <c r="L3781" s="19" t="str">
        <f t="shared" si="59"/>
        <v>no incluido</v>
      </c>
    </row>
    <row r="3782" spans="12:12" ht="15.75" customHeight="1">
      <c r="L3782" s="19" t="str">
        <f t="shared" si="59"/>
        <v>no incluido</v>
      </c>
    </row>
    <row r="3783" spans="12:12" ht="15.75" customHeight="1">
      <c r="L3783" s="19" t="str">
        <f t="shared" si="59"/>
        <v>no incluido</v>
      </c>
    </row>
    <row r="3784" spans="12:12" ht="15.75" customHeight="1">
      <c r="L3784" s="19" t="str">
        <f t="shared" si="59"/>
        <v>no incluido</v>
      </c>
    </row>
    <row r="3785" spans="12:12" ht="15.75" customHeight="1">
      <c r="L3785" s="19" t="str">
        <f t="shared" si="59"/>
        <v>no incluido</v>
      </c>
    </row>
    <row r="3786" spans="12:12" ht="15.75" customHeight="1">
      <c r="L3786" s="19" t="str">
        <f t="shared" si="59"/>
        <v>no incluido</v>
      </c>
    </row>
    <row r="3787" spans="12:12" ht="15.75" customHeight="1">
      <c r="L3787" s="19" t="str">
        <f t="shared" si="59"/>
        <v>no incluido</v>
      </c>
    </row>
    <row r="3788" spans="12:12" ht="15.75" customHeight="1">
      <c r="L3788" s="19" t="str">
        <f t="shared" si="59"/>
        <v>no incluido</v>
      </c>
    </row>
    <row r="3789" spans="12:12" ht="15.75" customHeight="1">
      <c r="L3789" s="19" t="str">
        <f t="shared" si="59"/>
        <v>no incluido</v>
      </c>
    </row>
    <row r="3790" spans="12:12" ht="15.75" customHeight="1">
      <c r="L3790" s="19" t="str">
        <f t="shared" si="59"/>
        <v>no incluido</v>
      </c>
    </row>
    <row r="3791" spans="12:12" ht="15.75" customHeight="1">
      <c r="L3791" s="19" t="str">
        <f t="shared" si="59"/>
        <v>no incluido</v>
      </c>
    </row>
    <row r="3792" spans="12:12" ht="15.75" customHeight="1">
      <c r="L3792" s="19" t="str">
        <f t="shared" si="59"/>
        <v>no incluido</v>
      </c>
    </row>
    <row r="3793" spans="12:12" ht="15.75" customHeight="1">
      <c r="L3793" s="19" t="str">
        <f t="shared" si="59"/>
        <v>no incluido</v>
      </c>
    </row>
    <row r="3794" spans="12:12" ht="15.75" customHeight="1">
      <c r="L3794" s="19" t="str">
        <f t="shared" si="59"/>
        <v>no incluido</v>
      </c>
    </row>
    <row r="3795" spans="12:12" ht="15.75" customHeight="1">
      <c r="L3795" s="19" t="str">
        <f t="shared" si="59"/>
        <v>no incluido</v>
      </c>
    </row>
    <row r="3796" spans="12:12" ht="15.75" customHeight="1">
      <c r="L3796" s="19" t="str">
        <f t="shared" si="59"/>
        <v>no incluido</v>
      </c>
    </row>
    <row r="3797" spans="12:12" ht="15.75" customHeight="1">
      <c r="L3797" s="19" t="str">
        <f t="shared" si="59"/>
        <v>no incluido</v>
      </c>
    </row>
    <row r="3798" spans="12:12" ht="15.75" customHeight="1">
      <c r="L3798" s="19" t="str">
        <f t="shared" si="59"/>
        <v>no incluido</v>
      </c>
    </row>
    <row r="3799" spans="12:12" ht="15.75" customHeight="1">
      <c r="L3799" s="19" t="str">
        <f t="shared" si="59"/>
        <v>no incluido</v>
      </c>
    </row>
    <row r="3800" spans="12:12" ht="15.75" customHeight="1">
      <c r="L3800" s="19" t="str">
        <f t="shared" si="59"/>
        <v>no incluido</v>
      </c>
    </row>
    <row r="3801" spans="12:12" ht="15.75" customHeight="1">
      <c r="L3801" s="19" t="str">
        <f t="shared" si="59"/>
        <v>no incluido</v>
      </c>
    </row>
    <row r="3802" spans="12:12" ht="15.75" customHeight="1">
      <c r="L3802" s="19" t="str">
        <f t="shared" si="59"/>
        <v>no incluido</v>
      </c>
    </row>
    <row r="3803" spans="12:12" ht="15.75" customHeight="1">
      <c r="L3803" s="19" t="str">
        <f t="shared" si="59"/>
        <v>no incluido</v>
      </c>
    </row>
    <row r="3804" spans="12:12" ht="15.75" customHeight="1">
      <c r="L3804" s="19" t="str">
        <f t="shared" si="59"/>
        <v>no incluido</v>
      </c>
    </row>
    <row r="3805" spans="12:12" ht="15.75" customHeight="1">
      <c r="L3805" s="19" t="str">
        <f t="shared" si="59"/>
        <v>no incluido</v>
      </c>
    </row>
    <row r="3806" spans="12:12" ht="15.75" customHeight="1">
      <c r="L3806" s="19" t="str">
        <f t="shared" si="59"/>
        <v>no incluido</v>
      </c>
    </row>
    <row r="3807" spans="12:12" ht="15.75" customHeight="1">
      <c r="L3807" s="19" t="str">
        <f t="shared" si="59"/>
        <v>no incluido</v>
      </c>
    </row>
    <row r="3808" spans="12:12" ht="15.75" customHeight="1">
      <c r="L3808" s="19" t="str">
        <f t="shared" si="59"/>
        <v>no incluido</v>
      </c>
    </row>
    <row r="3809" spans="12:12" ht="15.75" customHeight="1">
      <c r="L3809" s="19" t="str">
        <f t="shared" si="59"/>
        <v>no incluido</v>
      </c>
    </row>
    <row r="3810" spans="12:12" ht="15.75" customHeight="1">
      <c r="L3810" s="19" t="str">
        <f t="shared" si="59"/>
        <v>no incluido</v>
      </c>
    </row>
    <row r="3811" spans="12:12" ht="15.75" customHeight="1">
      <c r="L3811" s="19" t="str">
        <f t="shared" si="59"/>
        <v>no incluido</v>
      </c>
    </row>
    <row r="3812" spans="12:12" ht="15.75" customHeight="1">
      <c r="L3812" s="19" t="str">
        <f t="shared" si="59"/>
        <v>no incluido</v>
      </c>
    </row>
    <row r="3813" spans="12:12" ht="15.75" customHeight="1">
      <c r="L3813" s="19" t="str">
        <f t="shared" si="59"/>
        <v>no incluido</v>
      </c>
    </row>
    <row r="3814" spans="12:12" ht="15.75" customHeight="1">
      <c r="L3814" s="19" t="str">
        <f t="shared" si="59"/>
        <v>no incluido</v>
      </c>
    </row>
    <row r="3815" spans="12:12" ht="15.75" customHeight="1">
      <c r="L3815" s="19" t="str">
        <f t="shared" si="59"/>
        <v>no incluido</v>
      </c>
    </row>
    <row r="3816" spans="12:12" ht="15.75" customHeight="1">
      <c r="L3816" s="19" t="str">
        <f t="shared" si="59"/>
        <v>no incluido</v>
      </c>
    </row>
    <row r="3817" spans="12:12" ht="15.75" customHeight="1">
      <c r="L3817" s="19" t="str">
        <f t="shared" si="59"/>
        <v>no incluido</v>
      </c>
    </row>
    <row r="3818" spans="12:12" ht="15.75" customHeight="1">
      <c r="L3818" s="19" t="str">
        <f t="shared" si="59"/>
        <v>no incluido</v>
      </c>
    </row>
    <row r="3819" spans="12:12" ht="15.75" customHeight="1">
      <c r="L3819" s="19" t="str">
        <f t="shared" si="59"/>
        <v>no incluido</v>
      </c>
    </row>
    <row r="3820" spans="12:12" ht="15.75" customHeight="1">
      <c r="L3820" s="19" t="str">
        <f t="shared" si="59"/>
        <v>no incluido</v>
      </c>
    </row>
    <row r="3821" spans="12:12" ht="15.75" customHeight="1">
      <c r="L3821" s="19" t="str">
        <f t="shared" si="59"/>
        <v>no incluido</v>
      </c>
    </row>
    <row r="3822" spans="12:12" ht="15.75" customHeight="1">
      <c r="L3822" s="19" t="str">
        <f t="shared" si="59"/>
        <v>no incluido</v>
      </c>
    </row>
    <row r="3823" spans="12:12" ht="15.75" customHeight="1">
      <c r="L3823" s="19" t="str">
        <f t="shared" si="59"/>
        <v>no incluido</v>
      </c>
    </row>
    <row r="3824" spans="12:12" ht="15.75" customHeight="1">
      <c r="L3824" s="19" t="str">
        <f t="shared" si="59"/>
        <v>no incluido</v>
      </c>
    </row>
    <row r="3825" spans="12:12" ht="15.75" customHeight="1">
      <c r="L3825" s="19" t="str">
        <f t="shared" si="59"/>
        <v>no incluido</v>
      </c>
    </row>
    <row r="3826" spans="12:12" ht="15.75" customHeight="1">
      <c r="L3826" s="19" t="str">
        <f t="shared" si="59"/>
        <v>no incluido</v>
      </c>
    </row>
    <row r="3827" spans="12:12" ht="15.75" customHeight="1">
      <c r="L3827" s="19" t="str">
        <f t="shared" si="59"/>
        <v>no incluido</v>
      </c>
    </row>
    <row r="3828" spans="12:12" ht="15.75" customHeight="1">
      <c r="L3828" s="19" t="str">
        <f t="shared" si="59"/>
        <v>no incluido</v>
      </c>
    </row>
    <row r="3829" spans="12:12" ht="15.75" customHeight="1">
      <c r="L3829" s="19" t="str">
        <f t="shared" si="59"/>
        <v>no incluido</v>
      </c>
    </row>
    <row r="3830" spans="12:12" ht="15.75" customHeight="1">
      <c r="L3830" s="19" t="str">
        <f t="shared" si="59"/>
        <v>no incluido</v>
      </c>
    </row>
    <row r="3831" spans="12:12" ht="15.75" customHeight="1">
      <c r="L3831" s="19" t="str">
        <f t="shared" si="59"/>
        <v>no incluido</v>
      </c>
    </row>
    <row r="3832" spans="12:12" ht="15.75" customHeight="1">
      <c r="L3832" s="19" t="str">
        <f t="shared" si="59"/>
        <v>no incluido</v>
      </c>
    </row>
    <row r="3833" spans="12:12" ht="15.75" customHeight="1">
      <c r="L3833" s="19" t="str">
        <f t="shared" si="59"/>
        <v>no incluido</v>
      </c>
    </row>
    <row r="3834" spans="12:12" ht="15.75" customHeight="1">
      <c r="L3834" s="19" t="str">
        <f t="shared" si="59"/>
        <v>no incluido</v>
      </c>
    </row>
    <row r="3835" spans="12:12" ht="15.75" customHeight="1">
      <c r="L3835" s="19" t="str">
        <f t="shared" si="59"/>
        <v>no incluido</v>
      </c>
    </row>
    <row r="3836" spans="12:12" ht="15.75" customHeight="1">
      <c r="L3836" s="19" t="str">
        <f t="shared" si="59"/>
        <v>no incluido</v>
      </c>
    </row>
    <row r="3837" spans="12:12" ht="15.75" customHeight="1">
      <c r="L3837" s="19" t="str">
        <f t="shared" si="59"/>
        <v>no incluido</v>
      </c>
    </row>
    <row r="3838" spans="12:12" ht="15.75" customHeight="1">
      <c r="L3838" s="19" t="str">
        <f t="shared" si="59"/>
        <v>no incluido</v>
      </c>
    </row>
    <row r="3839" spans="12:12" ht="15.75" customHeight="1">
      <c r="L3839" s="19" t="str">
        <f t="shared" si="59"/>
        <v>no incluido</v>
      </c>
    </row>
    <row r="3840" spans="12:12" ht="15.75" customHeight="1">
      <c r="L3840" s="19" t="str">
        <f t="shared" si="59"/>
        <v>no incluido</v>
      </c>
    </row>
    <row r="3841" spans="12:12" ht="15.75" customHeight="1">
      <c r="L3841" s="19" t="str">
        <f t="shared" si="59"/>
        <v>no incluido</v>
      </c>
    </row>
    <row r="3842" spans="12:12" ht="15.75" customHeight="1">
      <c r="L3842" s="19" t="str">
        <f t="shared" ref="L3842:L3905" si="60">IF(ISNUMBER(VLOOKUP(A3842,PRE,1,FALSE)),"PreAlerta",IF(ISNUMBER(VLOOKUP(A3842,POST,1,FALSE)),"PostAlerta",IF(ISNUMBER(VLOOKUP(A3842,EXCL,1,FALSE)),"Excluida","no incluido")))</f>
        <v>no incluido</v>
      </c>
    </row>
    <row r="3843" spans="12:12" ht="15.75" customHeight="1">
      <c r="L3843" s="19" t="str">
        <f t="shared" si="60"/>
        <v>no incluido</v>
      </c>
    </row>
    <row r="3844" spans="12:12" ht="15.75" customHeight="1">
      <c r="L3844" s="19" t="str">
        <f t="shared" si="60"/>
        <v>no incluido</v>
      </c>
    </row>
    <row r="3845" spans="12:12" ht="15.75" customHeight="1">
      <c r="L3845" s="19" t="str">
        <f t="shared" si="60"/>
        <v>no incluido</v>
      </c>
    </row>
    <row r="3846" spans="12:12" ht="15.75" customHeight="1">
      <c r="L3846" s="19" t="str">
        <f t="shared" si="60"/>
        <v>no incluido</v>
      </c>
    </row>
    <row r="3847" spans="12:12" ht="15.75" customHeight="1">
      <c r="L3847" s="19" t="str">
        <f t="shared" si="60"/>
        <v>no incluido</v>
      </c>
    </row>
    <row r="3848" spans="12:12" ht="15.75" customHeight="1">
      <c r="L3848" s="19" t="str">
        <f t="shared" si="60"/>
        <v>no incluido</v>
      </c>
    </row>
    <row r="3849" spans="12:12" ht="15.75" customHeight="1">
      <c r="L3849" s="19" t="str">
        <f t="shared" si="60"/>
        <v>no incluido</v>
      </c>
    </row>
    <row r="3850" spans="12:12" ht="15.75" customHeight="1">
      <c r="L3850" s="19" t="str">
        <f t="shared" si="60"/>
        <v>no incluido</v>
      </c>
    </row>
    <row r="3851" spans="12:12" ht="15.75" customHeight="1">
      <c r="L3851" s="19" t="str">
        <f t="shared" si="60"/>
        <v>no incluido</v>
      </c>
    </row>
    <row r="3852" spans="12:12" ht="15.75" customHeight="1">
      <c r="L3852" s="19" t="str">
        <f t="shared" si="60"/>
        <v>no incluido</v>
      </c>
    </row>
    <row r="3853" spans="12:12" ht="15.75" customHeight="1">
      <c r="L3853" s="19" t="str">
        <f t="shared" si="60"/>
        <v>no incluido</v>
      </c>
    </row>
    <row r="3854" spans="12:12" ht="15.75" customHeight="1">
      <c r="L3854" s="19" t="str">
        <f t="shared" si="60"/>
        <v>no incluido</v>
      </c>
    </row>
    <row r="3855" spans="12:12" ht="15.75" customHeight="1">
      <c r="L3855" s="19" t="str">
        <f t="shared" si="60"/>
        <v>no incluido</v>
      </c>
    </row>
    <row r="3856" spans="12:12" ht="15.75" customHeight="1">
      <c r="L3856" s="19" t="str">
        <f t="shared" si="60"/>
        <v>no incluido</v>
      </c>
    </row>
    <row r="3857" spans="12:12" ht="15.75" customHeight="1">
      <c r="L3857" s="19" t="str">
        <f t="shared" si="60"/>
        <v>no incluido</v>
      </c>
    </row>
    <row r="3858" spans="12:12" ht="15.75" customHeight="1">
      <c r="L3858" s="19" t="str">
        <f t="shared" si="60"/>
        <v>no incluido</v>
      </c>
    </row>
    <row r="3859" spans="12:12" ht="15.75" customHeight="1">
      <c r="L3859" s="19" t="str">
        <f t="shared" si="60"/>
        <v>no incluido</v>
      </c>
    </row>
    <row r="3860" spans="12:12" ht="15.75" customHeight="1">
      <c r="L3860" s="19" t="str">
        <f t="shared" si="60"/>
        <v>no incluido</v>
      </c>
    </row>
    <row r="3861" spans="12:12" ht="15.75" customHeight="1">
      <c r="L3861" s="19" t="str">
        <f t="shared" si="60"/>
        <v>no incluido</v>
      </c>
    </row>
    <row r="3862" spans="12:12" ht="15.75" customHeight="1">
      <c r="L3862" s="19" t="str">
        <f t="shared" si="60"/>
        <v>no incluido</v>
      </c>
    </row>
    <row r="3863" spans="12:12" ht="15.75" customHeight="1">
      <c r="L3863" s="19" t="str">
        <f t="shared" si="60"/>
        <v>no incluido</v>
      </c>
    </row>
    <row r="3864" spans="12:12" ht="15.75" customHeight="1">
      <c r="L3864" s="19" t="str">
        <f t="shared" si="60"/>
        <v>no incluido</v>
      </c>
    </row>
    <row r="3865" spans="12:12" ht="15.75" customHeight="1">
      <c r="L3865" s="19" t="str">
        <f t="shared" si="60"/>
        <v>no incluido</v>
      </c>
    </row>
    <row r="3866" spans="12:12" ht="15.75" customHeight="1">
      <c r="L3866" s="19" t="str">
        <f t="shared" si="60"/>
        <v>no incluido</v>
      </c>
    </row>
    <row r="3867" spans="12:12" ht="15.75" customHeight="1">
      <c r="L3867" s="19" t="str">
        <f t="shared" si="60"/>
        <v>no incluido</v>
      </c>
    </row>
    <row r="3868" spans="12:12" ht="15.75" customHeight="1">
      <c r="L3868" s="19" t="str">
        <f t="shared" si="60"/>
        <v>no incluido</v>
      </c>
    </row>
    <row r="3869" spans="12:12" ht="15.75" customHeight="1">
      <c r="L3869" s="19" t="str">
        <f t="shared" si="60"/>
        <v>no incluido</v>
      </c>
    </row>
    <row r="3870" spans="12:12" ht="15.75" customHeight="1">
      <c r="L3870" s="19" t="str">
        <f t="shared" si="60"/>
        <v>no incluido</v>
      </c>
    </row>
    <row r="3871" spans="12:12" ht="15.75" customHeight="1">
      <c r="L3871" s="19" t="str">
        <f t="shared" si="60"/>
        <v>no incluido</v>
      </c>
    </row>
    <row r="3872" spans="12:12" ht="15.75" customHeight="1">
      <c r="L3872" s="19" t="str">
        <f t="shared" si="60"/>
        <v>no incluido</v>
      </c>
    </row>
    <row r="3873" spans="12:12" ht="15.75" customHeight="1">
      <c r="L3873" s="19" t="str">
        <f t="shared" si="60"/>
        <v>no incluido</v>
      </c>
    </row>
    <row r="3874" spans="12:12" ht="15.75" customHeight="1">
      <c r="L3874" s="19" t="str">
        <f t="shared" si="60"/>
        <v>no incluido</v>
      </c>
    </row>
    <row r="3875" spans="12:12" ht="15.75" customHeight="1">
      <c r="L3875" s="19" t="str">
        <f t="shared" si="60"/>
        <v>no incluido</v>
      </c>
    </row>
    <row r="3876" spans="12:12" ht="15.75" customHeight="1">
      <c r="L3876" s="19" t="str">
        <f t="shared" si="60"/>
        <v>no incluido</v>
      </c>
    </row>
    <row r="3877" spans="12:12" ht="15.75" customHeight="1">
      <c r="L3877" s="19" t="str">
        <f t="shared" si="60"/>
        <v>no incluido</v>
      </c>
    </row>
    <row r="3878" spans="12:12" ht="15.75" customHeight="1">
      <c r="L3878" s="19" t="str">
        <f t="shared" si="60"/>
        <v>no incluido</v>
      </c>
    </row>
    <row r="3879" spans="12:12" ht="15.75" customHeight="1">
      <c r="L3879" s="19" t="str">
        <f t="shared" si="60"/>
        <v>no incluido</v>
      </c>
    </row>
    <row r="3880" spans="12:12" ht="15.75" customHeight="1">
      <c r="L3880" s="19" t="str">
        <f t="shared" si="60"/>
        <v>no incluido</v>
      </c>
    </row>
    <row r="3881" spans="12:12" ht="15.75" customHeight="1">
      <c r="L3881" s="19" t="str">
        <f t="shared" si="60"/>
        <v>no incluido</v>
      </c>
    </row>
    <row r="3882" spans="12:12" ht="15.75" customHeight="1">
      <c r="L3882" s="19" t="str">
        <f t="shared" si="60"/>
        <v>no incluido</v>
      </c>
    </row>
    <row r="3883" spans="12:12" ht="15.75" customHeight="1">
      <c r="L3883" s="19" t="str">
        <f t="shared" si="60"/>
        <v>no incluido</v>
      </c>
    </row>
    <row r="3884" spans="12:12" ht="15.75" customHeight="1">
      <c r="L3884" s="19" t="str">
        <f t="shared" si="60"/>
        <v>no incluido</v>
      </c>
    </row>
    <row r="3885" spans="12:12" ht="15.75" customHeight="1">
      <c r="L3885" s="19" t="str">
        <f t="shared" si="60"/>
        <v>no incluido</v>
      </c>
    </row>
    <row r="3886" spans="12:12" ht="15.75" customHeight="1">
      <c r="L3886" s="19" t="str">
        <f t="shared" si="60"/>
        <v>no incluido</v>
      </c>
    </row>
    <row r="3887" spans="12:12" ht="15.75" customHeight="1">
      <c r="L3887" s="19" t="str">
        <f t="shared" si="60"/>
        <v>no incluido</v>
      </c>
    </row>
    <row r="3888" spans="12:12" ht="15.75" customHeight="1">
      <c r="L3888" s="19" t="str">
        <f t="shared" si="60"/>
        <v>no incluido</v>
      </c>
    </row>
    <row r="3889" spans="12:12" ht="15.75" customHeight="1">
      <c r="L3889" s="19" t="str">
        <f t="shared" si="60"/>
        <v>no incluido</v>
      </c>
    </row>
    <row r="3890" spans="12:12" ht="15.75" customHeight="1">
      <c r="L3890" s="19" t="str">
        <f t="shared" si="60"/>
        <v>no incluido</v>
      </c>
    </row>
    <row r="3891" spans="12:12" ht="15.75" customHeight="1">
      <c r="L3891" s="19" t="str">
        <f t="shared" si="60"/>
        <v>no incluido</v>
      </c>
    </row>
    <row r="3892" spans="12:12" ht="15.75" customHeight="1">
      <c r="L3892" s="19" t="str">
        <f t="shared" si="60"/>
        <v>no incluido</v>
      </c>
    </row>
    <row r="3893" spans="12:12" ht="15.75" customHeight="1">
      <c r="L3893" s="19" t="str">
        <f t="shared" si="60"/>
        <v>no incluido</v>
      </c>
    </row>
    <row r="3894" spans="12:12" ht="15.75" customHeight="1">
      <c r="L3894" s="19" t="str">
        <f t="shared" si="60"/>
        <v>no incluido</v>
      </c>
    </row>
    <row r="3895" spans="12:12" ht="15.75" customHeight="1">
      <c r="L3895" s="19" t="str">
        <f t="shared" si="60"/>
        <v>no incluido</v>
      </c>
    </row>
    <row r="3896" spans="12:12" ht="15.75" customHeight="1">
      <c r="L3896" s="19" t="str">
        <f t="shared" si="60"/>
        <v>no incluido</v>
      </c>
    </row>
    <row r="3897" spans="12:12" ht="15.75" customHeight="1">
      <c r="L3897" s="19" t="str">
        <f t="shared" si="60"/>
        <v>no incluido</v>
      </c>
    </row>
    <row r="3898" spans="12:12" ht="15.75" customHeight="1">
      <c r="L3898" s="19" t="str">
        <f t="shared" si="60"/>
        <v>no incluido</v>
      </c>
    </row>
    <row r="3899" spans="12:12" ht="15.75" customHeight="1">
      <c r="L3899" s="19" t="str">
        <f t="shared" si="60"/>
        <v>no incluido</v>
      </c>
    </row>
    <row r="3900" spans="12:12" ht="15.75" customHeight="1">
      <c r="L3900" s="19" t="str">
        <f t="shared" si="60"/>
        <v>no incluido</v>
      </c>
    </row>
    <row r="3901" spans="12:12" ht="15.75" customHeight="1">
      <c r="L3901" s="19" t="str">
        <f t="shared" si="60"/>
        <v>no incluido</v>
      </c>
    </row>
    <row r="3902" spans="12:12" ht="15.75" customHeight="1">
      <c r="L3902" s="19" t="str">
        <f t="shared" si="60"/>
        <v>no incluido</v>
      </c>
    </row>
    <row r="3903" spans="12:12" ht="15.75" customHeight="1">
      <c r="L3903" s="19" t="str">
        <f t="shared" si="60"/>
        <v>no incluido</v>
      </c>
    </row>
    <row r="3904" spans="12:12" ht="15.75" customHeight="1">
      <c r="L3904" s="19" t="str">
        <f t="shared" si="60"/>
        <v>no incluido</v>
      </c>
    </row>
    <row r="3905" spans="12:12" ht="15.75" customHeight="1">
      <c r="L3905" s="19" t="str">
        <f t="shared" si="60"/>
        <v>no incluido</v>
      </c>
    </row>
    <row r="3906" spans="12:12" ht="15.75" customHeight="1">
      <c r="L3906" s="19" t="str">
        <f t="shared" ref="L3906:L3969" si="61">IF(ISNUMBER(VLOOKUP(A3906,PRE,1,FALSE)),"PreAlerta",IF(ISNUMBER(VLOOKUP(A3906,POST,1,FALSE)),"PostAlerta",IF(ISNUMBER(VLOOKUP(A3906,EXCL,1,FALSE)),"Excluida","no incluido")))</f>
        <v>no incluido</v>
      </c>
    </row>
    <row r="3907" spans="12:12" ht="15.75" customHeight="1">
      <c r="L3907" s="19" t="str">
        <f t="shared" si="61"/>
        <v>no incluido</v>
      </c>
    </row>
    <row r="3908" spans="12:12" ht="15.75" customHeight="1">
      <c r="L3908" s="19" t="str">
        <f t="shared" si="61"/>
        <v>no incluido</v>
      </c>
    </row>
    <row r="3909" spans="12:12" ht="15.75" customHeight="1">
      <c r="L3909" s="19" t="str">
        <f t="shared" si="61"/>
        <v>no incluido</v>
      </c>
    </row>
    <row r="3910" spans="12:12" ht="15.75" customHeight="1">
      <c r="L3910" s="19" t="str">
        <f t="shared" si="61"/>
        <v>no incluido</v>
      </c>
    </row>
    <row r="3911" spans="12:12" ht="15.75" customHeight="1">
      <c r="L3911" s="19" t="str">
        <f t="shared" si="61"/>
        <v>no incluido</v>
      </c>
    </row>
    <row r="3912" spans="12:12" ht="15.75" customHeight="1">
      <c r="L3912" s="19" t="str">
        <f t="shared" si="61"/>
        <v>no incluido</v>
      </c>
    </row>
    <row r="3913" spans="12:12" ht="15.75" customHeight="1">
      <c r="L3913" s="19" t="str">
        <f t="shared" si="61"/>
        <v>no incluido</v>
      </c>
    </row>
    <row r="3914" spans="12:12" ht="15.75" customHeight="1">
      <c r="L3914" s="19" t="str">
        <f t="shared" si="61"/>
        <v>no incluido</v>
      </c>
    </row>
    <row r="3915" spans="12:12" ht="15.75" customHeight="1">
      <c r="L3915" s="19" t="str">
        <f t="shared" si="61"/>
        <v>no incluido</v>
      </c>
    </row>
    <row r="3916" spans="12:12" ht="15.75" customHeight="1">
      <c r="L3916" s="19" t="str">
        <f t="shared" si="61"/>
        <v>no incluido</v>
      </c>
    </row>
    <row r="3917" spans="12:12" ht="15.75" customHeight="1">
      <c r="L3917" s="19" t="str">
        <f t="shared" si="61"/>
        <v>no incluido</v>
      </c>
    </row>
    <row r="3918" spans="12:12" ht="15.75" customHeight="1">
      <c r="L3918" s="19" t="str">
        <f t="shared" si="61"/>
        <v>no incluido</v>
      </c>
    </row>
    <row r="3919" spans="12:12" ht="15.75" customHeight="1">
      <c r="L3919" s="19" t="str">
        <f t="shared" si="61"/>
        <v>no incluido</v>
      </c>
    </row>
    <row r="3920" spans="12:12" ht="15.75" customHeight="1">
      <c r="L3920" s="19" t="str">
        <f t="shared" si="61"/>
        <v>no incluido</v>
      </c>
    </row>
    <row r="3921" spans="12:12" ht="15.75" customHeight="1">
      <c r="L3921" s="19" t="str">
        <f t="shared" si="61"/>
        <v>no incluido</v>
      </c>
    </row>
    <row r="3922" spans="12:12" ht="15.75" customHeight="1">
      <c r="L3922" s="19" t="str">
        <f t="shared" si="61"/>
        <v>no incluido</v>
      </c>
    </row>
    <row r="3923" spans="12:12" ht="15.75" customHeight="1">
      <c r="L3923" s="19" t="str">
        <f t="shared" si="61"/>
        <v>no incluido</v>
      </c>
    </row>
    <row r="3924" spans="12:12" ht="15.75" customHeight="1">
      <c r="L3924" s="19" t="str">
        <f t="shared" si="61"/>
        <v>no incluido</v>
      </c>
    </row>
    <row r="3925" spans="12:12" ht="15.75" customHeight="1">
      <c r="L3925" s="19" t="str">
        <f t="shared" si="61"/>
        <v>no incluido</v>
      </c>
    </row>
    <row r="3926" spans="12:12" ht="15.75" customHeight="1">
      <c r="L3926" s="19" t="str">
        <f t="shared" si="61"/>
        <v>no incluido</v>
      </c>
    </row>
    <row r="3927" spans="12:12" ht="15.75" customHeight="1">
      <c r="L3927" s="19" t="str">
        <f t="shared" si="61"/>
        <v>no incluido</v>
      </c>
    </row>
    <row r="3928" spans="12:12" ht="15.75" customHeight="1">
      <c r="L3928" s="19" t="str">
        <f t="shared" si="61"/>
        <v>no incluido</v>
      </c>
    </row>
    <row r="3929" spans="12:12" ht="15.75" customHeight="1">
      <c r="L3929" s="19" t="str">
        <f t="shared" si="61"/>
        <v>no incluido</v>
      </c>
    </row>
    <row r="3930" spans="12:12" ht="15.75" customHeight="1">
      <c r="L3930" s="19" t="str">
        <f t="shared" si="61"/>
        <v>no incluido</v>
      </c>
    </row>
    <row r="3931" spans="12:12" ht="15.75" customHeight="1">
      <c r="L3931" s="19" t="str">
        <f t="shared" si="61"/>
        <v>no incluido</v>
      </c>
    </row>
    <row r="3932" spans="12:12" ht="15.75" customHeight="1">
      <c r="L3932" s="19" t="str">
        <f t="shared" si="61"/>
        <v>no incluido</v>
      </c>
    </row>
    <row r="3933" spans="12:12" ht="15.75" customHeight="1">
      <c r="L3933" s="19" t="str">
        <f t="shared" si="61"/>
        <v>no incluido</v>
      </c>
    </row>
    <row r="3934" spans="12:12" ht="15.75" customHeight="1">
      <c r="L3934" s="19" t="str">
        <f t="shared" si="61"/>
        <v>no incluido</v>
      </c>
    </row>
    <row r="3935" spans="12:12" ht="15.75" customHeight="1">
      <c r="L3935" s="19" t="str">
        <f t="shared" si="61"/>
        <v>no incluido</v>
      </c>
    </row>
    <row r="3936" spans="12:12" ht="15.75" customHeight="1">
      <c r="L3936" s="19" t="str">
        <f t="shared" si="61"/>
        <v>no incluido</v>
      </c>
    </row>
    <row r="3937" spans="12:12" ht="15.75" customHeight="1">
      <c r="L3937" s="19" t="str">
        <f t="shared" si="61"/>
        <v>no incluido</v>
      </c>
    </row>
    <row r="3938" spans="12:12" ht="15.75" customHeight="1">
      <c r="L3938" s="19" t="str">
        <f t="shared" si="61"/>
        <v>no incluido</v>
      </c>
    </row>
    <row r="3939" spans="12:12" ht="15.75" customHeight="1">
      <c r="L3939" s="19" t="str">
        <f t="shared" si="61"/>
        <v>no incluido</v>
      </c>
    </row>
    <row r="3940" spans="12:12" ht="15.75" customHeight="1">
      <c r="L3940" s="19" t="str">
        <f t="shared" si="61"/>
        <v>no incluido</v>
      </c>
    </row>
    <row r="3941" spans="12:12" ht="15.75" customHeight="1">
      <c r="L3941" s="19" t="str">
        <f t="shared" si="61"/>
        <v>no incluido</v>
      </c>
    </row>
    <row r="3942" spans="12:12" ht="15.75" customHeight="1">
      <c r="L3942" s="19" t="str">
        <f t="shared" si="61"/>
        <v>no incluido</v>
      </c>
    </row>
    <row r="3943" spans="12:12" ht="15.75" customHeight="1">
      <c r="L3943" s="19" t="str">
        <f t="shared" si="61"/>
        <v>no incluido</v>
      </c>
    </row>
    <row r="3944" spans="12:12" ht="15.75" customHeight="1">
      <c r="L3944" s="19" t="str">
        <f t="shared" si="61"/>
        <v>no incluido</v>
      </c>
    </row>
    <row r="3945" spans="12:12" ht="15.75" customHeight="1">
      <c r="L3945" s="19" t="str">
        <f t="shared" si="61"/>
        <v>no incluido</v>
      </c>
    </row>
    <row r="3946" spans="12:12" ht="15.75" customHeight="1">
      <c r="L3946" s="19" t="str">
        <f t="shared" si="61"/>
        <v>no incluido</v>
      </c>
    </row>
    <row r="3947" spans="12:12" ht="15.75" customHeight="1">
      <c r="L3947" s="19" t="str">
        <f t="shared" si="61"/>
        <v>no incluido</v>
      </c>
    </row>
    <row r="3948" spans="12:12" ht="15.75" customHeight="1">
      <c r="L3948" s="19" t="str">
        <f t="shared" si="61"/>
        <v>no incluido</v>
      </c>
    </row>
    <row r="3949" spans="12:12" ht="15.75" customHeight="1">
      <c r="L3949" s="19" t="str">
        <f t="shared" si="61"/>
        <v>no incluido</v>
      </c>
    </row>
    <row r="3950" spans="12:12" ht="15.75" customHeight="1">
      <c r="L3950" s="19" t="str">
        <f t="shared" si="61"/>
        <v>no incluido</v>
      </c>
    </row>
    <row r="3951" spans="12:12" ht="15.75" customHeight="1">
      <c r="L3951" s="19" t="str">
        <f t="shared" si="61"/>
        <v>no incluido</v>
      </c>
    </row>
    <row r="3952" spans="12:12" ht="15.75" customHeight="1">
      <c r="L3952" s="19" t="str">
        <f t="shared" si="61"/>
        <v>no incluido</v>
      </c>
    </row>
    <row r="3953" spans="12:12" ht="15.75" customHeight="1">
      <c r="L3953" s="19" t="str">
        <f t="shared" si="61"/>
        <v>no incluido</v>
      </c>
    </row>
    <row r="3954" spans="12:12" ht="15.75" customHeight="1">
      <c r="L3954" s="19" t="str">
        <f t="shared" si="61"/>
        <v>no incluido</v>
      </c>
    </row>
    <row r="3955" spans="12:12" ht="15.75" customHeight="1">
      <c r="L3955" s="19" t="str">
        <f t="shared" si="61"/>
        <v>no incluido</v>
      </c>
    </row>
    <row r="3956" spans="12:12" ht="15.75" customHeight="1">
      <c r="L3956" s="19" t="str">
        <f t="shared" si="61"/>
        <v>no incluido</v>
      </c>
    </row>
    <row r="3957" spans="12:12" ht="15.75" customHeight="1">
      <c r="L3957" s="19" t="str">
        <f t="shared" si="61"/>
        <v>no incluido</v>
      </c>
    </row>
    <row r="3958" spans="12:12" ht="15.75" customHeight="1">
      <c r="L3958" s="19" t="str">
        <f t="shared" si="61"/>
        <v>no incluido</v>
      </c>
    </row>
    <row r="3959" spans="12:12" ht="15.75" customHeight="1">
      <c r="L3959" s="19" t="str">
        <f t="shared" si="61"/>
        <v>no incluido</v>
      </c>
    </row>
    <row r="3960" spans="12:12" ht="15.75" customHeight="1">
      <c r="L3960" s="19" t="str">
        <f t="shared" si="61"/>
        <v>no incluido</v>
      </c>
    </row>
    <row r="3961" spans="12:12" ht="15.75" customHeight="1">
      <c r="L3961" s="19" t="str">
        <f t="shared" si="61"/>
        <v>no incluido</v>
      </c>
    </row>
    <row r="3962" spans="12:12" ht="15.75" customHeight="1">
      <c r="L3962" s="19" t="str">
        <f t="shared" si="61"/>
        <v>no incluido</v>
      </c>
    </row>
    <row r="3963" spans="12:12" ht="15.75" customHeight="1">
      <c r="L3963" s="19" t="str">
        <f t="shared" si="61"/>
        <v>no incluido</v>
      </c>
    </row>
    <row r="3964" spans="12:12" ht="15.75" customHeight="1">
      <c r="L3964" s="19" t="str">
        <f t="shared" si="61"/>
        <v>no incluido</v>
      </c>
    </row>
    <row r="3965" spans="12:12" ht="15.75" customHeight="1">
      <c r="L3965" s="19" t="str">
        <f t="shared" si="61"/>
        <v>no incluido</v>
      </c>
    </row>
    <row r="3966" spans="12:12" ht="15.75" customHeight="1">
      <c r="L3966" s="19" t="str">
        <f t="shared" si="61"/>
        <v>no incluido</v>
      </c>
    </row>
    <row r="3967" spans="12:12" ht="15.75" customHeight="1">
      <c r="L3967" s="19" t="str">
        <f t="shared" si="61"/>
        <v>no incluido</v>
      </c>
    </row>
    <row r="3968" spans="12:12" ht="15.75" customHeight="1">
      <c r="L3968" s="19" t="str">
        <f t="shared" si="61"/>
        <v>no incluido</v>
      </c>
    </row>
    <row r="3969" spans="12:12" ht="15.75" customHeight="1">
      <c r="L3969" s="19" t="str">
        <f t="shared" si="61"/>
        <v>no incluido</v>
      </c>
    </row>
    <row r="3970" spans="12:12" ht="15.75" customHeight="1">
      <c r="L3970" s="19" t="str">
        <f t="shared" ref="L3970:L4033" si="62">IF(ISNUMBER(VLOOKUP(A3970,PRE,1,FALSE)),"PreAlerta",IF(ISNUMBER(VLOOKUP(A3970,POST,1,FALSE)),"PostAlerta",IF(ISNUMBER(VLOOKUP(A3970,EXCL,1,FALSE)),"Excluida","no incluido")))</f>
        <v>no incluido</v>
      </c>
    </row>
    <row r="3971" spans="12:12" ht="15.75" customHeight="1">
      <c r="L3971" s="19" t="str">
        <f t="shared" si="62"/>
        <v>no incluido</v>
      </c>
    </row>
    <row r="3972" spans="12:12" ht="15.75" customHeight="1">
      <c r="L3972" s="19" t="str">
        <f t="shared" si="62"/>
        <v>no incluido</v>
      </c>
    </row>
    <row r="3973" spans="12:12" ht="15.75" customHeight="1">
      <c r="L3973" s="19" t="str">
        <f t="shared" si="62"/>
        <v>no incluido</v>
      </c>
    </row>
    <row r="3974" spans="12:12" ht="15.75" customHeight="1">
      <c r="L3974" s="19" t="str">
        <f t="shared" si="62"/>
        <v>no incluido</v>
      </c>
    </row>
    <row r="3975" spans="12:12" ht="15.75" customHeight="1">
      <c r="L3975" s="19" t="str">
        <f t="shared" si="62"/>
        <v>no incluido</v>
      </c>
    </row>
    <row r="3976" spans="12:12" ht="15.75" customHeight="1">
      <c r="L3976" s="19" t="str">
        <f t="shared" si="62"/>
        <v>no incluido</v>
      </c>
    </row>
    <row r="3977" spans="12:12" ht="15.75" customHeight="1">
      <c r="L3977" s="19" t="str">
        <f t="shared" si="62"/>
        <v>no incluido</v>
      </c>
    </row>
    <row r="3978" spans="12:12" ht="15.75" customHeight="1">
      <c r="L3978" s="19" t="str">
        <f t="shared" si="62"/>
        <v>no incluido</v>
      </c>
    </row>
    <row r="3979" spans="12:12" ht="15.75" customHeight="1">
      <c r="L3979" s="19" t="str">
        <f t="shared" si="62"/>
        <v>no incluido</v>
      </c>
    </row>
    <row r="3980" spans="12:12" ht="15.75" customHeight="1">
      <c r="L3980" s="19" t="str">
        <f t="shared" si="62"/>
        <v>no incluido</v>
      </c>
    </row>
    <row r="3981" spans="12:12" ht="15.75" customHeight="1">
      <c r="L3981" s="19" t="str">
        <f t="shared" si="62"/>
        <v>no incluido</v>
      </c>
    </row>
    <row r="3982" spans="12:12" ht="15.75" customHeight="1">
      <c r="L3982" s="19" t="str">
        <f t="shared" si="62"/>
        <v>no incluido</v>
      </c>
    </row>
    <row r="3983" spans="12:12" ht="15.75" customHeight="1">
      <c r="L3983" s="19" t="str">
        <f t="shared" si="62"/>
        <v>no incluido</v>
      </c>
    </row>
    <row r="3984" spans="12:12" ht="15.75" customHeight="1">
      <c r="L3984" s="19" t="str">
        <f t="shared" si="62"/>
        <v>no incluido</v>
      </c>
    </row>
    <row r="3985" spans="12:12" ht="15.75" customHeight="1">
      <c r="L3985" s="19" t="str">
        <f t="shared" si="62"/>
        <v>no incluido</v>
      </c>
    </row>
    <row r="3986" spans="12:12" ht="15.75" customHeight="1">
      <c r="L3986" s="19" t="str">
        <f t="shared" si="62"/>
        <v>no incluido</v>
      </c>
    </row>
    <row r="3987" spans="12:12" ht="15.75" customHeight="1">
      <c r="L3987" s="19" t="str">
        <f t="shared" si="62"/>
        <v>no incluido</v>
      </c>
    </row>
    <row r="3988" spans="12:12" ht="15.75" customHeight="1">
      <c r="L3988" s="19" t="str">
        <f t="shared" si="62"/>
        <v>no incluido</v>
      </c>
    </row>
    <row r="3989" spans="12:12" ht="15.75" customHeight="1">
      <c r="L3989" s="19" t="str">
        <f t="shared" si="62"/>
        <v>no incluido</v>
      </c>
    </row>
    <row r="3990" spans="12:12" ht="15.75" customHeight="1">
      <c r="L3990" s="19" t="str">
        <f t="shared" si="62"/>
        <v>no incluido</v>
      </c>
    </row>
    <row r="3991" spans="12:12" ht="15.75" customHeight="1">
      <c r="L3991" s="19" t="str">
        <f t="shared" si="62"/>
        <v>no incluido</v>
      </c>
    </row>
    <row r="3992" spans="12:12" ht="15.75" customHeight="1">
      <c r="L3992" s="19" t="str">
        <f t="shared" si="62"/>
        <v>no incluido</v>
      </c>
    </row>
    <row r="3993" spans="12:12" ht="15.75" customHeight="1">
      <c r="L3993" s="19" t="str">
        <f t="shared" si="62"/>
        <v>no incluido</v>
      </c>
    </row>
    <row r="3994" spans="12:12" ht="15.75" customHeight="1">
      <c r="L3994" s="19" t="str">
        <f t="shared" si="62"/>
        <v>no incluido</v>
      </c>
    </row>
    <row r="3995" spans="12:12" ht="15.75" customHeight="1">
      <c r="L3995" s="19" t="str">
        <f t="shared" si="62"/>
        <v>no incluido</v>
      </c>
    </row>
    <row r="3996" spans="12:12" ht="15.75" customHeight="1">
      <c r="L3996" s="19" t="str">
        <f t="shared" si="62"/>
        <v>no incluido</v>
      </c>
    </row>
    <row r="3997" spans="12:12" ht="15.75" customHeight="1">
      <c r="L3997" s="19" t="str">
        <f t="shared" si="62"/>
        <v>no incluido</v>
      </c>
    </row>
    <row r="3998" spans="12:12" ht="15.75" customHeight="1">
      <c r="L3998" s="19" t="str">
        <f t="shared" si="62"/>
        <v>no incluido</v>
      </c>
    </row>
    <row r="3999" spans="12:12" ht="15.75" customHeight="1">
      <c r="L3999" s="19" t="str">
        <f t="shared" si="62"/>
        <v>no incluido</v>
      </c>
    </row>
    <row r="4000" spans="12:12" ht="15.75" customHeight="1">
      <c r="L4000" s="19" t="str">
        <f t="shared" si="62"/>
        <v>no incluido</v>
      </c>
    </row>
    <row r="4001" spans="12:12" ht="15.75" customHeight="1">
      <c r="L4001" s="19" t="str">
        <f t="shared" si="62"/>
        <v>no incluido</v>
      </c>
    </row>
    <row r="4002" spans="12:12" ht="15.75" customHeight="1">
      <c r="L4002" s="19" t="str">
        <f t="shared" si="62"/>
        <v>no incluido</v>
      </c>
    </row>
    <row r="4003" spans="12:12" ht="15.75" customHeight="1">
      <c r="L4003" s="19" t="str">
        <f t="shared" si="62"/>
        <v>no incluido</v>
      </c>
    </row>
    <row r="4004" spans="12:12" ht="15.75" customHeight="1">
      <c r="L4004" s="19" t="str">
        <f t="shared" si="62"/>
        <v>no incluido</v>
      </c>
    </row>
    <row r="4005" spans="12:12" ht="15.75" customHeight="1">
      <c r="L4005" s="19" t="str">
        <f t="shared" si="62"/>
        <v>no incluido</v>
      </c>
    </row>
    <row r="4006" spans="12:12" ht="15.75" customHeight="1">
      <c r="L4006" s="19" t="str">
        <f t="shared" si="62"/>
        <v>no incluido</v>
      </c>
    </row>
    <row r="4007" spans="12:12" ht="15.75" customHeight="1">
      <c r="L4007" s="19" t="str">
        <f t="shared" si="62"/>
        <v>no incluido</v>
      </c>
    </row>
    <row r="4008" spans="12:12" ht="15.75" customHeight="1">
      <c r="L4008" s="19" t="str">
        <f t="shared" si="62"/>
        <v>no incluido</v>
      </c>
    </row>
    <row r="4009" spans="12:12" ht="15.75" customHeight="1">
      <c r="L4009" s="19" t="str">
        <f t="shared" si="62"/>
        <v>no incluido</v>
      </c>
    </row>
    <row r="4010" spans="12:12" ht="15.75" customHeight="1">
      <c r="L4010" s="19" t="str">
        <f t="shared" si="62"/>
        <v>no incluido</v>
      </c>
    </row>
    <row r="4011" spans="12:12" ht="15.75" customHeight="1">
      <c r="L4011" s="19" t="str">
        <f t="shared" si="62"/>
        <v>no incluido</v>
      </c>
    </row>
    <row r="4012" spans="12:12" ht="15.75" customHeight="1">
      <c r="L4012" s="19" t="str">
        <f t="shared" si="62"/>
        <v>no incluido</v>
      </c>
    </row>
    <row r="4013" spans="12:12" ht="15.75" customHeight="1">
      <c r="L4013" s="19" t="str">
        <f t="shared" si="62"/>
        <v>no incluido</v>
      </c>
    </row>
    <row r="4014" spans="12:12" ht="15.75" customHeight="1">
      <c r="L4014" s="19" t="str">
        <f t="shared" si="62"/>
        <v>no incluido</v>
      </c>
    </row>
    <row r="4015" spans="12:12" ht="15.75" customHeight="1">
      <c r="L4015" s="19" t="str">
        <f t="shared" si="62"/>
        <v>no incluido</v>
      </c>
    </row>
    <row r="4016" spans="12:12" ht="15.75" customHeight="1">
      <c r="L4016" s="19" t="str">
        <f t="shared" si="62"/>
        <v>no incluido</v>
      </c>
    </row>
    <row r="4017" spans="12:12" ht="15.75" customHeight="1">
      <c r="L4017" s="19" t="str">
        <f t="shared" si="62"/>
        <v>no incluido</v>
      </c>
    </row>
    <row r="4018" spans="12:12" ht="15.75" customHeight="1">
      <c r="L4018" s="19" t="str">
        <f t="shared" si="62"/>
        <v>no incluido</v>
      </c>
    </row>
    <row r="4019" spans="12:12" ht="15.75" customHeight="1">
      <c r="L4019" s="19" t="str">
        <f t="shared" si="62"/>
        <v>no incluido</v>
      </c>
    </row>
    <row r="4020" spans="12:12" ht="15.75" customHeight="1">
      <c r="L4020" s="19" t="str">
        <f t="shared" si="62"/>
        <v>no incluido</v>
      </c>
    </row>
    <row r="4021" spans="12:12" ht="15.75" customHeight="1">
      <c r="L4021" s="19" t="str">
        <f t="shared" si="62"/>
        <v>no incluido</v>
      </c>
    </row>
    <row r="4022" spans="12:12" ht="15.75" customHeight="1">
      <c r="L4022" s="19" t="str">
        <f t="shared" si="62"/>
        <v>no incluido</v>
      </c>
    </row>
    <row r="4023" spans="12:12" ht="15.75" customHeight="1">
      <c r="L4023" s="19" t="str">
        <f t="shared" si="62"/>
        <v>no incluido</v>
      </c>
    </row>
    <row r="4024" spans="12:12" ht="15.75" customHeight="1">
      <c r="L4024" s="19" t="str">
        <f t="shared" si="62"/>
        <v>no incluido</v>
      </c>
    </row>
    <row r="4025" spans="12:12" ht="15.75" customHeight="1">
      <c r="L4025" s="19" t="str">
        <f t="shared" si="62"/>
        <v>no incluido</v>
      </c>
    </row>
    <row r="4026" spans="12:12" ht="15.75" customHeight="1">
      <c r="L4026" s="19" t="str">
        <f t="shared" si="62"/>
        <v>no incluido</v>
      </c>
    </row>
    <row r="4027" spans="12:12" ht="15.75" customHeight="1">
      <c r="L4027" s="19" t="str">
        <f t="shared" si="62"/>
        <v>no incluido</v>
      </c>
    </row>
    <row r="4028" spans="12:12" ht="15.75" customHeight="1">
      <c r="L4028" s="19" t="str">
        <f t="shared" si="62"/>
        <v>no incluido</v>
      </c>
    </row>
    <row r="4029" spans="12:12" ht="15.75" customHeight="1">
      <c r="L4029" s="19" t="str">
        <f t="shared" si="62"/>
        <v>no incluido</v>
      </c>
    </row>
    <row r="4030" spans="12:12" ht="15.75" customHeight="1">
      <c r="L4030" s="19" t="str">
        <f t="shared" si="62"/>
        <v>no incluido</v>
      </c>
    </row>
    <row r="4031" spans="12:12" ht="15.75" customHeight="1">
      <c r="L4031" s="19" t="str">
        <f t="shared" si="62"/>
        <v>no incluido</v>
      </c>
    </row>
    <row r="4032" spans="12:12" ht="15.75" customHeight="1">
      <c r="L4032" s="19" t="str">
        <f t="shared" si="62"/>
        <v>no incluido</v>
      </c>
    </row>
    <row r="4033" spans="12:12" ht="15.75" customHeight="1">
      <c r="L4033" s="19" t="str">
        <f t="shared" si="62"/>
        <v>no incluido</v>
      </c>
    </row>
    <row r="4034" spans="12:12" ht="15.75" customHeight="1">
      <c r="L4034" s="19" t="str">
        <f t="shared" ref="L4034:L4097" si="63">IF(ISNUMBER(VLOOKUP(A4034,PRE,1,FALSE)),"PreAlerta",IF(ISNUMBER(VLOOKUP(A4034,POST,1,FALSE)),"PostAlerta",IF(ISNUMBER(VLOOKUP(A4034,EXCL,1,FALSE)),"Excluida","no incluido")))</f>
        <v>no incluido</v>
      </c>
    </row>
    <row r="4035" spans="12:12" ht="15.75" customHeight="1">
      <c r="L4035" s="19" t="str">
        <f t="shared" si="63"/>
        <v>no incluido</v>
      </c>
    </row>
    <row r="4036" spans="12:12" ht="15.75" customHeight="1">
      <c r="L4036" s="19" t="str">
        <f t="shared" si="63"/>
        <v>no incluido</v>
      </c>
    </row>
    <row r="4037" spans="12:12" ht="15.75" customHeight="1">
      <c r="L4037" s="19" t="str">
        <f t="shared" si="63"/>
        <v>no incluido</v>
      </c>
    </row>
    <row r="4038" spans="12:12" ht="15.75" customHeight="1">
      <c r="L4038" s="19" t="str">
        <f t="shared" si="63"/>
        <v>no incluido</v>
      </c>
    </row>
    <row r="4039" spans="12:12" ht="15.75" customHeight="1">
      <c r="L4039" s="19" t="str">
        <f t="shared" si="63"/>
        <v>no incluido</v>
      </c>
    </row>
    <row r="4040" spans="12:12" ht="15.75" customHeight="1">
      <c r="L4040" s="19" t="str">
        <f t="shared" si="63"/>
        <v>no incluido</v>
      </c>
    </row>
    <row r="4041" spans="12:12" ht="15.75" customHeight="1">
      <c r="L4041" s="19" t="str">
        <f t="shared" si="63"/>
        <v>no incluido</v>
      </c>
    </row>
    <row r="4042" spans="12:12" ht="15.75" customHeight="1">
      <c r="L4042" s="19" t="str">
        <f t="shared" si="63"/>
        <v>no incluido</v>
      </c>
    </row>
    <row r="4043" spans="12:12" ht="15.75" customHeight="1">
      <c r="L4043" s="19" t="str">
        <f t="shared" si="63"/>
        <v>no incluido</v>
      </c>
    </row>
    <row r="4044" spans="12:12" ht="15.75" customHeight="1">
      <c r="L4044" s="19" t="str">
        <f t="shared" si="63"/>
        <v>no incluido</v>
      </c>
    </row>
    <row r="4045" spans="12:12" ht="15.75" customHeight="1">
      <c r="L4045" s="19" t="str">
        <f t="shared" si="63"/>
        <v>no incluido</v>
      </c>
    </row>
    <row r="4046" spans="12:12" ht="15.75" customHeight="1">
      <c r="L4046" s="19" t="str">
        <f t="shared" si="63"/>
        <v>no incluido</v>
      </c>
    </row>
    <row r="4047" spans="12:12" ht="15.75" customHeight="1">
      <c r="L4047" s="19" t="str">
        <f t="shared" si="63"/>
        <v>no incluido</v>
      </c>
    </row>
    <row r="4048" spans="12:12" ht="15.75" customHeight="1">
      <c r="L4048" s="19" t="str">
        <f t="shared" si="63"/>
        <v>no incluido</v>
      </c>
    </row>
    <row r="4049" spans="12:12" ht="15.75" customHeight="1">
      <c r="L4049" s="19" t="str">
        <f t="shared" si="63"/>
        <v>no incluido</v>
      </c>
    </row>
    <row r="4050" spans="12:12" ht="15.75" customHeight="1">
      <c r="L4050" s="19" t="str">
        <f t="shared" si="63"/>
        <v>no incluido</v>
      </c>
    </row>
    <row r="4051" spans="12:12" ht="15.75" customHeight="1">
      <c r="L4051" s="19" t="str">
        <f t="shared" si="63"/>
        <v>no incluido</v>
      </c>
    </row>
    <row r="4052" spans="12:12" ht="15.75" customHeight="1">
      <c r="L4052" s="19" t="str">
        <f t="shared" si="63"/>
        <v>no incluido</v>
      </c>
    </row>
    <row r="4053" spans="12:12" ht="15.75" customHeight="1">
      <c r="L4053" s="19" t="str">
        <f t="shared" si="63"/>
        <v>no incluido</v>
      </c>
    </row>
    <row r="4054" spans="12:12" ht="15.75" customHeight="1">
      <c r="L4054" s="19" t="str">
        <f t="shared" si="63"/>
        <v>no incluido</v>
      </c>
    </row>
    <row r="4055" spans="12:12" ht="15.75" customHeight="1">
      <c r="L4055" s="19" t="str">
        <f t="shared" si="63"/>
        <v>no incluido</v>
      </c>
    </row>
    <row r="4056" spans="12:12" ht="15.75" customHeight="1">
      <c r="L4056" s="19" t="str">
        <f t="shared" si="63"/>
        <v>no incluido</v>
      </c>
    </row>
    <row r="4057" spans="12:12" ht="15.75" customHeight="1">
      <c r="L4057" s="19" t="str">
        <f t="shared" si="63"/>
        <v>no incluido</v>
      </c>
    </row>
    <row r="4058" spans="12:12" ht="15.75" customHeight="1">
      <c r="L4058" s="19" t="str">
        <f t="shared" si="63"/>
        <v>no incluido</v>
      </c>
    </row>
    <row r="4059" spans="12:12" ht="15.75" customHeight="1">
      <c r="L4059" s="19" t="str">
        <f t="shared" si="63"/>
        <v>no incluido</v>
      </c>
    </row>
    <row r="4060" spans="12:12" ht="15.75" customHeight="1">
      <c r="L4060" s="19" t="str">
        <f t="shared" si="63"/>
        <v>no incluido</v>
      </c>
    </row>
    <row r="4061" spans="12:12" ht="15.75" customHeight="1">
      <c r="L4061" s="19" t="str">
        <f t="shared" si="63"/>
        <v>no incluido</v>
      </c>
    </row>
    <row r="4062" spans="12:12" ht="15.75" customHeight="1">
      <c r="L4062" s="19" t="str">
        <f t="shared" si="63"/>
        <v>no incluido</v>
      </c>
    </row>
    <row r="4063" spans="12:12" ht="15.75" customHeight="1">
      <c r="L4063" s="19" t="str">
        <f t="shared" si="63"/>
        <v>no incluido</v>
      </c>
    </row>
    <row r="4064" spans="12:12" ht="15.75" customHeight="1">
      <c r="L4064" s="19" t="str">
        <f t="shared" si="63"/>
        <v>no incluido</v>
      </c>
    </row>
    <row r="4065" spans="12:12" ht="15.75" customHeight="1">
      <c r="L4065" s="19" t="str">
        <f t="shared" si="63"/>
        <v>no incluido</v>
      </c>
    </row>
    <row r="4066" spans="12:12" ht="15.75" customHeight="1">
      <c r="L4066" s="19" t="str">
        <f t="shared" si="63"/>
        <v>no incluido</v>
      </c>
    </row>
    <row r="4067" spans="12:12" ht="15.75" customHeight="1">
      <c r="L4067" s="19" t="str">
        <f t="shared" si="63"/>
        <v>no incluido</v>
      </c>
    </row>
    <row r="4068" spans="12:12" ht="15.75" customHeight="1">
      <c r="L4068" s="19" t="str">
        <f t="shared" si="63"/>
        <v>no incluido</v>
      </c>
    </row>
    <row r="4069" spans="12:12" ht="15.75" customHeight="1">
      <c r="L4069" s="19" t="str">
        <f t="shared" si="63"/>
        <v>no incluido</v>
      </c>
    </row>
    <row r="4070" spans="12:12" ht="15.75" customHeight="1">
      <c r="L4070" s="19" t="str">
        <f t="shared" si="63"/>
        <v>no incluido</v>
      </c>
    </row>
    <row r="4071" spans="12:12" ht="15.75" customHeight="1">
      <c r="L4071" s="19" t="str">
        <f t="shared" si="63"/>
        <v>no incluido</v>
      </c>
    </row>
    <row r="4072" spans="12:12" ht="15.75" customHeight="1">
      <c r="L4072" s="19" t="str">
        <f t="shared" si="63"/>
        <v>no incluido</v>
      </c>
    </row>
    <row r="4073" spans="12:12" ht="15.75" customHeight="1">
      <c r="L4073" s="19" t="str">
        <f t="shared" si="63"/>
        <v>no incluido</v>
      </c>
    </row>
    <row r="4074" spans="12:12" ht="15.75" customHeight="1">
      <c r="L4074" s="19" t="str">
        <f t="shared" si="63"/>
        <v>no incluido</v>
      </c>
    </row>
    <row r="4075" spans="12:12" ht="15.75" customHeight="1">
      <c r="L4075" s="19" t="str">
        <f t="shared" si="63"/>
        <v>no incluido</v>
      </c>
    </row>
    <row r="4076" spans="12:12" ht="15.75" customHeight="1">
      <c r="L4076" s="19" t="str">
        <f t="shared" si="63"/>
        <v>no incluido</v>
      </c>
    </row>
    <row r="4077" spans="12:12" ht="15.75" customHeight="1">
      <c r="L4077" s="19" t="str">
        <f t="shared" si="63"/>
        <v>no incluido</v>
      </c>
    </row>
    <row r="4078" spans="12:12" ht="15.75" customHeight="1">
      <c r="L4078" s="19" t="str">
        <f t="shared" si="63"/>
        <v>no incluido</v>
      </c>
    </row>
    <row r="4079" spans="12:12" ht="15.75" customHeight="1">
      <c r="L4079" s="19" t="str">
        <f t="shared" si="63"/>
        <v>no incluido</v>
      </c>
    </row>
    <row r="4080" spans="12:12" ht="15.75" customHeight="1">
      <c r="L4080" s="19" t="str">
        <f t="shared" si="63"/>
        <v>no incluido</v>
      </c>
    </row>
    <row r="4081" spans="12:12" ht="15.75" customHeight="1">
      <c r="L4081" s="19" t="str">
        <f t="shared" si="63"/>
        <v>no incluido</v>
      </c>
    </row>
    <row r="4082" spans="12:12" ht="15.75" customHeight="1">
      <c r="L4082" s="19" t="str">
        <f t="shared" si="63"/>
        <v>no incluido</v>
      </c>
    </row>
    <row r="4083" spans="12:12" ht="15.75" customHeight="1">
      <c r="L4083" s="19" t="str">
        <f t="shared" si="63"/>
        <v>no incluido</v>
      </c>
    </row>
    <row r="4084" spans="12:12" ht="15.75" customHeight="1">
      <c r="L4084" s="19" t="str">
        <f t="shared" si="63"/>
        <v>no incluido</v>
      </c>
    </row>
    <row r="4085" spans="12:12" ht="15.75" customHeight="1">
      <c r="L4085" s="19" t="str">
        <f t="shared" si="63"/>
        <v>no incluido</v>
      </c>
    </row>
    <row r="4086" spans="12:12" ht="15.75" customHeight="1">
      <c r="L4086" s="19" t="str">
        <f t="shared" si="63"/>
        <v>no incluido</v>
      </c>
    </row>
    <row r="4087" spans="12:12" ht="15.75" customHeight="1">
      <c r="L4087" s="19" t="str">
        <f t="shared" si="63"/>
        <v>no incluido</v>
      </c>
    </row>
    <row r="4088" spans="12:12" ht="15.75" customHeight="1">
      <c r="L4088" s="19" t="str">
        <f t="shared" si="63"/>
        <v>no incluido</v>
      </c>
    </row>
    <row r="4089" spans="12:12" ht="15.75" customHeight="1">
      <c r="L4089" s="19" t="str">
        <f t="shared" si="63"/>
        <v>no incluido</v>
      </c>
    </row>
    <row r="4090" spans="12:12" ht="15.75" customHeight="1">
      <c r="L4090" s="19" t="str">
        <f t="shared" si="63"/>
        <v>no incluido</v>
      </c>
    </row>
    <row r="4091" spans="12:12" ht="15.75" customHeight="1">
      <c r="L4091" s="19" t="str">
        <f t="shared" si="63"/>
        <v>no incluido</v>
      </c>
    </row>
    <row r="4092" spans="12:12" ht="15.75" customHeight="1">
      <c r="L4092" s="19" t="str">
        <f t="shared" si="63"/>
        <v>no incluido</v>
      </c>
    </row>
    <row r="4093" spans="12:12" ht="15.75" customHeight="1">
      <c r="L4093" s="19" t="str">
        <f t="shared" si="63"/>
        <v>no incluido</v>
      </c>
    </row>
    <row r="4094" spans="12:12" ht="15.75" customHeight="1">
      <c r="L4094" s="19" t="str">
        <f t="shared" si="63"/>
        <v>no incluido</v>
      </c>
    </row>
    <row r="4095" spans="12:12" ht="15.75" customHeight="1">
      <c r="L4095" s="19" t="str">
        <f t="shared" si="63"/>
        <v>no incluido</v>
      </c>
    </row>
    <row r="4096" spans="12:12" ht="15.75" customHeight="1">
      <c r="L4096" s="19" t="str">
        <f t="shared" si="63"/>
        <v>no incluido</v>
      </c>
    </row>
    <row r="4097" spans="12:12" ht="15.75" customHeight="1">
      <c r="L4097" s="19" t="str">
        <f t="shared" si="63"/>
        <v>no incluido</v>
      </c>
    </row>
    <row r="4098" spans="12:12" ht="15.75" customHeight="1">
      <c r="L4098" s="19" t="str">
        <f t="shared" ref="L4098:L4161" si="64">IF(ISNUMBER(VLOOKUP(A4098,PRE,1,FALSE)),"PreAlerta",IF(ISNUMBER(VLOOKUP(A4098,POST,1,FALSE)),"PostAlerta",IF(ISNUMBER(VLOOKUP(A4098,EXCL,1,FALSE)),"Excluida","no incluido")))</f>
        <v>no incluido</v>
      </c>
    </row>
    <row r="4099" spans="12:12" ht="15.75" customHeight="1">
      <c r="L4099" s="19" t="str">
        <f t="shared" si="64"/>
        <v>no incluido</v>
      </c>
    </row>
    <row r="4100" spans="12:12" ht="15.75" customHeight="1">
      <c r="L4100" s="19" t="str">
        <f t="shared" si="64"/>
        <v>no incluido</v>
      </c>
    </row>
    <row r="4101" spans="12:12" ht="15.75" customHeight="1">
      <c r="L4101" s="19" t="str">
        <f t="shared" si="64"/>
        <v>no incluido</v>
      </c>
    </row>
    <row r="4102" spans="12:12" ht="15.75" customHeight="1">
      <c r="L4102" s="19" t="str">
        <f t="shared" si="64"/>
        <v>no incluido</v>
      </c>
    </row>
    <row r="4103" spans="12:12" ht="15.75" customHeight="1">
      <c r="L4103" s="19" t="str">
        <f t="shared" si="64"/>
        <v>no incluido</v>
      </c>
    </row>
    <row r="4104" spans="12:12" ht="15.75" customHeight="1">
      <c r="L4104" s="19" t="str">
        <f t="shared" si="64"/>
        <v>no incluido</v>
      </c>
    </row>
    <row r="4105" spans="12:12" ht="15.75" customHeight="1">
      <c r="L4105" s="19" t="str">
        <f t="shared" si="64"/>
        <v>no incluido</v>
      </c>
    </row>
    <row r="4106" spans="12:12" ht="15.75" customHeight="1">
      <c r="L4106" s="19" t="str">
        <f t="shared" si="64"/>
        <v>no incluido</v>
      </c>
    </row>
    <row r="4107" spans="12:12" ht="15.75" customHeight="1">
      <c r="L4107" s="19" t="str">
        <f t="shared" si="64"/>
        <v>no incluido</v>
      </c>
    </row>
    <row r="4108" spans="12:12" ht="15.75" customHeight="1">
      <c r="L4108" s="19" t="str">
        <f t="shared" si="64"/>
        <v>no incluido</v>
      </c>
    </row>
    <row r="4109" spans="12:12" ht="15.75" customHeight="1">
      <c r="L4109" s="19" t="str">
        <f t="shared" si="64"/>
        <v>no incluido</v>
      </c>
    </row>
    <row r="4110" spans="12:12" ht="15.75" customHeight="1">
      <c r="L4110" s="19" t="str">
        <f t="shared" si="64"/>
        <v>no incluido</v>
      </c>
    </row>
    <row r="4111" spans="12:12" ht="15.75" customHeight="1">
      <c r="L4111" s="19" t="str">
        <f t="shared" si="64"/>
        <v>no incluido</v>
      </c>
    </row>
    <row r="4112" spans="12:12" ht="15.75" customHeight="1">
      <c r="L4112" s="19" t="str">
        <f t="shared" si="64"/>
        <v>no incluido</v>
      </c>
    </row>
    <row r="4113" spans="12:12" ht="15.75" customHeight="1">
      <c r="L4113" s="19" t="str">
        <f t="shared" si="64"/>
        <v>no incluido</v>
      </c>
    </row>
    <row r="4114" spans="12:12" ht="15.75" customHeight="1">
      <c r="L4114" s="19" t="str">
        <f t="shared" si="64"/>
        <v>no incluido</v>
      </c>
    </row>
    <row r="4115" spans="12:12" ht="15.75" customHeight="1">
      <c r="L4115" s="19" t="str">
        <f t="shared" si="64"/>
        <v>no incluido</v>
      </c>
    </row>
    <row r="4116" spans="12:12" ht="15.75" customHeight="1">
      <c r="L4116" s="19" t="str">
        <f t="shared" si="64"/>
        <v>no incluido</v>
      </c>
    </row>
    <row r="4117" spans="12:12" ht="15.75" customHeight="1">
      <c r="L4117" s="19" t="str">
        <f t="shared" si="64"/>
        <v>no incluido</v>
      </c>
    </row>
    <row r="4118" spans="12:12" ht="15.75" customHeight="1">
      <c r="L4118" s="19" t="str">
        <f t="shared" si="64"/>
        <v>no incluido</v>
      </c>
    </row>
    <row r="4119" spans="12:12" ht="15.75" customHeight="1">
      <c r="L4119" s="19" t="str">
        <f t="shared" si="64"/>
        <v>no incluido</v>
      </c>
    </row>
    <row r="4120" spans="12:12" ht="15.75" customHeight="1">
      <c r="L4120" s="19" t="str">
        <f t="shared" si="64"/>
        <v>no incluido</v>
      </c>
    </row>
    <row r="4121" spans="12:12" ht="15.75" customHeight="1">
      <c r="L4121" s="19" t="str">
        <f t="shared" si="64"/>
        <v>no incluido</v>
      </c>
    </row>
    <row r="4122" spans="12:12" ht="15.75" customHeight="1">
      <c r="L4122" s="19" t="str">
        <f t="shared" si="64"/>
        <v>no incluido</v>
      </c>
    </row>
    <row r="4123" spans="12:12" ht="15.75" customHeight="1">
      <c r="L4123" s="19" t="str">
        <f t="shared" si="64"/>
        <v>no incluido</v>
      </c>
    </row>
    <row r="4124" spans="12:12" ht="15.75" customHeight="1">
      <c r="L4124" s="19" t="str">
        <f t="shared" si="64"/>
        <v>no incluido</v>
      </c>
    </row>
    <row r="4125" spans="12:12" ht="15.75" customHeight="1">
      <c r="L4125" s="19" t="str">
        <f t="shared" si="64"/>
        <v>no incluido</v>
      </c>
    </row>
    <row r="4126" spans="12:12" ht="15.75" customHeight="1">
      <c r="L4126" s="19" t="str">
        <f t="shared" si="64"/>
        <v>no incluido</v>
      </c>
    </row>
    <row r="4127" spans="12:12" ht="15.75" customHeight="1">
      <c r="L4127" s="19" t="str">
        <f t="shared" si="64"/>
        <v>no incluido</v>
      </c>
    </row>
    <row r="4128" spans="12:12" ht="15.75" customHeight="1">
      <c r="L4128" s="19" t="str">
        <f t="shared" si="64"/>
        <v>no incluido</v>
      </c>
    </row>
    <row r="4129" spans="12:12" ht="15.75" customHeight="1">
      <c r="L4129" s="19" t="str">
        <f t="shared" si="64"/>
        <v>no incluido</v>
      </c>
    </row>
    <row r="4130" spans="12:12" ht="15.75" customHeight="1">
      <c r="L4130" s="19" t="str">
        <f t="shared" si="64"/>
        <v>no incluido</v>
      </c>
    </row>
    <row r="4131" spans="12:12" ht="15.75" customHeight="1">
      <c r="L4131" s="19" t="str">
        <f t="shared" si="64"/>
        <v>no incluido</v>
      </c>
    </row>
    <row r="4132" spans="12:12" ht="15.75" customHeight="1">
      <c r="L4132" s="19" t="str">
        <f t="shared" si="64"/>
        <v>no incluido</v>
      </c>
    </row>
    <row r="4133" spans="12:12" ht="15.75" customHeight="1">
      <c r="L4133" s="19" t="str">
        <f t="shared" si="64"/>
        <v>no incluido</v>
      </c>
    </row>
    <row r="4134" spans="12:12" ht="15.75" customHeight="1">
      <c r="L4134" s="19" t="str">
        <f t="shared" si="64"/>
        <v>no incluido</v>
      </c>
    </row>
    <row r="4135" spans="12:12" ht="15.75" customHeight="1">
      <c r="L4135" s="19" t="str">
        <f t="shared" si="64"/>
        <v>no incluido</v>
      </c>
    </row>
    <row r="4136" spans="12:12" ht="15.75" customHeight="1">
      <c r="L4136" s="19" t="str">
        <f t="shared" si="64"/>
        <v>no incluido</v>
      </c>
    </row>
    <row r="4137" spans="12:12" ht="15.75" customHeight="1">
      <c r="L4137" s="19" t="str">
        <f t="shared" si="64"/>
        <v>no incluido</v>
      </c>
    </row>
    <row r="4138" spans="12:12" ht="15.75" customHeight="1">
      <c r="L4138" s="19" t="str">
        <f t="shared" si="64"/>
        <v>no incluido</v>
      </c>
    </row>
    <row r="4139" spans="12:12" ht="15.75" customHeight="1">
      <c r="L4139" s="19" t="str">
        <f t="shared" si="64"/>
        <v>no incluido</v>
      </c>
    </row>
    <row r="4140" spans="12:12" ht="15.75" customHeight="1">
      <c r="L4140" s="19" t="str">
        <f t="shared" si="64"/>
        <v>no incluido</v>
      </c>
    </row>
    <row r="4141" spans="12:12" ht="15.75" customHeight="1">
      <c r="L4141" s="19" t="str">
        <f t="shared" si="64"/>
        <v>no incluido</v>
      </c>
    </row>
    <row r="4142" spans="12:12" ht="15.75" customHeight="1">
      <c r="L4142" s="19" t="str">
        <f t="shared" si="64"/>
        <v>no incluido</v>
      </c>
    </row>
    <row r="4143" spans="12:12" ht="15.75" customHeight="1">
      <c r="L4143" s="19" t="str">
        <f t="shared" si="64"/>
        <v>no incluido</v>
      </c>
    </row>
    <row r="4144" spans="12:12" ht="15.75" customHeight="1">
      <c r="L4144" s="19" t="str">
        <f t="shared" si="64"/>
        <v>no incluido</v>
      </c>
    </row>
    <row r="4145" spans="12:12" ht="15.75" customHeight="1">
      <c r="L4145" s="19" t="str">
        <f t="shared" si="64"/>
        <v>no incluido</v>
      </c>
    </row>
    <row r="4146" spans="12:12" ht="15.75" customHeight="1">
      <c r="L4146" s="19" t="str">
        <f t="shared" si="64"/>
        <v>no incluido</v>
      </c>
    </row>
    <row r="4147" spans="12:12" ht="15.75" customHeight="1">
      <c r="L4147" s="19" t="str">
        <f t="shared" si="64"/>
        <v>no incluido</v>
      </c>
    </row>
    <row r="4148" spans="12:12" ht="15.75" customHeight="1">
      <c r="L4148" s="19" t="str">
        <f t="shared" si="64"/>
        <v>no incluido</v>
      </c>
    </row>
    <row r="4149" spans="12:12" ht="15.75" customHeight="1">
      <c r="L4149" s="19" t="str">
        <f t="shared" si="64"/>
        <v>no incluido</v>
      </c>
    </row>
    <row r="4150" spans="12:12" ht="15.75" customHeight="1">
      <c r="L4150" s="19" t="str">
        <f t="shared" si="64"/>
        <v>no incluido</v>
      </c>
    </row>
    <row r="4151" spans="12:12" ht="15.75" customHeight="1">
      <c r="L4151" s="19" t="str">
        <f t="shared" si="64"/>
        <v>no incluido</v>
      </c>
    </row>
    <row r="4152" spans="12:12" ht="15.75" customHeight="1">
      <c r="L4152" s="19" t="str">
        <f t="shared" si="64"/>
        <v>no incluido</v>
      </c>
    </row>
    <row r="4153" spans="12:12" ht="15.75" customHeight="1">
      <c r="L4153" s="19" t="str">
        <f t="shared" si="64"/>
        <v>no incluido</v>
      </c>
    </row>
    <row r="4154" spans="12:12" ht="15.75" customHeight="1">
      <c r="L4154" s="19" t="str">
        <f t="shared" si="64"/>
        <v>no incluido</v>
      </c>
    </row>
    <row r="4155" spans="12:12" ht="15.75" customHeight="1">
      <c r="L4155" s="19" t="str">
        <f t="shared" si="64"/>
        <v>no incluido</v>
      </c>
    </row>
    <row r="4156" spans="12:12" ht="15.75" customHeight="1">
      <c r="L4156" s="19" t="str">
        <f t="shared" si="64"/>
        <v>no incluido</v>
      </c>
    </row>
    <row r="4157" spans="12:12" ht="15.75" customHeight="1">
      <c r="L4157" s="19" t="str">
        <f t="shared" si="64"/>
        <v>no incluido</v>
      </c>
    </row>
    <row r="4158" spans="12:12" ht="15.75" customHeight="1">
      <c r="L4158" s="19" t="str">
        <f t="shared" si="64"/>
        <v>no incluido</v>
      </c>
    </row>
    <row r="4159" spans="12:12" ht="15.75" customHeight="1">
      <c r="L4159" s="19" t="str">
        <f t="shared" si="64"/>
        <v>no incluido</v>
      </c>
    </row>
    <row r="4160" spans="12:12" ht="15.75" customHeight="1">
      <c r="L4160" s="19" t="str">
        <f t="shared" si="64"/>
        <v>no incluido</v>
      </c>
    </row>
    <row r="4161" spans="12:12" ht="15.75" customHeight="1">
      <c r="L4161" s="19" t="str">
        <f t="shared" si="64"/>
        <v>no incluido</v>
      </c>
    </row>
    <row r="4162" spans="12:12" ht="15.75" customHeight="1">
      <c r="L4162" s="19" t="str">
        <f t="shared" ref="L4162:L4225" si="65">IF(ISNUMBER(VLOOKUP(A4162,PRE,1,FALSE)),"PreAlerta",IF(ISNUMBER(VLOOKUP(A4162,POST,1,FALSE)),"PostAlerta",IF(ISNUMBER(VLOOKUP(A4162,EXCL,1,FALSE)),"Excluida","no incluido")))</f>
        <v>no incluido</v>
      </c>
    </row>
    <row r="4163" spans="12:12" ht="15.75" customHeight="1">
      <c r="L4163" s="19" t="str">
        <f t="shared" si="65"/>
        <v>no incluido</v>
      </c>
    </row>
    <row r="4164" spans="12:12" ht="15.75" customHeight="1">
      <c r="L4164" s="19" t="str">
        <f t="shared" si="65"/>
        <v>no incluido</v>
      </c>
    </row>
    <row r="4165" spans="12:12" ht="15.75" customHeight="1">
      <c r="L4165" s="19" t="str">
        <f t="shared" si="65"/>
        <v>no incluido</v>
      </c>
    </row>
    <row r="4166" spans="12:12" ht="15.75" customHeight="1">
      <c r="L4166" s="19" t="str">
        <f t="shared" si="65"/>
        <v>no incluido</v>
      </c>
    </row>
    <row r="4167" spans="12:12" ht="15.75" customHeight="1">
      <c r="L4167" s="19" t="str">
        <f t="shared" si="65"/>
        <v>no incluido</v>
      </c>
    </row>
    <row r="4168" spans="12:12" ht="15.75" customHeight="1">
      <c r="L4168" s="19" t="str">
        <f t="shared" si="65"/>
        <v>no incluido</v>
      </c>
    </row>
    <row r="4169" spans="12:12" ht="15.75" customHeight="1">
      <c r="L4169" s="19" t="str">
        <f t="shared" si="65"/>
        <v>no incluido</v>
      </c>
    </row>
    <row r="4170" spans="12:12" ht="15.75" customHeight="1">
      <c r="L4170" s="19" t="str">
        <f t="shared" si="65"/>
        <v>no incluido</v>
      </c>
    </row>
    <row r="4171" spans="12:12" ht="15.75" customHeight="1">
      <c r="L4171" s="19" t="str">
        <f t="shared" si="65"/>
        <v>no incluido</v>
      </c>
    </row>
    <row r="4172" spans="12:12" ht="15.75" customHeight="1">
      <c r="L4172" s="19" t="str">
        <f t="shared" si="65"/>
        <v>no incluido</v>
      </c>
    </row>
    <row r="4173" spans="12:12" ht="15.75" customHeight="1">
      <c r="L4173" s="19" t="str">
        <f t="shared" si="65"/>
        <v>no incluido</v>
      </c>
    </row>
    <row r="4174" spans="12:12" ht="15.75" customHeight="1">
      <c r="L4174" s="19" t="str">
        <f t="shared" si="65"/>
        <v>no incluido</v>
      </c>
    </row>
    <row r="4175" spans="12:12" ht="15.75" customHeight="1">
      <c r="L4175" s="19" t="str">
        <f t="shared" si="65"/>
        <v>no incluido</v>
      </c>
    </row>
    <row r="4176" spans="12:12" ht="15.75" customHeight="1">
      <c r="L4176" s="19" t="str">
        <f t="shared" si="65"/>
        <v>no incluido</v>
      </c>
    </row>
    <row r="4177" spans="12:12" ht="15.75" customHeight="1">
      <c r="L4177" s="19" t="str">
        <f t="shared" si="65"/>
        <v>no incluido</v>
      </c>
    </row>
    <row r="4178" spans="12:12" ht="15.75" customHeight="1">
      <c r="L4178" s="19" t="str">
        <f t="shared" si="65"/>
        <v>no incluido</v>
      </c>
    </row>
    <row r="4179" spans="12:12" ht="15.75" customHeight="1">
      <c r="L4179" s="19" t="str">
        <f t="shared" si="65"/>
        <v>no incluido</v>
      </c>
    </row>
    <row r="4180" spans="12:12" ht="15.75" customHeight="1">
      <c r="L4180" s="19" t="str">
        <f t="shared" si="65"/>
        <v>no incluido</v>
      </c>
    </row>
    <row r="4181" spans="12:12" ht="15.75" customHeight="1">
      <c r="L4181" s="19" t="str">
        <f t="shared" si="65"/>
        <v>no incluido</v>
      </c>
    </row>
    <row r="4182" spans="12:12" ht="15.75" customHeight="1">
      <c r="L4182" s="19" t="str">
        <f t="shared" si="65"/>
        <v>no incluido</v>
      </c>
    </row>
    <row r="4183" spans="12:12" ht="15.75" customHeight="1">
      <c r="L4183" s="19" t="str">
        <f t="shared" si="65"/>
        <v>no incluido</v>
      </c>
    </row>
    <row r="4184" spans="12:12" ht="15.75" customHeight="1">
      <c r="L4184" s="19" t="str">
        <f t="shared" si="65"/>
        <v>no incluido</v>
      </c>
    </row>
    <row r="4185" spans="12:12" ht="15.75" customHeight="1">
      <c r="L4185" s="19" t="str">
        <f t="shared" si="65"/>
        <v>no incluido</v>
      </c>
    </row>
    <row r="4186" spans="12:12" ht="15.75" customHeight="1">
      <c r="L4186" s="19" t="str">
        <f t="shared" si="65"/>
        <v>no incluido</v>
      </c>
    </row>
    <row r="4187" spans="12:12" ht="15.75" customHeight="1">
      <c r="L4187" s="19" t="str">
        <f t="shared" si="65"/>
        <v>no incluido</v>
      </c>
    </row>
    <row r="4188" spans="12:12" ht="15.75" customHeight="1">
      <c r="L4188" s="19" t="str">
        <f t="shared" si="65"/>
        <v>no incluido</v>
      </c>
    </row>
    <row r="4189" spans="12:12" ht="15.75" customHeight="1">
      <c r="L4189" s="19" t="str">
        <f t="shared" si="65"/>
        <v>no incluido</v>
      </c>
    </row>
    <row r="4190" spans="12:12" ht="15.75" customHeight="1">
      <c r="L4190" s="19" t="str">
        <f t="shared" si="65"/>
        <v>no incluido</v>
      </c>
    </row>
    <row r="4191" spans="12:12" ht="15.75" customHeight="1">
      <c r="L4191" s="19" t="str">
        <f t="shared" si="65"/>
        <v>no incluido</v>
      </c>
    </row>
    <row r="4192" spans="12:12" ht="15.75" customHeight="1">
      <c r="L4192" s="19" t="str">
        <f t="shared" si="65"/>
        <v>no incluido</v>
      </c>
    </row>
    <row r="4193" spans="12:12" ht="15.75" customHeight="1">
      <c r="L4193" s="19" t="str">
        <f t="shared" si="65"/>
        <v>no incluido</v>
      </c>
    </row>
    <row r="4194" spans="12:12" ht="15.75" customHeight="1">
      <c r="L4194" s="19" t="str">
        <f t="shared" si="65"/>
        <v>no incluido</v>
      </c>
    </row>
    <row r="4195" spans="12:12" ht="15.75" customHeight="1">
      <c r="L4195" s="19" t="str">
        <f t="shared" si="65"/>
        <v>no incluido</v>
      </c>
    </row>
    <row r="4196" spans="12:12" ht="15.75" customHeight="1">
      <c r="L4196" s="19" t="str">
        <f t="shared" si="65"/>
        <v>no incluido</v>
      </c>
    </row>
    <row r="4197" spans="12:12" ht="15.75" customHeight="1">
      <c r="L4197" s="19" t="str">
        <f t="shared" si="65"/>
        <v>no incluido</v>
      </c>
    </row>
    <row r="4198" spans="12:12" ht="15.75" customHeight="1">
      <c r="L4198" s="19" t="str">
        <f t="shared" si="65"/>
        <v>no incluido</v>
      </c>
    </row>
    <row r="4199" spans="12:12" ht="15.75" customHeight="1">
      <c r="L4199" s="19" t="str">
        <f t="shared" si="65"/>
        <v>no incluido</v>
      </c>
    </row>
    <row r="4200" spans="12:12" ht="15.75" customHeight="1">
      <c r="L4200" s="19" t="str">
        <f t="shared" si="65"/>
        <v>no incluido</v>
      </c>
    </row>
    <row r="4201" spans="12:12" ht="15.75" customHeight="1">
      <c r="L4201" s="19" t="str">
        <f t="shared" si="65"/>
        <v>no incluido</v>
      </c>
    </row>
    <row r="4202" spans="12:12" ht="15.75" customHeight="1">
      <c r="L4202" s="19" t="str">
        <f t="shared" si="65"/>
        <v>no incluido</v>
      </c>
    </row>
    <row r="4203" spans="12:12" ht="15.75" customHeight="1">
      <c r="L4203" s="19" t="str">
        <f t="shared" si="65"/>
        <v>no incluido</v>
      </c>
    </row>
    <row r="4204" spans="12:12" ht="15.75" customHeight="1">
      <c r="L4204" s="19" t="str">
        <f t="shared" si="65"/>
        <v>no incluido</v>
      </c>
    </row>
    <row r="4205" spans="12:12" ht="15.75" customHeight="1">
      <c r="L4205" s="19" t="str">
        <f t="shared" si="65"/>
        <v>no incluido</v>
      </c>
    </row>
    <row r="4206" spans="12:12" ht="15.75" customHeight="1">
      <c r="L4206" s="19" t="str">
        <f t="shared" si="65"/>
        <v>no incluido</v>
      </c>
    </row>
    <row r="4207" spans="12:12" ht="15.75" customHeight="1">
      <c r="L4207" s="19" t="str">
        <f t="shared" si="65"/>
        <v>no incluido</v>
      </c>
    </row>
    <row r="4208" spans="12:12" ht="15.75" customHeight="1">
      <c r="L4208" s="19" t="str">
        <f t="shared" si="65"/>
        <v>no incluido</v>
      </c>
    </row>
    <row r="4209" spans="12:12" ht="15.75" customHeight="1">
      <c r="L4209" s="19" t="str">
        <f t="shared" si="65"/>
        <v>no incluido</v>
      </c>
    </row>
    <row r="4210" spans="12:12" ht="15.75" customHeight="1">
      <c r="L4210" s="19" t="str">
        <f t="shared" si="65"/>
        <v>no incluido</v>
      </c>
    </row>
    <row r="4211" spans="12:12" ht="15.75" customHeight="1">
      <c r="L4211" s="19" t="str">
        <f t="shared" si="65"/>
        <v>no incluido</v>
      </c>
    </row>
    <row r="4212" spans="12:12" ht="15.75" customHeight="1">
      <c r="L4212" s="19" t="str">
        <f t="shared" si="65"/>
        <v>no incluido</v>
      </c>
    </row>
    <row r="4213" spans="12:12" ht="15.75" customHeight="1">
      <c r="L4213" s="19" t="str">
        <f t="shared" si="65"/>
        <v>no incluido</v>
      </c>
    </row>
    <row r="4214" spans="12:12" ht="15.75" customHeight="1">
      <c r="L4214" s="19" t="str">
        <f t="shared" si="65"/>
        <v>no incluido</v>
      </c>
    </row>
    <row r="4215" spans="12:12" ht="15.75" customHeight="1">
      <c r="L4215" s="19" t="str">
        <f t="shared" si="65"/>
        <v>no incluido</v>
      </c>
    </row>
    <row r="4216" spans="12:12" ht="15.75" customHeight="1">
      <c r="L4216" s="19" t="str">
        <f t="shared" si="65"/>
        <v>no incluido</v>
      </c>
    </row>
    <row r="4217" spans="12:12" ht="15.75" customHeight="1">
      <c r="L4217" s="19" t="str">
        <f t="shared" si="65"/>
        <v>no incluido</v>
      </c>
    </row>
    <row r="4218" spans="12:12" ht="15.75" customHeight="1">
      <c r="L4218" s="19" t="str">
        <f t="shared" si="65"/>
        <v>no incluido</v>
      </c>
    </row>
    <row r="4219" spans="12:12" ht="15.75" customHeight="1">
      <c r="L4219" s="19" t="str">
        <f t="shared" si="65"/>
        <v>no incluido</v>
      </c>
    </row>
    <row r="4220" spans="12:12" ht="15.75" customHeight="1">
      <c r="L4220" s="19" t="str">
        <f t="shared" si="65"/>
        <v>no incluido</v>
      </c>
    </row>
    <row r="4221" spans="12:12" ht="15.75" customHeight="1">
      <c r="L4221" s="19" t="str">
        <f t="shared" si="65"/>
        <v>no incluido</v>
      </c>
    </row>
    <row r="4222" spans="12:12" ht="15.75" customHeight="1">
      <c r="L4222" s="19" t="str">
        <f t="shared" si="65"/>
        <v>no incluido</v>
      </c>
    </row>
    <row r="4223" spans="12:12" ht="15.75" customHeight="1">
      <c r="L4223" s="19" t="str">
        <f t="shared" si="65"/>
        <v>no incluido</v>
      </c>
    </row>
    <row r="4224" spans="12:12" ht="15.75" customHeight="1">
      <c r="L4224" s="19" t="str">
        <f t="shared" si="65"/>
        <v>no incluido</v>
      </c>
    </row>
    <row r="4225" spans="12:12" ht="15.75" customHeight="1">
      <c r="L4225" s="19" t="str">
        <f t="shared" si="65"/>
        <v>no incluido</v>
      </c>
    </row>
    <row r="4226" spans="12:12" ht="15.75" customHeight="1">
      <c r="L4226" s="19" t="str">
        <f t="shared" ref="L4226:L4289" si="66">IF(ISNUMBER(VLOOKUP(A4226,PRE,1,FALSE)),"PreAlerta",IF(ISNUMBER(VLOOKUP(A4226,POST,1,FALSE)),"PostAlerta",IF(ISNUMBER(VLOOKUP(A4226,EXCL,1,FALSE)),"Excluida","no incluido")))</f>
        <v>no incluido</v>
      </c>
    </row>
    <row r="4227" spans="12:12" ht="15.75" customHeight="1">
      <c r="L4227" s="19" t="str">
        <f t="shared" si="66"/>
        <v>no incluido</v>
      </c>
    </row>
    <row r="4228" spans="12:12" ht="15.75" customHeight="1">
      <c r="L4228" s="19" t="str">
        <f t="shared" si="66"/>
        <v>no incluido</v>
      </c>
    </row>
    <row r="4229" spans="12:12" ht="15.75" customHeight="1">
      <c r="L4229" s="19" t="str">
        <f t="shared" si="66"/>
        <v>no incluido</v>
      </c>
    </row>
    <row r="4230" spans="12:12" ht="15.75" customHeight="1">
      <c r="L4230" s="19" t="str">
        <f t="shared" si="66"/>
        <v>no incluido</v>
      </c>
    </row>
    <row r="4231" spans="12:12" ht="15.75" customHeight="1">
      <c r="L4231" s="19" t="str">
        <f t="shared" si="66"/>
        <v>no incluido</v>
      </c>
    </row>
    <row r="4232" spans="12:12" ht="15.75" customHeight="1">
      <c r="L4232" s="19" t="str">
        <f t="shared" si="66"/>
        <v>no incluido</v>
      </c>
    </row>
    <row r="4233" spans="12:12" ht="15.75" customHeight="1">
      <c r="L4233" s="19" t="str">
        <f t="shared" si="66"/>
        <v>no incluido</v>
      </c>
    </row>
    <row r="4234" spans="12:12" ht="15.75" customHeight="1">
      <c r="L4234" s="19" t="str">
        <f t="shared" si="66"/>
        <v>no incluido</v>
      </c>
    </row>
    <row r="4235" spans="12:12" ht="15.75" customHeight="1">
      <c r="L4235" s="19" t="str">
        <f t="shared" si="66"/>
        <v>no incluido</v>
      </c>
    </row>
    <row r="4236" spans="12:12" ht="15.75" customHeight="1">
      <c r="L4236" s="19" t="str">
        <f t="shared" si="66"/>
        <v>no incluido</v>
      </c>
    </row>
    <row r="4237" spans="12:12" ht="15.75" customHeight="1">
      <c r="L4237" s="19" t="str">
        <f t="shared" si="66"/>
        <v>no incluido</v>
      </c>
    </row>
    <row r="4238" spans="12:12" ht="15.75" customHeight="1">
      <c r="L4238" s="19" t="str">
        <f t="shared" si="66"/>
        <v>no incluido</v>
      </c>
    </row>
    <row r="4239" spans="12:12" ht="15.75" customHeight="1">
      <c r="L4239" s="19" t="str">
        <f t="shared" si="66"/>
        <v>no incluido</v>
      </c>
    </row>
    <row r="4240" spans="12:12" ht="15.75" customHeight="1">
      <c r="L4240" s="19" t="str">
        <f t="shared" si="66"/>
        <v>no incluido</v>
      </c>
    </row>
    <row r="4241" spans="12:12" ht="15.75" customHeight="1">
      <c r="L4241" s="19" t="str">
        <f t="shared" si="66"/>
        <v>no incluido</v>
      </c>
    </row>
    <row r="4242" spans="12:12" ht="15.75" customHeight="1">
      <c r="L4242" s="19" t="str">
        <f t="shared" si="66"/>
        <v>no incluido</v>
      </c>
    </row>
    <row r="4243" spans="12:12" ht="15.75" customHeight="1">
      <c r="L4243" s="19" t="str">
        <f t="shared" si="66"/>
        <v>no incluido</v>
      </c>
    </row>
    <row r="4244" spans="12:12" ht="15.75" customHeight="1">
      <c r="L4244" s="19" t="str">
        <f t="shared" si="66"/>
        <v>no incluido</v>
      </c>
    </row>
    <row r="4245" spans="12:12" ht="15.75" customHeight="1">
      <c r="L4245" s="19" t="str">
        <f t="shared" si="66"/>
        <v>no incluido</v>
      </c>
    </row>
    <row r="4246" spans="12:12" ht="15.75" customHeight="1">
      <c r="L4246" s="19" t="str">
        <f t="shared" si="66"/>
        <v>no incluido</v>
      </c>
    </row>
    <row r="4247" spans="12:12" ht="15.75" customHeight="1">
      <c r="L4247" s="19" t="str">
        <f t="shared" si="66"/>
        <v>no incluido</v>
      </c>
    </row>
    <row r="4248" spans="12:12" ht="15.75" customHeight="1">
      <c r="L4248" s="19" t="str">
        <f t="shared" si="66"/>
        <v>no incluido</v>
      </c>
    </row>
    <row r="4249" spans="12:12" ht="15.75" customHeight="1">
      <c r="L4249" s="19" t="str">
        <f t="shared" si="66"/>
        <v>no incluido</v>
      </c>
    </row>
    <row r="4250" spans="12:12" ht="15.75" customHeight="1">
      <c r="L4250" s="19" t="str">
        <f t="shared" si="66"/>
        <v>no incluido</v>
      </c>
    </row>
    <row r="4251" spans="12:12" ht="15.75" customHeight="1">
      <c r="L4251" s="19" t="str">
        <f t="shared" si="66"/>
        <v>no incluido</v>
      </c>
    </row>
    <row r="4252" spans="12:12" ht="15.75" customHeight="1">
      <c r="L4252" s="19" t="str">
        <f t="shared" si="66"/>
        <v>no incluido</v>
      </c>
    </row>
    <row r="4253" spans="12:12" ht="15.75" customHeight="1">
      <c r="L4253" s="19" t="str">
        <f t="shared" si="66"/>
        <v>no incluido</v>
      </c>
    </row>
    <row r="4254" spans="12:12" ht="15.75" customHeight="1">
      <c r="L4254" s="19" t="str">
        <f t="shared" si="66"/>
        <v>no incluido</v>
      </c>
    </row>
    <row r="4255" spans="12:12" ht="15.75" customHeight="1">
      <c r="L4255" s="19" t="str">
        <f t="shared" si="66"/>
        <v>no incluido</v>
      </c>
    </row>
    <row r="4256" spans="12:12" ht="15.75" customHeight="1">
      <c r="L4256" s="19" t="str">
        <f t="shared" si="66"/>
        <v>no incluido</v>
      </c>
    </row>
    <row r="4257" spans="12:12" ht="15.75" customHeight="1">
      <c r="L4257" s="19" t="str">
        <f t="shared" si="66"/>
        <v>no incluido</v>
      </c>
    </row>
    <row r="4258" spans="12:12" ht="15.75" customHeight="1">
      <c r="L4258" s="19" t="str">
        <f t="shared" si="66"/>
        <v>no incluido</v>
      </c>
    </row>
    <row r="4259" spans="12:12" ht="15.75" customHeight="1">
      <c r="L4259" s="19" t="str">
        <f t="shared" si="66"/>
        <v>no incluido</v>
      </c>
    </row>
    <row r="4260" spans="12:12" ht="15.75" customHeight="1">
      <c r="L4260" s="19" t="str">
        <f t="shared" si="66"/>
        <v>no incluido</v>
      </c>
    </row>
    <row r="4261" spans="12:12" ht="15.75" customHeight="1">
      <c r="L4261" s="19" t="str">
        <f t="shared" si="66"/>
        <v>no incluido</v>
      </c>
    </row>
    <row r="4262" spans="12:12" ht="15.75" customHeight="1">
      <c r="L4262" s="19" t="str">
        <f t="shared" si="66"/>
        <v>no incluido</v>
      </c>
    </row>
    <row r="4263" spans="12:12" ht="15.75" customHeight="1">
      <c r="L4263" s="19" t="str">
        <f t="shared" si="66"/>
        <v>no incluido</v>
      </c>
    </row>
    <row r="4264" spans="12:12" ht="15.75" customHeight="1">
      <c r="L4264" s="19" t="str">
        <f t="shared" si="66"/>
        <v>no incluido</v>
      </c>
    </row>
    <row r="4265" spans="12:12" ht="15.75" customHeight="1">
      <c r="L4265" s="19" t="str">
        <f t="shared" si="66"/>
        <v>no incluido</v>
      </c>
    </row>
    <row r="4266" spans="12:12" ht="15.75" customHeight="1">
      <c r="L4266" s="19" t="str">
        <f t="shared" si="66"/>
        <v>no incluido</v>
      </c>
    </row>
    <row r="4267" spans="12:12" ht="15.75" customHeight="1">
      <c r="L4267" s="19" t="str">
        <f t="shared" si="66"/>
        <v>no incluido</v>
      </c>
    </row>
    <row r="4268" spans="12:12" ht="15.75" customHeight="1">
      <c r="L4268" s="19" t="str">
        <f t="shared" si="66"/>
        <v>no incluido</v>
      </c>
    </row>
    <row r="4269" spans="12:12" ht="15.75" customHeight="1">
      <c r="L4269" s="19" t="str">
        <f t="shared" si="66"/>
        <v>no incluido</v>
      </c>
    </row>
    <row r="4270" spans="12:12" ht="15.75" customHeight="1">
      <c r="L4270" s="19" t="str">
        <f t="shared" si="66"/>
        <v>no incluido</v>
      </c>
    </row>
    <row r="4271" spans="12:12" ht="15.75" customHeight="1">
      <c r="L4271" s="19" t="str">
        <f t="shared" si="66"/>
        <v>no incluido</v>
      </c>
    </row>
    <row r="4272" spans="12:12" ht="15.75" customHeight="1">
      <c r="L4272" s="19" t="str">
        <f t="shared" si="66"/>
        <v>no incluido</v>
      </c>
    </row>
    <row r="4273" spans="12:12" ht="15.75" customHeight="1">
      <c r="L4273" s="19" t="str">
        <f t="shared" si="66"/>
        <v>no incluido</v>
      </c>
    </row>
    <row r="4274" spans="12:12" ht="15.75" customHeight="1">
      <c r="L4274" s="19" t="str">
        <f t="shared" si="66"/>
        <v>no incluido</v>
      </c>
    </row>
    <row r="4275" spans="12:12" ht="15.75" customHeight="1">
      <c r="L4275" s="19" t="str">
        <f t="shared" si="66"/>
        <v>no incluido</v>
      </c>
    </row>
    <row r="4276" spans="12:12" ht="15.75" customHeight="1">
      <c r="L4276" s="19" t="str">
        <f t="shared" si="66"/>
        <v>no incluido</v>
      </c>
    </row>
    <row r="4277" spans="12:12" ht="15.75" customHeight="1">
      <c r="L4277" s="19" t="str">
        <f t="shared" si="66"/>
        <v>no incluido</v>
      </c>
    </row>
    <row r="4278" spans="12:12" ht="15.75" customHeight="1">
      <c r="L4278" s="19" t="str">
        <f t="shared" si="66"/>
        <v>no incluido</v>
      </c>
    </row>
    <row r="4279" spans="12:12" ht="15.75" customHeight="1">
      <c r="L4279" s="19" t="str">
        <f t="shared" si="66"/>
        <v>no incluido</v>
      </c>
    </row>
    <row r="4280" spans="12:12" ht="15.75" customHeight="1">
      <c r="L4280" s="19" t="str">
        <f t="shared" si="66"/>
        <v>no incluido</v>
      </c>
    </row>
    <row r="4281" spans="12:12" ht="15.75" customHeight="1">
      <c r="L4281" s="19" t="str">
        <f t="shared" si="66"/>
        <v>no incluido</v>
      </c>
    </row>
    <row r="4282" spans="12:12" ht="15.75" customHeight="1">
      <c r="L4282" s="19" t="str">
        <f t="shared" si="66"/>
        <v>no incluido</v>
      </c>
    </row>
    <row r="4283" spans="12:12" ht="15.75" customHeight="1">
      <c r="L4283" s="19" t="str">
        <f t="shared" si="66"/>
        <v>no incluido</v>
      </c>
    </row>
    <row r="4284" spans="12:12" ht="15.75" customHeight="1">
      <c r="L4284" s="19" t="str">
        <f t="shared" si="66"/>
        <v>no incluido</v>
      </c>
    </row>
    <row r="4285" spans="12:12" ht="15.75" customHeight="1">
      <c r="L4285" s="19" t="str">
        <f t="shared" si="66"/>
        <v>no incluido</v>
      </c>
    </row>
    <row r="4286" spans="12:12" ht="15.75" customHeight="1">
      <c r="L4286" s="19" t="str">
        <f t="shared" si="66"/>
        <v>no incluido</v>
      </c>
    </row>
    <row r="4287" spans="12:12" ht="15.75" customHeight="1">
      <c r="L4287" s="19" t="str">
        <f t="shared" si="66"/>
        <v>no incluido</v>
      </c>
    </row>
    <row r="4288" spans="12:12" ht="15.75" customHeight="1">
      <c r="L4288" s="19" t="str">
        <f t="shared" si="66"/>
        <v>no incluido</v>
      </c>
    </row>
    <row r="4289" spans="12:12" ht="15.75" customHeight="1">
      <c r="L4289" s="19" t="str">
        <f t="shared" si="66"/>
        <v>no incluido</v>
      </c>
    </row>
    <row r="4290" spans="12:12" ht="15.75" customHeight="1">
      <c r="L4290" s="19" t="str">
        <f t="shared" ref="L4290:L4353" si="67">IF(ISNUMBER(VLOOKUP(A4290,PRE,1,FALSE)),"PreAlerta",IF(ISNUMBER(VLOOKUP(A4290,POST,1,FALSE)),"PostAlerta",IF(ISNUMBER(VLOOKUP(A4290,EXCL,1,FALSE)),"Excluida","no incluido")))</f>
        <v>no incluido</v>
      </c>
    </row>
    <row r="4291" spans="12:12" ht="15.75" customHeight="1">
      <c r="L4291" s="19" t="str">
        <f t="shared" si="67"/>
        <v>no incluido</v>
      </c>
    </row>
    <row r="4292" spans="12:12" ht="15.75" customHeight="1">
      <c r="L4292" s="19" t="str">
        <f t="shared" si="67"/>
        <v>no incluido</v>
      </c>
    </row>
    <row r="4293" spans="12:12" ht="15.75" customHeight="1">
      <c r="L4293" s="19" t="str">
        <f t="shared" si="67"/>
        <v>no incluido</v>
      </c>
    </row>
    <row r="4294" spans="12:12" ht="15.75" customHeight="1">
      <c r="L4294" s="19" t="str">
        <f t="shared" si="67"/>
        <v>no incluido</v>
      </c>
    </row>
    <row r="4295" spans="12:12" ht="15.75" customHeight="1">
      <c r="L4295" s="19" t="str">
        <f t="shared" si="67"/>
        <v>no incluido</v>
      </c>
    </row>
    <row r="4296" spans="12:12" ht="15.75" customHeight="1">
      <c r="L4296" s="19" t="str">
        <f t="shared" si="67"/>
        <v>no incluido</v>
      </c>
    </row>
    <row r="4297" spans="12:12" ht="15.75" customHeight="1">
      <c r="L4297" s="19" t="str">
        <f t="shared" si="67"/>
        <v>no incluido</v>
      </c>
    </row>
    <row r="4298" spans="12:12" ht="15.75" customHeight="1">
      <c r="L4298" s="19" t="str">
        <f t="shared" si="67"/>
        <v>no incluido</v>
      </c>
    </row>
    <row r="4299" spans="12:12" ht="15.75" customHeight="1">
      <c r="L4299" s="19" t="str">
        <f t="shared" si="67"/>
        <v>no incluido</v>
      </c>
    </row>
    <row r="4300" spans="12:12" ht="15.75" customHeight="1">
      <c r="L4300" s="19" t="str">
        <f t="shared" si="67"/>
        <v>no incluido</v>
      </c>
    </row>
    <row r="4301" spans="12:12" ht="15.75" customHeight="1">
      <c r="L4301" s="19" t="str">
        <f t="shared" si="67"/>
        <v>no incluido</v>
      </c>
    </row>
    <row r="4302" spans="12:12" ht="15.75" customHeight="1">
      <c r="L4302" s="19" t="str">
        <f t="shared" si="67"/>
        <v>no incluido</v>
      </c>
    </row>
    <row r="4303" spans="12:12" ht="15.75" customHeight="1">
      <c r="L4303" s="19" t="str">
        <f t="shared" si="67"/>
        <v>no incluido</v>
      </c>
    </row>
    <row r="4304" spans="12:12" ht="15.75" customHeight="1">
      <c r="L4304" s="19" t="str">
        <f t="shared" si="67"/>
        <v>no incluido</v>
      </c>
    </row>
    <row r="4305" spans="12:12" ht="15.75" customHeight="1">
      <c r="L4305" s="19" t="str">
        <f t="shared" si="67"/>
        <v>no incluido</v>
      </c>
    </row>
    <row r="4306" spans="12:12" ht="15.75" customHeight="1">
      <c r="L4306" s="19" t="str">
        <f t="shared" si="67"/>
        <v>no incluido</v>
      </c>
    </row>
    <row r="4307" spans="12:12" ht="15.75" customHeight="1">
      <c r="L4307" s="19" t="str">
        <f t="shared" si="67"/>
        <v>no incluido</v>
      </c>
    </row>
    <row r="4308" spans="12:12" ht="15.75" customHeight="1">
      <c r="L4308" s="19" t="str">
        <f t="shared" si="67"/>
        <v>no incluido</v>
      </c>
    </row>
    <row r="4309" spans="12:12" ht="15.75" customHeight="1">
      <c r="L4309" s="19" t="str">
        <f t="shared" si="67"/>
        <v>no incluido</v>
      </c>
    </row>
    <row r="4310" spans="12:12" ht="15.75" customHeight="1">
      <c r="L4310" s="19" t="str">
        <f t="shared" si="67"/>
        <v>no incluido</v>
      </c>
    </row>
    <row r="4311" spans="12:12" ht="15.75" customHeight="1">
      <c r="L4311" s="19" t="str">
        <f t="shared" si="67"/>
        <v>no incluido</v>
      </c>
    </row>
    <row r="4312" spans="12:12" ht="15.75" customHeight="1">
      <c r="L4312" s="19" t="str">
        <f t="shared" si="67"/>
        <v>no incluido</v>
      </c>
    </row>
    <row r="4313" spans="12:12" ht="15.75" customHeight="1">
      <c r="L4313" s="19" t="str">
        <f t="shared" si="67"/>
        <v>no incluido</v>
      </c>
    </row>
    <row r="4314" spans="12:12" ht="15.75" customHeight="1">
      <c r="L4314" s="19" t="str">
        <f t="shared" si="67"/>
        <v>no incluido</v>
      </c>
    </row>
    <row r="4315" spans="12:12" ht="15.75" customHeight="1">
      <c r="L4315" s="19" t="str">
        <f t="shared" si="67"/>
        <v>no incluido</v>
      </c>
    </row>
    <row r="4316" spans="12:12" ht="15.75" customHeight="1">
      <c r="L4316" s="19" t="str">
        <f t="shared" si="67"/>
        <v>no incluido</v>
      </c>
    </row>
    <row r="4317" spans="12:12" ht="15.75" customHeight="1">
      <c r="L4317" s="19" t="str">
        <f t="shared" si="67"/>
        <v>no incluido</v>
      </c>
    </row>
    <row r="4318" spans="12:12" ht="15.75" customHeight="1">
      <c r="L4318" s="19" t="str">
        <f t="shared" si="67"/>
        <v>no incluido</v>
      </c>
    </row>
    <row r="4319" spans="12:12" ht="15.75" customHeight="1">
      <c r="L4319" s="19" t="str">
        <f t="shared" si="67"/>
        <v>no incluido</v>
      </c>
    </row>
    <row r="4320" spans="12:12" ht="15.75" customHeight="1">
      <c r="L4320" s="19" t="str">
        <f t="shared" si="67"/>
        <v>no incluido</v>
      </c>
    </row>
    <row r="4321" spans="12:12" ht="15.75" customHeight="1">
      <c r="L4321" s="19" t="str">
        <f t="shared" si="67"/>
        <v>no incluido</v>
      </c>
    </row>
    <row r="4322" spans="12:12" ht="15.75" customHeight="1">
      <c r="L4322" s="19" t="str">
        <f t="shared" si="67"/>
        <v>no incluido</v>
      </c>
    </row>
    <row r="4323" spans="12:12" ht="15.75" customHeight="1">
      <c r="L4323" s="19" t="str">
        <f t="shared" si="67"/>
        <v>no incluido</v>
      </c>
    </row>
    <row r="4324" spans="12:12" ht="15.75" customHeight="1">
      <c r="L4324" s="19" t="str">
        <f t="shared" si="67"/>
        <v>no incluido</v>
      </c>
    </row>
    <row r="4325" spans="12:12" ht="15.75" customHeight="1">
      <c r="L4325" s="19" t="str">
        <f t="shared" si="67"/>
        <v>no incluido</v>
      </c>
    </row>
    <row r="4326" spans="12:12" ht="15.75" customHeight="1">
      <c r="L4326" s="19" t="str">
        <f t="shared" si="67"/>
        <v>no incluido</v>
      </c>
    </row>
    <row r="4327" spans="12:12" ht="15.75" customHeight="1">
      <c r="L4327" s="19" t="str">
        <f t="shared" si="67"/>
        <v>no incluido</v>
      </c>
    </row>
    <row r="4328" spans="12:12" ht="15.75" customHeight="1">
      <c r="L4328" s="19" t="str">
        <f t="shared" si="67"/>
        <v>no incluido</v>
      </c>
    </row>
    <row r="4329" spans="12:12" ht="15.75" customHeight="1">
      <c r="L4329" s="19" t="str">
        <f t="shared" si="67"/>
        <v>no incluido</v>
      </c>
    </row>
    <row r="4330" spans="12:12" ht="15.75" customHeight="1">
      <c r="L4330" s="19" t="str">
        <f t="shared" si="67"/>
        <v>no incluido</v>
      </c>
    </row>
    <row r="4331" spans="12:12" ht="15.75" customHeight="1">
      <c r="L4331" s="19" t="str">
        <f t="shared" si="67"/>
        <v>no incluido</v>
      </c>
    </row>
    <row r="4332" spans="12:12" ht="15.75" customHeight="1">
      <c r="L4332" s="19" t="str">
        <f t="shared" si="67"/>
        <v>no incluido</v>
      </c>
    </row>
    <row r="4333" spans="12:12" ht="15.75" customHeight="1">
      <c r="L4333" s="19" t="str">
        <f t="shared" si="67"/>
        <v>no incluido</v>
      </c>
    </row>
    <row r="4334" spans="12:12" ht="15.75" customHeight="1">
      <c r="L4334" s="19" t="str">
        <f t="shared" si="67"/>
        <v>no incluido</v>
      </c>
    </row>
    <row r="4335" spans="12:12" ht="15.75" customHeight="1">
      <c r="L4335" s="19" t="str">
        <f t="shared" si="67"/>
        <v>no incluido</v>
      </c>
    </row>
    <row r="4336" spans="12:12" ht="15.75" customHeight="1">
      <c r="L4336" s="19" t="str">
        <f t="shared" si="67"/>
        <v>no incluido</v>
      </c>
    </row>
    <row r="4337" spans="12:12" ht="15.75" customHeight="1">
      <c r="L4337" s="19" t="str">
        <f t="shared" si="67"/>
        <v>no incluido</v>
      </c>
    </row>
    <row r="4338" spans="12:12" ht="15.75" customHeight="1">
      <c r="L4338" s="19" t="str">
        <f t="shared" si="67"/>
        <v>no incluido</v>
      </c>
    </row>
    <row r="4339" spans="12:12" ht="15.75" customHeight="1">
      <c r="L4339" s="19" t="str">
        <f t="shared" si="67"/>
        <v>no incluido</v>
      </c>
    </row>
    <row r="4340" spans="12:12" ht="15.75" customHeight="1">
      <c r="L4340" s="19" t="str">
        <f t="shared" si="67"/>
        <v>no incluido</v>
      </c>
    </row>
    <row r="4341" spans="12:12" ht="15.75" customHeight="1">
      <c r="L4341" s="19" t="str">
        <f t="shared" si="67"/>
        <v>no incluido</v>
      </c>
    </row>
    <row r="4342" spans="12:12" ht="15.75" customHeight="1">
      <c r="L4342" s="19" t="str">
        <f t="shared" si="67"/>
        <v>no incluido</v>
      </c>
    </row>
    <row r="4343" spans="12:12" ht="15.75" customHeight="1">
      <c r="L4343" s="19" t="str">
        <f t="shared" si="67"/>
        <v>no incluido</v>
      </c>
    </row>
    <row r="4344" spans="12:12" ht="15.75" customHeight="1">
      <c r="L4344" s="19" t="str">
        <f t="shared" si="67"/>
        <v>no incluido</v>
      </c>
    </row>
    <row r="4345" spans="12:12" ht="15.75" customHeight="1">
      <c r="L4345" s="19" t="str">
        <f t="shared" si="67"/>
        <v>no incluido</v>
      </c>
    </row>
    <row r="4346" spans="12:12" ht="15.75" customHeight="1">
      <c r="L4346" s="19" t="str">
        <f t="shared" si="67"/>
        <v>no incluido</v>
      </c>
    </row>
    <row r="4347" spans="12:12" ht="15.75" customHeight="1">
      <c r="L4347" s="19" t="str">
        <f t="shared" si="67"/>
        <v>no incluido</v>
      </c>
    </row>
    <row r="4348" spans="12:12" ht="15.75" customHeight="1">
      <c r="L4348" s="19" t="str">
        <f t="shared" si="67"/>
        <v>no incluido</v>
      </c>
    </row>
    <row r="4349" spans="12:12" ht="15.75" customHeight="1">
      <c r="L4349" s="19" t="str">
        <f t="shared" si="67"/>
        <v>no incluido</v>
      </c>
    </row>
    <row r="4350" spans="12:12" ht="15.75" customHeight="1">
      <c r="L4350" s="19" t="str">
        <f t="shared" si="67"/>
        <v>no incluido</v>
      </c>
    </row>
    <row r="4351" spans="12:12" ht="15.75" customHeight="1">
      <c r="L4351" s="19" t="str">
        <f t="shared" si="67"/>
        <v>no incluido</v>
      </c>
    </row>
    <row r="4352" spans="12:12" ht="15.75" customHeight="1">
      <c r="L4352" s="19" t="str">
        <f t="shared" si="67"/>
        <v>no incluido</v>
      </c>
    </row>
    <row r="4353" spans="12:12" ht="15.75" customHeight="1">
      <c r="L4353" s="19" t="str">
        <f t="shared" si="67"/>
        <v>no incluido</v>
      </c>
    </row>
    <row r="4354" spans="12:12" ht="15.75" customHeight="1">
      <c r="L4354" s="19" t="str">
        <f t="shared" ref="L4354:L4417" si="68">IF(ISNUMBER(VLOOKUP(A4354,PRE,1,FALSE)),"PreAlerta",IF(ISNUMBER(VLOOKUP(A4354,POST,1,FALSE)),"PostAlerta",IF(ISNUMBER(VLOOKUP(A4354,EXCL,1,FALSE)),"Excluida","no incluido")))</f>
        <v>no incluido</v>
      </c>
    </row>
    <row r="4355" spans="12:12" ht="15.75" customHeight="1">
      <c r="L4355" s="19" t="str">
        <f t="shared" si="68"/>
        <v>no incluido</v>
      </c>
    </row>
    <row r="4356" spans="12:12" ht="15.75" customHeight="1">
      <c r="L4356" s="19" t="str">
        <f t="shared" si="68"/>
        <v>no incluido</v>
      </c>
    </row>
    <row r="4357" spans="12:12" ht="15.75" customHeight="1">
      <c r="L4357" s="19" t="str">
        <f t="shared" si="68"/>
        <v>no incluido</v>
      </c>
    </row>
    <row r="4358" spans="12:12" ht="15.75" customHeight="1">
      <c r="L4358" s="19" t="str">
        <f t="shared" si="68"/>
        <v>no incluido</v>
      </c>
    </row>
    <row r="4359" spans="12:12" ht="15.75" customHeight="1">
      <c r="L4359" s="19" t="str">
        <f t="shared" si="68"/>
        <v>no incluido</v>
      </c>
    </row>
    <row r="4360" spans="12:12" ht="15.75" customHeight="1">
      <c r="L4360" s="19" t="str">
        <f t="shared" si="68"/>
        <v>no incluido</v>
      </c>
    </row>
    <row r="4361" spans="12:12" ht="15.75" customHeight="1">
      <c r="L4361" s="19" t="str">
        <f t="shared" si="68"/>
        <v>no incluido</v>
      </c>
    </row>
    <row r="4362" spans="12:12" ht="15.75" customHeight="1">
      <c r="L4362" s="19" t="str">
        <f t="shared" si="68"/>
        <v>no incluido</v>
      </c>
    </row>
    <row r="4363" spans="12:12" ht="15.75" customHeight="1">
      <c r="L4363" s="19" t="str">
        <f t="shared" si="68"/>
        <v>no incluido</v>
      </c>
    </row>
    <row r="4364" spans="12:12" ht="15.75" customHeight="1">
      <c r="L4364" s="19" t="str">
        <f t="shared" si="68"/>
        <v>no incluido</v>
      </c>
    </row>
    <row r="4365" spans="12:12" ht="15.75" customHeight="1">
      <c r="L4365" s="19" t="str">
        <f t="shared" si="68"/>
        <v>no incluido</v>
      </c>
    </row>
    <row r="4366" spans="12:12" ht="15.75" customHeight="1">
      <c r="L4366" s="19" t="str">
        <f t="shared" si="68"/>
        <v>no incluido</v>
      </c>
    </row>
    <row r="4367" spans="12:12" ht="15.75" customHeight="1">
      <c r="L4367" s="19" t="str">
        <f t="shared" si="68"/>
        <v>no incluido</v>
      </c>
    </row>
    <row r="4368" spans="12:12" ht="15.75" customHeight="1">
      <c r="L4368" s="19" t="str">
        <f t="shared" si="68"/>
        <v>no incluido</v>
      </c>
    </row>
    <row r="4369" spans="12:12" ht="15.75" customHeight="1">
      <c r="L4369" s="19" t="str">
        <f t="shared" si="68"/>
        <v>no incluido</v>
      </c>
    </row>
    <row r="4370" spans="12:12" ht="15.75" customHeight="1">
      <c r="L4370" s="19" t="str">
        <f t="shared" si="68"/>
        <v>no incluido</v>
      </c>
    </row>
    <row r="4371" spans="12:12" ht="15.75" customHeight="1">
      <c r="L4371" s="19" t="str">
        <f t="shared" si="68"/>
        <v>no incluido</v>
      </c>
    </row>
    <row r="4372" spans="12:12" ht="15.75" customHeight="1">
      <c r="L4372" s="19" t="str">
        <f t="shared" si="68"/>
        <v>no incluido</v>
      </c>
    </row>
    <row r="4373" spans="12:12" ht="15.75" customHeight="1">
      <c r="L4373" s="19" t="str">
        <f t="shared" si="68"/>
        <v>no incluido</v>
      </c>
    </row>
    <row r="4374" spans="12:12" ht="15.75" customHeight="1">
      <c r="L4374" s="19" t="str">
        <f t="shared" si="68"/>
        <v>no incluido</v>
      </c>
    </row>
    <row r="4375" spans="12:12" ht="15.75" customHeight="1">
      <c r="L4375" s="19" t="str">
        <f t="shared" si="68"/>
        <v>no incluido</v>
      </c>
    </row>
    <row r="4376" spans="12:12" ht="15.75" customHeight="1">
      <c r="L4376" s="19" t="str">
        <f t="shared" si="68"/>
        <v>no incluido</v>
      </c>
    </row>
    <row r="4377" spans="12:12" ht="15.75" customHeight="1">
      <c r="L4377" s="19" t="str">
        <f t="shared" si="68"/>
        <v>no incluido</v>
      </c>
    </row>
    <row r="4378" spans="12:12" ht="15.75" customHeight="1">
      <c r="L4378" s="19" t="str">
        <f t="shared" si="68"/>
        <v>no incluido</v>
      </c>
    </row>
    <row r="4379" spans="12:12" ht="15.75" customHeight="1">
      <c r="L4379" s="19" t="str">
        <f t="shared" si="68"/>
        <v>no incluido</v>
      </c>
    </row>
    <row r="4380" spans="12:12" ht="15.75" customHeight="1">
      <c r="L4380" s="19" t="str">
        <f t="shared" si="68"/>
        <v>no incluido</v>
      </c>
    </row>
    <row r="4381" spans="12:12" ht="15.75" customHeight="1">
      <c r="L4381" s="19" t="str">
        <f t="shared" si="68"/>
        <v>no incluido</v>
      </c>
    </row>
    <row r="4382" spans="12:12" ht="15.75" customHeight="1">
      <c r="L4382" s="19" t="str">
        <f t="shared" si="68"/>
        <v>no incluido</v>
      </c>
    </row>
    <row r="4383" spans="12:12" ht="15.75" customHeight="1">
      <c r="L4383" s="19" t="str">
        <f t="shared" si="68"/>
        <v>no incluido</v>
      </c>
    </row>
    <row r="4384" spans="12:12" ht="15.75" customHeight="1">
      <c r="L4384" s="19" t="str">
        <f t="shared" si="68"/>
        <v>no incluido</v>
      </c>
    </row>
    <row r="4385" spans="12:12" ht="15.75" customHeight="1">
      <c r="L4385" s="19" t="str">
        <f t="shared" si="68"/>
        <v>no incluido</v>
      </c>
    </row>
    <row r="4386" spans="12:12" ht="15.75" customHeight="1">
      <c r="L4386" s="19" t="str">
        <f t="shared" si="68"/>
        <v>no incluido</v>
      </c>
    </row>
    <row r="4387" spans="12:12" ht="15.75" customHeight="1">
      <c r="L4387" s="19" t="str">
        <f t="shared" si="68"/>
        <v>no incluido</v>
      </c>
    </row>
    <row r="4388" spans="12:12" ht="15.75" customHeight="1">
      <c r="L4388" s="19" t="str">
        <f t="shared" si="68"/>
        <v>no incluido</v>
      </c>
    </row>
    <row r="4389" spans="12:12" ht="15.75" customHeight="1">
      <c r="L4389" s="19" t="str">
        <f t="shared" si="68"/>
        <v>no incluido</v>
      </c>
    </row>
    <row r="4390" spans="12:12" ht="15.75" customHeight="1">
      <c r="L4390" s="19" t="str">
        <f t="shared" si="68"/>
        <v>no incluido</v>
      </c>
    </row>
    <row r="4391" spans="12:12" ht="15.75" customHeight="1">
      <c r="L4391" s="19" t="str">
        <f t="shared" si="68"/>
        <v>no incluido</v>
      </c>
    </row>
    <row r="4392" spans="12:12" ht="15.75" customHeight="1">
      <c r="L4392" s="19" t="str">
        <f t="shared" si="68"/>
        <v>no incluido</v>
      </c>
    </row>
    <row r="4393" spans="12:12" ht="15.75" customHeight="1">
      <c r="L4393" s="19" t="str">
        <f t="shared" si="68"/>
        <v>no incluido</v>
      </c>
    </row>
    <row r="4394" spans="12:12" ht="15.75" customHeight="1">
      <c r="L4394" s="19" t="str">
        <f t="shared" si="68"/>
        <v>no incluido</v>
      </c>
    </row>
    <row r="4395" spans="12:12" ht="15.75" customHeight="1">
      <c r="L4395" s="19" t="str">
        <f t="shared" si="68"/>
        <v>no incluido</v>
      </c>
    </row>
    <row r="4396" spans="12:12" ht="15.75" customHeight="1">
      <c r="L4396" s="19" t="str">
        <f t="shared" si="68"/>
        <v>no incluido</v>
      </c>
    </row>
    <row r="4397" spans="12:12" ht="15.75" customHeight="1">
      <c r="L4397" s="19" t="str">
        <f t="shared" si="68"/>
        <v>no incluido</v>
      </c>
    </row>
    <row r="4398" spans="12:12" ht="15.75" customHeight="1">
      <c r="L4398" s="19" t="str">
        <f t="shared" si="68"/>
        <v>no incluido</v>
      </c>
    </row>
    <row r="4399" spans="12:12" ht="15.75" customHeight="1">
      <c r="L4399" s="19" t="str">
        <f t="shared" si="68"/>
        <v>no incluido</v>
      </c>
    </row>
    <row r="4400" spans="12:12" ht="15.75" customHeight="1">
      <c r="L4400" s="19" t="str">
        <f t="shared" si="68"/>
        <v>no incluido</v>
      </c>
    </row>
    <row r="4401" spans="12:12" ht="15.75" customHeight="1">
      <c r="L4401" s="19" t="str">
        <f t="shared" si="68"/>
        <v>no incluido</v>
      </c>
    </row>
    <row r="4402" spans="12:12" ht="15.75" customHeight="1">
      <c r="L4402" s="19" t="str">
        <f t="shared" si="68"/>
        <v>no incluido</v>
      </c>
    </row>
    <row r="4403" spans="12:12" ht="15.75" customHeight="1">
      <c r="L4403" s="19" t="str">
        <f t="shared" si="68"/>
        <v>no incluido</v>
      </c>
    </row>
    <row r="4404" spans="12:12" ht="15.75" customHeight="1">
      <c r="L4404" s="19" t="str">
        <f t="shared" si="68"/>
        <v>no incluido</v>
      </c>
    </row>
    <row r="4405" spans="12:12" ht="15.75" customHeight="1">
      <c r="L4405" s="19" t="str">
        <f t="shared" si="68"/>
        <v>no incluido</v>
      </c>
    </row>
    <row r="4406" spans="12:12" ht="15.75" customHeight="1">
      <c r="L4406" s="19" t="str">
        <f t="shared" si="68"/>
        <v>no incluido</v>
      </c>
    </row>
    <row r="4407" spans="12:12" ht="15.75" customHeight="1">
      <c r="L4407" s="19" t="str">
        <f t="shared" si="68"/>
        <v>no incluido</v>
      </c>
    </row>
    <row r="4408" spans="12:12" ht="15.75" customHeight="1">
      <c r="L4408" s="19" t="str">
        <f t="shared" si="68"/>
        <v>no incluido</v>
      </c>
    </row>
    <row r="4409" spans="12:12" ht="15.75" customHeight="1">
      <c r="L4409" s="19" t="str">
        <f t="shared" si="68"/>
        <v>no incluido</v>
      </c>
    </row>
    <row r="4410" spans="12:12" ht="15.75" customHeight="1">
      <c r="L4410" s="19" t="str">
        <f t="shared" si="68"/>
        <v>no incluido</v>
      </c>
    </row>
    <row r="4411" spans="12:12" ht="15.75" customHeight="1">
      <c r="L4411" s="19" t="str">
        <f t="shared" si="68"/>
        <v>no incluido</v>
      </c>
    </row>
    <row r="4412" spans="12:12" ht="15.75" customHeight="1">
      <c r="L4412" s="19" t="str">
        <f t="shared" si="68"/>
        <v>no incluido</v>
      </c>
    </row>
    <row r="4413" spans="12:12" ht="15.75" customHeight="1">
      <c r="L4413" s="19" t="str">
        <f t="shared" si="68"/>
        <v>no incluido</v>
      </c>
    </row>
    <row r="4414" spans="12:12" ht="15.75" customHeight="1">
      <c r="L4414" s="19" t="str">
        <f t="shared" si="68"/>
        <v>no incluido</v>
      </c>
    </row>
    <row r="4415" spans="12:12" ht="15.75" customHeight="1">
      <c r="L4415" s="19" t="str">
        <f t="shared" si="68"/>
        <v>no incluido</v>
      </c>
    </row>
    <row r="4416" spans="12:12" ht="15.75" customHeight="1">
      <c r="L4416" s="19" t="str">
        <f t="shared" si="68"/>
        <v>no incluido</v>
      </c>
    </row>
    <row r="4417" spans="12:12" ht="15.75" customHeight="1">
      <c r="L4417" s="19" t="str">
        <f t="shared" si="68"/>
        <v>no incluido</v>
      </c>
    </row>
    <row r="4418" spans="12:12" ht="15.75" customHeight="1">
      <c r="L4418" s="19" t="str">
        <f t="shared" ref="L4418:L4481" si="69">IF(ISNUMBER(VLOOKUP(A4418,PRE,1,FALSE)),"PreAlerta",IF(ISNUMBER(VLOOKUP(A4418,POST,1,FALSE)),"PostAlerta",IF(ISNUMBER(VLOOKUP(A4418,EXCL,1,FALSE)),"Excluida","no incluido")))</f>
        <v>no incluido</v>
      </c>
    </row>
    <row r="4419" spans="12:12" ht="15.75" customHeight="1">
      <c r="L4419" s="19" t="str">
        <f t="shared" si="69"/>
        <v>no incluido</v>
      </c>
    </row>
    <row r="4420" spans="12:12" ht="15.75" customHeight="1">
      <c r="L4420" s="19" t="str">
        <f t="shared" si="69"/>
        <v>no incluido</v>
      </c>
    </row>
    <row r="4421" spans="12:12" ht="15.75" customHeight="1">
      <c r="L4421" s="19" t="str">
        <f t="shared" si="69"/>
        <v>no incluido</v>
      </c>
    </row>
    <row r="4422" spans="12:12" ht="15.75" customHeight="1">
      <c r="L4422" s="19" t="str">
        <f t="shared" si="69"/>
        <v>no incluido</v>
      </c>
    </row>
    <row r="4423" spans="12:12" ht="15.75" customHeight="1">
      <c r="L4423" s="19" t="str">
        <f t="shared" si="69"/>
        <v>no incluido</v>
      </c>
    </row>
    <row r="4424" spans="12:12" ht="15.75" customHeight="1">
      <c r="L4424" s="19" t="str">
        <f t="shared" si="69"/>
        <v>no incluido</v>
      </c>
    </row>
    <row r="4425" spans="12:12" ht="15.75" customHeight="1">
      <c r="L4425" s="19" t="str">
        <f t="shared" si="69"/>
        <v>no incluido</v>
      </c>
    </row>
    <row r="4426" spans="12:12" ht="15.75" customHeight="1">
      <c r="L4426" s="19" t="str">
        <f t="shared" si="69"/>
        <v>no incluido</v>
      </c>
    </row>
    <row r="4427" spans="12:12" ht="15.75" customHeight="1">
      <c r="L4427" s="19" t="str">
        <f t="shared" si="69"/>
        <v>no incluido</v>
      </c>
    </row>
    <row r="4428" spans="12:12" ht="15.75" customHeight="1">
      <c r="L4428" s="19" t="str">
        <f t="shared" si="69"/>
        <v>no incluido</v>
      </c>
    </row>
    <row r="4429" spans="12:12" ht="15.75" customHeight="1">
      <c r="L4429" s="19" t="str">
        <f t="shared" si="69"/>
        <v>no incluido</v>
      </c>
    </row>
    <row r="4430" spans="12:12" ht="15.75" customHeight="1">
      <c r="L4430" s="19" t="str">
        <f t="shared" si="69"/>
        <v>no incluido</v>
      </c>
    </row>
    <row r="4431" spans="12:12" ht="15.75" customHeight="1">
      <c r="L4431" s="19" t="str">
        <f t="shared" si="69"/>
        <v>no incluido</v>
      </c>
    </row>
    <row r="4432" spans="12:12" ht="15.75" customHeight="1">
      <c r="L4432" s="19" t="str">
        <f t="shared" si="69"/>
        <v>no incluido</v>
      </c>
    </row>
    <row r="4433" spans="12:12" ht="15.75" customHeight="1">
      <c r="L4433" s="19" t="str">
        <f t="shared" si="69"/>
        <v>no incluido</v>
      </c>
    </row>
    <row r="4434" spans="12:12" ht="15.75" customHeight="1">
      <c r="L4434" s="19" t="str">
        <f t="shared" si="69"/>
        <v>no incluido</v>
      </c>
    </row>
    <row r="4435" spans="12:12" ht="15.75" customHeight="1">
      <c r="L4435" s="19" t="str">
        <f t="shared" si="69"/>
        <v>no incluido</v>
      </c>
    </row>
    <row r="4436" spans="12:12" ht="15.75" customHeight="1">
      <c r="L4436" s="19" t="str">
        <f t="shared" si="69"/>
        <v>no incluido</v>
      </c>
    </row>
    <row r="4437" spans="12:12" ht="15.75" customHeight="1">
      <c r="L4437" s="19" t="str">
        <f t="shared" si="69"/>
        <v>no incluido</v>
      </c>
    </row>
    <row r="4438" spans="12:12" ht="15.75" customHeight="1">
      <c r="L4438" s="19" t="str">
        <f t="shared" si="69"/>
        <v>no incluido</v>
      </c>
    </row>
    <row r="4439" spans="12:12" ht="15.75" customHeight="1">
      <c r="L4439" s="19" t="str">
        <f t="shared" si="69"/>
        <v>no incluido</v>
      </c>
    </row>
    <row r="4440" spans="12:12" ht="15.75" customHeight="1">
      <c r="L4440" s="19" t="str">
        <f t="shared" si="69"/>
        <v>no incluido</v>
      </c>
    </row>
    <row r="4441" spans="12:12" ht="15.75" customHeight="1">
      <c r="L4441" s="19" t="str">
        <f t="shared" si="69"/>
        <v>no incluido</v>
      </c>
    </row>
    <row r="4442" spans="12:12" ht="15.75" customHeight="1">
      <c r="L4442" s="19" t="str">
        <f t="shared" si="69"/>
        <v>no incluido</v>
      </c>
    </row>
    <row r="4443" spans="12:12" ht="15.75" customHeight="1">
      <c r="L4443" s="19" t="str">
        <f t="shared" si="69"/>
        <v>no incluido</v>
      </c>
    </row>
    <row r="4444" spans="12:12" ht="15.75" customHeight="1">
      <c r="L4444" s="19" t="str">
        <f t="shared" si="69"/>
        <v>no incluido</v>
      </c>
    </row>
    <row r="4445" spans="12:12" ht="15.75" customHeight="1">
      <c r="L4445" s="19" t="str">
        <f t="shared" si="69"/>
        <v>no incluido</v>
      </c>
    </row>
    <row r="4446" spans="12:12" ht="15.75" customHeight="1">
      <c r="L4446" s="19" t="str">
        <f t="shared" si="69"/>
        <v>no incluido</v>
      </c>
    </row>
    <row r="4447" spans="12:12" ht="15.75" customHeight="1">
      <c r="L4447" s="19" t="str">
        <f t="shared" si="69"/>
        <v>no incluido</v>
      </c>
    </row>
    <row r="4448" spans="12:12" ht="15.75" customHeight="1">
      <c r="L4448" s="19" t="str">
        <f t="shared" si="69"/>
        <v>no incluido</v>
      </c>
    </row>
    <row r="4449" spans="12:12" ht="15.75" customHeight="1">
      <c r="L4449" s="19" t="str">
        <f t="shared" si="69"/>
        <v>no incluido</v>
      </c>
    </row>
    <row r="4450" spans="12:12" ht="15.75" customHeight="1">
      <c r="L4450" s="19" t="str">
        <f t="shared" si="69"/>
        <v>no incluido</v>
      </c>
    </row>
    <row r="4451" spans="12:12" ht="15.75" customHeight="1">
      <c r="L4451" s="19" t="str">
        <f t="shared" si="69"/>
        <v>no incluido</v>
      </c>
    </row>
    <row r="4452" spans="12:12" ht="15.75" customHeight="1">
      <c r="L4452" s="19" t="str">
        <f t="shared" si="69"/>
        <v>no incluido</v>
      </c>
    </row>
    <row r="4453" spans="12:12" ht="15.75" customHeight="1">
      <c r="L4453" s="19" t="str">
        <f t="shared" si="69"/>
        <v>no incluido</v>
      </c>
    </row>
    <row r="4454" spans="12:12" ht="15.75" customHeight="1">
      <c r="L4454" s="19" t="str">
        <f t="shared" si="69"/>
        <v>no incluido</v>
      </c>
    </row>
    <row r="4455" spans="12:12" ht="15.75" customHeight="1">
      <c r="L4455" s="19" t="str">
        <f t="shared" si="69"/>
        <v>no incluido</v>
      </c>
    </row>
    <row r="4456" spans="12:12" ht="15.75" customHeight="1">
      <c r="L4456" s="19" t="str">
        <f t="shared" si="69"/>
        <v>no incluido</v>
      </c>
    </row>
    <row r="4457" spans="12:12" ht="15.75" customHeight="1">
      <c r="L4457" s="19" t="str">
        <f t="shared" si="69"/>
        <v>no incluido</v>
      </c>
    </row>
    <row r="4458" spans="12:12" ht="15.75" customHeight="1">
      <c r="L4458" s="19" t="str">
        <f t="shared" si="69"/>
        <v>no incluido</v>
      </c>
    </row>
    <row r="4459" spans="12:12" ht="15.75" customHeight="1">
      <c r="L4459" s="19" t="str">
        <f t="shared" si="69"/>
        <v>no incluido</v>
      </c>
    </row>
    <row r="4460" spans="12:12" ht="15.75" customHeight="1">
      <c r="L4460" s="19" t="str">
        <f t="shared" si="69"/>
        <v>no incluido</v>
      </c>
    </row>
    <row r="4461" spans="12:12" ht="15.75" customHeight="1">
      <c r="L4461" s="19" t="str">
        <f t="shared" si="69"/>
        <v>no incluido</v>
      </c>
    </row>
    <row r="4462" spans="12:12" ht="15.75" customHeight="1">
      <c r="L4462" s="19" t="str">
        <f t="shared" si="69"/>
        <v>no incluido</v>
      </c>
    </row>
    <row r="4463" spans="12:12" ht="15.75" customHeight="1">
      <c r="L4463" s="19" t="str">
        <f t="shared" si="69"/>
        <v>no incluido</v>
      </c>
    </row>
    <row r="4464" spans="12:12" ht="15.75" customHeight="1">
      <c r="L4464" s="19" t="str">
        <f t="shared" si="69"/>
        <v>no incluido</v>
      </c>
    </row>
    <row r="4465" spans="12:12" ht="15.75" customHeight="1">
      <c r="L4465" s="19" t="str">
        <f t="shared" si="69"/>
        <v>no incluido</v>
      </c>
    </row>
    <row r="4466" spans="12:12" ht="15.75" customHeight="1">
      <c r="L4466" s="19" t="str">
        <f t="shared" si="69"/>
        <v>no incluido</v>
      </c>
    </row>
    <row r="4467" spans="12:12" ht="15.75" customHeight="1">
      <c r="L4467" s="19" t="str">
        <f t="shared" si="69"/>
        <v>no incluido</v>
      </c>
    </row>
    <row r="4468" spans="12:12" ht="15.75" customHeight="1">
      <c r="L4468" s="19" t="str">
        <f t="shared" si="69"/>
        <v>no incluido</v>
      </c>
    </row>
    <row r="4469" spans="12:12" ht="15.75" customHeight="1">
      <c r="L4469" s="19" t="str">
        <f t="shared" si="69"/>
        <v>no incluido</v>
      </c>
    </row>
    <row r="4470" spans="12:12" ht="15.75" customHeight="1">
      <c r="L4470" s="19" t="str">
        <f t="shared" si="69"/>
        <v>no incluido</v>
      </c>
    </row>
    <row r="4471" spans="12:12" ht="15.75" customHeight="1">
      <c r="L4471" s="19" t="str">
        <f t="shared" si="69"/>
        <v>no incluido</v>
      </c>
    </row>
    <row r="4472" spans="12:12" ht="15.75" customHeight="1">
      <c r="L4472" s="19" t="str">
        <f t="shared" si="69"/>
        <v>no incluido</v>
      </c>
    </row>
    <row r="4473" spans="12:12" ht="15.75" customHeight="1">
      <c r="L4473" s="19" t="str">
        <f t="shared" si="69"/>
        <v>no incluido</v>
      </c>
    </row>
    <row r="4474" spans="12:12" ht="15.75" customHeight="1">
      <c r="L4474" s="19" t="str">
        <f t="shared" si="69"/>
        <v>no incluido</v>
      </c>
    </row>
    <row r="4475" spans="12:12" ht="15.75" customHeight="1">
      <c r="L4475" s="19" t="str">
        <f t="shared" si="69"/>
        <v>no incluido</v>
      </c>
    </row>
    <row r="4476" spans="12:12" ht="15.75" customHeight="1">
      <c r="L4476" s="19" t="str">
        <f t="shared" si="69"/>
        <v>no incluido</v>
      </c>
    </row>
    <row r="4477" spans="12:12" ht="15.75" customHeight="1">
      <c r="L4477" s="19" t="str">
        <f t="shared" si="69"/>
        <v>no incluido</v>
      </c>
    </row>
    <row r="4478" spans="12:12" ht="15.75" customHeight="1">
      <c r="L4478" s="19" t="str">
        <f t="shared" si="69"/>
        <v>no incluido</v>
      </c>
    </row>
    <row r="4479" spans="12:12" ht="15.75" customHeight="1">
      <c r="L4479" s="19" t="str">
        <f t="shared" si="69"/>
        <v>no incluido</v>
      </c>
    </row>
    <row r="4480" spans="12:12" ht="15.75" customHeight="1">
      <c r="L4480" s="19" t="str">
        <f t="shared" si="69"/>
        <v>no incluido</v>
      </c>
    </row>
    <row r="4481" spans="12:12" ht="15.75" customHeight="1">
      <c r="L4481" s="19" t="str">
        <f t="shared" si="69"/>
        <v>no incluido</v>
      </c>
    </row>
    <row r="4482" spans="12:12" ht="15.75" customHeight="1">
      <c r="L4482" s="19" t="str">
        <f t="shared" ref="L4482:L4545" si="70">IF(ISNUMBER(VLOOKUP(A4482,PRE,1,FALSE)),"PreAlerta",IF(ISNUMBER(VLOOKUP(A4482,POST,1,FALSE)),"PostAlerta",IF(ISNUMBER(VLOOKUP(A4482,EXCL,1,FALSE)),"Excluida","no incluido")))</f>
        <v>no incluido</v>
      </c>
    </row>
    <row r="4483" spans="12:12" ht="15.75" customHeight="1">
      <c r="L4483" s="19" t="str">
        <f t="shared" si="70"/>
        <v>no incluido</v>
      </c>
    </row>
    <row r="4484" spans="12:12" ht="15.75" customHeight="1">
      <c r="L4484" s="19" t="str">
        <f t="shared" si="70"/>
        <v>no incluido</v>
      </c>
    </row>
    <row r="4485" spans="12:12" ht="15.75" customHeight="1">
      <c r="L4485" s="19" t="str">
        <f t="shared" si="70"/>
        <v>no incluido</v>
      </c>
    </row>
    <row r="4486" spans="12:12" ht="15.75" customHeight="1">
      <c r="L4486" s="19" t="str">
        <f t="shared" si="70"/>
        <v>no incluido</v>
      </c>
    </row>
    <row r="4487" spans="12:12" ht="15.75" customHeight="1">
      <c r="L4487" s="19" t="str">
        <f t="shared" si="70"/>
        <v>no incluido</v>
      </c>
    </row>
    <row r="4488" spans="12:12" ht="15.75" customHeight="1">
      <c r="L4488" s="19" t="str">
        <f t="shared" si="70"/>
        <v>no incluido</v>
      </c>
    </row>
    <row r="4489" spans="12:12" ht="15.75" customHeight="1">
      <c r="L4489" s="19" t="str">
        <f t="shared" si="70"/>
        <v>no incluido</v>
      </c>
    </row>
    <row r="4490" spans="12:12" ht="15.75" customHeight="1">
      <c r="L4490" s="19" t="str">
        <f t="shared" si="70"/>
        <v>no incluido</v>
      </c>
    </row>
    <row r="4491" spans="12:12" ht="15.75" customHeight="1">
      <c r="L4491" s="19" t="str">
        <f t="shared" si="70"/>
        <v>no incluido</v>
      </c>
    </row>
    <row r="4492" spans="12:12" ht="15.75" customHeight="1">
      <c r="L4492" s="19" t="str">
        <f t="shared" si="70"/>
        <v>no incluido</v>
      </c>
    </row>
    <row r="4493" spans="12:12" ht="15.75" customHeight="1">
      <c r="L4493" s="19" t="str">
        <f t="shared" si="70"/>
        <v>no incluido</v>
      </c>
    </row>
    <row r="4494" spans="12:12" ht="15.75" customHeight="1">
      <c r="L4494" s="19" t="str">
        <f t="shared" si="70"/>
        <v>no incluido</v>
      </c>
    </row>
    <row r="4495" spans="12:12" ht="15.75" customHeight="1">
      <c r="L4495" s="19" t="str">
        <f t="shared" si="70"/>
        <v>no incluido</v>
      </c>
    </row>
    <row r="4496" spans="12:12" ht="15.75" customHeight="1">
      <c r="L4496" s="19" t="str">
        <f t="shared" si="70"/>
        <v>no incluido</v>
      </c>
    </row>
    <row r="4497" spans="12:12" ht="15.75" customHeight="1">
      <c r="L4497" s="19" t="str">
        <f t="shared" si="70"/>
        <v>no incluido</v>
      </c>
    </row>
    <row r="4498" spans="12:12" ht="15.75" customHeight="1">
      <c r="L4498" s="19" t="str">
        <f t="shared" si="70"/>
        <v>no incluido</v>
      </c>
    </row>
    <row r="4499" spans="12:12" ht="15.75" customHeight="1">
      <c r="L4499" s="19" t="str">
        <f t="shared" si="70"/>
        <v>no incluido</v>
      </c>
    </row>
    <row r="4500" spans="12:12" ht="15.75" customHeight="1">
      <c r="L4500" s="19" t="str">
        <f t="shared" si="70"/>
        <v>no incluido</v>
      </c>
    </row>
    <row r="4501" spans="12:12" ht="15.75" customHeight="1">
      <c r="L4501" s="19" t="str">
        <f t="shared" si="70"/>
        <v>no incluido</v>
      </c>
    </row>
    <row r="4502" spans="12:12" ht="15.75" customHeight="1">
      <c r="L4502" s="19" t="str">
        <f t="shared" si="70"/>
        <v>no incluido</v>
      </c>
    </row>
    <row r="4503" spans="12:12" ht="15.75" customHeight="1">
      <c r="L4503" s="19" t="str">
        <f t="shared" si="70"/>
        <v>no incluido</v>
      </c>
    </row>
    <row r="4504" spans="12:12" ht="15.75" customHeight="1">
      <c r="L4504" s="19" t="str">
        <f t="shared" si="70"/>
        <v>no incluido</v>
      </c>
    </row>
    <row r="4505" spans="12:12" ht="15.75" customHeight="1">
      <c r="L4505" s="19" t="str">
        <f t="shared" si="70"/>
        <v>no incluido</v>
      </c>
    </row>
    <row r="4506" spans="12:12" ht="15.75" customHeight="1">
      <c r="L4506" s="19" t="str">
        <f t="shared" si="70"/>
        <v>no incluido</v>
      </c>
    </row>
    <row r="4507" spans="12:12" ht="15.75" customHeight="1">
      <c r="L4507" s="19" t="str">
        <f t="shared" si="70"/>
        <v>no incluido</v>
      </c>
    </row>
    <row r="4508" spans="12:12" ht="15.75" customHeight="1">
      <c r="L4508" s="19" t="str">
        <f t="shared" si="70"/>
        <v>no incluido</v>
      </c>
    </row>
    <row r="4509" spans="12:12" ht="15.75" customHeight="1">
      <c r="L4509" s="19" t="str">
        <f t="shared" si="70"/>
        <v>no incluido</v>
      </c>
    </row>
    <row r="4510" spans="12:12" ht="15.75" customHeight="1">
      <c r="L4510" s="19" t="str">
        <f t="shared" si="70"/>
        <v>no incluido</v>
      </c>
    </row>
    <row r="4511" spans="12:12" ht="15.75" customHeight="1">
      <c r="L4511" s="19" t="str">
        <f t="shared" si="70"/>
        <v>no incluido</v>
      </c>
    </row>
    <row r="4512" spans="12:12" ht="15.75" customHeight="1">
      <c r="L4512" s="19" t="str">
        <f t="shared" si="70"/>
        <v>no incluido</v>
      </c>
    </row>
    <row r="4513" spans="12:12" ht="15.75" customHeight="1">
      <c r="L4513" s="19" t="str">
        <f t="shared" si="70"/>
        <v>no incluido</v>
      </c>
    </row>
    <row r="4514" spans="12:12" ht="15.75" customHeight="1">
      <c r="L4514" s="19" t="str">
        <f t="shared" si="70"/>
        <v>no incluido</v>
      </c>
    </row>
    <row r="4515" spans="12:12" ht="15.75" customHeight="1">
      <c r="L4515" s="19" t="str">
        <f t="shared" si="70"/>
        <v>no incluido</v>
      </c>
    </row>
    <row r="4516" spans="12:12" ht="15.75" customHeight="1">
      <c r="L4516" s="19" t="str">
        <f t="shared" si="70"/>
        <v>no incluido</v>
      </c>
    </row>
    <row r="4517" spans="12:12" ht="15.75" customHeight="1">
      <c r="L4517" s="19" t="str">
        <f t="shared" si="70"/>
        <v>no incluido</v>
      </c>
    </row>
    <row r="4518" spans="12:12" ht="15.75" customHeight="1">
      <c r="L4518" s="19" t="str">
        <f t="shared" si="70"/>
        <v>no incluido</v>
      </c>
    </row>
    <row r="4519" spans="12:12" ht="15.75" customHeight="1">
      <c r="L4519" s="19" t="str">
        <f t="shared" si="70"/>
        <v>no incluido</v>
      </c>
    </row>
    <row r="4520" spans="12:12" ht="15.75" customHeight="1">
      <c r="L4520" s="19" t="str">
        <f t="shared" si="70"/>
        <v>no incluido</v>
      </c>
    </row>
    <row r="4521" spans="12:12" ht="15.75" customHeight="1">
      <c r="L4521" s="19" t="str">
        <f t="shared" si="70"/>
        <v>no incluido</v>
      </c>
    </row>
    <row r="4522" spans="12:12" ht="15.75" customHeight="1">
      <c r="L4522" s="19" t="str">
        <f t="shared" si="70"/>
        <v>no incluido</v>
      </c>
    </row>
    <row r="4523" spans="12:12" ht="15.75" customHeight="1">
      <c r="L4523" s="19" t="str">
        <f t="shared" si="70"/>
        <v>no incluido</v>
      </c>
    </row>
    <row r="4524" spans="12:12" ht="15.75" customHeight="1">
      <c r="L4524" s="19" t="str">
        <f t="shared" si="70"/>
        <v>no incluido</v>
      </c>
    </row>
    <row r="4525" spans="12:12" ht="15.75" customHeight="1">
      <c r="L4525" s="19" t="str">
        <f t="shared" si="70"/>
        <v>no incluido</v>
      </c>
    </row>
    <row r="4526" spans="12:12" ht="15.75" customHeight="1">
      <c r="L4526" s="19" t="str">
        <f t="shared" si="70"/>
        <v>no incluido</v>
      </c>
    </row>
    <row r="4527" spans="12:12" ht="15.75" customHeight="1">
      <c r="L4527" s="19" t="str">
        <f t="shared" si="70"/>
        <v>no incluido</v>
      </c>
    </row>
    <row r="4528" spans="12:12" ht="15.75" customHeight="1">
      <c r="L4528" s="19" t="str">
        <f t="shared" si="70"/>
        <v>no incluido</v>
      </c>
    </row>
    <row r="4529" spans="12:12" ht="15.75" customHeight="1">
      <c r="L4529" s="19" t="str">
        <f t="shared" si="70"/>
        <v>no incluido</v>
      </c>
    </row>
    <row r="4530" spans="12:12" ht="15.75" customHeight="1">
      <c r="L4530" s="19" t="str">
        <f t="shared" si="70"/>
        <v>no incluido</v>
      </c>
    </row>
    <row r="4531" spans="12:12" ht="15.75" customHeight="1">
      <c r="L4531" s="19" t="str">
        <f t="shared" si="70"/>
        <v>no incluido</v>
      </c>
    </row>
    <row r="4532" spans="12:12" ht="15.75" customHeight="1">
      <c r="L4532" s="19" t="str">
        <f t="shared" si="70"/>
        <v>no incluido</v>
      </c>
    </row>
    <row r="4533" spans="12:12" ht="15.75" customHeight="1">
      <c r="L4533" s="19" t="str">
        <f t="shared" si="70"/>
        <v>no incluido</v>
      </c>
    </row>
    <row r="4534" spans="12:12" ht="15.75" customHeight="1">
      <c r="L4534" s="19" t="str">
        <f t="shared" si="70"/>
        <v>no incluido</v>
      </c>
    </row>
    <row r="4535" spans="12:12" ht="15.75" customHeight="1">
      <c r="L4535" s="19" t="str">
        <f t="shared" si="70"/>
        <v>no incluido</v>
      </c>
    </row>
    <row r="4536" spans="12:12" ht="15.75" customHeight="1">
      <c r="L4536" s="19" t="str">
        <f t="shared" si="70"/>
        <v>no incluido</v>
      </c>
    </row>
    <row r="4537" spans="12:12" ht="15.75" customHeight="1">
      <c r="L4537" s="19" t="str">
        <f t="shared" si="70"/>
        <v>no incluido</v>
      </c>
    </row>
    <row r="4538" spans="12:12" ht="15.75" customHeight="1">
      <c r="L4538" s="19" t="str">
        <f t="shared" si="70"/>
        <v>no incluido</v>
      </c>
    </row>
    <row r="4539" spans="12:12" ht="15.75" customHeight="1">
      <c r="L4539" s="19" t="str">
        <f t="shared" si="70"/>
        <v>no incluido</v>
      </c>
    </row>
    <row r="4540" spans="12:12" ht="15.75" customHeight="1">
      <c r="L4540" s="19" t="str">
        <f t="shared" si="70"/>
        <v>no incluido</v>
      </c>
    </row>
    <row r="4541" spans="12:12" ht="15.75" customHeight="1">
      <c r="L4541" s="19" t="str">
        <f t="shared" si="70"/>
        <v>no incluido</v>
      </c>
    </row>
    <row r="4542" spans="12:12" ht="15.75" customHeight="1">
      <c r="L4542" s="19" t="str">
        <f t="shared" si="70"/>
        <v>no incluido</v>
      </c>
    </row>
    <row r="4543" spans="12:12" ht="15.75" customHeight="1">
      <c r="L4543" s="19" t="str">
        <f t="shared" si="70"/>
        <v>no incluido</v>
      </c>
    </row>
    <row r="4544" spans="12:12" ht="15.75" customHeight="1">
      <c r="L4544" s="19" t="str">
        <f t="shared" si="70"/>
        <v>no incluido</v>
      </c>
    </row>
    <row r="4545" spans="12:12" ht="15.75" customHeight="1">
      <c r="L4545" s="19" t="str">
        <f t="shared" si="70"/>
        <v>no incluido</v>
      </c>
    </row>
    <row r="4546" spans="12:12" ht="15.75" customHeight="1">
      <c r="L4546" s="19" t="str">
        <f t="shared" ref="L4546:L4609" si="71">IF(ISNUMBER(VLOOKUP(A4546,PRE,1,FALSE)),"PreAlerta",IF(ISNUMBER(VLOOKUP(A4546,POST,1,FALSE)),"PostAlerta",IF(ISNUMBER(VLOOKUP(A4546,EXCL,1,FALSE)),"Excluida","no incluido")))</f>
        <v>no incluido</v>
      </c>
    </row>
    <row r="4547" spans="12:12" ht="15.75" customHeight="1">
      <c r="L4547" s="19" t="str">
        <f t="shared" si="71"/>
        <v>no incluido</v>
      </c>
    </row>
    <row r="4548" spans="12:12" ht="15.75" customHeight="1">
      <c r="L4548" s="19" t="str">
        <f t="shared" si="71"/>
        <v>no incluido</v>
      </c>
    </row>
    <row r="4549" spans="12:12" ht="15.75" customHeight="1">
      <c r="L4549" s="19" t="str">
        <f t="shared" si="71"/>
        <v>no incluido</v>
      </c>
    </row>
    <row r="4550" spans="12:12" ht="15.75" customHeight="1">
      <c r="L4550" s="19" t="str">
        <f t="shared" si="71"/>
        <v>no incluido</v>
      </c>
    </row>
    <row r="4551" spans="12:12" ht="15.75" customHeight="1">
      <c r="L4551" s="19" t="str">
        <f t="shared" si="71"/>
        <v>no incluido</v>
      </c>
    </row>
    <row r="4552" spans="12:12" ht="15.75" customHeight="1">
      <c r="L4552" s="19" t="str">
        <f t="shared" si="71"/>
        <v>no incluido</v>
      </c>
    </row>
    <row r="4553" spans="12:12" ht="15.75" customHeight="1">
      <c r="L4553" s="19" t="str">
        <f t="shared" si="71"/>
        <v>no incluido</v>
      </c>
    </row>
    <row r="4554" spans="12:12" ht="15.75" customHeight="1">
      <c r="L4554" s="19" t="str">
        <f t="shared" si="71"/>
        <v>no incluido</v>
      </c>
    </row>
    <row r="4555" spans="12:12" ht="15.75" customHeight="1">
      <c r="L4555" s="19" t="str">
        <f t="shared" si="71"/>
        <v>no incluido</v>
      </c>
    </row>
    <row r="4556" spans="12:12" ht="15.75" customHeight="1">
      <c r="L4556" s="19" t="str">
        <f t="shared" si="71"/>
        <v>no incluido</v>
      </c>
    </row>
    <row r="4557" spans="12:12" ht="15.75" customHeight="1">
      <c r="L4557" s="19" t="str">
        <f t="shared" si="71"/>
        <v>no incluido</v>
      </c>
    </row>
    <row r="4558" spans="12:12" ht="15.75" customHeight="1">
      <c r="L4558" s="19" t="str">
        <f t="shared" si="71"/>
        <v>no incluido</v>
      </c>
    </row>
    <row r="4559" spans="12:12" ht="15.75" customHeight="1">
      <c r="L4559" s="19" t="str">
        <f t="shared" si="71"/>
        <v>no incluido</v>
      </c>
    </row>
    <row r="4560" spans="12:12" ht="15.75" customHeight="1">
      <c r="L4560" s="19" t="str">
        <f t="shared" si="71"/>
        <v>no incluido</v>
      </c>
    </row>
    <row r="4561" spans="12:12" ht="15.75" customHeight="1">
      <c r="L4561" s="19" t="str">
        <f t="shared" si="71"/>
        <v>no incluido</v>
      </c>
    </row>
    <row r="4562" spans="12:12" ht="15.75" customHeight="1">
      <c r="L4562" s="19" t="str">
        <f t="shared" si="71"/>
        <v>no incluido</v>
      </c>
    </row>
    <row r="4563" spans="12:12" ht="15.75" customHeight="1">
      <c r="L4563" s="19" t="str">
        <f t="shared" si="71"/>
        <v>no incluido</v>
      </c>
    </row>
    <row r="4564" spans="12:12" ht="15.75" customHeight="1">
      <c r="L4564" s="19" t="str">
        <f t="shared" si="71"/>
        <v>no incluido</v>
      </c>
    </row>
    <row r="4565" spans="12:12" ht="15.75" customHeight="1">
      <c r="L4565" s="19" t="str">
        <f t="shared" si="71"/>
        <v>no incluido</v>
      </c>
    </row>
    <row r="4566" spans="12:12" ht="15.75" customHeight="1">
      <c r="L4566" s="19" t="str">
        <f t="shared" si="71"/>
        <v>no incluido</v>
      </c>
    </row>
    <row r="4567" spans="12:12" ht="15.75" customHeight="1">
      <c r="L4567" s="19" t="str">
        <f t="shared" si="71"/>
        <v>no incluido</v>
      </c>
    </row>
    <row r="4568" spans="12:12" ht="15.75" customHeight="1">
      <c r="L4568" s="19" t="str">
        <f t="shared" si="71"/>
        <v>no incluido</v>
      </c>
    </row>
    <row r="4569" spans="12:12" ht="15.75" customHeight="1">
      <c r="L4569" s="19" t="str">
        <f t="shared" si="71"/>
        <v>no incluido</v>
      </c>
    </row>
    <row r="4570" spans="12:12" ht="15.75" customHeight="1">
      <c r="L4570" s="19" t="str">
        <f t="shared" si="71"/>
        <v>no incluido</v>
      </c>
    </row>
    <row r="4571" spans="12:12" ht="15.75" customHeight="1">
      <c r="L4571" s="19" t="str">
        <f t="shared" si="71"/>
        <v>no incluido</v>
      </c>
    </row>
    <row r="4572" spans="12:12" ht="15.75" customHeight="1">
      <c r="L4572" s="19" t="str">
        <f t="shared" si="71"/>
        <v>no incluido</v>
      </c>
    </row>
    <row r="4573" spans="12:12" ht="15.75" customHeight="1">
      <c r="L4573" s="19" t="str">
        <f t="shared" si="71"/>
        <v>no incluido</v>
      </c>
    </row>
    <row r="4574" spans="12:12" ht="15.75" customHeight="1">
      <c r="L4574" s="19" t="str">
        <f t="shared" si="71"/>
        <v>no incluido</v>
      </c>
    </row>
    <row r="4575" spans="12:12" ht="15.75" customHeight="1">
      <c r="L4575" s="19" t="str">
        <f t="shared" si="71"/>
        <v>no incluido</v>
      </c>
    </row>
    <row r="4576" spans="12:12" ht="15.75" customHeight="1">
      <c r="L4576" s="19" t="str">
        <f t="shared" si="71"/>
        <v>no incluido</v>
      </c>
    </row>
    <row r="4577" spans="12:12" ht="15.75" customHeight="1">
      <c r="L4577" s="19" t="str">
        <f t="shared" si="71"/>
        <v>no incluido</v>
      </c>
    </row>
    <row r="4578" spans="12:12" ht="15.75" customHeight="1">
      <c r="L4578" s="19" t="str">
        <f t="shared" si="71"/>
        <v>no incluido</v>
      </c>
    </row>
    <row r="4579" spans="12:12" ht="15.75" customHeight="1">
      <c r="L4579" s="19" t="str">
        <f t="shared" si="71"/>
        <v>no incluido</v>
      </c>
    </row>
    <row r="4580" spans="12:12" ht="15.75" customHeight="1">
      <c r="L4580" s="19" t="str">
        <f t="shared" si="71"/>
        <v>no incluido</v>
      </c>
    </row>
    <row r="4581" spans="12:12" ht="15.75" customHeight="1">
      <c r="L4581" s="19" t="str">
        <f t="shared" si="71"/>
        <v>no incluido</v>
      </c>
    </row>
    <row r="4582" spans="12:12" ht="15.75" customHeight="1">
      <c r="L4582" s="19" t="str">
        <f t="shared" si="71"/>
        <v>no incluido</v>
      </c>
    </row>
    <row r="4583" spans="12:12" ht="15.75" customHeight="1">
      <c r="L4583" s="19" t="str">
        <f t="shared" si="71"/>
        <v>no incluido</v>
      </c>
    </row>
    <row r="4584" spans="12:12" ht="15.75" customHeight="1">
      <c r="L4584" s="19" t="str">
        <f t="shared" si="71"/>
        <v>no incluido</v>
      </c>
    </row>
    <row r="4585" spans="12:12" ht="15.75" customHeight="1">
      <c r="L4585" s="19" t="str">
        <f t="shared" si="71"/>
        <v>no incluido</v>
      </c>
    </row>
    <row r="4586" spans="12:12" ht="15.75" customHeight="1">
      <c r="L4586" s="19" t="str">
        <f t="shared" si="71"/>
        <v>no incluido</v>
      </c>
    </row>
    <row r="4587" spans="12:12" ht="15.75" customHeight="1">
      <c r="L4587" s="19" t="str">
        <f t="shared" si="71"/>
        <v>no incluido</v>
      </c>
    </row>
    <row r="4588" spans="12:12" ht="15.75" customHeight="1">
      <c r="L4588" s="19" t="str">
        <f t="shared" si="71"/>
        <v>no incluido</v>
      </c>
    </row>
    <row r="4589" spans="12:12" ht="15.75" customHeight="1">
      <c r="L4589" s="19" t="str">
        <f t="shared" si="71"/>
        <v>no incluido</v>
      </c>
    </row>
    <row r="4590" spans="12:12" ht="15.75" customHeight="1">
      <c r="L4590" s="19" t="str">
        <f t="shared" si="71"/>
        <v>no incluido</v>
      </c>
    </row>
    <row r="4591" spans="12:12" ht="15.75" customHeight="1">
      <c r="L4591" s="19" t="str">
        <f t="shared" si="71"/>
        <v>no incluido</v>
      </c>
    </row>
    <row r="4592" spans="12:12" ht="15.75" customHeight="1">
      <c r="L4592" s="19" t="str">
        <f t="shared" si="71"/>
        <v>no incluido</v>
      </c>
    </row>
    <row r="4593" spans="12:12" ht="15.75" customHeight="1">
      <c r="L4593" s="19" t="str">
        <f t="shared" si="71"/>
        <v>no incluido</v>
      </c>
    </row>
    <row r="4594" spans="12:12" ht="15.75" customHeight="1">
      <c r="L4594" s="19" t="str">
        <f t="shared" si="71"/>
        <v>no incluido</v>
      </c>
    </row>
    <row r="4595" spans="12:12" ht="15.75" customHeight="1">
      <c r="L4595" s="19" t="str">
        <f t="shared" si="71"/>
        <v>no incluido</v>
      </c>
    </row>
    <row r="4596" spans="12:12" ht="15.75" customHeight="1">
      <c r="L4596" s="19" t="str">
        <f t="shared" si="71"/>
        <v>no incluido</v>
      </c>
    </row>
    <row r="4597" spans="12:12" ht="15.75" customHeight="1">
      <c r="L4597" s="19" t="str">
        <f t="shared" si="71"/>
        <v>no incluido</v>
      </c>
    </row>
    <row r="4598" spans="12:12" ht="15.75" customHeight="1">
      <c r="L4598" s="19" t="str">
        <f t="shared" si="71"/>
        <v>no incluido</v>
      </c>
    </row>
    <row r="4599" spans="12:12" ht="15.75" customHeight="1">
      <c r="L4599" s="19" t="str">
        <f t="shared" si="71"/>
        <v>no incluido</v>
      </c>
    </row>
    <row r="4600" spans="12:12" ht="15.75" customHeight="1">
      <c r="L4600" s="19" t="str">
        <f t="shared" si="71"/>
        <v>no incluido</v>
      </c>
    </row>
    <row r="4601" spans="12:12" ht="15.75" customHeight="1">
      <c r="L4601" s="19" t="str">
        <f t="shared" si="71"/>
        <v>no incluido</v>
      </c>
    </row>
    <row r="4602" spans="12:12" ht="15.75" customHeight="1">
      <c r="L4602" s="19" t="str">
        <f t="shared" si="71"/>
        <v>no incluido</v>
      </c>
    </row>
    <row r="4603" spans="12:12" ht="15.75" customHeight="1">
      <c r="L4603" s="19" t="str">
        <f t="shared" si="71"/>
        <v>no incluido</v>
      </c>
    </row>
    <row r="4604" spans="12:12" ht="15.75" customHeight="1">
      <c r="L4604" s="19" t="str">
        <f t="shared" si="71"/>
        <v>no incluido</v>
      </c>
    </row>
    <row r="4605" spans="12:12" ht="15.75" customHeight="1">
      <c r="L4605" s="19" t="str">
        <f t="shared" si="71"/>
        <v>no incluido</v>
      </c>
    </row>
    <row r="4606" spans="12:12" ht="15.75" customHeight="1">
      <c r="L4606" s="19" t="str">
        <f t="shared" si="71"/>
        <v>no incluido</v>
      </c>
    </row>
    <row r="4607" spans="12:12" ht="15.75" customHeight="1">
      <c r="L4607" s="19" t="str">
        <f t="shared" si="71"/>
        <v>no incluido</v>
      </c>
    </row>
    <row r="4608" spans="12:12" ht="15.75" customHeight="1">
      <c r="L4608" s="19" t="str">
        <f t="shared" si="71"/>
        <v>no incluido</v>
      </c>
    </row>
    <row r="4609" spans="12:12" ht="15.75" customHeight="1">
      <c r="L4609" s="19" t="str">
        <f t="shared" si="71"/>
        <v>no incluido</v>
      </c>
    </row>
    <row r="4610" spans="12:12" ht="15.75" customHeight="1">
      <c r="L4610" s="19" t="str">
        <f t="shared" ref="L4610:L4673" si="72">IF(ISNUMBER(VLOOKUP(A4610,PRE,1,FALSE)),"PreAlerta",IF(ISNUMBER(VLOOKUP(A4610,POST,1,FALSE)),"PostAlerta",IF(ISNUMBER(VLOOKUP(A4610,EXCL,1,FALSE)),"Excluida","no incluido")))</f>
        <v>no incluido</v>
      </c>
    </row>
    <row r="4611" spans="12:12" ht="15.75" customHeight="1">
      <c r="L4611" s="19" t="str">
        <f t="shared" si="72"/>
        <v>no incluido</v>
      </c>
    </row>
    <row r="4612" spans="12:12" ht="15.75" customHeight="1">
      <c r="L4612" s="19" t="str">
        <f t="shared" si="72"/>
        <v>no incluido</v>
      </c>
    </row>
    <row r="4613" spans="12:12" ht="15.75" customHeight="1">
      <c r="L4613" s="19" t="str">
        <f t="shared" si="72"/>
        <v>no incluido</v>
      </c>
    </row>
    <row r="4614" spans="12:12" ht="15.75" customHeight="1">
      <c r="L4614" s="19" t="str">
        <f t="shared" si="72"/>
        <v>no incluido</v>
      </c>
    </row>
    <row r="4615" spans="12:12" ht="15.75" customHeight="1">
      <c r="L4615" s="19" t="str">
        <f t="shared" si="72"/>
        <v>no incluido</v>
      </c>
    </row>
    <row r="4616" spans="12:12" ht="15.75" customHeight="1">
      <c r="L4616" s="19" t="str">
        <f t="shared" si="72"/>
        <v>no incluido</v>
      </c>
    </row>
    <row r="4617" spans="12:12" ht="15.75" customHeight="1">
      <c r="L4617" s="19" t="str">
        <f t="shared" si="72"/>
        <v>no incluido</v>
      </c>
    </row>
    <row r="4618" spans="12:12" ht="15.75" customHeight="1">
      <c r="L4618" s="19" t="str">
        <f t="shared" si="72"/>
        <v>no incluido</v>
      </c>
    </row>
    <row r="4619" spans="12:12" ht="15.75" customHeight="1">
      <c r="L4619" s="19" t="str">
        <f t="shared" si="72"/>
        <v>no incluido</v>
      </c>
    </row>
    <row r="4620" spans="12:12" ht="15.75" customHeight="1">
      <c r="L4620" s="19" t="str">
        <f t="shared" si="72"/>
        <v>no incluido</v>
      </c>
    </row>
    <row r="4621" spans="12:12" ht="15.75" customHeight="1">
      <c r="L4621" s="19" t="str">
        <f t="shared" si="72"/>
        <v>no incluido</v>
      </c>
    </row>
    <row r="4622" spans="12:12" ht="15.75" customHeight="1">
      <c r="L4622" s="19" t="str">
        <f t="shared" si="72"/>
        <v>no incluido</v>
      </c>
    </row>
    <row r="4623" spans="12:12" ht="15.75" customHeight="1">
      <c r="L4623" s="19" t="str">
        <f t="shared" si="72"/>
        <v>no incluido</v>
      </c>
    </row>
    <row r="4624" spans="12:12" ht="15.75" customHeight="1">
      <c r="L4624" s="19" t="str">
        <f t="shared" si="72"/>
        <v>no incluido</v>
      </c>
    </row>
    <row r="4625" spans="12:12" ht="15.75" customHeight="1">
      <c r="L4625" s="19" t="str">
        <f t="shared" si="72"/>
        <v>no incluido</v>
      </c>
    </row>
    <row r="4626" spans="12:12" ht="15.75" customHeight="1">
      <c r="L4626" s="19" t="str">
        <f t="shared" si="72"/>
        <v>no incluido</v>
      </c>
    </row>
    <row r="4627" spans="12:12" ht="15.75" customHeight="1">
      <c r="L4627" s="19" t="str">
        <f t="shared" si="72"/>
        <v>no incluido</v>
      </c>
    </row>
    <row r="4628" spans="12:12" ht="15.75" customHeight="1">
      <c r="L4628" s="19" t="str">
        <f t="shared" si="72"/>
        <v>no incluido</v>
      </c>
    </row>
    <row r="4629" spans="12:12" ht="15.75" customHeight="1">
      <c r="L4629" s="19" t="str">
        <f t="shared" si="72"/>
        <v>no incluido</v>
      </c>
    </row>
    <row r="4630" spans="12:12" ht="15.75" customHeight="1">
      <c r="L4630" s="19" t="str">
        <f t="shared" si="72"/>
        <v>no incluido</v>
      </c>
    </row>
    <row r="4631" spans="12:12" ht="15.75" customHeight="1">
      <c r="L4631" s="19" t="str">
        <f t="shared" si="72"/>
        <v>no incluido</v>
      </c>
    </row>
    <row r="4632" spans="12:12" ht="15.75" customHeight="1">
      <c r="L4632" s="19" t="str">
        <f t="shared" si="72"/>
        <v>no incluido</v>
      </c>
    </row>
    <row r="4633" spans="12:12" ht="15.75" customHeight="1">
      <c r="L4633" s="19" t="str">
        <f t="shared" si="72"/>
        <v>no incluido</v>
      </c>
    </row>
    <row r="4634" spans="12:12" ht="15.75" customHeight="1">
      <c r="L4634" s="19" t="str">
        <f t="shared" si="72"/>
        <v>no incluido</v>
      </c>
    </row>
    <row r="4635" spans="12:12" ht="15.75" customHeight="1">
      <c r="L4635" s="19" t="str">
        <f t="shared" si="72"/>
        <v>no incluido</v>
      </c>
    </row>
    <row r="4636" spans="12:12" ht="15.75" customHeight="1">
      <c r="L4636" s="19" t="str">
        <f t="shared" si="72"/>
        <v>no incluido</v>
      </c>
    </row>
    <row r="4637" spans="12:12" ht="15.75" customHeight="1">
      <c r="L4637" s="19" t="str">
        <f t="shared" si="72"/>
        <v>no incluido</v>
      </c>
    </row>
    <row r="4638" spans="12:12" ht="15.75" customHeight="1">
      <c r="L4638" s="19" t="str">
        <f t="shared" si="72"/>
        <v>no incluido</v>
      </c>
    </row>
    <row r="4639" spans="12:12" ht="15.75" customHeight="1">
      <c r="L4639" s="19" t="str">
        <f t="shared" si="72"/>
        <v>no incluido</v>
      </c>
    </row>
    <row r="4640" spans="12:12" ht="15.75" customHeight="1">
      <c r="L4640" s="19" t="str">
        <f t="shared" si="72"/>
        <v>no incluido</v>
      </c>
    </row>
    <row r="4641" spans="12:12" ht="15.75" customHeight="1">
      <c r="L4641" s="19" t="str">
        <f t="shared" si="72"/>
        <v>no incluido</v>
      </c>
    </row>
    <row r="4642" spans="12:12" ht="15.75" customHeight="1">
      <c r="L4642" s="19" t="str">
        <f t="shared" si="72"/>
        <v>no incluido</v>
      </c>
    </row>
    <row r="4643" spans="12:12" ht="15.75" customHeight="1">
      <c r="L4643" s="19" t="str">
        <f t="shared" si="72"/>
        <v>no incluido</v>
      </c>
    </row>
    <row r="4644" spans="12:12" ht="15.75" customHeight="1">
      <c r="L4644" s="19" t="str">
        <f t="shared" si="72"/>
        <v>no incluido</v>
      </c>
    </row>
    <row r="4645" spans="12:12" ht="15.75" customHeight="1">
      <c r="L4645" s="19" t="str">
        <f t="shared" si="72"/>
        <v>no incluido</v>
      </c>
    </row>
    <row r="4646" spans="12:12" ht="15.75" customHeight="1">
      <c r="L4646" s="19" t="str">
        <f t="shared" si="72"/>
        <v>no incluido</v>
      </c>
    </row>
    <row r="4647" spans="12:12" ht="15.75" customHeight="1">
      <c r="L4647" s="19" t="str">
        <f t="shared" si="72"/>
        <v>no incluido</v>
      </c>
    </row>
    <row r="4648" spans="12:12" ht="15.75" customHeight="1">
      <c r="L4648" s="19" t="str">
        <f t="shared" si="72"/>
        <v>no incluido</v>
      </c>
    </row>
    <row r="4649" spans="12:12" ht="15.75" customHeight="1">
      <c r="L4649" s="19" t="str">
        <f t="shared" si="72"/>
        <v>no incluido</v>
      </c>
    </row>
    <row r="4650" spans="12:12" ht="15.75" customHeight="1">
      <c r="L4650" s="19" t="str">
        <f t="shared" si="72"/>
        <v>no incluido</v>
      </c>
    </row>
    <row r="4651" spans="12:12" ht="15.75" customHeight="1">
      <c r="L4651" s="19" t="str">
        <f t="shared" si="72"/>
        <v>no incluido</v>
      </c>
    </row>
    <row r="4652" spans="12:12" ht="15.75" customHeight="1">
      <c r="L4652" s="19" t="str">
        <f t="shared" si="72"/>
        <v>no incluido</v>
      </c>
    </row>
    <row r="4653" spans="12:12" ht="15.75" customHeight="1">
      <c r="L4653" s="19" t="str">
        <f t="shared" si="72"/>
        <v>no incluido</v>
      </c>
    </row>
    <row r="4654" spans="12:12" ht="15.75" customHeight="1">
      <c r="L4654" s="19" t="str">
        <f t="shared" si="72"/>
        <v>no incluido</v>
      </c>
    </row>
    <row r="4655" spans="12:12" ht="15.75" customHeight="1">
      <c r="L4655" s="19" t="str">
        <f t="shared" si="72"/>
        <v>no incluido</v>
      </c>
    </row>
    <row r="4656" spans="12:12" ht="15.75" customHeight="1">
      <c r="L4656" s="19" t="str">
        <f t="shared" si="72"/>
        <v>no incluido</v>
      </c>
    </row>
    <row r="4657" spans="12:12" ht="15.75" customHeight="1">
      <c r="L4657" s="19" t="str">
        <f t="shared" si="72"/>
        <v>no incluido</v>
      </c>
    </row>
    <row r="4658" spans="12:12" ht="15.75" customHeight="1">
      <c r="L4658" s="19" t="str">
        <f t="shared" si="72"/>
        <v>no incluido</v>
      </c>
    </row>
    <row r="4659" spans="12:12" ht="15.75" customHeight="1">
      <c r="L4659" s="19" t="str">
        <f t="shared" si="72"/>
        <v>no incluido</v>
      </c>
    </row>
    <row r="4660" spans="12:12" ht="15.75" customHeight="1">
      <c r="L4660" s="19" t="str">
        <f t="shared" si="72"/>
        <v>no incluido</v>
      </c>
    </row>
    <row r="4661" spans="12:12" ht="15.75" customHeight="1">
      <c r="L4661" s="19" t="str">
        <f t="shared" si="72"/>
        <v>no incluido</v>
      </c>
    </row>
    <row r="4662" spans="12:12" ht="15.75" customHeight="1">
      <c r="L4662" s="19" t="str">
        <f t="shared" si="72"/>
        <v>no incluido</v>
      </c>
    </row>
    <row r="4663" spans="12:12" ht="15.75" customHeight="1">
      <c r="L4663" s="19" t="str">
        <f t="shared" si="72"/>
        <v>no incluido</v>
      </c>
    </row>
    <row r="4664" spans="12:12" ht="15.75" customHeight="1">
      <c r="L4664" s="19" t="str">
        <f t="shared" si="72"/>
        <v>no incluido</v>
      </c>
    </row>
    <row r="4665" spans="12:12" ht="15.75" customHeight="1">
      <c r="L4665" s="19" t="str">
        <f t="shared" si="72"/>
        <v>no incluido</v>
      </c>
    </row>
    <row r="4666" spans="12:12" ht="15.75" customHeight="1">
      <c r="L4666" s="19" t="str">
        <f t="shared" si="72"/>
        <v>no incluido</v>
      </c>
    </row>
    <row r="4667" spans="12:12" ht="15.75" customHeight="1">
      <c r="L4667" s="19" t="str">
        <f t="shared" si="72"/>
        <v>no incluido</v>
      </c>
    </row>
    <row r="4668" spans="12:12" ht="15.75" customHeight="1">
      <c r="L4668" s="19" t="str">
        <f t="shared" si="72"/>
        <v>no incluido</v>
      </c>
    </row>
    <row r="4669" spans="12:12" ht="15.75" customHeight="1">
      <c r="L4669" s="19" t="str">
        <f t="shared" si="72"/>
        <v>no incluido</v>
      </c>
    </row>
    <row r="4670" spans="12:12" ht="15.75" customHeight="1">
      <c r="L4670" s="19" t="str">
        <f t="shared" si="72"/>
        <v>no incluido</v>
      </c>
    </row>
    <row r="4671" spans="12:12" ht="15.75" customHeight="1">
      <c r="L4671" s="19" t="str">
        <f t="shared" si="72"/>
        <v>no incluido</v>
      </c>
    </row>
    <row r="4672" spans="12:12" ht="15.75" customHeight="1">
      <c r="L4672" s="19" t="str">
        <f t="shared" si="72"/>
        <v>no incluido</v>
      </c>
    </row>
    <row r="4673" spans="12:12" ht="15.75" customHeight="1">
      <c r="L4673" s="19" t="str">
        <f t="shared" si="72"/>
        <v>no incluido</v>
      </c>
    </row>
    <row r="4674" spans="12:12" ht="15.75" customHeight="1">
      <c r="L4674" s="19" t="str">
        <f t="shared" ref="L4674:L4737" si="73">IF(ISNUMBER(VLOOKUP(A4674,PRE,1,FALSE)),"PreAlerta",IF(ISNUMBER(VLOOKUP(A4674,POST,1,FALSE)),"PostAlerta",IF(ISNUMBER(VLOOKUP(A4674,EXCL,1,FALSE)),"Excluida","no incluido")))</f>
        <v>no incluido</v>
      </c>
    </row>
    <row r="4675" spans="12:12" ht="15.75" customHeight="1">
      <c r="L4675" s="19" t="str">
        <f t="shared" si="73"/>
        <v>no incluido</v>
      </c>
    </row>
    <row r="4676" spans="12:12" ht="15.75" customHeight="1">
      <c r="L4676" s="19" t="str">
        <f t="shared" si="73"/>
        <v>no incluido</v>
      </c>
    </row>
    <row r="4677" spans="12:12" ht="15.75" customHeight="1">
      <c r="L4677" s="19" t="str">
        <f t="shared" si="73"/>
        <v>no incluido</v>
      </c>
    </row>
    <row r="4678" spans="12:12" ht="15.75" customHeight="1">
      <c r="L4678" s="19" t="str">
        <f t="shared" si="73"/>
        <v>no incluido</v>
      </c>
    </row>
    <row r="4679" spans="12:12" ht="15.75" customHeight="1">
      <c r="L4679" s="19" t="str">
        <f t="shared" si="73"/>
        <v>no incluido</v>
      </c>
    </row>
    <row r="4680" spans="12:12" ht="15.75" customHeight="1">
      <c r="L4680" s="19" t="str">
        <f t="shared" si="73"/>
        <v>no incluido</v>
      </c>
    </row>
    <row r="4681" spans="12:12" ht="15.75" customHeight="1">
      <c r="L4681" s="19" t="str">
        <f t="shared" si="73"/>
        <v>no incluido</v>
      </c>
    </row>
    <row r="4682" spans="12:12" ht="15.75" customHeight="1">
      <c r="L4682" s="19" t="str">
        <f t="shared" si="73"/>
        <v>no incluido</v>
      </c>
    </row>
    <row r="4683" spans="12:12" ht="15.75" customHeight="1">
      <c r="L4683" s="19" t="str">
        <f t="shared" si="73"/>
        <v>no incluido</v>
      </c>
    </row>
    <row r="4684" spans="12:12" ht="15.75" customHeight="1">
      <c r="L4684" s="19" t="str">
        <f t="shared" si="73"/>
        <v>no incluido</v>
      </c>
    </row>
    <row r="4685" spans="12:12" ht="15.75" customHeight="1">
      <c r="L4685" s="19" t="str">
        <f t="shared" si="73"/>
        <v>no incluido</v>
      </c>
    </row>
    <row r="4686" spans="12:12" ht="15.75" customHeight="1">
      <c r="L4686" s="19" t="str">
        <f t="shared" si="73"/>
        <v>no incluido</v>
      </c>
    </row>
    <row r="4687" spans="12:12" ht="15.75" customHeight="1">
      <c r="L4687" s="19" t="str">
        <f t="shared" si="73"/>
        <v>no incluido</v>
      </c>
    </row>
    <row r="4688" spans="12:12" ht="15.75" customHeight="1">
      <c r="L4688" s="19" t="str">
        <f t="shared" si="73"/>
        <v>no incluido</v>
      </c>
    </row>
    <row r="4689" spans="12:12" ht="15.75" customHeight="1">
      <c r="L4689" s="19" t="str">
        <f t="shared" si="73"/>
        <v>no incluido</v>
      </c>
    </row>
    <row r="4690" spans="12:12" ht="15.75" customHeight="1">
      <c r="L4690" s="19" t="str">
        <f t="shared" si="73"/>
        <v>no incluido</v>
      </c>
    </row>
    <row r="4691" spans="12:12" ht="15.75" customHeight="1">
      <c r="L4691" s="19" t="str">
        <f t="shared" si="73"/>
        <v>no incluido</v>
      </c>
    </row>
    <row r="4692" spans="12:12" ht="15.75" customHeight="1">
      <c r="L4692" s="19" t="str">
        <f t="shared" si="73"/>
        <v>no incluido</v>
      </c>
    </row>
    <row r="4693" spans="12:12" ht="15.75" customHeight="1">
      <c r="L4693" s="19" t="str">
        <f t="shared" si="73"/>
        <v>no incluido</v>
      </c>
    </row>
    <row r="4694" spans="12:12" ht="15.75" customHeight="1">
      <c r="L4694" s="19" t="str">
        <f t="shared" si="73"/>
        <v>no incluido</v>
      </c>
    </row>
    <row r="4695" spans="12:12" ht="15.75" customHeight="1">
      <c r="L4695" s="19" t="str">
        <f t="shared" si="73"/>
        <v>no incluido</v>
      </c>
    </row>
    <row r="4696" spans="12:12" ht="15.75" customHeight="1">
      <c r="L4696" s="19" t="str">
        <f t="shared" si="73"/>
        <v>no incluido</v>
      </c>
    </row>
    <row r="4697" spans="12:12" ht="15.75" customHeight="1">
      <c r="L4697" s="19" t="str">
        <f t="shared" si="73"/>
        <v>no incluido</v>
      </c>
    </row>
    <row r="4698" spans="12:12" ht="15.75" customHeight="1">
      <c r="L4698" s="19" t="str">
        <f t="shared" si="73"/>
        <v>no incluido</v>
      </c>
    </row>
    <row r="4699" spans="12:12" ht="15.75" customHeight="1">
      <c r="L4699" s="19" t="str">
        <f t="shared" si="73"/>
        <v>no incluido</v>
      </c>
    </row>
    <row r="4700" spans="12:12" ht="15.75" customHeight="1">
      <c r="L4700" s="19" t="str">
        <f t="shared" si="73"/>
        <v>no incluido</v>
      </c>
    </row>
    <row r="4701" spans="12:12" ht="15.75" customHeight="1">
      <c r="L4701" s="19" t="str">
        <f t="shared" si="73"/>
        <v>no incluido</v>
      </c>
    </row>
    <row r="4702" spans="12:12" ht="15.75" customHeight="1">
      <c r="L4702" s="19" t="str">
        <f t="shared" si="73"/>
        <v>no incluido</v>
      </c>
    </row>
    <row r="4703" spans="12:12" ht="15.75" customHeight="1">
      <c r="L4703" s="19" t="str">
        <f t="shared" si="73"/>
        <v>no incluido</v>
      </c>
    </row>
    <row r="4704" spans="12:12" ht="15.75" customHeight="1">
      <c r="L4704" s="19" t="str">
        <f t="shared" si="73"/>
        <v>no incluido</v>
      </c>
    </row>
    <row r="4705" spans="12:12" ht="15.75" customHeight="1">
      <c r="L4705" s="19" t="str">
        <f t="shared" si="73"/>
        <v>no incluido</v>
      </c>
    </row>
    <row r="4706" spans="12:12" ht="15.75" customHeight="1">
      <c r="L4706" s="19" t="str">
        <f t="shared" si="73"/>
        <v>no incluido</v>
      </c>
    </row>
    <row r="4707" spans="12:12" ht="15.75" customHeight="1">
      <c r="L4707" s="19" t="str">
        <f t="shared" si="73"/>
        <v>no incluido</v>
      </c>
    </row>
    <row r="4708" spans="12:12" ht="15.75" customHeight="1">
      <c r="L4708" s="19" t="str">
        <f t="shared" si="73"/>
        <v>no incluido</v>
      </c>
    </row>
    <row r="4709" spans="12:12" ht="15.75" customHeight="1">
      <c r="L4709" s="19" t="str">
        <f t="shared" si="73"/>
        <v>no incluido</v>
      </c>
    </row>
    <row r="4710" spans="12:12" ht="15.75" customHeight="1">
      <c r="L4710" s="19" t="str">
        <f t="shared" si="73"/>
        <v>no incluido</v>
      </c>
    </row>
    <row r="4711" spans="12:12" ht="15.75" customHeight="1">
      <c r="L4711" s="19" t="str">
        <f t="shared" si="73"/>
        <v>no incluido</v>
      </c>
    </row>
    <row r="4712" spans="12:12" ht="15.75" customHeight="1">
      <c r="L4712" s="19" t="str">
        <f t="shared" si="73"/>
        <v>no incluido</v>
      </c>
    </row>
    <row r="4713" spans="12:12" ht="15.75" customHeight="1">
      <c r="L4713" s="19" t="str">
        <f t="shared" si="73"/>
        <v>no incluido</v>
      </c>
    </row>
    <row r="4714" spans="12:12" ht="15.75" customHeight="1">
      <c r="L4714" s="19" t="str">
        <f t="shared" si="73"/>
        <v>no incluido</v>
      </c>
    </row>
    <row r="4715" spans="12:12" ht="15.75" customHeight="1">
      <c r="L4715" s="19" t="str">
        <f t="shared" si="73"/>
        <v>no incluido</v>
      </c>
    </row>
    <row r="4716" spans="12:12" ht="15.75" customHeight="1">
      <c r="L4716" s="19" t="str">
        <f t="shared" si="73"/>
        <v>no incluido</v>
      </c>
    </row>
    <row r="4717" spans="12:12" ht="15.75" customHeight="1">
      <c r="L4717" s="19" t="str">
        <f t="shared" si="73"/>
        <v>no incluido</v>
      </c>
    </row>
    <row r="4718" spans="12:12" ht="15.75" customHeight="1">
      <c r="L4718" s="19" t="str">
        <f t="shared" si="73"/>
        <v>no incluido</v>
      </c>
    </row>
    <row r="4719" spans="12:12" ht="15.75" customHeight="1">
      <c r="L4719" s="19" t="str">
        <f t="shared" si="73"/>
        <v>no incluido</v>
      </c>
    </row>
    <row r="4720" spans="12:12" ht="15.75" customHeight="1">
      <c r="L4720" s="19" t="str">
        <f t="shared" si="73"/>
        <v>no incluido</v>
      </c>
    </row>
    <row r="4721" spans="12:12" ht="15.75" customHeight="1">
      <c r="L4721" s="19" t="str">
        <f t="shared" si="73"/>
        <v>no incluido</v>
      </c>
    </row>
    <row r="4722" spans="12:12" ht="15.75" customHeight="1">
      <c r="L4722" s="19" t="str">
        <f t="shared" si="73"/>
        <v>no incluido</v>
      </c>
    </row>
    <row r="4723" spans="12:12" ht="15.75" customHeight="1">
      <c r="L4723" s="19" t="str">
        <f t="shared" si="73"/>
        <v>no incluido</v>
      </c>
    </row>
    <row r="4724" spans="12:12" ht="15.75" customHeight="1">
      <c r="L4724" s="19" t="str">
        <f t="shared" si="73"/>
        <v>no incluido</v>
      </c>
    </row>
    <row r="4725" spans="12:12" ht="15.75" customHeight="1">
      <c r="L4725" s="19" t="str">
        <f t="shared" si="73"/>
        <v>no incluido</v>
      </c>
    </row>
    <row r="4726" spans="12:12" ht="15.75" customHeight="1">
      <c r="L4726" s="19" t="str">
        <f t="shared" si="73"/>
        <v>no incluido</v>
      </c>
    </row>
    <row r="4727" spans="12:12" ht="15.75" customHeight="1">
      <c r="L4727" s="19" t="str">
        <f t="shared" si="73"/>
        <v>no incluido</v>
      </c>
    </row>
    <row r="4728" spans="12:12" ht="15.75" customHeight="1">
      <c r="L4728" s="19" t="str">
        <f t="shared" si="73"/>
        <v>no incluido</v>
      </c>
    </row>
    <row r="4729" spans="12:12" ht="15.75" customHeight="1">
      <c r="L4729" s="19" t="str">
        <f t="shared" si="73"/>
        <v>no incluido</v>
      </c>
    </row>
    <row r="4730" spans="12:12" ht="15.75" customHeight="1">
      <c r="L4730" s="19" t="str">
        <f t="shared" si="73"/>
        <v>no incluido</v>
      </c>
    </row>
    <row r="4731" spans="12:12" ht="15.75" customHeight="1">
      <c r="L4731" s="19" t="str">
        <f t="shared" si="73"/>
        <v>no incluido</v>
      </c>
    </row>
    <row r="4732" spans="12:12" ht="15.75" customHeight="1">
      <c r="L4732" s="19" t="str">
        <f t="shared" si="73"/>
        <v>no incluido</v>
      </c>
    </row>
    <row r="4733" spans="12:12" ht="15.75" customHeight="1">
      <c r="L4733" s="19" t="str">
        <f t="shared" si="73"/>
        <v>no incluido</v>
      </c>
    </row>
    <row r="4734" spans="12:12" ht="15.75" customHeight="1">
      <c r="L4734" s="19" t="str">
        <f t="shared" si="73"/>
        <v>no incluido</v>
      </c>
    </row>
    <row r="4735" spans="12:12" ht="15.75" customHeight="1">
      <c r="L4735" s="19" t="str">
        <f t="shared" si="73"/>
        <v>no incluido</v>
      </c>
    </row>
    <row r="4736" spans="12:12" ht="15.75" customHeight="1">
      <c r="L4736" s="19" t="str">
        <f t="shared" si="73"/>
        <v>no incluido</v>
      </c>
    </row>
    <row r="4737" spans="12:12" ht="15.75" customHeight="1">
      <c r="L4737" s="19" t="str">
        <f t="shared" si="73"/>
        <v>no incluido</v>
      </c>
    </row>
    <row r="4738" spans="12:12" ht="15.75" customHeight="1">
      <c r="L4738" s="19" t="str">
        <f t="shared" ref="L4738:L4801" si="74">IF(ISNUMBER(VLOOKUP(A4738,PRE,1,FALSE)),"PreAlerta",IF(ISNUMBER(VLOOKUP(A4738,POST,1,FALSE)),"PostAlerta",IF(ISNUMBER(VLOOKUP(A4738,EXCL,1,FALSE)),"Excluida","no incluido")))</f>
        <v>no incluido</v>
      </c>
    </row>
    <row r="4739" spans="12:12" ht="15.75" customHeight="1">
      <c r="L4739" s="19" t="str">
        <f t="shared" si="74"/>
        <v>no incluido</v>
      </c>
    </row>
    <row r="4740" spans="12:12" ht="15.75" customHeight="1">
      <c r="L4740" s="19" t="str">
        <f t="shared" si="74"/>
        <v>no incluido</v>
      </c>
    </row>
    <row r="4741" spans="12:12" ht="15.75" customHeight="1">
      <c r="L4741" s="19" t="str">
        <f t="shared" si="74"/>
        <v>no incluido</v>
      </c>
    </row>
    <row r="4742" spans="12:12" ht="15.75" customHeight="1">
      <c r="L4742" s="19" t="str">
        <f t="shared" si="74"/>
        <v>no incluido</v>
      </c>
    </row>
    <row r="4743" spans="12:12" ht="15.75" customHeight="1">
      <c r="L4743" s="19" t="str">
        <f t="shared" si="74"/>
        <v>no incluido</v>
      </c>
    </row>
    <row r="4744" spans="12:12" ht="15.75" customHeight="1">
      <c r="L4744" s="19" t="str">
        <f t="shared" si="74"/>
        <v>no incluido</v>
      </c>
    </row>
    <row r="4745" spans="12:12" ht="15.75" customHeight="1">
      <c r="L4745" s="19" t="str">
        <f t="shared" si="74"/>
        <v>no incluido</v>
      </c>
    </row>
    <row r="4746" spans="12:12" ht="15.75" customHeight="1">
      <c r="L4746" s="19" t="str">
        <f t="shared" si="74"/>
        <v>no incluido</v>
      </c>
    </row>
    <row r="4747" spans="12:12" ht="15.75" customHeight="1">
      <c r="L4747" s="19" t="str">
        <f t="shared" si="74"/>
        <v>no incluido</v>
      </c>
    </row>
    <row r="4748" spans="12:12" ht="15.75" customHeight="1">
      <c r="L4748" s="19" t="str">
        <f t="shared" si="74"/>
        <v>no incluido</v>
      </c>
    </row>
    <row r="4749" spans="12:12" ht="15.75" customHeight="1">
      <c r="L4749" s="19" t="str">
        <f t="shared" si="74"/>
        <v>no incluido</v>
      </c>
    </row>
    <row r="4750" spans="12:12" ht="15.75" customHeight="1">
      <c r="L4750" s="19" t="str">
        <f t="shared" si="74"/>
        <v>no incluido</v>
      </c>
    </row>
    <row r="4751" spans="12:12" ht="15.75" customHeight="1">
      <c r="L4751" s="19" t="str">
        <f t="shared" si="74"/>
        <v>no incluido</v>
      </c>
    </row>
    <row r="4752" spans="12:12" ht="15.75" customHeight="1">
      <c r="L4752" s="19" t="str">
        <f t="shared" si="74"/>
        <v>no incluido</v>
      </c>
    </row>
    <row r="4753" spans="12:12" ht="15.75" customHeight="1">
      <c r="L4753" s="19" t="str">
        <f t="shared" si="74"/>
        <v>no incluido</v>
      </c>
    </row>
    <row r="4754" spans="12:12" ht="15.75" customHeight="1">
      <c r="L4754" s="19" t="str">
        <f t="shared" si="74"/>
        <v>no incluido</v>
      </c>
    </row>
    <row r="4755" spans="12:12" ht="15.75" customHeight="1">
      <c r="L4755" s="19" t="str">
        <f t="shared" si="74"/>
        <v>no incluido</v>
      </c>
    </row>
    <row r="4756" spans="12:12" ht="15.75" customHeight="1">
      <c r="L4756" s="19" t="str">
        <f t="shared" si="74"/>
        <v>no incluido</v>
      </c>
    </row>
    <row r="4757" spans="12:12" ht="15.75" customHeight="1">
      <c r="L4757" s="19" t="str">
        <f t="shared" si="74"/>
        <v>no incluido</v>
      </c>
    </row>
    <row r="4758" spans="12:12" ht="15.75" customHeight="1">
      <c r="L4758" s="19" t="str">
        <f t="shared" si="74"/>
        <v>no incluido</v>
      </c>
    </row>
    <row r="4759" spans="12:12" ht="15.75" customHeight="1">
      <c r="L4759" s="19" t="str">
        <f t="shared" si="74"/>
        <v>no incluido</v>
      </c>
    </row>
    <row r="4760" spans="12:12" ht="15.75" customHeight="1">
      <c r="L4760" s="19" t="str">
        <f t="shared" si="74"/>
        <v>no incluido</v>
      </c>
    </row>
    <row r="4761" spans="12:12" ht="15.75" customHeight="1">
      <c r="L4761" s="19" t="str">
        <f t="shared" si="74"/>
        <v>no incluido</v>
      </c>
    </row>
    <row r="4762" spans="12:12" ht="15.75" customHeight="1">
      <c r="L4762" s="19" t="str">
        <f t="shared" si="74"/>
        <v>no incluido</v>
      </c>
    </row>
    <row r="4763" spans="12:12" ht="15.75" customHeight="1">
      <c r="L4763" s="19" t="str">
        <f t="shared" si="74"/>
        <v>no incluido</v>
      </c>
    </row>
    <row r="4764" spans="12:12" ht="15.75" customHeight="1">
      <c r="L4764" s="19" t="str">
        <f t="shared" si="74"/>
        <v>no incluido</v>
      </c>
    </row>
    <row r="4765" spans="12:12" ht="15.75" customHeight="1">
      <c r="L4765" s="19" t="str">
        <f t="shared" si="74"/>
        <v>no incluido</v>
      </c>
    </row>
    <row r="4766" spans="12:12" ht="15.75" customHeight="1">
      <c r="L4766" s="19" t="str">
        <f t="shared" si="74"/>
        <v>no incluido</v>
      </c>
    </row>
    <row r="4767" spans="12:12" ht="15.75" customHeight="1">
      <c r="L4767" s="19" t="str">
        <f t="shared" si="74"/>
        <v>no incluido</v>
      </c>
    </row>
    <row r="4768" spans="12:12" ht="15.75" customHeight="1">
      <c r="L4768" s="19" t="str">
        <f t="shared" si="74"/>
        <v>no incluido</v>
      </c>
    </row>
    <row r="4769" spans="12:12" ht="15.75" customHeight="1">
      <c r="L4769" s="19" t="str">
        <f t="shared" si="74"/>
        <v>no incluido</v>
      </c>
    </row>
    <row r="4770" spans="12:12" ht="15.75" customHeight="1">
      <c r="L4770" s="19" t="str">
        <f t="shared" si="74"/>
        <v>no incluido</v>
      </c>
    </row>
    <row r="4771" spans="12:12" ht="15.75" customHeight="1">
      <c r="L4771" s="19" t="str">
        <f t="shared" si="74"/>
        <v>no incluido</v>
      </c>
    </row>
    <row r="4772" spans="12:12" ht="15.75" customHeight="1">
      <c r="L4772" s="19" t="str">
        <f t="shared" si="74"/>
        <v>no incluido</v>
      </c>
    </row>
    <row r="4773" spans="12:12" ht="15.75" customHeight="1">
      <c r="L4773" s="19" t="str">
        <f t="shared" si="74"/>
        <v>no incluido</v>
      </c>
    </row>
    <row r="4774" spans="12:12" ht="15.75" customHeight="1">
      <c r="L4774" s="19" t="str">
        <f t="shared" si="74"/>
        <v>no incluido</v>
      </c>
    </row>
    <row r="4775" spans="12:12" ht="15.75" customHeight="1">
      <c r="L4775" s="19" t="str">
        <f t="shared" si="74"/>
        <v>no incluido</v>
      </c>
    </row>
    <row r="4776" spans="12:12" ht="15.75" customHeight="1">
      <c r="L4776" s="19" t="str">
        <f t="shared" si="74"/>
        <v>no incluido</v>
      </c>
    </row>
    <row r="4777" spans="12:12" ht="15.75" customHeight="1">
      <c r="L4777" s="19" t="str">
        <f t="shared" si="74"/>
        <v>no incluido</v>
      </c>
    </row>
    <row r="4778" spans="12:12" ht="15.75" customHeight="1">
      <c r="L4778" s="19" t="str">
        <f t="shared" si="74"/>
        <v>no incluido</v>
      </c>
    </row>
    <row r="4779" spans="12:12" ht="15.75" customHeight="1">
      <c r="L4779" s="19" t="str">
        <f t="shared" si="74"/>
        <v>no incluido</v>
      </c>
    </row>
    <row r="4780" spans="12:12" ht="15.75" customHeight="1">
      <c r="L4780" s="19" t="str">
        <f t="shared" si="74"/>
        <v>no incluido</v>
      </c>
    </row>
    <row r="4781" spans="12:12" ht="15.75" customHeight="1">
      <c r="L4781" s="19" t="str">
        <f t="shared" si="74"/>
        <v>no incluido</v>
      </c>
    </row>
    <row r="4782" spans="12:12" ht="15.75" customHeight="1">
      <c r="L4782" s="19" t="str">
        <f t="shared" si="74"/>
        <v>no incluido</v>
      </c>
    </row>
    <row r="4783" spans="12:12" ht="15.75" customHeight="1">
      <c r="L4783" s="19" t="str">
        <f t="shared" si="74"/>
        <v>no incluido</v>
      </c>
    </row>
    <row r="4784" spans="12:12" ht="15.75" customHeight="1">
      <c r="L4784" s="19" t="str">
        <f t="shared" si="74"/>
        <v>no incluido</v>
      </c>
    </row>
    <row r="4785" spans="12:12" ht="15.75" customHeight="1">
      <c r="L4785" s="19" t="str">
        <f t="shared" si="74"/>
        <v>no incluido</v>
      </c>
    </row>
    <row r="4786" spans="12:12" ht="15.75" customHeight="1">
      <c r="L4786" s="19" t="str">
        <f t="shared" si="74"/>
        <v>no incluido</v>
      </c>
    </row>
    <row r="4787" spans="12:12" ht="15.75" customHeight="1">
      <c r="L4787" s="19" t="str">
        <f t="shared" si="74"/>
        <v>no incluido</v>
      </c>
    </row>
    <row r="4788" spans="12:12" ht="15.75" customHeight="1">
      <c r="L4788" s="19" t="str">
        <f t="shared" si="74"/>
        <v>no incluido</v>
      </c>
    </row>
    <row r="4789" spans="12:12" ht="15.75" customHeight="1">
      <c r="L4789" s="19" t="str">
        <f t="shared" si="74"/>
        <v>no incluido</v>
      </c>
    </row>
    <row r="4790" spans="12:12" ht="15.75" customHeight="1">
      <c r="L4790" s="19" t="str">
        <f t="shared" si="74"/>
        <v>no incluido</v>
      </c>
    </row>
    <row r="4791" spans="12:12" ht="15.75" customHeight="1">
      <c r="L4791" s="19" t="str">
        <f t="shared" si="74"/>
        <v>no incluido</v>
      </c>
    </row>
    <row r="4792" spans="12:12" ht="15.75" customHeight="1">
      <c r="L4792" s="19" t="str">
        <f t="shared" si="74"/>
        <v>no incluido</v>
      </c>
    </row>
    <row r="4793" spans="12:12" ht="15.75" customHeight="1">
      <c r="L4793" s="19" t="str">
        <f t="shared" si="74"/>
        <v>no incluido</v>
      </c>
    </row>
    <row r="4794" spans="12:12" ht="15.75" customHeight="1">
      <c r="L4794" s="19" t="str">
        <f t="shared" si="74"/>
        <v>no incluido</v>
      </c>
    </row>
    <row r="4795" spans="12:12" ht="15.75" customHeight="1">
      <c r="L4795" s="19" t="str">
        <f t="shared" si="74"/>
        <v>no incluido</v>
      </c>
    </row>
    <row r="4796" spans="12:12" ht="15.75" customHeight="1">
      <c r="L4796" s="19" t="str">
        <f t="shared" si="74"/>
        <v>no incluido</v>
      </c>
    </row>
    <row r="4797" spans="12:12" ht="15.75" customHeight="1">
      <c r="L4797" s="19" t="str">
        <f t="shared" si="74"/>
        <v>no incluido</v>
      </c>
    </row>
    <row r="4798" spans="12:12" ht="15.75" customHeight="1">
      <c r="L4798" s="19" t="str">
        <f t="shared" si="74"/>
        <v>no incluido</v>
      </c>
    </row>
    <row r="4799" spans="12:12" ht="15.75" customHeight="1">
      <c r="L4799" s="19" t="str">
        <f t="shared" si="74"/>
        <v>no incluido</v>
      </c>
    </row>
    <row r="4800" spans="12:12" ht="15.75" customHeight="1">
      <c r="L4800" s="19" t="str">
        <f t="shared" si="74"/>
        <v>no incluido</v>
      </c>
    </row>
    <row r="4801" spans="12:12" ht="15.75" customHeight="1">
      <c r="L4801" s="19" t="str">
        <f t="shared" si="74"/>
        <v>no incluido</v>
      </c>
    </row>
    <row r="4802" spans="12:12" ht="15.75" customHeight="1">
      <c r="L4802" s="19" t="str">
        <f t="shared" ref="L4802:L4865" si="75">IF(ISNUMBER(VLOOKUP(A4802,PRE,1,FALSE)),"PreAlerta",IF(ISNUMBER(VLOOKUP(A4802,POST,1,FALSE)),"PostAlerta",IF(ISNUMBER(VLOOKUP(A4802,EXCL,1,FALSE)),"Excluida","no incluido")))</f>
        <v>no incluido</v>
      </c>
    </row>
    <row r="4803" spans="12:12" ht="15.75" customHeight="1">
      <c r="L4803" s="19" t="str">
        <f t="shared" si="75"/>
        <v>no incluido</v>
      </c>
    </row>
    <row r="4804" spans="12:12" ht="15.75" customHeight="1">
      <c r="L4804" s="19" t="str">
        <f t="shared" si="75"/>
        <v>no incluido</v>
      </c>
    </row>
    <row r="4805" spans="12:12" ht="15.75" customHeight="1">
      <c r="L4805" s="19" t="str">
        <f t="shared" si="75"/>
        <v>no incluido</v>
      </c>
    </row>
    <row r="4806" spans="12:12" ht="15.75" customHeight="1">
      <c r="L4806" s="19" t="str">
        <f t="shared" si="75"/>
        <v>no incluido</v>
      </c>
    </row>
    <row r="4807" spans="12:12" ht="15.75" customHeight="1">
      <c r="L4807" s="19" t="str">
        <f t="shared" si="75"/>
        <v>no incluido</v>
      </c>
    </row>
    <row r="4808" spans="12:12" ht="15.75" customHeight="1">
      <c r="L4808" s="19" t="str">
        <f t="shared" si="75"/>
        <v>no incluido</v>
      </c>
    </row>
    <row r="4809" spans="12:12" ht="15.75" customHeight="1">
      <c r="L4809" s="19" t="str">
        <f t="shared" si="75"/>
        <v>no incluido</v>
      </c>
    </row>
    <row r="4810" spans="12:12" ht="15.75" customHeight="1">
      <c r="L4810" s="19" t="str">
        <f t="shared" si="75"/>
        <v>no incluido</v>
      </c>
    </row>
    <row r="4811" spans="12:12" ht="15.75" customHeight="1">
      <c r="L4811" s="19" t="str">
        <f t="shared" si="75"/>
        <v>no incluido</v>
      </c>
    </row>
    <row r="4812" spans="12:12" ht="15.75" customHeight="1">
      <c r="L4812" s="19" t="str">
        <f t="shared" si="75"/>
        <v>no incluido</v>
      </c>
    </row>
    <row r="4813" spans="12:12" ht="15.75" customHeight="1">
      <c r="L4813" s="19" t="str">
        <f t="shared" si="75"/>
        <v>no incluido</v>
      </c>
    </row>
    <row r="4814" spans="12:12" ht="15.75" customHeight="1">
      <c r="L4814" s="19" t="str">
        <f t="shared" si="75"/>
        <v>no incluido</v>
      </c>
    </row>
    <row r="4815" spans="12:12" ht="15.75" customHeight="1">
      <c r="L4815" s="19" t="str">
        <f t="shared" si="75"/>
        <v>no incluido</v>
      </c>
    </row>
    <row r="4816" spans="12:12" ht="15.75" customHeight="1">
      <c r="L4816" s="19" t="str">
        <f t="shared" si="75"/>
        <v>no incluido</v>
      </c>
    </row>
    <row r="4817" spans="12:12" ht="15.75" customHeight="1">
      <c r="L4817" s="19" t="str">
        <f t="shared" si="75"/>
        <v>no incluido</v>
      </c>
    </row>
    <row r="4818" spans="12:12" ht="15.75" customHeight="1">
      <c r="L4818" s="19" t="str">
        <f t="shared" si="75"/>
        <v>no incluido</v>
      </c>
    </row>
    <row r="4819" spans="12:12" ht="15.75" customHeight="1">
      <c r="L4819" s="19" t="str">
        <f t="shared" si="75"/>
        <v>no incluido</v>
      </c>
    </row>
    <row r="4820" spans="12:12" ht="15.75" customHeight="1">
      <c r="L4820" s="19" t="str">
        <f t="shared" si="75"/>
        <v>no incluido</v>
      </c>
    </row>
    <row r="4821" spans="12:12" ht="15.75" customHeight="1">
      <c r="L4821" s="19" t="str">
        <f t="shared" si="75"/>
        <v>no incluido</v>
      </c>
    </row>
    <row r="4822" spans="12:12" ht="15.75" customHeight="1">
      <c r="L4822" s="19" t="str">
        <f t="shared" si="75"/>
        <v>no incluido</v>
      </c>
    </row>
    <row r="4823" spans="12:12" ht="15.75" customHeight="1">
      <c r="L4823" s="19" t="str">
        <f t="shared" si="75"/>
        <v>no incluido</v>
      </c>
    </row>
    <row r="4824" spans="12:12" ht="15.75" customHeight="1">
      <c r="L4824" s="19" t="str">
        <f t="shared" si="75"/>
        <v>no incluido</v>
      </c>
    </row>
    <row r="4825" spans="12:12" ht="15.75" customHeight="1">
      <c r="L4825" s="19" t="str">
        <f t="shared" si="75"/>
        <v>no incluido</v>
      </c>
    </row>
    <row r="4826" spans="12:12" ht="15.75" customHeight="1">
      <c r="L4826" s="19" t="str">
        <f t="shared" si="75"/>
        <v>no incluido</v>
      </c>
    </row>
    <row r="4827" spans="12:12" ht="15.75" customHeight="1">
      <c r="L4827" s="19" t="str">
        <f t="shared" si="75"/>
        <v>no incluido</v>
      </c>
    </row>
    <row r="4828" spans="12:12" ht="15.75" customHeight="1">
      <c r="L4828" s="19" t="str">
        <f t="shared" si="75"/>
        <v>no incluido</v>
      </c>
    </row>
    <row r="4829" spans="12:12" ht="15.75" customHeight="1">
      <c r="L4829" s="19" t="str">
        <f t="shared" si="75"/>
        <v>no incluido</v>
      </c>
    </row>
    <row r="4830" spans="12:12" ht="15.75" customHeight="1">
      <c r="L4830" s="19" t="str">
        <f t="shared" si="75"/>
        <v>no incluido</v>
      </c>
    </row>
    <row r="4831" spans="12:12" ht="15.75" customHeight="1">
      <c r="L4831" s="19" t="str">
        <f t="shared" si="75"/>
        <v>no incluido</v>
      </c>
    </row>
    <row r="4832" spans="12:12" ht="15.75" customHeight="1">
      <c r="L4832" s="19" t="str">
        <f t="shared" si="75"/>
        <v>no incluido</v>
      </c>
    </row>
    <row r="4833" spans="12:12" ht="15.75" customHeight="1">
      <c r="L4833" s="19" t="str">
        <f t="shared" si="75"/>
        <v>no incluido</v>
      </c>
    </row>
    <row r="4834" spans="12:12" ht="15.75" customHeight="1">
      <c r="L4834" s="19" t="str">
        <f t="shared" si="75"/>
        <v>no incluido</v>
      </c>
    </row>
    <row r="4835" spans="12:12" ht="15.75" customHeight="1">
      <c r="L4835" s="19" t="str">
        <f t="shared" si="75"/>
        <v>no incluido</v>
      </c>
    </row>
    <row r="4836" spans="12:12" ht="15.75" customHeight="1">
      <c r="L4836" s="19" t="str">
        <f t="shared" si="75"/>
        <v>no incluido</v>
      </c>
    </row>
    <row r="4837" spans="12:12" ht="15.75" customHeight="1">
      <c r="L4837" s="19" t="str">
        <f t="shared" si="75"/>
        <v>no incluido</v>
      </c>
    </row>
    <row r="4838" spans="12:12" ht="15.75" customHeight="1">
      <c r="L4838" s="19" t="str">
        <f t="shared" si="75"/>
        <v>no incluido</v>
      </c>
    </row>
    <row r="4839" spans="12:12" ht="15.75" customHeight="1">
      <c r="L4839" s="19" t="str">
        <f t="shared" si="75"/>
        <v>no incluido</v>
      </c>
    </row>
    <row r="4840" spans="12:12" ht="15.75" customHeight="1">
      <c r="L4840" s="19" t="str">
        <f t="shared" si="75"/>
        <v>no incluido</v>
      </c>
    </row>
    <row r="4841" spans="12:12" ht="15.75" customHeight="1">
      <c r="L4841" s="19" t="str">
        <f t="shared" si="75"/>
        <v>no incluido</v>
      </c>
    </row>
    <row r="4842" spans="12:12" ht="15.75" customHeight="1">
      <c r="L4842" s="19" t="str">
        <f t="shared" si="75"/>
        <v>no incluido</v>
      </c>
    </row>
    <row r="4843" spans="12:12" ht="15.75" customHeight="1">
      <c r="L4843" s="19" t="str">
        <f t="shared" si="75"/>
        <v>no incluido</v>
      </c>
    </row>
    <row r="4844" spans="12:12" ht="15.75" customHeight="1">
      <c r="L4844" s="19" t="str">
        <f t="shared" si="75"/>
        <v>no incluido</v>
      </c>
    </row>
    <row r="4845" spans="12:12" ht="15.75" customHeight="1">
      <c r="L4845" s="19" t="str">
        <f t="shared" si="75"/>
        <v>no incluido</v>
      </c>
    </row>
    <row r="4846" spans="12:12" ht="15.75" customHeight="1">
      <c r="L4846" s="19" t="str">
        <f t="shared" si="75"/>
        <v>no incluido</v>
      </c>
    </row>
    <row r="4847" spans="12:12" ht="15.75" customHeight="1">
      <c r="L4847" s="19" t="str">
        <f t="shared" si="75"/>
        <v>no incluido</v>
      </c>
    </row>
    <row r="4848" spans="12:12" ht="15.75" customHeight="1">
      <c r="L4848" s="19" t="str">
        <f t="shared" si="75"/>
        <v>no incluido</v>
      </c>
    </row>
    <row r="4849" spans="12:12" ht="15.75" customHeight="1">
      <c r="L4849" s="19" t="str">
        <f t="shared" si="75"/>
        <v>no incluido</v>
      </c>
    </row>
    <row r="4850" spans="12:12" ht="15.75" customHeight="1">
      <c r="L4850" s="19" t="str">
        <f t="shared" si="75"/>
        <v>no incluido</v>
      </c>
    </row>
    <row r="4851" spans="12:12" ht="15.75" customHeight="1">
      <c r="L4851" s="19" t="str">
        <f t="shared" si="75"/>
        <v>no incluido</v>
      </c>
    </row>
    <row r="4852" spans="12:12" ht="15.75" customHeight="1">
      <c r="L4852" s="19" t="str">
        <f t="shared" si="75"/>
        <v>no incluido</v>
      </c>
    </row>
    <row r="4853" spans="12:12" ht="15.75" customHeight="1">
      <c r="L4853" s="19" t="str">
        <f t="shared" si="75"/>
        <v>no incluido</v>
      </c>
    </row>
    <row r="4854" spans="12:12" ht="15.75" customHeight="1">
      <c r="L4854" s="19" t="str">
        <f t="shared" si="75"/>
        <v>no incluido</v>
      </c>
    </row>
    <row r="4855" spans="12:12" ht="15.75" customHeight="1">
      <c r="L4855" s="19" t="str">
        <f t="shared" si="75"/>
        <v>no incluido</v>
      </c>
    </row>
    <row r="4856" spans="12:12" ht="15.75" customHeight="1">
      <c r="L4856" s="19" t="str">
        <f t="shared" si="75"/>
        <v>no incluido</v>
      </c>
    </row>
    <row r="4857" spans="12:12" ht="15.75" customHeight="1">
      <c r="L4857" s="19" t="str">
        <f t="shared" si="75"/>
        <v>no incluido</v>
      </c>
    </row>
    <row r="4858" spans="12:12" ht="15.75" customHeight="1">
      <c r="L4858" s="19" t="str">
        <f t="shared" si="75"/>
        <v>no incluido</v>
      </c>
    </row>
    <row r="4859" spans="12:12" ht="15.75" customHeight="1">
      <c r="L4859" s="19" t="str">
        <f t="shared" si="75"/>
        <v>no incluido</v>
      </c>
    </row>
    <row r="4860" spans="12:12" ht="15.75" customHeight="1">
      <c r="L4860" s="19" t="str">
        <f t="shared" si="75"/>
        <v>no incluido</v>
      </c>
    </row>
    <row r="4861" spans="12:12" ht="15.75" customHeight="1">
      <c r="L4861" s="19" t="str">
        <f t="shared" si="75"/>
        <v>no incluido</v>
      </c>
    </row>
    <row r="4862" spans="12:12" ht="15.75" customHeight="1">
      <c r="L4862" s="19" t="str">
        <f t="shared" si="75"/>
        <v>no incluido</v>
      </c>
    </row>
    <row r="4863" spans="12:12" ht="15.75" customHeight="1">
      <c r="L4863" s="19" t="str">
        <f t="shared" si="75"/>
        <v>no incluido</v>
      </c>
    </row>
    <row r="4864" spans="12:12" ht="15.75" customHeight="1">
      <c r="L4864" s="19" t="str">
        <f t="shared" si="75"/>
        <v>no incluido</v>
      </c>
    </row>
    <row r="4865" spans="12:12" ht="15.75" customHeight="1">
      <c r="L4865" s="19" t="str">
        <f t="shared" si="75"/>
        <v>no incluido</v>
      </c>
    </row>
    <row r="4866" spans="12:12" ht="15.75" customHeight="1">
      <c r="L4866" s="19" t="str">
        <f t="shared" ref="L4866:L4929" si="76">IF(ISNUMBER(VLOOKUP(A4866,PRE,1,FALSE)),"PreAlerta",IF(ISNUMBER(VLOOKUP(A4866,POST,1,FALSE)),"PostAlerta",IF(ISNUMBER(VLOOKUP(A4866,EXCL,1,FALSE)),"Excluida","no incluido")))</f>
        <v>no incluido</v>
      </c>
    </row>
    <row r="4867" spans="12:12" ht="15.75" customHeight="1">
      <c r="L4867" s="19" t="str">
        <f t="shared" si="76"/>
        <v>no incluido</v>
      </c>
    </row>
    <row r="4868" spans="12:12" ht="15.75" customHeight="1">
      <c r="L4868" s="19" t="str">
        <f t="shared" si="76"/>
        <v>no incluido</v>
      </c>
    </row>
    <row r="4869" spans="12:12" ht="15.75" customHeight="1">
      <c r="L4869" s="19" t="str">
        <f t="shared" si="76"/>
        <v>no incluido</v>
      </c>
    </row>
    <row r="4870" spans="12:12" ht="15.75" customHeight="1">
      <c r="L4870" s="19" t="str">
        <f t="shared" si="76"/>
        <v>no incluido</v>
      </c>
    </row>
    <row r="4871" spans="12:12" ht="15.75" customHeight="1">
      <c r="L4871" s="19" t="str">
        <f t="shared" si="76"/>
        <v>no incluido</v>
      </c>
    </row>
    <row r="4872" spans="12:12" ht="15.75" customHeight="1">
      <c r="L4872" s="19" t="str">
        <f t="shared" si="76"/>
        <v>no incluido</v>
      </c>
    </row>
    <row r="4873" spans="12:12" ht="15.75" customHeight="1">
      <c r="L4873" s="19" t="str">
        <f t="shared" si="76"/>
        <v>no incluido</v>
      </c>
    </row>
    <row r="4874" spans="12:12" ht="15.75" customHeight="1">
      <c r="L4874" s="19" t="str">
        <f t="shared" si="76"/>
        <v>no incluido</v>
      </c>
    </row>
    <row r="4875" spans="12:12" ht="15.75" customHeight="1">
      <c r="L4875" s="19" t="str">
        <f t="shared" si="76"/>
        <v>no incluido</v>
      </c>
    </row>
    <row r="4876" spans="12:12" ht="15.75" customHeight="1">
      <c r="L4876" s="19" t="str">
        <f t="shared" si="76"/>
        <v>no incluido</v>
      </c>
    </row>
    <row r="4877" spans="12:12" ht="15.75" customHeight="1">
      <c r="L4877" s="19" t="str">
        <f t="shared" si="76"/>
        <v>no incluido</v>
      </c>
    </row>
    <row r="4878" spans="12:12" ht="15.75" customHeight="1">
      <c r="L4878" s="19" t="str">
        <f t="shared" si="76"/>
        <v>no incluido</v>
      </c>
    </row>
    <row r="4879" spans="12:12" ht="15.75" customHeight="1">
      <c r="L4879" s="19" t="str">
        <f t="shared" si="76"/>
        <v>no incluido</v>
      </c>
    </row>
    <row r="4880" spans="12:12" ht="15.75" customHeight="1">
      <c r="L4880" s="19" t="str">
        <f t="shared" si="76"/>
        <v>no incluido</v>
      </c>
    </row>
    <row r="4881" spans="12:12" ht="15.75" customHeight="1">
      <c r="L4881" s="19" t="str">
        <f t="shared" si="76"/>
        <v>no incluido</v>
      </c>
    </row>
    <row r="4882" spans="12:12" ht="15.75" customHeight="1">
      <c r="L4882" s="19" t="str">
        <f t="shared" si="76"/>
        <v>no incluido</v>
      </c>
    </row>
    <row r="4883" spans="12:12" ht="15.75" customHeight="1">
      <c r="L4883" s="19" t="str">
        <f t="shared" si="76"/>
        <v>no incluido</v>
      </c>
    </row>
    <row r="4884" spans="12:12" ht="15.75" customHeight="1">
      <c r="L4884" s="19" t="str">
        <f t="shared" si="76"/>
        <v>no incluido</v>
      </c>
    </row>
    <row r="4885" spans="12:12" ht="15.75" customHeight="1">
      <c r="L4885" s="19" t="str">
        <f t="shared" si="76"/>
        <v>no incluido</v>
      </c>
    </row>
    <row r="4886" spans="12:12" ht="15.75" customHeight="1">
      <c r="L4886" s="19" t="str">
        <f t="shared" si="76"/>
        <v>no incluido</v>
      </c>
    </row>
    <row r="4887" spans="12:12" ht="15.75" customHeight="1">
      <c r="L4887" s="19" t="str">
        <f t="shared" si="76"/>
        <v>no incluido</v>
      </c>
    </row>
    <row r="4888" spans="12:12" ht="15.75" customHeight="1">
      <c r="L4888" s="19" t="str">
        <f t="shared" si="76"/>
        <v>no incluido</v>
      </c>
    </row>
    <row r="4889" spans="12:12" ht="15.75" customHeight="1">
      <c r="L4889" s="19" t="str">
        <f t="shared" si="76"/>
        <v>no incluido</v>
      </c>
    </row>
    <row r="4890" spans="12:12" ht="15.75" customHeight="1">
      <c r="L4890" s="19" t="str">
        <f t="shared" si="76"/>
        <v>no incluido</v>
      </c>
    </row>
    <row r="4891" spans="12:12" ht="15.75" customHeight="1">
      <c r="L4891" s="19" t="str">
        <f t="shared" si="76"/>
        <v>no incluido</v>
      </c>
    </row>
    <row r="4892" spans="12:12" ht="15.75" customHeight="1">
      <c r="L4892" s="19" t="str">
        <f t="shared" si="76"/>
        <v>no incluido</v>
      </c>
    </row>
    <row r="4893" spans="12:12" ht="15.75" customHeight="1">
      <c r="L4893" s="19" t="str">
        <f t="shared" si="76"/>
        <v>no incluido</v>
      </c>
    </row>
    <row r="4894" spans="12:12" ht="15.75" customHeight="1">
      <c r="L4894" s="19" t="str">
        <f t="shared" si="76"/>
        <v>no incluido</v>
      </c>
    </row>
    <row r="4895" spans="12:12" ht="15.75" customHeight="1">
      <c r="L4895" s="19" t="str">
        <f t="shared" si="76"/>
        <v>no incluido</v>
      </c>
    </row>
    <row r="4896" spans="12:12" ht="15.75" customHeight="1">
      <c r="L4896" s="19" t="str">
        <f t="shared" si="76"/>
        <v>no incluido</v>
      </c>
    </row>
    <row r="4897" spans="12:12" ht="15.75" customHeight="1">
      <c r="L4897" s="19" t="str">
        <f t="shared" si="76"/>
        <v>no incluido</v>
      </c>
    </row>
    <row r="4898" spans="12:12" ht="15.75" customHeight="1">
      <c r="L4898" s="19" t="str">
        <f t="shared" si="76"/>
        <v>no incluido</v>
      </c>
    </row>
    <row r="4899" spans="12:12" ht="15.75" customHeight="1">
      <c r="L4899" s="19" t="str">
        <f t="shared" si="76"/>
        <v>no incluido</v>
      </c>
    </row>
    <row r="4900" spans="12:12" ht="15.75" customHeight="1">
      <c r="L4900" s="19" t="str">
        <f t="shared" si="76"/>
        <v>no incluido</v>
      </c>
    </row>
    <row r="4901" spans="12:12" ht="15.75" customHeight="1">
      <c r="L4901" s="19" t="str">
        <f t="shared" si="76"/>
        <v>no incluido</v>
      </c>
    </row>
    <row r="4902" spans="12:12" ht="15.75" customHeight="1">
      <c r="L4902" s="19" t="str">
        <f t="shared" si="76"/>
        <v>no incluido</v>
      </c>
    </row>
    <row r="4903" spans="12:12" ht="15.75" customHeight="1">
      <c r="L4903" s="19" t="str">
        <f t="shared" si="76"/>
        <v>no incluido</v>
      </c>
    </row>
    <row r="4904" spans="12:12" ht="15.75" customHeight="1">
      <c r="L4904" s="19" t="str">
        <f t="shared" si="76"/>
        <v>no incluido</v>
      </c>
    </row>
    <row r="4905" spans="12:12" ht="15.75" customHeight="1">
      <c r="L4905" s="19" t="str">
        <f t="shared" si="76"/>
        <v>no incluido</v>
      </c>
    </row>
    <row r="4906" spans="12:12" ht="15.75" customHeight="1">
      <c r="L4906" s="19" t="str">
        <f t="shared" si="76"/>
        <v>no incluido</v>
      </c>
    </row>
    <row r="4907" spans="12:12" ht="15.75" customHeight="1">
      <c r="L4907" s="19" t="str">
        <f t="shared" si="76"/>
        <v>no incluido</v>
      </c>
    </row>
    <row r="4908" spans="12:12" ht="15.75" customHeight="1">
      <c r="L4908" s="19" t="str">
        <f t="shared" si="76"/>
        <v>no incluido</v>
      </c>
    </row>
    <row r="4909" spans="12:12" ht="15.75" customHeight="1">
      <c r="L4909" s="19" t="str">
        <f t="shared" si="76"/>
        <v>no incluido</v>
      </c>
    </row>
    <row r="4910" spans="12:12" ht="15.75" customHeight="1">
      <c r="L4910" s="19" t="str">
        <f t="shared" si="76"/>
        <v>no incluido</v>
      </c>
    </row>
    <row r="4911" spans="12:12" ht="15.75" customHeight="1">
      <c r="L4911" s="19" t="str">
        <f t="shared" si="76"/>
        <v>no incluido</v>
      </c>
    </row>
    <row r="4912" spans="12:12" ht="15.75" customHeight="1">
      <c r="L4912" s="19" t="str">
        <f t="shared" si="76"/>
        <v>no incluido</v>
      </c>
    </row>
    <row r="4913" spans="12:12" ht="15.75" customHeight="1">
      <c r="L4913" s="19" t="str">
        <f t="shared" si="76"/>
        <v>no incluido</v>
      </c>
    </row>
    <row r="4914" spans="12:12" ht="15.75" customHeight="1">
      <c r="L4914" s="19" t="str">
        <f t="shared" si="76"/>
        <v>no incluido</v>
      </c>
    </row>
    <row r="4915" spans="12:12" ht="15.75" customHeight="1">
      <c r="L4915" s="19" t="str">
        <f t="shared" si="76"/>
        <v>no incluido</v>
      </c>
    </row>
    <row r="4916" spans="12:12" ht="15.75" customHeight="1">
      <c r="L4916" s="19" t="str">
        <f t="shared" si="76"/>
        <v>no incluido</v>
      </c>
    </row>
    <row r="4917" spans="12:12" ht="15.75" customHeight="1">
      <c r="L4917" s="19" t="str">
        <f t="shared" si="76"/>
        <v>no incluido</v>
      </c>
    </row>
    <row r="4918" spans="12:12" ht="15.75" customHeight="1">
      <c r="L4918" s="19" t="str">
        <f t="shared" si="76"/>
        <v>no incluido</v>
      </c>
    </row>
    <row r="4919" spans="12:12" ht="15.75" customHeight="1">
      <c r="L4919" s="19" t="str">
        <f t="shared" si="76"/>
        <v>no incluido</v>
      </c>
    </row>
    <row r="4920" spans="12:12" ht="15.75" customHeight="1">
      <c r="L4920" s="19" t="str">
        <f t="shared" si="76"/>
        <v>no incluido</v>
      </c>
    </row>
    <row r="4921" spans="12:12" ht="15.75" customHeight="1">
      <c r="L4921" s="19" t="str">
        <f t="shared" si="76"/>
        <v>no incluido</v>
      </c>
    </row>
    <row r="4922" spans="12:12" ht="15.75" customHeight="1">
      <c r="L4922" s="19" t="str">
        <f t="shared" si="76"/>
        <v>no incluido</v>
      </c>
    </row>
    <row r="4923" spans="12:12" ht="15.75" customHeight="1">
      <c r="L4923" s="19" t="str">
        <f t="shared" si="76"/>
        <v>no incluido</v>
      </c>
    </row>
    <row r="4924" spans="12:12" ht="15.75" customHeight="1">
      <c r="L4924" s="19" t="str">
        <f t="shared" si="76"/>
        <v>no incluido</v>
      </c>
    </row>
    <row r="4925" spans="12:12" ht="15.75" customHeight="1">
      <c r="L4925" s="19" t="str">
        <f t="shared" si="76"/>
        <v>no incluido</v>
      </c>
    </row>
    <row r="4926" spans="12:12" ht="15.75" customHeight="1">
      <c r="L4926" s="19" t="str">
        <f t="shared" si="76"/>
        <v>no incluido</v>
      </c>
    </row>
    <row r="4927" spans="12:12" ht="15.75" customHeight="1">
      <c r="L4927" s="19" t="str">
        <f t="shared" si="76"/>
        <v>no incluido</v>
      </c>
    </row>
    <row r="4928" spans="12:12" ht="15.75" customHeight="1">
      <c r="L4928" s="19" t="str">
        <f t="shared" si="76"/>
        <v>no incluido</v>
      </c>
    </row>
    <row r="4929" spans="12:12" ht="15.75" customHeight="1">
      <c r="L4929" s="19" t="str">
        <f t="shared" si="76"/>
        <v>no incluido</v>
      </c>
    </row>
    <row r="4930" spans="12:12" ht="15.75" customHeight="1">
      <c r="L4930" s="19" t="str">
        <f t="shared" ref="L4930:L4993" si="77">IF(ISNUMBER(VLOOKUP(A4930,PRE,1,FALSE)),"PreAlerta",IF(ISNUMBER(VLOOKUP(A4930,POST,1,FALSE)),"PostAlerta",IF(ISNUMBER(VLOOKUP(A4930,EXCL,1,FALSE)),"Excluida","no incluido")))</f>
        <v>no incluido</v>
      </c>
    </row>
    <row r="4931" spans="12:12" ht="15.75" customHeight="1">
      <c r="L4931" s="19" t="str">
        <f t="shared" si="77"/>
        <v>no incluido</v>
      </c>
    </row>
    <row r="4932" spans="12:12" ht="15.75" customHeight="1">
      <c r="L4932" s="19" t="str">
        <f t="shared" si="77"/>
        <v>no incluido</v>
      </c>
    </row>
    <row r="4933" spans="12:12" ht="15.75" customHeight="1">
      <c r="L4933" s="19" t="str">
        <f t="shared" si="77"/>
        <v>no incluido</v>
      </c>
    </row>
    <row r="4934" spans="12:12" ht="15.75" customHeight="1">
      <c r="L4934" s="19" t="str">
        <f t="shared" si="77"/>
        <v>no incluido</v>
      </c>
    </row>
    <row r="4935" spans="12:12" ht="15.75" customHeight="1">
      <c r="L4935" s="19" t="str">
        <f t="shared" si="77"/>
        <v>no incluido</v>
      </c>
    </row>
    <row r="4936" spans="12:12" ht="15.75" customHeight="1">
      <c r="L4936" s="19" t="str">
        <f t="shared" si="77"/>
        <v>no incluido</v>
      </c>
    </row>
    <row r="4937" spans="12:12" ht="15.75" customHeight="1">
      <c r="L4937" s="19" t="str">
        <f t="shared" si="77"/>
        <v>no incluido</v>
      </c>
    </row>
    <row r="4938" spans="12:12" ht="15.75" customHeight="1">
      <c r="L4938" s="19" t="str">
        <f t="shared" si="77"/>
        <v>no incluido</v>
      </c>
    </row>
    <row r="4939" spans="12:12" ht="15.75" customHeight="1">
      <c r="L4939" s="19" t="str">
        <f t="shared" si="77"/>
        <v>no incluido</v>
      </c>
    </row>
    <row r="4940" spans="12:12" ht="15.75" customHeight="1">
      <c r="L4940" s="19" t="str">
        <f t="shared" si="77"/>
        <v>no incluido</v>
      </c>
    </row>
    <row r="4941" spans="12:12" ht="15.75" customHeight="1">
      <c r="L4941" s="19" t="str">
        <f t="shared" si="77"/>
        <v>no incluido</v>
      </c>
    </row>
    <row r="4942" spans="12:12" ht="15.75" customHeight="1">
      <c r="L4942" s="19" t="str">
        <f t="shared" si="77"/>
        <v>no incluido</v>
      </c>
    </row>
    <row r="4943" spans="12:12" ht="15.75" customHeight="1">
      <c r="L4943" s="19" t="str">
        <f t="shared" si="77"/>
        <v>no incluido</v>
      </c>
    </row>
    <row r="4944" spans="12:12" ht="15.75" customHeight="1">
      <c r="L4944" s="19" t="str">
        <f t="shared" si="77"/>
        <v>no incluido</v>
      </c>
    </row>
    <row r="4945" spans="12:12" ht="15.75" customHeight="1">
      <c r="L4945" s="19" t="str">
        <f t="shared" si="77"/>
        <v>no incluido</v>
      </c>
    </row>
    <row r="4946" spans="12:12" ht="15.75" customHeight="1">
      <c r="L4946" s="19" t="str">
        <f t="shared" si="77"/>
        <v>no incluido</v>
      </c>
    </row>
    <row r="4947" spans="12:12" ht="15.75" customHeight="1">
      <c r="L4947" s="19" t="str">
        <f t="shared" si="77"/>
        <v>no incluido</v>
      </c>
    </row>
    <row r="4948" spans="12:12" ht="15.75" customHeight="1">
      <c r="L4948" s="19" t="str">
        <f t="shared" si="77"/>
        <v>no incluido</v>
      </c>
    </row>
    <row r="4949" spans="12:12" ht="15.75" customHeight="1">
      <c r="L4949" s="19" t="str">
        <f t="shared" si="77"/>
        <v>no incluido</v>
      </c>
    </row>
    <row r="4950" spans="12:12" ht="15.75" customHeight="1">
      <c r="L4950" s="19" t="str">
        <f t="shared" si="77"/>
        <v>no incluido</v>
      </c>
    </row>
    <row r="4951" spans="12:12" ht="15.75" customHeight="1">
      <c r="L4951" s="19" t="str">
        <f t="shared" si="77"/>
        <v>no incluido</v>
      </c>
    </row>
    <row r="4952" spans="12:12" ht="15.75" customHeight="1">
      <c r="L4952" s="19" t="str">
        <f t="shared" si="77"/>
        <v>no incluido</v>
      </c>
    </row>
    <row r="4953" spans="12:12" ht="15.75" customHeight="1">
      <c r="L4953" s="19" t="str">
        <f t="shared" si="77"/>
        <v>no incluido</v>
      </c>
    </row>
    <row r="4954" spans="12:12" ht="15.75" customHeight="1">
      <c r="L4954" s="19" t="str">
        <f t="shared" si="77"/>
        <v>no incluido</v>
      </c>
    </row>
    <row r="4955" spans="12:12" ht="15.75" customHeight="1">
      <c r="L4955" s="19" t="str">
        <f t="shared" si="77"/>
        <v>no incluido</v>
      </c>
    </row>
    <row r="4956" spans="12:12" ht="15.75" customHeight="1">
      <c r="L4956" s="19" t="str">
        <f t="shared" si="77"/>
        <v>no incluido</v>
      </c>
    </row>
    <row r="4957" spans="12:12" ht="15.75" customHeight="1">
      <c r="L4957" s="19" t="str">
        <f t="shared" si="77"/>
        <v>no incluido</v>
      </c>
    </row>
    <row r="4958" spans="12:12" ht="15.75" customHeight="1">
      <c r="L4958" s="19" t="str">
        <f t="shared" si="77"/>
        <v>no incluido</v>
      </c>
    </row>
    <row r="4959" spans="12:12" ht="15.75" customHeight="1">
      <c r="L4959" s="19" t="str">
        <f t="shared" si="77"/>
        <v>no incluido</v>
      </c>
    </row>
    <row r="4960" spans="12:12" ht="15.75" customHeight="1">
      <c r="L4960" s="19" t="str">
        <f t="shared" si="77"/>
        <v>no incluido</v>
      </c>
    </row>
    <row r="4961" spans="12:12" ht="15.75" customHeight="1">
      <c r="L4961" s="19" t="str">
        <f t="shared" si="77"/>
        <v>no incluido</v>
      </c>
    </row>
    <row r="4962" spans="12:12" ht="15.75" customHeight="1">
      <c r="L4962" s="19" t="str">
        <f t="shared" si="77"/>
        <v>no incluido</v>
      </c>
    </row>
    <row r="4963" spans="12:12" ht="15.75" customHeight="1">
      <c r="L4963" s="19" t="str">
        <f t="shared" si="77"/>
        <v>no incluido</v>
      </c>
    </row>
    <row r="4964" spans="12:12" ht="15.75" customHeight="1">
      <c r="L4964" s="19" t="str">
        <f t="shared" si="77"/>
        <v>no incluido</v>
      </c>
    </row>
    <row r="4965" spans="12:12" ht="15.75" customHeight="1">
      <c r="L4965" s="19" t="str">
        <f t="shared" si="77"/>
        <v>no incluido</v>
      </c>
    </row>
    <row r="4966" spans="12:12" ht="15.75" customHeight="1">
      <c r="L4966" s="19" t="str">
        <f t="shared" si="77"/>
        <v>no incluido</v>
      </c>
    </row>
    <row r="4967" spans="12:12" ht="15.75" customHeight="1">
      <c r="L4967" s="19" t="str">
        <f t="shared" si="77"/>
        <v>no incluido</v>
      </c>
    </row>
    <row r="4968" spans="12:12" ht="15.75" customHeight="1">
      <c r="L4968" s="19" t="str">
        <f t="shared" si="77"/>
        <v>no incluido</v>
      </c>
    </row>
    <row r="4969" spans="12:12" ht="15.75" customHeight="1">
      <c r="L4969" s="19" t="str">
        <f t="shared" si="77"/>
        <v>no incluido</v>
      </c>
    </row>
    <row r="4970" spans="12:12" ht="15.75" customHeight="1">
      <c r="L4970" s="19" t="str">
        <f t="shared" si="77"/>
        <v>no incluido</v>
      </c>
    </row>
    <row r="4971" spans="12:12" ht="15.75" customHeight="1">
      <c r="L4971" s="19" t="str">
        <f t="shared" si="77"/>
        <v>no incluido</v>
      </c>
    </row>
    <row r="4972" spans="12:12" ht="15.75" customHeight="1">
      <c r="L4972" s="19" t="str">
        <f t="shared" si="77"/>
        <v>no incluido</v>
      </c>
    </row>
    <row r="4973" spans="12:12" ht="15.75" customHeight="1">
      <c r="L4973" s="19" t="str">
        <f t="shared" si="77"/>
        <v>no incluido</v>
      </c>
    </row>
    <row r="4974" spans="12:12" ht="15.75" customHeight="1">
      <c r="L4974" s="19" t="str">
        <f t="shared" si="77"/>
        <v>no incluido</v>
      </c>
    </row>
    <row r="4975" spans="12:12" ht="15.75" customHeight="1">
      <c r="L4975" s="19" t="str">
        <f t="shared" si="77"/>
        <v>no incluido</v>
      </c>
    </row>
    <row r="4976" spans="12:12" ht="15.75" customHeight="1">
      <c r="L4976" s="19" t="str">
        <f t="shared" si="77"/>
        <v>no incluido</v>
      </c>
    </row>
    <row r="4977" spans="12:12" ht="15.75" customHeight="1">
      <c r="L4977" s="19" t="str">
        <f t="shared" si="77"/>
        <v>no incluido</v>
      </c>
    </row>
    <row r="4978" spans="12:12" ht="15.75" customHeight="1">
      <c r="L4978" s="19" t="str">
        <f t="shared" si="77"/>
        <v>no incluido</v>
      </c>
    </row>
    <row r="4979" spans="12:12" ht="15.75" customHeight="1">
      <c r="L4979" s="19" t="str">
        <f t="shared" si="77"/>
        <v>no incluido</v>
      </c>
    </row>
    <row r="4980" spans="12:12" ht="15.75" customHeight="1">
      <c r="L4980" s="19" t="str">
        <f t="shared" si="77"/>
        <v>no incluido</v>
      </c>
    </row>
    <row r="4981" spans="12:12" ht="15.75" customHeight="1">
      <c r="L4981" s="19" t="str">
        <f t="shared" si="77"/>
        <v>no incluido</v>
      </c>
    </row>
    <row r="4982" spans="12:12" ht="15.75" customHeight="1">
      <c r="L4982" s="19" t="str">
        <f t="shared" si="77"/>
        <v>no incluido</v>
      </c>
    </row>
    <row r="4983" spans="12:12" ht="15.75" customHeight="1">
      <c r="L4983" s="19" t="str">
        <f t="shared" si="77"/>
        <v>no incluido</v>
      </c>
    </row>
    <row r="4984" spans="12:12" ht="15.75" customHeight="1">
      <c r="L4984" s="19" t="str">
        <f t="shared" si="77"/>
        <v>no incluido</v>
      </c>
    </row>
    <row r="4985" spans="12:12" ht="15.75" customHeight="1">
      <c r="L4985" s="19" t="str">
        <f t="shared" si="77"/>
        <v>no incluido</v>
      </c>
    </row>
    <row r="4986" spans="12:12" ht="15.75" customHeight="1">
      <c r="L4986" s="19" t="str">
        <f t="shared" si="77"/>
        <v>no incluido</v>
      </c>
    </row>
    <row r="4987" spans="12:12" ht="15.75" customHeight="1">
      <c r="L4987" s="19" t="str">
        <f t="shared" si="77"/>
        <v>no incluido</v>
      </c>
    </row>
    <row r="4988" spans="12:12" ht="15.75" customHeight="1">
      <c r="L4988" s="19" t="str">
        <f t="shared" si="77"/>
        <v>no incluido</v>
      </c>
    </row>
    <row r="4989" spans="12:12" ht="15.75" customHeight="1">
      <c r="L4989" s="19" t="str">
        <f t="shared" si="77"/>
        <v>no incluido</v>
      </c>
    </row>
    <row r="4990" spans="12:12" ht="15.75" customHeight="1">
      <c r="L4990" s="19" t="str">
        <f t="shared" si="77"/>
        <v>no incluido</v>
      </c>
    </row>
    <row r="4991" spans="12:12" ht="15.75" customHeight="1">
      <c r="L4991" s="19" t="str">
        <f t="shared" si="77"/>
        <v>no incluido</v>
      </c>
    </row>
    <row r="4992" spans="12:12" ht="15.75" customHeight="1">
      <c r="L4992" s="19" t="str">
        <f t="shared" si="77"/>
        <v>no incluido</v>
      </c>
    </row>
    <row r="4993" spans="12:12" ht="15.75" customHeight="1">
      <c r="L4993" s="19" t="str">
        <f t="shared" si="77"/>
        <v>no incluido</v>
      </c>
    </row>
    <row r="4994" spans="12:12" ht="15.75" customHeight="1">
      <c r="L4994" s="19" t="str">
        <f t="shared" ref="L4994:L5057" si="78">IF(ISNUMBER(VLOOKUP(A4994,PRE,1,FALSE)),"PreAlerta",IF(ISNUMBER(VLOOKUP(A4994,POST,1,FALSE)),"PostAlerta",IF(ISNUMBER(VLOOKUP(A4994,EXCL,1,FALSE)),"Excluida","no incluido")))</f>
        <v>no incluido</v>
      </c>
    </row>
    <row r="4995" spans="12:12" ht="15.75" customHeight="1">
      <c r="L4995" s="19" t="str">
        <f t="shared" si="78"/>
        <v>no incluido</v>
      </c>
    </row>
    <row r="4996" spans="12:12" ht="15.75" customHeight="1">
      <c r="L4996" s="19" t="str">
        <f t="shared" si="78"/>
        <v>no incluido</v>
      </c>
    </row>
    <row r="4997" spans="12:12" ht="15.75" customHeight="1">
      <c r="L4997" s="19" t="str">
        <f t="shared" si="78"/>
        <v>no incluido</v>
      </c>
    </row>
    <row r="4998" spans="12:12" ht="15.75" customHeight="1">
      <c r="L4998" s="19" t="str">
        <f t="shared" si="78"/>
        <v>no incluido</v>
      </c>
    </row>
    <row r="4999" spans="12:12" ht="15.75" customHeight="1">
      <c r="L4999" s="19" t="str">
        <f t="shared" si="78"/>
        <v>no incluido</v>
      </c>
    </row>
    <row r="5000" spans="12:12" ht="15.75" customHeight="1">
      <c r="L5000" s="19" t="str">
        <f t="shared" si="78"/>
        <v>no incluido</v>
      </c>
    </row>
    <row r="5001" spans="12:12" ht="15.75" customHeight="1">
      <c r="L5001" s="19" t="str">
        <f t="shared" si="78"/>
        <v>no incluido</v>
      </c>
    </row>
    <row r="5002" spans="12:12" ht="15.75" customHeight="1">
      <c r="L5002" s="19" t="str">
        <f t="shared" si="78"/>
        <v>no incluido</v>
      </c>
    </row>
    <row r="5003" spans="12:12" ht="15.75" customHeight="1">
      <c r="L5003" s="19" t="str">
        <f t="shared" si="78"/>
        <v>no incluido</v>
      </c>
    </row>
    <row r="5004" spans="12:12" ht="15.75" customHeight="1">
      <c r="L5004" s="19" t="str">
        <f t="shared" si="78"/>
        <v>no incluido</v>
      </c>
    </row>
    <row r="5005" spans="12:12" ht="15.75" customHeight="1">
      <c r="L5005" s="19" t="str">
        <f t="shared" si="78"/>
        <v>no incluido</v>
      </c>
    </row>
    <row r="5006" spans="12:12" ht="15.75" customHeight="1">
      <c r="L5006" s="19" t="str">
        <f t="shared" si="78"/>
        <v>no incluido</v>
      </c>
    </row>
    <row r="5007" spans="12:12" ht="15.75" customHeight="1">
      <c r="L5007" s="19" t="str">
        <f t="shared" si="78"/>
        <v>no incluido</v>
      </c>
    </row>
    <row r="5008" spans="12:12" ht="15.75" customHeight="1">
      <c r="L5008" s="19" t="str">
        <f t="shared" si="78"/>
        <v>no incluido</v>
      </c>
    </row>
    <row r="5009" spans="12:12" ht="15.75" customHeight="1">
      <c r="L5009" s="19" t="str">
        <f t="shared" si="78"/>
        <v>no incluido</v>
      </c>
    </row>
    <row r="5010" spans="12:12" ht="15.75" customHeight="1">
      <c r="L5010" s="19" t="str">
        <f t="shared" si="78"/>
        <v>no incluido</v>
      </c>
    </row>
    <row r="5011" spans="12:12" ht="15.75" customHeight="1">
      <c r="L5011" s="19" t="str">
        <f t="shared" si="78"/>
        <v>no incluido</v>
      </c>
    </row>
    <row r="5012" spans="12:12" ht="15.75" customHeight="1">
      <c r="L5012" s="19" t="str">
        <f t="shared" si="78"/>
        <v>no incluido</v>
      </c>
    </row>
    <row r="5013" spans="12:12" ht="15.75" customHeight="1">
      <c r="L5013" s="19" t="str">
        <f t="shared" si="78"/>
        <v>no incluido</v>
      </c>
    </row>
    <row r="5014" spans="12:12" ht="15.75" customHeight="1">
      <c r="L5014" s="19" t="str">
        <f t="shared" si="78"/>
        <v>no incluido</v>
      </c>
    </row>
    <row r="5015" spans="12:12" ht="15.75" customHeight="1">
      <c r="L5015" s="19" t="str">
        <f t="shared" si="78"/>
        <v>no incluido</v>
      </c>
    </row>
    <row r="5016" spans="12:12" ht="15.75" customHeight="1">
      <c r="L5016" s="19" t="str">
        <f t="shared" si="78"/>
        <v>no incluido</v>
      </c>
    </row>
    <row r="5017" spans="12:12" ht="15.75" customHeight="1">
      <c r="L5017" s="19" t="str">
        <f t="shared" si="78"/>
        <v>no incluido</v>
      </c>
    </row>
    <row r="5018" spans="12:12" ht="15.75" customHeight="1">
      <c r="L5018" s="19" t="str">
        <f t="shared" si="78"/>
        <v>no incluido</v>
      </c>
    </row>
    <row r="5019" spans="12:12" ht="15.75" customHeight="1">
      <c r="L5019" s="19" t="str">
        <f t="shared" si="78"/>
        <v>no incluido</v>
      </c>
    </row>
    <row r="5020" spans="12:12" ht="15.75" customHeight="1">
      <c r="L5020" s="19" t="str">
        <f t="shared" si="78"/>
        <v>no incluido</v>
      </c>
    </row>
    <row r="5021" spans="12:12" ht="15.75" customHeight="1">
      <c r="L5021" s="19" t="str">
        <f t="shared" si="78"/>
        <v>no incluido</v>
      </c>
    </row>
    <row r="5022" spans="12:12" ht="15.75" customHeight="1">
      <c r="L5022" s="19" t="str">
        <f t="shared" si="78"/>
        <v>no incluido</v>
      </c>
    </row>
    <row r="5023" spans="12:12" ht="15.75" customHeight="1">
      <c r="L5023" s="19" t="str">
        <f t="shared" si="78"/>
        <v>no incluido</v>
      </c>
    </row>
    <row r="5024" spans="12:12" ht="15.75" customHeight="1">
      <c r="L5024" s="19" t="str">
        <f t="shared" si="78"/>
        <v>no incluido</v>
      </c>
    </row>
    <row r="5025" spans="12:12" ht="15.75" customHeight="1">
      <c r="L5025" s="19" t="str">
        <f t="shared" si="78"/>
        <v>no incluido</v>
      </c>
    </row>
    <row r="5026" spans="12:12" ht="15.75" customHeight="1">
      <c r="L5026" s="19" t="str">
        <f t="shared" si="78"/>
        <v>no incluido</v>
      </c>
    </row>
    <row r="5027" spans="12:12" ht="15.75" customHeight="1">
      <c r="L5027" s="19" t="str">
        <f t="shared" si="78"/>
        <v>no incluido</v>
      </c>
    </row>
    <row r="5028" spans="12:12" ht="15.75" customHeight="1">
      <c r="L5028" s="19" t="str">
        <f t="shared" si="78"/>
        <v>no incluido</v>
      </c>
    </row>
    <row r="5029" spans="12:12" ht="15.75" customHeight="1">
      <c r="L5029" s="19" t="str">
        <f t="shared" si="78"/>
        <v>no incluido</v>
      </c>
    </row>
    <row r="5030" spans="12:12" ht="15.75" customHeight="1">
      <c r="L5030" s="19" t="str">
        <f t="shared" si="78"/>
        <v>no incluido</v>
      </c>
    </row>
    <row r="5031" spans="12:12" ht="15.75" customHeight="1">
      <c r="L5031" s="19" t="str">
        <f t="shared" si="78"/>
        <v>no incluido</v>
      </c>
    </row>
    <row r="5032" spans="12:12" ht="15.75" customHeight="1">
      <c r="L5032" s="19" t="str">
        <f t="shared" si="78"/>
        <v>no incluido</v>
      </c>
    </row>
    <row r="5033" spans="12:12" ht="15.75" customHeight="1">
      <c r="L5033" s="19" t="str">
        <f t="shared" si="78"/>
        <v>no incluido</v>
      </c>
    </row>
    <row r="5034" spans="12:12" ht="15.75" customHeight="1">
      <c r="L5034" s="19" t="str">
        <f t="shared" si="78"/>
        <v>no incluido</v>
      </c>
    </row>
    <row r="5035" spans="12:12" ht="15.75" customHeight="1">
      <c r="L5035" s="19" t="str">
        <f t="shared" si="78"/>
        <v>no incluido</v>
      </c>
    </row>
    <row r="5036" spans="12:12" ht="15.75" customHeight="1">
      <c r="L5036" s="19" t="str">
        <f t="shared" si="78"/>
        <v>no incluido</v>
      </c>
    </row>
    <row r="5037" spans="12:12" ht="15.75" customHeight="1">
      <c r="L5037" s="19" t="str">
        <f t="shared" si="78"/>
        <v>no incluido</v>
      </c>
    </row>
    <row r="5038" spans="12:12" ht="15.75" customHeight="1">
      <c r="L5038" s="19" t="str">
        <f t="shared" si="78"/>
        <v>no incluido</v>
      </c>
    </row>
    <row r="5039" spans="12:12" ht="15.75" customHeight="1">
      <c r="L5039" s="19" t="str">
        <f t="shared" si="78"/>
        <v>no incluido</v>
      </c>
    </row>
    <row r="5040" spans="12:12" ht="15.75" customHeight="1">
      <c r="L5040" s="19" t="str">
        <f t="shared" si="78"/>
        <v>no incluido</v>
      </c>
    </row>
    <row r="5041" spans="12:12" ht="15.75" customHeight="1">
      <c r="L5041" s="19" t="str">
        <f t="shared" si="78"/>
        <v>no incluido</v>
      </c>
    </row>
    <row r="5042" spans="12:12" ht="15.75" customHeight="1">
      <c r="L5042" s="19" t="str">
        <f t="shared" si="78"/>
        <v>no incluido</v>
      </c>
    </row>
    <row r="5043" spans="12:12" ht="15.75" customHeight="1">
      <c r="L5043" s="19" t="str">
        <f t="shared" si="78"/>
        <v>no incluido</v>
      </c>
    </row>
    <row r="5044" spans="12:12" ht="15.75" customHeight="1">
      <c r="L5044" s="19" t="str">
        <f t="shared" si="78"/>
        <v>no incluido</v>
      </c>
    </row>
    <row r="5045" spans="12:12" ht="15.75" customHeight="1">
      <c r="L5045" s="19" t="str">
        <f t="shared" si="78"/>
        <v>no incluido</v>
      </c>
    </row>
    <row r="5046" spans="12:12" ht="15.75" customHeight="1">
      <c r="L5046" s="19" t="str">
        <f t="shared" si="78"/>
        <v>no incluido</v>
      </c>
    </row>
    <row r="5047" spans="12:12" ht="15.75" customHeight="1">
      <c r="L5047" s="19" t="str">
        <f t="shared" si="78"/>
        <v>no incluido</v>
      </c>
    </row>
    <row r="5048" spans="12:12" ht="15.75" customHeight="1">
      <c r="L5048" s="19" t="str">
        <f t="shared" si="78"/>
        <v>no incluido</v>
      </c>
    </row>
    <row r="5049" spans="12:12" ht="15.75" customHeight="1">
      <c r="L5049" s="19" t="str">
        <f t="shared" si="78"/>
        <v>no incluido</v>
      </c>
    </row>
    <row r="5050" spans="12:12" ht="15.75" customHeight="1">
      <c r="L5050" s="19" t="str">
        <f t="shared" si="78"/>
        <v>no incluido</v>
      </c>
    </row>
    <row r="5051" spans="12:12" ht="15.75" customHeight="1">
      <c r="L5051" s="19" t="str">
        <f t="shared" si="78"/>
        <v>no incluido</v>
      </c>
    </row>
    <row r="5052" spans="12:12" ht="15.75" customHeight="1">
      <c r="L5052" s="19" t="str">
        <f t="shared" si="78"/>
        <v>no incluido</v>
      </c>
    </row>
    <row r="5053" spans="12:12" ht="15.75" customHeight="1">
      <c r="L5053" s="19" t="str">
        <f t="shared" si="78"/>
        <v>no incluido</v>
      </c>
    </row>
    <row r="5054" spans="12:12" ht="15.75" customHeight="1">
      <c r="L5054" s="19" t="str">
        <f t="shared" si="78"/>
        <v>no incluido</v>
      </c>
    </row>
    <row r="5055" spans="12:12" ht="15.75" customHeight="1">
      <c r="L5055" s="19" t="str">
        <f t="shared" si="78"/>
        <v>no incluido</v>
      </c>
    </row>
    <row r="5056" spans="12:12" ht="15.75" customHeight="1">
      <c r="L5056" s="19" t="str">
        <f t="shared" si="78"/>
        <v>no incluido</v>
      </c>
    </row>
    <row r="5057" spans="12:12" ht="15.75" customHeight="1">
      <c r="L5057" s="19" t="str">
        <f t="shared" si="78"/>
        <v>no incluido</v>
      </c>
    </row>
    <row r="5058" spans="12:12" ht="15.75" customHeight="1">
      <c r="L5058" s="19" t="str">
        <f t="shared" ref="L5058:L5121" si="79">IF(ISNUMBER(VLOOKUP(A5058,PRE,1,FALSE)),"PreAlerta",IF(ISNUMBER(VLOOKUP(A5058,POST,1,FALSE)),"PostAlerta",IF(ISNUMBER(VLOOKUP(A5058,EXCL,1,FALSE)),"Excluida","no incluido")))</f>
        <v>no incluido</v>
      </c>
    </row>
    <row r="5059" spans="12:12" ht="15.75" customHeight="1">
      <c r="L5059" s="19" t="str">
        <f t="shared" si="79"/>
        <v>no incluido</v>
      </c>
    </row>
    <row r="5060" spans="12:12" ht="15.75" customHeight="1">
      <c r="L5060" s="19" t="str">
        <f t="shared" si="79"/>
        <v>no incluido</v>
      </c>
    </row>
    <row r="5061" spans="12:12" ht="15.75" customHeight="1">
      <c r="L5061" s="19" t="str">
        <f t="shared" si="79"/>
        <v>no incluido</v>
      </c>
    </row>
    <row r="5062" spans="12:12" ht="15.75" customHeight="1">
      <c r="L5062" s="19" t="str">
        <f t="shared" si="79"/>
        <v>no incluido</v>
      </c>
    </row>
    <row r="5063" spans="12:12" ht="15.75" customHeight="1">
      <c r="L5063" s="19" t="str">
        <f t="shared" si="79"/>
        <v>no incluido</v>
      </c>
    </row>
    <row r="5064" spans="12:12" ht="15.75" customHeight="1">
      <c r="L5064" s="19" t="str">
        <f t="shared" si="79"/>
        <v>no incluido</v>
      </c>
    </row>
    <row r="5065" spans="12:12" ht="15.75" customHeight="1">
      <c r="L5065" s="19" t="str">
        <f t="shared" si="79"/>
        <v>no incluido</v>
      </c>
    </row>
    <row r="5066" spans="12:12" ht="15.75" customHeight="1">
      <c r="L5066" s="19" t="str">
        <f t="shared" si="79"/>
        <v>no incluido</v>
      </c>
    </row>
    <row r="5067" spans="12:12" ht="15.75" customHeight="1">
      <c r="L5067" s="19" t="str">
        <f t="shared" si="79"/>
        <v>no incluido</v>
      </c>
    </row>
    <row r="5068" spans="12:12" ht="15.75" customHeight="1">
      <c r="L5068" s="19" t="str">
        <f t="shared" si="79"/>
        <v>no incluido</v>
      </c>
    </row>
    <row r="5069" spans="12:12" ht="15.75" customHeight="1">
      <c r="L5069" s="19" t="str">
        <f t="shared" si="79"/>
        <v>no incluido</v>
      </c>
    </row>
    <row r="5070" spans="12:12" ht="15.75" customHeight="1">
      <c r="L5070" s="19" t="str">
        <f t="shared" si="79"/>
        <v>no incluido</v>
      </c>
    </row>
    <row r="5071" spans="12:12" ht="15.75" customHeight="1">
      <c r="L5071" s="19" t="str">
        <f t="shared" si="79"/>
        <v>no incluido</v>
      </c>
    </row>
    <row r="5072" spans="12:12" ht="15.75" customHeight="1">
      <c r="L5072" s="19" t="str">
        <f t="shared" si="79"/>
        <v>no incluido</v>
      </c>
    </row>
    <row r="5073" spans="12:12" ht="15.75" customHeight="1">
      <c r="L5073" s="19" t="str">
        <f t="shared" si="79"/>
        <v>no incluido</v>
      </c>
    </row>
    <row r="5074" spans="12:12" ht="15.75" customHeight="1">
      <c r="L5074" s="19" t="str">
        <f t="shared" si="79"/>
        <v>no incluido</v>
      </c>
    </row>
    <row r="5075" spans="12:12" ht="15.75" customHeight="1">
      <c r="L5075" s="19" t="str">
        <f t="shared" si="79"/>
        <v>no incluido</v>
      </c>
    </row>
    <row r="5076" spans="12:12" ht="15.75" customHeight="1">
      <c r="L5076" s="19" t="str">
        <f t="shared" si="79"/>
        <v>no incluido</v>
      </c>
    </row>
    <row r="5077" spans="12:12" ht="15.75" customHeight="1">
      <c r="L5077" s="19" t="str">
        <f t="shared" si="79"/>
        <v>no incluido</v>
      </c>
    </row>
    <row r="5078" spans="12:12" ht="15.75" customHeight="1">
      <c r="L5078" s="19" t="str">
        <f t="shared" si="79"/>
        <v>no incluido</v>
      </c>
    </row>
    <row r="5079" spans="12:12" ht="15.75" customHeight="1">
      <c r="L5079" s="19" t="str">
        <f t="shared" si="79"/>
        <v>no incluido</v>
      </c>
    </row>
    <row r="5080" spans="12:12" ht="15.75" customHeight="1">
      <c r="L5080" s="19" t="str">
        <f t="shared" si="79"/>
        <v>no incluido</v>
      </c>
    </row>
    <row r="5081" spans="12:12" ht="15.75" customHeight="1">
      <c r="L5081" s="19" t="str">
        <f t="shared" si="79"/>
        <v>no incluido</v>
      </c>
    </row>
    <row r="5082" spans="12:12" ht="15.75" customHeight="1">
      <c r="L5082" s="19" t="str">
        <f t="shared" si="79"/>
        <v>no incluido</v>
      </c>
    </row>
    <row r="5083" spans="12:12" ht="15.75" customHeight="1">
      <c r="L5083" s="19" t="str">
        <f t="shared" si="79"/>
        <v>no incluido</v>
      </c>
    </row>
    <row r="5084" spans="12:12" ht="15.75" customHeight="1">
      <c r="L5084" s="19" t="str">
        <f t="shared" si="79"/>
        <v>no incluido</v>
      </c>
    </row>
    <row r="5085" spans="12:12" ht="15.75" customHeight="1">
      <c r="L5085" s="19" t="str">
        <f t="shared" si="79"/>
        <v>no incluido</v>
      </c>
    </row>
    <row r="5086" spans="12:12" ht="15.75" customHeight="1">
      <c r="L5086" s="19" t="str">
        <f t="shared" si="79"/>
        <v>no incluido</v>
      </c>
    </row>
    <row r="5087" spans="12:12" ht="15.75" customHeight="1">
      <c r="L5087" s="19" t="str">
        <f t="shared" si="79"/>
        <v>no incluido</v>
      </c>
    </row>
    <row r="5088" spans="12:12" ht="15.75" customHeight="1">
      <c r="L5088" s="19" t="str">
        <f t="shared" si="79"/>
        <v>no incluido</v>
      </c>
    </row>
    <row r="5089" spans="12:12" ht="15.75" customHeight="1">
      <c r="L5089" s="19" t="str">
        <f t="shared" si="79"/>
        <v>no incluido</v>
      </c>
    </row>
    <row r="5090" spans="12:12" ht="15.75" customHeight="1">
      <c r="L5090" s="19" t="str">
        <f t="shared" si="79"/>
        <v>no incluido</v>
      </c>
    </row>
    <row r="5091" spans="12:12" ht="15.75" customHeight="1">
      <c r="L5091" s="19" t="str">
        <f t="shared" si="79"/>
        <v>no incluido</v>
      </c>
    </row>
    <row r="5092" spans="12:12" ht="15.75" customHeight="1">
      <c r="L5092" s="19" t="str">
        <f t="shared" si="79"/>
        <v>no incluido</v>
      </c>
    </row>
    <row r="5093" spans="12:12" ht="15.75" customHeight="1">
      <c r="L5093" s="19" t="str">
        <f t="shared" si="79"/>
        <v>no incluido</v>
      </c>
    </row>
    <row r="5094" spans="12:12" ht="15.75" customHeight="1">
      <c r="L5094" s="19" t="str">
        <f t="shared" si="79"/>
        <v>no incluido</v>
      </c>
    </row>
    <row r="5095" spans="12:12" ht="15.75" customHeight="1">
      <c r="L5095" s="19" t="str">
        <f t="shared" si="79"/>
        <v>no incluido</v>
      </c>
    </row>
    <row r="5096" spans="12:12" ht="15.75" customHeight="1">
      <c r="L5096" s="19" t="str">
        <f t="shared" si="79"/>
        <v>no incluido</v>
      </c>
    </row>
    <row r="5097" spans="12:12" ht="15.75" customHeight="1">
      <c r="L5097" s="19" t="str">
        <f t="shared" si="79"/>
        <v>no incluido</v>
      </c>
    </row>
    <row r="5098" spans="12:12" ht="15.75" customHeight="1">
      <c r="L5098" s="19" t="str">
        <f t="shared" si="79"/>
        <v>no incluido</v>
      </c>
    </row>
    <row r="5099" spans="12:12" ht="15.75" customHeight="1">
      <c r="L5099" s="19" t="str">
        <f t="shared" si="79"/>
        <v>no incluido</v>
      </c>
    </row>
    <row r="5100" spans="12:12" ht="15.75" customHeight="1">
      <c r="L5100" s="19" t="str">
        <f t="shared" si="79"/>
        <v>no incluido</v>
      </c>
    </row>
    <row r="5101" spans="12:12" ht="15.75" customHeight="1">
      <c r="L5101" s="19" t="str">
        <f t="shared" si="79"/>
        <v>no incluido</v>
      </c>
    </row>
    <row r="5102" spans="12:12" ht="15.75" customHeight="1">
      <c r="L5102" s="19" t="str">
        <f t="shared" si="79"/>
        <v>no incluido</v>
      </c>
    </row>
    <row r="5103" spans="12:12" ht="15.75" customHeight="1">
      <c r="L5103" s="19" t="str">
        <f t="shared" si="79"/>
        <v>no incluido</v>
      </c>
    </row>
    <row r="5104" spans="12:12" ht="15.75" customHeight="1">
      <c r="L5104" s="19" t="str">
        <f t="shared" si="79"/>
        <v>no incluido</v>
      </c>
    </row>
    <row r="5105" spans="12:12" ht="15.75" customHeight="1">
      <c r="L5105" s="19" t="str">
        <f t="shared" si="79"/>
        <v>no incluido</v>
      </c>
    </row>
    <row r="5106" spans="12:12" ht="15.75" customHeight="1">
      <c r="L5106" s="19" t="str">
        <f t="shared" si="79"/>
        <v>no incluido</v>
      </c>
    </row>
    <row r="5107" spans="12:12" ht="15.75" customHeight="1">
      <c r="L5107" s="19" t="str">
        <f t="shared" si="79"/>
        <v>no incluido</v>
      </c>
    </row>
    <row r="5108" spans="12:12" ht="15.75" customHeight="1">
      <c r="L5108" s="19" t="str">
        <f t="shared" si="79"/>
        <v>no incluido</v>
      </c>
    </row>
    <row r="5109" spans="12:12" ht="15.75" customHeight="1">
      <c r="L5109" s="19" t="str">
        <f t="shared" si="79"/>
        <v>no incluido</v>
      </c>
    </row>
    <row r="5110" spans="12:12" ht="15.75" customHeight="1">
      <c r="L5110" s="19" t="str">
        <f t="shared" si="79"/>
        <v>no incluido</v>
      </c>
    </row>
    <row r="5111" spans="12:12" ht="15.75" customHeight="1">
      <c r="L5111" s="19" t="str">
        <f t="shared" si="79"/>
        <v>no incluido</v>
      </c>
    </row>
    <row r="5112" spans="12:12" ht="15.75" customHeight="1">
      <c r="L5112" s="19" t="str">
        <f t="shared" si="79"/>
        <v>no incluido</v>
      </c>
    </row>
    <row r="5113" spans="12:12" ht="15.75" customHeight="1">
      <c r="L5113" s="19" t="str">
        <f t="shared" si="79"/>
        <v>no incluido</v>
      </c>
    </row>
    <row r="5114" spans="12:12" ht="15.75" customHeight="1">
      <c r="L5114" s="19" t="str">
        <f t="shared" si="79"/>
        <v>no incluido</v>
      </c>
    </row>
    <row r="5115" spans="12:12" ht="15.75" customHeight="1">
      <c r="L5115" s="19" t="str">
        <f t="shared" si="79"/>
        <v>no incluido</v>
      </c>
    </row>
    <row r="5116" spans="12:12" ht="15.75" customHeight="1">
      <c r="L5116" s="19" t="str">
        <f t="shared" si="79"/>
        <v>no incluido</v>
      </c>
    </row>
    <row r="5117" spans="12:12" ht="15.75" customHeight="1">
      <c r="L5117" s="19" t="str">
        <f t="shared" si="79"/>
        <v>no incluido</v>
      </c>
    </row>
    <row r="5118" spans="12:12" ht="15.75" customHeight="1">
      <c r="L5118" s="19" t="str">
        <f t="shared" si="79"/>
        <v>no incluido</v>
      </c>
    </row>
    <row r="5119" spans="12:12" ht="15.75" customHeight="1">
      <c r="L5119" s="19" t="str">
        <f t="shared" si="79"/>
        <v>no incluido</v>
      </c>
    </row>
    <row r="5120" spans="12:12" ht="15.75" customHeight="1">
      <c r="L5120" s="19" t="str">
        <f t="shared" si="79"/>
        <v>no incluido</v>
      </c>
    </row>
    <row r="5121" spans="12:12" ht="15.75" customHeight="1">
      <c r="L5121" s="19" t="str">
        <f t="shared" si="79"/>
        <v>no incluido</v>
      </c>
    </row>
    <row r="5122" spans="12:12" ht="15.75" customHeight="1">
      <c r="L5122" s="19" t="str">
        <f t="shared" ref="L5122:L5185" si="80">IF(ISNUMBER(VLOOKUP(A5122,PRE,1,FALSE)),"PreAlerta",IF(ISNUMBER(VLOOKUP(A5122,POST,1,FALSE)),"PostAlerta",IF(ISNUMBER(VLOOKUP(A5122,EXCL,1,FALSE)),"Excluida","no incluido")))</f>
        <v>no incluido</v>
      </c>
    </row>
    <row r="5123" spans="12:12" ht="15.75" customHeight="1">
      <c r="L5123" s="19" t="str">
        <f t="shared" si="80"/>
        <v>no incluido</v>
      </c>
    </row>
    <row r="5124" spans="12:12" ht="15.75" customHeight="1">
      <c r="L5124" s="19" t="str">
        <f t="shared" si="80"/>
        <v>no incluido</v>
      </c>
    </row>
    <row r="5125" spans="12:12" ht="15.75" customHeight="1">
      <c r="L5125" s="19" t="str">
        <f t="shared" si="80"/>
        <v>no incluido</v>
      </c>
    </row>
    <row r="5126" spans="12:12" ht="15.75" customHeight="1">
      <c r="L5126" s="19" t="str">
        <f t="shared" si="80"/>
        <v>no incluido</v>
      </c>
    </row>
    <row r="5127" spans="12:12" ht="15.75" customHeight="1">
      <c r="L5127" s="19" t="str">
        <f t="shared" si="80"/>
        <v>no incluido</v>
      </c>
    </row>
    <row r="5128" spans="12:12" ht="15.75" customHeight="1">
      <c r="L5128" s="19" t="str">
        <f t="shared" si="80"/>
        <v>no incluido</v>
      </c>
    </row>
    <row r="5129" spans="12:12" ht="15.75" customHeight="1">
      <c r="L5129" s="19" t="str">
        <f t="shared" si="80"/>
        <v>no incluido</v>
      </c>
    </row>
    <row r="5130" spans="12:12" ht="15.75" customHeight="1">
      <c r="L5130" s="19" t="str">
        <f t="shared" si="80"/>
        <v>no incluido</v>
      </c>
    </row>
    <row r="5131" spans="12:12" ht="15.75" customHeight="1">
      <c r="L5131" s="19" t="str">
        <f t="shared" si="80"/>
        <v>no incluido</v>
      </c>
    </row>
    <row r="5132" spans="12:12" ht="15.75" customHeight="1">
      <c r="L5132" s="19" t="str">
        <f t="shared" si="80"/>
        <v>no incluido</v>
      </c>
    </row>
    <row r="5133" spans="12:12" ht="15.75" customHeight="1">
      <c r="L5133" s="19" t="str">
        <f t="shared" si="80"/>
        <v>no incluido</v>
      </c>
    </row>
    <row r="5134" spans="12:12" ht="15.75" customHeight="1">
      <c r="L5134" s="19" t="str">
        <f t="shared" si="80"/>
        <v>no incluido</v>
      </c>
    </row>
    <row r="5135" spans="12:12" ht="15.75" customHeight="1">
      <c r="L5135" s="19" t="str">
        <f t="shared" si="80"/>
        <v>no incluido</v>
      </c>
    </row>
    <row r="5136" spans="12:12" ht="15.75" customHeight="1">
      <c r="L5136" s="19" t="str">
        <f t="shared" si="80"/>
        <v>no incluido</v>
      </c>
    </row>
    <row r="5137" spans="12:12" ht="15.75" customHeight="1">
      <c r="L5137" s="19" t="str">
        <f t="shared" si="80"/>
        <v>no incluido</v>
      </c>
    </row>
    <row r="5138" spans="12:12" ht="15.75" customHeight="1">
      <c r="L5138" s="19" t="str">
        <f t="shared" si="80"/>
        <v>no incluido</v>
      </c>
    </row>
    <row r="5139" spans="12:12" ht="15.75" customHeight="1">
      <c r="L5139" s="19" t="str">
        <f t="shared" si="80"/>
        <v>no incluido</v>
      </c>
    </row>
    <row r="5140" spans="12:12" ht="15.75" customHeight="1">
      <c r="L5140" s="19" t="str">
        <f t="shared" si="80"/>
        <v>no incluido</v>
      </c>
    </row>
    <row r="5141" spans="12:12" ht="15.75" customHeight="1">
      <c r="L5141" s="19" t="str">
        <f t="shared" si="80"/>
        <v>no incluido</v>
      </c>
    </row>
    <row r="5142" spans="12:12" ht="15.75" customHeight="1">
      <c r="L5142" s="19" t="str">
        <f t="shared" si="80"/>
        <v>no incluido</v>
      </c>
    </row>
    <row r="5143" spans="12:12" ht="15.75" customHeight="1">
      <c r="L5143" s="19" t="str">
        <f t="shared" si="80"/>
        <v>no incluido</v>
      </c>
    </row>
    <row r="5144" spans="12:12" ht="15.75" customHeight="1">
      <c r="L5144" s="19" t="str">
        <f t="shared" si="80"/>
        <v>no incluido</v>
      </c>
    </row>
    <row r="5145" spans="12:12" ht="15.75" customHeight="1">
      <c r="L5145" s="19" t="str">
        <f t="shared" si="80"/>
        <v>no incluido</v>
      </c>
    </row>
    <row r="5146" spans="12:12" ht="15.75" customHeight="1">
      <c r="L5146" s="19" t="str">
        <f t="shared" si="80"/>
        <v>no incluido</v>
      </c>
    </row>
    <row r="5147" spans="12:12" ht="15.75" customHeight="1">
      <c r="L5147" s="19" t="str">
        <f t="shared" si="80"/>
        <v>no incluido</v>
      </c>
    </row>
    <row r="5148" spans="12:12" ht="15.75" customHeight="1">
      <c r="L5148" s="19" t="str">
        <f t="shared" si="80"/>
        <v>no incluido</v>
      </c>
    </row>
    <row r="5149" spans="12:12" ht="15.75" customHeight="1">
      <c r="L5149" s="19" t="str">
        <f t="shared" si="80"/>
        <v>no incluido</v>
      </c>
    </row>
    <row r="5150" spans="12:12" ht="15.75" customHeight="1">
      <c r="L5150" s="19" t="str">
        <f t="shared" si="80"/>
        <v>no incluido</v>
      </c>
    </row>
    <row r="5151" spans="12:12" ht="15.75" customHeight="1">
      <c r="L5151" s="19" t="str">
        <f t="shared" si="80"/>
        <v>no incluido</v>
      </c>
    </row>
    <row r="5152" spans="12:12" ht="15.75" customHeight="1">
      <c r="L5152" s="19" t="str">
        <f t="shared" si="80"/>
        <v>no incluido</v>
      </c>
    </row>
    <row r="5153" spans="12:12" ht="15.75" customHeight="1">
      <c r="L5153" s="19" t="str">
        <f t="shared" si="80"/>
        <v>no incluido</v>
      </c>
    </row>
    <row r="5154" spans="12:12" ht="15.75" customHeight="1">
      <c r="L5154" s="19" t="str">
        <f t="shared" si="80"/>
        <v>no incluido</v>
      </c>
    </row>
    <row r="5155" spans="12:12" ht="15.75" customHeight="1">
      <c r="L5155" s="19" t="str">
        <f t="shared" si="80"/>
        <v>no incluido</v>
      </c>
    </row>
    <row r="5156" spans="12:12" ht="15.75" customHeight="1">
      <c r="L5156" s="19" t="str">
        <f t="shared" si="80"/>
        <v>no incluido</v>
      </c>
    </row>
    <row r="5157" spans="12:12" ht="15.75" customHeight="1">
      <c r="L5157" s="19" t="str">
        <f t="shared" si="80"/>
        <v>no incluido</v>
      </c>
    </row>
    <row r="5158" spans="12:12" ht="15.75" customHeight="1">
      <c r="L5158" s="19" t="str">
        <f t="shared" si="80"/>
        <v>no incluido</v>
      </c>
    </row>
    <row r="5159" spans="12:12" ht="15.75" customHeight="1">
      <c r="L5159" s="19" t="str">
        <f t="shared" si="80"/>
        <v>no incluido</v>
      </c>
    </row>
    <row r="5160" spans="12:12" ht="15.75" customHeight="1">
      <c r="L5160" s="19" t="str">
        <f t="shared" si="80"/>
        <v>no incluido</v>
      </c>
    </row>
    <row r="5161" spans="12:12" ht="15.75" customHeight="1">
      <c r="L5161" s="19" t="str">
        <f t="shared" si="80"/>
        <v>no incluido</v>
      </c>
    </row>
    <row r="5162" spans="12:12" ht="15.75" customHeight="1">
      <c r="L5162" s="19" t="str">
        <f t="shared" si="80"/>
        <v>no incluido</v>
      </c>
    </row>
    <row r="5163" spans="12:12" ht="15.75" customHeight="1">
      <c r="L5163" s="19" t="str">
        <f t="shared" si="80"/>
        <v>no incluido</v>
      </c>
    </row>
    <row r="5164" spans="12:12" ht="15.75" customHeight="1">
      <c r="L5164" s="19" t="str">
        <f t="shared" si="80"/>
        <v>no incluido</v>
      </c>
    </row>
    <row r="5165" spans="12:12" ht="15.75" customHeight="1">
      <c r="L5165" s="19" t="str">
        <f t="shared" si="80"/>
        <v>no incluido</v>
      </c>
    </row>
    <row r="5166" spans="12:12" ht="15.75" customHeight="1">
      <c r="L5166" s="19" t="str">
        <f t="shared" si="80"/>
        <v>no incluido</v>
      </c>
    </row>
    <row r="5167" spans="12:12" ht="15.75" customHeight="1">
      <c r="L5167" s="19" t="str">
        <f t="shared" si="80"/>
        <v>no incluido</v>
      </c>
    </row>
    <row r="5168" spans="12:12" ht="15.75" customHeight="1">
      <c r="L5168" s="19" t="str">
        <f t="shared" si="80"/>
        <v>no incluido</v>
      </c>
    </row>
    <row r="5169" spans="12:12" ht="15.75" customHeight="1">
      <c r="L5169" s="19" t="str">
        <f t="shared" si="80"/>
        <v>no incluido</v>
      </c>
    </row>
    <row r="5170" spans="12:12" ht="15.75" customHeight="1">
      <c r="L5170" s="19" t="str">
        <f t="shared" si="80"/>
        <v>no incluido</v>
      </c>
    </row>
    <row r="5171" spans="12:12" ht="15.75" customHeight="1">
      <c r="L5171" s="19" t="str">
        <f t="shared" si="80"/>
        <v>no incluido</v>
      </c>
    </row>
    <row r="5172" spans="12:12" ht="15.75" customHeight="1">
      <c r="L5172" s="19" t="str">
        <f t="shared" si="80"/>
        <v>no incluido</v>
      </c>
    </row>
    <row r="5173" spans="12:12" ht="15.75" customHeight="1">
      <c r="L5173" s="19" t="str">
        <f t="shared" si="80"/>
        <v>no incluido</v>
      </c>
    </row>
    <row r="5174" spans="12:12" ht="15.75" customHeight="1">
      <c r="L5174" s="19" t="str">
        <f t="shared" si="80"/>
        <v>no incluido</v>
      </c>
    </row>
    <row r="5175" spans="12:12" ht="15.75" customHeight="1">
      <c r="L5175" s="19" t="str">
        <f t="shared" si="80"/>
        <v>no incluido</v>
      </c>
    </row>
    <row r="5176" spans="12:12" ht="15.75" customHeight="1">
      <c r="L5176" s="19" t="str">
        <f t="shared" si="80"/>
        <v>no incluido</v>
      </c>
    </row>
    <row r="5177" spans="12:12" ht="15.75" customHeight="1">
      <c r="L5177" s="19" t="str">
        <f t="shared" si="80"/>
        <v>no incluido</v>
      </c>
    </row>
    <row r="5178" spans="12:12" ht="15.75" customHeight="1">
      <c r="L5178" s="19" t="str">
        <f t="shared" si="80"/>
        <v>no incluido</v>
      </c>
    </row>
    <row r="5179" spans="12:12" ht="15.75" customHeight="1">
      <c r="L5179" s="19" t="str">
        <f t="shared" si="80"/>
        <v>no incluido</v>
      </c>
    </row>
    <row r="5180" spans="12:12" ht="15.75" customHeight="1">
      <c r="L5180" s="19" t="str">
        <f t="shared" si="80"/>
        <v>no incluido</v>
      </c>
    </row>
    <row r="5181" spans="12:12" ht="15.75" customHeight="1">
      <c r="L5181" s="19" t="str">
        <f t="shared" si="80"/>
        <v>no incluido</v>
      </c>
    </row>
    <row r="5182" spans="12:12" ht="15.75" customHeight="1">
      <c r="L5182" s="19" t="str">
        <f t="shared" si="80"/>
        <v>no incluido</v>
      </c>
    </row>
    <row r="5183" spans="12:12" ht="15.75" customHeight="1">
      <c r="L5183" s="19" t="str">
        <f t="shared" si="80"/>
        <v>no incluido</v>
      </c>
    </row>
    <row r="5184" spans="12:12" ht="15.75" customHeight="1">
      <c r="L5184" s="19" t="str">
        <f t="shared" si="80"/>
        <v>no incluido</v>
      </c>
    </row>
    <row r="5185" spans="12:12" ht="15.75" customHeight="1">
      <c r="L5185" s="19" t="str">
        <f t="shared" si="80"/>
        <v>no incluido</v>
      </c>
    </row>
    <row r="5186" spans="12:12" ht="15.75" customHeight="1">
      <c r="L5186" s="19" t="str">
        <f t="shared" ref="L5186:L5249" si="81">IF(ISNUMBER(VLOOKUP(A5186,PRE,1,FALSE)),"PreAlerta",IF(ISNUMBER(VLOOKUP(A5186,POST,1,FALSE)),"PostAlerta",IF(ISNUMBER(VLOOKUP(A5186,EXCL,1,FALSE)),"Excluida","no incluido")))</f>
        <v>no incluido</v>
      </c>
    </row>
    <row r="5187" spans="12:12" ht="15.75" customHeight="1">
      <c r="L5187" s="19" t="str">
        <f t="shared" si="81"/>
        <v>no incluido</v>
      </c>
    </row>
    <row r="5188" spans="12:12" ht="15.75" customHeight="1">
      <c r="L5188" s="19" t="str">
        <f t="shared" si="81"/>
        <v>no incluido</v>
      </c>
    </row>
    <row r="5189" spans="12:12" ht="15.75" customHeight="1">
      <c r="L5189" s="19" t="str">
        <f t="shared" si="81"/>
        <v>no incluido</v>
      </c>
    </row>
    <row r="5190" spans="12:12" ht="15.75" customHeight="1">
      <c r="L5190" s="19" t="str">
        <f t="shared" si="81"/>
        <v>no incluido</v>
      </c>
    </row>
    <row r="5191" spans="12:12" ht="15.75" customHeight="1">
      <c r="L5191" s="19" t="str">
        <f t="shared" si="81"/>
        <v>no incluido</v>
      </c>
    </row>
    <row r="5192" spans="12:12" ht="15.75" customHeight="1">
      <c r="L5192" s="19" t="str">
        <f t="shared" si="81"/>
        <v>no incluido</v>
      </c>
    </row>
    <row r="5193" spans="12:12" ht="15.75" customHeight="1">
      <c r="L5193" s="19" t="str">
        <f t="shared" si="81"/>
        <v>no incluido</v>
      </c>
    </row>
    <row r="5194" spans="12:12" ht="15.75" customHeight="1">
      <c r="L5194" s="19" t="str">
        <f t="shared" si="81"/>
        <v>no incluido</v>
      </c>
    </row>
    <row r="5195" spans="12:12" ht="15.75" customHeight="1">
      <c r="L5195" s="19" t="str">
        <f t="shared" si="81"/>
        <v>no incluido</v>
      </c>
    </row>
    <row r="5196" spans="12:12" ht="15.75" customHeight="1">
      <c r="L5196" s="19" t="str">
        <f t="shared" si="81"/>
        <v>no incluido</v>
      </c>
    </row>
    <row r="5197" spans="12:12" ht="15.75" customHeight="1">
      <c r="L5197" s="19" t="str">
        <f t="shared" si="81"/>
        <v>no incluido</v>
      </c>
    </row>
    <row r="5198" spans="12:12" ht="15.75" customHeight="1">
      <c r="L5198" s="19" t="str">
        <f t="shared" si="81"/>
        <v>no incluido</v>
      </c>
    </row>
    <row r="5199" spans="12:12" ht="15.75" customHeight="1">
      <c r="L5199" s="19" t="str">
        <f t="shared" si="81"/>
        <v>no incluido</v>
      </c>
    </row>
    <row r="5200" spans="12:12" ht="15.75" customHeight="1">
      <c r="L5200" s="19" t="str">
        <f t="shared" si="81"/>
        <v>no incluido</v>
      </c>
    </row>
    <row r="5201" spans="12:12" ht="15.75" customHeight="1">
      <c r="L5201" s="19" t="str">
        <f t="shared" si="81"/>
        <v>no incluido</v>
      </c>
    </row>
    <row r="5202" spans="12:12" ht="15.75" customHeight="1">
      <c r="L5202" s="19" t="str">
        <f t="shared" si="81"/>
        <v>no incluido</v>
      </c>
    </row>
    <row r="5203" spans="12:12" ht="15.75" customHeight="1">
      <c r="L5203" s="19" t="str">
        <f t="shared" si="81"/>
        <v>no incluido</v>
      </c>
    </row>
    <row r="5204" spans="12:12" ht="15.75" customHeight="1">
      <c r="L5204" s="19" t="str">
        <f t="shared" si="81"/>
        <v>no incluido</v>
      </c>
    </row>
    <row r="5205" spans="12:12" ht="15.75" customHeight="1">
      <c r="L5205" s="19" t="str">
        <f t="shared" si="81"/>
        <v>no incluido</v>
      </c>
    </row>
    <row r="5206" spans="12:12" ht="15.75" customHeight="1">
      <c r="L5206" s="19" t="str">
        <f t="shared" si="81"/>
        <v>no incluido</v>
      </c>
    </row>
    <row r="5207" spans="12:12" ht="15.75" customHeight="1">
      <c r="L5207" s="19" t="str">
        <f t="shared" si="81"/>
        <v>no incluido</v>
      </c>
    </row>
    <row r="5208" spans="12:12" ht="15.75" customHeight="1">
      <c r="L5208" s="19" t="str">
        <f t="shared" si="81"/>
        <v>no incluido</v>
      </c>
    </row>
    <row r="5209" spans="12:12" ht="15.75" customHeight="1">
      <c r="L5209" s="19" t="str">
        <f t="shared" si="81"/>
        <v>no incluido</v>
      </c>
    </row>
    <row r="5210" spans="12:12" ht="15.75" customHeight="1">
      <c r="L5210" s="19" t="str">
        <f t="shared" si="81"/>
        <v>no incluido</v>
      </c>
    </row>
    <row r="5211" spans="12:12" ht="15.75" customHeight="1">
      <c r="L5211" s="19" t="str">
        <f t="shared" si="81"/>
        <v>no incluido</v>
      </c>
    </row>
    <row r="5212" spans="12:12" ht="15.75" customHeight="1">
      <c r="L5212" s="19" t="str">
        <f t="shared" si="81"/>
        <v>no incluido</v>
      </c>
    </row>
    <row r="5213" spans="12:12" ht="15.75" customHeight="1">
      <c r="L5213" s="19" t="str">
        <f t="shared" si="81"/>
        <v>no incluido</v>
      </c>
    </row>
    <row r="5214" spans="12:12" ht="15.75" customHeight="1">
      <c r="L5214" s="19" t="str">
        <f t="shared" si="81"/>
        <v>no incluido</v>
      </c>
    </row>
    <row r="5215" spans="12:12" ht="15.75" customHeight="1">
      <c r="L5215" s="19" t="str">
        <f t="shared" si="81"/>
        <v>no incluido</v>
      </c>
    </row>
    <row r="5216" spans="12:12" ht="15.75" customHeight="1">
      <c r="L5216" s="19" t="str">
        <f t="shared" si="81"/>
        <v>no incluido</v>
      </c>
    </row>
    <row r="5217" spans="12:12" ht="15.75" customHeight="1">
      <c r="L5217" s="19" t="str">
        <f t="shared" si="81"/>
        <v>no incluido</v>
      </c>
    </row>
    <row r="5218" spans="12:12" ht="15.75" customHeight="1">
      <c r="L5218" s="19" t="str">
        <f t="shared" si="81"/>
        <v>no incluido</v>
      </c>
    </row>
    <row r="5219" spans="12:12" ht="15.75" customHeight="1">
      <c r="L5219" s="19" t="str">
        <f t="shared" si="81"/>
        <v>no incluido</v>
      </c>
    </row>
    <row r="5220" spans="12:12" ht="15.75" customHeight="1">
      <c r="L5220" s="19" t="str">
        <f t="shared" si="81"/>
        <v>no incluido</v>
      </c>
    </row>
    <row r="5221" spans="12:12" ht="15.75" customHeight="1">
      <c r="L5221" s="19" t="str">
        <f t="shared" si="81"/>
        <v>no incluido</v>
      </c>
    </row>
    <row r="5222" spans="12:12" ht="15.75" customHeight="1">
      <c r="L5222" s="19" t="str">
        <f t="shared" si="81"/>
        <v>no incluido</v>
      </c>
    </row>
    <row r="5223" spans="12:12" ht="15.75" customHeight="1">
      <c r="L5223" s="19" t="str">
        <f t="shared" si="81"/>
        <v>no incluido</v>
      </c>
    </row>
    <row r="5224" spans="12:12" ht="15.75" customHeight="1">
      <c r="L5224" s="19" t="str">
        <f t="shared" si="81"/>
        <v>no incluido</v>
      </c>
    </row>
    <row r="5225" spans="12:12" ht="15.75" customHeight="1">
      <c r="L5225" s="19" t="str">
        <f t="shared" si="81"/>
        <v>no incluido</v>
      </c>
    </row>
    <row r="5226" spans="12:12" ht="15.75" customHeight="1">
      <c r="L5226" s="19" t="str">
        <f t="shared" si="81"/>
        <v>no incluido</v>
      </c>
    </row>
    <row r="5227" spans="12:12" ht="15.75" customHeight="1">
      <c r="L5227" s="19" t="str">
        <f t="shared" si="81"/>
        <v>no incluido</v>
      </c>
    </row>
    <row r="5228" spans="12:12" ht="15.75" customHeight="1">
      <c r="L5228" s="19" t="str">
        <f t="shared" si="81"/>
        <v>no incluido</v>
      </c>
    </row>
    <row r="5229" spans="12:12" ht="15.75" customHeight="1">
      <c r="L5229" s="19" t="str">
        <f t="shared" si="81"/>
        <v>no incluido</v>
      </c>
    </row>
    <row r="5230" spans="12:12" ht="15.75" customHeight="1">
      <c r="L5230" s="19" t="str">
        <f t="shared" si="81"/>
        <v>no incluido</v>
      </c>
    </row>
    <row r="5231" spans="12:12" ht="15.75" customHeight="1">
      <c r="L5231" s="19" t="str">
        <f t="shared" si="81"/>
        <v>no incluido</v>
      </c>
    </row>
    <row r="5232" spans="12:12" ht="15.75" customHeight="1">
      <c r="L5232" s="19" t="str">
        <f t="shared" si="81"/>
        <v>no incluido</v>
      </c>
    </row>
    <row r="5233" spans="12:12" ht="15.75" customHeight="1">
      <c r="L5233" s="19" t="str">
        <f t="shared" si="81"/>
        <v>no incluido</v>
      </c>
    </row>
    <row r="5234" spans="12:12" ht="15.75" customHeight="1">
      <c r="L5234" s="19" t="str">
        <f t="shared" si="81"/>
        <v>no incluido</v>
      </c>
    </row>
    <row r="5235" spans="12:12" ht="15.75" customHeight="1">
      <c r="L5235" s="19" t="str">
        <f t="shared" si="81"/>
        <v>no incluido</v>
      </c>
    </row>
    <row r="5236" spans="12:12" ht="15.75" customHeight="1">
      <c r="L5236" s="19" t="str">
        <f t="shared" si="81"/>
        <v>no incluido</v>
      </c>
    </row>
    <row r="5237" spans="12:12" ht="15.75" customHeight="1">
      <c r="L5237" s="19" t="str">
        <f t="shared" si="81"/>
        <v>no incluido</v>
      </c>
    </row>
    <row r="5238" spans="12:12" ht="15.75" customHeight="1">
      <c r="L5238" s="19" t="str">
        <f t="shared" si="81"/>
        <v>no incluido</v>
      </c>
    </row>
    <row r="5239" spans="12:12" ht="15.75" customHeight="1">
      <c r="L5239" s="19" t="str">
        <f t="shared" si="81"/>
        <v>no incluido</v>
      </c>
    </row>
    <row r="5240" spans="12:12" ht="15.75" customHeight="1">
      <c r="L5240" s="19" t="str">
        <f t="shared" si="81"/>
        <v>no incluido</v>
      </c>
    </row>
    <row r="5241" spans="12:12" ht="15.75" customHeight="1">
      <c r="L5241" s="19" t="str">
        <f t="shared" si="81"/>
        <v>no incluido</v>
      </c>
    </row>
    <row r="5242" spans="12:12" ht="15.75" customHeight="1">
      <c r="L5242" s="19" t="str">
        <f t="shared" si="81"/>
        <v>no incluido</v>
      </c>
    </row>
    <row r="5243" spans="12:12" ht="15.75" customHeight="1">
      <c r="L5243" s="19" t="str">
        <f t="shared" si="81"/>
        <v>no incluido</v>
      </c>
    </row>
    <row r="5244" spans="12:12" ht="15.75" customHeight="1">
      <c r="L5244" s="19" t="str">
        <f t="shared" si="81"/>
        <v>no incluido</v>
      </c>
    </row>
    <row r="5245" spans="12:12" ht="15.75" customHeight="1">
      <c r="L5245" s="19" t="str">
        <f t="shared" si="81"/>
        <v>no incluido</v>
      </c>
    </row>
    <row r="5246" spans="12:12" ht="15.75" customHeight="1">
      <c r="L5246" s="19" t="str">
        <f t="shared" si="81"/>
        <v>no incluido</v>
      </c>
    </row>
    <row r="5247" spans="12:12" ht="15.75" customHeight="1">
      <c r="L5247" s="19" t="str">
        <f t="shared" si="81"/>
        <v>no incluido</v>
      </c>
    </row>
    <row r="5248" spans="12:12" ht="15.75" customHeight="1">
      <c r="L5248" s="19" t="str">
        <f t="shared" si="81"/>
        <v>no incluido</v>
      </c>
    </row>
    <row r="5249" spans="12:12" ht="15.75" customHeight="1">
      <c r="L5249" s="19" t="str">
        <f t="shared" si="81"/>
        <v>no incluido</v>
      </c>
    </row>
    <row r="5250" spans="12:12" ht="15.75" customHeight="1">
      <c r="L5250" s="19" t="str">
        <f t="shared" ref="L5250:L5313" si="82">IF(ISNUMBER(VLOOKUP(A5250,PRE,1,FALSE)),"PreAlerta",IF(ISNUMBER(VLOOKUP(A5250,POST,1,FALSE)),"PostAlerta",IF(ISNUMBER(VLOOKUP(A5250,EXCL,1,FALSE)),"Excluida","no incluido")))</f>
        <v>no incluido</v>
      </c>
    </row>
    <row r="5251" spans="12:12" ht="15.75" customHeight="1">
      <c r="L5251" s="19" t="str">
        <f t="shared" si="82"/>
        <v>no incluido</v>
      </c>
    </row>
    <row r="5252" spans="12:12" ht="15.75" customHeight="1">
      <c r="L5252" s="19" t="str">
        <f t="shared" si="82"/>
        <v>no incluido</v>
      </c>
    </row>
    <row r="5253" spans="12:12" ht="15.75" customHeight="1">
      <c r="L5253" s="19" t="str">
        <f t="shared" si="82"/>
        <v>no incluido</v>
      </c>
    </row>
    <row r="5254" spans="12:12" ht="15.75" customHeight="1">
      <c r="L5254" s="19" t="str">
        <f t="shared" si="82"/>
        <v>no incluido</v>
      </c>
    </row>
    <row r="5255" spans="12:12" ht="15.75" customHeight="1">
      <c r="L5255" s="19" t="str">
        <f t="shared" si="82"/>
        <v>no incluido</v>
      </c>
    </row>
    <row r="5256" spans="12:12" ht="15.75" customHeight="1">
      <c r="L5256" s="19" t="str">
        <f t="shared" si="82"/>
        <v>no incluido</v>
      </c>
    </row>
    <row r="5257" spans="12:12" ht="15.75" customHeight="1">
      <c r="L5257" s="19" t="str">
        <f t="shared" si="82"/>
        <v>no incluido</v>
      </c>
    </row>
    <row r="5258" spans="12:12" ht="15.75" customHeight="1">
      <c r="L5258" s="19" t="str">
        <f t="shared" si="82"/>
        <v>no incluido</v>
      </c>
    </row>
    <row r="5259" spans="12:12" ht="15.75" customHeight="1">
      <c r="L5259" s="19" t="str">
        <f t="shared" si="82"/>
        <v>no incluido</v>
      </c>
    </row>
    <row r="5260" spans="12:12" ht="15.75" customHeight="1">
      <c r="L5260" s="19" t="str">
        <f t="shared" si="82"/>
        <v>no incluido</v>
      </c>
    </row>
    <row r="5261" spans="12:12" ht="15.75" customHeight="1">
      <c r="L5261" s="19" t="str">
        <f t="shared" si="82"/>
        <v>no incluido</v>
      </c>
    </row>
    <row r="5262" spans="12:12" ht="15.75" customHeight="1">
      <c r="L5262" s="19" t="str">
        <f t="shared" si="82"/>
        <v>no incluido</v>
      </c>
    </row>
    <row r="5263" spans="12:12" ht="15.75" customHeight="1">
      <c r="L5263" s="19" t="str">
        <f t="shared" si="82"/>
        <v>no incluido</v>
      </c>
    </row>
    <row r="5264" spans="12:12" ht="15.75" customHeight="1">
      <c r="L5264" s="19" t="str">
        <f t="shared" si="82"/>
        <v>no incluido</v>
      </c>
    </row>
    <row r="5265" spans="12:12" ht="15.75" customHeight="1">
      <c r="L5265" s="19" t="str">
        <f t="shared" si="82"/>
        <v>no incluido</v>
      </c>
    </row>
    <row r="5266" spans="12:12" ht="15.75" customHeight="1">
      <c r="L5266" s="19" t="str">
        <f t="shared" si="82"/>
        <v>no incluido</v>
      </c>
    </row>
    <row r="5267" spans="12:12" ht="15.75" customHeight="1">
      <c r="L5267" s="19" t="str">
        <f t="shared" si="82"/>
        <v>no incluido</v>
      </c>
    </row>
    <row r="5268" spans="12:12" ht="15.75" customHeight="1">
      <c r="L5268" s="19" t="str">
        <f t="shared" si="82"/>
        <v>no incluido</v>
      </c>
    </row>
    <row r="5269" spans="12:12" ht="15.75" customHeight="1">
      <c r="L5269" s="19" t="str">
        <f t="shared" si="82"/>
        <v>no incluido</v>
      </c>
    </row>
    <row r="5270" spans="12:12" ht="15.75" customHeight="1">
      <c r="L5270" s="19" t="str">
        <f t="shared" si="82"/>
        <v>no incluido</v>
      </c>
    </row>
    <row r="5271" spans="12:12" ht="15.75" customHeight="1">
      <c r="L5271" s="19" t="str">
        <f t="shared" si="82"/>
        <v>no incluido</v>
      </c>
    </row>
    <row r="5272" spans="12:12" ht="15.75" customHeight="1">
      <c r="L5272" s="19" t="str">
        <f t="shared" si="82"/>
        <v>no incluido</v>
      </c>
    </row>
    <row r="5273" spans="12:12" ht="15.75" customHeight="1">
      <c r="L5273" s="19" t="str">
        <f t="shared" si="82"/>
        <v>no incluido</v>
      </c>
    </row>
    <row r="5274" spans="12:12" ht="15.75" customHeight="1">
      <c r="L5274" s="19" t="str">
        <f t="shared" si="82"/>
        <v>no incluido</v>
      </c>
    </row>
    <row r="5275" spans="12:12" ht="15.75" customHeight="1">
      <c r="L5275" s="19" t="str">
        <f t="shared" si="82"/>
        <v>no incluido</v>
      </c>
    </row>
    <row r="5276" spans="12:12" ht="15.75" customHeight="1">
      <c r="L5276" s="19" t="str">
        <f t="shared" si="82"/>
        <v>no incluido</v>
      </c>
    </row>
    <row r="5277" spans="12:12" ht="15.75" customHeight="1">
      <c r="L5277" s="19" t="str">
        <f t="shared" si="82"/>
        <v>no incluido</v>
      </c>
    </row>
    <row r="5278" spans="12:12" ht="15.75" customHeight="1">
      <c r="L5278" s="19" t="str">
        <f t="shared" si="82"/>
        <v>no incluido</v>
      </c>
    </row>
    <row r="5279" spans="12:12" ht="15.75" customHeight="1">
      <c r="L5279" s="19" t="str">
        <f t="shared" si="82"/>
        <v>no incluido</v>
      </c>
    </row>
    <row r="5280" spans="12:12" ht="15.75" customHeight="1">
      <c r="L5280" s="19" t="str">
        <f t="shared" si="82"/>
        <v>no incluido</v>
      </c>
    </row>
    <row r="5281" spans="12:12" ht="15.75" customHeight="1">
      <c r="L5281" s="19" t="str">
        <f t="shared" si="82"/>
        <v>no incluido</v>
      </c>
    </row>
    <row r="5282" spans="12:12" ht="15.75" customHeight="1">
      <c r="L5282" s="19" t="str">
        <f t="shared" si="82"/>
        <v>no incluido</v>
      </c>
    </row>
    <row r="5283" spans="12:12" ht="15.75" customHeight="1">
      <c r="L5283" s="19" t="str">
        <f t="shared" si="82"/>
        <v>no incluido</v>
      </c>
    </row>
    <row r="5284" spans="12:12" ht="15.75" customHeight="1">
      <c r="L5284" s="19" t="str">
        <f t="shared" si="82"/>
        <v>no incluido</v>
      </c>
    </row>
    <row r="5285" spans="12:12" ht="15.75" customHeight="1">
      <c r="L5285" s="19" t="str">
        <f t="shared" si="82"/>
        <v>no incluido</v>
      </c>
    </row>
    <row r="5286" spans="12:12" ht="15.75" customHeight="1">
      <c r="L5286" s="19" t="str">
        <f t="shared" si="82"/>
        <v>no incluido</v>
      </c>
    </row>
    <row r="5287" spans="12:12" ht="15.75" customHeight="1">
      <c r="L5287" s="19" t="str">
        <f t="shared" si="82"/>
        <v>no incluido</v>
      </c>
    </row>
    <row r="5288" spans="12:12" ht="15.75" customHeight="1">
      <c r="L5288" s="19" t="str">
        <f t="shared" si="82"/>
        <v>no incluido</v>
      </c>
    </row>
    <row r="5289" spans="12:12" ht="15.75" customHeight="1">
      <c r="L5289" s="19" t="str">
        <f t="shared" si="82"/>
        <v>no incluido</v>
      </c>
    </row>
    <row r="5290" spans="12:12" ht="15.75" customHeight="1">
      <c r="L5290" s="19" t="str">
        <f t="shared" si="82"/>
        <v>no incluido</v>
      </c>
    </row>
    <row r="5291" spans="12:12" ht="15.75" customHeight="1">
      <c r="L5291" s="19" t="str">
        <f t="shared" si="82"/>
        <v>no incluido</v>
      </c>
    </row>
    <row r="5292" spans="12:12" ht="15.75" customHeight="1">
      <c r="L5292" s="19" t="str">
        <f t="shared" si="82"/>
        <v>no incluido</v>
      </c>
    </row>
    <row r="5293" spans="12:12" ht="15.75" customHeight="1">
      <c r="L5293" s="19" t="str">
        <f t="shared" si="82"/>
        <v>no incluido</v>
      </c>
    </row>
    <row r="5294" spans="12:12" ht="15.75" customHeight="1">
      <c r="L5294" s="19" t="str">
        <f t="shared" si="82"/>
        <v>no incluido</v>
      </c>
    </row>
    <row r="5295" spans="12:12" ht="15.75" customHeight="1">
      <c r="L5295" s="19" t="str">
        <f t="shared" si="82"/>
        <v>no incluido</v>
      </c>
    </row>
    <row r="5296" spans="12:12" ht="15.75" customHeight="1">
      <c r="L5296" s="19" t="str">
        <f t="shared" si="82"/>
        <v>no incluido</v>
      </c>
    </row>
    <row r="5297" spans="12:12" ht="15.75" customHeight="1">
      <c r="L5297" s="19" t="str">
        <f t="shared" si="82"/>
        <v>no incluido</v>
      </c>
    </row>
    <row r="5298" spans="12:12" ht="15.75" customHeight="1">
      <c r="L5298" s="19" t="str">
        <f t="shared" si="82"/>
        <v>no incluido</v>
      </c>
    </row>
    <row r="5299" spans="12:12" ht="15.75" customHeight="1">
      <c r="L5299" s="19" t="str">
        <f t="shared" si="82"/>
        <v>no incluido</v>
      </c>
    </row>
    <row r="5300" spans="12:12" ht="15.75" customHeight="1">
      <c r="L5300" s="19" t="str">
        <f t="shared" si="82"/>
        <v>no incluido</v>
      </c>
    </row>
    <row r="5301" spans="12:12" ht="15.75" customHeight="1">
      <c r="L5301" s="19" t="str">
        <f t="shared" si="82"/>
        <v>no incluido</v>
      </c>
    </row>
    <row r="5302" spans="12:12" ht="15.75" customHeight="1">
      <c r="L5302" s="19" t="str">
        <f t="shared" si="82"/>
        <v>no incluido</v>
      </c>
    </row>
    <row r="5303" spans="12:12" ht="15.75" customHeight="1">
      <c r="L5303" s="19" t="str">
        <f t="shared" si="82"/>
        <v>no incluido</v>
      </c>
    </row>
    <row r="5304" spans="12:12" ht="15.75" customHeight="1">
      <c r="L5304" s="19" t="str">
        <f t="shared" si="82"/>
        <v>no incluido</v>
      </c>
    </row>
    <row r="5305" spans="12:12" ht="15.75" customHeight="1">
      <c r="L5305" s="19" t="str">
        <f t="shared" si="82"/>
        <v>no incluido</v>
      </c>
    </row>
    <row r="5306" spans="12:12" ht="15.75" customHeight="1">
      <c r="L5306" s="19" t="str">
        <f t="shared" si="82"/>
        <v>no incluido</v>
      </c>
    </row>
    <row r="5307" spans="12:12" ht="15.75" customHeight="1">
      <c r="L5307" s="19" t="str">
        <f t="shared" si="82"/>
        <v>no incluido</v>
      </c>
    </row>
    <row r="5308" spans="12:12" ht="15.75" customHeight="1">
      <c r="L5308" s="19" t="str">
        <f t="shared" si="82"/>
        <v>no incluido</v>
      </c>
    </row>
    <row r="5309" spans="12:12" ht="15.75" customHeight="1">
      <c r="L5309" s="19" t="str">
        <f t="shared" si="82"/>
        <v>no incluido</v>
      </c>
    </row>
    <row r="5310" spans="12:12" ht="15.75" customHeight="1">
      <c r="L5310" s="19" t="str">
        <f t="shared" si="82"/>
        <v>no incluido</v>
      </c>
    </row>
    <row r="5311" spans="12:12" ht="15.75" customHeight="1">
      <c r="L5311" s="19" t="str">
        <f t="shared" si="82"/>
        <v>no incluido</v>
      </c>
    </row>
    <row r="5312" spans="12:12" ht="15.75" customHeight="1">
      <c r="L5312" s="19" t="str">
        <f t="shared" si="82"/>
        <v>no incluido</v>
      </c>
    </row>
    <row r="5313" spans="12:12" ht="15.75" customHeight="1">
      <c r="L5313" s="19" t="str">
        <f t="shared" si="82"/>
        <v>no incluido</v>
      </c>
    </row>
    <row r="5314" spans="12:12" ht="15.75" customHeight="1">
      <c r="L5314" s="19" t="str">
        <f t="shared" ref="L5314:L5377" si="83">IF(ISNUMBER(VLOOKUP(A5314,PRE,1,FALSE)),"PreAlerta",IF(ISNUMBER(VLOOKUP(A5314,POST,1,FALSE)),"PostAlerta",IF(ISNUMBER(VLOOKUP(A5314,EXCL,1,FALSE)),"Excluida","no incluido")))</f>
        <v>no incluido</v>
      </c>
    </row>
    <row r="5315" spans="12:12" ht="15.75" customHeight="1">
      <c r="L5315" s="19" t="str">
        <f t="shared" si="83"/>
        <v>no incluido</v>
      </c>
    </row>
    <row r="5316" spans="12:12" ht="15.75" customHeight="1">
      <c r="L5316" s="19" t="str">
        <f t="shared" si="83"/>
        <v>no incluido</v>
      </c>
    </row>
    <row r="5317" spans="12:12" ht="15.75" customHeight="1">
      <c r="L5317" s="19" t="str">
        <f t="shared" si="83"/>
        <v>no incluido</v>
      </c>
    </row>
    <row r="5318" spans="12:12" ht="15.75" customHeight="1">
      <c r="L5318" s="19" t="str">
        <f t="shared" si="83"/>
        <v>no incluido</v>
      </c>
    </row>
    <row r="5319" spans="12:12" ht="15.75" customHeight="1">
      <c r="L5319" s="19" t="str">
        <f t="shared" si="83"/>
        <v>no incluido</v>
      </c>
    </row>
    <row r="5320" spans="12:12" ht="15.75" customHeight="1">
      <c r="L5320" s="19" t="str">
        <f t="shared" si="83"/>
        <v>no incluido</v>
      </c>
    </row>
    <row r="5321" spans="12:12" ht="15.75" customHeight="1">
      <c r="L5321" s="19" t="str">
        <f t="shared" si="83"/>
        <v>no incluido</v>
      </c>
    </row>
    <row r="5322" spans="12:12" ht="15.75" customHeight="1">
      <c r="L5322" s="19" t="str">
        <f t="shared" si="83"/>
        <v>no incluido</v>
      </c>
    </row>
    <row r="5323" spans="12:12" ht="15.75" customHeight="1">
      <c r="L5323" s="19" t="str">
        <f t="shared" si="83"/>
        <v>no incluido</v>
      </c>
    </row>
    <row r="5324" spans="12:12" ht="15.75" customHeight="1">
      <c r="L5324" s="19" t="str">
        <f t="shared" si="83"/>
        <v>no incluido</v>
      </c>
    </row>
    <row r="5325" spans="12:12" ht="15.75" customHeight="1">
      <c r="L5325" s="19" t="str">
        <f t="shared" si="83"/>
        <v>no incluido</v>
      </c>
    </row>
    <row r="5326" spans="12:12" ht="15.75" customHeight="1">
      <c r="L5326" s="19" t="str">
        <f t="shared" si="83"/>
        <v>no incluido</v>
      </c>
    </row>
    <row r="5327" spans="12:12" ht="15.75" customHeight="1">
      <c r="L5327" s="19" t="str">
        <f t="shared" si="83"/>
        <v>no incluido</v>
      </c>
    </row>
    <row r="5328" spans="12:12" ht="15.75" customHeight="1">
      <c r="L5328" s="19" t="str">
        <f t="shared" si="83"/>
        <v>no incluido</v>
      </c>
    </row>
    <row r="5329" spans="12:12" ht="15.75" customHeight="1">
      <c r="L5329" s="19" t="str">
        <f t="shared" si="83"/>
        <v>no incluido</v>
      </c>
    </row>
    <row r="5330" spans="12:12" ht="15.75" customHeight="1">
      <c r="L5330" s="19" t="str">
        <f t="shared" si="83"/>
        <v>no incluido</v>
      </c>
    </row>
    <row r="5331" spans="12:12" ht="15.75" customHeight="1">
      <c r="L5331" s="19" t="str">
        <f t="shared" si="83"/>
        <v>no incluido</v>
      </c>
    </row>
    <row r="5332" spans="12:12" ht="15.75" customHeight="1">
      <c r="L5332" s="19" t="str">
        <f t="shared" si="83"/>
        <v>no incluido</v>
      </c>
    </row>
    <row r="5333" spans="12:12" ht="15.75" customHeight="1">
      <c r="L5333" s="19" t="str">
        <f t="shared" si="83"/>
        <v>no incluido</v>
      </c>
    </row>
    <row r="5334" spans="12:12" ht="15.75" customHeight="1">
      <c r="L5334" s="19" t="str">
        <f t="shared" si="83"/>
        <v>no incluido</v>
      </c>
    </row>
    <row r="5335" spans="12:12" ht="15.75" customHeight="1">
      <c r="L5335" s="19" t="str">
        <f t="shared" si="83"/>
        <v>no incluido</v>
      </c>
    </row>
    <row r="5336" spans="12:12" ht="15.75" customHeight="1">
      <c r="L5336" s="19" t="str">
        <f t="shared" si="83"/>
        <v>no incluido</v>
      </c>
    </row>
    <row r="5337" spans="12:12" ht="15.75" customHeight="1">
      <c r="L5337" s="19" t="str">
        <f t="shared" si="83"/>
        <v>no incluido</v>
      </c>
    </row>
    <row r="5338" spans="12:12" ht="15.75" customHeight="1">
      <c r="L5338" s="19" t="str">
        <f t="shared" si="83"/>
        <v>no incluido</v>
      </c>
    </row>
    <row r="5339" spans="12:12" ht="15.75" customHeight="1">
      <c r="L5339" s="19" t="str">
        <f t="shared" si="83"/>
        <v>no incluido</v>
      </c>
    </row>
    <row r="5340" spans="12:12" ht="15.75" customHeight="1">
      <c r="L5340" s="19" t="str">
        <f t="shared" si="83"/>
        <v>no incluido</v>
      </c>
    </row>
    <row r="5341" spans="12:12" ht="15.75" customHeight="1">
      <c r="L5341" s="19" t="str">
        <f t="shared" si="83"/>
        <v>no incluido</v>
      </c>
    </row>
    <row r="5342" spans="12:12" ht="15.75" customHeight="1">
      <c r="L5342" s="19" t="str">
        <f t="shared" si="83"/>
        <v>no incluido</v>
      </c>
    </row>
    <row r="5343" spans="12:12" ht="15.75" customHeight="1">
      <c r="L5343" s="19" t="str">
        <f t="shared" si="83"/>
        <v>no incluido</v>
      </c>
    </row>
    <row r="5344" spans="12:12" ht="15.75" customHeight="1">
      <c r="L5344" s="19" t="str">
        <f t="shared" si="83"/>
        <v>no incluido</v>
      </c>
    </row>
    <row r="5345" spans="12:12" ht="15.75" customHeight="1">
      <c r="L5345" s="19" t="str">
        <f t="shared" si="83"/>
        <v>no incluido</v>
      </c>
    </row>
    <row r="5346" spans="12:12" ht="15.75" customHeight="1">
      <c r="L5346" s="19" t="str">
        <f t="shared" si="83"/>
        <v>no incluido</v>
      </c>
    </row>
    <row r="5347" spans="12:12" ht="15.75" customHeight="1">
      <c r="L5347" s="19" t="str">
        <f t="shared" si="83"/>
        <v>no incluido</v>
      </c>
    </row>
    <row r="5348" spans="12:12" ht="15.75" customHeight="1">
      <c r="L5348" s="19" t="str">
        <f t="shared" si="83"/>
        <v>no incluido</v>
      </c>
    </row>
    <row r="5349" spans="12:12" ht="15.75" customHeight="1">
      <c r="L5349" s="19" t="str">
        <f t="shared" si="83"/>
        <v>no incluido</v>
      </c>
    </row>
    <row r="5350" spans="12:12" ht="15.75" customHeight="1">
      <c r="L5350" s="19" t="str">
        <f t="shared" si="83"/>
        <v>no incluido</v>
      </c>
    </row>
    <row r="5351" spans="12:12" ht="15.75" customHeight="1">
      <c r="L5351" s="19" t="str">
        <f t="shared" si="83"/>
        <v>no incluido</v>
      </c>
    </row>
    <row r="5352" spans="12:12" ht="15.75" customHeight="1">
      <c r="L5352" s="19" t="str">
        <f t="shared" si="83"/>
        <v>no incluido</v>
      </c>
    </row>
    <row r="5353" spans="12:12" ht="15.75" customHeight="1">
      <c r="L5353" s="19" t="str">
        <f t="shared" si="83"/>
        <v>no incluido</v>
      </c>
    </row>
    <row r="5354" spans="12:12" ht="15.75" customHeight="1">
      <c r="L5354" s="19" t="str">
        <f t="shared" si="83"/>
        <v>no incluido</v>
      </c>
    </row>
    <row r="5355" spans="12:12" ht="15.75" customHeight="1">
      <c r="L5355" s="19" t="str">
        <f t="shared" si="83"/>
        <v>no incluido</v>
      </c>
    </row>
    <row r="5356" spans="12:12" ht="15.75" customHeight="1">
      <c r="L5356" s="19" t="str">
        <f t="shared" si="83"/>
        <v>no incluido</v>
      </c>
    </row>
    <row r="5357" spans="12:12" ht="15.75" customHeight="1">
      <c r="L5357" s="19" t="str">
        <f t="shared" si="83"/>
        <v>no incluido</v>
      </c>
    </row>
    <row r="5358" spans="12:12" ht="15.75" customHeight="1">
      <c r="L5358" s="19" t="str">
        <f t="shared" si="83"/>
        <v>no incluido</v>
      </c>
    </row>
    <row r="5359" spans="12:12" ht="15.75" customHeight="1">
      <c r="L5359" s="19" t="str">
        <f t="shared" si="83"/>
        <v>no incluido</v>
      </c>
    </row>
    <row r="5360" spans="12:12" ht="15.75" customHeight="1">
      <c r="L5360" s="19" t="str">
        <f t="shared" si="83"/>
        <v>no incluido</v>
      </c>
    </row>
    <row r="5361" spans="12:12" ht="15.75" customHeight="1">
      <c r="L5361" s="19" t="str">
        <f t="shared" si="83"/>
        <v>no incluido</v>
      </c>
    </row>
    <row r="5362" spans="12:12" ht="15.75" customHeight="1">
      <c r="L5362" s="19" t="str">
        <f t="shared" si="83"/>
        <v>no incluido</v>
      </c>
    </row>
    <row r="5363" spans="12:12" ht="15.75" customHeight="1">
      <c r="L5363" s="19" t="str">
        <f t="shared" si="83"/>
        <v>no incluido</v>
      </c>
    </row>
    <row r="5364" spans="12:12" ht="15.75" customHeight="1">
      <c r="L5364" s="19" t="str">
        <f t="shared" si="83"/>
        <v>no incluido</v>
      </c>
    </row>
    <row r="5365" spans="12:12" ht="15.75" customHeight="1">
      <c r="L5365" s="19" t="str">
        <f t="shared" si="83"/>
        <v>no incluido</v>
      </c>
    </row>
    <row r="5366" spans="12:12" ht="15.75" customHeight="1">
      <c r="L5366" s="19" t="str">
        <f t="shared" si="83"/>
        <v>no incluido</v>
      </c>
    </row>
    <row r="5367" spans="12:12" ht="15.75" customHeight="1">
      <c r="L5367" s="19" t="str">
        <f t="shared" si="83"/>
        <v>no incluido</v>
      </c>
    </row>
    <row r="5368" spans="12:12" ht="15.75" customHeight="1">
      <c r="L5368" s="19" t="str">
        <f t="shared" si="83"/>
        <v>no incluido</v>
      </c>
    </row>
    <row r="5369" spans="12:12" ht="15.75" customHeight="1">
      <c r="L5369" s="19" t="str">
        <f t="shared" si="83"/>
        <v>no incluido</v>
      </c>
    </row>
    <row r="5370" spans="12:12" ht="15.75" customHeight="1">
      <c r="L5370" s="19" t="str">
        <f t="shared" si="83"/>
        <v>no incluido</v>
      </c>
    </row>
    <row r="5371" spans="12:12" ht="15.75" customHeight="1">
      <c r="L5371" s="19" t="str">
        <f t="shared" si="83"/>
        <v>no incluido</v>
      </c>
    </row>
    <row r="5372" spans="12:12" ht="15.75" customHeight="1">
      <c r="L5372" s="19" t="str">
        <f t="shared" si="83"/>
        <v>no incluido</v>
      </c>
    </row>
    <row r="5373" spans="12:12" ht="15.75" customHeight="1">
      <c r="L5373" s="19" t="str">
        <f t="shared" si="83"/>
        <v>no incluido</v>
      </c>
    </row>
    <row r="5374" spans="12:12" ht="15.75" customHeight="1">
      <c r="L5374" s="19" t="str">
        <f t="shared" si="83"/>
        <v>no incluido</v>
      </c>
    </row>
    <row r="5375" spans="12:12" ht="15.75" customHeight="1">
      <c r="L5375" s="19" t="str">
        <f t="shared" si="83"/>
        <v>no incluido</v>
      </c>
    </row>
    <row r="5376" spans="12:12" ht="15.75" customHeight="1">
      <c r="L5376" s="19" t="str">
        <f t="shared" si="83"/>
        <v>no incluido</v>
      </c>
    </row>
    <row r="5377" spans="12:12" ht="15.75" customHeight="1">
      <c r="L5377" s="19" t="str">
        <f t="shared" si="83"/>
        <v>no incluido</v>
      </c>
    </row>
    <row r="5378" spans="12:12" ht="15.75" customHeight="1">
      <c r="L5378" s="19" t="str">
        <f t="shared" ref="L5378:L5441" si="84">IF(ISNUMBER(VLOOKUP(A5378,PRE,1,FALSE)),"PreAlerta",IF(ISNUMBER(VLOOKUP(A5378,POST,1,FALSE)),"PostAlerta",IF(ISNUMBER(VLOOKUP(A5378,EXCL,1,FALSE)),"Excluida","no incluido")))</f>
        <v>no incluido</v>
      </c>
    </row>
    <row r="5379" spans="12:12" ht="15.75" customHeight="1">
      <c r="L5379" s="19" t="str">
        <f t="shared" si="84"/>
        <v>no incluido</v>
      </c>
    </row>
    <row r="5380" spans="12:12" ht="15.75" customHeight="1">
      <c r="L5380" s="19" t="str">
        <f t="shared" si="84"/>
        <v>no incluido</v>
      </c>
    </row>
    <row r="5381" spans="12:12" ht="15.75" customHeight="1">
      <c r="L5381" s="19" t="str">
        <f t="shared" si="84"/>
        <v>no incluido</v>
      </c>
    </row>
    <row r="5382" spans="12:12" ht="15.75" customHeight="1">
      <c r="L5382" s="19" t="str">
        <f t="shared" si="84"/>
        <v>no incluido</v>
      </c>
    </row>
    <row r="5383" spans="12:12" ht="15.75" customHeight="1">
      <c r="L5383" s="19" t="str">
        <f t="shared" si="84"/>
        <v>no incluido</v>
      </c>
    </row>
    <row r="5384" spans="12:12" ht="15.75" customHeight="1">
      <c r="L5384" s="19" t="str">
        <f t="shared" si="84"/>
        <v>no incluido</v>
      </c>
    </row>
    <row r="5385" spans="12:12" ht="15.75" customHeight="1">
      <c r="L5385" s="19" t="str">
        <f t="shared" si="84"/>
        <v>no incluido</v>
      </c>
    </row>
    <row r="5386" spans="12:12" ht="15.75" customHeight="1">
      <c r="L5386" s="19" t="str">
        <f t="shared" si="84"/>
        <v>no incluido</v>
      </c>
    </row>
    <row r="5387" spans="12:12" ht="15.75" customHeight="1">
      <c r="L5387" s="19" t="str">
        <f t="shared" si="84"/>
        <v>no incluido</v>
      </c>
    </row>
    <row r="5388" spans="12:12" ht="15.75" customHeight="1">
      <c r="L5388" s="19" t="str">
        <f t="shared" si="84"/>
        <v>no incluido</v>
      </c>
    </row>
    <row r="5389" spans="12:12" ht="15.75" customHeight="1">
      <c r="L5389" s="19" t="str">
        <f t="shared" si="84"/>
        <v>no incluido</v>
      </c>
    </row>
    <row r="5390" spans="12:12" ht="15.75" customHeight="1">
      <c r="L5390" s="19" t="str">
        <f t="shared" si="84"/>
        <v>no incluido</v>
      </c>
    </row>
    <row r="5391" spans="12:12" ht="15.75" customHeight="1">
      <c r="L5391" s="19" t="str">
        <f t="shared" si="84"/>
        <v>no incluido</v>
      </c>
    </row>
    <row r="5392" spans="12:12" ht="15.75" customHeight="1">
      <c r="L5392" s="19" t="str">
        <f t="shared" si="84"/>
        <v>no incluido</v>
      </c>
    </row>
    <row r="5393" spans="12:12" ht="15.75" customHeight="1">
      <c r="L5393" s="19" t="str">
        <f t="shared" si="84"/>
        <v>no incluido</v>
      </c>
    </row>
    <row r="5394" spans="12:12" ht="15.75" customHeight="1">
      <c r="L5394" s="19" t="str">
        <f t="shared" si="84"/>
        <v>no incluido</v>
      </c>
    </row>
    <row r="5395" spans="12:12" ht="15.75" customHeight="1">
      <c r="L5395" s="19" t="str">
        <f t="shared" si="84"/>
        <v>no incluido</v>
      </c>
    </row>
    <row r="5396" spans="12:12" ht="15.75" customHeight="1">
      <c r="L5396" s="19" t="str">
        <f t="shared" si="84"/>
        <v>no incluido</v>
      </c>
    </row>
    <row r="5397" spans="12:12" ht="15.75" customHeight="1">
      <c r="L5397" s="19" t="str">
        <f t="shared" si="84"/>
        <v>no incluido</v>
      </c>
    </row>
    <row r="5398" spans="12:12" ht="15.75" customHeight="1">
      <c r="L5398" s="19" t="str">
        <f t="shared" si="84"/>
        <v>no incluido</v>
      </c>
    </row>
    <row r="5399" spans="12:12" ht="15.75" customHeight="1">
      <c r="L5399" s="19" t="str">
        <f t="shared" si="84"/>
        <v>no incluido</v>
      </c>
    </row>
    <row r="5400" spans="12:12" ht="15.75" customHeight="1">
      <c r="L5400" s="19" t="str">
        <f t="shared" si="84"/>
        <v>no incluido</v>
      </c>
    </row>
    <row r="5401" spans="12:12" ht="15.75" customHeight="1">
      <c r="L5401" s="19" t="str">
        <f t="shared" si="84"/>
        <v>no incluido</v>
      </c>
    </row>
    <row r="5402" spans="12:12" ht="15.75" customHeight="1">
      <c r="L5402" s="19" t="str">
        <f t="shared" si="84"/>
        <v>no incluido</v>
      </c>
    </row>
    <row r="5403" spans="12:12" ht="15.75" customHeight="1">
      <c r="L5403" s="19" t="str">
        <f t="shared" si="84"/>
        <v>no incluido</v>
      </c>
    </row>
    <row r="5404" spans="12:12" ht="15.75" customHeight="1">
      <c r="L5404" s="19" t="str">
        <f t="shared" si="84"/>
        <v>no incluido</v>
      </c>
    </row>
    <row r="5405" spans="12:12" ht="15.75" customHeight="1">
      <c r="L5405" s="19" t="str">
        <f t="shared" si="84"/>
        <v>no incluido</v>
      </c>
    </row>
    <row r="5406" spans="12:12" ht="15.75" customHeight="1">
      <c r="L5406" s="19" t="str">
        <f t="shared" si="84"/>
        <v>no incluido</v>
      </c>
    </row>
    <row r="5407" spans="12:12" ht="15.75" customHeight="1">
      <c r="L5407" s="19" t="str">
        <f t="shared" si="84"/>
        <v>no incluido</v>
      </c>
    </row>
    <row r="5408" spans="12:12" ht="15.75" customHeight="1">
      <c r="L5408" s="19" t="str">
        <f t="shared" si="84"/>
        <v>no incluido</v>
      </c>
    </row>
    <row r="5409" spans="12:12" ht="15.75" customHeight="1">
      <c r="L5409" s="19" t="str">
        <f t="shared" si="84"/>
        <v>no incluido</v>
      </c>
    </row>
    <row r="5410" spans="12:12" ht="15.75" customHeight="1">
      <c r="L5410" s="19" t="str">
        <f t="shared" si="84"/>
        <v>no incluido</v>
      </c>
    </row>
    <row r="5411" spans="12:12" ht="15.75" customHeight="1">
      <c r="L5411" s="19" t="str">
        <f t="shared" si="84"/>
        <v>no incluido</v>
      </c>
    </row>
    <row r="5412" spans="12:12" ht="15.75" customHeight="1">
      <c r="L5412" s="19" t="str">
        <f t="shared" si="84"/>
        <v>no incluido</v>
      </c>
    </row>
    <row r="5413" spans="12:12" ht="15.75" customHeight="1">
      <c r="L5413" s="19" t="str">
        <f t="shared" si="84"/>
        <v>no incluido</v>
      </c>
    </row>
    <row r="5414" spans="12:12" ht="15.75" customHeight="1">
      <c r="L5414" s="19" t="str">
        <f t="shared" si="84"/>
        <v>no incluido</v>
      </c>
    </row>
    <row r="5415" spans="12:12" ht="15.75" customHeight="1">
      <c r="L5415" s="19" t="str">
        <f t="shared" si="84"/>
        <v>no incluido</v>
      </c>
    </row>
    <row r="5416" spans="12:12" ht="15.75" customHeight="1">
      <c r="L5416" s="19" t="str">
        <f t="shared" si="84"/>
        <v>no incluido</v>
      </c>
    </row>
    <row r="5417" spans="12:12" ht="15.75" customHeight="1">
      <c r="L5417" s="19" t="str">
        <f t="shared" si="84"/>
        <v>no incluido</v>
      </c>
    </row>
    <row r="5418" spans="12:12" ht="15.75" customHeight="1">
      <c r="L5418" s="19" t="str">
        <f t="shared" si="84"/>
        <v>no incluido</v>
      </c>
    </row>
    <row r="5419" spans="12:12" ht="15.75" customHeight="1">
      <c r="L5419" s="19" t="str">
        <f t="shared" si="84"/>
        <v>no incluido</v>
      </c>
    </row>
    <row r="5420" spans="12:12" ht="15.75" customHeight="1">
      <c r="L5420" s="19" t="str">
        <f t="shared" si="84"/>
        <v>no incluido</v>
      </c>
    </row>
    <row r="5421" spans="12:12" ht="15.75" customHeight="1">
      <c r="L5421" s="19" t="str">
        <f t="shared" si="84"/>
        <v>no incluido</v>
      </c>
    </row>
    <row r="5422" spans="12:12" ht="15.75" customHeight="1">
      <c r="L5422" s="19" t="str">
        <f t="shared" si="84"/>
        <v>no incluido</v>
      </c>
    </row>
    <row r="5423" spans="12:12" ht="15.75" customHeight="1">
      <c r="L5423" s="19" t="str">
        <f t="shared" si="84"/>
        <v>no incluido</v>
      </c>
    </row>
    <row r="5424" spans="12:12" ht="15.75" customHeight="1">
      <c r="L5424" s="19" t="str">
        <f t="shared" si="84"/>
        <v>no incluido</v>
      </c>
    </row>
    <row r="5425" spans="12:12" ht="15.75" customHeight="1">
      <c r="L5425" s="19" t="str">
        <f t="shared" si="84"/>
        <v>no incluido</v>
      </c>
    </row>
    <row r="5426" spans="12:12" ht="15.75" customHeight="1">
      <c r="L5426" s="19" t="str">
        <f t="shared" si="84"/>
        <v>no incluido</v>
      </c>
    </row>
    <row r="5427" spans="12:12" ht="15.75" customHeight="1">
      <c r="L5427" s="19" t="str">
        <f t="shared" si="84"/>
        <v>no incluido</v>
      </c>
    </row>
    <row r="5428" spans="12:12" ht="15.75" customHeight="1">
      <c r="L5428" s="19" t="str">
        <f t="shared" si="84"/>
        <v>no incluido</v>
      </c>
    </row>
    <row r="5429" spans="12:12" ht="15.75" customHeight="1">
      <c r="L5429" s="19" t="str">
        <f t="shared" si="84"/>
        <v>no incluido</v>
      </c>
    </row>
    <row r="5430" spans="12:12" ht="15.75" customHeight="1">
      <c r="L5430" s="19" t="str">
        <f t="shared" si="84"/>
        <v>no incluido</v>
      </c>
    </row>
    <row r="5431" spans="12:12" ht="15.75" customHeight="1">
      <c r="L5431" s="19" t="str">
        <f t="shared" si="84"/>
        <v>no incluido</v>
      </c>
    </row>
    <row r="5432" spans="12:12" ht="15.75" customHeight="1">
      <c r="L5432" s="19" t="str">
        <f t="shared" si="84"/>
        <v>no incluido</v>
      </c>
    </row>
    <row r="5433" spans="12:12" ht="15.75" customHeight="1">
      <c r="L5433" s="19" t="str">
        <f t="shared" si="84"/>
        <v>no incluido</v>
      </c>
    </row>
    <row r="5434" spans="12:12" ht="15.75" customHeight="1">
      <c r="L5434" s="19" t="str">
        <f t="shared" si="84"/>
        <v>no incluido</v>
      </c>
    </row>
    <row r="5435" spans="12:12" ht="15.75" customHeight="1">
      <c r="L5435" s="19" t="str">
        <f t="shared" si="84"/>
        <v>no incluido</v>
      </c>
    </row>
    <row r="5436" spans="12:12" ht="15.75" customHeight="1">
      <c r="L5436" s="19" t="str">
        <f t="shared" si="84"/>
        <v>no incluido</v>
      </c>
    </row>
    <row r="5437" spans="12:12" ht="15.75" customHeight="1">
      <c r="L5437" s="19" t="str">
        <f t="shared" si="84"/>
        <v>no incluido</v>
      </c>
    </row>
    <row r="5438" spans="12:12" ht="15.75" customHeight="1">
      <c r="L5438" s="19" t="str">
        <f t="shared" si="84"/>
        <v>no incluido</v>
      </c>
    </row>
    <row r="5439" spans="12:12" ht="15.75" customHeight="1">
      <c r="L5439" s="19" t="str">
        <f t="shared" si="84"/>
        <v>no incluido</v>
      </c>
    </row>
    <row r="5440" spans="12:12" ht="15.75" customHeight="1">
      <c r="L5440" s="19" t="str">
        <f t="shared" si="84"/>
        <v>no incluido</v>
      </c>
    </row>
    <row r="5441" spans="12:12" ht="15.75" customHeight="1">
      <c r="L5441" s="19" t="str">
        <f t="shared" si="84"/>
        <v>no incluido</v>
      </c>
    </row>
    <row r="5442" spans="12:12" ht="15.75" customHeight="1">
      <c r="L5442" s="19" t="str">
        <f t="shared" ref="L5442:L5478" si="85">IF(ISNUMBER(VLOOKUP(A5442,PRE,1,FALSE)),"PreAlerta",IF(ISNUMBER(VLOOKUP(A5442,POST,1,FALSE)),"PostAlerta",IF(ISNUMBER(VLOOKUP(A5442,EXCL,1,FALSE)),"Excluida","no incluido")))</f>
        <v>no incluido</v>
      </c>
    </row>
    <row r="5443" spans="12:12" ht="15.75" customHeight="1">
      <c r="L5443" s="19" t="str">
        <f t="shared" si="85"/>
        <v>no incluido</v>
      </c>
    </row>
    <row r="5444" spans="12:12" ht="15.75" customHeight="1">
      <c r="L5444" s="19" t="str">
        <f t="shared" si="85"/>
        <v>no incluido</v>
      </c>
    </row>
    <row r="5445" spans="12:12" ht="15.75" customHeight="1">
      <c r="L5445" s="19" t="str">
        <f t="shared" si="85"/>
        <v>no incluido</v>
      </c>
    </row>
    <row r="5446" spans="12:12" ht="15.75" customHeight="1">
      <c r="L5446" s="19" t="str">
        <f t="shared" si="85"/>
        <v>no incluido</v>
      </c>
    </row>
    <row r="5447" spans="12:12" ht="15.75" customHeight="1">
      <c r="L5447" s="19" t="str">
        <f t="shared" si="85"/>
        <v>no incluido</v>
      </c>
    </row>
    <row r="5448" spans="12:12" ht="15.75" customHeight="1">
      <c r="L5448" s="19" t="str">
        <f t="shared" si="85"/>
        <v>no incluido</v>
      </c>
    </row>
    <row r="5449" spans="12:12" ht="15.75" customHeight="1">
      <c r="L5449" s="19" t="str">
        <f t="shared" si="85"/>
        <v>no incluido</v>
      </c>
    </row>
    <row r="5450" spans="12:12" ht="15.75" customHeight="1">
      <c r="L5450" s="19" t="str">
        <f t="shared" si="85"/>
        <v>no incluido</v>
      </c>
    </row>
    <row r="5451" spans="12:12" ht="15.75" customHeight="1">
      <c r="L5451" s="19" t="str">
        <f t="shared" si="85"/>
        <v>no incluido</v>
      </c>
    </row>
    <row r="5452" spans="12:12" ht="15.75" customHeight="1">
      <c r="L5452" s="19" t="str">
        <f t="shared" si="85"/>
        <v>no incluido</v>
      </c>
    </row>
    <row r="5453" spans="12:12" ht="15.75" customHeight="1">
      <c r="L5453" s="19" t="str">
        <f t="shared" si="85"/>
        <v>no incluido</v>
      </c>
    </row>
    <row r="5454" spans="12:12" ht="15.75" customHeight="1">
      <c r="L5454" s="19" t="str">
        <f t="shared" si="85"/>
        <v>no incluido</v>
      </c>
    </row>
    <row r="5455" spans="12:12" ht="15.75" customHeight="1">
      <c r="L5455" s="19" t="str">
        <f t="shared" si="85"/>
        <v>no incluido</v>
      </c>
    </row>
    <row r="5456" spans="12:12" ht="15.75" customHeight="1">
      <c r="L5456" s="19" t="str">
        <f t="shared" si="85"/>
        <v>no incluido</v>
      </c>
    </row>
    <row r="5457" spans="12:12" ht="15.75" customHeight="1">
      <c r="L5457" s="19" t="str">
        <f t="shared" si="85"/>
        <v>no incluido</v>
      </c>
    </row>
    <row r="5458" spans="12:12" ht="15.75" customHeight="1">
      <c r="L5458" s="19" t="str">
        <f t="shared" si="85"/>
        <v>no incluido</v>
      </c>
    </row>
    <row r="5459" spans="12:12" ht="15.75" customHeight="1">
      <c r="L5459" s="19" t="str">
        <f t="shared" si="85"/>
        <v>no incluido</v>
      </c>
    </row>
    <row r="5460" spans="12:12" ht="15.75" customHeight="1">
      <c r="L5460" s="19" t="str">
        <f t="shared" si="85"/>
        <v>no incluido</v>
      </c>
    </row>
    <row r="5461" spans="12:12" ht="15.75" customHeight="1">
      <c r="L5461" s="19" t="str">
        <f t="shared" si="85"/>
        <v>no incluido</v>
      </c>
    </row>
    <row r="5462" spans="12:12" ht="15.75" customHeight="1">
      <c r="L5462" s="19" t="str">
        <f t="shared" si="85"/>
        <v>no incluido</v>
      </c>
    </row>
    <row r="5463" spans="12:12" ht="15.75" customHeight="1">
      <c r="L5463" s="19" t="str">
        <f t="shared" si="85"/>
        <v>no incluido</v>
      </c>
    </row>
    <row r="5464" spans="12:12" ht="15.75" customHeight="1">
      <c r="L5464" s="19" t="str">
        <f t="shared" si="85"/>
        <v>no incluido</v>
      </c>
    </row>
    <row r="5465" spans="12:12" ht="15.75" customHeight="1">
      <c r="L5465" s="19" t="str">
        <f t="shared" si="85"/>
        <v>no incluido</v>
      </c>
    </row>
    <row r="5466" spans="12:12" ht="15.75" customHeight="1">
      <c r="L5466" s="19" t="str">
        <f t="shared" si="85"/>
        <v>no incluido</v>
      </c>
    </row>
    <row r="5467" spans="12:12" ht="15.75" customHeight="1">
      <c r="L5467" s="19" t="str">
        <f t="shared" si="85"/>
        <v>no incluido</v>
      </c>
    </row>
    <row r="5468" spans="12:12" ht="15.75" customHeight="1">
      <c r="L5468" s="19" t="str">
        <f t="shared" si="85"/>
        <v>no incluido</v>
      </c>
    </row>
    <row r="5469" spans="12:12" ht="15.75" customHeight="1">
      <c r="L5469" s="19" t="str">
        <f t="shared" si="85"/>
        <v>no incluido</v>
      </c>
    </row>
    <row r="5470" spans="12:12" ht="15.75" customHeight="1">
      <c r="L5470" s="19" t="str">
        <f t="shared" si="85"/>
        <v>no incluido</v>
      </c>
    </row>
    <row r="5471" spans="12:12" ht="15.75" customHeight="1">
      <c r="L5471" s="19" t="str">
        <f t="shared" si="85"/>
        <v>no incluido</v>
      </c>
    </row>
    <row r="5472" spans="12:12" ht="15.75" customHeight="1">
      <c r="L5472" s="19" t="str">
        <f t="shared" si="85"/>
        <v>no incluido</v>
      </c>
    </row>
    <row r="5473" spans="12:12" ht="15.75" customHeight="1">
      <c r="L5473" s="19" t="str">
        <f t="shared" si="85"/>
        <v>no incluido</v>
      </c>
    </row>
    <row r="5474" spans="12:12" ht="15.75" customHeight="1">
      <c r="L5474" s="19" t="str">
        <f t="shared" si="85"/>
        <v>no incluido</v>
      </c>
    </row>
    <row r="5475" spans="12:12" ht="15.75" customHeight="1">
      <c r="L5475" s="19" t="str">
        <f t="shared" si="85"/>
        <v>no incluido</v>
      </c>
    </row>
    <row r="5476" spans="12:12" ht="15.75" customHeight="1">
      <c r="L5476" s="19" t="str">
        <f t="shared" si="85"/>
        <v>no incluido</v>
      </c>
    </row>
    <row r="5477" spans="12:12" ht="15.75" customHeight="1">
      <c r="L5477" s="19" t="str">
        <f t="shared" si="85"/>
        <v>no incluido</v>
      </c>
    </row>
    <row r="5478" spans="12:12" ht="15.75" customHeight="1">
      <c r="L5478" s="19" t="str">
        <f t="shared" si="85"/>
        <v>no incluido</v>
      </c>
    </row>
  </sheetData>
  <autoFilter ref="K1:L1" xr:uid="{00000000-0009-0000-0000-000006000000}"/>
  <conditionalFormatting sqref="L1:L5478">
    <cfRule type="containsText" dxfId="3" priority="1" stopIfTrue="1" operator="containsText" text="POSTALERTA">
      <formula>NOT(ISERROR(SEARCH(("POSTALERTA"),(L1))))</formula>
    </cfRule>
    <cfRule type="containsText" dxfId="2" priority="2" stopIfTrue="1" operator="containsText" text="EXCLUIDA">
      <formula>NOT(ISERROR(SEARCH(("EXCLUIDA"),(L1))))</formula>
    </cfRule>
    <cfRule type="containsText" dxfId="1" priority="3" stopIfTrue="1" operator="containsText" text="Pre">
      <formula>NOT(ISERROR(SEARCH(("Pre"),(L1))))</formula>
    </cfRule>
  </conditionalFormatting>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4645"/>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4.42578125" defaultRowHeight="15" customHeight="1"/>
  <cols>
    <col min="1" max="6" width="10.7109375" customWidth="1"/>
  </cols>
  <sheetData>
    <row r="1" spans="1:4">
      <c r="B1" s="19" t="s">
        <v>88</v>
      </c>
    </row>
    <row r="2" spans="1:4">
      <c r="A2" s="19" t="s">
        <v>101</v>
      </c>
      <c r="B2" s="19" t="s">
        <v>43</v>
      </c>
      <c r="D2" s="19">
        <v>1</v>
      </c>
    </row>
    <row r="3" spans="1:4">
      <c r="A3" s="19" t="s">
        <v>108</v>
      </c>
      <c r="B3" s="19" t="s">
        <v>40</v>
      </c>
      <c r="D3" s="19">
        <v>2</v>
      </c>
    </row>
    <row r="4" spans="1:4">
      <c r="A4" s="19" t="s">
        <v>116</v>
      </c>
      <c r="B4" s="19" t="s">
        <v>40</v>
      </c>
      <c r="D4" s="19">
        <v>3</v>
      </c>
    </row>
    <row r="5" spans="1:4">
      <c r="A5" s="19" t="s">
        <v>123</v>
      </c>
      <c r="B5" s="19" t="s">
        <v>40</v>
      </c>
      <c r="D5" s="19">
        <v>4</v>
      </c>
    </row>
    <row r="6" spans="1:4">
      <c r="A6" s="19" t="s">
        <v>150</v>
      </c>
      <c r="B6" s="19" t="s">
        <v>64</v>
      </c>
      <c r="D6" s="19">
        <v>5</v>
      </c>
    </row>
    <row r="7" spans="1:4">
      <c r="A7" s="19" t="s">
        <v>150</v>
      </c>
      <c r="B7" s="19" t="s">
        <v>64</v>
      </c>
      <c r="D7" s="19">
        <v>6</v>
      </c>
    </row>
    <row r="8" spans="1:4">
      <c r="A8" s="19" t="s">
        <v>150</v>
      </c>
      <c r="B8" s="19" t="s">
        <v>64</v>
      </c>
      <c r="D8" s="19">
        <v>7</v>
      </c>
    </row>
    <row r="9" spans="1:4">
      <c r="A9" s="19" t="s">
        <v>150</v>
      </c>
      <c r="B9" s="19" t="s">
        <v>64</v>
      </c>
      <c r="D9" s="19">
        <v>8</v>
      </c>
    </row>
    <row r="10" spans="1:4">
      <c r="A10" s="19" t="s">
        <v>150</v>
      </c>
      <c r="B10" s="19" t="s">
        <v>64</v>
      </c>
      <c r="D10" s="19">
        <v>9</v>
      </c>
    </row>
    <row r="11" spans="1:4">
      <c r="A11" s="19" t="s">
        <v>150</v>
      </c>
      <c r="B11" s="19" t="s">
        <v>64</v>
      </c>
      <c r="D11" s="19">
        <v>10</v>
      </c>
    </row>
    <row r="12" spans="1:4">
      <c r="A12" s="19" t="s">
        <v>150</v>
      </c>
      <c r="B12" s="19" t="s">
        <v>64</v>
      </c>
      <c r="D12" s="19">
        <v>11</v>
      </c>
    </row>
    <row r="13" spans="1:4">
      <c r="A13" s="19" t="s">
        <v>373</v>
      </c>
      <c r="B13" s="19" t="s">
        <v>64</v>
      </c>
      <c r="D13" s="19">
        <v>12</v>
      </c>
    </row>
    <row r="14" spans="1:4">
      <c r="A14" s="19" t="s">
        <v>391</v>
      </c>
      <c r="B14" s="19" t="s">
        <v>64</v>
      </c>
      <c r="D14" s="19">
        <v>13</v>
      </c>
    </row>
    <row r="15" spans="1:4">
      <c r="A15" s="19" t="s">
        <v>198</v>
      </c>
      <c r="B15" s="19" t="s">
        <v>63</v>
      </c>
      <c r="D15" s="19">
        <v>14</v>
      </c>
    </row>
    <row r="16" spans="1:4">
      <c r="A16" s="19" t="s">
        <v>198</v>
      </c>
      <c r="B16" s="19" t="s">
        <v>63</v>
      </c>
      <c r="D16" s="19">
        <v>15</v>
      </c>
    </row>
    <row r="17" spans="1:4">
      <c r="A17" s="19" t="s">
        <v>211</v>
      </c>
      <c r="B17" s="19" t="s">
        <v>63</v>
      </c>
      <c r="D17" s="19">
        <v>16</v>
      </c>
    </row>
    <row r="18" spans="1:4">
      <c r="A18" s="19" t="s">
        <v>400</v>
      </c>
      <c r="B18" s="19" t="s">
        <v>63</v>
      </c>
      <c r="D18" s="19">
        <v>17</v>
      </c>
    </row>
    <row r="19" spans="1:4">
      <c r="A19" s="19" t="s">
        <v>226</v>
      </c>
      <c r="B19" s="19" t="s">
        <v>62</v>
      </c>
      <c r="D19" s="19">
        <v>18</v>
      </c>
    </row>
    <row r="20" spans="1:4">
      <c r="A20" s="19" t="s">
        <v>234</v>
      </c>
      <c r="B20" s="19" t="s">
        <v>62</v>
      </c>
      <c r="D20" s="19">
        <v>19</v>
      </c>
    </row>
    <row r="21" spans="1:4" ht="15.75" customHeight="1">
      <c r="A21" s="19" t="s">
        <v>241</v>
      </c>
      <c r="B21" s="19" t="s">
        <v>62</v>
      </c>
      <c r="D21" s="19">
        <v>20</v>
      </c>
    </row>
    <row r="22" spans="1:4" ht="15.75" customHeight="1">
      <c r="A22" s="19" t="s">
        <v>248</v>
      </c>
      <c r="B22" s="19" t="s">
        <v>62</v>
      </c>
      <c r="D22" s="19">
        <v>21</v>
      </c>
    </row>
    <row r="23" spans="1:4" ht="15.75" customHeight="1">
      <c r="A23" s="19" t="s">
        <v>409</v>
      </c>
      <c r="B23" s="19" t="s">
        <v>61</v>
      </c>
      <c r="D23" s="19">
        <v>22</v>
      </c>
    </row>
    <row r="24" spans="1:4" ht="15.75" customHeight="1">
      <c r="A24" s="19" t="s">
        <v>260</v>
      </c>
      <c r="B24" s="19" t="s">
        <v>61</v>
      </c>
      <c r="D24" s="19">
        <v>23</v>
      </c>
    </row>
    <row r="25" spans="1:4" ht="15.75" customHeight="1">
      <c r="A25" s="19" t="s">
        <v>267</v>
      </c>
      <c r="B25" s="19" t="s">
        <v>61</v>
      </c>
      <c r="D25" s="19">
        <v>24</v>
      </c>
    </row>
    <row r="26" spans="1:4" ht="15.75" customHeight="1">
      <c r="A26" s="19" t="s">
        <v>426</v>
      </c>
      <c r="B26" s="19" t="s">
        <v>61</v>
      </c>
      <c r="D26" s="19">
        <v>25</v>
      </c>
    </row>
    <row r="27" spans="1:4" ht="15.75" customHeight="1">
      <c r="A27" s="19" t="s">
        <v>462</v>
      </c>
      <c r="B27" s="19" t="s">
        <v>61</v>
      </c>
      <c r="D27" s="19">
        <v>26</v>
      </c>
    </row>
    <row r="28" spans="1:4" ht="15.75" customHeight="1">
      <c r="A28" s="19" t="s">
        <v>471</v>
      </c>
      <c r="B28" s="19" t="s">
        <v>62</v>
      </c>
      <c r="D28" s="19">
        <v>27</v>
      </c>
    </row>
    <row r="29" spans="1:4" ht="15.75" customHeight="1">
      <c r="A29" s="19" t="s">
        <v>514</v>
      </c>
      <c r="B29" s="19" t="s">
        <v>59</v>
      </c>
      <c r="D29" s="19">
        <v>28</v>
      </c>
    </row>
    <row r="30" spans="1:4" ht="15.75" customHeight="1">
      <c r="A30" s="19" t="s">
        <v>308</v>
      </c>
      <c r="B30" s="19" t="s">
        <v>59</v>
      </c>
      <c r="D30" s="19">
        <v>29</v>
      </c>
    </row>
    <row r="31" spans="1:4" ht="15.75" customHeight="1">
      <c r="A31" s="19" t="s">
        <v>308</v>
      </c>
      <c r="B31" s="19" t="s">
        <v>59</v>
      </c>
      <c r="D31" s="19">
        <v>30</v>
      </c>
    </row>
    <row r="32" spans="1:4" ht="15.75" customHeight="1">
      <c r="A32" s="19" t="s">
        <v>315</v>
      </c>
      <c r="B32" s="19" t="s">
        <v>59</v>
      </c>
      <c r="D32" s="19">
        <v>31</v>
      </c>
    </row>
    <row r="33" spans="1:4" ht="15.75" customHeight="1">
      <c r="A33" s="19" t="s">
        <v>323</v>
      </c>
      <c r="B33" s="19" t="s">
        <v>59</v>
      </c>
      <c r="D33" s="19">
        <v>32</v>
      </c>
    </row>
    <row r="34" spans="1:4" ht="15.75" customHeight="1">
      <c r="A34" s="19" t="s">
        <v>331</v>
      </c>
      <c r="B34" s="19" t="s">
        <v>59</v>
      </c>
      <c r="D34" s="19">
        <v>33</v>
      </c>
    </row>
    <row r="35" spans="1:4" ht="15.75" customHeight="1">
      <c r="A35" s="19" t="s">
        <v>338</v>
      </c>
      <c r="B35" s="19" t="s">
        <v>59</v>
      </c>
      <c r="D35" s="19">
        <v>34</v>
      </c>
    </row>
    <row r="36" spans="1:4" ht="15.75" customHeight="1">
      <c r="A36" s="19" t="s">
        <v>338</v>
      </c>
      <c r="B36" s="19" t="s">
        <v>59</v>
      </c>
      <c r="D36" s="19">
        <v>35</v>
      </c>
    </row>
    <row r="37" spans="1:4" ht="15.75" customHeight="1">
      <c r="A37" s="19" t="s">
        <v>338</v>
      </c>
      <c r="B37" s="19" t="s">
        <v>59</v>
      </c>
      <c r="D37" s="19">
        <v>36</v>
      </c>
    </row>
    <row r="38" spans="1:4" ht="15.75" customHeight="1">
      <c r="A38" s="19" t="s">
        <v>359</v>
      </c>
      <c r="B38" s="19" t="s">
        <v>59</v>
      </c>
      <c r="D38" s="19">
        <v>37</v>
      </c>
    </row>
    <row r="39" spans="1:4" ht="15.75" customHeight="1">
      <c r="A39" s="19" t="s">
        <v>366</v>
      </c>
      <c r="B39" s="19" t="s">
        <v>58</v>
      </c>
      <c r="D39" s="19">
        <v>38</v>
      </c>
    </row>
    <row r="40" spans="1:4" ht="15.75" customHeight="1">
      <c r="A40" s="19" t="s">
        <v>531</v>
      </c>
      <c r="B40" s="19" t="s">
        <v>58</v>
      </c>
      <c r="D40" s="19">
        <v>39</v>
      </c>
    </row>
    <row r="41" spans="1:4" ht="15.75" customHeight="1">
      <c r="A41" s="19" t="s">
        <v>383</v>
      </c>
      <c r="B41" s="19" t="s">
        <v>58</v>
      </c>
      <c r="D41" s="19">
        <v>40</v>
      </c>
    </row>
    <row r="42" spans="1:4" ht="15.75" customHeight="1">
      <c r="A42" s="19" t="s">
        <v>383</v>
      </c>
      <c r="B42" s="19" t="s">
        <v>58</v>
      </c>
      <c r="D42" s="19">
        <v>41</v>
      </c>
    </row>
    <row r="43" spans="1:4" ht="15.75" customHeight="1">
      <c r="A43" s="19" t="s">
        <v>584</v>
      </c>
      <c r="B43" s="19" t="s">
        <v>58</v>
      </c>
      <c r="D43" s="19">
        <v>42</v>
      </c>
    </row>
    <row r="44" spans="1:4" ht="15.75" customHeight="1">
      <c r="A44" s="19" t="s">
        <v>616</v>
      </c>
      <c r="B44" s="19" t="s">
        <v>58</v>
      </c>
      <c r="D44" s="19">
        <v>43</v>
      </c>
    </row>
    <row r="45" spans="1:4" ht="15.75" customHeight="1">
      <c r="A45" s="19" t="s">
        <v>419</v>
      </c>
      <c r="B45" s="19" t="s">
        <v>58</v>
      </c>
      <c r="D45" s="19">
        <v>44</v>
      </c>
    </row>
    <row r="46" spans="1:4" ht="15.75" customHeight="1">
      <c r="A46" s="19" t="s">
        <v>646</v>
      </c>
      <c r="B46" s="19" t="s">
        <v>58</v>
      </c>
      <c r="D46" s="19">
        <v>45</v>
      </c>
    </row>
    <row r="47" spans="1:4" ht="15.75" customHeight="1">
      <c r="A47" s="19" t="s">
        <v>436</v>
      </c>
      <c r="B47" s="19" t="s">
        <v>58</v>
      </c>
      <c r="D47" s="19">
        <v>46</v>
      </c>
    </row>
    <row r="48" spans="1:4" ht="15.75" customHeight="1">
      <c r="A48" s="19" t="s">
        <v>443</v>
      </c>
      <c r="B48" s="19" t="s">
        <v>58</v>
      </c>
      <c r="D48" s="19">
        <v>47</v>
      </c>
    </row>
    <row r="49" spans="1:4" ht="15.75" customHeight="1">
      <c r="A49" s="19" t="s">
        <v>443</v>
      </c>
      <c r="B49" s="19" t="s">
        <v>58</v>
      </c>
      <c r="D49" s="19">
        <v>48</v>
      </c>
    </row>
    <row r="50" spans="1:4" ht="15.75" customHeight="1">
      <c r="A50" s="19" t="s">
        <v>443</v>
      </c>
      <c r="B50" s="19" t="s">
        <v>58</v>
      </c>
      <c r="D50" s="19">
        <v>49</v>
      </c>
    </row>
    <row r="51" spans="1:4" ht="15.75" customHeight="1">
      <c r="A51" s="19" t="s">
        <v>655</v>
      </c>
      <c r="B51" s="19" t="s">
        <v>56</v>
      </c>
      <c r="D51" s="19">
        <v>50</v>
      </c>
    </row>
    <row r="52" spans="1:4" ht="15.75" customHeight="1">
      <c r="A52" s="19" t="s">
        <v>724</v>
      </c>
      <c r="B52" s="19" t="s">
        <v>56</v>
      </c>
      <c r="D52" s="19">
        <v>51</v>
      </c>
    </row>
    <row r="53" spans="1:4" ht="15.75" customHeight="1">
      <c r="A53" s="19" t="s">
        <v>480</v>
      </c>
      <c r="B53" s="19" t="s">
        <v>56</v>
      </c>
      <c r="D53" s="19">
        <v>52</v>
      </c>
    </row>
    <row r="54" spans="1:4" ht="15.75" customHeight="1">
      <c r="A54" s="19" t="s">
        <v>131</v>
      </c>
      <c r="B54" s="19" t="s">
        <v>56</v>
      </c>
      <c r="D54" s="19">
        <v>53</v>
      </c>
    </row>
    <row r="55" spans="1:4" ht="15.75" customHeight="1">
      <c r="A55" s="19" t="s">
        <v>131</v>
      </c>
      <c r="B55" s="19" t="s">
        <v>56</v>
      </c>
      <c r="D55" s="19">
        <v>54</v>
      </c>
    </row>
    <row r="56" spans="1:4" ht="15.75" customHeight="1">
      <c r="A56" s="19" t="s">
        <v>131</v>
      </c>
      <c r="B56" s="19" t="s">
        <v>56</v>
      </c>
      <c r="D56" s="19">
        <v>55</v>
      </c>
    </row>
    <row r="57" spans="1:4" ht="15.75" customHeight="1">
      <c r="A57" s="19" t="s">
        <v>131</v>
      </c>
      <c r="B57" s="19" t="s">
        <v>56</v>
      </c>
      <c r="D57" s="19">
        <v>56</v>
      </c>
    </row>
    <row r="58" spans="1:4" ht="15.75" customHeight="1">
      <c r="A58" s="19" t="s">
        <v>131</v>
      </c>
      <c r="B58" s="19" t="s">
        <v>56</v>
      </c>
      <c r="D58" s="19">
        <v>57</v>
      </c>
    </row>
    <row r="59" spans="1:4" ht="15.75" customHeight="1">
      <c r="A59" s="19" t="s">
        <v>787</v>
      </c>
      <c r="B59" s="19" t="s">
        <v>53</v>
      </c>
      <c r="D59" s="19">
        <v>58</v>
      </c>
    </row>
    <row r="60" spans="1:4" ht="15.75" customHeight="1">
      <c r="A60" s="19" t="s">
        <v>852</v>
      </c>
      <c r="B60" s="19" t="s">
        <v>53</v>
      </c>
      <c r="D60" s="19">
        <v>59</v>
      </c>
    </row>
    <row r="61" spans="1:4" ht="15.75" customHeight="1">
      <c r="A61" s="19" t="s">
        <v>540</v>
      </c>
      <c r="B61" s="19" t="s">
        <v>53</v>
      </c>
      <c r="D61" s="19">
        <v>60</v>
      </c>
    </row>
    <row r="62" spans="1:4" ht="15.75" customHeight="1">
      <c r="A62" s="19" t="s">
        <v>548</v>
      </c>
      <c r="B62" s="19" t="s">
        <v>53</v>
      </c>
      <c r="D62" s="19">
        <v>61</v>
      </c>
    </row>
    <row r="63" spans="1:4" ht="15.75" customHeight="1">
      <c r="D63" s="19">
        <v>62</v>
      </c>
    </row>
    <row r="64" spans="1:4" ht="15.75" customHeight="1">
      <c r="A64" s="19" t="s">
        <v>561</v>
      </c>
      <c r="B64" s="19" t="s">
        <v>53</v>
      </c>
      <c r="D64" s="19">
        <v>63</v>
      </c>
    </row>
    <row r="65" spans="1:4" ht="15.75" customHeight="1">
      <c r="A65" s="19" t="s">
        <v>887</v>
      </c>
      <c r="B65" s="19" t="s">
        <v>50</v>
      </c>
      <c r="D65" s="19">
        <v>64</v>
      </c>
    </row>
    <row r="66" spans="1:4" ht="15.75" customHeight="1">
      <c r="A66" s="19" t="s">
        <v>576</v>
      </c>
      <c r="B66" s="19" t="s">
        <v>50</v>
      </c>
      <c r="D66" s="19">
        <v>65</v>
      </c>
    </row>
    <row r="67" spans="1:4" ht="15.75" customHeight="1">
      <c r="A67" s="19" t="s">
        <v>576</v>
      </c>
      <c r="B67" s="19" t="s">
        <v>50</v>
      </c>
      <c r="D67" s="19">
        <v>66</v>
      </c>
    </row>
    <row r="68" spans="1:4" ht="15.75" customHeight="1">
      <c r="A68" s="19" t="s">
        <v>593</v>
      </c>
      <c r="B68" s="19" t="s">
        <v>50</v>
      </c>
      <c r="D68" s="19">
        <v>67</v>
      </c>
    </row>
    <row r="69" spans="1:4" ht="15.75" customHeight="1">
      <c r="A69" s="19" t="s">
        <v>601</v>
      </c>
      <c r="B69" s="19" t="s">
        <v>50</v>
      </c>
      <c r="D69" s="19">
        <v>68</v>
      </c>
    </row>
    <row r="70" spans="1:4" ht="15.75" customHeight="1">
      <c r="A70" s="19" t="s">
        <v>608</v>
      </c>
      <c r="B70" s="19" t="s">
        <v>50</v>
      </c>
      <c r="D70" s="19">
        <v>69</v>
      </c>
    </row>
    <row r="71" spans="1:4" ht="15.75" customHeight="1">
      <c r="A71" s="19" t="s">
        <v>906</v>
      </c>
      <c r="B71" s="19" t="s">
        <v>50</v>
      </c>
      <c r="D71" s="19">
        <v>70</v>
      </c>
    </row>
    <row r="72" spans="1:4" ht="15.75" customHeight="1">
      <c r="A72" s="19" t="s">
        <v>625</v>
      </c>
      <c r="B72" s="19" t="s">
        <v>50</v>
      </c>
      <c r="D72" s="19">
        <v>71</v>
      </c>
    </row>
    <row r="73" spans="1:4" ht="15.75" customHeight="1">
      <c r="A73" s="19" t="s">
        <v>632</v>
      </c>
      <c r="B73" s="19" t="s">
        <v>50</v>
      </c>
      <c r="D73" s="19">
        <v>72</v>
      </c>
    </row>
    <row r="74" spans="1:4" ht="15.75" customHeight="1">
      <c r="A74" s="19" t="s">
        <v>639</v>
      </c>
      <c r="B74" s="19" t="s">
        <v>50</v>
      </c>
      <c r="D74" s="19">
        <v>73</v>
      </c>
    </row>
    <row r="75" spans="1:4" ht="15.75" customHeight="1">
      <c r="A75" s="19" t="s">
        <v>1009</v>
      </c>
      <c r="B75" s="19" t="s">
        <v>50</v>
      </c>
      <c r="D75" s="19">
        <v>74</v>
      </c>
    </row>
    <row r="76" spans="1:4" ht="15.75" customHeight="1">
      <c r="A76" s="19" t="s">
        <v>1019</v>
      </c>
      <c r="B76" s="19" t="s">
        <v>43</v>
      </c>
      <c r="D76" s="19">
        <v>75</v>
      </c>
    </row>
    <row r="77" spans="1:4" ht="15.75" customHeight="1">
      <c r="A77" s="19" t="s">
        <v>665</v>
      </c>
      <c r="B77" s="19" t="s">
        <v>40</v>
      </c>
      <c r="D77" s="19">
        <v>76</v>
      </c>
    </row>
    <row r="78" spans="1:4" ht="15.75" customHeight="1">
      <c r="A78" s="19" t="s">
        <v>673</v>
      </c>
      <c r="B78" s="19" t="s">
        <v>50</v>
      </c>
      <c r="D78" s="19">
        <v>77</v>
      </c>
    </row>
    <row r="79" spans="1:4" ht="15.75" customHeight="1">
      <c r="A79" s="19" t="s">
        <v>673</v>
      </c>
      <c r="B79" s="19" t="s">
        <v>50</v>
      </c>
      <c r="D79" s="19">
        <v>78</v>
      </c>
    </row>
    <row r="80" spans="1:4" ht="15.75" customHeight="1">
      <c r="A80" s="19" t="s">
        <v>673</v>
      </c>
      <c r="B80" s="19" t="s">
        <v>50</v>
      </c>
      <c r="D80" s="19">
        <v>79</v>
      </c>
    </row>
    <row r="81" spans="1:4" ht="15.75" customHeight="1">
      <c r="A81" s="19" t="s">
        <v>693</v>
      </c>
      <c r="B81" s="19" t="s">
        <v>47</v>
      </c>
      <c r="D81" s="19">
        <v>80</v>
      </c>
    </row>
    <row r="82" spans="1:4" ht="15.75" customHeight="1">
      <c r="A82" s="19" t="s">
        <v>701</v>
      </c>
      <c r="B82" s="19" t="s">
        <v>47</v>
      </c>
      <c r="D82" s="19">
        <v>81</v>
      </c>
    </row>
    <row r="83" spans="1:4" ht="15.75" customHeight="1">
      <c r="A83" s="19" t="s">
        <v>709</v>
      </c>
      <c r="B83" s="19" t="s">
        <v>47</v>
      </c>
      <c r="D83" s="19">
        <v>82</v>
      </c>
    </row>
    <row r="84" spans="1:4" ht="15.75" customHeight="1">
      <c r="A84" s="19" t="s">
        <v>717</v>
      </c>
      <c r="B84" s="19" t="s">
        <v>47</v>
      </c>
      <c r="D84" s="19">
        <v>83</v>
      </c>
    </row>
    <row r="85" spans="1:4" ht="15.75" customHeight="1">
      <c r="A85" s="19" t="s">
        <v>1082</v>
      </c>
      <c r="B85" s="19" t="s">
        <v>47</v>
      </c>
      <c r="D85" s="19">
        <v>84</v>
      </c>
    </row>
    <row r="86" spans="1:4" ht="15.75" customHeight="1">
      <c r="A86" s="19" t="s">
        <v>734</v>
      </c>
      <c r="B86" s="19" t="s">
        <v>43</v>
      </c>
      <c r="D86" s="19">
        <v>85</v>
      </c>
    </row>
    <row r="87" spans="1:4" ht="15.75" customHeight="1">
      <c r="A87" s="19" t="s">
        <v>741</v>
      </c>
      <c r="B87" s="19" t="s">
        <v>47</v>
      </c>
      <c r="D87" s="19">
        <v>86</v>
      </c>
    </row>
    <row r="88" spans="1:4" ht="15.75" customHeight="1">
      <c r="A88" s="19" t="s">
        <v>741</v>
      </c>
      <c r="B88" s="19" t="s">
        <v>47</v>
      </c>
      <c r="D88" s="19">
        <v>87</v>
      </c>
    </row>
    <row r="89" spans="1:4" ht="15.75" customHeight="1">
      <c r="A89" s="19" t="s">
        <v>756</v>
      </c>
      <c r="B89" s="19" t="s">
        <v>47</v>
      </c>
      <c r="D89" s="19">
        <v>88</v>
      </c>
    </row>
    <row r="90" spans="1:4" ht="15.75" customHeight="1">
      <c r="A90" s="19" t="s">
        <v>764</v>
      </c>
      <c r="B90" s="19" t="s">
        <v>47</v>
      </c>
      <c r="D90" s="19">
        <v>89</v>
      </c>
    </row>
    <row r="91" spans="1:4" ht="15.75" customHeight="1">
      <c r="A91" s="19" t="s">
        <v>772</v>
      </c>
      <c r="B91" s="19" t="s">
        <v>40</v>
      </c>
      <c r="D91" s="19">
        <v>90</v>
      </c>
    </row>
    <row r="92" spans="1:4" ht="15.75" customHeight="1">
      <c r="A92" s="19" t="s">
        <v>780</v>
      </c>
      <c r="B92" s="19" t="s">
        <v>47</v>
      </c>
      <c r="D92" s="19">
        <v>91</v>
      </c>
    </row>
    <row r="93" spans="1:4" ht="15.75" customHeight="1">
      <c r="A93" s="19" t="s">
        <v>780</v>
      </c>
      <c r="B93" s="19" t="s">
        <v>47</v>
      </c>
      <c r="D93" s="19">
        <v>92</v>
      </c>
    </row>
    <row r="94" spans="1:4" ht="15.75" customHeight="1">
      <c r="A94" s="19" t="s">
        <v>780</v>
      </c>
      <c r="B94" s="19" t="s">
        <v>47</v>
      </c>
      <c r="D94" s="19">
        <v>93</v>
      </c>
    </row>
    <row r="95" spans="1:4" ht="15.75" customHeight="1">
      <c r="A95" s="19" t="s">
        <v>780</v>
      </c>
      <c r="B95" s="19" t="s">
        <v>47</v>
      </c>
      <c r="D95" s="19">
        <v>94</v>
      </c>
    </row>
    <row r="96" spans="1:4" ht="15.75" customHeight="1">
      <c r="A96" s="19" t="s">
        <v>780</v>
      </c>
      <c r="B96" s="19" t="s">
        <v>47</v>
      </c>
      <c r="D96" s="19">
        <v>95</v>
      </c>
    </row>
    <row r="97" spans="1:4" ht="15.75" customHeight="1">
      <c r="A97" s="19" t="s">
        <v>780</v>
      </c>
      <c r="B97" s="19" t="s">
        <v>47</v>
      </c>
      <c r="D97" s="19">
        <v>96</v>
      </c>
    </row>
    <row r="98" spans="1:4" ht="15.75" customHeight="1">
      <c r="A98" s="19" t="s">
        <v>820</v>
      </c>
      <c r="B98" s="19" t="s">
        <v>43</v>
      </c>
      <c r="D98" s="19">
        <v>97</v>
      </c>
    </row>
    <row r="99" spans="1:4" ht="15.75" customHeight="1">
      <c r="A99" s="19" t="s">
        <v>828</v>
      </c>
      <c r="B99" s="19" t="s">
        <v>43</v>
      </c>
      <c r="D99" s="19">
        <v>98</v>
      </c>
    </row>
    <row r="100" spans="1:4" ht="15.75" customHeight="1">
      <c r="A100" s="19" t="s">
        <v>836</v>
      </c>
      <c r="B100" s="19" t="s">
        <v>43</v>
      </c>
      <c r="D100" s="19">
        <v>99</v>
      </c>
    </row>
    <row r="101" spans="1:4" ht="15.75" customHeight="1">
      <c r="A101" s="19" t="s">
        <v>844</v>
      </c>
      <c r="B101" s="19" t="s">
        <v>43</v>
      </c>
      <c r="D101" s="19">
        <v>100</v>
      </c>
    </row>
    <row r="102" spans="1:4" ht="15.75" customHeight="1">
      <c r="A102" s="19" t="s">
        <v>844</v>
      </c>
      <c r="B102" s="19" t="s">
        <v>43</v>
      </c>
      <c r="D102" s="19">
        <v>101</v>
      </c>
    </row>
    <row r="103" spans="1:4" ht="15.75" customHeight="1">
      <c r="A103" s="19" t="s">
        <v>862</v>
      </c>
      <c r="B103" s="19" t="s">
        <v>43</v>
      </c>
      <c r="D103" s="19">
        <v>102</v>
      </c>
    </row>
    <row r="104" spans="1:4" ht="15.75" customHeight="1">
      <c r="A104" s="19" t="s">
        <v>870</v>
      </c>
      <c r="B104" s="19" t="s">
        <v>43</v>
      </c>
      <c r="D104" s="19">
        <v>103</v>
      </c>
    </row>
    <row r="105" spans="1:4" ht="15.75" customHeight="1">
      <c r="A105" s="19" t="s">
        <v>878</v>
      </c>
      <c r="B105" s="19" t="s">
        <v>43</v>
      </c>
      <c r="D105" s="19">
        <v>104</v>
      </c>
    </row>
    <row r="106" spans="1:4" ht="15.75" customHeight="1">
      <c r="A106" s="19" t="s">
        <v>1113</v>
      </c>
      <c r="B106" s="19" t="s">
        <v>43</v>
      </c>
      <c r="D106" s="19">
        <v>105</v>
      </c>
    </row>
    <row r="107" spans="1:4" ht="15.75" customHeight="1">
      <c r="D107" s="19">
        <v>106</v>
      </c>
    </row>
    <row r="108" spans="1:4" ht="15.75" customHeight="1">
      <c r="A108" s="19" t="s">
        <v>1128</v>
      </c>
      <c r="B108" s="19" t="s">
        <v>43</v>
      </c>
      <c r="D108" s="19">
        <v>107</v>
      </c>
    </row>
    <row r="109" spans="1:4" ht="15.75" customHeight="1">
      <c r="A109" s="19" t="s">
        <v>915</v>
      </c>
      <c r="B109" s="19" t="s">
        <v>43</v>
      </c>
      <c r="D109" s="19">
        <v>108</v>
      </c>
    </row>
    <row r="110" spans="1:4" ht="15.75" customHeight="1">
      <c r="A110" s="19" t="s">
        <v>922</v>
      </c>
      <c r="B110" s="19" t="s">
        <v>43</v>
      </c>
      <c r="D110" s="19">
        <v>109</v>
      </c>
    </row>
    <row r="111" spans="1:4" ht="15.75" customHeight="1">
      <c r="A111" s="19" t="s">
        <v>930</v>
      </c>
      <c r="B111" s="19" t="s">
        <v>43</v>
      </c>
      <c r="D111" s="19">
        <v>110</v>
      </c>
    </row>
    <row r="112" spans="1:4" ht="15.75" customHeight="1">
      <c r="A112" s="19" t="s">
        <v>935</v>
      </c>
      <c r="B112" s="19" t="s">
        <v>43</v>
      </c>
      <c r="D112" s="19">
        <v>111</v>
      </c>
    </row>
    <row r="113" spans="1:4" ht="15.75" customHeight="1">
      <c r="A113" s="19" t="s">
        <v>943</v>
      </c>
      <c r="B113" s="19" t="s">
        <v>43</v>
      </c>
      <c r="D113" s="19">
        <v>112</v>
      </c>
    </row>
    <row r="114" spans="1:4" ht="15.75" customHeight="1">
      <c r="A114" s="19" t="s">
        <v>951</v>
      </c>
      <c r="B114" s="19" t="s">
        <v>43</v>
      </c>
      <c r="D114" s="19">
        <v>113</v>
      </c>
    </row>
    <row r="115" spans="1:4" ht="15.75" customHeight="1">
      <c r="A115" s="19" t="s">
        <v>959</v>
      </c>
      <c r="B115" s="19" t="s">
        <v>43</v>
      </c>
      <c r="D115" s="19">
        <v>114</v>
      </c>
    </row>
    <row r="116" spans="1:4" ht="15.75" customHeight="1">
      <c r="A116" s="19" t="s">
        <v>967</v>
      </c>
      <c r="B116" s="19" t="s">
        <v>43</v>
      </c>
      <c r="D116" s="19">
        <v>115</v>
      </c>
    </row>
    <row r="117" spans="1:4" ht="15.75" customHeight="1">
      <c r="A117" s="19" t="s">
        <v>974</v>
      </c>
      <c r="B117" s="19" t="s">
        <v>43</v>
      </c>
      <c r="D117" s="19">
        <v>116</v>
      </c>
    </row>
    <row r="118" spans="1:4" ht="15.75" customHeight="1">
      <c r="A118" s="19" t="s">
        <v>981</v>
      </c>
      <c r="B118" s="19" t="s">
        <v>43</v>
      </c>
      <c r="D118" s="19">
        <v>117</v>
      </c>
    </row>
    <row r="119" spans="1:4" ht="15.75" customHeight="1">
      <c r="A119" s="19" t="s">
        <v>967</v>
      </c>
      <c r="B119" s="19" t="s">
        <v>43</v>
      </c>
      <c r="D119" s="19">
        <v>118</v>
      </c>
    </row>
    <row r="120" spans="1:4" ht="15.75" customHeight="1">
      <c r="A120" s="19" t="s">
        <v>974</v>
      </c>
      <c r="B120" s="19" t="s">
        <v>43</v>
      </c>
      <c r="D120" s="19">
        <v>119</v>
      </c>
    </row>
    <row r="121" spans="1:4" ht="15.75" customHeight="1">
      <c r="A121" s="19" t="s">
        <v>999</v>
      </c>
      <c r="B121" s="19" t="s">
        <v>43</v>
      </c>
      <c r="D121" s="19">
        <v>120</v>
      </c>
    </row>
    <row r="122" spans="1:4" ht="15.75" customHeight="1">
      <c r="D122" s="19">
        <v>121</v>
      </c>
    </row>
    <row r="123" spans="1:4" ht="15.75" customHeight="1">
      <c r="A123" s="19" t="s">
        <v>967</v>
      </c>
      <c r="B123" s="19" t="s">
        <v>43</v>
      </c>
      <c r="D123" s="19">
        <v>122</v>
      </c>
    </row>
    <row r="124" spans="1:4" ht="15.75" customHeight="1">
      <c r="A124" s="19" t="s">
        <v>1059</v>
      </c>
      <c r="B124" s="19" t="s">
        <v>43</v>
      </c>
      <c r="D124" s="19">
        <v>123</v>
      </c>
    </row>
    <row r="125" spans="1:4" ht="15.75" customHeight="1">
      <c r="A125" s="19" t="s">
        <v>999</v>
      </c>
      <c r="B125" s="19" t="s">
        <v>43</v>
      </c>
      <c r="D125" s="19">
        <v>124</v>
      </c>
    </row>
    <row r="126" spans="1:4" ht="15.75" customHeight="1">
      <c r="A126" s="19" t="s">
        <v>967</v>
      </c>
      <c r="B126" s="19" t="s">
        <v>43</v>
      </c>
      <c r="D126" s="19">
        <v>125</v>
      </c>
    </row>
    <row r="127" spans="1:4" ht="15.75" customHeight="1">
      <c r="A127" s="19" t="s">
        <v>967</v>
      </c>
      <c r="B127" s="19" t="s">
        <v>43</v>
      </c>
      <c r="D127" s="19">
        <v>126</v>
      </c>
    </row>
    <row r="128" spans="1:4" ht="15.75" customHeight="1">
      <c r="A128" s="19" t="s">
        <v>967</v>
      </c>
      <c r="B128" s="19" t="s">
        <v>43</v>
      </c>
      <c r="D128" s="19">
        <v>127</v>
      </c>
    </row>
    <row r="129" spans="1:4" ht="15.75" customHeight="1">
      <c r="A129" s="19" t="s">
        <v>999</v>
      </c>
      <c r="B129" s="19" t="s">
        <v>43</v>
      </c>
      <c r="D129" s="19">
        <v>128</v>
      </c>
    </row>
    <row r="130" spans="1:4" ht="15.75" customHeight="1">
      <c r="A130" s="19" t="s">
        <v>1059</v>
      </c>
      <c r="B130" s="19" t="s">
        <v>43</v>
      </c>
      <c r="D130" s="19">
        <v>129</v>
      </c>
    </row>
    <row r="131" spans="1:4" ht="15.75" customHeight="1">
      <c r="A131" s="19" t="s">
        <v>981</v>
      </c>
      <c r="B131" s="19" t="s">
        <v>43</v>
      </c>
      <c r="D131" s="19">
        <v>130</v>
      </c>
    </row>
    <row r="132" spans="1:4" ht="15.75" customHeight="1">
      <c r="D132" s="19">
        <v>131</v>
      </c>
    </row>
    <row r="133" spans="1:4" ht="15.75" customHeight="1">
      <c r="A133" s="19" t="s">
        <v>1075</v>
      </c>
      <c r="B133" s="19" t="s">
        <v>40</v>
      </c>
      <c r="D133" s="19">
        <v>132</v>
      </c>
    </row>
    <row r="134" spans="1:4" ht="15.75" customHeight="1">
      <c r="A134" s="19" t="s">
        <v>1235</v>
      </c>
      <c r="B134" s="19" t="s">
        <v>40</v>
      </c>
      <c r="D134" s="19">
        <v>133</v>
      </c>
    </row>
    <row r="135" spans="1:4" ht="15.75" customHeight="1">
      <c r="A135" s="19" t="s">
        <v>1256</v>
      </c>
      <c r="B135" s="19" t="s">
        <v>40</v>
      </c>
      <c r="D135" s="19">
        <v>134</v>
      </c>
    </row>
    <row r="136" spans="1:4" ht="15.75" customHeight="1">
      <c r="A136" s="19" t="s">
        <v>1265</v>
      </c>
      <c r="B136" s="19" t="s">
        <v>40</v>
      </c>
      <c r="D136" s="19">
        <v>135</v>
      </c>
    </row>
    <row r="137" spans="1:4" ht="15.75" customHeight="1">
      <c r="A137" s="19" t="s">
        <v>1105</v>
      </c>
      <c r="B137" s="19" t="s">
        <v>40</v>
      </c>
      <c r="D137" s="19">
        <v>136</v>
      </c>
    </row>
    <row r="138" spans="1:4" ht="15.75" customHeight="1">
      <c r="A138" s="19" t="s">
        <v>1105</v>
      </c>
      <c r="B138" s="19" t="s">
        <v>40</v>
      </c>
      <c r="D138" s="19">
        <v>137</v>
      </c>
    </row>
    <row r="139" spans="1:4" ht="15.75" customHeight="1">
      <c r="A139" s="19" t="s">
        <v>1406</v>
      </c>
      <c r="B139" s="19" t="s">
        <v>40</v>
      </c>
      <c r="D139" s="19">
        <v>138</v>
      </c>
    </row>
    <row r="140" spans="1:4" ht="15.75" customHeight="1">
      <c r="A140" s="19" t="s">
        <v>1440</v>
      </c>
      <c r="B140" s="19" t="s">
        <v>40</v>
      </c>
      <c r="D140" s="19">
        <v>139</v>
      </c>
    </row>
    <row r="141" spans="1:4" ht="15.75" customHeight="1">
      <c r="A141" s="19" t="s">
        <v>1457</v>
      </c>
      <c r="B141" s="19" t="s">
        <v>40</v>
      </c>
      <c r="D141" s="19">
        <v>140</v>
      </c>
    </row>
    <row r="142" spans="1:4" ht="15.75" customHeight="1">
      <c r="A142" s="19" t="s">
        <v>1144</v>
      </c>
      <c r="B142" s="19" t="s">
        <v>40</v>
      </c>
      <c r="D142" s="19">
        <v>141</v>
      </c>
    </row>
    <row r="143" spans="1:4" ht="15.75" customHeight="1">
      <c r="A143" s="19" t="s">
        <v>1144</v>
      </c>
      <c r="B143" s="19" t="s">
        <v>40</v>
      </c>
      <c r="D143" s="19">
        <v>142</v>
      </c>
    </row>
    <row r="144" spans="1:4" ht="15.75" customHeight="1">
      <c r="A144" s="19" t="s">
        <v>1158</v>
      </c>
      <c r="B144" s="19" t="s">
        <v>40</v>
      </c>
      <c r="D144" s="19">
        <v>143</v>
      </c>
    </row>
    <row r="145" spans="1:4" ht="15.75" customHeight="1">
      <c r="D145" s="19">
        <v>144</v>
      </c>
    </row>
    <row r="146" spans="1:4" ht="15.75" customHeight="1">
      <c r="A146" s="19" t="s">
        <v>1167</v>
      </c>
      <c r="B146" s="19" t="s">
        <v>40</v>
      </c>
      <c r="D146" s="19">
        <v>145</v>
      </c>
    </row>
    <row r="147" spans="1:4" ht="15.75" customHeight="1">
      <c r="A147" s="19" t="s">
        <v>1174</v>
      </c>
      <c r="B147" s="19" t="s">
        <v>40</v>
      </c>
      <c r="D147" s="19">
        <v>146</v>
      </c>
    </row>
    <row r="148" spans="1:4" ht="15.75" customHeight="1">
      <c r="A148" s="19" t="s">
        <v>1181</v>
      </c>
      <c r="B148" s="19" t="s">
        <v>40</v>
      </c>
      <c r="D148" s="19">
        <v>147</v>
      </c>
    </row>
    <row r="149" spans="1:4" ht="15.75" customHeight="1">
      <c r="A149" s="19" t="s">
        <v>1188</v>
      </c>
      <c r="B149" s="19" t="s">
        <v>40</v>
      </c>
      <c r="D149" s="19">
        <v>148</v>
      </c>
    </row>
    <row r="150" spans="1:4" ht="15.75" customHeight="1">
      <c r="A150" s="19">
        <v>2022</v>
      </c>
      <c r="D150" s="19">
        <v>149</v>
      </c>
    </row>
    <row r="151" spans="1:4" ht="15.75" customHeight="1">
      <c r="A151" s="19" t="s">
        <v>1201</v>
      </c>
      <c r="B151" s="19" t="s">
        <v>40</v>
      </c>
      <c r="D151" s="19">
        <v>150</v>
      </c>
    </row>
    <row r="152" spans="1:4" ht="15.75" customHeight="1">
      <c r="A152" s="19">
        <v>2022</v>
      </c>
      <c r="D152" s="19">
        <v>151</v>
      </c>
    </row>
    <row r="153" spans="1:4" ht="15.75" customHeight="1">
      <c r="A153" s="19">
        <v>2022</v>
      </c>
      <c r="D153" s="19">
        <v>152</v>
      </c>
    </row>
    <row r="154" spans="1:4" ht="15.75" customHeight="1">
      <c r="A154" s="19">
        <v>2022</v>
      </c>
      <c r="D154" s="19">
        <v>153</v>
      </c>
    </row>
    <row r="155" spans="1:4" ht="15.75" customHeight="1">
      <c r="A155" s="19" t="s">
        <v>1201</v>
      </c>
      <c r="B155" s="19" t="s">
        <v>40</v>
      </c>
      <c r="D155" s="19">
        <v>154</v>
      </c>
    </row>
    <row r="156" spans="1:4" ht="15.75" customHeight="1">
      <c r="A156" s="19" t="s">
        <v>1520</v>
      </c>
      <c r="B156" s="19" t="s">
        <v>43</v>
      </c>
      <c r="D156" s="19">
        <v>155</v>
      </c>
    </row>
    <row r="157" spans="1:4" ht="15.75" customHeight="1">
      <c r="A157" s="19">
        <v>2022</v>
      </c>
      <c r="D157" s="19">
        <v>156</v>
      </c>
    </row>
    <row r="158" spans="1:4" ht="15.75" customHeight="1">
      <c r="A158" s="19">
        <v>2022</v>
      </c>
      <c r="D158" s="19">
        <v>157</v>
      </c>
    </row>
    <row r="159" spans="1:4" ht="15.75" customHeight="1">
      <c r="A159" s="19" t="s">
        <v>1201</v>
      </c>
      <c r="B159" s="19" t="s">
        <v>40</v>
      </c>
      <c r="D159" s="19">
        <v>158</v>
      </c>
    </row>
    <row r="160" spans="1:4" ht="15.75" customHeight="1">
      <c r="A160" s="19" t="s">
        <v>1557</v>
      </c>
      <c r="B160" s="19" t="s">
        <v>43</v>
      </c>
      <c r="D160" s="19">
        <v>159</v>
      </c>
    </row>
    <row r="161" spans="1:4" ht="15.75" customHeight="1">
      <c r="A161" s="19" t="s">
        <v>1201</v>
      </c>
      <c r="B161" s="19" t="s">
        <v>40</v>
      </c>
      <c r="D161" s="19">
        <v>160</v>
      </c>
    </row>
    <row r="162" spans="1:4" ht="15.75" customHeight="1">
      <c r="A162" s="19" t="s">
        <v>1285</v>
      </c>
      <c r="B162" s="19" t="s">
        <v>40</v>
      </c>
      <c r="D162" s="19">
        <v>161</v>
      </c>
    </row>
    <row r="163" spans="1:4" ht="15.75" customHeight="1">
      <c r="A163" s="19" t="s">
        <v>1201</v>
      </c>
      <c r="B163" s="19" t="s">
        <v>40</v>
      </c>
      <c r="D163" s="19">
        <v>162</v>
      </c>
    </row>
    <row r="164" spans="1:4" ht="15.75" customHeight="1">
      <c r="A164" s="19">
        <v>2022</v>
      </c>
      <c r="D164" s="19">
        <v>163</v>
      </c>
    </row>
    <row r="165" spans="1:4" ht="15.75" customHeight="1">
      <c r="A165" s="19" t="s">
        <v>1201</v>
      </c>
      <c r="B165" s="19" t="s">
        <v>40</v>
      </c>
      <c r="D165" s="19">
        <v>164</v>
      </c>
    </row>
    <row r="166" spans="1:4" ht="15.75" customHeight="1">
      <c r="A166" s="19" t="s">
        <v>1201</v>
      </c>
      <c r="B166" s="19" t="s">
        <v>40</v>
      </c>
      <c r="D166" s="19">
        <v>165</v>
      </c>
    </row>
    <row r="167" spans="1:4" ht="15.75" customHeight="1">
      <c r="A167" s="19" t="s">
        <v>1201</v>
      </c>
      <c r="B167" s="19" t="s">
        <v>40</v>
      </c>
      <c r="D167" s="19">
        <v>166</v>
      </c>
    </row>
    <row r="168" spans="1:4" ht="15.75" customHeight="1">
      <c r="A168" s="19" t="s">
        <v>1285</v>
      </c>
      <c r="B168" s="19" t="s">
        <v>40</v>
      </c>
      <c r="D168" s="19">
        <v>167</v>
      </c>
    </row>
    <row r="169" spans="1:4" ht="15.75" customHeight="1">
      <c r="A169" s="19" t="s">
        <v>1201</v>
      </c>
      <c r="B169" s="19" t="s">
        <v>40</v>
      </c>
      <c r="D169" s="19">
        <v>168</v>
      </c>
    </row>
    <row r="170" spans="1:4" ht="15.75" customHeight="1">
      <c r="A170" s="19" t="s">
        <v>1201</v>
      </c>
      <c r="B170" s="19" t="s">
        <v>40</v>
      </c>
      <c r="D170" s="19">
        <v>169</v>
      </c>
    </row>
    <row r="171" spans="1:4" ht="15.75" customHeight="1">
      <c r="A171" s="19" t="s">
        <v>1201</v>
      </c>
      <c r="B171" s="19" t="s">
        <v>40</v>
      </c>
      <c r="D171" s="19">
        <v>170</v>
      </c>
    </row>
    <row r="172" spans="1:4" ht="15.75" customHeight="1">
      <c r="A172" s="19" t="s">
        <v>1201</v>
      </c>
      <c r="B172" s="19" t="s">
        <v>40</v>
      </c>
      <c r="D172" s="19">
        <v>171</v>
      </c>
    </row>
    <row r="173" spans="1:4" ht="15.75" customHeight="1">
      <c r="A173" s="19" t="s">
        <v>1343</v>
      </c>
      <c r="B173" s="19" t="s">
        <v>40</v>
      </c>
      <c r="D173" s="19">
        <v>172</v>
      </c>
    </row>
    <row r="174" spans="1:4" ht="15.75" customHeight="1">
      <c r="A174" s="19" t="s">
        <v>1351</v>
      </c>
      <c r="B174" s="19" t="s">
        <v>61</v>
      </c>
      <c r="D174" s="19">
        <v>173</v>
      </c>
    </row>
    <row r="175" spans="1:4" ht="15.75" customHeight="1">
      <c r="A175" s="19" t="s">
        <v>1359</v>
      </c>
      <c r="B175" s="19" t="s">
        <v>64</v>
      </c>
      <c r="D175" s="19">
        <v>174</v>
      </c>
    </row>
    <row r="176" spans="1:4" ht="15.75" customHeight="1">
      <c r="A176" s="19" t="s">
        <v>1367</v>
      </c>
      <c r="B176" s="19" t="s">
        <v>64</v>
      </c>
      <c r="D176" s="19">
        <v>175</v>
      </c>
    </row>
    <row r="177" spans="1:4" ht="15.75" customHeight="1">
      <c r="A177" s="19" t="s">
        <v>1367</v>
      </c>
      <c r="B177" s="19" t="s">
        <v>64</v>
      </c>
      <c r="D177" s="19">
        <v>176</v>
      </c>
    </row>
    <row r="178" spans="1:4" ht="15.75" customHeight="1">
      <c r="A178" s="19" t="s">
        <v>1379</v>
      </c>
      <c r="B178" s="19" t="s">
        <v>64</v>
      </c>
      <c r="D178" s="19">
        <v>177</v>
      </c>
    </row>
    <row r="179" spans="1:4" ht="15.75" customHeight="1">
      <c r="A179" s="19" t="s">
        <v>1379</v>
      </c>
      <c r="B179" s="19" t="s">
        <v>64</v>
      </c>
      <c r="D179" s="19">
        <v>178</v>
      </c>
    </row>
    <row r="180" spans="1:4" ht="15.75" customHeight="1">
      <c r="A180" s="19" t="s">
        <v>1379</v>
      </c>
      <c r="B180" s="19" t="s">
        <v>64</v>
      </c>
      <c r="D180" s="19">
        <v>179</v>
      </c>
    </row>
    <row r="181" spans="1:4" ht="15.75" customHeight="1">
      <c r="A181" s="19" t="s">
        <v>1399</v>
      </c>
      <c r="B181" s="19" t="s">
        <v>64</v>
      </c>
      <c r="D181" s="19">
        <v>180</v>
      </c>
    </row>
    <row r="182" spans="1:4" ht="15.75" customHeight="1">
      <c r="A182" s="19" t="s">
        <v>1399</v>
      </c>
      <c r="B182" s="19" t="s">
        <v>64</v>
      </c>
      <c r="D182" s="19">
        <v>181</v>
      </c>
    </row>
    <row r="183" spans="1:4" ht="15.75" customHeight="1">
      <c r="A183" s="19" t="s">
        <v>1412</v>
      </c>
      <c r="B183" s="19" t="s">
        <v>64</v>
      </c>
      <c r="D183" s="19">
        <v>182</v>
      </c>
    </row>
    <row r="184" spans="1:4" ht="15.75" customHeight="1">
      <c r="A184" s="19" t="s">
        <v>1420</v>
      </c>
      <c r="B184" s="19" t="s">
        <v>64</v>
      </c>
      <c r="D184" s="19">
        <v>183</v>
      </c>
    </row>
    <row r="185" spans="1:4" ht="15.75" customHeight="1">
      <c r="A185" s="19" t="s">
        <v>1426</v>
      </c>
      <c r="B185" s="19" t="s">
        <v>64</v>
      </c>
      <c r="D185" s="19">
        <v>184</v>
      </c>
    </row>
    <row r="186" spans="1:4" ht="15.75" customHeight="1">
      <c r="A186" s="19" t="s">
        <v>1433</v>
      </c>
      <c r="B186" s="19" t="s">
        <v>64</v>
      </c>
      <c r="D186" s="19">
        <v>185</v>
      </c>
    </row>
    <row r="187" spans="1:4" ht="15.75" customHeight="1">
      <c r="A187" s="19" t="s">
        <v>1622</v>
      </c>
      <c r="B187" s="19" t="s">
        <v>64</v>
      </c>
      <c r="D187" s="19">
        <v>186</v>
      </c>
    </row>
    <row r="188" spans="1:4" ht="15.75" customHeight="1">
      <c r="A188" s="19" t="s">
        <v>1450</v>
      </c>
      <c r="B188" s="19" t="s">
        <v>64</v>
      </c>
      <c r="D188" s="19">
        <v>187</v>
      </c>
    </row>
    <row r="189" spans="1:4" ht="15.75" customHeight="1">
      <c r="A189" s="19" t="s">
        <v>1652</v>
      </c>
      <c r="B189" s="19" t="s">
        <v>64</v>
      </c>
      <c r="D189" s="19">
        <v>188</v>
      </c>
    </row>
    <row r="190" spans="1:4" ht="15.75" customHeight="1">
      <c r="A190" s="19" t="s">
        <v>1467</v>
      </c>
      <c r="B190" s="19" t="s">
        <v>64</v>
      </c>
      <c r="D190" s="19">
        <v>189</v>
      </c>
    </row>
    <row r="191" spans="1:4" ht="15.75" customHeight="1">
      <c r="A191" s="19" t="s">
        <v>1490</v>
      </c>
      <c r="B191" s="19" t="s">
        <v>64</v>
      </c>
      <c r="D191" s="19">
        <v>190</v>
      </c>
    </row>
    <row r="192" spans="1:4" ht="15.75" customHeight="1">
      <c r="A192" s="19" t="s">
        <v>1483</v>
      </c>
      <c r="B192" s="19" t="s">
        <v>64</v>
      </c>
      <c r="D192" s="19">
        <v>191</v>
      </c>
    </row>
    <row r="193" spans="1:4" ht="15.75" customHeight="1">
      <c r="A193" s="19" t="s">
        <v>1490</v>
      </c>
      <c r="B193" s="19" t="s">
        <v>64</v>
      </c>
      <c r="D193" s="19">
        <v>192</v>
      </c>
    </row>
    <row r="194" spans="1:4" ht="15.75" customHeight="1">
      <c r="A194" s="19" t="s">
        <v>1497</v>
      </c>
      <c r="B194" s="19" t="s">
        <v>64</v>
      </c>
      <c r="D194" s="19">
        <v>193</v>
      </c>
    </row>
    <row r="195" spans="1:4" ht="15.75" customHeight="1">
      <c r="A195" s="19" t="s">
        <v>1504</v>
      </c>
      <c r="B195" s="19" t="s">
        <v>64</v>
      </c>
      <c r="D195" s="19">
        <v>194</v>
      </c>
    </row>
    <row r="196" spans="1:4" ht="15.75" customHeight="1">
      <c r="A196" s="19" t="s">
        <v>1512</v>
      </c>
      <c r="B196" s="19" t="s">
        <v>62</v>
      </c>
      <c r="D196" s="19">
        <v>195</v>
      </c>
    </row>
    <row r="197" spans="1:4" ht="15.75" customHeight="1">
      <c r="A197" s="19" t="s">
        <v>1549</v>
      </c>
      <c r="B197" s="19" t="s">
        <v>64</v>
      </c>
      <c r="D197" s="19">
        <v>196</v>
      </c>
    </row>
    <row r="198" spans="1:4" ht="15.75" customHeight="1">
      <c r="A198" s="19" t="s">
        <v>1529</v>
      </c>
      <c r="B198" s="19" t="s">
        <v>64</v>
      </c>
      <c r="D198" s="19">
        <v>197</v>
      </c>
    </row>
    <row r="199" spans="1:4" ht="15.75" customHeight="1">
      <c r="A199" s="19" t="s">
        <v>1529</v>
      </c>
      <c r="B199" s="19" t="s">
        <v>64</v>
      </c>
      <c r="D199" s="19">
        <v>198</v>
      </c>
    </row>
    <row r="200" spans="1:4" ht="15.75" customHeight="1">
      <c r="A200" s="19" t="s">
        <v>1549</v>
      </c>
      <c r="B200" s="19" t="s">
        <v>64</v>
      </c>
      <c r="D200" s="19">
        <v>199</v>
      </c>
    </row>
    <row r="201" spans="1:4" ht="15.75" customHeight="1">
      <c r="A201" s="19" t="s">
        <v>1549</v>
      </c>
      <c r="B201" s="19" t="s">
        <v>64</v>
      </c>
      <c r="D201" s="19">
        <v>200</v>
      </c>
    </row>
    <row r="202" spans="1:4" ht="15.75" customHeight="1">
      <c r="A202" s="19" t="s">
        <v>1529</v>
      </c>
      <c r="B202" s="19" t="s">
        <v>64</v>
      </c>
      <c r="D202" s="19">
        <v>201</v>
      </c>
    </row>
    <row r="203" spans="1:4" ht="15.75" customHeight="1">
      <c r="A203" s="19" t="s">
        <v>1549</v>
      </c>
      <c r="B203" s="19" t="s">
        <v>64</v>
      </c>
      <c r="D203" s="19">
        <v>202</v>
      </c>
    </row>
    <row r="204" spans="1:4" ht="15.75" customHeight="1">
      <c r="A204" s="19" t="s">
        <v>1573</v>
      </c>
      <c r="B204" s="19" t="s">
        <v>63</v>
      </c>
      <c r="D204" s="19">
        <v>203</v>
      </c>
    </row>
    <row r="205" spans="1:4" ht="15.75" customHeight="1">
      <c r="A205" s="19" t="s">
        <v>1549</v>
      </c>
      <c r="B205" s="19" t="s">
        <v>64</v>
      </c>
      <c r="D205" s="19">
        <v>204</v>
      </c>
    </row>
    <row r="206" spans="1:4" ht="15.75" customHeight="1">
      <c r="A206" s="19" t="s">
        <v>1549</v>
      </c>
      <c r="B206" s="19" t="s">
        <v>64</v>
      </c>
      <c r="D206" s="19">
        <v>205</v>
      </c>
    </row>
    <row r="207" spans="1:4" ht="15.75" customHeight="1">
      <c r="D207" s="19">
        <v>206</v>
      </c>
    </row>
    <row r="208" spans="1:4" ht="15.75" customHeight="1">
      <c r="D208" s="19">
        <v>207</v>
      </c>
    </row>
    <row r="209" spans="1:4" ht="15.75" customHeight="1">
      <c r="A209" s="19" t="s">
        <v>1599</v>
      </c>
      <c r="B209" s="19" t="s">
        <v>61</v>
      </c>
      <c r="D209" s="19">
        <v>208</v>
      </c>
    </row>
    <row r="210" spans="1:4" ht="15.75" customHeight="1">
      <c r="A210" s="19" t="s">
        <v>1549</v>
      </c>
      <c r="B210" s="19" t="s">
        <v>64</v>
      </c>
      <c r="D210" s="19">
        <v>209</v>
      </c>
    </row>
    <row r="211" spans="1:4" ht="15.75" customHeight="1">
      <c r="A211" s="19" t="s">
        <v>1549</v>
      </c>
      <c r="B211" s="19" t="s">
        <v>64</v>
      </c>
      <c r="D211" s="19">
        <v>210</v>
      </c>
    </row>
    <row r="212" spans="1:4" ht="15.75" customHeight="1">
      <c r="A212" s="19" t="s">
        <v>1549</v>
      </c>
      <c r="B212" s="19" t="s">
        <v>64</v>
      </c>
      <c r="D212" s="19">
        <v>211</v>
      </c>
    </row>
    <row r="213" spans="1:4" ht="15.75" customHeight="1">
      <c r="A213" s="19" t="s">
        <v>1631</v>
      </c>
      <c r="B213" s="19" t="s">
        <v>64</v>
      </c>
      <c r="D213" s="19">
        <v>212</v>
      </c>
    </row>
    <row r="214" spans="1:4" ht="15.75" customHeight="1">
      <c r="A214" s="19" t="s">
        <v>1638</v>
      </c>
      <c r="B214" s="19" t="s">
        <v>64</v>
      </c>
      <c r="D214" s="19">
        <v>213</v>
      </c>
    </row>
    <row r="215" spans="1:4" ht="15.75" customHeight="1">
      <c r="A215" s="19" t="s">
        <v>1549</v>
      </c>
      <c r="B215" s="19" t="s">
        <v>64</v>
      </c>
      <c r="D215" s="19">
        <v>214</v>
      </c>
    </row>
    <row r="216" spans="1:4" ht="15.75" customHeight="1">
      <c r="A216" s="19" t="s">
        <v>1549</v>
      </c>
      <c r="B216" s="19" t="s">
        <v>64</v>
      </c>
      <c r="D216" s="19">
        <v>215</v>
      </c>
    </row>
    <row r="217" spans="1:4" ht="15.75" customHeight="1">
      <c r="A217" s="19" t="s">
        <v>1549</v>
      </c>
      <c r="B217" s="19" t="s">
        <v>64</v>
      </c>
      <c r="D217" s="19">
        <v>216</v>
      </c>
    </row>
    <row r="218" spans="1:4" ht="15.75" customHeight="1">
      <c r="D218" s="19">
        <v>217</v>
      </c>
    </row>
    <row r="219" spans="1:4" ht="15.75" customHeight="1">
      <c r="A219" s="19" t="s">
        <v>1549</v>
      </c>
      <c r="B219" s="19" t="s">
        <v>64</v>
      </c>
      <c r="D219" s="19">
        <v>218</v>
      </c>
    </row>
    <row r="220" spans="1:4" ht="15.75" customHeight="1">
      <c r="A220" s="19" t="s">
        <v>1549</v>
      </c>
      <c r="B220" s="19" t="s">
        <v>64</v>
      </c>
      <c r="D220" s="19">
        <v>219</v>
      </c>
    </row>
    <row r="221" spans="1:4" ht="15.75" customHeight="1">
      <c r="A221" s="19" t="s">
        <v>1549</v>
      </c>
      <c r="B221" s="19" t="s">
        <v>64</v>
      </c>
      <c r="D221" s="19">
        <v>220</v>
      </c>
    </row>
    <row r="222" spans="1:4" ht="15.75" customHeight="1">
      <c r="A222" s="19" t="s">
        <v>1549</v>
      </c>
      <c r="B222" s="19" t="s">
        <v>64</v>
      </c>
      <c r="D222" s="19">
        <v>221</v>
      </c>
    </row>
    <row r="223" spans="1:4" ht="15.75" customHeight="1">
      <c r="A223" s="19" t="s">
        <v>1549</v>
      </c>
      <c r="B223" s="19" t="s">
        <v>64</v>
      </c>
      <c r="D223" s="19">
        <v>222</v>
      </c>
    </row>
    <row r="224" spans="1:4" ht="15.75" customHeight="1">
      <c r="A224" s="19" t="s">
        <v>1549</v>
      </c>
      <c r="B224" s="19" t="s">
        <v>64</v>
      </c>
      <c r="D224" s="19">
        <v>223</v>
      </c>
    </row>
    <row r="225" spans="1:4" ht="15.75" customHeight="1">
      <c r="A225" s="19" t="s">
        <v>1718</v>
      </c>
      <c r="B225" s="19" t="s">
        <v>63</v>
      </c>
      <c r="D225" s="19">
        <v>224</v>
      </c>
    </row>
    <row r="226" spans="1:4" ht="15.75" customHeight="1">
      <c r="A226" s="19" t="s">
        <v>1722</v>
      </c>
      <c r="D226" s="19">
        <v>225</v>
      </c>
    </row>
    <row r="227" spans="1:4" ht="15.75" customHeight="1">
      <c r="A227" s="19" t="s">
        <v>2115</v>
      </c>
      <c r="B227" s="19" t="s">
        <v>63</v>
      </c>
      <c r="D227" s="19">
        <v>226</v>
      </c>
    </row>
    <row r="228" spans="1:4" ht="15.75" customHeight="1">
      <c r="A228" s="19" t="s">
        <v>2135</v>
      </c>
      <c r="B228" s="19" t="s">
        <v>63</v>
      </c>
      <c r="D228" s="19">
        <v>227</v>
      </c>
    </row>
    <row r="229" spans="1:4" ht="15.75" customHeight="1">
      <c r="A229" s="19" t="s">
        <v>1744</v>
      </c>
      <c r="B229" s="19" t="s">
        <v>63</v>
      </c>
      <c r="D229" s="19">
        <v>228</v>
      </c>
    </row>
    <row r="230" spans="1:4" ht="15.75" customHeight="1">
      <c r="A230" s="19" t="s">
        <v>1751</v>
      </c>
      <c r="B230" s="19" t="s">
        <v>63</v>
      </c>
      <c r="D230" s="19">
        <v>229</v>
      </c>
    </row>
    <row r="231" spans="1:4" ht="15.75" customHeight="1">
      <c r="A231" s="19" t="s">
        <v>1751</v>
      </c>
      <c r="B231" s="19" t="s">
        <v>63</v>
      </c>
      <c r="D231" s="19">
        <v>230</v>
      </c>
    </row>
    <row r="232" spans="1:4" ht="15.75" customHeight="1">
      <c r="A232" s="19" t="s">
        <v>1763</v>
      </c>
      <c r="B232" s="19" t="s">
        <v>63</v>
      </c>
      <c r="D232" s="19">
        <v>231</v>
      </c>
    </row>
    <row r="233" spans="1:4" ht="15.75" customHeight="1">
      <c r="A233" s="19" t="s">
        <v>1771</v>
      </c>
      <c r="B233" s="19" t="s">
        <v>63</v>
      </c>
      <c r="D233" s="19">
        <v>232</v>
      </c>
    </row>
    <row r="234" spans="1:4" ht="15.75" customHeight="1">
      <c r="A234" s="19" t="s">
        <v>1779</v>
      </c>
      <c r="B234" s="19" t="s">
        <v>63</v>
      </c>
      <c r="D234" s="19">
        <v>233</v>
      </c>
    </row>
    <row r="235" spans="1:4" ht="15.75" customHeight="1">
      <c r="A235" s="19" t="s">
        <v>1787</v>
      </c>
      <c r="B235" s="19" t="s">
        <v>63</v>
      </c>
      <c r="D235" s="19">
        <v>234</v>
      </c>
    </row>
    <row r="236" spans="1:4" ht="15.75" customHeight="1">
      <c r="A236" s="19" t="s">
        <v>1794</v>
      </c>
      <c r="B236" s="19" t="s">
        <v>63</v>
      </c>
      <c r="D236" s="19">
        <v>235</v>
      </c>
    </row>
    <row r="237" spans="1:4" ht="15.75" customHeight="1">
      <c r="A237" s="19" t="s">
        <v>1573</v>
      </c>
      <c r="B237" s="19" t="s">
        <v>63</v>
      </c>
      <c r="D237" s="19">
        <v>236</v>
      </c>
    </row>
    <row r="238" spans="1:4" ht="15.75" customHeight="1">
      <c r="A238" s="19" t="s">
        <v>1815</v>
      </c>
      <c r="B238" s="19" t="s">
        <v>63</v>
      </c>
      <c r="D238" s="19">
        <v>237</v>
      </c>
    </row>
    <row r="239" spans="1:4" ht="15.75" customHeight="1">
      <c r="A239" s="19" t="s">
        <v>1815</v>
      </c>
      <c r="B239" s="19" t="s">
        <v>63</v>
      </c>
      <c r="D239" s="19">
        <v>238</v>
      </c>
    </row>
    <row r="240" spans="1:4" ht="15.75" customHeight="1">
      <c r="A240" s="19" t="s">
        <v>1815</v>
      </c>
      <c r="B240" s="19" t="s">
        <v>63</v>
      </c>
      <c r="D240" s="19">
        <v>239</v>
      </c>
    </row>
    <row r="241" spans="1:4" ht="15.75" customHeight="1">
      <c r="A241" s="19" t="s">
        <v>1815</v>
      </c>
      <c r="B241" s="19" t="s">
        <v>63</v>
      </c>
      <c r="D241" s="19">
        <v>240</v>
      </c>
    </row>
    <row r="242" spans="1:4" ht="15.75" customHeight="1">
      <c r="A242" s="19" t="s">
        <v>1833</v>
      </c>
      <c r="B242" s="19" t="s">
        <v>63</v>
      </c>
      <c r="D242" s="19">
        <v>241</v>
      </c>
    </row>
    <row r="243" spans="1:4" ht="15.75" customHeight="1">
      <c r="A243" s="19" t="s">
        <v>1837</v>
      </c>
      <c r="B243" s="19" t="s">
        <v>63</v>
      </c>
      <c r="D243" s="19">
        <v>242</v>
      </c>
    </row>
    <row r="244" spans="1:4" ht="15.75" customHeight="1">
      <c r="A244" s="19" t="s">
        <v>1843</v>
      </c>
      <c r="B244" s="19" t="s">
        <v>63</v>
      </c>
      <c r="D244" s="19">
        <v>243</v>
      </c>
    </row>
    <row r="245" spans="1:4" ht="15.75" customHeight="1">
      <c r="A245" s="19" t="s">
        <v>1833</v>
      </c>
      <c r="B245" s="19" t="s">
        <v>63</v>
      </c>
      <c r="D245" s="19">
        <v>244</v>
      </c>
    </row>
    <row r="246" spans="1:4" ht="15.75" customHeight="1">
      <c r="A246" s="19" t="s">
        <v>1833</v>
      </c>
      <c r="B246" s="19" t="s">
        <v>63</v>
      </c>
      <c r="D246" s="19">
        <v>245</v>
      </c>
    </row>
    <row r="247" spans="1:4" ht="15.75" customHeight="1">
      <c r="A247" s="19" t="s">
        <v>1863</v>
      </c>
      <c r="B247" s="19" t="s">
        <v>63</v>
      </c>
      <c r="D247" s="19">
        <v>246</v>
      </c>
    </row>
    <row r="248" spans="1:4" ht="15.75" customHeight="1">
      <c r="A248" s="19" t="s">
        <v>1833</v>
      </c>
      <c r="B248" s="19" t="s">
        <v>63</v>
      </c>
      <c r="D248" s="19">
        <v>247</v>
      </c>
    </row>
    <row r="249" spans="1:4" ht="15.75" customHeight="1">
      <c r="A249" s="19" t="s">
        <v>1833</v>
      </c>
      <c r="B249" s="19" t="s">
        <v>63</v>
      </c>
      <c r="D249" s="19">
        <v>248</v>
      </c>
    </row>
    <row r="250" spans="1:4" ht="15.75" customHeight="1">
      <c r="A250" s="19" t="s">
        <v>1837</v>
      </c>
      <c r="B250" s="19" t="s">
        <v>63</v>
      </c>
      <c r="D250" s="19">
        <v>249</v>
      </c>
    </row>
    <row r="251" spans="1:4" ht="15.75" customHeight="1">
      <c r="A251" s="19" t="s">
        <v>1833</v>
      </c>
      <c r="B251" s="19" t="s">
        <v>63</v>
      </c>
      <c r="D251" s="19">
        <v>250</v>
      </c>
    </row>
    <row r="252" spans="1:4" ht="15.75" customHeight="1">
      <c r="A252" s="19" t="s">
        <v>1833</v>
      </c>
      <c r="B252" s="19" t="s">
        <v>63</v>
      </c>
      <c r="D252" s="19">
        <v>251</v>
      </c>
    </row>
    <row r="253" spans="1:4" ht="15.75" customHeight="1">
      <c r="A253" s="19" t="s">
        <v>1900</v>
      </c>
      <c r="B253" s="19" t="s">
        <v>62</v>
      </c>
      <c r="D253" s="19">
        <v>252</v>
      </c>
    </row>
    <row r="254" spans="1:4" ht="15.75" customHeight="1">
      <c r="A254" s="19" t="s">
        <v>1907</v>
      </c>
      <c r="B254" s="19" t="s">
        <v>62</v>
      </c>
      <c r="D254" s="19">
        <v>253</v>
      </c>
    </row>
    <row r="255" spans="1:4" ht="15.75" customHeight="1">
      <c r="A255" s="19" t="s">
        <v>1907</v>
      </c>
      <c r="B255" s="19" t="s">
        <v>62</v>
      </c>
      <c r="D255" s="19">
        <v>254</v>
      </c>
    </row>
    <row r="256" spans="1:4" ht="15.75" customHeight="1">
      <c r="A256" s="19" t="s">
        <v>1907</v>
      </c>
      <c r="B256" s="19" t="s">
        <v>62</v>
      </c>
      <c r="D256" s="19">
        <v>255</v>
      </c>
    </row>
    <row r="257" spans="1:4" ht="15.75" customHeight="1">
      <c r="A257" s="19" t="s">
        <v>1907</v>
      </c>
      <c r="B257" s="19" t="s">
        <v>62</v>
      </c>
      <c r="D257" s="19">
        <v>256</v>
      </c>
    </row>
    <row r="258" spans="1:4" ht="15.75" customHeight="1">
      <c r="A258" s="19" t="s">
        <v>1933</v>
      </c>
      <c r="B258" s="19" t="s">
        <v>62</v>
      </c>
      <c r="D258" s="19">
        <v>257</v>
      </c>
    </row>
    <row r="259" spans="1:4" ht="15.75" customHeight="1">
      <c r="A259" s="19" t="s">
        <v>1941</v>
      </c>
      <c r="B259" s="19" t="s">
        <v>62</v>
      </c>
      <c r="D259" s="19">
        <v>258</v>
      </c>
    </row>
    <row r="260" spans="1:4" ht="15.75" customHeight="1">
      <c r="A260" s="19" t="s">
        <v>1949</v>
      </c>
      <c r="B260" s="19" t="s">
        <v>62</v>
      </c>
      <c r="D260" s="19">
        <v>259</v>
      </c>
    </row>
    <row r="261" spans="1:4" ht="15.75" customHeight="1">
      <c r="A261" s="19" t="s">
        <v>4492</v>
      </c>
      <c r="B261" s="19" t="s">
        <v>62</v>
      </c>
      <c r="D261" s="19">
        <v>260</v>
      </c>
    </row>
    <row r="262" spans="1:4" ht="15.75" customHeight="1">
      <c r="A262" s="19" t="s">
        <v>1962</v>
      </c>
      <c r="B262" s="19" t="s">
        <v>62</v>
      </c>
      <c r="D262" s="19">
        <v>261</v>
      </c>
    </row>
    <row r="263" spans="1:4" ht="15.75" customHeight="1">
      <c r="A263" s="19" t="s">
        <v>1970</v>
      </c>
      <c r="B263" s="19" t="s">
        <v>62</v>
      </c>
      <c r="D263" s="19">
        <v>262</v>
      </c>
    </row>
    <row r="264" spans="1:4" ht="15.75" customHeight="1">
      <c r="A264" s="19" t="s">
        <v>4576</v>
      </c>
      <c r="B264" s="19" t="s">
        <v>62</v>
      </c>
      <c r="D264" s="19">
        <v>263</v>
      </c>
    </row>
    <row r="265" spans="1:4" ht="15.75" customHeight="1">
      <c r="A265" s="19" t="s">
        <v>1986</v>
      </c>
      <c r="B265" s="19" t="s">
        <v>62</v>
      </c>
      <c r="D265" s="19">
        <v>264</v>
      </c>
    </row>
    <row r="266" spans="1:4" ht="15.75" customHeight="1">
      <c r="A266" s="19" t="s">
        <v>1992</v>
      </c>
      <c r="B266" s="19" t="s">
        <v>62</v>
      </c>
      <c r="D266" s="19">
        <v>265</v>
      </c>
    </row>
    <row r="267" spans="1:4" ht="15.75" customHeight="1">
      <c r="A267" s="19" t="s">
        <v>2000</v>
      </c>
      <c r="B267" s="19" t="s">
        <v>62</v>
      </c>
      <c r="D267" s="19">
        <v>266</v>
      </c>
    </row>
    <row r="268" spans="1:4" ht="15.75" customHeight="1">
      <c r="A268" s="19" t="s">
        <v>2000</v>
      </c>
      <c r="B268" s="19" t="s">
        <v>62</v>
      </c>
      <c r="D268" s="19">
        <v>267</v>
      </c>
    </row>
    <row r="269" spans="1:4" ht="15.75" customHeight="1">
      <c r="A269" s="19" t="s">
        <v>2000</v>
      </c>
      <c r="B269" s="19" t="s">
        <v>62</v>
      </c>
      <c r="D269" s="19">
        <v>268</v>
      </c>
    </row>
    <row r="270" spans="1:4" ht="15.75" customHeight="1">
      <c r="A270" s="19" t="s">
        <v>2019</v>
      </c>
      <c r="B270" s="19" t="s">
        <v>62</v>
      </c>
      <c r="D270" s="19">
        <v>269</v>
      </c>
    </row>
    <row r="271" spans="1:4" ht="15.75" customHeight="1">
      <c r="A271" s="19" t="s">
        <v>2019</v>
      </c>
      <c r="B271" s="19" t="s">
        <v>62</v>
      </c>
      <c r="D271" s="19">
        <v>270</v>
      </c>
    </row>
    <row r="272" spans="1:4" ht="15.75" customHeight="1">
      <c r="A272" s="19" t="s">
        <v>2030</v>
      </c>
      <c r="B272" s="19" t="s">
        <v>62</v>
      </c>
      <c r="D272" s="19">
        <v>271</v>
      </c>
    </row>
    <row r="273" spans="1:4" ht="15.75" customHeight="1">
      <c r="A273" s="19" t="s">
        <v>2030</v>
      </c>
      <c r="B273" s="19" t="s">
        <v>62</v>
      </c>
      <c r="D273" s="19">
        <v>272</v>
      </c>
    </row>
    <row r="274" spans="1:4" ht="15.75" customHeight="1">
      <c r="A274" s="19" t="s">
        <v>4629</v>
      </c>
      <c r="B274" s="19" t="s">
        <v>62</v>
      </c>
      <c r="D274" s="19">
        <v>273</v>
      </c>
    </row>
    <row r="275" spans="1:4" ht="15.75" customHeight="1">
      <c r="A275" s="19" t="s">
        <v>139</v>
      </c>
      <c r="B275" s="19" t="s">
        <v>62</v>
      </c>
      <c r="D275" s="19">
        <v>274</v>
      </c>
    </row>
    <row r="276" spans="1:4" ht="15.75" customHeight="1">
      <c r="A276" s="19" t="s">
        <v>2055</v>
      </c>
      <c r="B276" s="19" t="s">
        <v>62</v>
      </c>
      <c r="D276" s="19">
        <v>275</v>
      </c>
    </row>
    <row r="277" spans="1:4" ht="15.75" customHeight="1">
      <c r="A277" s="19" t="s">
        <v>2062</v>
      </c>
      <c r="B277" s="19" t="s">
        <v>62</v>
      </c>
      <c r="D277" s="19">
        <v>276</v>
      </c>
    </row>
    <row r="278" spans="1:4" ht="15.75" customHeight="1">
      <c r="A278" s="19" t="s">
        <v>139</v>
      </c>
      <c r="B278" s="19" t="s">
        <v>62</v>
      </c>
      <c r="D278" s="19">
        <v>277</v>
      </c>
    </row>
    <row r="279" spans="1:4" ht="15.75" customHeight="1">
      <c r="A279" s="19" t="s">
        <v>4834</v>
      </c>
      <c r="B279" s="19" t="s">
        <v>64</v>
      </c>
      <c r="D279" s="19">
        <v>278</v>
      </c>
    </row>
    <row r="280" spans="1:4" ht="15.75" customHeight="1">
      <c r="A280" s="19" t="s">
        <v>139</v>
      </c>
      <c r="B280" s="19" t="s">
        <v>62</v>
      </c>
      <c r="D280" s="19">
        <v>279</v>
      </c>
    </row>
    <row r="281" spans="1:4" ht="15.75" customHeight="1">
      <c r="A281" s="19" t="s">
        <v>2090</v>
      </c>
      <c r="B281" s="19" t="s">
        <v>62</v>
      </c>
      <c r="D281" s="19">
        <v>280</v>
      </c>
    </row>
    <row r="282" spans="1:4" ht="15.75" customHeight="1">
      <c r="A282" s="19" t="s">
        <v>139</v>
      </c>
      <c r="B282" s="19" t="s">
        <v>62</v>
      </c>
      <c r="D282" s="19">
        <v>281</v>
      </c>
    </row>
    <row r="283" spans="1:4" ht="15.75" customHeight="1">
      <c r="A283" s="19" t="s">
        <v>2090</v>
      </c>
      <c r="B283" s="19" t="s">
        <v>62</v>
      </c>
      <c r="D283" s="19">
        <v>282</v>
      </c>
    </row>
    <row r="284" spans="1:4" ht="15.75" customHeight="1">
      <c r="A284" s="19" t="s">
        <v>2108</v>
      </c>
      <c r="B284" s="19" t="s">
        <v>59</v>
      </c>
      <c r="D284" s="19">
        <v>283</v>
      </c>
    </row>
    <row r="285" spans="1:4" ht="15.75" customHeight="1">
      <c r="A285" s="19" t="s">
        <v>139</v>
      </c>
      <c r="B285" s="19" t="s">
        <v>62</v>
      </c>
      <c r="D285" s="19">
        <v>284</v>
      </c>
    </row>
    <row r="286" spans="1:4" ht="15.75" customHeight="1">
      <c r="A286" s="19" t="s">
        <v>2090</v>
      </c>
      <c r="B286" s="19" t="s">
        <v>62</v>
      </c>
      <c r="D286" s="19">
        <v>285</v>
      </c>
    </row>
    <row r="287" spans="1:4" ht="15.75" customHeight="1">
      <c r="A287" s="19" t="s">
        <v>139</v>
      </c>
      <c r="B287" s="19" t="s">
        <v>62</v>
      </c>
      <c r="D287" s="19">
        <v>286</v>
      </c>
    </row>
    <row r="288" spans="1:4" ht="15.75" customHeight="1">
      <c r="A288" s="19" t="s">
        <v>4861</v>
      </c>
      <c r="B288" s="19" t="s">
        <v>62</v>
      </c>
      <c r="D288" s="19">
        <v>287</v>
      </c>
    </row>
    <row r="289" spans="1:4" ht="15.75" customHeight="1">
      <c r="A289" s="19" t="s">
        <v>2145</v>
      </c>
      <c r="B289" s="19" t="s">
        <v>62</v>
      </c>
      <c r="D289" s="19">
        <v>288</v>
      </c>
    </row>
    <row r="290" spans="1:4" ht="15.75" customHeight="1">
      <c r="A290" s="19" t="s">
        <v>2090</v>
      </c>
      <c r="B290" s="19" t="s">
        <v>62</v>
      </c>
      <c r="D290" s="19">
        <v>289</v>
      </c>
    </row>
    <row r="291" spans="1:4" ht="15.75" customHeight="1">
      <c r="A291" s="19" t="s">
        <v>139</v>
      </c>
      <c r="B291" s="19" t="s">
        <v>62</v>
      </c>
      <c r="D291" s="19">
        <v>290</v>
      </c>
    </row>
    <row r="292" spans="1:4" ht="15.75" customHeight="1">
      <c r="A292" s="19" t="s">
        <v>139</v>
      </c>
      <c r="B292" s="19" t="s">
        <v>62</v>
      </c>
      <c r="D292" s="19">
        <v>291</v>
      </c>
    </row>
    <row r="293" spans="1:4" ht="15.75" customHeight="1">
      <c r="A293" s="19" t="s">
        <v>139</v>
      </c>
      <c r="B293" s="19" t="s">
        <v>62</v>
      </c>
      <c r="D293" s="19">
        <v>292</v>
      </c>
    </row>
    <row r="294" spans="1:4" ht="15.75" customHeight="1">
      <c r="A294" s="19" t="s">
        <v>139</v>
      </c>
      <c r="B294" s="19" t="s">
        <v>62</v>
      </c>
      <c r="D294" s="19">
        <v>293</v>
      </c>
    </row>
    <row r="295" spans="1:4" ht="15.75" customHeight="1">
      <c r="D295" s="19">
        <v>294</v>
      </c>
    </row>
    <row r="296" spans="1:4" ht="15.75" customHeight="1">
      <c r="A296" s="19" t="s">
        <v>139</v>
      </c>
      <c r="B296" s="19" t="s">
        <v>62</v>
      </c>
      <c r="D296" s="19">
        <v>295</v>
      </c>
    </row>
    <row r="297" spans="1:4" ht="15.75" customHeight="1">
      <c r="A297" s="19" t="s">
        <v>2191</v>
      </c>
      <c r="B297" s="19" t="s">
        <v>61</v>
      </c>
      <c r="D297" s="19">
        <v>296</v>
      </c>
    </row>
    <row r="298" spans="1:4" ht="15.75" customHeight="1">
      <c r="A298" s="19" t="s">
        <v>2191</v>
      </c>
      <c r="B298" s="19" t="s">
        <v>61</v>
      </c>
      <c r="D298" s="19">
        <v>297</v>
      </c>
    </row>
    <row r="299" spans="1:4" ht="15.75" customHeight="1">
      <c r="A299" s="19" t="s">
        <v>2204</v>
      </c>
      <c r="B299" s="19" t="s">
        <v>61</v>
      </c>
      <c r="D299" s="19">
        <v>298</v>
      </c>
    </row>
    <row r="300" spans="1:4" ht="15.75" customHeight="1">
      <c r="A300" s="19" t="s">
        <v>2208</v>
      </c>
      <c r="B300" s="19" t="s">
        <v>61</v>
      </c>
      <c r="D300" s="19">
        <v>299</v>
      </c>
    </row>
    <row r="301" spans="1:4" ht="15.75" customHeight="1">
      <c r="A301" s="19" t="s">
        <v>2215</v>
      </c>
      <c r="B301" s="19" t="s">
        <v>61</v>
      </c>
      <c r="D301" s="19">
        <v>300</v>
      </c>
    </row>
    <row r="302" spans="1:4" ht="15.75" customHeight="1">
      <c r="A302" s="19" t="s">
        <v>2222</v>
      </c>
      <c r="B302" s="19" t="s">
        <v>61</v>
      </c>
      <c r="D302" s="19">
        <v>301</v>
      </c>
    </row>
    <row r="303" spans="1:4" ht="15.75" customHeight="1">
      <c r="A303" s="19" t="s">
        <v>1351</v>
      </c>
      <c r="B303" s="19" t="s">
        <v>61</v>
      </c>
      <c r="D303" s="19">
        <v>302</v>
      </c>
    </row>
    <row r="304" spans="1:4" ht="15.75" customHeight="1">
      <c r="A304" s="19" t="s">
        <v>1351</v>
      </c>
      <c r="B304" s="19" t="s">
        <v>61</v>
      </c>
      <c r="D304" s="19">
        <v>303</v>
      </c>
    </row>
    <row r="305" spans="1:4" ht="15.75" customHeight="1">
      <c r="A305" s="19" t="s">
        <v>2241</v>
      </c>
      <c r="B305" s="19" t="s">
        <v>61</v>
      </c>
      <c r="D305" s="19">
        <v>304</v>
      </c>
    </row>
    <row r="306" spans="1:4" ht="15.75" customHeight="1">
      <c r="A306" s="19" t="s">
        <v>2249</v>
      </c>
      <c r="B306" s="19" t="s">
        <v>61</v>
      </c>
      <c r="D306" s="19">
        <v>305</v>
      </c>
    </row>
    <row r="307" spans="1:4" ht="15.75" customHeight="1">
      <c r="A307" s="19" t="s">
        <v>2256</v>
      </c>
      <c r="B307" s="19" t="s">
        <v>61</v>
      </c>
      <c r="D307" s="19">
        <v>306</v>
      </c>
    </row>
    <row r="308" spans="1:4" ht="15.75" customHeight="1">
      <c r="A308" s="19" t="s">
        <v>1599</v>
      </c>
      <c r="B308" s="19" t="s">
        <v>61</v>
      </c>
      <c r="D308" s="19">
        <v>307</v>
      </c>
    </row>
    <row r="309" spans="1:4" ht="15.75" customHeight="1">
      <c r="A309" s="19" t="s">
        <v>2270</v>
      </c>
      <c r="B309" s="19" t="s">
        <v>61</v>
      </c>
      <c r="D309" s="19">
        <v>308</v>
      </c>
    </row>
    <row r="310" spans="1:4" ht="15.75" customHeight="1">
      <c r="A310" s="19" t="s">
        <v>2276</v>
      </c>
      <c r="B310" s="19" t="s">
        <v>61</v>
      </c>
      <c r="D310" s="19">
        <v>309</v>
      </c>
    </row>
    <row r="311" spans="1:4" ht="15.75" customHeight="1">
      <c r="A311" s="19" t="s">
        <v>2283</v>
      </c>
      <c r="B311" s="19" t="s">
        <v>61</v>
      </c>
      <c r="D311" s="19">
        <v>310</v>
      </c>
    </row>
    <row r="312" spans="1:4" ht="15.75" customHeight="1">
      <c r="A312" s="19" t="s">
        <v>2291</v>
      </c>
      <c r="B312" s="19" t="s">
        <v>61</v>
      </c>
      <c r="D312" s="19">
        <v>311</v>
      </c>
    </row>
    <row r="313" spans="1:4" ht="15.75" customHeight="1">
      <c r="A313" s="19" t="s">
        <v>2299</v>
      </c>
      <c r="B313" s="19" t="s">
        <v>61</v>
      </c>
      <c r="D313" s="19">
        <v>312</v>
      </c>
    </row>
    <row r="314" spans="1:4" ht="15.75" customHeight="1">
      <c r="A314" s="19" t="s">
        <v>2307</v>
      </c>
      <c r="B314" s="19" t="s">
        <v>61</v>
      </c>
      <c r="D314" s="19">
        <v>313</v>
      </c>
    </row>
    <row r="315" spans="1:4" ht="15.75" customHeight="1">
      <c r="A315" s="19" t="s">
        <v>2315</v>
      </c>
      <c r="B315" s="19" t="s">
        <v>61</v>
      </c>
      <c r="D315" s="19">
        <v>314</v>
      </c>
    </row>
    <row r="316" spans="1:4" ht="15.75" customHeight="1">
      <c r="A316" s="19" t="s">
        <v>2323</v>
      </c>
      <c r="B316" s="19" t="s">
        <v>59</v>
      </c>
      <c r="D316" s="19">
        <v>315</v>
      </c>
    </row>
    <row r="317" spans="1:4" ht="15.75" customHeight="1">
      <c r="A317" s="19" t="s">
        <v>2315</v>
      </c>
      <c r="B317" s="19" t="s">
        <v>61</v>
      </c>
      <c r="D317" s="19">
        <v>316</v>
      </c>
    </row>
    <row r="318" spans="1:4" ht="15.75" customHeight="1">
      <c r="A318" s="19" t="s">
        <v>2315</v>
      </c>
      <c r="B318" s="19" t="s">
        <v>61</v>
      </c>
      <c r="D318" s="19">
        <v>317</v>
      </c>
    </row>
    <row r="319" spans="1:4" ht="15.75" customHeight="1">
      <c r="A319" s="19" t="s">
        <v>2315</v>
      </c>
      <c r="B319" s="19" t="s">
        <v>61</v>
      </c>
      <c r="D319" s="19">
        <v>318</v>
      </c>
    </row>
    <row r="320" spans="1:4" ht="15.75" customHeight="1">
      <c r="A320" s="19" t="s">
        <v>2315</v>
      </c>
      <c r="B320" s="19" t="s">
        <v>61</v>
      </c>
      <c r="D320" s="19">
        <v>319</v>
      </c>
    </row>
    <row r="321" spans="1:4" ht="15.75" customHeight="1">
      <c r="A321" s="19" t="s">
        <v>2315</v>
      </c>
      <c r="B321" s="19" t="s">
        <v>61</v>
      </c>
      <c r="D321" s="19">
        <v>320</v>
      </c>
    </row>
    <row r="322" spans="1:4" ht="15.75" customHeight="1">
      <c r="A322" s="19" t="s">
        <v>2315</v>
      </c>
      <c r="B322" s="19" t="s">
        <v>61</v>
      </c>
      <c r="D322" s="19">
        <v>321</v>
      </c>
    </row>
    <row r="323" spans="1:4" ht="15.75" customHeight="1">
      <c r="A323" s="19" t="s">
        <v>2315</v>
      </c>
      <c r="B323" s="19" t="s">
        <v>61</v>
      </c>
      <c r="D323" s="19">
        <v>322</v>
      </c>
    </row>
    <row r="324" spans="1:4" ht="15.75" customHeight="1">
      <c r="A324" s="19" t="s">
        <v>2315</v>
      </c>
      <c r="B324" s="19" t="s">
        <v>61</v>
      </c>
      <c r="D324" s="19">
        <v>323</v>
      </c>
    </row>
    <row r="325" spans="1:4" ht="15.75" customHeight="1">
      <c r="A325" s="19" t="s">
        <v>2315</v>
      </c>
      <c r="B325" s="19" t="s">
        <v>61</v>
      </c>
      <c r="D325" s="19">
        <v>324</v>
      </c>
    </row>
    <row r="326" spans="1:4" ht="15.75" customHeight="1">
      <c r="A326" s="19" t="s">
        <v>2383</v>
      </c>
      <c r="B326" s="19" t="s">
        <v>61</v>
      </c>
      <c r="D326" s="19">
        <v>325</v>
      </c>
    </row>
    <row r="327" spans="1:4" ht="15.75" customHeight="1">
      <c r="A327" s="19" t="s">
        <v>2315</v>
      </c>
      <c r="B327" s="19" t="s">
        <v>61</v>
      </c>
      <c r="D327" s="19">
        <v>326</v>
      </c>
    </row>
    <row r="328" spans="1:4" ht="15.75" customHeight="1">
      <c r="A328" s="19" t="s">
        <v>2315</v>
      </c>
      <c r="B328" s="19" t="s">
        <v>61</v>
      </c>
      <c r="D328" s="19">
        <v>327</v>
      </c>
    </row>
    <row r="329" spans="1:4" ht="15.75" customHeight="1">
      <c r="A329" s="19" t="s">
        <v>2397</v>
      </c>
      <c r="B329" s="19" t="s">
        <v>61</v>
      </c>
      <c r="D329" s="19">
        <v>328</v>
      </c>
    </row>
    <row r="330" spans="1:4" ht="15.75" customHeight="1">
      <c r="A330" s="19" t="s">
        <v>2307</v>
      </c>
      <c r="B330" s="19" t="s">
        <v>61</v>
      </c>
      <c r="D330" s="19">
        <v>329</v>
      </c>
    </row>
    <row r="331" spans="1:4" ht="15.75" customHeight="1">
      <c r="A331" s="19" t="s">
        <v>2411</v>
      </c>
      <c r="B331" s="19" t="s">
        <v>61</v>
      </c>
      <c r="D331" s="19">
        <v>330</v>
      </c>
    </row>
    <row r="332" spans="1:4" ht="15.75" customHeight="1">
      <c r="A332" s="19" t="s">
        <v>2419</v>
      </c>
      <c r="B332" s="19" t="s">
        <v>61</v>
      </c>
      <c r="D332" s="19">
        <v>331</v>
      </c>
    </row>
    <row r="333" spans="1:4" ht="15.75" customHeight="1">
      <c r="A333" s="19" t="s">
        <v>2426</v>
      </c>
      <c r="B333" s="19" t="s">
        <v>62</v>
      </c>
      <c r="D333" s="19">
        <v>332</v>
      </c>
    </row>
    <row r="334" spans="1:4" ht="15.75" customHeight="1">
      <c r="A334" s="19" t="s">
        <v>2397</v>
      </c>
      <c r="B334" s="19" t="s">
        <v>61</v>
      </c>
      <c r="D334" s="19">
        <v>333</v>
      </c>
    </row>
    <row r="335" spans="1:4" ht="15.75" customHeight="1">
      <c r="A335" s="19" t="s">
        <v>2397</v>
      </c>
      <c r="B335" s="19" t="s">
        <v>61</v>
      </c>
      <c r="D335" s="19">
        <v>334</v>
      </c>
    </row>
    <row r="336" spans="1:4" ht="15.75" customHeight="1">
      <c r="A336" s="19" t="s">
        <v>1722</v>
      </c>
      <c r="D336" s="19">
        <v>335</v>
      </c>
    </row>
    <row r="337" spans="1:4" ht="15.75" customHeight="1">
      <c r="A337" s="19" t="s">
        <v>2450</v>
      </c>
      <c r="B337" s="19" t="s">
        <v>59</v>
      </c>
      <c r="D337" s="19">
        <v>336</v>
      </c>
    </row>
    <row r="338" spans="1:4" ht="15.75" customHeight="1">
      <c r="A338" s="19" t="s">
        <v>2456</v>
      </c>
      <c r="B338" s="19" t="s">
        <v>59</v>
      </c>
      <c r="D338" s="19">
        <v>337</v>
      </c>
    </row>
    <row r="339" spans="1:4" ht="15.75" customHeight="1">
      <c r="A339" s="19" t="s">
        <v>2464</v>
      </c>
      <c r="B339" s="19" t="s">
        <v>59</v>
      </c>
      <c r="D339" s="19">
        <v>338</v>
      </c>
    </row>
    <row r="340" spans="1:4" ht="15.75" customHeight="1">
      <c r="A340" s="19" t="s">
        <v>2472</v>
      </c>
      <c r="B340" s="19" t="s">
        <v>59</v>
      </c>
      <c r="D340" s="19">
        <v>339</v>
      </c>
    </row>
    <row r="341" spans="1:4" ht="15.75" customHeight="1">
      <c r="A341" s="19" t="s">
        <v>2472</v>
      </c>
      <c r="B341" s="19" t="s">
        <v>59</v>
      </c>
      <c r="D341" s="19">
        <v>340</v>
      </c>
    </row>
    <row r="342" spans="1:4" ht="15.75" customHeight="1">
      <c r="A342" s="19" t="s">
        <v>2487</v>
      </c>
      <c r="B342" s="19" t="s">
        <v>59</v>
      </c>
      <c r="D342" s="19">
        <v>341</v>
      </c>
    </row>
    <row r="343" spans="1:4" ht="15.75" customHeight="1">
      <c r="A343" s="19" t="s">
        <v>2323</v>
      </c>
      <c r="B343" s="19" t="s">
        <v>59</v>
      </c>
      <c r="D343" s="19">
        <v>342</v>
      </c>
    </row>
    <row r="344" spans="1:4" ht="15.75" customHeight="1">
      <c r="A344" s="19" t="s">
        <v>2499</v>
      </c>
      <c r="B344" s="19" t="s">
        <v>59</v>
      </c>
      <c r="D344" s="19">
        <v>343</v>
      </c>
    </row>
    <row r="345" spans="1:4" ht="15.75" customHeight="1">
      <c r="A345" s="19" t="s">
        <v>2323</v>
      </c>
      <c r="B345" s="19" t="s">
        <v>59</v>
      </c>
      <c r="D345" s="19">
        <v>344</v>
      </c>
    </row>
    <row r="346" spans="1:4" ht="15.75" customHeight="1">
      <c r="A346" s="19" t="s">
        <v>2108</v>
      </c>
      <c r="B346" s="19" t="s">
        <v>59</v>
      </c>
      <c r="D346" s="19">
        <v>345</v>
      </c>
    </row>
    <row r="347" spans="1:4" ht="15.75" customHeight="1">
      <c r="A347" s="19" t="s">
        <v>2108</v>
      </c>
      <c r="B347" s="19" t="s">
        <v>59</v>
      </c>
      <c r="D347" s="19">
        <v>346</v>
      </c>
    </row>
    <row r="348" spans="1:4" ht="15.75" customHeight="1">
      <c r="A348" s="19" t="s">
        <v>2523</v>
      </c>
      <c r="B348" s="19" t="s">
        <v>59</v>
      </c>
      <c r="D348" s="19">
        <v>347</v>
      </c>
    </row>
    <row r="349" spans="1:4" ht="15.75" customHeight="1">
      <c r="A349" s="19" t="s">
        <v>2530</v>
      </c>
      <c r="B349" s="19" t="s">
        <v>59</v>
      </c>
      <c r="D349" s="19">
        <v>348</v>
      </c>
    </row>
    <row r="350" spans="1:4" ht="15.75" customHeight="1">
      <c r="A350" s="19" t="s">
        <v>2537</v>
      </c>
      <c r="B350" s="19" t="s">
        <v>59</v>
      </c>
      <c r="D350" s="19">
        <v>349</v>
      </c>
    </row>
    <row r="351" spans="1:4" ht="15.75" customHeight="1">
      <c r="A351" s="19" t="s">
        <v>2537</v>
      </c>
      <c r="B351" s="19" t="s">
        <v>59</v>
      </c>
      <c r="D351" s="19">
        <v>350</v>
      </c>
    </row>
    <row r="352" spans="1:4" ht="15.75" customHeight="1">
      <c r="A352" s="19" t="s">
        <v>2550</v>
      </c>
      <c r="B352" s="19" t="s">
        <v>58</v>
      </c>
      <c r="D352" s="19">
        <v>351</v>
      </c>
    </row>
    <row r="353" spans="1:4" ht="15.75" customHeight="1">
      <c r="A353" s="19" t="s">
        <v>2557</v>
      </c>
      <c r="B353" s="19" t="s">
        <v>59</v>
      </c>
      <c r="D353" s="19">
        <v>352</v>
      </c>
    </row>
    <row r="354" spans="1:4" ht="15.75" customHeight="1">
      <c r="A354" s="19" t="s">
        <v>2557</v>
      </c>
      <c r="B354" s="19" t="s">
        <v>59</v>
      </c>
      <c r="D354" s="19">
        <v>353</v>
      </c>
    </row>
    <row r="355" spans="1:4" ht="15.75" customHeight="1">
      <c r="A355" s="19" t="s">
        <v>2557</v>
      </c>
      <c r="B355" s="19" t="s">
        <v>59</v>
      </c>
      <c r="D355" s="19">
        <v>354</v>
      </c>
    </row>
    <row r="356" spans="1:4" ht="15.75" customHeight="1">
      <c r="A356" s="19" t="s">
        <v>2573</v>
      </c>
      <c r="B356" s="19" t="s">
        <v>59</v>
      </c>
      <c r="D356" s="19">
        <v>355</v>
      </c>
    </row>
    <row r="357" spans="1:4" ht="15.75" customHeight="1">
      <c r="A357" s="19" t="s">
        <v>2580</v>
      </c>
      <c r="B357" s="19" t="s">
        <v>61</v>
      </c>
      <c r="D357" s="19">
        <v>356</v>
      </c>
    </row>
    <row r="358" spans="1:4" ht="15.75" customHeight="1">
      <c r="D358" s="19">
        <v>357</v>
      </c>
    </row>
    <row r="359" spans="1:4" ht="15.75" customHeight="1">
      <c r="A359" s="19" t="s">
        <v>2557</v>
      </c>
      <c r="B359" s="19" t="s">
        <v>59</v>
      </c>
      <c r="D359" s="19">
        <v>358</v>
      </c>
    </row>
    <row r="360" spans="1:4" ht="15.75" customHeight="1">
      <c r="A360" s="19" t="s">
        <v>2557</v>
      </c>
      <c r="B360" s="19" t="s">
        <v>59</v>
      </c>
      <c r="D360" s="19">
        <v>359</v>
      </c>
    </row>
    <row r="361" spans="1:4" ht="15.75" customHeight="1">
      <c r="A361" s="19" t="s">
        <v>2557</v>
      </c>
      <c r="B361" s="19" t="s">
        <v>59</v>
      </c>
      <c r="D361" s="19">
        <v>360</v>
      </c>
    </row>
    <row r="362" spans="1:4" ht="15.75" customHeight="1">
      <c r="A362" s="19" t="s">
        <v>2557</v>
      </c>
      <c r="B362" s="19" t="s">
        <v>59</v>
      </c>
      <c r="D362" s="19">
        <v>361</v>
      </c>
    </row>
    <row r="363" spans="1:4" ht="15.75" customHeight="1">
      <c r="A363" s="19" t="s">
        <v>2557</v>
      </c>
      <c r="B363" s="19" t="s">
        <v>59</v>
      </c>
      <c r="D363" s="19">
        <v>362</v>
      </c>
    </row>
    <row r="364" spans="1:4" ht="15.75" customHeight="1">
      <c r="A364" s="19" t="s">
        <v>2557</v>
      </c>
      <c r="B364" s="19" t="s">
        <v>59</v>
      </c>
      <c r="D364" s="19">
        <v>363</v>
      </c>
    </row>
    <row r="365" spans="1:4" ht="15.75" customHeight="1">
      <c r="A365" s="19" t="s">
        <v>2624</v>
      </c>
      <c r="B365" s="19" t="s">
        <v>58</v>
      </c>
      <c r="D365" s="19">
        <v>364</v>
      </c>
    </row>
    <row r="366" spans="1:4" ht="15.75" customHeight="1">
      <c r="A366" s="19" t="s">
        <v>2624</v>
      </c>
      <c r="B366" s="19" t="s">
        <v>58</v>
      </c>
      <c r="D366" s="19">
        <v>365</v>
      </c>
    </row>
    <row r="367" spans="1:4" ht="15.75" customHeight="1">
      <c r="A367" s="19" t="s">
        <v>2636</v>
      </c>
      <c r="B367" s="19" t="s">
        <v>58</v>
      </c>
      <c r="D367" s="19">
        <v>366</v>
      </c>
    </row>
    <row r="368" spans="1:4" ht="15.75" customHeight="1">
      <c r="A368" s="19" t="s">
        <v>2643</v>
      </c>
      <c r="B368" s="19" t="s">
        <v>58</v>
      </c>
      <c r="D368" s="19">
        <v>367</v>
      </c>
    </row>
    <row r="369" spans="1:4" ht="15.75" customHeight="1">
      <c r="A369" s="19" t="s">
        <v>2651</v>
      </c>
      <c r="B369" s="19" t="s">
        <v>58</v>
      </c>
      <c r="D369" s="19">
        <v>368</v>
      </c>
    </row>
    <row r="370" spans="1:4" ht="15.75" customHeight="1">
      <c r="A370" s="19" t="s">
        <v>2651</v>
      </c>
      <c r="B370" s="19" t="s">
        <v>58</v>
      </c>
      <c r="D370" s="19">
        <v>369</v>
      </c>
    </row>
    <row r="371" spans="1:4" ht="15.75" customHeight="1">
      <c r="A371" s="19" t="s">
        <v>2664</v>
      </c>
      <c r="B371" s="19" t="s">
        <v>58</v>
      </c>
      <c r="D371" s="19">
        <v>370</v>
      </c>
    </row>
    <row r="372" spans="1:4" ht="15.75" customHeight="1">
      <c r="A372" s="19" t="s">
        <v>2671</v>
      </c>
      <c r="B372" s="19" t="s">
        <v>58</v>
      </c>
      <c r="D372" s="19">
        <v>371</v>
      </c>
    </row>
    <row r="373" spans="1:4" ht="15.75" customHeight="1">
      <c r="A373" s="19" t="s">
        <v>2671</v>
      </c>
      <c r="B373" s="19" t="s">
        <v>58</v>
      </c>
      <c r="D373" s="19">
        <v>372</v>
      </c>
    </row>
    <row r="374" spans="1:4" ht="15.75" customHeight="1">
      <c r="A374" s="19" t="s">
        <v>2671</v>
      </c>
      <c r="B374" s="19" t="s">
        <v>58</v>
      </c>
      <c r="D374" s="19">
        <v>373</v>
      </c>
    </row>
    <row r="375" spans="1:4" ht="15.75" customHeight="1">
      <c r="A375" s="19" t="s">
        <v>2671</v>
      </c>
      <c r="B375" s="19" t="s">
        <v>58</v>
      </c>
      <c r="D375" s="19">
        <v>374</v>
      </c>
    </row>
    <row r="376" spans="1:4" ht="15.75" customHeight="1">
      <c r="A376" s="19" t="s">
        <v>2671</v>
      </c>
      <c r="B376" s="19" t="s">
        <v>58</v>
      </c>
      <c r="D376" s="19">
        <v>375</v>
      </c>
    </row>
    <row r="377" spans="1:4" ht="15.75" customHeight="1">
      <c r="A377" s="19" t="s">
        <v>2695</v>
      </c>
      <c r="B377" s="19" t="s">
        <v>58</v>
      </c>
      <c r="D377" s="19">
        <v>376</v>
      </c>
    </row>
    <row r="378" spans="1:4" ht="15.75" customHeight="1">
      <c r="A378" s="19" t="s">
        <v>2701</v>
      </c>
      <c r="B378" s="19" t="s">
        <v>58</v>
      </c>
      <c r="D378" s="19">
        <v>377</v>
      </c>
    </row>
    <row r="379" spans="1:4" ht="15.75" customHeight="1">
      <c r="A379" s="19" t="s">
        <v>2701</v>
      </c>
      <c r="B379" s="19" t="s">
        <v>58</v>
      </c>
      <c r="D379" s="19">
        <v>378</v>
      </c>
    </row>
    <row r="380" spans="1:4" ht="15.75" customHeight="1">
      <c r="A380" s="19" t="s">
        <v>2715</v>
      </c>
      <c r="B380" s="19" t="s">
        <v>58</v>
      </c>
      <c r="D380" s="19">
        <v>379</v>
      </c>
    </row>
    <row r="381" spans="1:4" ht="15.75" customHeight="1">
      <c r="A381" s="19" t="s">
        <v>1722</v>
      </c>
      <c r="D381" s="19">
        <v>380</v>
      </c>
    </row>
    <row r="382" spans="1:4" ht="15.75" customHeight="1">
      <c r="A382" s="19" t="s">
        <v>2725</v>
      </c>
      <c r="B382" s="19" t="s">
        <v>58</v>
      </c>
      <c r="D382" s="19">
        <v>381</v>
      </c>
    </row>
    <row r="383" spans="1:4" ht="15.75" customHeight="1">
      <c r="A383" s="19" t="s">
        <v>2732</v>
      </c>
      <c r="B383" s="19" t="s">
        <v>58</v>
      </c>
      <c r="D383" s="19">
        <v>382</v>
      </c>
    </row>
    <row r="384" spans="1:4" ht="15.75" customHeight="1">
      <c r="A384" s="19" t="s">
        <v>2740</v>
      </c>
      <c r="B384" s="19" t="s">
        <v>53</v>
      </c>
      <c r="D384" s="19">
        <v>383</v>
      </c>
    </row>
    <row r="385" spans="1:4" ht="15.75" customHeight="1">
      <c r="A385" s="19" t="s">
        <v>2748</v>
      </c>
      <c r="B385" s="19" t="s">
        <v>58</v>
      </c>
      <c r="D385" s="19">
        <v>384</v>
      </c>
    </row>
    <row r="386" spans="1:4" ht="15.75" customHeight="1">
      <c r="A386" s="19" t="s">
        <v>2756</v>
      </c>
      <c r="B386" s="19" t="s">
        <v>56</v>
      </c>
      <c r="D386" s="19">
        <v>385</v>
      </c>
    </row>
    <row r="387" spans="1:4" ht="15.75" customHeight="1">
      <c r="A387" s="19" t="s">
        <v>2763</v>
      </c>
      <c r="B387" s="19" t="s">
        <v>58</v>
      </c>
      <c r="D387" s="19">
        <v>386</v>
      </c>
    </row>
    <row r="388" spans="1:4" ht="15.75" customHeight="1">
      <c r="A388" s="19" t="s">
        <v>2748</v>
      </c>
      <c r="B388" s="19" t="s">
        <v>58</v>
      </c>
      <c r="D388" s="19">
        <v>387</v>
      </c>
    </row>
    <row r="389" spans="1:4" ht="15.75" customHeight="1">
      <c r="A389" s="19" t="s">
        <v>2748</v>
      </c>
      <c r="B389" s="19" t="s">
        <v>58</v>
      </c>
      <c r="D389" s="19">
        <v>388</v>
      </c>
    </row>
    <row r="390" spans="1:4" ht="15.75" customHeight="1">
      <c r="A390" s="19" t="s">
        <v>2782</v>
      </c>
      <c r="B390" s="19" t="s">
        <v>59</v>
      </c>
      <c r="D390" s="19">
        <v>389</v>
      </c>
    </row>
    <row r="391" spans="1:4" ht="15.75" customHeight="1">
      <c r="A391" s="19" t="s">
        <v>2748</v>
      </c>
      <c r="B391" s="19" t="s">
        <v>58</v>
      </c>
      <c r="D391" s="19">
        <v>390</v>
      </c>
    </row>
    <row r="392" spans="1:4" ht="15.75" customHeight="1">
      <c r="A392" s="19" t="s">
        <v>2748</v>
      </c>
      <c r="B392" s="19" t="s">
        <v>58</v>
      </c>
      <c r="D392" s="19">
        <v>391</v>
      </c>
    </row>
    <row r="393" spans="1:4" ht="15.75" customHeight="1">
      <c r="A393" s="19" t="s">
        <v>2748</v>
      </c>
      <c r="B393" s="19" t="s">
        <v>58</v>
      </c>
      <c r="D393" s="19">
        <v>392</v>
      </c>
    </row>
    <row r="394" spans="1:4" ht="15.75" customHeight="1">
      <c r="A394" s="19" t="s">
        <v>2748</v>
      </c>
      <c r="B394" s="19" t="s">
        <v>58</v>
      </c>
      <c r="D394" s="19">
        <v>393</v>
      </c>
    </row>
    <row r="395" spans="1:4" ht="15.75" customHeight="1">
      <c r="A395" s="19" t="s">
        <v>2813</v>
      </c>
      <c r="B395" s="19" t="s">
        <v>58</v>
      </c>
      <c r="D395" s="19">
        <v>394</v>
      </c>
    </row>
    <row r="396" spans="1:4" ht="15.75" customHeight="1">
      <c r="A396" s="19" t="s">
        <v>2748</v>
      </c>
      <c r="B396" s="19" t="s">
        <v>58</v>
      </c>
      <c r="D396" s="19">
        <v>395</v>
      </c>
    </row>
    <row r="397" spans="1:4" ht="15.75" customHeight="1">
      <c r="A397" s="19" t="s">
        <v>2813</v>
      </c>
      <c r="B397" s="19" t="s">
        <v>58</v>
      </c>
      <c r="D397" s="19">
        <v>396</v>
      </c>
    </row>
    <row r="398" spans="1:4" ht="15.75" customHeight="1">
      <c r="A398" s="19" t="s">
        <v>2813</v>
      </c>
      <c r="B398" s="19" t="s">
        <v>58</v>
      </c>
      <c r="D398" s="19">
        <v>397</v>
      </c>
    </row>
    <row r="399" spans="1:4" ht="15.75" customHeight="1">
      <c r="A399" s="19" t="s">
        <v>2748</v>
      </c>
      <c r="B399" s="19" t="s">
        <v>58</v>
      </c>
      <c r="D399" s="19">
        <v>398</v>
      </c>
    </row>
    <row r="400" spans="1:4" ht="15.75" customHeight="1">
      <c r="A400" s="19" t="s">
        <v>2748</v>
      </c>
      <c r="B400" s="19" t="s">
        <v>58</v>
      </c>
      <c r="D400" s="19">
        <v>399</v>
      </c>
    </row>
    <row r="401" spans="1:4" ht="15.75" customHeight="1">
      <c r="A401" s="19" t="s">
        <v>2748</v>
      </c>
      <c r="B401" s="19" t="s">
        <v>58</v>
      </c>
      <c r="D401" s="19">
        <v>400</v>
      </c>
    </row>
    <row r="402" spans="1:4" ht="15.75" customHeight="1">
      <c r="A402" s="19" t="s">
        <v>2849</v>
      </c>
      <c r="B402" s="19" t="s">
        <v>56</v>
      </c>
      <c r="D402" s="19">
        <v>401</v>
      </c>
    </row>
    <row r="403" spans="1:4" ht="15.75" customHeight="1">
      <c r="A403" s="19" t="s">
        <v>2856</v>
      </c>
      <c r="B403" s="19" t="s">
        <v>56</v>
      </c>
      <c r="D403" s="19">
        <v>402</v>
      </c>
    </row>
    <row r="404" spans="1:4" ht="15.75" customHeight="1">
      <c r="A404" s="19" t="s">
        <v>2856</v>
      </c>
      <c r="B404" s="19" t="s">
        <v>56</v>
      </c>
      <c r="D404" s="19">
        <v>403</v>
      </c>
    </row>
    <row r="405" spans="1:4" ht="15.75" customHeight="1">
      <c r="A405" s="19" t="s">
        <v>2870</v>
      </c>
      <c r="B405" s="19" t="s">
        <v>56</v>
      </c>
      <c r="D405" s="19">
        <v>404</v>
      </c>
    </row>
    <row r="406" spans="1:4" ht="15.75" customHeight="1">
      <c r="A406" s="19" t="s">
        <v>2870</v>
      </c>
      <c r="B406" s="19" t="s">
        <v>56</v>
      </c>
      <c r="D406" s="19">
        <v>405</v>
      </c>
    </row>
    <row r="407" spans="1:4" ht="15.75" customHeight="1">
      <c r="A407" s="19" t="s">
        <v>2884</v>
      </c>
      <c r="B407" s="19" t="s">
        <v>56</v>
      </c>
      <c r="D407" s="19">
        <v>406</v>
      </c>
    </row>
    <row r="408" spans="1:4" ht="15.75" customHeight="1">
      <c r="A408" s="19" t="s">
        <v>2892</v>
      </c>
      <c r="B408" s="19" t="s">
        <v>56</v>
      </c>
      <c r="D408" s="19">
        <v>407</v>
      </c>
    </row>
    <row r="409" spans="1:4" ht="15.75" customHeight="1">
      <c r="A409" s="19" t="s">
        <v>2899</v>
      </c>
      <c r="B409" s="19" t="s">
        <v>56</v>
      </c>
      <c r="D409" s="19">
        <v>408</v>
      </c>
    </row>
    <row r="410" spans="1:4" ht="15.75" customHeight="1">
      <c r="A410" s="19" t="s">
        <v>2905</v>
      </c>
      <c r="B410" s="19" t="s">
        <v>40</v>
      </c>
      <c r="D410" s="19">
        <v>409</v>
      </c>
    </row>
    <row r="411" spans="1:4" ht="15.75" customHeight="1">
      <c r="A411" s="19" t="s">
        <v>2912</v>
      </c>
      <c r="B411" s="19" t="s">
        <v>56</v>
      </c>
      <c r="D411" s="19">
        <v>410</v>
      </c>
    </row>
    <row r="412" spans="1:4" ht="15.75" customHeight="1">
      <c r="A412" s="19" t="s">
        <v>2919</v>
      </c>
      <c r="B412" s="19" t="s">
        <v>56</v>
      </c>
      <c r="D412" s="19">
        <v>411</v>
      </c>
    </row>
    <row r="413" spans="1:4" ht="15.75" customHeight="1">
      <c r="A413" s="19" t="s">
        <v>2919</v>
      </c>
      <c r="B413" s="19" t="s">
        <v>56</v>
      </c>
      <c r="D413" s="19">
        <v>412</v>
      </c>
    </row>
    <row r="414" spans="1:4" ht="15.75" customHeight="1">
      <c r="A414" s="19" t="s">
        <v>2931</v>
      </c>
      <c r="B414" s="19" t="s">
        <v>56</v>
      </c>
      <c r="D414" s="19">
        <v>413</v>
      </c>
    </row>
    <row r="415" spans="1:4" ht="15.75" customHeight="1">
      <c r="A415" s="19" t="s">
        <v>2938</v>
      </c>
      <c r="B415" s="19" t="s">
        <v>56</v>
      </c>
      <c r="D415" s="19">
        <v>414</v>
      </c>
    </row>
    <row r="416" spans="1:4" ht="15.75" customHeight="1">
      <c r="A416" s="19" t="s">
        <v>2944</v>
      </c>
      <c r="B416" s="19" t="s">
        <v>56</v>
      </c>
      <c r="D416" s="19">
        <v>415</v>
      </c>
    </row>
    <row r="417" spans="1:4" ht="15.75" customHeight="1">
      <c r="A417" s="19" t="s">
        <v>2944</v>
      </c>
      <c r="B417" s="19" t="s">
        <v>56</v>
      </c>
      <c r="D417" s="19">
        <v>416</v>
      </c>
    </row>
    <row r="418" spans="1:4" ht="15.75" customHeight="1">
      <c r="A418" s="19" t="s">
        <v>2959</v>
      </c>
      <c r="B418" s="19" t="s">
        <v>56</v>
      </c>
      <c r="D418" s="19">
        <v>417</v>
      </c>
    </row>
    <row r="419" spans="1:4" ht="15.75" customHeight="1">
      <c r="A419" s="19" t="s">
        <v>2966</v>
      </c>
      <c r="B419" s="19" t="s">
        <v>56</v>
      </c>
      <c r="D419" s="19">
        <v>418</v>
      </c>
    </row>
    <row r="420" spans="1:4" ht="15.75" customHeight="1">
      <c r="A420" s="19" t="s">
        <v>2973</v>
      </c>
      <c r="B420" s="19" t="s">
        <v>56</v>
      </c>
      <c r="D420" s="19">
        <v>419</v>
      </c>
    </row>
    <row r="421" spans="1:4" ht="15.75" customHeight="1">
      <c r="A421" s="19" t="s">
        <v>2981</v>
      </c>
      <c r="B421" s="19" t="s">
        <v>56</v>
      </c>
      <c r="D421" s="19">
        <v>420</v>
      </c>
    </row>
    <row r="422" spans="1:4" ht="15.75" customHeight="1">
      <c r="A422" s="19" t="s">
        <v>2981</v>
      </c>
      <c r="B422" s="19" t="s">
        <v>56</v>
      </c>
      <c r="D422" s="19">
        <v>421</v>
      </c>
    </row>
    <row r="423" spans="1:4" ht="15.75" customHeight="1">
      <c r="A423" s="19" t="s">
        <v>2981</v>
      </c>
      <c r="B423" s="19" t="s">
        <v>56</v>
      </c>
      <c r="D423" s="19">
        <v>422</v>
      </c>
    </row>
    <row r="424" spans="1:4" ht="15.75" customHeight="1">
      <c r="A424" s="19" t="s">
        <v>3000</v>
      </c>
      <c r="B424" s="19" t="s">
        <v>56</v>
      </c>
      <c r="D424" s="19">
        <v>423</v>
      </c>
    </row>
    <row r="425" spans="1:4" ht="15.75" customHeight="1">
      <c r="A425" s="19" t="s">
        <v>3007</v>
      </c>
      <c r="B425" s="19" t="s">
        <v>56</v>
      </c>
      <c r="D425" s="19">
        <v>424</v>
      </c>
    </row>
    <row r="426" spans="1:4" ht="15.75" customHeight="1">
      <c r="A426" s="19" t="s">
        <v>3007</v>
      </c>
      <c r="B426" s="19" t="s">
        <v>56</v>
      </c>
      <c r="D426" s="19">
        <v>425</v>
      </c>
    </row>
    <row r="427" spans="1:4" ht="15.75" customHeight="1">
      <c r="A427" s="19" t="s">
        <v>3018</v>
      </c>
      <c r="B427" s="19" t="s">
        <v>56</v>
      </c>
      <c r="D427" s="19">
        <v>426</v>
      </c>
    </row>
    <row r="428" spans="1:4" ht="15.75" customHeight="1">
      <c r="A428" s="19" t="s">
        <v>3026</v>
      </c>
      <c r="B428" s="19" t="s">
        <v>56</v>
      </c>
      <c r="D428" s="19">
        <v>427</v>
      </c>
    </row>
    <row r="429" spans="1:4" ht="15.75" customHeight="1">
      <c r="A429" s="19" t="s">
        <v>3034</v>
      </c>
      <c r="B429" s="19" t="s">
        <v>56</v>
      </c>
      <c r="D429" s="19">
        <v>428</v>
      </c>
    </row>
    <row r="430" spans="1:4" ht="15.75" customHeight="1">
      <c r="A430" s="19" t="s">
        <v>3034</v>
      </c>
      <c r="B430" s="19" t="s">
        <v>56</v>
      </c>
      <c r="D430" s="19">
        <v>429</v>
      </c>
    </row>
    <row r="431" spans="1:4" ht="15.75" customHeight="1">
      <c r="A431" s="19" t="s">
        <v>3034</v>
      </c>
      <c r="B431" s="19" t="s">
        <v>56</v>
      </c>
      <c r="D431" s="19">
        <v>430</v>
      </c>
    </row>
    <row r="432" spans="1:4" ht="15.75" customHeight="1">
      <c r="A432" s="19" t="s">
        <v>3034</v>
      </c>
      <c r="B432" s="19" t="s">
        <v>56</v>
      </c>
      <c r="D432" s="19">
        <v>431</v>
      </c>
    </row>
    <row r="433" spans="1:4" ht="15.75" customHeight="1">
      <c r="A433" s="19" t="s">
        <v>3060</v>
      </c>
      <c r="B433" s="19" t="s">
        <v>56</v>
      </c>
      <c r="D433" s="19">
        <v>432</v>
      </c>
    </row>
    <row r="434" spans="1:4" ht="15.75" customHeight="1">
      <c r="A434" s="19" t="s">
        <v>3066</v>
      </c>
      <c r="B434" s="19" t="s">
        <v>56</v>
      </c>
      <c r="D434" s="19">
        <v>433</v>
      </c>
    </row>
    <row r="435" spans="1:4" ht="15.75" customHeight="1">
      <c r="A435" s="19" t="s">
        <v>3074</v>
      </c>
      <c r="B435" s="19" t="s">
        <v>56</v>
      </c>
      <c r="D435" s="19">
        <v>434</v>
      </c>
    </row>
    <row r="436" spans="1:4" ht="15.75" customHeight="1">
      <c r="A436" s="19" t="s">
        <v>3074</v>
      </c>
      <c r="B436" s="19" t="s">
        <v>56</v>
      </c>
      <c r="D436" s="19">
        <v>435</v>
      </c>
    </row>
    <row r="437" spans="1:4" ht="15.75" customHeight="1">
      <c r="A437" s="19" t="s">
        <v>3087</v>
      </c>
      <c r="B437" s="19" t="s">
        <v>50</v>
      </c>
      <c r="D437" s="19">
        <v>436</v>
      </c>
    </row>
    <row r="438" spans="1:4" ht="15.75" customHeight="1">
      <c r="A438" s="19" t="s">
        <v>3094</v>
      </c>
      <c r="B438" s="19" t="s">
        <v>56</v>
      </c>
      <c r="D438" s="19">
        <v>437</v>
      </c>
    </row>
    <row r="439" spans="1:4" ht="15.75" customHeight="1">
      <c r="A439" s="19" t="s">
        <v>3101</v>
      </c>
      <c r="B439" s="19" t="s">
        <v>56</v>
      </c>
      <c r="D439" s="19">
        <v>438</v>
      </c>
    </row>
    <row r="440" spans="1:4" ht="15.75" customHeight="1">
      <c r="D440" s="19">
        <v>439</v>
      </c>
    </row>
    <row r="441" spans="1:4" ht="15.75" customHeight="1">
      <c r="A441" s="19" t="s">
        <v>3094</v>
      </c>
      <c r="B441" s="19" t="s">
        <v>56</v>
      </c>
      <c r="D441" s="19">
        <v>440</v>
      </c>
    </row>
    <row r="442" spans="1:4" ht="15.75" customHeight="1">
      <c r="A442" s="19" t="s">
        <v>3066</v>
      </c>
      <c r="B442" s="19" t="s">
        <v>56</v>
      </c>
      <c r="D442" s="19">
        <v>441</v>
      </c>
    </row>
    <row r="443" spans="1:4" ht="15.75" customHeight="1">
      <c r="A443" s="19" t="s">
        <v>3094</v>
      </c>
      <c r="B443" s="19" t="s">
        <v>56</v>
      </c>
      <c r="D443" s="19">
        <v>442</v>
      </c>
    </row>
    <row r="444" spans="1:4" ht="15.75" customHeight="1">
      <c r="D444" s="19">
        <v>443</v>
      </c>
    </row>
    <row r="445" spans="1:4" ht="15.75" customHeight="1">
      <c r="A445" s="19" t="s">
        <v>3094</v>
      </c>
      <c r="B445" s="19" t="s">
        <v>56</v>
      </c>
      <c r="D445" s="19">
        <v>444</v>
      </c>
    </row>
    <row r="446" spans="1:4" ht="15.75" customHeight="1">
      <c r="A446" s="19" t="s">
        <v>3138</v>
      </c>
      <c r="B446" s="19" t="s">
        <v>53</v>
      </c>
      <c r="D446" s="19">
        <v>445</v>
      </c>
    </row>
    <row r="447" spans="1:4" ht="15.75" customHeight="1">
      <c r="A447" s="19" t="s">
        <v>3145</v>
      </c>
      <c r="B447" s="19" t="s">
        <v>53</v>
      </c>
      <c r="D447" s="19">
        <v>446</v>
      </c>
    </row>
    <row r="448" spans="1:4" ht="15.75" customHeight="1">
      <c r="A448" s="19" t="s">
        <v>3153</v>
      </c>
      <c r="B448" s="19" t="s">
        <v>53</v>
      </c>
      <c r="D448" s="19">
        <v>447</v>
      </c>
    </row>
    <row r="449" spans="1:4" ht="15.75" customHeight="1">
      <c r="A449" s="19" t="s">
        <v>3161</v>
      </c>
      <c r="B449" s="19" t="s">
        <v>53</v>
      </c>
      <c r="D449" s="19">
        <v>448</v>
      </c>
    </row>
    <row r="450" spans="1:4" ht="15.75" customHeight="1">
      <c r="A450" s="19" t="s">
        <v>3161</v>
      </c>
      <c r="B450" s="19" t="s">
        <v>53</v>
      </c>
      <c r="D450" s="19">
        <v>449</v>
      </c>
    </row>
    <row r="451" spans="1:4" ht="15.75" customHeight="1">
      <c r="A451" s="19" t="s">
        <v>3174</v>
      </c>
      <c r="B451" s="19" t="s">
        <v>53</v>
      </c>
      <c r="D451" s="19">
        <v>450</v>
      </c>
    </row>
    <row r="452" spans="1:4" ht="15.75" customHeight="1">
      <c r="A452" s="19" t="s">
        <v>3182</v>
      </c>
      <c r="B452" s="19" t="s">
        <v>53</v>
      </c>
      <c r="D452" s="19">
        <v>451</v>
      </c>
    </row>
    <row r="453" spans="1:4" ht="15.75" customHeight="1">
      <c r="A453" s="19" t="s">
        <v>3189</v>
      </c>
      <c r="B453" s="19" t="s">
        <v>53</v>
      </c>
      <c r="D453" s="19">
        <v>452</v>
      </c>
    </row>
    <row r="454" spans="1:4" ht="15.75" customHeight="1">
      <c r="A454" s="19" t="s">
        <v>3197</v>
      </c>
      <c r="B454" s="19" t="s">
        <v>53</v>
      </c>
      <c r="D454" s="19">
        <v>453</v>
      </c>
    </row>
    <row r="455" spans="1:4" ht="15.75" customHeight="1">
      <c r="A455" s="19" t="s">
        <v>3204</v>
      </c>
      <c r="B455" s="19" t="s">
        <v>53</v>
      </c>
      <c r="D455" s="19">
        <v>454</v>
      </c>
    </row>
    <row r="456" spans="1:4" ht="15.75" customHeight="1">
      <c r="A456" s="19" t="s">
        <v>3211</v>
      </c>
      <c r="B456" s="19" t="s">
        <v>53</v>
      </c>
      <c r="D456" s="19">
        <v>455</v>
      </c>
    </row>
    <row r="457" spans="1:4" ht="15.75" customHeight="1">
      <c r="A457" s="19" t="s">
        <v>3218</v>
      </c>
      <c r="B457" s="19" t="s">
        <v>53</v>
      </c>
      <c r="D457" s="19">
        <v>456</v>
      </c>
    </row>
    <row r="458" spans="1:4" ht="15.75" customHeight="1">
      <c r="D458" s="19">
        <v>457</v>
      </c>
    </row>
    <row r="459" spans="1:4" ht="15.75" customHeight="1">
      <c r="A459" s="19" t="s">
        <v>3228</v>
      </c>
      <c r="B459" s="19" t="s">
        <v>53</v>
      </c>
      <c r="D459" s="19">
        <v>458</v>
      </c>
    </row>
    <row r="460" spans="1:4" ht="15.75" customHeight="1">
      <c r="A460" s="19" t="s">
        <v>3235</v>
      </c>
      <c r="B460" s="19" t="s">
        <v>53</v>
      </c>
      <c r="D460" s="19">
        <v>459</v>
      </c>
    </row>
    <row r="461" spans="1:4" ht="15.75" customHeight="1">
      <c r="A461" s="19" t="s">
        <v>3243</v>
      </c>
      <c r="B461" s="19" t="s">
        <v>53</v>
      </c>
      <c r="D461" s="19">
        <v>460</v>
      </c>
    </row>
    <row r="462" spans="1:4" ht="15.75" customHeight="1">
      <c r="A462" s="19" t="s">
        <v>3251</v>
      </c>
      <c r="B462" s="19" t="s">
        <v>53</v>
      </c>
      <c r="D462" s="19">
        <v>461</v>
      </c>
    </row>
    <row r="463" spans="1:4" ht="15.75" customHeight="1">
      <c r="A463" s="19" t="s">
        <v>3243</v>
      </c>
      <c r="B463" s="19" t="s">
        <v>53</v>
      </c>
      <c r="D463" s="19">
        <v>462</v>
      </c>
    </row>
    <row r="464" spans="1:4" ht="15.75" customHeight="1">
      <c r="A464" s="19" t="s">
        <v>3243</v>
      </c>
      <c r="B464" s="19" t="s">
        <v>53</v>
      </c>
      <c r="D464" s="19">
        <v>463</v>
      </c>
    </row>
    <row r="465" spans="1:4" ht="15.75" customHeight="1">
      <c r="A465" s="19" t="s">
        <v>3270</v>
      </c>
      <c r="B465" s="19" t="s">
        <v>53</v>
      </c>
      <c r="D465" s="19">
        <v>464</v>
      </c>
    </row>
    <row r="466" spans="1:4" ht="15.75" customHeight="1">
      <c r="A466" s="19" t="s">
        <v>3278</v>
      </c>
      <c r="B466" s="19" t="s">
        <v>53</v>
      </c>
      <c r="D466" s="19">
        <v>465</v>
      </c>
    </row>
    <row r="467" spans="1:4" ht="15.75" customHeight="1">
      <c r="A467" s="19" t="s">
        <v>3243</v>
      </c>
      <c r="B467" s="19" t="s">
        <v>53</v>
      </c>
      <c r="D467" s="19">
        <v>466</v>
      </c>
    </row>
    <row r="468" spans="1:4" ht="15.75" customHeight="1">
      <c r="A468" s="19" t="s">
        <v>3290</v>
      </c>
      <c r="B468" s="19" t="s">
        <v>53</v>
      </c>
      <c r="D468" s="19">
        <v>467</v>
      </c>
    </row>
    <row r="469" spans="1:4" ht="15.75" customHeight="1">
      <c r="A469" s="19" t="s">
        <v>3243</v>
      </c>
      <c r="B469" s="19" t="s">
        <v>53</v>
      </c>
      <c r="D469" s="19">
        <v>468</v>
      </c>
    </row>
    <row r="470" spans="1:4" ht="15.75" customHeight="1">
      <c r="A470" s="19" t="s">
        <v>3303</v>
      </c>
      <c r="B470" s="19" t="s">
        <v>50</v>
      </c>
      <c r="D470" s="19">
        <v>469</v>
      </c>
    </row>
    <row r="471" spans="1:4" ht="15.75" customHeight="1">
      <c r="A471" s="19" t="s">
        <v>3303</v>
      </c>
      <c r="B471" s="19" t="s">
        <v>50</v>
      </c>
      <c r="D471" s="19">
        <v>470</v>
      </c>
    </row>
    <row r="472" spans="1:4" ht="15.75" customHeight="1">
      <c r="A472" s="19" t="s">
        <v>3315</v>
      </c>
      <c r="B472" s="19" t="s">
        <v>50</v>
      </c>
      <c r="D472" s="19">
        <v>471</v>
      </c>
    </row>
    <row r="473" spans="1:4" ht="15.75" customHeight="1">
      <c r="A473" s="19" t="s">
        <v>3322</v>
      </c>
      <c r="B473" s="19" t="s">
        <v>50</v>
      </c>
      <c r="D473" s="19">
        <v>472</v>
      </c>
    </row>
    <row r="474" spans="1:4" ht="15.75" customHeight="1">
      <c r="D474" s="19">
        <v>473</v>
      </c>
    </row>
    <row r="475" spans="1:4" ht="15.75" customHeight="1">
      <c r="A475" s="19" t="s">
        <v>3332</v>
      </c>
      <c r="B475" s="19" t="s">
        <v>50</v>
      </c>
      <c r="D475" s="19">
        <v>474</v>
      </c>
    </row>
    <row r="476" spans="1:4" ht="15.75" customHeight="1">
      <c r="A476" s="19" t="s">
        <v>3339</v>
      </c>
      <c r="B476" s="19" t="s">
        <v>50</v>
      </c>
      <c r="D476" s="19">
        <v>475</v>
      </c>
    </row>
    <row r="477" spans="1:4" ht="15.75" customHeight="1">
      <c r="A477" s="19" t="s">
        <v>3346</v>
      </c>
      <c r="B477" s="19" t="s">
        <v>50</v>
      </c>
      <c r="D477" s="19">
        <v>476</v>
      </c>
    </row>
    <row r="478" spans="1:4" ht="15.75" customHeight="1">
      <c r="A478" s="19" t="s">
        <v>3352</v>
      </c>
      <c r="B478" s="19" t="s">
        <v>50</v>
      </c>
      <c r="D478" s="19">
        <v>477</v>
      </c>
    </row>
    <row r="479" spans="1:4" ht="15.75" customHeight="1">
      <c r="A479" s="19" t="s">
        <v>3360</v>
      </c>
      <c r="B479" s="19" t="s">
        <v>50</v>
      </c>
      <c r="D479" s="19">
        <v>478</v>
      </c>
    </row>
    <row r="480" spans="1:4" ht="15.75" customHeight="1">
      <c r="D480" s="19">
        <v>479</v>
      </c>
    </row>
    <row r="481" spans="1:4" ht="15.75" customHeight="1">
      <c r="A481" s="19" t="s">
        <v>3371</v>
      </c>
      <c r="B481" s="19" t="s">
        <v>50</v>
      </c>
      <c r="D481" s="19">
        <v>480</v>
      </c>
    </row>
    <row r="482" spans="1:4" ht="15.75" customHeight="1">
      <c r="A482" s="19" t="s">
        <v>3371</v>
      </c>
      <c r="B482" s="19" t="s">
        <v>50</v>
      </c>
      <c r="D482" s="19">
        <v>481</v>
      </c>
    </row>
    <row r="483" spans="1:4" ht="15.75" customHeight="1">
      <c r="A483" s="19" t="s">
        <v>1722</v>
      </c>
      <c r="D483" s="19">
        <v>482</v>
      </c>
    </row>
    <row r="484" spans="1:4" ht="15.75" customHeight="1">
      <c r="A484" s="19" t="s">
        <v>3384</v>
      </c>
      <c r="B484" s="19" t="s">
        <v>50</v>
      </c>
      <c r="D484" s="19">
        <v>483</v>
      </c>
    </row>
    <row r="485" spans="1:4" ht="15.75" customHeight="1">
      <c r="A485" s="19" t="s">
        <v>3392</v>
      </c>
      <c r="B485" s="19" t="s">
        <v>50</v>
      </c>
      <c r="D485" s="19">
        <v>484</v>
      </c>
    </row>
    <row r="486" spans="1:4" ht="15.75" customHeight="1">
      <c r="A486" s="19" t="s">
        <v>3398</v>
      </c>
      <c r="B486" s="19" t="s">
        <v>50</v>
      </c>
      <c r="D486" s="19">
        <v>485</v>
      </c>
    </row>
    <row r="487" spans="1:4" ht="15.75" customHeight="1">
      <c r="A487" s="19" t="s">
        <v>3403</v>
      </c>
      <c r="B487" s="19" t="s">
        <v>50</v>
      </c>
      <c r="D487" s="19">
        <v>486</v>
      </c>
    </row>
    <row r="488" spans="1:4" ht="15.75" customHeight="1">
      <c r="A488" s="19" t="s">
        <v>3403</v>
      </c>
      <c r="B488" s="19" t="s">
        <v>50</v>
      </c>
      <c r="D488" s="19">
        <v>487</v>
      </c>
    </row>
    <row r="489" spans="1:4" ht="15.75" customHeight="1">
      <c r="A489" s="19" t="s">
        <v>3414</v>
      </c>
      <c r="B489" s="19" t="s">
        <v>50</v>
      </c>
      <c r="D489" s="19">
        <v>488</v>
      </c>
    </row>
    <row r="490" spans="1:4" ht="15.75" customHeight="1">
      <c r="A490" s="19" t="s">
        <v>3422</v>
      </c>
      <c r="B490" s="19" t="s">
        <v>50</v>
      </c>
      <c r="D490" s="19">
        <v>489</v>
      </c>
    </row>
    <row r="491" spans="1:4" ht="15.75" customHeight="1">
      <c r="A491" s="19" t="s">
        <v>3430</v>
      </c>
      <c r="B491" s="19" t="s">
        <v>50</v>
      </c>
      <c r="D491" s="19">
        <v>490</v>
      </c>
    </row>
    <row r="492" spans="1:4" ht="15.75" customHeight="1">
      <c r="A492" s="19" t="s">
        <v>3437</v>
      </c>
      <c r="B492" s="19" t="s">
        <v>50</v>
      </c>
      <c r="D492" s="19">
        <v>491</v>
      </c>
    </row>
    <row r="493" spans="1:4" ht="15.75" customHeight="1">
      <c r="A493" s="19" t="s">
        <v>3444</v>
      </c>
      <c r="B493" s="19" t="s">
        <v>50</v>
      </c>
      <c r="D493" s="19">
        <v>492</v>
      </c>
    </row>
    <row r="494" spans="1:4" ht="15.75" customHeight="1">
      <c r="A494" s="19" t="s">
        <v>3451</v>
      </c>
      <c r="B494" s="19" t="s">
        <v>50</v>
      </c>
      <c r="D494" s="19">
        <v>493</v>
      </c>
    </row>
    <row r="495" spans="1:4" ht="15.75" customHeight="1">
      <c r="A495" s="19" t="s">
        <v>3458</v>
      </c>
      <c r="B495" s="19" t="s">
        <v>50</v>
      </c>
      <c r="D495" s="19">
        <v>494</v>
      </c>
    </row>
    <row r="496" spans="1:4" ht="15.75" customHeight="1">
      <c r="A496" s="19" t="s">
        <v>3466</v>
      </c>
      <c r="B496" s="19" t="s">
        <v>50</v>
      </c>
      <c r="D496" s="19">
        <v>495</v>
      </c>
    </row>
    <row r="497" spans="1:4" ht="15.75" customHeight="1">
      <c r="A497" s="19" t="s">
        <v>3473</v>
      </c>
      <c r="B497" s="19" t="s">
        <v>50</v>
      </c>
      <c r="D497" s="19">
        <v>496</v>
      </c>
    </row>
    <row r="498" spans="1:4" ht="15.75" customHeight="1">
      <c r="A498" s="19" t="s">
        <v>3480</v>
      </c>
      <c r="B498" s="19" t="s">
        <v>50</v>
      </c>
      <c r="D498" s="19">
        <v>497</v>
      </c>
    </row>
    <row r="499" spans="1:4" ht="15.75" customHeight="1">
      <c r="A499" s="19" t="s">
        <v>3487</v>
      </c>
      <c r="B499" s="19" t="s">
        <v>43</v>
      </c>
      <c r="D499" s="19">
        <v>498</v>
      </c>
    </row>
    <row r="500" spans="1:4" ht="15.75" customHeight="1">
      <c r="A500" s="19" t="s">
        <v>3473</v>
      </c>
      <c r="B500" s="19" t="s">
        <v>50</v>
      </c>
      <c r="D500" s="19">
        <v>499</v>
      </c>
    </row>
    <row r="501" spans="1:4" ht="15.75" customHeight="1">
      <c r="A501" s="19" t="s">
        <v>3473</v>
      </c>
      <c r="B501" s="19" t="s">
        <v>50</v>
      </c>
      <c r="D501" s="19">
        <v>500</v>
      </c>
    </row>
    <row r="502" spans="1:4" ht="15.75" customHeight="1">
      <c r="A502" s="19" t="s">
        <v>3473</v>
      </c>
      <c r="B502" s="19" t="s">
        <v>50</v>
      </c>
      <c r="D502" s="19">
        <v>501</v>
      </c>
    </row>
    <row r="503" spans="1:4" ht="15.75" customHeight="1">
      <c r="A503" s="19" t="s">
        <v>3473</v>
      </c>
      <c r="B503" s="19" t="s">
        <v>50</v>
      </c>
      <c r="D503" s="19">
        <v>502</v>
      </c>
    </row>
    <row r="504" spans="1:4" ht="15.75" customHeight="1">
      <c r="A504" s="19" t="s">
        <v>3473</v>
      </c>
      <c r="B504" s="19" t="s">
        <v>50</v>
      </c>
      <c r="D504" s="19">
        <v>503</v>
      </c>
    </row>
    <row r="505" spans="1:4" ht="15.75" customHeight="1">
      <c r="A505" s="19" t="s">
        <v>3473</v>
      </c>
      <c r="B505" s="19" t="s">
        <v>50</v>
      </c>
      <c r="D505" s="19">
        <v>504</v>
      </c>
    </row>
    <row r="506" spans="1:4" ht="15.75" customHeight="1">
      <c r="A506" s="19" t="s">
        <v>3530</v>
      </c>
      <c r="B506" s="19" t="s">
        <v>50</v>
      </c>
      <c r="D506" s="19">
        <v>505</v>
      </c>
    </row>
    <row r="507" spans="1:4" ht="15.75" customHeight="1">
      <c r="A507" s="19" t="s">
        <v>3530</v>
      </c>
      <c r="B507" s="19" t="s">
        <v>50</v>
      </c>
      <c r="D507" s="19">
        <v>506</v>
      </c>
    </row>
    <row r="508" spans="1:4" ht="15.75" customHeight="1">
      <c r="A508" s="19" t="s">
        <v>3543</v>
      </c>
      <c r="B508" s="19" t="s">
        <v>47</v>
      </c>
      <c r="D508" s="19">
        <v>507</v>
      </c>
    </row>
    <row r="509" spans="1:4" ht="15.75" customHeight="1">
      <c r="A509" s="19" t="s">
        <v>3543</v>
      </c>
      <c r="B509" s="19" t="s">
        <v>47</v>
      </c>
      <c r="D509" s="19">
        <v>508</v>
      </c>
    </row>
    <row r="510" spans="1:4" ht="15.75" customHeight="1">
      <c r="A510" s="19" t="s">
        <v>3543</v>
      </c>
      <c r="B510" s="19" t="s">
        <v>47</v>
      </c>
      <c r="D510" s="19">
        <v>509</v>
      </c>
    </row>
    <row r="511" spans="1:4" ht="15.75" customHeight="1">
      <c r="A511" s="19" t="s">
        <v>3563</v>
      </c>
      <c r="B511" s="19" t="s">
        <v>47</v>
      </c>
      <c r="D511" s="19">
        <v>510</v>
      </c>
    </row>
    <row r="512" spans="1:4" ht="15.75" customHeight="1">
      <c r="A512" s="19" t="s">
        <v>3570</v>
      </c>
      <c r="B512" s="19" t="s">
        <v>47</v>
      </c>
      <c r="D512" s="19">
        <v>511</v>
      </c>
    </row>
    <row r="513" spans="1:4" ht="15.75" customHeight="1">
      <c r="A513" s="19" t="s">
        <v>3578</v>
      </c>
      <c r="B513" s="19" t="s">
        <v>47</v>
      </c>
      <c r="D513" s="19">
        <v>512</v>
      </c>
    </row>
    <row r="514" spans="1:4" ht="15.75" customHeight="1">
      <c r="A514" s="19" t="s">
        <v>3584</v>
      </c>
      <c r="B514" s="19" t="s">
        <v>47</v>
      </c>
      <c r="D514" s="19">
        <v>513</v>
      </c>
    </row>
    <row r="515" spans="1:4" ht="15.75" customHeight="1">
      <c r="A515" s="19" t="s">
        <v>3584</v>
      </c>
      <c r="B515" s="19" t="s">
        <v>47</v>
      </c>
      <c r="D515" s="19">
        <v>514</v>
      </c>
    </row>
    <row r="516" spans="1:4" ht="15.75" customHeight="1">
      <c r="A516" s="19" t="s">
        <v>3599</v>
      </c>
      <c r="B516" s="19" t="s">
        <v>47</v>
      </c>
      <c r="D516" s="19">
        <v>515</v>
      </c>
    </row>
    <row r="517" spans="1:4" ht="15.75" customHeight="1">
      <c r="A517" s="19" t="s">
        <v>3599</v>
      </c>
      <c r="B517" s="19" t="s">
        <v>47</v>
      </c>
      <c r="D517" s="19">
        <v>516</v>
      </c>
    </row>
    <row r="518" spans="1:4" ht="15.75" customHeight="1">
      <c r="A518" s="19" t="s">
        <v>3611</v>
      </c>
      <c r="B518" s="19" t="s">
        <v>47</v>
      </c>
      <c r="D518" s="19">
        <v>517</v>
      </c>
    </row>
    <row r="519" spans="1:4" ht="15.75" customHeight="1">
      <c r="A519" s="19" t="s">
        <v>3611</v>
      </c>
      <c r="B519" s="19" t="s">
        <v>47</v>
      </c>
      <c r="D519" s="19">
        <v>518</v>
      </c>
    </row>
    <row r="520" spans="1:4" ht="15.75" customHeight="1">
      <c r="A520" s="19" t="s">
        <v>3623</v>
      </c>
      <c r="B520" s="19" t="s">
        <v>47</v>
      </c>
      <c r="D520" s="19">
        <v>519</v>
      </c>
    </row>
    <row r="521" spans="1:4" ht="15.75" customHeight="1">
      <c r="A521" s="19" t="s">
        <v>3623</v>
      </c>
      <c r="B521" s="19" t="s">
        <v>47</v>
      </c>
      <c r="D521" s="19">
        <v>520</v>
      </c>
    </row>
    <row r="522" spans="1:4" ht="15.75" customHeight="1">
      <c r="A522" s="19" t="s">
        <v>3635</v>
      </c>
      <c r="B522" s="19" t="s">
        <v>47</v>
      </c>
      <c r="D522" s="19">
        <v>521</v>
      </c>
    </row>
    <row r="523" spans="1:4" ht="15.75" customHeight="1">
      <c r="A523" s="19" t="s">
        <v>3635</v>
      </c>
      <c r="B523" s="19" t="s">
        <v>47</v>
      </c>
      <c r="D523" s="19">
        <v>522</v>
      </c>
    </row>
    <row r="524" spans="1:4" ht="15.75" customHeight="1">
      <c r="A524" s="19" t="s">
        <v>3635</v>
      </c>
      <c r="B524" s="19" t="s">
        <v>47</v>
      </c>
      <c r="D524" s="19">
        <v>523</v>
      </c>
    </row>
    <row r="525" spans="1:4" ht="15.75" customHeight="1">
      <c r="A525" s="19" t="s">
        <v>3650</v>
      </c>
      <c r="B525" s="19" t="s">
        <v>47</v>
      </c>
      <c r="D525" s="19">
        <v>524</v>
      </c>
    </row>
    <row r="526" spans="1:4" ht="15.75" customHeight="1">
      <c r="A526" s="19" t="s">
        <v>3657</v>
      </c>
      <c r="B526" s="19" t="s">
        <v>47</v>
      </c>
      <c r="D526" s="19">
        <v>525</v>
      </c>
    </row>
    <row r="527" spans="1:4" ht="15.75" customHeight="1">
      <c r="D527" s="19">
        <v>526</v>
      </c>
    </row>
    <row r="528" spans="1:4" ht="15.75" customHeight="1">
      <c r="A528" s="19" t="s">
        <v>3668</v>
      </c>
      <c r="B528" s="19" t="s">
        <v>47</v>
      </c>
      <c r="D528" s="19">
        <v>527</v>
      </c>
    </row>
    <row r="529" spans="1:4" ht="15.75" customHeight="1">
      <c r="A529" s="19" t="s">
        <v>3676</v>
      </c>
      <c r="B529" s="19" t="s">
        <v>47</v>
      </c>
      <c r="D529" s="19">
        <v>528</v>
      </c>
    </row>
    <row r="530" spans="1:4" ht="15.75" customHeight="1">
      <c r="A530" s="19" t="s">
        <v>3668</v>
      </c>
      <c r="B530" s="19" t="s">
        <v>47</v>
      </c>
      <c r="D530" s="19">
        <v>529</v>
      </c>
    </row>
    <row r="531" spans="1:4" ht="15.75" customHeight="1">
      <c r="A531" s="19" t="s">
        <v>3676</v>
      </c>
      <c r="B531" s="19" t="s">
        <v>47</v>
      </c>
      <c r="D531" s="19">
        <v>530</v>
      </c>
    </row>
    <row r="532" spans="1:4" ht="15.75" customHeight="1">
      <c r="A532" s="19" t="s">
        <v>3695</v>
      </c>
      <c r="B532" s="19" t="s">
        <v>47</v>
      </c>
      <c r="D532" s="19">
        <v>531</v>
      </c>
    </row>
    <row r="533" spans="1:4" ht="15.75" customHeight="1">
      <c r="A533" s="19" t="s">
        <v>3702</v>
      </c>
      <c r="B533" s="19" t="s">
        <v>47</v>
      </c>
      <c r="D533" s="19">
        <v>532</v>
      </c>
    </row>
    <row r="534" spans="1:4" ht="15.75" customHeight="1">
      <c r="A534" s="19" t="s">
        <v>3668</v>
      </c>
      <c r="B534" s="19" t="s">
        <v>47</v>
      </c>
      <c r="D534" s="19">
        <v>533</v>
      </c>
    </row>
    <row r="535" spans="1:4" ht="15.75" customHeight="1">
      <c r="A535" s="19" t="s">
        <v>3714</v>
      </c>
      <c r="B535" s="19" t="s">
        <v>50</v>
      </c>
      <c r="D535" s="19">
        <v>534</v>
      </c>
    </row>
    <row r="536" spans="1:4" ht="15.75" customHeight="1">
      <c r="A536" s="19" t="s">
        <v>3668</v>
      </c>
      <c r="B536" s="19" t="s">
        <v>47</v>
      </c>
      <c r="D536" s="19">
        <v>535</v>
      </c>
    </row>
    <row r="537" spans="1:4" ht="15.75" customHeight="1">
      <c r="A537" s="19" t="s">
        <v>3676</v>
      </c>
      <c r="B537" s="19" t="s">
        <v>47</v>
      </c>
      <c r="D537" s="19">
        <v>536</v>
      </c>
    </row>
    <row r="538" spans="1:4" ht="15.75" customHeight="1">
      <c r="A538" s="19" t="s">
        <v>3668</v>
      </c>
      <c r="B538" s="19" t="s">
        <v>47</v>
      </c>
      <c r="D538" s="19">
        <v>537</v>
      </c>
    </row>
    <row r="539" spans="1:4" ht="15.75" customHeight="1">
      <c r="A539" s="19" t="s">
        <v>3668</v>
      </c>
      <c r="B539" s="19" t="s">
        <v>47</v>
      </c>
      <c r="D539" s="19">
        <v>538</v>
      </c>
    </row>
    <row r="540" spans="1:4" ht="15.75" customHeight="1">
      <c r="A540" s="19" t="s">
        <v>3668</v>
      </c>
      <c r="B540" s="19" t="s">
        <v>47</v>
      </c>
      <c r="D540" s="19">
        <v>539</v>
      </c>
    </row>
    <row r="541" spans="1:4" ht="15.75" customHeight="1">
      <c r="A541" s="19" t="s">
        <v>1722</v>
      </c>
      <c r="D541" s="19">
        <v>540</v>
      </c>
    </row>
    <row r="542" spans="1:4" ht="15.75" customHeight="1">
      <c r="A542" s="19" t="s">
        <v>3753</v>
      </c>
      <c r="B542" s="19" t="s">
        <v>43</v>
      </c>
      <c r="D542" s="19">
        <v>541</v>
      </c>
    </row>
    <row r="543" spans="1:4" ht="15.75" customHeight="1">
      <c r="A543" s="19" t="s">
        <v>3759</v>
      </c>
      <c r="B543" s="19" t="s">
        <v>43</v>
      </c>
      <c r="D543" s="19">
        <v>542</v>
      </c>
    </row>
    <row r="544" spans="1:4" ht="15.75" customHeight="1">
      <c r="A544" s="19" t="s">
        <v>3765</v>
      </c>
      <c r="D544" s="19">
        <v>543</v>
      </c>
    </row>
    <row r="545" spans="1:4" ht="15.75" customHeight="1">
      <c r="A545" s="19" t="s">
        <v>3770</v>
      </c>
      <c r="B545" s="19" t="s">
        <v>43</v>
      </c>
      <c r="D545" s="19">
        <v>544</v>
      </c>
    </row>
    <row r="546" spans="1:4" ht="15.75" customHeight="1">
      <c r="A546" s="19" t="s">
        <v>3777</v>
      </c>
      <c r="B546" s="19" t="s">
        <v>43</v>
      </c>
      <c r="D546" s="19">
        <v>545</v>
      </c>
    </row>
    <row r="547" spans="1:4" ht="15.75" customHeight="1">
      <c r="D547" s="19">
        <v>546</v>
      </c>
    </row>
    <row r="548" spans="1:4" ht="15.75" customHeight="1">
      <c r="A548" s="19" t="s">
        <v>3770</v>
      </c>
      <c r="B548" s="19" t="s">
        <v>43</v>
      </c>
      <c r="D548" s="19">
        <v>547</v>
      </c>
    </row>
    <row r="549" spans="1:4" ht="15.75" customHeight="1">
      <c r="A549" s="19" t="s">
        <v>3794</v>
      </c>
      <c r="B549" s="19" t="s">
        <v>43</v>
      </c>
      <c r="D549" s="19">
        <v>548</v>
      </c>
    </row>
    <row r="550" spans="1:4" ht="15.75" customHeight="1">
      <c r="A550" s="19" t="s">
        <v>3794</v>
      </c>
      <c r="B550" s="19" t="s">
        <v>43</v>
      </c>
      <c r="D550" s="19">
        <v>549</v>
      </c>
    </row>
    <row r="551" spans="1:4" ht="15.75" customHeight="1">
      <c r="A551" s="19" t="s">
        <v>3806</v>
      </c>
      <c r="B551" s="19" t="s">
        <v>43</v>
      </c>
      <c r="D551" s="19">
        <v>550</v>
      </c>
    </row>
    <row r="552" spans="1:4" ht="15.75" customHeight="1">
      <c r="A552" s="19" t="s">
        <v>3813</v>
      </c>
      <c r="B552" s="19" t="s">
        <v>43</v>
      </c>
      <c r="D552" s="19">
        <v>551</v>
      </c>
    </row>
    <row r="553" spans="1:4" ht="15.75" customHeight="1">
      <c r="A553" s="19" t="s">
        <v>3487</v>
      </c>
      <c r="B553" s="19" t="s">
        <v>43</v>
      </c>
      <c r="D553" s="19">
        <v>552</v>
      </c>
    </row>
    <row r="554" spans="1:4" ht="15.75" customHeight="1">
      <c r="A554" s="19" t="s">
        <v>3487</v>
      </c>
      <c r="B554" s="19" t="s">
        <v>43</v>
      </c>
      <c r="D554" s="19">
        <v>553</v>
      </c>
    </row>
    <row r="555" spans="1:4" ht="15.75" customHeight="1">
      <c r="A555" s="19" t="s">
        <v>3833</v>
      </c>
      <c r="B555" s="19" t="s">
        <v>43</v>
      </c>
      <c r="D555" s="19">
        <v>554</v>
      </c>
    </row>
    <row r="556" spans="1:4" ht="15.75" customHeight="1">
      <c r="A556" s="19" t="s">
        <v>3833</v>
      </c>
      <c r="B556" s="19" t="s">
        <v>43</v>
      </c>
      <c r="D556" s="19">
        <v>555</v>
      </c>
    </row>
    <row r="557" spans="1:4" ht="15.75" customHeight="1">
      <c r="A557" s="19" t="s">
        <v>3846</v>
      </c>
      <c r="B557" s="19" t="s">
        <v>43</v>
      </c>
      <c r="D557" s="19">
        <v>556</v>
      </c>
    </row>
    <row r="558" spans="1:4" ht="15.75" customHeight="1">
      <c r="A558" s="19" t="s">
        <v>1722</v>
      </c>
      <c r="D558" s="19">
        <v>557</v>
      </c>
    </row>
    <row r="559" spans="1:4" ht="15.75" customHeight="1">
      <c r="A559" s="19" t="s">
        <v>3854</v>
      </c>
      <c r="B559" s="19" t="s">
        <v>43</v>
      </c>
      <c r="D559" s="19">
        <v>558</v>
      </c>
    </row>
    <row r="560" spans="1:4" ht="15.75" customHeight="1">
      <c r="A560" s="19" t="s">
        <v>3854</v>
      </c>
      <c r="B560" s="19" t="s">
        <v>43</v>
      </c>
      <c r="D560" s="19">
        <v>559</v>
      </c>
    </row>
    <row r="561" spans="1:4" ht="15.75" customHeight="1">
      <c r="A561" s="19" t="s">
        <v>3866</v>
      </c>
      <c r="B561" s="19" t="s">
        <v>43</v>
      </c>
      <c r="D561" s="19">
        <v>560</v>
      </c>
    </row>
    <row r="562" spans="1:4" ht="15.75" customHeight="1">
      <c r="A562" s="19" t="s">
        <v>3866</v>
      </c>
      <c r="B562" s="19" t="s">
        <v>43</v>
      </c>
      <c r="D562" s="19">
        <v>561</v>
      </c>
    </row>
    <row r="563" spans="1:4" ht="15.75" customHeight="1">
      <c r="A563" s="19" t="s">
        <v>3866</v>
      </c>
      <c r="B563" s="19" t="s">
        <v>43</v>
      </c>
      <c r="D563" s="19">
        <v>562</v>
      </c>
    </row>
    <row r="564" spans="1:4" ht="15.75" customHeight="1">
      <c r="A564" s="19" t="s">
        <v>3885</v>
      </c>
      <c r="B564" s="19" t="s">
        <v>43</v>
      </c>
      <c r="D564" s="19">
        <v>563</v>
      </c>
    </row>
    <row r="565" spans="1:4" ht="15.75" customHeight="1">
      <c r="A565" s="19" t="s">
        <v>3885</v>
      </c>
      <c r="B565" s="19" t="s">
        <v>43</v>
      </c>
      <c r="D565" s="19">
        <v>564</v>
      </c>
    </row>
    <row r="566" spans="1:4" ht="15.75" customHeight="1">
      <c r="A566" s="19" t="s">
        <v>3885</v>
      </c>
      <c r="B566" s="19" t="s">
        <v>43</v>
      </c>
      <c r="D566" s="19">
        <v>565</v>
      </c>
    </row>
    <row r="567" spans="1:4" ht="15.75" customHeight="1">
      <c r="A567" s="19" t="s">
        <v>3885</v>
      </c>
      <c r="B567" s="19" t="s">
        <v>43</v>
      </c>
      <c r="D567" s="19">
        <v>566</v>
      </c>
    </row>
    <row r="568" spans="1:4" ht="15.75" customHeight="1">
      <c r="A568" s="19" t="s">
        <v>3906</v>
      </c>
      <c r="B568" s="19" t="s">
        <v>43</v>
      </c>
      <c r="D568" s="19">
        <v>567</v>
      </c>
    </row>
    <row r="569" spans="1:4" ht="15.75" customHeight="1">
      <c r="A569" s="19" t="s">
        <v>3906</v>
      </c>
      <c r="B569" s="19" t="s">
        <v>43</v>
      </c>
      <c r="D569" s="19">
        <v>568</v>
      </c>
    </row>
    <row r="570" spans="1:4" ht="15.75" customHeight="1">
      <c r="A570" s="19" t="s">
        <v>3917</v>
      </c>
      <c r="B570" s="19" t="s">
        <v>43</v>
      </c>
      <c r="D570" s="19">
        <v>569</v>
      </c>
    </row>
    <row r="571" spans="1:4" ht="15.75" customHeight="1">
      <c r="A571" s="19" t="s">
        <v>3923</v>
      </c>
      <c r="B571" s="19" t="s">
        <v>43</v>
      </c>
      <c r="D571" s="19">
        <v>570</v>
      </c>
    </row>
    <row r="572" spans="1:4" ht="15.75" customHeight="1">
      <c r="A572" s="19" t="s">
        <v>3929</v>
      </c>
      <c r="B572" s="19" t="s">
        <v>43</v>
      </c>
      <c r="D572" s="19">
        <v>571</v>
      </c>
    </row>
    <row r="573" spans="1:4" ht="15.75" customHeight="1">
      <c r="A573" s="19" t="s">
        <v>3917</v>
      </c>
      <c r="B573" s="19" t="s">
        <v>43</v>
      </c>
      <c r="D573" s="19">
        <v>572</v>
      </c>
    </row>
    <row r="574" spans="1:4" ht="15.75" customHeight="1">
      <c r="A574" s="19" t="s">
        <v>3906</v>
      </c>
      <c r="B574" s="19" t="s">
        <v>43</v>
      </c>
      <c r="D574" s="19">
        <v>573</v>
      </c>
    </row>
    <row r="575" spans="1:4" ht="15.75" customHeight="1">
      <c r="A575" s="19" t="s">
        <v>3917</v>
      </c>
      <c r="B575" s="19" t="s">
        <v>43</v>
      </c>
      <c r="D575" s="19">
        <v>574</v>
      </c>
    </row>
    <row r="576" spans="1:4" ht="15.75" customHeight="1">
      <c r="A576" s="19" t="s">
        <v>3923</v>
      </c>
      <c r="B576" s="19" t="s">
        <v>43</v>
      </c>
      <c r="D576" s="19">
        <v>575</v>
      </c>
    </row>
    <row r="577" spans="1:4" ht="15.75" customHeight="1">
      <c r="A577" s="19" t="s">
        <v>3917</v>
      </c>
      <c r="B577" s="19" t="s">
        <v>43</v>
      </c>
      <c r="D577" s="19">
        <v>576</v>
      </c>
    </row>
    <row r="578" spans="1:4" ht="15.75" customHeight="1">
      <c r="A578" s="19" t="s">
        <v>3906</v>
      </c>
      <c r="B578" s="19" t="s">
        <v>43</v>
      </c>
      <c r="D578" s="19">
        <v>577</v>
      </c>
    </row>
    <row r="579" spans="1:4" ht="15.75" customHeight="1">
      <c r="A579" s="19" t="s">
        <v>3906</v>
      </c>
      <c r="B579" s="19" t="s">
        <v>43</v>
      </c>
      <c r="D579" s="19">
        <v>578</v>
      </c>
    </row>
    <row r="580" spans="1:4" ht="15.75" customHeight="1">
      <c r="A580" s="19" t="s">
        <v>3917</v>
      </c>
      <c r="B580" s="19" t="s">
        <v>43</v>
      </c>
      <c r="D580" s="19">
        <v>579</v>
      </c>
    </row>
    <row r="581" spans="1:4" ht="15.75" customHeight="1">
      <c r="A581" s="19" t="s">
        <v>3917</v>
      </c>
      <c r="B581" s="19" t="s">
        <v>43</v>
      </c>
      <c r="D581" s="19">
        <v>580</v>
      </c>
    </row>
    <row r="582" spans="1:4" ht="15.75" customHeight="1">
      <c r="D582" s="19">
        <v>581</v>
      </c>
    </row>
    <row r="583" spans="1:4" ht="15.75" customHeight="1">
      <c r="A583" s="19" t="s">
        <v>3984</v>
      </c>
      <c r="B583" s="19" t="s">
        <v>40</v>
      </c>
      <c r="D583" s="19">
        <v>582</v>
      </c>
    </row>
    <row r="584" spans="1:4" ht="15.75" customHeight="1">
      <c r="A584" s="19" t="s">
        <v>3990</v>
      </c>
      <c r="B584" s="19" t="s">
        <v>40</v>
      </c>
      <c r="D584" s="19">
        <v>583</v>
      </c>
    </row>
    <row r="585" spans="1:4" ht="15.75" customHeight="1">
      <c r="A585" s="19" t="s">
        <v>3998</v>
      </c>
      <c r="B585" s="19" t="s">
        <v>40</v>
      </c>
      <c r="D585" s="19">
        <v>584</v>
      </c>
    </row>
    <row r="586" spans="1:4" ht="15.75" customHeight="1">
      <c r="A586" s="19" t="s">
        <v>4001</v>
      </c>
      <c r="B586" s="19" t="s">
        <v>40</v>
      </c>
      <c r="D586" s="19">
        <v>585</v>
      </c>
    </row>
    <row r="587" spans="1:4" ht="15.75" customHeight="1">
      <c r="A587" s="19" t="s">
        <v>4001</v>
      </c>
      <c r="B587" s="19" t="s">
        <v>40</v>
      </c>
      <c r="D587" s="19">
        <v>586</v>
      </c>
    </row>
    <row r="588" spans="1:4" ht="15.75" customHeight="1">
      <c r="A588" s="19" t="s">
        <v>4015</v>
      </c>
      <c r="B588" s="19" t="s">
        <v>40</v>
      </c>
      <c r="D588" s="19">
        <v>587</v>
      </c>
    </row>
    <row r="589" spans="1:4" ht="15.75" customHeight="1">
      <c r="A589" s="19" t="s">
        <v>4022</v>
      </c>
      <c r="B589" s="19" t="s">
        <v>64</v>
      </c>
      <c r="D589" s="19">
        <v>588</v>
      </c>
    </row>
    <row r="590" spans="1:4" ht="15.75" customHeight="1">
      <c r="A590" s="19" t="s">
        <v>4015</v>
      </c>
      <c r="B590" s="19" t="s">
        <v>40</v>
      </c>
      <c r="D590" s="19">
        <v>589</v>
      </c>
    </row>
    <row r="591" spans="1:4" ht="15.75" customHeight="1">
      <c r="A591" s="19" t="s">
        <v>4034</v>
      </c>
      <c r="B591" s="19" t="s">
        <v>40</v>
      </c>
      <c r="D591" s="19">
        <v>590</v>
      </c>
    </row>
    <row r="592" spans="1:4" ht="15.75" customHeight="1">
      <c r="A592" s="19" t="s">
        <v>4034</v>
      </c>
      <c r="B592" s="19" t="s">
        <v>40</v>
      </c>
      <c r="D592" s="19">
        <v>591</v>
      </c>
    </row>
    <row r="593" spans="1:4" ht="15.75" customHeight="1">
      <c r="A593" s="19" t="s">
        <v>4047</v>
      </c>
      <c r="B593" s="19" t="s">
        <v>40</v>
      </c>
      <c r="D593" s="19">
        <v>592</v>
      </c>
    </row>
    <row r="594" spans="1:4" ht="15.75" customHeight="1">
      <c r="A594" s="19" t="s">
        <v>4055</v>
      </c>
      <c r="B594" s="19" t="s">
        <v>40</v>
      </c>
      <c r="D594" s="19">
        <v>593</v>
      </c>
    </row>
    <row r="595" spans="1:4" ht="15.75" customHeight="1">
      <c r="A595" s="19" t="s">
        <v>4063</v>
      </c>
      <c r="B595" s="19" t="s">
        <v>40</v>
      </c>
      <c r="D595" s="19">
        <v>594</v>
      </c>
    </row>
    <row r="596" spans="1:4" ht="15.75" customHeight="1">
      <c r="A596" s="19" t="s">
        <v>4070</v>
      </c>
      <c r="B596" s="19" t="s">
        <v>40</v>
      </c>
      <c r="D596" s="19">
        <v>595</v>
      </c>
    </row>
    <row r="597" spans="1:4" ht="15.75" customHeight="1">
      <c r="A597" s="19" t="s">
        <v>4077</v>
      </c>
      <c r="B597" s="19" t="s">
        <v>40</v>
      </c>
      <c r="D597" s="19">
        <v>596</v>
      </c>
    </row>
    <row r="598" spans="1:4" ht="15.75" customHeight="1">
      <c r="A598" s="19" t="s">
        <v>4077</v>
      </c>
      <c r="B598" s="19" t="s">
        <v>40</v>
      </c>
      <c r="D598" s="19">
        <v>597</v>
      </c>
    </row>
    <row r="599" spans="1:4" ht="15.75" customHeight="1">
      <c r="A599" s="19" t="s">
        <v>4089</v>
      </c>
      <c r="B599" s="19" t="s">
        <v>40</v>
      </c>
      <c r="D599" s="19">
        <v>598</v>
      </c>
    </row>
    <row r="600" spans="1:4" ht="15.75" customHeight="1">
      <c r="A600" s="19" t="s">
        <v>4096</v>
      </c>
      <c r="B600" s="19" t="s">
        <v>40</v>
      </c>
      <c r="D600" s="19">
        <v>599</v>
      </c>
    </row>
    <row r="601" spans="1:4" ht="15.75" customHeight="1">
      <c r="A601" s="19" t="s">
        <v>4104</v>
      </c>
      <c r="B601" s="19" t="s">
        <v>40</v>
      </c>
      <c r="D601" s="19">
        <v>600</v>
      </c>
    </row>
    <row r="602" spans="1:4" ht="15.75" customHeight="1">
      <c r="A602" s="19" t="s">
        <v>4104</v>
      </c>
      <c r="B602" s="19" t="s">
        <v>40</v>
      </c>
      <c r="D602" s="19">
        <v>601</v>
      </c>
    </row>
    <row r="603" spans="1:4" ht="15.75" customHeight="1">
      <c r="A603" s="19" t="s">
        <v>4104</v>
      </c>
      <c r="B603" s="19" t="s">
        <v>40</v>
      </c>
      <c r="D603" s="19">
        <v>602</v>
      </c>
    </row>
    <row r="604" spans="1:4" ht="15.75" customHeight="1">
      <c r="A604" s="19" t="s">
        <v>4104</v>
      </c>
      <c r="B604" s="19" t="s">
        <v>40</v>
      </c>
      <c r="D604" s="19">
        <v>603</v>
      </c>
    </row>
    <row r="605" spans="1:4" ht="15.75" customHeight="1">
      <c r="A605" s="19" t="s">
        <v>4104</v>
      </c>
      <c r="B605" s="19" t="s">
        <v>40</v>
      </c>
      <c r="D605" s="19">
        <v>604</v>
      </c>
    </row>
    <row r="606" spans="1:4" ht="15.75" customHeight="1">
      <c r="A606" s="19">
        <v>2021</v>
      </c>
      <c r="D606" s="19">
        <v>605</v>
      </c>
    </row>
    <row r="607" spans="1:4" ht="15.75" customHeight="1">
      <c r="A607" s="19">
        <v>2021</v>
      </c>
      <c r="D607" s="19">
        <v>606</v>
      </c>
    </row>
    <row r="608" spans="1:4" ht="15.75" customHeight="1">
      <c r="A608" s="19">
        <v>2021</v>
      </c>
      <c r="D608" s="19">
        <v>607</v>
      </c>
    </row>
    <row r="609" spans="1:4" ht="15.75" customHeight="1">
      <c r="A609" s="19" t="s">
        <v>4153</v>
      </c>
      <c r="B609" s="19" t="s">
        <v>64</v>
      </c>
      <c r="D609" s="19">
        <v>608</v>
      </c>
    </row>
    <row r="610" spans="1:4" ht="15.75" customHeight="1">
      <c r="A610" s="19" t="s">
        <v>4160</v>
      </c>
      <c r="B610" s="19" t="s">
        <v>40</v>
      </c>
      <c r="D610" s="19">
        <v>609</v>
      </c>
    </row>
    <row r="611" spans="1:4" ht="15.75" customHeight="1">
      <c r="A611" s="19" t="s">
        <v>4168</v>
      </c>
      <c r="B611" s="19" t="s">
        <v>56</v>
      </c>
      <c r="D611" s="19">
        <v>610</v>
      </c>
    </row>
    <row r="612" spans="1:4" ht="15.75" customHeight="1">
      <c r="A612" s="19">
        <v>2021</v>
      </c>
      <c r="D612" s="19">
        <v>611</v>
      </c>
    </row>
    <row r="613" spans="1:4" ht="15.75" customHeight="1">
      <c r="A613" s="19">
        <v>2021</v>
      </c>
      <c r="D613" s="19">
        <v>612</v>
      </c>
    </row>
    <row r="614" spans="1:4" ht="15.75" customHeight="1">
      <c r="A614" s="19">
        <v>2021</v>
      </c>
      <c r="D614" s="19">
        <v>613</v>
      </c>
    </row>
    <row r="615" spans="1:4" ht="15.75" customHeight="1">
      <c r="A615" s="19">
        <v>2021</v>
      </c>
      <c r="D615" s="19">
        <v>614</v>
      </c>
    </row>
    <row r="616" spans="1:4" ht="15.75" customHeight="1">
      <c r="A616" s="19" t="s">
        <v>4200</v>
      </c>
      <c r="B616" s="19" t="s">
        <v>40</v>
      </c>
      <c r="D616" s="19">
        <v>615</v>
      </c>
    </row>
    <row r="617" spans="1:4" ht="15.75" customHeight="1">
      <c r="A617" s="19" t="s">
        <v>4160</v>
      </c>
      <c r="B617" s="19" t="s">
        <v>40</v>
      </c>
      <c r="D617" s="19">
        <v>616</v>
      </c>
    </row>
    <row r="618" spans="1:4" ht="15.75" customHeight="1">
      <c r="A618" s="19" t="s">
        <v>4160</v>
      </c>
      <c r="B618" s="19" t="s">
        <v>40</v>
      </c>
      <c r="D618" s="19">
        <v>617</v>
      </c>
    </row>
    <row r="619" spans="1:4" ht="15.75" customHeight="1">
      <c r="A619" s="19" t="s">
        <v>4160</v>
      </c>
      <c r="B619" s="19" t="s">
        <v>40</v>
      </c>
      <c r="D619" s="19">
        <v>618</v>
      </c>
    </row>
    <row r="620" spans="1:4" ht="15.75" customHeight="1">
      <c r="A620" s="19" t="s">
        <v>4160</v>
      </c>
      <c r="B620" s="19" t="s">
        <v>40</v>
      </c>
      <c r="D620" s="19">
        <v>619</v>
      </c>
    </row>
    <row r="621" spans="1:4" ht="15.75" customHeight="1">
      <c r="A621" s="19" t="s">
        <v>4160</v>
      </c>
      <c r="B621" s="19" t="s">
        <v>40</v>
      </c>
      <c r="D621" s="19">
        <v>620</v>
      </c>
    </row>
    <row r="622" spans="1:4" ht="15.75" customHeight="1">
      <c r="A622" s="19" t="s">
        <v>4200</v>
      </c>
      <c r="B622" s="19" t="s">
        <v>40</v>
      </c>
      <c r="D622" s="19">
        <v>621</v>
      </c>
    </row>
    <row r="623" spans="1:4" ht="15.75" customHeight="1">
      <c r="A623" s="19" t="s">
        <v>4160</v>
      </c>
      <c r="B623" s="19" t="s">
        <v>40</v>
      </c>
      <c r="D623" s="19">
        <v>622</v>
      </c>
    </row>
    <row r="624" spans="1:4" ht="15.75" customHeight="1">
      <c r="A624" s="19" t="s">
        <v>4160</v>
      </c>
      <c r="B624" s="19" t="s">
        <v>40</v>
      </c>
      <c r="D624" s="19">
        <v>623</v>
      </c>
    </row>
    <row r="625" spans="1:4" ht="15.75" customHeight="1">
      <c r="A625" s="19" t="s">
        <v>4160</v>
      </c>
      <c r="B625" s="19" t="s">
        <v>40</v>
      </c>
      <c r="D625" s="19">
        <v>624</v>
      </c>
    </row>
    <row r="626" spans="1:4" ht="15.75" customHeight="1">
      <c r="A626" s="19">
        <v>2021</v>
      </c>
      <c r="D626" s="19">
        <v>625</v>
      </c>
    </row>
    <row r="627" spans="1:4" ht="15.75" customHeight="1">
      <c r="A627" s="19" t="s">
        <v>4266</v>
      </c>
      <c r="B627" s="19" t="s">
        <v>64</v>
      </c>
      <c r="D627" s="19">
        <v>626</v>
      </c>
    </row>
    <row r="628" spans="1:4" ht="15.75" customHeight="1">
      <c r="A628" s="19" t="s">
        <v>4273</v>
      </c>
      <c r="B628" s="19" t="s">
        <v>64</v>
      </c>
      <c r="D628" s="19">
        <v>627</v>
      </c>
    </row>
    <row r="629" spans="1:4" ht="15.75" customHeight="1">
      <c r="A629" s="19" t="s">
        <v>4279</v>
      </c>
      <c r="B629" s="19" t="s">
        <v>64</v>
      </c>
      <c r="D629" s="19">
        <v>628</v>
      </c>
    </row>
    <row r="630" spans="1:4" ht="15.75" customHeight="1">
      <c r="A630" s="19" t="s">
        <v>4286</v>
      </c>
      <c r="B630" s="19" t="s">
        <v>64</v>
      </c>
      <c r="D630" s="19">
        <v>629</v>
      </c>
    </row>
    <row r="631" spans="1:4" ht="15.75" customHeight="1">
      <c r="A631" s="19" t="s">
        <v>4294</v>
      </c>
      <c r="B631" s="19" t="s">
        <v>64</v>
      </c>
      <c r="D631" s="19">
        <v>630</v>
      </c>
    </row>
    <row r="632" spans="1:4" ht="15.75" customHeight="1">
      <c r="A632" s="19" t="s">
        <v>4301</v>
      </c>
      <c r="B632" s="19" t="s">
        <v>64</v>
      </c>
      <c r="D632" s="19">
        <v>631</v>
      </c>
    </row>
    <row r="633" spans="1:4" ht="15.75" customHeight="1">
      <c r="A633" s="19" t="s">
        <v>4309</v>
      </c>
      <c r="B633" s="19" t="s">
        <v>63</v>
      </c>
      <c r="D633" s="19">
        <v>632</v>
      </c>
    </row>
    <row r="634" spans="1:4" ht="15.75" customHeight="1">
      <c r="A634" s="19" t="s">
        <v>4315</v>
      </c>
      <c r="B634" s="19" t="s">
        <v>64</v>
      </c>
      <c r="D634" s="19">
        <v>633</v>
      </c>
    </row>
    <row r="635" spans="1:4" ht="15.75" customHeight="1">
      <c r="A635" s="19" t="s">
        <v>4323</v>
      </c>
      <c r="B635" s="19" t="s">
        <v>64</v>
      </c>
      <c r="D635" s="19">
        <v>634</v>
      </c>
    </row>
    <row r="636" spans="1:4" ht="15.75" customHeight="1">
      <c r="A636" s="19" t="s">
        <v>4329</v>
      </c>
      <c r="B636" s="19" t="s">
        <v>64</v>
      </c>
      <c r="D636" s="19">
        <v>635</v>
      </c>
    </row>
    <row r="637" spans="1:4" ht="15.75" customHeight="1">
      <c r="A637" s="19" t="s">
        <v>4329</v>
      </c>
      <c r="B637" s="19" t="s">
        <v>64</v>
      </c>
      <c r="D637" s="19">
        <v>636</v>
      </c>
    </row>
    <row r="638" spans="1:4" ht="15.75" customHeight="1">
      <c r="A638" s="19" t="s">
        <v>4329</v>
      </c>
      <c r="B638" s="19" t="s">
        <v>64</v>
      </c>
      <c r="D638" s="19">
        <v>637</v>
      </c>
    </row>
    <row r="639" spans="1:4" ht="15.75" customHeight="1">
      <c r="A639" s="19" t="s">
        <v>4348</v>
      </c>
      <c r="B639" s="19" t="s">
        <v>64</v>
      </c>
      <c r="D639" s="19">
        <v>638</v>
      </c>
    </row>
    <row r="640" spans="1:4" ht="15.75" customHeight="1">
      <c r="A640" s="19" t="s">
        <v>4355</v>
      </c>
      <c r="B640" s="19" t="s">
        <v>64</v>
      </c>
      <c r="D640" s="19">
        <v>639</v>
      </c>
    </row>
    <row r="641" spans="1:4" ht="15.75" customHeight="1">
      <c r="A641" s="19" t="s">
        <v>4363</v>
      </c>
      <c r="B641" s="19" t="s">
        <v>63</v>
      </c>
      <c r="D641" s="19">
        <v>640</v>
      </c>
    </row>
    <row r="642" spans="1:4" ht="15.75" customHeight="1">
      <c r="A642" s="19" t="s">
        <v>4348</v>
      </c>
      <c r="B642" s="19" t="s">
        <v>64</v>
      </c>
      <c r="D642" s="19">
        <v>641</v>
      </c>
    </row>
    <row r="643" spans="1:4" ht="15.75" customHeight="1">
      <c r="A643" s="19" t="s">
        <v>4375</v>
      </c>
      <c r="B643" s="19" t="s">
        <v>64</v>
      </c>
      <c r="D643" s="19">
        <v>642</v>
      </c>
    </row>
    <row r="644" spans="1:4" ht="15.75" customHeight="1">
      <c r="A644" s="19" t="s">
        <v>4381</v>
      </c>
      <c r="B644" s="19" t="s">
        <v>64</v>
      </c>
      <c r="D644" s="19">
        <v>643</v>
      </c>
    </row>
    <row r="645" spans="1:4" ht="15.75" customHeight="1">
      <c r="A645" s="19" t="s">
        <v>4355</v>
      </c>
      <c r="B645" s="19" t="s">
        <v>64</v>
      </c>
      <c r="D645" s="19">
        <v>644</v>
      </c>
    </row>
    <row r="646" spans="1:4" ht="15.75" customHeight="1">
      <c r="A646" s="19" t="s">
        <v>4348</v>
      </c>
      <c r="B646" s="19" t="s">
        <v>64</v>
      </c>
      <c r="D646" s="19">
        <v>645</v>
      </c>
    </row>
    <row r="647" spans="1:4" ht="15.75" customHeight="1">
      <c r="A647" s="19" t="s">
        <v>4348</v>
      </c>
      <c r="B647" s="19" t="s">
        <v>64</v>
      </c>
      <c r="D647" s="19">
        <v>646</v>
      </c>
    </row>
    <row r="648" spans="1:4" ht="15.75" customHeight="1">
      <c r="A648" s="19" t="s">
        <v>4406</v>
      </c>
      <c r="B648" s="19" t="s">
        <v>64</v>
      </c>
      <c r="D648" s="19">
        <v>647</v>
      </c>
    </row>
    <row r="649" spans="1:4" ht="15.75" customHeight="1">
      <c r="A649" s="19" t="s">
        <v>4355</v>
      </c>
      <c r="B649" s="19" t="s">
        <v>64</v>
      </c>
      <c r="D649" s="19">
        <v>648</v>
      </c>
    </row>
    <row r="650" spans="1:4" ht="15.75" customHeight="1">
      <c r="A650" s="19" t="s">
        <v>4348</v>
      </c>
      <c r="B650" s="19" t="s">
        <v>64</v>
      </c>
      <c r="D650" s="19">
        <v>649</v>
      </c>
    </row>
    <row r="651" spans="1:4" ht="15.75" customHeight="1">
      <c r="A651" s="19" t="s">
        <v>4348</v>
      </c>
      <c r="B651" s="19" t="s">
        <v>64</v>
      </c>
      <c r="D651" s="19">
        <v>650</v>
      </c>
    </row>
    <row r="652" spans="1:4" ht="15.75" customHeight="1">
      <c r="A652" s="19" t="s">
        <v>4348</v>
      </c>
      <c r="B652" s="19" t="s">
        <v>64</v>
      </c>
      <c r="D652" s="19">
        <v>651</v>
      </c>
    </row>
    <row r="653" spans="1:4" ht="15.75" customHeight="1">
      <c r="A653" s="19" t="s">
        <v>4355</v>
      </c>
      <c r="B653" s="19" t="s">
        <v>64</v>
      </c>
      <c r="D653" s="19">
        <v>652</v>
      </c>
    </row>
    <row r="654" spans="1:4" ht="15.75" customHeight="1">
      <c r="A654" s="19" t="s">
        <v>4441</v>
      </c>
      <c r="B654" s="19" t="s">
        <v>63</v>
      </c>
      <c r="D654" s="19">
        <v>653</v>
      </c>
    </row>
    <row r="655" spans="1:4" ht="15.75" customHeight="1">
      <c r="A655" s="19" t="s">
        <v>4448</v>
      </c>
      <c r="B655" s="19" t="s">
        <v>63</v>
      </c>
      <c r="D655" s="19">
        <v>654</v>
      </c>
    </row>
    <row r="656" spans="1:4" ht="15.75" customHeight="1">
      <c r="A656" s="19" t="s">
        <v>4448</v>
      </c>
      <c r="B656" s="19" t="s">
        <v>63</v>
      </c>
      <c r="D656" s="19">
        <v>655</v>
      </c>
    </row>
    <row r="657" spans="1:4" ht="15.75" customHeight="1">
      <c r="A657" s="19" t="s">
        <v>4448</v>
      </c>
      <c r="B657" s="19" t="s">
        <v>63</v>
      </c>
      <c r="D657" s="19">
        <v>656</v>
      </c>
    </row>
    <row r="658" spans="1:4" ht="15.75" customHeight="1">
      <c r="D658" s="19">
        <v>657</v>
      </c>
    </row>
    <row r="659" spans="1:4" ht="15.75" customHeight="1">
      <c r="A659" s="19" t="s">
        <v>4470</v>
      </c>
      <c r="B659" s="19" t="s">
        <v>63</v>
      </c>
      <c r="D659" s="19">
        <v>658</v>
      </c>
    </row>
    <row r="660" spans="1:4" ht="15.75" customHeight="1">
      <c r="A660" s="19" t="s">
        <v>4478</v>
      </c>
      <c r="B660" s="19" t="s">
        <v>63</v>
      </c>
      <c r="D660" s="19">
        <v>659</v>
      </c>
    </row>
    <row r="661" spans="1:4" ht="15.75" customHeight="1">
      <c r="A661" s="19" t="s">
        <v>4309</v>
      </c>
      <c r="B661" s="19" t="s">
        <v>63</v>
      </c>
      <c r="D661" s="19">
        <v>660</v>
      </c>
    </row>
    <row r="662" spans="1:4" ht="15.75" customHeight="1">
      <c r="A662" s="19" t="s">
        <v>5027</v>
      </c>
      <c r="B662" s="19" t="s">
        <v>63</v>
      </c>
      <c r="D662" s="19">
        <v>661</v>
      </c>
    </row>
    <row r="663" spans="1:4" ht="15.75" customHeight="1">
      <c r="A663" s="19" t="s">
        <v>4501</v>
      </c>
      <c r="B663" s="19" t="s">
        <v>63</v>
      </c>
      <c r="D663" s="19">
        <v>662</v>
      </c>
    </row>
    <row r="664" spans="1:4" ht="15.75" customHeight="1">
      <c r="A664" s="19" t="s">
        <v>4508</v>
      </c>
      <c r="B664" s="19" t="s">
        <v>63</v>
      </c>
      <c r="D664" s="19">
        <v>663</v>
      </c>
    </row>
    <row r="665" spans="1:4" ht="15.75" customHeight="1">
      <c r="A665" s="19" t="s">
        <v>4508</v>
      </c>
      <c r="B665" s="19" t="s">
        <v>63</v>
      </c>
      <c r="D665" s="19">
        <v>664</v>
      </c>
    </row>
    <row r="666" spans="1:4" ht="15.75" customHeight="1">
      <c r="A666" s="19" t="s">
        <v>4520</v>
      </c>
      <c r="B666" s="19" t="s">
        <v>63</v>
      </c>
      <c r="D666" s="19">
        <v>665</v>
      </c>
    </row>
    <row r="667" spans="1:4" ht="15.75" customHeight="1">
      <c r="A667" s="19" t="s">
        <v>1722</v>
      </c>
      <c r="D667" s="19">
        <v>666</v>
      </c>
    </row>
    <row r="668" spans="1:4" ht="15.75" customHeight="1">
      <c r="A668" s="19" t="s">
        <v>4528</v>
      </c>
      <c r="B668" s="19" t="s">
        <v>63</v>
      </c>
      <c r="D668" s="19">
        <v>667</v>
      </c>
    </row>
    <row r="669" spans="1:4" ht="15.75" customHeight="1">
      <c r="A669" s="19" t="s">
        <v>4535</v>
      </c>
      <c r="B669" s="19" t="s">
        <v>63</v>
      </c>
      <c r="D669" s="19">
        <v>668</v>
      </c>
    </row>
    <row r="670" spans="1:4" ht="15.75" customHeight="1">
      <c r="A670" s="19" t="s">
        <v>4541</v>
      </c>
      <c r="B670" s="19" t="s">
        <v>63</v>
      </c>
      <c r="D670" s="19">
        <v>669</v>
      </c>
    </row>
    <row r="671" spans="1:4" ht="15.75" customHeight="1">
      <c r="A671" s="19" t="s">
        <v>4548</v>
      </c>
      <c r="B671" s="19" t="s">
        <v>63</v>
      </c>
      <c r="D671" s="19">
        <v>670</v>
      </c>
    </row>
    <row r="672" spans="1:4" ht="15.75" customHeight="1">
      <c r="A672" s="19" t="s">
        <v>4556</v>
      </c>
      <c r="B672" s="19" t="s">
        <v>63</v>
      </c>
      <c r="D672" s="19">
        <v>671</v>
      </c>
    </row>
    <row r="673" spans="1:4" ht="15.75" customHeight="1">
      <c r="A673" s="19" t="s">
        <v>4556</v>
      </c>
      <c r="B673" s="19" t="s">
        <v>63</v>
      </c>
      <c r="D673" s="19">
        <v>672</v>
      </c>
    </row>
    <row r="674" spans="1:4" ht="15.75" customHeight="1">
      <c r="A674" s="19" t="s">
        <v>4569</v>
      </c>
      <c r="B674" s="19" t="s">
        <v>62</v>
      </c>
      <c r="D674" s="19">
        <v>673</v>
      </c>
    </row>
    <row r="675" spans="1:4" ht="15.75" customHeight="1">
      <c r="A675" s="19" t="s">
        <v>5043</v>
      </c>
      <c r="B675" s="19" t="s">
        <v>61</v>
      </c>
      <c r="D675" s="19">
        <v>674</v>
      </c>
    </row>
    <row r="676" spans="1:4" ht="15.75" customHeight="1">
      <c r="D676" s="19">
        <v>675</v>
      </c>
    </row>
    <row r="677" spans="1:4" ht="15.75" customHeight="1">
      <c r="A677" s="19" t="s">
        <v>4587</v>
      </c>
      <c r="B677" s="19" t="s">
        <v>64</v>
      </c>
      <c r="D677" s="19">
        <v>676</v>
      </c>
    </row>
    <row r="678" spans="1:4" ht="15.75" customHeight="1">
      <c r="A678" s="19" t="s">
        <v>4556</v>
      </c>
      <c r="B678" s="19" t="s">
        <v>63</v>
      </c>
      <c r="D678" s="19">
        <v>677</v>
      </c>
    </row>
    <row r="679" spans="1:4" ht="15.75" customHeight="1">
      <c r="A679" s="19" t="s">
        <v>4556</v>
      </c>
      <c r="B679" s="19" t="s">
        <v>63</v>
      </c>
      <c r="D679" s="19">
        <v>678</v>
      </c>
    </row>
    <row r="680" spans="1:4" ht="15.75" customHeight="1">
      <c r="A680" s="19" t="s">
        <v>4556</v>
      </c>
      <c r="B680" s="19" t="s">
        <v>63</v>
      </c>
      <c r="D680" s="19">
        <v>679</v>
      </c>
    </row>
    <row r="681" spans="1:4" ht="15.75" customHeight="1">
      <c r="A681" s="19" t="s">
        <v>4556</v>
      </c>
      <c r="B681" s="19" t="s">
        <v>63</v>
      </c>
      <c r="D681" s="19">
        <v>680</v>
      </c>
    </row>
    <row r="682" spans="1:4" ht="15.75" customHeight="1">
      <c r="A682" s="19" t="s">
        <v>4556</v>
      </c>
      <c r="B682" s="19" t="s">
        <v>63</v>
      </c>
      <c r="D682" s="19">
        <v>681</v>
      </c>
    </row>
    <row r="683" spans="1:4" ht="15.75" customHeight="1">
      <c r="A683" s="19" t="s">
        <v>4556</v>
      </c>
      <c r="B683" s="19" t="s">
        <v>63</v>
      </c>
      <c r="D683" s="19">
        <v>682</v>
      </c>
    </row>
    <row r="684" spans="1:4" ht="15.75" customHeight="1">
      <c r="A684" s="19" t="s">
        <v>4556</v>
      </c>
      <c r="B684" s="19" t="s">
        <v>63</v>
      </c>
      <c r="D684" s="19">
        <v>683</v>
      </c>
    </row>
    <row r="685" spans="1:4" ht="15.75" customHeight="1">
      <c r="A685" s="19" t="s">
        <v>4556</v>
      </c>
      <c r="B685" s="19" t="s">
        <v>63</v>
      </c>
      <c r="D685" s="19">
        <v>684</v>
      </c>
    </row>
    <row r="686" spans="1:4" ht="15.75" customHeight="1">
      <c r="A686" s="19" t="s">
        <v>4541</v>
      </c>
      <c r="B686" s="19" t="s">
        <v>63</v>
      </c>
      <c r="D686" s="19">
        <v>685</v>
      </c>
    </row>
    <row r="687" spans="1:4" ht="15.75" customHeight="1">
      <c r="A687" s="19" t="s">
        <v>4642</v>
      </c>
      <c r="B687" s="19" t="s">
        <v>62</v>
      </c>
      <c r="D687" s="19">
        <v>686</v>
      </c>
    </row>
    <row r="688" spans="1:4" ht="15.75" customHeight="1">
      <c r="A688" s="19" t="s">
        <v>4649</v>
      </c>
      <c r="B688" s="19" t="s">
        <v>62</v>
      </c>
      <c r="D688" s="19">
        <v>687</v>
      </c>
    </row>
    <row r="689" spans="1:4" ht="15.75" customHeight="1">
      <c r="A689" s="19" t="s">
        <v>4656</v>
      </c>
      <c r="B689" s="19" t="s">
        <v>62</v>
      </c>
      <c r="D689" s="19">
        <v>688</v>
      </c>
    </row>
    <row r="690" spans="1:4" ht="15.75" customHeight="1">
      <c r="A690" s="19" t="s">
        <v>4663</v>
      </c>
      <c r="B690" s="19" t="s">
        <v>62</v>
      </c>
      <c r="D690" s="19">
        <v>689</v>
      </c>
    </row>
    <row r="691" spans="1:4" ht="15.75" customHeight="1">
      <c r="A691" s="19" t="s">
        <v>4666</v>
      </c>
      <c r="D691" s="19">
        <v>690</v>
      </c>
    </row>
    <row r="692" spans="1:4" ht="15.75" customHeight="1">
      <c r="A692" s="19" t="s">
        <v>4666</v>
      </c>
      <c r="D692" s="19">
        <v>691</v>
      </c>
    </row>
    <row r="693" spans="1:4" ht="15.75" customHeight="1">
      <c r="A693" s="19" t="s">
        <v>4666</v>
      </c>
      <c r="D693" s="19">
        <v>692</v>
      </c>
    </row>
    <row r="694" spans="1:4" ht="15.75" customHeight="1">
      <c r="A694" s="19" t="s">
        <v>4666</v>
      </c>
      <c r="D694" s="19">
        <v>693</v>
      </c>
    </row>
    <row r="695" spans="1:4" ht="15.75" customHeight="1">
      <c r="D695" s="19">
        <v>694</v>
      </c>
    </row>
    <row r="696" spans="1:4" ht="15.75" customHeight="1">
      <c r="A696" s="19" t="s">
        <v>4679</v>
      </c>
      <c r="B696" s="19" t="s">
        <v>62</v>
      </c>
      <c r="D696" s="19">
        <v>695</v>
      </c>
    </row>
    <row r="697" spans="1:4" ht="15.75" customHeight="1">
      <c r="A697" s="19" t="s">
        <v>4679</v>
      </c>
      <c r="B697" s="19" t="s">
        <v>62</v>
      </c>
      <c r="D697" s="19">
        <v>696</v>
      </c>
    </row>
    <row r="698" spans="1:4" ht="15.75" customHeight="1">
      <c r="A698" s="19" t="s">
        <v>4690</v>
      </c>
      <c r="B698" s="19" t="s">
        <v>62</v>
      </c>
      <c r="D698" s="19">
        <v>697</v>
      </c>
    </row>
    <row r="699" spans="1:4" ht="15.75" customHeight="1">
      <c r="A699" s="19" t="s">
        <v>4698</v>
      </c>
      <c r="B699" s="19" t="s">
        <v>62</v>
      </c>
      <c r="D699" s="19">
        <v>698</v>
      </c>
    </row>
    <row r="700" spans="1:4" ht="15.75" customHeight="1">
      <c r="A700" s="19" t="s">
        <v>4706</v>
      </c>
      <c r="B700" s="19" t="s">
        <v>62</v>
      </c>
      <c r="D700" s="19">
        <v>699</v>
      </c>
    </row>
    <row r="701" spans="1:4" ht="15.75" customHeight="1">
      <c r="A701" s="19" t="s">
        <v>4714</v>
      </c>
      <c r="B701" s="19" t="s">
        <v>62</v>
      </c>
      <c r="D701" s="19">
        <v>700</v>
      </c>
    </row>
    <row r="702" spans="1:4" ht="15.75" customHeight="1">
      <c r="A702" s="19" t="s">
        <v>4721</v>
      </c>
      <c r="B702" s="19" t="s">
        <v>62</v>
      </c>
      <c r="D702" s="19">
        <v>701</v>
      </c>
    </row>
    <row r="703" spans="1:4" ht="15.75" customHeight="1">
      <c r="A703" s="19" t="s">
        <v>4729</v>
      </c>
      <c r="B703" s="19" t="s">
        <v>62</v>
      </c>
      <c r="D703" s="19">
        <v>702</v>
      </c>
    </row>
    <row r="704" spans="1:4" ht="15.75" customHeight="1">
      <c r="A704" s="19" t="s">
        <v>4736</v>
      </c>
      <c r="B704" s="19" t="s">
        <v>61</v>
      </c>
      <c r="D704" s="19">
        <v>703</v>
      </c>
    </row>
    <row r="705" spans="1:4" ht="15.75" customHeight="1">
      <c r="A705" s="19" t="s">
        <v>4743</v>
      </c>
      <c r="B705" s="19" t="s">
        <v>62</v>
      </c>
      <c r="D705" s="19">
        <v>704</v>
      </c>
    </row>
    <row r="706" spans="1:4" ht="15.75" customHeight="1">
      <c r="A706" s="19" t="s">
        <v>4743</v>
      </c>
      <c r="B706" s="19" t="s">
        <v>62</v>
      </c>
      <c r="D706" s="19">
        <v>705</v>
      </c>
    </row>
    <row r="707" spans="1:4" ht="15.75" customHeight="1">
      <c r="A707" s="19" t="s">
        <v>4754</v>
      </c>
      <c r="B707" s="19" t="s">
        <v>62</v>
      </c>
      <c r="D707" s="19">
        <v>706</v>
      </c>
    </row>
    <row r="708" spans="1:4" ht="15.75" customHeight="1">
      <c r="A708" s="19" t="s">
        <v>4743</v>
      </c>
      <c r="B708" s="19" t="s">
        <v>62</v>
      </c>
      <c r="D708" s="19">
        <v>707</v>
      </c>
    </row>
    <row r="709" spans="1:4" ht="15.75" customHeight="1">
      <c r="A709" s="19" t="s">
        <v>4743</v>
      </c>
      <c r="B709" s="19" t="s">
        <v>62</v>
      </c>
      <c r="D709" s="19">
        <v>708</v>
      </c>
    </row>
    <row r="710" spans="1:4" ht="15.75" customHeight="1">
      <c r="A710" s="19" t="s">
        <v>4772</v>
      </c>
      <c r="B710" s="19" t="s">
        <v>62</v>
      </c>
      <c r="D710" s="19">
        <v>709</v>
      </c>
    </row>
    <row r="711" spans="1:4" ht="15.75" customHeight="1">
      <c r="A711" s="19" t="s">
        <v>4743</v>
      </c>
      <c r="B711" s="19" t="s">
        <v>62</v>
      </c>
      <c r="D711" s="19">
        <v>710</v>
      </c>
    </row>
    <row r="712" spans="1:4" ht="15.75" customHeight="1">
      <c r="A712" s="19" t="s">
        <v>4743</v>
      </c>
      <c r="B712" s="19" t="s">
        <v>62</v>
      </c>
      <c r="D712" s="19">
        <v>711</v>
      </c>
    </row>
    <row r="713" spans="1:4" ht="15.75" customHeight="1">
      <c r="A713" s="19" t="s">
        <v>4743</v>
      </c>
      <c r="B713" s="19" t="s">
        <v>62</v>
      </c>
      <c r="D713" s="19">
        <v>712</v>
      </c>
    </row>
    <row r="714" spans="1:4" ht="15.75" customHeight="1">
      <c r="D714" s="19">
        <v>713</v>
      </c>
    </row>
    <row r="715" spans="1:4" ht="15.75" customHeight="1">
      <c r="A715" s="19" t="s">
        <v>4743</v>
      </c>
      <c r="B715" s="19" t="s">
        <v>62</v>
      </c>
      <c r="D715" s="19">
        <v>714</v>
      </c>
    </row>
    <row r="716" spans="1:4" ht="15.75" customHeight="1">
      <c r="A716" s="19" t="s">
        <v>4743</v>
      </c>
      <c r="B716" s="19" t="s">
        <v>62</v>
      </c>
      <c r="D716" s="19">
        <v>715</v>
      </c>
    </row>
    <row r="717" spans="1:4" ht="15.75" customHeight="1">
      <c r="A717" s="19" t="s">
        <v>4743</v>
      </c>
      <c r="B717" s="19" t="s">
        <v>62</v>
      </c>
      <c r="D717" s="19">
        <v>716</v>
      </c>
    </row>
    <row r="718" spans="1:4" ht="15.75" customHeight="1">
      <c r="A718" s="19" t="s">
        <v>4814</v>
      </c>
      <c r="B718" s="19" t="s">
        <v>62</v>
      </c>
      <c r="D718" s="19">
        <v>717</v>
      </c>
    </row>
    <row r="719" spans="1:4" ht="15.75" customHeight="1">
      <c r="A719" s="19" t="s">
        <v>4820</v>
      </c>
      <c r="B719" s="19" t="s">
        <v>62</v>
      </c>
      <c r="D719" s="19">
        <v>718</v>
      </c>
    </row>
    <row r="720" spans="1:4" ht="15.75" customHeight="1">
      <c r="A720" s="19" t="s">
        <v>4828</v>
      </c>
      <c r="B720" s="19" t="s">
        <v>62</v>
      </c>
      <c r="D720" s="19">
        <v>719</v>
      </c>
    </row>
    <row r="721" spans="1:4" ht="15.75" customHeight="1">
      <c r="A721" s="19" t="s">
        <v>4743</v>
      </c>
      <c r="B721" s="19" t="s">
        <v>62</v>
      </c>
      <c r="D721" s="19">
        <v>720</v>
      </c>
    </row>
    <row r="722" spans="1:4" ht="15.75" customHeight="1">
      <c r="A722" s="19" t="s">
        <v>4743</v>
      </c>
      <c r="B722" s="19" t="s">
        <v>62</v>
      </c>
      <c r="D722" s="19">
        <v>721</v>
      </c>
    </row>
    <row r="723" spans="1:4" ht="15.75" customHeight="1">
      <c r="D723" s="19">
        <v>722</v>
      </c>
    </row>
    <row r="724" spans="1:4" ht="15.75" customHeight="1">
      <c r="A724" s="19" t="s">
        <v>4743</v>
      </c>
      <c r="B724" s="19" t="s">
        <v>62</v>
      </c>
      <c r="D724" s="19">
        <v>723</v>
      </c>
    </row>
    <row r="725" spans="1:4" ht="15.75" customHeight="1">
      <c r="A725" s="19" t="s">
        <v>4743</v>
      </c>
      <c r="B725" s="19" t="s">
        <v>62</v>
      </c>
      <c r="D725" s="19">
        <v>724</v>
      </c>
    </row>
    <row r="726" spans="1:4" ht="15.75" customHeight="1">
      <c r="A726" s="19" t="s">
        <v>5292</v>
      </c>
      <c r="B726" s="19" t="s">
        <v>61</v>
      </c>
      <c r="D726" s="19">
        <v>725</v>
      </c>
    </row>
    <row r="727" spans="1:4" ht="15.75" customHeight="1">
      <c r="A727" s="19" t="s">
        <v>4870</v>
      </c>
      <c r="B727" s="19" t="s">
        <v>61</v>
      </c>
      <c r="D727" s="19">
        <v>726</v>
      </c>
    </row>
    <row r="728" spans="1:4" ht="15.75" customHeight="1">
      <c r="A728" s="19" t="s">
        <v>4876</v>
      </c>
      <c r="B728" s="19" t="s">
        <v>61</v>
      </c>
      <c r="D728" s="19">
        <v>727</v>
      </c>
    </row>
    <row r="729" spans="1:4" ht="15.75" customHeight="1">
      <c r="A729" s="19" t="s">
        <v>4881</v>
      </c>
      <c r="B729" s="19" t="s">
        <v>61</v>
      </c>
      <c r="D729" s="19">
        <v>728</v>
      </c>
    </row>
    <row r="730" spans="1:4" ht="15.75" customHeight="1">
      <c r="A730" s="19" t="s">
        <v>4889</v>
      </c>
      <c r="B730" s="19" t="s">
        <v>61</v>
      </c>
      <c r="D730" s="19">
        <v>729</v>
      </c>
    </row>
    <row r="731" spans="1:4" ht="15.75" customHeight="1">
      <c r="A731" s="19" t="s">
        <v>4896</v>
      </c>
      <c r="B731" s="19" t="s">
        <v>61</v>
      </c>
      <c r="D731" s="19">
        <v>730</v>
      </c>
    </row>
    <row r="732" spans="1:4" ht="15.75" customHeight="1">
      <c r="A732" s="19" t="s">
        <v>4903</v>
      </c>
      <c r="B732" s="19" t="s">
        <v>61</v>
      </c>
      <c r="D732" s="19">
        <v>731</v>
      </c>
    </row>
    <row r="733" spans="1:4" ht="15.75" customHeight="1">
      <c r="A733" s="19" t="s">
        <v>5312</v>
      </c>
      <c r="B733" s="19" t="s">
        <v>61</v>
      </c>
      <c r="D733" s="19">
        <v>732</v>
      </c>
    </row>
    <row r="734" spans="1:4" ht="15.75" customHeight="1">
      <c r="A734" s="19" t="s">
        <v>4917</v>
      </c>
      <c r="B734" s="19" t="s">
        <v>61</v>
      </c>
      <c r="D734" s="19">
        <v>733</v>
      </c>
    </row>
    <row r="735" spans="1:4" ht="15.75" customHeight="1">
      <c r="A735" s="19" t="s">
        <v>4917</v>
      </c>
      <c r="B735" s="19" t="s">
        <v>61</v>
      </c>
      <c r="D735" s="19">
        <v>734</v>
      </c>
    </row>
    <row r="736" spans="1:4" ht="15.75" customHeight="1">
      <c r="A736" s="19" t="s">
        <v>4931</v>
      </c>
      <c r="B736" s="19" t="s">
        <v>61</v>
      </c>
      <c r="D736" s="19">
        <v>735</v>
      </c>
    </row>
    <row r="737" spans="1:4" ht="15.75" customHeight="1">
      <c r="A737" s="19" t="s">
        <v>4939</v>
      </c>
      <c r="B737" s="19" t="s">
        <v>61</v>
      </c>
      <c r="D737" s="19">
        <v>736</v>
      </c>
    </row>
    <row r="738" spans="1:4" ht="15.75" customHeight="1">
      <c r="A738" s="19" t="s">
        <v>4939</v>
      </c>
      <c r="B738" s="19" t="s">
        <v>61</v>
      </c>
      <c r="D738" s="19">
        <v>737</v>
      </c>
    </row>
    <row r="739" spans="1:4" ht="15.75" customHeight="1">
      <c r="A739" s="19" t="s">
        <v>4953</v>
      </c>
      <c r="B739" s="19" t="s">
        <v>61</v>
      </c>
      <c r="D739" s="19">
        <v>738</v>
      </c>
    </row>
    <row r="740" spans="1:4" ht="15.75" customHeight="1">
      <c r="A740" s="19" t="s">
        <v>4959</v>
      </c>
      <c r="B740" s="19" t="s">
        <v>61</v>
      </c>
      <c r="D740" s="19">
        <v>739</v>
      </c>
    </row>
    <row r="741" spans="1:4" ht="15.75" customHeight="1">
      <c r="A741" s="19" t="s">
        <v>4965</v>
      </c>
      <c r="B741" s="19" t="s">
        <v>61</v>
      </c>
      <c r="D741" s="19">
        <v>740</v>
      </c>
    </row>
    <row r="742" spans="1:4" ht="15.75" customHeight="1">
      <c r="D742" s="19">
        <v>741</v>
      </c>
    </row>
    <row r="743" spans="1:4" ht="15.75" customHeight="1">
      <c r="A743" s="19" t="s">
        <v>4975</v>
      </c>
      <c r="B743" s="19" t="s">
        <v>61</v>
      </c>
      <c r="D743" s="19">
        <v>742</v>
      </c>
    </row>
    <row r="744" spans="1:4" ht="15.75" customHeight="1">
      <c r="A744" s="19" t="s">
        <v>4983</v>
      </c>
      <c r="B744" s="19" t="s">
        <v>62</v>
      </c>
      <c r="D744" s="19">
        <v>743</v>
      </c>
    </row>
    <row r="745" spans="1:4" ht="15.75" customHeight="1">
      <c r="A745" s="19" t="s">
        <v>4991</v>
      </c>
      <c r="B745" s="19" t="s">
        <v>61</v>
      </c>
      <c r="D745" s="19">
        <v>744</v>
      </c>
    </row>
    <row r="746" spans="1:4" ht="15.75" customHeight="1">
      <c r="A746" s="19" t="s">
        <v>4991</v>
      </c>
      <c r="B746" s="19" t="s">
        <v>61</v>
      </c>
      <c r="D746" s="19">
        <v>745</v>
      </c>
    </row>
    <row r="747" spans="1:4" ht="15.75" customHeight="1">
      <c r="A747" s="19" t="s">
        <v>5004</v>
      </c>
      <c r="B747" s="19" t="s">
        <v>61</v>
      </c>
      <c r="D747" s="19">
        <v>746</v>
      </c>
    </row>
    <row r="748" spans="1:4" ht="15.75" customHeight="1">
      <c r="A748" s="19" t="s">
        <v>4991</v>
      </c>
      <c r="B748" s="19" t="s">
        <v>61</v>
      </c>
      <c r="D748" s="19">
        <v>747</v>
      </c>
    </row>
    <row r="749" spans="1:4" ht="15.75" customHeight="1">
      <c r="A749" s="19" t="s">
        <v>4991</v>
      </c>
      <c r="B749" s="19" t="s">
        <v>61</v>
      </c>
      <c r="D749" s="19">
        <v>748</v>
      </c>
    </row>
    <row r="750" spans="1:4" ht="15.75" customHeight="1">
      <c r="A750" s="19" t="s">
        <v>4991</v>
      </c>
      <c r="B750" s="19" t="s">
        <v>61</v>
      </c>
      <c r="D750" s="19">
        <v>749</v>
      </c>
    </row>
    <row r="751" spans="1:4" ht="15.75" customHeight="1">
      <c r="A751" s="19" t="s">
        <v>4991</v>
      </c>
      <c r="B751" s="19" t="s">
        <v>61</v>
      </c>
      <c r="D751" s="19">
        <v>750</v>
      </c>
    </row>
    <row r="752" spans="1:4" ht="15.75" customHeight="1">
      <c r="A752" s="19" t="s">
        <v>5035</v>
      </c>
      <c r="B752" s="19" t="s">
        <v>61</v>
      </c>
      <c r="D752" s="19">
        <v>751</v>
      </c>
    </row>
    <row r="753" spans="1:4" ht="15.75" customHeight="1">
      <c r="A753" s="19" t="s">
        <v>5076</v>
      </c>
      <c r="B753" s="19" t="s">
        <v>61</v>
      </c>
      <c r="D753" s="19">
        <v>752</v>
      </c>
    </row>
    <row r="754" spans="1:4" ht="15.75" customHeight="1">
      <c r="A754" s="19" t="s">
        <v>4991</v>
      </c>
      <c r="B754" s="19" t="s">
        <v>61</v>
      </c>
      <c r="D754" s="19">
        <v>753</v>
      </c>
    </row>
    <row r="755" spans="1:4" ht="15.75" customHeight="1">
      <c r="A755" s="19" t="s">
        <v>5035</v>
      </c>
      <c r="B755" s="19" t="s">
        <v>61</v>
      </c>
      <c r="D755" s="19">
        <v>754</v>
      </c>
    </row>
    <row r="756" spans="1:4" ht="15.75" customHeight="1">
      <c r="D756" s="19">
        <v>755</v>
      </c>
    </row>
    <row r="757" spans="1:4" ht="15.75" customHeight="1">
      <c r="A757" s="19" t="s">
        <v>5035</v>
      </c>
      <c r="B757" s="19" t="s">
        <v>61</v>
      </c>
      <c r="D757" s="19">
        <v>756</v>
      </c>
    </row>
    <row r="758" spans="1:4" ht="15.75" customHeight="1">
      <c r="A758" s="19" t="s">
        <v>5069</v>
      </c>
      <c r="B758" s="19" t="s">
        <v>61</v>
      </c>
      <c r="D758" s="19">
        <v>757</v>
      </c>
    </row>
    <row r="759" spans="1:4" ht="15.75" customHeight="1">
      <c r="A759" s="19" t="s">
        <v>5076</v>
      </c>
      <c r="B759" s="19" t="s">
        <v>61</v>
      </c>
      <c r="D759" s="19">
        <v>758</v>
      </c>
    </row>
    <row r="760" spans="1:4" ht="15.75" customHeight="1">
      <c r="A760" s="19" t="s">
        <v>5083</v>
      </c>
      <c r="B760" s="19" t="s">
        <v>62</v>
      </c>
      <c r="D760" s="19">
        <v>759</v>
      </c>
    </row>
    <row r="761" spans="1:4" ht="15.75" customHeight="1">
      <c r="A761" s="19" t="s">
        <v>5514</v>
      </c>
      <c r="B761" s="19" t="s">
        <v>59</v>
      </c>
      <c r="D761" s="19">
        <v>760</v>
      </c>
    </row>
    <row r="762" spans="1:4" ht="15.75" customHeight="1">
      <c r="A762" s="19" t="s">
        <v>5100</v>
      </c>
      <c r="B762" s="19" t="s">
        <v>59</v>
      </c>
      <c r="D762" s="19">
        <v>761</v>
      </c>
    </row>
    <row r="763" spans="1:4" ht="15.75" customHeight="1">
      <c r="A763" s="19" t="s">
        <v>5105</v>
      </c>
      <c r="B763" s="19" t="s">
        <v>59</v>
      </c>
      <c r="D763" s="19">
        <v>762</v>
      </c>
    </row>
    <row r="764" spans="1:4" ht="15.75" customHeight="1">
      <c r="A764" s="19" t="s">
        <v>5112</v>
      </c>
      <c r="B764" s="19" t="s">
        <v>59</v>
      </c>
      <c r="D764" s="19">
        <v>763</v>
      </c>
    </row>
    <row r="765" spans="1:4" ht="15.75" customHeight="1">
      <c r="A765" s="19" t="s">
        <v>5119</v>
      </c>
      <c r="B765" s="19" t="s">
        <v>59</v>
      </c>
      <c r="D765" s="19">
        <v>764</v>
      </c>
    </row>
    <row r="766" spans="1:4" ht="15.75" customHeight="1">
      <c r="A766" s="19" t="s">
        <v>5126</v>
      </c>
      <c r="B766" s="19" t="s">
        <v>59</v>
      </c>
      <c r="D766" s="19">
        <v>765</v>
      </c>
    </row>
    <row r="767" spans="1:4" ht="15.75" customHeight="1">
      <c r="A767" s="19" t="s">
        <v>5126</v>
      </c>
      <c r="B767" s="19" t="s">
        <v>59</v>
      </c>
      <c r="D767" s="19">
        <v>766</v>
      </c>
    </row>
    <row r="768" spans="1:4" ht="15.75" customHeight="1">
      <c r="A768" s="19" t="s">
        <v>5137</v>
      </c>
      <c r="B768" s="19" t="s">
        <v>59</v>
      </c>
      <c r="D768" s="19">
        <v>767</v>
      </c>
    </row>
    <row r="769" spans="1:4" ht="15.75" customHeight="1">
      <c r="A769" s="19" t="s">
        <v>5151</v>
      </c>
      <c r="B769" s="19" t="s">
        <v>59</v>
      </c>
      <c r="D769" s="19">
        <v>768</v>
      </c>
    </row>
    <row r="770" spans="1:4" ht="15.75" customHeight="1">
      <c r="A770" s="19" t="s">
        <v>5151</v>
      </c>
      <c r="B770" s="19" t="s">
        <v>59</v>
      </c>
      <c r="D770" s="19">
        <v>769</v>
      </c>
    </row>
    <row r="771" spans="1:4" ht="15.75" customHeight="1">
      <c r="A771" s="19" t="s">
        <v>5151</v>
      </c>
      <c r="B771" s="19" t="s">
        <v>59</v>
      </c>
      <c r="D771" s="19">
        <v>770</v>
      </c>
    </row>
    <row r="772" spans="1:4" ht="15.75" customHeight="1">
      <c r="A772" s="19" t="s">
        <v>5164</v>
      </c>
      <c r="B772" s="19" t="s">
        <v>59</v>
      </c>
      <c r="D772" s="19">
        <v>771</v>
      </c>
    </row>
    <row r="773" spans="1:4" ht="15.75" customHeight="1">
      <c r="A773" s="19" t="s">
        <v>5172</v>
      </c>
      <c r="B773" s="19" t="s">
        <v>59</v>
      </c>
      <c r="D773" s="19">
        <v>772</v>
      </c>
    </row>
    <row r="774" spans="1:4" ht="15.75" customHeight="1">
      <c r="A774" s="19" t="s">
        <v>5178</v>
      </c>
      <c r="B774" s="19" t="s">
        <v>59</v>
      </c>
      <c r="D774" s="19">
        <v>773</v>
      </c>
    </row>
    <row r="775" spans="1:4" ht="15.75" customHeight="1">
      <c r="A775" s="19" t="s">
        <v>5185</v>
      </c>
      <c r="B775" s="19" t="s">
        <v>59</v>
      </c>
      <c r="D775" s="19">
        <v>774</v>
      </c>
    </row>
    <row r="776" spans="1:4" ht="15.75" customHeight="1">
      <c r="A776" s="19" t="s">
        <v>5192</v>
      </c>
      <c r="B776" s="19" t="s">
        <v>59</v>
      </c>
      <c r="D776" s="19">
        <v>775</v>
      </c>
    </row>
    <row r="777" spans="1:4" ht="15.75" customHeight="1">
      <c r="A777" s="19" t="s">
        <v>5199</v>
      </c>
      <c r="B777" s="19" t="s">
        <v>59</v>
      </c>
      <c r="D777" s="19">
        <v>776</v>
      </c>
    </row>
    <row r="778" spans="1:4" ht="15.75" customHeight="1">
      <c r="A778" s="19" t="s">
        <v>5206</v>
      </c>
      <c r="B778" s="19" t="s">
        <v>59</v>
      </c>
      <c r="D778" s="19">
        <v>777</v>
      </c>
    </row>
    <row r="779" spans="1:4" ht="15.75" customHeight="1">
      <c r="A779" s="19" t="s">
        <v>5214</v>
      </c>
      <c r="B779" s="19" t="s">
        <v>59</v>
      </c>
      <c r="D779" s="19">
        <v>778</v>
      </c>
    </row>
    <row r="780" spans="1:4" ht="15.75" customHeight="1">
      <c r="A780" s="19" t="s">
        <v>5214</v>
      </c>
      <c r="B780" s="19" t="s">
        <v>59</v>
      </c>
      <c r="D780" s="19">
        <v>779</v>
      </c>
    </row>
    <row r="781" spans="1:4" ht="15.75" customHeight="1">
      <c r="A781" s="19" t="s">
        <v>5214</v>
      </c>
      <c r="B781" s="19" t="s">
        <v>59</v>
      </c>
      <c r="D781" s="19">
        <v>780</v>
      </c>
    </row>
    <row r="782" spans="1:4" ht="15.75" customHeight="1">
      <c r="A782" s="19" t="s">
        <v>5214</v>
      </c>
      <c r="B782" s="19" t="s">
        <v>59</v>
      </c>
      <c r="D782" s="19">
        <v>781</v>
      </c>
    </row>
    <row r="783" spans="1:4" ht="15.75" customHeight="1">
      <c r="A783" s="19" t="s">
        <v>5238</v>
      </c>
      <c r="B783" s="19" t="s">
        <v>59</v>
      </c>
      <c r="D783" s="19">
        <v>782</v>
      </c>
    </row>
    <row r="784" spans="1:4" ht="15.75" customHeight="1">
      <c r="A784" s="19" t="s">
        <v>5214</v>
      </c>
      <c r="B784" s="19" t="s">
        <v>59</v>
      </c>
      <c r="D784" s="19">
        <v>783</v>
      </c>
    </row>
    <row r="785" spans="1:4" ht="15.75" customHeight="1">
      <c r="A785" s="19" t="s">
        <v>5214</v>
      </c>
      <c r="B785" s="19" t="s">
        <v>59</v>
      </c>
      <c r="D785" s="19">
        <v>784</v>
      </c>
    </row>
    <row r="786" spans="1:4" ht="15.75" customHeight="1">
      <c r="A786" s="19" t="s">
        <v>5254</v>
      </c>
      <c r="B786" s="19" t="s">
        <v>59</v>
      </c>
      <c r="D786" s="19">
        <v>785</v>
      </c>
    </row>
    <row r="787" spans="1:4" ht="15.75" customHeight="1">
      <c r="A787" s="19" t="s">
        <v>5214</v>
      </c>
      <c r="B787" s="19" t="s">
        <v>59</v>
      </c>
      <c r="D787" s="19">
        <v>786</v>
      </c>
    </row>
    <row r="788" spans="1:4" ht="15.75" customHeight="1">
      <c r="A788" s="19" t="s">
        <v>5214</v>
      </c>
      <c r="B788" s="19" t="s">
        <v>59</v>
      </c>
      <c r="D788" s="19">
        <v>787</v>
      </c>
    </row>
    <row r="789" spans="1:4" ht="15.75" customHeight="1">
      <c r="A789" s="19" t="s">
        <v>5214</v>
      </c>
      <c r="B789" s="19" t="s">
        <v>59</v>
      </c>
      <c r="D789" s="19">
        <v>788</v>
      </c>
    </row>
    <row r="790" spans="1:4" ht="15.75" customHeight="1">
      <c r="A790" s="19" t="s">
        <v>5238</v>
      </c>
      <c r="B790" s="19" t="s">
        <v>59</v>
      </c>
      <c r="D790" s="19">
        <v>789</v>
      </c>
    </row>
    <row r="791" spans="1:4" ht="15.75" customHeight="1">
      <c r="A791" s="19" t="s">
        <v>5214</v>
      </c>
      <c r="B791" s="19" t="s">
        <v>59</v>
      </c>
      <c r="D791" s="19">
        <v>790</v>
      </c>
    </row>
    <row r="792" spans="1:4" ht="15.75" customHeight="1">
      <c r="D792" s="19">
        <v>791</v>
      </c>
    </row>
    <row r="793" spans="1:4" ht="15.75" customHeight="1">
      <c r="A793" s="19" t="s">
        <v>5610</v>
      </c>
      <c r="B793" s="19" t="s">
        <v>59</v>
      </c>
      <c r="D793" s="19">
        <v>792</v>
      </c>
    </row>
    <row r="794" spans="1:4" ht="15.75" customHeight="1">
      <c r="A794" s="19" t="s">
        <v>5214</v>
      </c>
      <c r="B794" s="19" t="s">
        <v>59</v>
      </c>
      <c r="D794" s="19">
        <v>793</v>
      </c>
    </row>
    <row r="795" spans="1:4" ht="15.75" customHeight="1">
      <c r="A795" s="19" t="s">
        <v>5306</v>
      </c>
      <c r="B795" s="19" t="s">
        <v>59</v>
      </c>
      <c r="D795" s="19">
        <v>794</v>
      </c>
    </row>
    <row r="796" spans="1:4" ht="15.75" customHeight="1">
      <c r="A796" s="19" t="s">
        <v>5214</v>
      </c>
      <c r="B796" s="19" t="s">
        <v>59</v>
      </c>
      <c r="D796" s="19">
        <v>795</v>
      </c>
    </row>
    <row r="797" spans="1:4" ht="15.75" customHeight="1">
      <c r="A797" s="19" t="s">
        <v>5214</v>
      </c>
      <c r="B797" s="19" t="s">
        <v>59</v>
      </c>
      <c r="D797" s="19">
        <v>796</v>
      </c>
    </row>
    <row r="798" spans="1:4" ht="15.75" customHeight="1">
      <c r="D798" s="19">
        <v>797</v>
      </c>
    </row>
    <row r="799" spans="1:4" ht="15.75" customHeight="1">
      <c r="D799" s="19">
        <v>798</v>
      </c>
    </row>
    <row r="800" spans="1:4" ht="15.75" customHeight="1">
      <c r="A800" s="19" t="s">
        <v>5214</v>
      </c>
      <c r="B800" s="19" t="s">
        <v>59</v>
      </c>
      <c r="D800" s="19">
        <v>799</v>
      </c>
    </row>
    <row r="801" spans="1:4" ht="15.75" customHeight="1">
      <c r="A801" s="19" t="s">
        <v>5214</v>
      </c>
      <c r="B801" s="19" t="s">
        <v>59</v>
      </c>
      <c r="D801" s="19">
        <v>800</v>
      </c>
    </row>
    <row r="802" spans="1:4" ht="15.75" customHeight="1">
      <c r="A802" s="19" t="s">
        <v>5343</v>
      </c>
      <c r="B802" s="19" t="s">
        <v>58</v>
      </c>
      <c r="D802" s="19">
        <v>801</v>
      </c>
    </row>
    <row r="803" spans="1:4" ht="15.75" customHeight="1">
      <c r="A803" s="19" t="s">
        <v>5350</v>
      </c>
      <c r="B803" s="19" t="s">
        <v>58</v>
      </c>
      <c r="D803" s="19">
        <v>802</v>
      </c>
    </row>
    <row r="804" spans="1:4" ht="15.75" customHeight="1">
      <c r="A804" s="19" t="s">
        <v>5358</v>
      </c>
      <c r="B804" s="19" t="s">
        <v>58</v>
      </c>
      <c r="D804" s="19">
        <v>803</v>
      </c>
    </row>
    <row r="805" spans="1:4" ht="15.75" customHeight="1">
      <c r="A805" s="19" t="s">
        <v>5366</v>
      </c>
      <c r="B805" s="19" t="s">
        <v>58</v>
      </c>
      <c r="D805" s="19">
        <v>804</v>
      </c>
    </row>
    <row r="806" spans="1:4" ht="15.75" customHeight="1">
      <c r="A806" s="19" t="s">
        <v>5752</v>
      </c>
      <c r="B806" s="19" t="s">
        <v>58</v>
      </c>
      <c r="D806" s="19">
        <v>805</v>
      </c>
    </row>
    <row r="807" spans="1:4" ht="15.75" customHeight="1">
      <c r="A807" s="19" t="s">
        <v>5380</v>
      </c>
      <c r="B807" s="19" t="s">
        <v>58</v>
      </c>
      <c r="D807" s="19">
        <v>806</v>
      </c>
    </row>
    <row r="808" spans="1:4" ht="15.75" customHeight="1">
      <c r="A808" s="19" t="s">
        <v>5386</v>
      </c>
      <c r="B808" s="19" t="s">
        <v>58</v>
      </c>
      <c r="D808" s="19">
        <v>807</v>
      </c>
    </row>
    <row r="809" spans="1:4" ht="15.75" customHeight="1">
      <c r="A809" s="19" t="s">
        <v>5393</v>
      </c>
      <c r="B809" s="19" t="s">
        <v>58</v>
      </c>
      <c r="D809" s="19">
        <v>808</v>
      </c>
    </row>
    <row r="810" spans="1:4" ht="15.75" customHeight="1">
      <c r="A810" s="19" t="s">
        <v>5401</v>
      </c>
      <c r="B810" s="19" t="s">
        <v>58</v>
      </c>
      <c r="D810" s="19">
        <v>809</v>
      </c>
    </row>
    <row r="811" spans="1:4" ht="15.75" customHeight="1">
      <c r="A811" s="19" t="s">
        <v>5401</v>
      </c>
      <c r="B811" s="19" t="s">
        <v>58</v>
      </c>
      <c r="D811" s="19">
        <v>810</v>
      </c>
    </row>
    <row r="812" spans="1:4" ht="15.75" customHeight="1">
      <c r="A812" s="19" t="s">
        <v>5414</v>
      </c>
      <c r="B812" s="19" t="s">
        <v>58</v>
      </c>
      <c r="D812" s="19">
        <v>811</v>
      </c>
    </row>
    <row r="813" spans="1:4" ht="15.75" customHeight="1">
      <c r="A813" s="19" t="s">
        <v>5421</v>
      </c>
      <c r="B813" s="19" t="s">
        <v>58</v>
      </c>
      <c r="D813" s="19">
        <v>812</v>
      </c>
    </row>
    <row r="814" spans="1:4" ht="15.75" customHeight="1">
      <c r="A814" s="19" t="s">
        <v>5429</v>
      </c>
      <c r="B814" s="19" t="s">
        <v>58</v>
      </c>
      <c r="D814" s="19">
        <v>813</v>
      </c>
    </row>
    <row r="815" spans="1:4" ht="15.75" customHeight="1">
      <c r="A815" s="19" t="s">
        <v>5434</v>
      </c>
      <c r="B815" s="19" t="s">
        <v>58</v>
      </c>
      <c r="D815" s="19">
        <v>814</v>
      </c>
    </row>
    <row r="816" spans="1:4" ht="15.75" customHeight="1">
      <c r="A816" s="19" t="s">
        <v>5441</v>
      </c>
      <c r="B816" s="19" t="s">
        <v>58</v>
      </c>
      <c r="D816" s="19">
        <v>815</v>
      </c>
    </row>
    <row r="817" spans="1:4" ht="15.75" customHeight="1">
      <c r="A817" s="19" t="s">
        <v>5448</v>
      </c>
      <c r="B817" s="19" t="s">
        <v>58</v>
      </c>
      <c r="D817" s="19">
        <v>816</v>
      </c>
    </row>
    <row r="818" spans="1:4" ht="15.75" customHeight="1">
      <c r="A818" s="19" t="s">
        <v>5456</v>
      </c>
      <c r="B818" s="19" t="s">
        <v>58</v>
      </c>
      <c r="D818" s="19">
        <v>817</v>
      </c>
    </row>
    <row r="819" spans="1:4" ht="15.75" customHeight="1">
      <c r="A819" s="19" t="s">
        <v>5463</v>
      </c>
      <c r="B819" s="19" t="s">
        <v>58</v>
      </c>
      <c r="D819" s="19">
        <v>818</v>
      </c>
    </row>
    <row r="820" spans="1:4" ht="15.75" customHeight="1">
      <c r="A820" s="19" t="s">
        <v>5470</v>
      </c>
      <c r="B820" s="19" t="s">
        <v>58</v>
      </c>
      <c r="D820" s="19">
        <v>819</v>
      </c>
    </row>
    <row r="821" spans="1:4" ht="15.75" customHeight="1">
      <c r="A821" s="19" t="s">
        <v>5477</v>
      </c>
      <c r="B821" s="19" t="s">
        <v>58</v>
      </c>
      <c r="D821" s="19">
        <v>820</v>
      </c>
    </row>
    <row r="822" spans="1:4" ht="15.75" customHeight="1">
      <c r="A822" s="19" t="s">
        <v>5483</v>
      </c>
      <c r="B822" s="19" t="s">
        <v>58</v>
      </c>
      <c r="D822" s="19">
        <v>821</v>
      </c>
    </row>
    <row r="823" spans="1:4" ht="15.75" customHeight="1">
      <c r="A823" s="19" t="s">
        <v>5489</v>
      </c>
      <c r="D823" s="19">
        <v>822</v>
      </c>
    </row>
    <row r="824" spans="1:4" ht="15.75" customHeight="1">
      <c r="A824" s="19" t="s">
        <v>5483</v>
      </c>
      <c r="B824" s="19" t="s">
        <v>58</v>
      </c>
      <c r="D824" s="19">
        <v>823</v>
      </c>
    </row>
    <row r="825" spans="1:4" ht="15.75" customHeight="1">
      <c r="A825" s="19" t="s">
        <v>5502</v>
      </c>
      <c r="B825" s="19" t="s">
        <v>59</v>
      </c>
      <c r="D825" s="19">
        <v>824</v>
      </c>
    </row>
    <row r="826" spans="1:4" ht="15.75" customHeight="1">
      <c r="A826" s="19" t="s">
        <v>5483</v>
      </c>
      <c r="B826" s="19" t="s">
        <v>58</v>
      </c>
      <c r="D826" s="19">
        <v>825</v>
      </c>
    </row>
    <row r="827" spans="1:4" ht="15.75" customHeight="1">
      <c r="A827" s="19" t="s">
        <v>5780</v>
      </c>
      <c r="B827" s="19" t="s">
        <v>53</v>
      </c>
      <c r="D827" s="19">
        <v>826</v>
      </c>
    </row>
    <row r="828" spans="1:4" ht="15.75" customHeight="1">
      <c r="A828" s="19" t="s">
        <v>5522</v>
      </c>
      <c r="B828" s="19" t="s">
        <v>58</v>
      </c>
      <c r="D828" s="19">
        <v>827</v>
      </c>
    </row>
    <row r="829" spans="1:4" ht="15.75" customHeight="1">
      <c r="A829" s="19" t="s">
        <v>5483</v>
      </c>
      <c r="B829" s="19" t="s">
        <v>58</v>
      </c>
      <c r="D829" s="19">
        <v>828</v>
      </c>
    </row>
    <row r="830" spans="1:4" ht="15.75" customHeight="1">
      <c r="A830" s="19">
        <v>45109</v>
      </c>
      <c r="B830" s="19" t="s">
        <v>58</v>
      </c>
      <c r="D830" s="19">
        <v>829</v>
      </c>
    </row>
    <row r="831" spans="1:4" ht="15.75" customHeight="1">
      <c r="A831" s="19" t="s">
        <v>5787</v>
      </c>
      <c r="B831" s="19" t="s">
        <v>58</v>
      </c>
      <c r="D831" s="19">
        <v>830</v>
      </c>
    </row>
    <row r="832" spans="1:4" ht="15.75" customHeight="1">
      <c r="A832" s="19" t="s">
        <v>5483</v>
      </c>
      <c r="B832" s="19" t="s">
        <v>58</v>
      </c>
      <c r="D832" s="19">
        <v>831</v>
      </c>
    </row>
    <row r="833" spans="1:4" ht="15.75" customHeight="1">
      <c r="A833" s="19" t="s">
        <v>5553</v>
      </c>
      <c r="B833" s="19" t="s">
        <v>56</v>
      </c>
      <c r="D833" s="19">
        <v>832</v>
      </c>
    </row>
    <row r="834" spans="1:4" ht="15.75" customHeight="1">
      <c r="A834" s="19" t="s">
        <v>5560</v>
      </c>
      <c r="B834" s="19" t="s">
        <v>56</v>
      </c>
      <c r="D834" s="19">
        <v>833</v>
      </c>
    </row>
    <row r="835" spans="1:4" ht="15.75" customHeight="1">
      <c r="A835" s="19" t="s">
        <v>5567</v>
      </c>
      <c r="B835" s="19" t="s">
        <v>56</v>
      </c>
      <c r="D835" s="19">
        <v>834</v>
      </c>
    </row>
    <row r="836" spans="1:4" ht="15.75" customHeight="1">
      <c r="A836" s="19" t="s">
        <v>5573</v>
      </c>
      <c r="B836" s="19" t="s">
        <v>56</v>
      </c>
      <c r="D836" s="19">
        <v>835</v>
      </c>
    </row>
    <row r="837" spans="1:4" ht="15.75" customHeight="1">
      <c r="A837" s="19" t="s">
        <v>5579</v>
      </c>
      <c r="B837" s="19" t="s">
        <v>56</v>
      </c>
      <c r="D837" s="19">
        <v>836</v>
      </c>
    </row>
    <row r="838" spans="1:4" ht="15.75" customHeight="1">
      <c r="A838" s="19" t="s">
        <v>5583</v>
      </c>
      <c r="D838" s="19">
        <v>837</v>
      </c>
    </row>
    <row r="839" spans="1:4" ht="15.75" customHeight="1">
      <c r="A839" s="19" t="s">
        <v>5590</v>
      </c>
      <c r="B839" s="19" t="s">
        <v>56</v>
      </c>
      <c r="D839" s="19">
        <v>838</v>
      </c>
    </row>
    <row r="840" spans="1:4" ht="15.75" customHeight="1">
      <c r="A840" s="19" t="s">
        <v>5596</v>
      </c>
      <c r="B840" s="19" t="s">
        <v>56</v>
      </c>
      <c r="D840" s="19">
        <v>839</v>
      </c>
    </row>
    <row r="841" spans="1:4" ht="15.75" customHeight="1">
      <c r="A841" s="19" t="s">
        <v>5604</v>
      </c>
      <c r="B841" s="19" t="s">
        <v>56</v>
      </c>
      <c r="D841" s="19">
        <v>840</v>
      </c>
    </row>
    <row r="842" spans="1:4" ht="15.75" customHeight="1">
      <c r="A842" s="19" t="s">
        <v>5619</v>
      </c>
      <c r="B842" s="19" t="s">
        <v>56</v>
      </c>
      <c r="D842" s="19">
        <v>841</v>
      </c>
    </row>
    <row r="843" spans="1:4" ht="15.75" customHeight="1">
      <c r="A843" s="19" t="s">
        <v>5619</v>
      </c>
      <c r="B843" s="19" t="s">
        <v>56</v>
      </c>
      <c r="D843" s="19">
        <v>842</v>
      </c>
    </row>
    <row r="844" spans="1:4" ht="15.75" customHeight="1">
      <c r="A844" s="19" t="s">
        <v>5619</v>
      </c>
      <c r="B844" s="19" t="s">
        <v>56</v>
      </c>
      <c r="D844" s="19">
        <v>843</v>
      </c>
    </row>
    <row r="845" spans="1:4" ht="15.75" customHeight="1">
      <c r="A845" s="19" t="s">
        <v>5631</v>
      </c>
      <c r="B845" s="19" t="s">
        <v>56</v>
      </c>
      <c r="D845" s="19">
        <v>844</v>
      </c>
    </row>
    <row r="846" spans="1:4" ht="15.75" customHeight="1">
      <c r="A846" s="19" t="s">
        <v>5639</v>
      </c>
      <c r="B846" s="19" t="s">
        <v>43</v>
      </c>
      <c r="D846" s="19">
        <v>845</v>
      </c>
    </row>
    <row r="847" spans="1:4" ht="15.75" customHeight="1">
      <c r="A847" s="19" t="s">
        <v>5647</v>
      </c>
      <c r="B847" s="19" t="s">
        <v>56</v>
      </c>
      <c r="D847" s="19">
        <v>846</v>
      </c>
    </row>
    <row r="848" spans="1:4" ht="15.75" customHeight="1">
      <c r="A848" s="19" t="s">
        <v>5655</v>
      </c>
      <c r="B848" s="19" t="s">
        <v>56</v>
      </c>
      <c r="D848" s="19">
        <v>847</v>
      </c>
    </row>
    <row r="849" spans="1:4" ht="15.75" customHeight="1">
      <c r="A849" s="19" t="s">
        <v>5647</v>
      </c>
      <c r="B849" s="19" t="s">
        <v>56</v>
      </c>
      <c r="D849" s="19">
        <v>848</v>
      </c>
    </row>
    <row r="850" spans="1:4" ht="15.75" customHeight="1">
      <c r="A850" s="19" t="s">
        <v>5669</v>
      </c>
      <c r="B850" s="19" t="s">
        <v>53</v>
      </c>
      <c r="D850" s="19">
        <v>849</v>
      </c>
    </row>
    <row r="851" spans="1:4" ht="15.75" customHeight="1">
      <c r="A851" s="19" t="s">
        <v>5872</v>
      </c>
      <c r="B851" s="19" t="s">
        <v>56</v>
      </c>
      <c r="D851" s="19">
        <v>850</v>
      </c>
    </row>
    <row r="852" spans="1:4" ht="15.75" customHeight="1">
      <c r="A852" s="19" t="s">
        <v>5683</v>
      </c>
      <c r="B852" s="19" t="s">
        <v>62</v>
      </c>
      <c r="D852" s="19">
        <v>851</v>
      </c>
    </row>
    <row r="853" spans="1:4" ht="15.75" customHeight="1">
      <c r="A853" s="19" t="s">
        <v>5647</v>
      </c>
      <c r="B853" s="19" t="s">
        <v>56</v>
      </c>
      <c r="D853" s="19">
        <v>852</v>
      </c>
    </row>
    <row r="854" spans="1:4" ht="15.75" customHeight="1">
      <c r="A854" s="19" t="s">
        <v>5647</v>
      </c>
      <c r="B854" s="19" t="s">
        <v>56</v>
      </c>
      <c r="D854" s="19">
        <v>853</v>
      </c>
    </row>
    <row r="855" spans="1:4" ht="15.75" customHeight="1">
      <c r="A855" s="19" t="s">
        <v>5647</v>
      </c>
      <c r="B855" s="19" t="s">
        <v>56</v>
      </c>
      <c r="D855" s="19">
        <v>854</v>
      </c>
    </row>
    <row r="856" spans="1:4" ht="15.75" customHeight="1">
      <c r="A856" s="19" t="s">
        <v>5647</v>
      </c>
      <c r="B856" s="19" t="s">
        <v>56</v>
      </c>
      <c r="D856" s="19">
        <v>855</v>
      </c>
    </row>
    <row r="857" spans="1:4" ht="15.75" customHeight="1">
      <c r="A857" s="19" t="s">
        <v>5647</v>
      </c>
      <c r="B857" s="19" t="s">
        <v>56</v>
      </c>
      <c r="D857" s="19">
        <v>856</v>
      </c>
    </row>
    <row r="858" spans="1:4" ht="15.75" customHeight="1">
      <c r="A858" s="19" t="s">
        <v>5647</v>
      </c>
      <c r="B858" s="19" t="s">
        <v>56</v>
      </c>
      <c r="D858" s="19">
        <v>857</v>
      </c>
    </row>
    <row r="859" spans="1:4" ht="15.75" customHeight="1">
      <c r="A859" s="19" t="s">
        <v>5647</v>
      </c>
      <c r="B859" s="19" t="s">
        <v>56</v>
      </c>
      <c r="D859" s="19">
        <v>858</v>
      </c>
    </row>
    <row r="860" spans="1:4" ht="15.75" customHeight="1">
      <c r="A860" s="19" t="s">
        <v>5647</v>
      </c>
      <c r="B860" s="19" t="s">
        <v>56</v>
      </c>
      <c r="D860" s="19">
        <v>859</v>
      </c>
    </row>
    <row r="861" spans="1:4" ht="15.75" customHeight="1">
      <c r="A861" s="19" t="s">
        <v>5647</v>
      </c>
      <c r="B861" s="19" t="s">
        <v>56</v>
      </c>
      <c r="D861" s="19">
        <v>860</v>
      </c>
    </row>
    <row r="862" spans="1:4" ht="15.75" customHeight="1">
      <c r="A862" s="19" t="s">
        <v>5741</v>
      </c>
      <c r="B862" s="19" t="s">
        <v>56</v>
      </c>
      <c r="D862" s="19">
        <v>861</v>
      </c>
    </row>
    <row r="863" spans="1:4" ht="15.75" customHeight="1">
      <c r="A863" s="19" t="s">
        <v>5647</v>
      </c>
      <c r="B863" s="19" t="s">
        <v>56</v>
      </c>
      <c r="D863" s="19">
        <v>862</v>
      </c>
    </row>
    <row r="864" spans="1:4" ht="15.75" customHeight="1">
      <c r="A864" s="19" t="s">
        <v>5941</v>
      </c>
      <c r="B864" s="19" t="s">
        <v>56</v>
      </c>
      <c r="D864" s="19">
        <v>863</v>
      </c>
    </row>
    <row r="865" spans="1:4" ht="15.75" customHeight="1">
      <c r="A865" s="19" t="s">
        <v>5762</v>
      </c>
      <c r="B865" s="19" t="s">
        <v>56</v>
      </c>
      <c r="D865" s="19">
        <v>864</v>
      </c>
    </row>
    <row r="866" spans="1:4" ht="15.75" customHeight="1">
      <c r="A866" s="19" t="s">
        <v>5647</v>
      </c>
      <c r="B866" s="19" t="s">
        <v>56</v>
      </c>
      <c r="D866" s="19">
        <v>865</v>
      </c>
    </row>
    <row r="867" spans="1:4" ht="15.75" customHeight="1">
      <c r="D867" s="19">
        <v>866</v>
      </c>
    </row>
    <row r="868" spans="1:4" ht="15.75" customHeight="1">
      <c r="A868" s="19" t="s">
        <v>5647</v>
      </c>
      <c r="B868" s="19" t="s">
        <v>56</v>
      </c>
      <c r="D868" s="19">
        <v>867</v>
      </c>
    </row>
    <row r="869" spans="1:4" ht="15.75" customHeight="1">
      <c r="A869" s="19" t="s">
        <v>6008</v>
      </c>
      <c r="B869" s="19" t="s">
        <v>53</v>
      </c>
      <c r="D869" s="19">
        <v>868</v>
      </c>
    </row>
    <row r="870" spans="1:4" ht="15.75" customHeight="1">
      <c r="A870" s="19" t="s">
        <v>5796</v>
      </c>
      <c r="B870" s="19" t="s">
        <v>53</v>
      </c>
      <c r="D870" s="19">
        <v>869</v>
      </c>
    </row>
    <row r="871" spans="1:4" ht="15.75" customHeight="1">
      <c r="A871" s="19" t="s">
        <v>5669</v>
      </c>
      <c r="B871" s="19" t="s">
        <v>53</v>
      </c>
      <c r="D871" s="19">
        <v>870</v>
      </c>
    </row>
    <row r="872" spans="1:4" ht="15.75" customHeight="1">
      <c r="A872" s="19" t="s">
        <v>6067</v>
      </c>
      <c r="B872" s="19" t="s">
        <v>53</v>
      </c>
      <c r="D872" s="19">
        <v>871</v>
      </c>
    </row>
    <row r="873" spans="1:4" ht="15.75" customHeight="1">
      <c r="A873" s="19" t="s">
        <v>5815</v>
      </c>
      <c r="B873" s="19" t="s">
        <v>53</v>
      </c>
      <c r="D873" s="19">
        <v>872</v>
      </c>
    </row>
    <row r="874" spans="1:4" ht="15.75" customHeight="1">
      <c r="A874" s="19" t="s">
        <v>5815</v>
      </c>
      <c r="B874" s="19" t="s">
        <v>53</v>
      </c>
      <c r="D874" s="19">
        <v>873</v>
      </c>
    </row>
    <row r="875" spans="1:4" ht="15.75" customHeight="1">
      <c r="A875" s="19" t="s">
        <v>5828</v>
      </c>
      <c r="B875" s="19" t="s">
        <v>53</v>
      </c>
      <c r="D875" s="19">
        <v>874</v>
      </c>
    </row>
    <row r="876" spans="1:4" ht="15.75" customHeight="1">
      <c r="A876" s="19" t="s">
        <v>5835</v>
      </c>
      <c r="B876" s="19" t="s">
        <v>53</v>
      </c>
      <c r="D876" s="19">
        <v>875</v>
      </c>
    </row>
    <row r="877" spans="1:4" ht="15.75" customHeight="1">
      <c r="A877" s="19" t="s">
        <v>5842</v>
      </c>
      <c r="B877" s="19" t="s">
        <v>53</v>
      </c>
      <c r="D877" s="19">
        <v>876</v>
      </c>
    </row>
    <row r="878" spans="1:4" ht="15.75" customHeight="1">
      <c r="A878" s="19" t="s">
        <v>5848</v>
      </c>
      <c r="B878" s="19" t="s">
        <v>53</v>
      </c>
      <c r="D878" s="19">
        <v>877</v>
      </c>
    </row>
    <row r="879" spans="1:4" ht="15.75" customHeight="1">
      <c r="A879" s="19" t="s">
        <v>5855</v>
      </c>
      <c r="B879" s="19" t="s">
        <v>53</v>
      </c>
      <c r="D879" s="19">
        <v>878</v>
      </c>
    </row>
    <row r="880" spans="1:4" ht="15.75" customHeight="1">
      <c r="A880" s="19" t="s">
        <v>5861</v>
      </c>
      <c r="B880" s="19" t="s">
        <v>53</v>
      </c>
      <c r="D880" s="19">
        <v>879</v>
      </c>
    </row>
    <row r="881" spans="1:4" ht="15.75" customHeight="1">
      <c r="A881" s="19" t="s">
        <v>561</v>
      </c>
      <c r="B881" s="19" t="s">
        <v>53</v>
      </c>
      <c r="D881" s="19">
        <v>880</v>
      </c>
    </row>
    <row r="882" spans="1:4" ht="15.75" customHeight="1">
      <c r="A882" s="19" t="s">
        <v>561</v>
      </c>
      <c r="B882" s="19" t="s">
        <v>53</v>
      </c>
      <c r="D882" s="19">
        <v>881</v>
      </c>
    </row>
    <row r="883" spans="1:4" ht="15.75" customHeight="1">
      <c r="A883" s="19" t="s">
        <v>561</v>
      </c>
      <c r="B883" s="19" t="s">
        <v>53</v>
      </c>
      <c r="D883" s="19">
        <v>882</v>
      </c>
    </row>
    <row r="884" spans="1:4" ht="15.75" customHeight="1">
      <c r="A884" s="19" t="s">
        <v>6086</v>
      </c>
      <c r="B884" s="19" t="s">
        <v>53</v>
      </c>
      <c r="D884" s="19">
        <v>883</v>
      </c>
    </row>
    <row r="885" spans="1:4" ht="15.75" customHeight="1">
      <c r="A885" s="19" t="s">
        <v>561</v>
      </c>
      <c r="B885" s="19" t="s">
        <v>53</v>
      </c>
      <c r="D885" s="19">
        <v>884</v>
      </c>
    </row>
    <row r="886" spans="1:4" ht="15.75" customHeight="1">
      <c r="A886" s="19" t="s">
        <v>561</v>
      </c>
      <c r="B886" s="19" t="s">
        <v>53</v>
      </c>
      <c r="D886" s="19">
        <v>885</v>
      </c>
    </row>
    <row r="887" spans="1:4" ht="15.75" customHeight="1">
      <c r="A887" s="19" t="s">
        <v>5855</v>
      </c>
      <c r="B887" s="19" t="s">
        <v>53</v>
      </c>
      <c r="D887" s="19">
        <v>886</v>
      </c>
    </row>
    <row r="888" spans="1:4" ht="15.75" customHeight="1">
      <c r="A888" s="19" t="s">
        <v>561</v>
      </c>
      <c r="B888" s="19" t="s">
        <v>53</v>
      </c>
      <c r="D888" s="19">
        <v>887</v>
      </c>
    </row>
    <row r="889" spans="1:4" ht="15.75" customHeight="1">
      <c r="A889" s="19" t="s">
        <v>561</v>
      </c>
      <c r="B889" s="19" t="s">
        <v>53</v>
      </c>
      <c r="D889" s="19">
        <v>888</v>
      </c>
    </row>
    <row r="890" spans="1:4" ht="15.75" customHeight="1">
      <c r="A890" s="19" t="s">
        <v>561</v>
      </c>
      <c r="B890" s="19" t="s">
        <v>53</v>
      </c>
      <c r="D890" s="19">
        <v>889</v>
      </c>
    </row>
    <row r="891" spans="1:4" ht="15.75" customHeight="1">
      <c r="A891" s="19" t="s">
        <v>5928</v>
      </c>
      <c r="B891" s="19" t="s">
        <v>56</v>
      </c>
      <c r="D891" s="19">
        <v>890</v>
      </c>
    </row>
    <row r="892" spans="1:4" ht="15.75" customHeight="1">
      <c r="A892" s="19" t="s">
        <v>5936</v>
      </c>
      <c r="B892" s="19" t="s">
        <v>50</v>
      </c>
      <c r="D892" s="19">
        <v>891</v>
      </c>
    </row>
    <row r="893" spans="1:4" ht="15.75" customHeight="1">
      <c r="A893" s="19" t="s">
        <v>6095</v>
      </c>
      <c r="B893" s="19" t="s">
        <v>50</v>
      </c>
      <c r="D893" s="19">
        <v>892</v>
      </c>
    </row>
    <row r="894" spans="1:4" ht="15.75" customHeight="1">
      <c r="A894" s="19" t="s">
        <v>5950</v>
      </c>
      <c r="B894" s="19" t="s">
        <v>50</v>
      </c>
      <c r="D894" s="19">
        <v>893</v>
      </c>
    </row>
    <row r="895" spans="1:4" ht="15.75" customHeight="1">
      <c r="A895" s="19" t="s">
        <v>5957</v>
      </c>
      <c r="B895" s="19" t="s">
        <v>50</v>
      </c>
      <c r="D895" s="19">
        <v>894</v>
      </c>
    </row>
    <row r="896" spans="1:4" ht="15.75" customHeight="1">
      <c r="A896" s="19" t="s">
        <v>5964</v>
      </c>
      <c r="B896" s="19" t="s">
        <v>50</v>
      </c>
      <c r="D896" s="19">
        <v>895</v>
      </c>
    </row>
    <row r="897" spans="1:4" ht="15.75" customHeight="1">
      <c r="A897" s="19" t="s">
        <v>5964</v>
      </c>
      <c r="B897" s="19" t="s">
        <v>50</v>
      </c>
      <c r="D897" s="19">
        <v>896</v>
      </c>
    </row>
    <row r="898" spans="1:4" ht="15.75" customHeight="1">
      <c r="A898" s="19" t="s">
        <v>5964</v>
      </c>
      <c r="B898" s="19" t="s">
        <v>50</v>
      </c>
      <c r="D898" s="19">
        <v>897</v>
      </c>
    </row>
    <row r="899" spans="1:4" ht="15.75" customHeight="1">
      <c r="A899" s="19" t="s">
        <v>5986</v>
      </c>
      <c r="B899" s="19" t="s">
        <v>50</v>
      </c>
      <c r="D899" s="19">
        <v>898</v>
      </c>
    </row>
    <row r="900" spans="1:4" ht="15.75" customHeight="1">
      <c r="A900" s="19" t="s">
        <v>5992</v>
      </c>
      <c r="B900" s="19" t="s">
        <v>50</v>
      </c>
      <c r="D900" s="19">
        <v>899</v>
      </c>
    </row>
    <row r="901" spans="1:4" ht="15.75" customHeight="1">
      <c r="A901" s="19" t="s">
        <v>5998</v>
      </c>
      <c r="B901" s="19" t="s">
        <v>50</v>
      </c>
      <c r="D901" s="19">
        <v>900</v>
      </c>
    </row>
    <row r="902" spans="1:4" ht="15.75" customHeight="1">
      <c r="A902" s="19" t="s">
        <v>5998</v>
      </c>
      <c r="B902" s="19" t="s">
        <v>50</v>
      </c>
      <c r="D902" s="19">
        <v>901</v>
      </c>
    </row>
    <row r="903" spans="1:4" ht="15.75" customHeight="1">
      <c r="A903" s="19" t="s">
        <v>5998</v>
      </c>
      <c r="B903" s="19" t="s">
        <v>50</v>
      </c>
      <c r="D903" s="19">
        <v>902</v>
      </c>
    </row>
    <row r="904" spans="1:4" ht="15.75" customHeight="1">
      <c r="A904" s="19" t="s">
        <v>6017</v>
      </c>
      <c r="B904" s="19" t="s">
        <v>50</v>
      </c>
      <c r="D904" s="19">
        <v>903</v>
      </c>
    </row>
    <row r="905" spans="1:4" ht="15.75" customHeight="1">
      <c r="A905" s="19" t="s">
        <v>6017</v>
      </c>
      <c r="B905" s="19" t="s">
        <v>50</v>
      </c>
      <c r="D905" s="19">
        <v>904</v>
      </c>
    </row>
    <row r="906" spans="1:4" ht="15.75" customHeight="1">
      <c r="A906" s="19" t="s">
        <v>6030</v>
      </c>
      <c r="B906" s="19" t="s">
        <v>50</v>
      </c>
      <c r="D906" s="19">
        <v>905</v>
      </c>
    </row>
    <row r="907" spans="1:4" ht="15.75" customHeight="1">
      <c r="A907" s="19" t="s">
        <v>6037</v>
      </c>
      <c r="B907" s="19" t="s">
        <v>50</v>
      </c>
      <c r="D907" s="19">
        <v>906</v>
      </c>
    </row>
    <row r="908" spans="1:4" ht="15.75" customHeight="1">
      <c r="A908" s="19" t="s">
        <v>6045</v>
      </c>
      <c r="B908" s="19" t="s">
        <v>50</v>
      </c>
      <c r="D908" s="19">
        <v>907</v>
      </c>
    </row>
    <row r="909" spans="1:4" ht="15.75" customHeight="1">
      <c r="D909" s="19">
        <v>908</v>
      </c>
    </row>
    <row r="910" spans="1:4" ht="15.75" customHeight="1">
      <c r="A910" s="19" t="s">
        <v>6052</v>
      </c>
      <c r="B910" s="19" t="s">
        <v>50</v>
      </c>
      <c r="D910" s="19">
        <v>909</v>
      </c>
    </row>
    <row r="911" spans="1:4" ht="15.75" customHeight="1">
      <c r="A911" s="19" t="s">
        <v>6060</v>
      </c>
      <c r="B911" s="19" t="s">
        <v>50</v>
      </c>
      <c r="D911" s="19">
        <v>910</v>
      </c>
    </row>
    <row r="912" spans="1:4" ht="15.75" customHeight="1">
      <c r="A912" s="19" t="s">
        <v>6060</v>
      </c>
      <c r="B912" s="19" t="s">
        <v>50</v>
      </c>
      <c r="D912" s="19">
        <v>911</v>
      </c>
    </row>
    <row r="913" spans="1:4" ht="15.75" customHeight="1">
      <c r="A913" s="19" t="s">
        <v>6060</v>
      </c>
      <c r="B913" s="19" t="s">
        <v>50</v>
      </c>
      <c r="D913" s="19">
        <v>912</v>
      </c>
    </row>
    <row r="914" spans="1:4" ht="15.75" customHeight="1">
      <c r="A914" s="19" t="s">
        <v>6060</v>
      </c>
      <c r="B914" s="19" t="s">
        <v>50</v>
      </c>
      <c r="D914" s="19">
        <v>913</v>
      </c>
    </row>
    <row r="915" spans="1:4" ht="15.75" customHeight="1">
      <c r="A915" s="19" t="s">
        <v>6060</v>
      </c>
      <c r="B915" s="19" t="s">
        <v>50</v>
      </c>
      <c r="D915" s="19">
        <v>914</v>
      </c>
    </row>
    <row r="916" spans="1:4" ht="15.75" customHeight="1">
      <c r="A916" s="19" t="s">
        <v>6060</v>
      </c>
      <c r="B916" s="19" t="s">
        <v>50</v>
      </c>
      <c r="D916" s="19">
        <v>915</v>
      </c>
    </row>
    <row r="917" spans="1:4" ht="15.75" customHeight="1">
      <c r="A917" s="19" t="s">
        <v>6060</v>
      </c>
      <c r="B917" s="19" t="s">
        <v>50</v>
      </c>
      <c r="D917" s="19">
        <v>916</v>
      </c>
    </row>
    <row r="918" spans="1:4" ht="15.75" customHeight="1">
      <c r="A918" s="19" t="s">
        <v>6060</v>
      </c>
      <c r="B918" s="19" t="s">
        <v>50</v>
      </c>
      <c r="D918" s="19">
        <v>917</v>
      </c>
    </row>
    <row r="919" spans="1:4" ht="15.75" customHeight="1">
      <c r="A919" s="19" t="s">
        <v>6060</v>
      </c>
      <c r="B919" s="19" t="s">
        <v>50</v>
      </c>
      <c r="D919" s="19">
        <v>918</v>
      </c>
    </row>
    <row r="920" spans="1:4" ht="15.75" customHeight="1">
      <c r="A920" s="19" t="s">
        <v>3451</v>
      </c>
      <c r="B920" s="19" t="s">
        <v>50</v>
      </c>
      <c r="D920" s="19">
        <v>919</v>
      </c>
    </row>
    <row r="921" spans="1:4" ht="15.75" customHeight="1">
      <c r="A921" s="19" t="s">
        <v>3451</v>
      </c>
      <c r="B921" s="19" t="s">
        <v>50</v>
      </c>
      <c r="D921" s="19">
        <v>920</v>
      </c>
    </row>
    <row r="922" spans="1:4" ht="15.75" customHeight="1">
      <c r="A922" s="19" t="s">
        <v>3451</v>
      </c>
      <c r="B922" s="19" t="s">
        <v>50</v>
      </c>
      <c r="D922" s="19">
        <v>921</v>
      </c>
    </row>
    <row r="923" spans="1:4" ht="15.75" customHeight="1">
      <c r="A923" s="19" t="s">
        <v>3451</v>
      </c>
      <c r="B923" s="19" t="s">
        <v>50</v>
      </c>
      <c r="D923" s="19">
        <v>922</v>
      </c>
    </row>
    <row r="924" spans="1:4" ht="15.75" customHeight="1">
      <c r="A924" s="19" t="s">
        <v>6060</v>
      </c>
      <c r="B924" s="19" t="s">
        <v>50</v>
      </c>
      <c r="D924" s="19">
        <v>923</v>
      </c>
    </row>
    <row r="925" spans="1:4" ht="15.75" customHeight="1">
      <c r="A925" s="19" t="s">
        <v>3451</v>
      </c>
      <c r="B925" s="19" t="s">
        <v>50</v>
      </c>
      <c r="D925" s="19">
        <v>924</v>
      </c>
    </row>
    <row r="926" spans="1:4" ht="15.75" customHeight="1">
      <c r="A926" s="19" t="s">
        <v>3451</v>
      </c>
      <c r="B926" s="19" t="s">
        <v>50</v>
      </c>
      <c r="D926" s="19">
        <v>925</v>
      </c>
    </row>
    <row r="927" spans="1:4" ht="15.75" customHeight="1">
      <c r="A927" s="19" t="s">
        <v>3451</v>
      </c>
      <c r="B927" s="19" t="s">
        <v>50</v>
      </c>
      <c r="D927" s="19">
        <v>926</v>
      </c>
    </row>
    <row r="928" spans="1:4" ht="15.75" customHeight="1">
      <c r="A928" s="19" t="s">
        <v>6176</v>
      </c>
      <c r="B928" s="19" t="s">
        <v>56</v>
      </c>
      <c r="D928" s="19">
        <v>927</v>
      </c>
    </row>
    <row r="929" spans="1:4" ht="15.75" customHeight="1">
      <c r="A929" s="19" t="s">
        <v>3451</v>
      </c>
      <c r="B929" s="19" t="s">
        <v>50</v>
      </c>
      <c r="D929" s="19">
        <v>928</v>
      </c>
    </row>
    <row r="930" spans="1:4" ht="15.75" customHeight="1">
      <c r="A930" s="19" t="s">
        <v>3451</v>
      </c>
      <c r="B930" s="19" t="s">
        <v>50</v>
      </c>
      <c r="D930" s="19">
        <v>929</v>
      </c>
    </row>
    <row r="931" spans="1:4" ht="15.75" customHeight="1">
      <c r="A931" s="19" t="s">
        <v>6196</v>
      </c>
      <c r="B931" s="19" t="s">
        <v>50</v>
      </c>
      <c r="D931" s="19">
        <v>930</v>
      </c>
    </row>
    <row r="932" spans="1:4" ht="15.75" customHeight="1">
      <c r="A932" s="19" t="s">
        <v>6203</v>
      </c>
      <c r="B932" s="19" t="s">
        <v>47</v>
      </c>
      <c r="D932" s="19">
        <v>931</v>
      </c>
    </row>
    <row r="933" spans="1:4" ht="15.75" customHeight="1">
      <c r="A933" s="19" t="s">
        <v>6210</v>
      </c>
      <c r="B933" s="19" t="s">
        <v>47</v>
      </c>
      <c r="D933" s="19">
        <v>932</v>
      </c>
    </row>
    <row r="934" spans="1:4" ht="15.75" customHeight="1">
      <c r="A934" s="19" t="s">
        <v>6222</v>
      </c>
      <c r="B934" s="19" t="s">
        <v>47</v>
      </c>
      <c r="D934" s="19">
        <v>933</v>
      </c>
    </row>
    <row r="935" spans="1:4" ht="15.75" customHeight="1">
      <c r="A935" s="19" t="s">
        <v>6222</v>
      </c>
      <c r="B935" s="19" t="s">
        <v>47</v>
      </c>
      <c r="D935" s="19">
        <v>934</v>
      </c>
    </row>
    <row r="936" spans="1:4" ht="15.75" customHeight="1">
      <c r="A936" s="19" t="s">
        <v>6229</v>
      </c>
      <c r="B936" s="19" t="s">
        <v>47</v>
      </c>
      <c r="D936" s="19">
        <v>935</v>
      </c>
    </row>
    <row r="937" spans="1:4" ht="15.75" customHeight="1">
      <c r="A937" s="19" t="s">
        <v>6241</v>
      </c>
      <c r="B937" s="19" t="s">
        <v>47</v>
      </c>
      <c r="D937" s="19">
        <v>936</v>
      </c>
    </row>
    <row r="938" spans="1:4" ht="15.75" customHeight="1">
      <c r="A938" s="19" t="s">
        <v>6241</v>
      </c>
      <c r="B938" s="19" t="s">
        <v>47</v>
      </c>
      <c r="D938" s="19">
        <v>937</v>
      </c>
    </row>
    <row r="939" spans="1:4" ht="15.75" customHeight="1">
      <c r="A939" s="19" t="s">
        <v>6247</v>
      </c>
      <c r="B939" s="19" t="s">
        <v>47</v>
      </c>
      <c r="D939" s="19">
        <v>938</v>
      </c>
    </row>
    <row r="940" spans="1:4" ht="15.75" customHeight="1">
      <c r="A940" s="19" t="s">
        <v>6254</v>
      </c>
      <c r="B940" s="19" t="s">
        <v>47</v>
      </c>
      <c r="D940" s="19">
        <v>939</v>
      </c>
    </row>
    <row r="941" spans="1:4" ht="15.75" customHeight="1">
      <c r="A941" s="19" t="s">
        <v>6260</v>
      </c>
      <c r="B941" s="19" t="s">
        <v>47</v>
      </c>
      <c r="D941" s="19">
        <v>940</v>
      </c>
    </row>
    <row r="942" spans="1:4" ht="15.75" customHeight="1">
      <c r="A942" s="19" t="s">
        <v>6637</v>
      </c>
      <c r="B942" s="19" t="s">
        <v>47</v>
      </c>
      <c r="D942" s="19">
        <v>941</v>
      </c>
    </row>
    <row r="943" spans="1:4" ht="15.75" customHeight="1">
      <c r="A943" s="19" t="s">
        <v>6273</v>
      </c>
      <c r="B943" s="19" t="s">
        <v>47</v>
      </c>
      <c r="D943" s="19">
        <v>942</v>
      </c>
    </row>
    <row r="944" spans="1:4" ht="15.75" customHeight="1">
      <c r="A944" s="19" t="s">
        <v>6273</v>
      </c>
      <c r="B944" s="19" t="s">
        <v>47</v>
      </c>
      <c r="D944" s="19">
        <v>943</v>
      </c>
    </row>
    <row r="945" spans="1:4" ht="15.75" customHeight="1">
      <c r="A945" s="19" t="s">
        <v>6666</v>
      </c>
      <c r="B945" s="19" t="s">
        <v>47</v>
      </c>
      <c r="D945" s="19">
        <v>944</v>
      </c>
    </row>
    <row r="946" spans="1:4" ht="15.75" customHeight="1">
      <c r="A946" s="19" t="s">
        <v>6290</v>
      </c>
      <c r="B946" s="19" t="s">
        <v>47</v>
      </c>
      <c r="D946" s="19">
        <v>945</v>
      </c>
    </row>
    <row r="947" spans="1:4" ht="15.75" customHeight="1">
      <c r="A947" s="19" t="s">
        <v>6296</v>
      </c>
      <c r="B947" s="19" t="s">
        <v>47</v>
      </c>
      <c r="D947" s="19">
        <v>946</v>
      </c>
    </row>
    <row r="948" spans="1:4" ht="15.75" customHeight="1">
      <c r="A948" s="19" t="s">
        <v>6296</v>
      </c>
      <c r="B948" s="19" t="s">
        <v>47</v>
      </c>
      <c r="D948" s="19">
        <v>947</v>
      </c>
    </row>
    <row r="949" spans="1:4" ht="15.75" customHeight="1">
      <c r="A949" s="19" t="s">
        <v>6308</v>
      </c>
      <c r="B949" s="19" t="s">
        <v>47</v>
      </c>
      <c r="D949" s="19">
        <v>948</v>
      </c>
    </row>
    <row r="950" spans="1:4" ht="15.75" customHeight="1">
      <c r="D950" s="19">
        <v>949</v>
      </c>
    </row>
    <row r="951" spans="1:4" ht="15.75" customHeight="1">
      <c r="A951" s="19" t="s">
        <v>4666</v>
      </c>
      <c r="D951" s="19">
        <v>950</v>
      </c>
    </row>
    <row r="952" spans="1:4" ht="15.75" customHeight="1">
      <c r="A952" s="19" t="s">
        <v>6320</v>
      </c>
      <c r="B952" s="19" t="s">
        <v>47</v>
      </c>
      <c r="D952" s="19">
        <v>951</v>
      </c>
    </row>
    <row r="953" spans="1:4" ht="15.75" customHeight="1">
      <c r="A953" s="19" t="s">
        <v>6320</v>
      </c>
      <c r="B953" s="19" t="s">
        <v>47</v>
      </c>
      <c r="D953" s="19">
        <v>952</v>
      </c>
    </row>
    <row r="954" spans="1:4" ht="15.75" customHeight="1">
      <c r="A954" s="19" t="s">
        <v>6334</v>
      </c>
      <c r="B954" s="19" t="s">
        <v>47</v>
      </c>
      <c r="D954" s="19">
        <v>953</v>
      </c>
    </row>
    <row r="955" spans="1:4" ht="15.75" customHeight="1">
      <c r="A955" s="19" t="s">
        <v>6334</v>
      </c>
      <c r="B955" s="19" t="s">
        <v>47</v>
      </c>
      <c r="D955" s="19">
        <v>954</v>
      </c>
    </row>
    <row r="956" spans="1:4" ht="15.75" customHeight="1">
      <c r="A956" s="19" t="s">
        <v>6346</v>
      </c>
      <c r="B956" s="19" t="s">
        <v>47</v>
      </c>
      <c r="D956" s="19">
        <v>955</v>
      </c>
    </row>
    <row r="957" spans="1:4" ht="15.75" customHeight="1">
      <c r="A957" s="19" t="s">
        <v>6352</v>
      </c>
      <c r="B957" s="19" t="s">
        <v>47</v>
      </c>
      <c r="D957" s="19">
        <v>956</v>
      </c>
    </row>
    <row r="958" spans="1:4" ht="15.75" customHeight="1">
      <c r="A958" s="19" t="s">
        <v>6367</v>
      </c>
      <c r="B958" s="19" t="s">
        <v>47</v>
      </c>
      <c r="D958" s="19">
        <v>957</v>
      </c>
    </row>
    <row r="959" spans="1:4" ht="15.75" customHeight="1">
      <c r="A959" s="19" t="s">
        <v>6367</v>
      </c>
      <c r="B959" s="19" t="s">
        <v>47</v>
      </c>
      <c r="D959" s="19">
        <v>958</v>
      </c>
    </row>
    <row r="960" spans="1:4" ht="15.75" customHeight="1">
      <c r="A960" s="19" t="s">
        <v>6346</v>
      </c>
      <c r="B960" s="19" t="s">
        <v>47</v>
      </c>
      <c r="D960" s="19">
        <v>959</v>
      </c>
    </row>
    <row r="961" spans="1:4" ht="15.75" customHeight="1">
      <c r="A961" s="19" t="s">
        <v>6367</v>
      </c>
      <c r="B961" s="19" t="s">
        <v>47</v>
      </c>
      <c r="D961" s="19">
        <v>960</v>
      </c>
    </row>
    <row r="962" spans="1:4" ht="15.75" customHeight="1">
      <c r="A962" s="19" t="s">
        <v>6367</v>
      </c>
      <c r="B962" s="19" t="s">
        <v>47</v>
      </c>
      <c r="D962" s="19">
        <v>961</v>
      </c>
    </row>
    <row r="963" spans="1:4" ht="15.75" customHeight="1">
      <c r="A963" s="19" t="s">
        <v>6394</v>
      </c>
      <c r="B963" s="19" t="s">
        <v>50</v>
      </c>
      <c r="D963" s="19">
        <v>962</v>
      </c>
    </row>
    <row r="964" spans="1:4" ht="15.75" customHeight="1">
      <c r="D964" s="19">
        <v>963</v>
      </c>
    </row>
    <row r="965" spans="1:4" ht="15.75" customHeight="1">
      <c r="A965" s="19" t="s">
        <v>6367</v>
      </c>
      <c r="B965" s="19" t="s">
        <v>47</v>
      </c>
      <c r="D965" s="19">
        <v>964</v>
      </c>
    </row>
    <row r="966" spans="1:4" ht="15.75" customHeight="1">
      <c r="A966" s="19" t="s">
        <v>6367</v>
      </c>
      <c r="B966" s="19" t="s">
        <v>47</v>
      </c>
      <c r="D966" s="19">
        <v>965</v>
      </c>
    </row>
    <row r="967" spans="1:4" ht="15.75" customHeight="1">
      <c r="A967" s="19" t="s">
        <v>6414</v>
      </c>
      <c r="B967" s="19" t="s">
        <v>43</v>
      </c>
      <c r="D967" s="19">
        <v>966</v>
      </c>
    </row>
    <row r="968" spans="1:4" ht="15.75" customHeight="1">
      <c r="A968" s="19" t="s">
        <v>6414</v>
      </c>
      <c r="B968" s="19" t="s">
        <v>43</v>
      </c>
      <c r="D968" s="19">
        <v>967</v>
      </c>
    </row>
    <row r="969" spans="1:4" ht="15.75" customHeight="1">
      <c r="A969" s="19" t="s">
        <v>6426</v>
      </c>
      <c r="B969" s="19" t="s">
        <v>43</v>
      </c>
      <c r="D969" s="19">
        <v>968</v>
      </c>
    </row>
    <row r="970" spans="1:4" ht="15.75" customHeight="1">
      <c r="A970" s="19" t="s">
        <v>6440</v>
      </c>
      <c r="B970" s="19" t="s">
        <v>43</v>
      </c>
      <c r="D970" s="19">
        <v>969</v>
      </c>
    </row>
    <row r="971" spans="1:4" ht="15.75" customHeight="1">
      <c r="A971" s="19" t="s">
        <v>6440</v>
      </c>
      <c r="B971" s="19" t="s">
        <v>43</v>
      </c>
      <c r="D971" s="19">
        <v>970</v>
      </c>
    </row>
    <row r="972" spans="1:4" ht="15.75" customHeight="1">
      <c r="A972" s="19" t="s">
        <v>6447</v>
      </c>
      <c r="B972" s="19" t="s">
        <v>43</v>
      </c>
      <c r="D972" s="19">
        <v>971</v>
      </c>
    </row>
    <row r="973" spans="1:4" ht="15.75" customHeight="1">
      <c r="A973" s="19" t="s">
        <v>6454</v>
      </c>
      <c r="B973" s="19" t="s">
        <v>43</v>
      </c>
      <c r="D973" s="19">
        <v>972</v>
      </c>
    </row>
    <row r="974" spans="1:4" ht="15.75" customHeight="1">
      <c r="A974" s="19" t="s">
        <v>6462</v>
      </c>
      <c r="B974" s="19" t="s">
        <v>43</v>
      </c>
      <c r="D974" s="19">
        <v>973</v>
      </c>
    </row>
    <row r="975" spans="1:4" ht="15.75" customHeight="1">
      <c r="A975" s="19" t="s">
        <v>6462</v>
      </c>
      <c r="B975" s="19" t="s">
        <v>43</v>
      </c>
      <c r="D975" s="19">
        <v>974</v>
      </c>
    </row>
    <row r="976" spans="1:4" ht="15.75" customHeight="1">
      <c r="A976" s="19" t="s">
        <v>6474</v>
      </c>
      <c r="B976" s="19" t="s">
        <v>43</v>
      </c>
      <c r="D976" s="19">
        <v>975</v>
      </c>
    </row>
    <row r="977" spans="1:4" ht="15.75" customHeight="1">
      <c r="A977" s="19" t="s">
        <v>6474</v>
      </c>
      <c r="B977" s="19" t="s">
        <v>43</v>
      </c>
      <c r="D977" s="19">
        <v>976</v>
      </c>
    </row>
    <row r="978" spans="1:4" ht="15.75" customHeight="1">
      <c r="A978" s="19" t="s">
        <v>6486</v>
      </c>
      <c r="B978" s="19" t="s">
        <v>43</v>
      </c>
      <c r="D978" s="19">
        <v>977</v>
      </c>
    </row>
    <row r="979" spans="1:4" ht="15.75" customHeight="1">
      <c r="A979" s="19" t="s">
        <v>6493</v>
      </c>
      <c r="B979" s="19" t="s">
        <v>43</v>
      </c>
      <c r="D979" s="19">
        <v>978</v>
      </c>
    </row>
    <row r="980" spans="1:4" ht="15.75" customHeight="1">
      <c r="A980" s="19" t="s">
        <v>5639</v>
      </c>
      <c r="B980" s="19" t="s">
        <v>43</v>
      </c>
      <c r="D980" s="19">
        <v>979</v>
      </c>
    </row>
    <row r="981" spans="1:4" ht="15.75" customHeight="1">
      <c r="A981" s="19" t="s">
        <v>6505</v>
      </c>
      <c r="B981" s="19" t="s">
        <v>43</v>
      </c>
      <c r="D981" s="19">
        <v>980</v>
      </c>
    </row>
    <row r="982" spans="1:4" ht="15.75" customHeight="1">
      <c r="A982" s="19" t="s">
        <v>6505</v>
      </c>
      <c r="B982" s="19" t="s">
        <v>43</v>
      </c>
      <c r="D982" s="19">
        <v>981</v>
      </c>
    </row>
    <row r="983" spans="1:4" ht="15.75" customHeight="1">
      <c r="A983" s="19" t="s">
        <v>6762</v>
      </c>
      <c r="B983" s="19" t="s">
        <v>43</v>
      </c>
      <c r="D983" s="19">
        <v>982</v>
      </c>
    </row>
    <row r="984" spans="1:4" ht="15.75" customHeight="1">
      <c r="A984" s="19" t="s">
        <v>6524</v>
      </c>
      <c r="B984" s="19" t="s">
        <v>43</v>
      </c>
      <c r="D984" s="19">
        <v>983</v>
      </c>
    </row>
    <row r="985" spans="1:4" ht="15.75" customHeight="1">
      <c r="A985" s="19" t="s">
        <v>6524</v>
      </c>
      <c r="B985" s="19" t="s">
        <v>43</v>
      </c>
      <c r="D985" s="19">
        <v>984</v>
      </c>
    </row>
    <row r="986" spans="1:4" ht="15.75" customHeight="1">
      <c r="A986" s="19" t="s">
        <v>6535</v>
      </c>
      <c r="B986" s="19" t="s">
        <v>43</v>
      </c>
      <c r="D986" s="19">
        <v>985</v>
      </c>
    </row>
    <row r="987" spans="1:4" ht="15.75" customHeight="1">
      <c r="D987" s="19">
        <v>986</v>
      </c>
    </row>
    <row r="988" spans="1:4" ht="15.75" customHeight="1">
      <c r="A988" s="19" t="s">
        <v>6544</v>
      </c>
      <c r="B988" s="19" t="s">
        <v>43</v>
      </c>
      <c r="D988" s="19">
        <v>987</v>
      </c>
    </row>
    <row r="989" spans="1:4" ht="15.75" customHeight="1">
      <c r="A989" s="19" t="s">
        <v>6590</v>
      </c>
      <c r="B989" s="19" t="s">
        <v>43</v>
      </c>
      <c r="D989" s="19">
        <v>988</v>
      </c>
    </row>
    <row r="990" spans="1:4" ht="15.75" customHeight="1">
      <c r="A990" s="19" t="s">
        <v>6535</v>
      </c>
      <c r="B990" s="19" t="s">
        <v>43</v>
      </c>
      <c r="D990" s="19">
        <v>989</v>
      </c>
    </row>
    <row r="991" spans="1:4" ht="15.75" customHeight="1">
      <c r="A991" s="19" t="s">
        <v>6535</v>
      </c>
      <c r="B991" s="19" t="s">
        <v>43</v>
      </c>
      <c r="D991" s="19">
        <v>990</v>
      </c>
    </row>
    <row r="992" spans="1:4" ht="15.75" customHeight="1">
      <c r="A992" s="19" t="s">
        <v>6535</v>
      </c>
      <c r="B992" s="19" t="s">
        <v>43</v>
      </c>
      <c r="D992" s="19">
        <v>991</v>
      </c>
    </row>
    <row r="993" spans="1:4" ht="15.75" customHeight="1">
      <c r="A993" s="19" t="s">
        <v>6573</v>
      </c>
      <c r="B993" s="19" t="s">
        <v>43</v>
      </c>
      <c r="D993" s="19">
        <v>992</v>
      </c>
    </row>
    <row r="994" spans="1:4" ht="15.75" customHeight="1">
      <c r="A994" s="19" t="s">
        <v>6535</v>
      </c>
      <c r="B994" s="19" t="s">
        <v>43</v>
      </c>
      <c r="D994" s="19">
        <v>993</v>
      </c>
    </row>
    <row r="995" spans="1:4" ht="15.75" customHeight="1">
      <c r="A995" s="19" t="s">
        <v>6535</v>
      </c>
      <c r="B995" s="19" t="s">
        <v>43</v>
      </c>
      <c r="D995" s="19">
        <v>994</v>
      </c>
    </row>
    <row r="996" spans="1:4" ht="15.75" customHeight="1">
      <c r="A996" s="19" t="s">
        <v>6590</v>
      </c>
      <c r="B996" s="19" t="s">
        <v>43</v>
      </c>
      <c r="D996" s="19">
        <v>995</v>
      </c>
    </row>
    <row r="997" spans="1:4" ht="15.75" customHeight="1">
      <c r="A997" s="19" t="s">
        <v>6535</v>
      </c>
      <c r="B997" s="19" t="s">
        <v>43</v>
      </c>
      <c r="D997" s="19">
        <v>996</v>
      </c>
    </row>
    <row r="998" spans="1:4" ht="15.75" customHeight="1">
      <c r="A998" s="19" t="s">
        <v>6535</v>
      </c>
      <c r="B998" s="19" t="s">
        <v>43</v>
      </c>
      <c r="D998" s="19">
        <v>997</v>
      </c>
    </row>
    <row r="999" spans="1:4" ht="15.75" customHeight="1">
      <c r="A999" s="19" t="s">
        <v>6535</v>
      </c>
      <c r="B999" s="19" t="s">
        <v>43</v>
      </c>
      <c r="D999" s="19">
        <v>998</v>
      </c>
    </row>
    <row r="1000" spans="1:4" ht="15.75" customHeight="1">
      <c r="A1000" s="19" t="s">
        <v>6535</v>
      </c>
      <c r="B1000" s="19" t="s">
        <v>43</v>
      </c>
      <c r="D1000" s="19">
        <v>999</v>
      </c>
    </row>
    <row r="1001" spans="1:4" ht="15.75" customHeight="1">
      <c r="A1001" s="19" t="s">
        <v>6535</v>
      </c>
      <c r="B1001" s="19" t="s">
        <v>43</v>
      </c>
      <c r="D1001" s="19">
        <v>1000</v>
      </c>
    </row>
    <row r="1002" spans="1:4" ht="15.75" customHeight="1">
      <c r="A1002" s="19" t="s">
        <v>6625</v>
      </c>
      <c r="B1002" s="19" t="s">
        <v>43</v>
      </c>
      <c r="D1002" s="19">
        <v>1001</v>
      </c>
    </row>
    <row r="1003" spans="1:4" ht="15.75" customHeight="1">
      <c r="A1003" s="19" t="s">
        <v>6535</v>
      </c>
      <c r="B1003" s="19" t="s">
        <v>43</v>
      </c>
      <c r="D1003" s="19">
        <v>1002</v>
      </c>
    </row>
    <row r="1004" spans="1:4" ht="15.75" customHeight="1">
      <c r="A1004" s="19" t="s">
        <v>3984</v>
      </c>
      <c r="B1004" s="19" t="s">
        <v>40</v>
      </c>
      <c r="D1004" s="19">
        <v>1003</v>
      </c>
    </row>
    <row r="1005" spans="1:4" ht="15.75" customHeight="1">
      <c r="A1005" s="19" t="s">
        <v>6646</v>
      </c>
      <c r="B1005" s="19" t="s">
        <v>40</v>
      </c>
      <c r="D1005" s="19">
        <v>1004</v>
      </c>
    </row>
    <row r="1006" spans="1:4" ht="15.75" customHeight="1">
      <c r="A1006" s="19" t="s">
        <v>6646</v>
      </c>
      <c r="B1006" s="19" t="s">
        <v>40</v>
      </c>
      <c r="D1006" s="19">
        <v>1005</v>
      </c>
    </row>
    <row r="1007" spans="1:4" ht="15.75" customHeight="1">
      <c r="A1007" s="19" t="s">
        <v>6659</v>
      </c>
      <c r="B1007" s="19" t="s">
        <v>40</v>
      </c>
      <c r="D1007" s="19">
        <v>1006</v>
      </c>
    </row>
    <row r="1008" spans="1:4" ht="15.75" customHeight="1">
      <c r="A1008" s="19" t="s">
        <v>6659</v>
      </c>
      <c r="B1008" s="19" t="s">
        <v>40</v>
      </c>
      <c r="D1008" s="19">
        <v>1007</v>
      </c>
    </row>
    <row r="1009" spans="1:4" ht="15.75" customHeight="1">
      <c r="A1009" s="19" t="s">
        <v>6674</v>
      </c>
      <c r="B1009" s="19" t="s">
        <v>40</v>
      </c>
      <c r="D1009" s="19">
        <v>1008</v>
      </c>
    </row>
    <row r="1010" spans="1:4" ht="15.75" customHeight="1">
      <c r="A1010" s="19" t="s">
        <v>6681</v>
      </c>
      <c r="B1010" s="19" t="s">
        <v>40</v>
      </c>
      <c r="D1010" s="19">
        <v>1009</v>
      </c>
    </row>
    <row r="1011" spans="1:4" ht="15.75" customHeight="1">
      <c r="A1011" s="19" t="s">
        <v>6688</v>
      </c>
      <c r="B1011" s="19" t="s">
        <v>40</v>
      </c>
      <c r="D1011" s="19">
        <v>1010</v>
      </c>
    </row>
    <row r="1012" spans="1:4" ht="15.75" customHeight="1">
      <c r="A1012" s="19" t="s">
        <v>6694</v>
      </c>
      <c r="B1012" s="19" t="s">
        <v>40</v>
      </c>
      <c r="D1012" s="19">
        <v>1011</v>
      </c>
    </row>
    <row r="1013" spans="1:4" ht="15.75" customHeight="1">
      <c r="A1013" s="19" t="s">
        <v>6701</v>
      </c>
      <c r="B1013" s="19" t="s">
        <v>40</v>
      </c>
      <c r="D1013" s="19">
        <v>1012</v>
      </c>
    </row>
    <row r="1014" spans="1:4" ht="15.75" customHeight="1">
      <c r="A1014" s="19" t="s">
        <v>6707</v>
      </c>
      <c r="B1014" s="19" t="s">
        <v>40</v>
      </c>
      <c r="D1014" s="19">
        <v>1013</v>
      </c>
    </row>
    <row r="1015" spans="1:4" ht="15.75" customHeight="1">
      <c r="A1015" s="19" t="s">
        <v>6707</v>
      </c>
      <c r="B1015" s="19" t="s">
        <v>40</v>
      </c>
      <c r="D1015" s="19">
        <v>1014</v>
      </c>
    </row>
    <row r="1016" spans="1:4" ht="15.75" customHeight="1">
      <c r="A1016" s="19" t="s">
        <v>6718</v>
      </c>
      <c r="B1016" s="19" t="s">
        <v>40</v>
      </c>
      <c r="D1016" s="19">
        <v>1015</v>
      </c>
    </row>
    <row r="1017" spans="1:4" ht="15.75" customHeight="1">
      <c r="A1017" s="19" t="s">
        <v>6725</v>
      </c>
      <c r="B1017" s="19" t="s">
        <v>40</v>
      </c>
      <c r="D1017" s="19">
        <v>1016</v>
      </c>
    </row>
    <row r="1018" spans="1:4" ht="15.75" customHeight="1">
      <c r="A1018" s="19">
        <v>2020</v>
      </c>
      <c r="D1018" s="19">
        <v>1017</v>
      </c>
    </row>
    <row r="1019" spans="1:4" ht="15.75" customHeight="1">
      <c r="A1019" s="19">
        <v>2020</v>
      </c>
      <c r="D1019" s="19">
        <v>1018</v>
      </c>
    </row>
    <row r="1020" spans="1:4" ht="15.75" customHeight="1">
      <c r="A1020" s="19">
        <v>20202</v>
      </c>
      <c r="D1020" s="19">
        <v>1019</v>
      </c>
    </row>
    <row r="1021" spans="1:4" ht="15.75" customHeight="1">
      <c r="A1021" s="19">
        <v>2020</v>
      </c>
      <c r="D1021" s="19">
        <v>1020</v>
      </c>
    </row>
    <row r="1022" spans="1:4" ht="15.75" customHeight="1">
      <c r="A1022" s="19">
        <v>2020</v>
      </c>
      <c r="D1022" s="19">
        <v>1021</v>
      </c>
    </row>
    <row r="1023" spans="1:4" ht="15.75" customHeight="1">
      <c r="A1023" s="19">
        <v>2020</v>
      </c>
      <c r="D1023" s="19">
        <v>1022</v>
      </c>
    </row>
    <row r="1024" spans="1:4" ht="15.75" customHeight="1">
      <c r="A1024" s="19">
        <v>2020</v>
      </c>
      <c r="D1024" s="19">
        <v>1023</v>
      </c>
    </row>
    <row r="1025" spans="1:4" ht="15.75" customHeight="1">
      <c r="A1025" s="19">
        <v>2020</v>
      </c>
      <c r="D1025" s="19">
        <v>1024</v>
      </c>
    </row>
    <row r="1026" spans="1:4" ht="15.75" customHeight="1">
      <c r="A1026" s="19" t="s">
        <v>6791</v>
      </c>
      <c r="B1026" s="19" t="s">
        <v>64</v>
      </c>
      <c r="D1026" s="19">
        <v>1025</v>
      </c>
    </row>
    <row r="1027" spans="1:4" ht="15.75" customHeight="1">
      <c r="A1027" s="19" t="s">
        <v>6799</v>
      </c>
      <c r="B1027" s="19" t="s">
        <v>64</v>
      </c>
      <c r="D1027" s="19">
        <v>1026</v>
      </c>
    </row>
    <row r="1028" spans="1:4" ht="15.75" customHeight="1">
      <c r="A1028" s="19" t="s">
        <v>6806</v>
      </c>
      <c r="B1028" s="19" t="s">
        <v>40</v>
      </c>
      <c r="D1028" s="19">
        <v>1027</v>
      </c>
    </row>
    <row r="1029" spans="1:4" ht="15.75" customHeight="1">
      <c r="A1029" s="19" t="s">
        <v>6814</v>
      </c>
      <c r="B1029" s="19" t="s">
        <v>43</v>
      </c>
      <c r="D1029" s="19">
        <v>1028</v>
      </c>
    </row>
    <row r="1030" spans="1:4" ht="15.75" customHeight="1">
      <c r="A1030" s="19" t="s">
        <v>6806</v>
      </c>
      <c r="B1030" s="19" t="s">
        <v>40</v>
      </c>
      <c r="D1030" s="19">
        <v>1029</v>
      </c>
    </row>
    <row r="1031" spans="1:4" ht="15.75" customHeight="1">
      <c r="A1031" s="19" t="s">
        <v>6806</v>
      </c>
      <c r="B1031" s="19" t="s">
        <v>40</v>
      </c>
      <c r="D1031" s="19">
        <v>1030</v>
      </c>
    </row>
    <row r="1032" spans="1:4" ht="15.75" customHeight="1">
      <c r="A1032" s="19">
        <v>2020</v>
      </c>
      <c r="D1032" s="19">
        <v>1031</v>
      </c>
    </row>
    <row r="1033" spans="1:4" ht="15.75" customHeight="1">
      <c r="A1033" s="19" t="s">
        <v>6806</v>
      </c>
      <c r="B1033" s="19" t="s">
        <v>40</v>
      </c>
      <c r="D1033" s="19">
        <v>1032</v>
      </c>
    </row>
    <row r="1034" spans="1:4" ht="15.75" customHeight="1">
      <c r="A1034" s="19" t="s">
        <v>6806</v>
      </c>
      <c r="B1034" s="19" t="s">
        <v>40</v>
      </c>
      <c r="D1034" s="19">
        <v>1033</v>
      </c>
    </row>
    <row r="1035" spans="1:4" ht="15.75" customHeight="1">
      <c r="A1035" s="19" t="s">
        <v>6806</v>
      </c>
      <c r="B1035" s="19" t="s">
        <v>40</v>
      </c>
      <c r="D1035" s="19">
        <v>1034</v>
      </c>
    </row>
    <row r="1036" spans="1:4" ht="15.75" customHeight="1">
      <c r="A1036" s="19" t="s">
        <v>6806</v>
      </c>
      <c r="B1036" s="19" t="s">
        <v>40</v>
      </c>
      <c r="D1036" s="19">
        <v>1035</v>
      </c>
    </row>
    <row r="1037" spans="1:4" ht="15.75" customHeight="1">
      <c r="A1037" s="19" t="s">
        <v>6806</v>
      </c>
      <c r="B1037" s="19" t="s">
        <v>40</v>
      </c>
      <c r="D1037" s="19">
        <v>1036</v>
      </c>
    </row>
    <row r="1038" spans="1:4" ht="15.75" customHeight="1">
      <c r="A1038" s="19" t="s">
        <v>6814</v>
      </c>
      <c r="B1038" s="19" t="s">
        <v>43</v>
      </c>
      <c r="D1038" s="19">
        <v>1037</v>
      </c>
    </row>
    <row r="1039" spans="1:4" ht="15.75" customHeight="1">
      <c r="A1039" s="19">
        <v>2020</v>
      </c>
      <c r="D1039" s="19">
        <v>1038</v>
      </c>
    </row>
    <row r="1040" spans="1:4" ht="15.75" customHeight="1">
      <c r="A1040" s="19" t="s">
        <v>6871</v>
      </c>
      <c r="B1040" s="19" t="s">
        <v>64</v>
      </c>
      <c r="D1040" s="19">
        <v>1039</v>
      </c>
    </row>
    <row r="1041" spans="1:4" ht="15.75" customHeight="1">
      <c r="A1041" s="19" t="s">
        <v>6886</v>
      </c>
      <c r="B1041" s="19" t="s">
        <v>64</v>
      </c>
      <c r="D1041" s="19">
        <v>1040</v>
      </c>
    </row>
    <row r="1042" spans="1:4" ht="15.75" customHeight="1">
      <c r="A1042" s="19" t="s">
        <v>6886</v>
      </c>
      <c r="B1042" s="19" t="s">
        <v>64</v>
      </c>
      <c r="D1042" s="19">
        <v>1041</v>
      </c>
    </row>
    <row r="1043" spans="1:4" ht="15.75" customHeight="1">
      <c r="A1043" s="19" t="s">
        <v>6893</v>
      </c>
      <c r="B1043" s="19" t="s">
        <v>64</v>
      </c>
      <c r="D1043" s="19">
        <v>1042</v>
      </c>
    </row>
    <row r="1044" spans="1:4" ht="15.75" customHeight="1">
      <c r="A1044" s="19" t="s">
        <v>6893</v>
      </c>
      <c r="B1044" s="19" t="s">
        <v>64</v>
      </c>
      <c r="D1044" s="19">
        <v>1043</v>
      </c>
    </row>
    <row r="1045" spans="1:4" ht="15.75" customHeight="1">
      <c r="A1045" s="19" t="s">
        <v>6893</v>
      </c>
      <c r="B1045" s="19" t="s">
        <v>64</v>
      </c>
      <c r="D1045" s="19">
        <v>1044</v>
      </c>
    </row>
    <row r="1046" spans="1:4" ht="15.75" customHeight="1">
      <c r="A1046" s="19" t="s">
        <v>6910</v>
      </c>
      <c r="B1046" s="19" t="s">
        <v>64</v>
      </c>
      <c r="D1046" s="19">
        <v>1045</v>
      </c>
    </row>
    <row r="1047" spans="1:4" ht="15.75" customHeight="1">
      <c r="A1047" s="19" t="s">
        <v>7183</v>
      </c>
      <c r="B1047" s="19" t="s">
        <v>64</v>
      </c>
      <c r="D1047" s="19">
        <v>1046</v>
      </c>
    </row>
    <row r="1048" spans="1:4" ht="15.75" customHeight="1">
      <c r="A1048" s="19" t="s">
        <v>6925</v>
      </c>
      <c r="B1048" s="19" t="s">
        <v>64</v>
      </c>
      <c r="D1048" s="19">
        <v>1047</v>
      </c>
    </row>
    <row r="1049" spans="1:4" ht="15.75" customHeight="1">
      <c r="A1049" s="19" t="s">
        <v>6932</v>
      </c>
      <c r="B1049" s="19" t="s">
        <v>64</v>
      </c>
      <c r="D1049" s="19">
        <v>1048</v>
      </c>
    </row>
    <row r="1050" spans="1:4" ht="15.75" customHeight="1">
      <c r="A1050" s="19" t="s">
        <v>6932</v>
      </c>
      <c r="B1050" s="19" t="s">
        <v>64</v>
      </c>
      <c r="D1050" s="19">
        <v>1049</v>
      </c>
    </row>
    <row r="1051" spans="1:4" ht="15.75" customHeight="1">
      <c r="A1051" s="19" t="s">
        <v>6791</v>
      </c>
      <c r="B1051" s="19" t="s">
        <v>64</v>
      </c>
      <c r="D1051" s="19">
        <v>1050</v>
      </c>
    </row>
    <row r="1052" spans="1:4" ht="15.75" customHeight="1">
      <c r="A1052" s="19" t="s">
        <v>6791</v>
      </c>
      <c r="B1052" s="19" t="s">
        <v>64</v>
      </c>
      <c r="D1052" s="19">
        <v>1051</v>
      </c>
    </row>
    <row r="1053" spans="1:4" ht="15.75" customHeight="1">
      <c r="A1053" s="19" t="s">
        <v>6953</v>
      </c>
      <c r="B1053" s="19" t="s">
        <v>64</v>
      </c>
      <c r="D1053" s="19">
        <v>1052</v>
      </c>
    </row>
    <row r="1054" spans="1:4" ht="15.75" customHeight="1">
      <c r="A1054" s="19" t="s">
        <v>6958</v>
      </c>
      <c r="B1054" s="19" t="s">
        <v>64</v>
      </c>
      <c r="D1054" s="19">
        <v>1053</v>
      </c>
    </row>
    <row r="1055" spans="1:4" ht="15.75" customHeight="1">
      <c r="A1055" s="19" t="s">
        <v>6958</v>
      </c>
      <c r="B1055" s="19" t="s">
        <v>64</v>
      </c>
      <c r="D1055" s="19">
        <v>1054</v>
      </c>
    </row>
    <row r="1056" spans="1:4" ht="15.75" customHeight="1">
      <c r="A1056" s="19" t="s">
        <v>6958</v>
      </c>
      <c r="B1056" s="19" t="s">
        <v>64</v>
      </c>
      <c r="D1056" s="19">
        <v>1055</v>
      </c>
    </row>
    <row r="1057" spans="1:4" ht="15.75" customHeight="1">
      <c r="A1057" s="19" t="s">
        <v>6958</v>
      </c>
      <c r="B1057" s="19" t="s">
        <v>64</v>
      </c>
      <c r="D1057" s="19">
        <v>1056</v>
      </c>
    </row>
    <row r="1058" spans="1:4" ht="15.75" customHeight="1">
      <c r="A1058" s="19" t="s">
        <v>6958</v>
      </c>
      <c r="B1058" s="19" t="s">
        <v>64</v>
      </c>
      <c r="D1058" s="19">
        <v>1057</v>
      </c>
    </row>
    <row r="1059" spans="1:4" ht="15.75" customHeight="1">
      <c r="A1059" s="19" t="s">
        <v>6958</v>
      </c>
      <c r="B1059" s="19" t="s">
        <v>64</v>
      </c>
      <c r="D1059" s="19">
        <v>1058</v>
      </c>
    </row>
    <row r="1060" spans="1:4" ht="15.75" customHeight="1">
      <c r="A1060" s="19" t="s">
        <v>6958</v>
      </c>
      <c r="B1060" s="19" t="s">
        <v>64</v>
      </c>
      <c r="D1060" s="19">
        <v>1059</v>
      </c>
    </row>
    <row r="1061" spans="1:4" ht="15.75" customHeight="1">
      <c r="A1061" s="19" t="s">
        <v>6958</v>
      </c>
      <c r="B1061" s="19" t="s">
        <v>64</v>
      </c>
      <c r="D1061" s="19">
        <v>1060</v>
      </c>
    </row>
    <row r="1062" spans="1:4" ht="15.75" customHeight="1">
      <c r="A1062" s="19" t="s">
        <v>6958</v>
      </c>
      <c r="B1062" s="19" t="s">
        <v>64</v>
      </c>
      <c r="D1062" s="19">
        <v>1061</v>
      </c>
    </row>
    <row r="1063" spans="1:4" ht="15.75" customHeight="1">
      <c r="A1063" s="19" t="s">
        <v>7015</v>
      </c>
      <c r="B1063" s="19" t="s">
        <v>63</v>
      </c>
      <c r="D1063" s="19">
        <v>1062</v>
      </c>
    </row>
    <row r="1064" spans="1:4" ht="15.75" customHeight="1">
      <c r="A1064" s="19" t="s">
        <v>7021</v>
      </c>
      <c r="B1064" s="19" t="s">
        <v>63</v>
      </c>
      <c r="D1064" s="19">
        <v>1063</v>
      </c>
    </row>
    <row r="1065" spans="1:4" ht="15.75" customHeight="1">
      <c r="A1065" s="19" t="s">
        <v>7021</v>
      </c>
      <c r="B1065" s="19" t="s">
        <v>63</v>
      </c>
      <c r="D1065" s="19">
        <v>1064</v>
      </c>
    </row>
    <row r="1066" spans="1:4" ht="15.75" customHeight="1">
      <c r="A1066" s="19" t="s">
        <v>6958</v>
      </c>
      <c r="B1066" s="19" t="s">
        <v>64</v>
      </c>
      <c r="D1066" s="19">
        <v>1065</v>
      </c>
    </row>
    <row r="1067" spans="1:4" ht="15.75" customHeight="1">
      <c r="A1067" s="19" t="s">
        <v>6958</v>
      </c>
      <c r="B1067" s="19" t="s">
        <v>64</v>
      </c>
      <c r="D1067" s="19">
        <v>1066</v>
      </c>
    </row>
    <row r="1068" spans="1:4" ht="15.75" customHeight="1">
      <c r="A1068" s="19" t="s">
        <v>6958</v>
      </c>
      <c r="B1068" s="19" t="s">
        <v>64</v>
      </c>
      <c r="D1068" s="19">
        <v>1067</v>
      </c>
    </row>
    <row r="1069" spans="1:4" ht="15.75" customHeight="1">
      <c r="A1069" s="19" t="s">
        <v>7052</v>
      </c>
      <c r="B1069" s="19" t="s">
        <v>64</v>
      </c>
      <c r="D1069" s="19">
        <v>1068</v>
      </c>
    </row>
    <row r="1070" spans="1:4" ht="15.75" customHeight="1">
      <c r="A1070" s="19" t="s">
        <v>7052</v>
      </c>
      <c r="B1070" s="19" t="s">
        <v>64</v>
      </c>
      <c r="D1070" s="19">
        <v>1069</v>
      </c>
    </row>
    <row r="1071" spans="1:4" ht="15.75" customHeight="1">
      <c r="A1071" s="19" t="s">
        <v>7062</v>
      </c>
      <c r="B1071" s="19" t="s">
        <v>64</v>
      </c>
      <c r="D1071" s="19">
        <v>1070</v>
      </c>
    </row>
    <row r="1072" spans="1:4" ht="15.75" customHeight="1">
      <c r="A1072" s="19" t="s">
        <v>6958</v>
      </c>
      <c r="B1072" s="19" t="s">
        <v>64</v>
      </c>
      <c r="D1072" s="19">
        <v>1071</v>
      </c>
    </row>
    <row r="1073" spans="1:4" ht="15.75" customHeight="1">
      <c r="A1073" s="19" t="s">
        <v>6958</v>
      </c>
      <c r="B1073" s="19" t="s">
        <v>64</v>
      </c>
      <c r="D1073" s="19">
        <v>1072</v>
      </c>
    </row>
    <row r="1074" spans="1:4" ht="15.75" customHeight="1">
      <c r="A1074" s="19" t="s">
        <v>7081</v>
      </c>
      <c r="B1074" s="19" t="s">
        <v>63</v>
      </c>
      <c r="D1074" s="19">
        <v>1073</v>
      </c>
    </row>
    <row r="1075" spans="1:4" ht="15.75" customHeight="1">
      <c r="A1075" s="19" t="s">
        <v>7088</v>
      </c>
      <c r="B1075" s="19" t="s">
        <v>63</v>
      </c>
      <c r="D1075" s="19">
        <v>1074</v>
      </c>
    </row>
    <row r="1076" spans="1:4" ht="15.75" customHeight="1">
      <c r="A1076" s="19" t="s">
        <v>7088</v>
      </c>
      <c r="B1076" s="19" t="s">
        <v>63</v>
      </c>
      <c r="D1076" s="19">
        <v>1075</v>
      </c>
    </row>
    <row r="1077" spans="1:4" ht="15.75" customHeight="1">
      <c r="A1077" s="19" t="s">
        <v>7100</v>
      </c>
      <c r="B1077" s="19" t="s">
        <v>63</v>
      </c>
      <c r="D1077" s="19">
        <v>1076</v>
      </c>
    </row>
    <row r="1078" spans="1:4" ht="15.75" customHeight="1">
      <c r="A1078" s="19" t="s">
        <v>7115</v>
      </c>
      <c r="B1078" s="19" t="s">
        <v>63</v>
      </c>
      <c r="D1078" s="19">
        <v>1077</v>
      </c>
    </row>
    <row r="1079" spans="1:4" ht="15.75" customHeight="1">
      <c r="A1079" s="19" t="s">
        <v>7115</v>
      </c>
      <c r="B1079" s="19" t="s">
        <v>63</v>
      </c>
      <c r="D1079" s="19">
        <v>1078</v>
      </c>
    </row>
    <row r="1080" spans="1:4" ht="15.75" customHeight="1">
      <c r="A1080" s="19" t="s">
        <v>7120</v>
      </c>
      <c r="B1080" s="19" t="s">
        <v>63</v>
      </c>
      <c r="D1080" s="19">
        <v>1079</v>
      </c>
    </row>
    <row r="1081" spans="1:4" ht="15.75" customHeight="1">
      <c r="A1081" s="19" t="s">
        <v>7127</v>
      </c>
      <c r="B1081" s="19" t="s">
        <v>63</v>
      </c>
      <c r="D1081" s="19">
        <v>1080</v>
      </c>
    </row>
    <row r="1082" spans="1:4" ht="15.75" customHeight="1">
      <c r="A1082" s="19" t="s">
        <v>7134</v>
      </c>
      <c r="B1082" s="19" t="s">
        <v>63</v>
      </c>
      <c r="D1082" s="19">
        <v>1081</v>
      </c>
    </row>
    <row r="1083" spans="1:4" ht="15.75" customHeight="1">
      <c r="A1083" s="19" t="s">
        <v>7141</v>
      </c>
      <c r="B1083" s="19" t="s">
        <v>63</v>
      </c>
      <c r="D1083" s="19">
        <v>1082</v>
      </c>
    </row>
    <row r="1084" spans="1:4" ht="15.75" customHeight="1">
      <c r="A1084" s="19" t="s">
        <v>7157</v>
      </c>
      <c r="B1084" s="19" t="s">
        <v>63</v>
      </c>
      <c r="D1084" s="19">
        <v>1083</v>
      </c>
    </row>
    <row r="1085" spans="1:4" ht="15.75" customHeight="1">
      <c r="A1085" s="19" t="s">
        <v>7157</v>
      </c>
      <c r="B1085" s="19" t="s">
        <v>63</v>
      </c>
      <c r="D1085" s="19">
        <v>1084</v>
      </c>
    </row>
    <row r="1086" spans="1:4" ht="15.75" customHeight="1">
      <c r="A1086" s="19" t="s">
        <v>7163</v>
      </c>
      <c r="B1086" s="19" t="s">
        <v>63</v>
      </c>
      <c r="D1086" s="19">
        <v>1085</v>
      </c>
    </row>
    <row r="1087" spans="1:4" ht="15.75" customHeight="1">
      <c r="A1087" s="19" t="s">
        <v>7170</v>
      </c>
      <c r="B1087" s="19" t="s">
        <v>63</v>
      </c>
      <c r="D1087" s="19">
        <v>1086</v>
      </c>
    </row>
    <row r="1088" spans="1:4" ht="15.75" customHeight="1">
      <c r="A1088" s="19" t="s">
        <v>7177</v>
      </c>
      <c r="B1088" s="19" t="s">
        <v>63</v>
      </c>
      <c r="D1088" s="19">
        <v>1087</v>
      </c>
    </row>
    <row r="1089" spans="1:4" ht="15.75" customHeight="1">
      <c r="A1089" s="19" t="s">
        <v>12649</v>
      </c>
      <c r="B1089" s="19" t="s">
        <v>63</v>
      </c>
      <c r="D1089" s="19">
        <v>1088</v>
      </c>
    </row>
    <row r="1090" spans="1:4" ht="15.75" customHeight="1">
      <c r="A1090" s="19" t="s">
        <v>7192</v>
      </c>
      <c r="B1090" s="19" t="s">
        <v>63</v>
      </c>
      <c r="D1090" s="19">
        <v>1089</v>
      </c>
    </row>
    <row r="1091" spans="1:4" ht="15.75" customHeight="1">
      <c r="A1091" s="19" t="s">
        <v>7198</v>
      </c>
      <c r="B1091" s="19" t="s">
        <v>63</v>
      </c>
      <c r="D1091" s="19">
        <v>1090</v>
      </c>
    </row>
    <row r="1092" spans="1:4" ht="15.75" customHeight="1">
      <c r="A1092" s="19" t="s">
        <v>7177</v>
      </c>
      <c r="B1092" s="19" t="s">
        <v>63</v>
      </c>
      <c r="D1092" s="19">
        <v>1091</v>
      </c>
    </row>
    <row r="1093" spans="1:4" ht="15.75" customHeight="1">
      <c r="A1093" s="19" t="s">
        <v>7177</v>
      </c>
      <c r="B1093" s="19" t="s">
        <v>63</v>
      </c>
      <c r="D1093" s="19">
        <v>1092</v>
      </c>
    </row>
    <row r="1094" spans="1:4" ht="15.75" customHeight="1">
      <c r="A1094" s="19" t="s">
        <v>7192</v>
      </c>
      <c r="B1094" s="19" t="s">
        <v>63</v>
      </c>
      <c r="D1094" s="19">
        <v>1093</v>
      </c>
    </row>
    <row r="1095" spans="1:4" ht="15.75" customHeight="1">
      <c r="A1095" s="19" t="s">
        <v>7220</v>
      </c>
      <c r="B1095" s="19" t="s">
        <v>59</v>
      </c>
      <c r="D1095" s="19">
        <v>1094</v>
      </c>
    </row>
    <row r="1096" spans="1:4" ht="15.75" customHeight="1">
      <c r="A1096" s="19" t="s">
        <v>7192</v>
      </c>
      <c r="B1096" s="19" t="s">
        <v>63</v>
      </c>
      <c r="D1096" s="19">
        <v>1095</v>
      </c>
    </row>
    <row r="1097" spans="1:4" ht="15.75" customHeight="1">
      <c r="A1097" s="19" t="s">
        <v>7192</v>
      </c>
      <c r="B1097" s="19" t="s">
        <v>63</v>
      </c>
      <c r="D1097" s="19">
        <v>1096</v>
      </c>
    </row>
    <row r="1098" spans="1:4" ht="15.75" customHeight="1">
      <c r="A1098" s="19" t="s">
        <v>7237</v>
      </c>
      <c r="B1098" s="19" t="s">
        <v>62</v>
      </c>
      <c r="D1098" s="19">
        <v>1097</v>
      </c>
    </row>
    <row r="1099" spans="1:4" ht="15.75" customHeight="1">
      <c r="A1099" s="19" t="s">
        <v>7198</v>
      </c>
      <c r="B1099" s="19" t="s">
        <v>63</v>
      </c>
      <c r="D1099" s="19">
        <v>1098</v>
      </c>
    </row>
    <row r="1100" spans="1:4" ht="15.75" customHeight="1">
      <c r="A1100" s="19" t="s">
        <v>7192</v>
      </c>
      <c r="B1100" s="19" t="s">
        <v>63</v>
      </c>
      <c r="D1100" s="19">
        <v>1099</v>
      </c>
    </row>
    <row r="1101" spans="1:4" ht="15.75" customHeight="1">
      <c r="A1101" s="19" t="s">
        <v>7237</v>
      </c>
      <c r="B1101" s="19" t="s">
        <v>62</v>
      </c>
      <c r="D1101" s="19">
        <v>1100</v>
      </c>
    </row>
    <row r="1102" spans="1:4" ht="15.75" customHeight="1">
      <c r="A1102" s="19" t="s">
        <v>7258</v>
      </c>
      <c r="B1102" s="19" t="s">
        <v>63</v>
      </c>
      <c r="D1102" s="19">
        <v>1101</v>
      </c>
    </row>
    <row r="1103" spans="1:4" ht="15.75" customHeight="1">
      <c r="A1103" s="19" t="s">
        <v>7264</v>
      </c>
      <c r="B1103" s="19" t="s">
        <v>64</v>
      </c>
      <c r="D1103" s="19">
        <v>1102</v>
      </c>
    </row>
    <row r="1104" spans="1:4" ht="15.75" customHeight="1">
      <c r="A1104" s="19" t="s">
        <v>7264</v>
      </c>
      <c r="B1104" s="19" t="s">
        <v>64</v>
      </c>
      <c r="D1104" s="19">
        <v>1103</v>
      </c>
    </row>
    <row r="1105" spans="1:4" ht="15.75" customHeight="1">
      <c r="A1105" s="19" t="s">
        <v>7276</v>
      </c>
      <c r="B1105" s="19" t="s">
        <v>63</v>
      </c>
      <c r="D1105" s="19">
        <v>1104</v>
      </c>
    </row>
    <row r="1106" spans="1:4" ht="15.75" customHeight="1">
      <c r="A1106" s="19" t="s">
        <v>7283</v>
      </c>
      <c r="B1106" s="19" t="s">
        <v>62</v>
      </c>
      <c r="D1106" s="19">
        <v>1105</v>
      </c>
    </row>
    <row r="1107" spans="1:4" ht="15.75" customHeight="1">
      <c r="D1107" s="19">
        <v>1106</v>
      </c>
    </row>
    <row r="1108" spans="1:4" ht="15.75" customHeight="1">
      <c r="A1108" s="19" t="s">
        <v>7283</v>
      </c>
      <c r="B1108" s="19" t="s">
        <v>62</v>
      </c>
      <c r="D1108" s="19">
        <v>1107</v>
      </c>
    </row>
    <row r="1109" spans="1:4" ht="15.75" customHeight="1">
      <c r="A1109" s="19" t="s">
        <v>7298</v>
      </c>
      <c r="B1109" s="19" t="s">
        <v>62</v>
      </c>
      <c r="D1109" s="19">
        <v>1108</v>
      </c>
    </row>
    <row r="1110" spans="1:4" ht="15.75" customHeight="1">
      <c r="A1110" s="19" t="s">
        <v>7298</v>
      </c>
      <c r="B1110" s="19" t="s">
        <v>62</v>
      </c>
      <c r="D1110" s="19">
        <v>1109</v>
      </c>
    </row>
    <row r="1111" spans="1:4" ht="15.75" customHeight="1">
      <c r="A1111" s="19" t="s">
        <v>7311</v>
      </c>
      <c r="B1111" s="19" t="s">
        <v>62</v>
      </c>
      <c r="D1111" s="19">
        <v>1110</v>
      </c>
    </row>
    <row r="1112" spans="1:4" ht="15.75" customHeight="1">
      <c r="A1112" s="19" t="s">
        <v>7319</v>
      </c>
      <c r="B1112" s="19" t="s">
        <v>62</v>
      </c>
      <c r="D1112" s="19">
        <v>1111</v>
      </c>
    </row>
    <row r="1113" spans="1:4" ht="15.75" customHeight="1">
      <c r="A1113" s="19" t="s">
        <v>7326</v>
      </c>
      <c r="B1113" s="19" t="s">
        <v>62</v>
      </c>
      <c r="D1113" s="19">
        <v>1112</v>
      </c>
    </row>
    <row r="1114" spans="1:4" ht="15.75" customHeight="1">
      <c r="A1114" s="19" t="s">
        <v>7332</v>
      </c>
      <c r="B1114" s="19" t="s">
        <v>62</v>
      </c>
      <c r="D1114" s="19">
        <v>1113</v>
      </c>
    </row>
    <row r="1115" spans="1:4" ht="15.75" customHeight="1">
      <c r="A1115" s="19" t="s">
        <v>7339</v>
      </c>
      <c r="B1115" s="19" t="s">
        <v>62</v>
      </c>
      <c r="D1115" s="19">
        <v>1114</v>
      </c>
    </row>
    <row r="1116" spans="1:4" ht="15.75" customHeight="1">
      <c r="A1116" s="19" t="s">
        <v>7344</v>
      </c>
      <c r="B1116" s="19" t="s">
        <v>62</v>
      </c>
      <c r="D1116" s="19">
        <v>1115</v>
      </c>
    </row>
    <row r="1117" spans="1:4" ht="15.75" customHeight="1">
      <c r="A1117" s="19" t="s">
        <v>7351</v>
      </c>
      <c r="B1117" s="19" t="s">
        <v>62</v>
      </c>
      <c r="D1117" s="19">
        <v>1116</v>
      </c>
    </row>
    <row r="1118" spans="1:4" ht="15.75" customHeight="1">
      <c r="A1118" s="19" t="s">
        <v>7359</v>
      </c>
      <c r="B1118" s="19" t="s">
        <v>62</v>
      </c>
      <c r="D1118" s="19">
        <v>1117</v>
      </c>
    </row>
    <row r="1119" spans="1:4" ht="15.75" customHeight="1">
      <c r="D1119" s="19">
        <v>1118</v>
      </c>
    </row>
    <row r="1120" spans="1:4" ht="15.75" customHeight="1">
      <c r="A1120" s="19" t="s">
        <v>7369</v>
      </c>
      <c r="B1120" s="19" t="s">
        <v>62</v>
      </c>
      <c r="D1120" s="19">
        <v>1119</v>
      </c>
    </row>
    <row r="1121" spans="1:4" ht="15.75" customHeight="1">
      <c r="A1121" s="19" t="s">
        <v>7376</v>
      </c>
      <c r="B1121" s="19" t="s">
        <v>62</v>
      </c>
      <c r="D1121" s="19">
        <v>1120</v>
      </c>
    </row>
    <row r="1122" spans="1:4" ht="15.75" customHeight="1">
      <c r="A1122" s="19" t="s">
        <v>7383</v>
      </c>
      <c r="B1122" s="19" t="s">
        <v>62</v>
      </c>
      <c r="D1122" s="19">
        <v>1121</v>
      </c>
    </row>
    <row r="1123" spans="1:4" ht="15.75" customHeight="1">
      <c r="A1123" s="19" t="s">
        <v>7383</v>
      </c>
      <c r="B1123" s="19" t="s">
        <v>62</v>
      </c>
      <c r="D1123" s="19">
        <v>1122</v>
      </c>
    </row>
    <row r="1124" spans="1:4" ht="15.75" customHeight="1">
      <c r="A1124" s="19" t="s">
        <v>7383</v>
      </c>
      <c r="B1124" s="19" t="s">
        <v>62</v>
      </c>
      <c r="D1124" s="19">
        <v>1123</v>
      </c>
    </row>
    <row r="1125" spans="1:4" ht="15.75" customHeight="1">
      <c r="A1125" s="19" t="s">
        <v>7404</v>
      </c>
      <c r="B1125" s="19" t="s">
        <v>62</v>
      </c>
      <c r="D1125" s="19">
        <v>1124</v>
      </c>
    </row>
    <row r="1126" spans="1:4" ht="15.75" customHeight="1">
      <c r="A1126" s="19" t="s">
        <v>7383</v>
      </c>
      <c r="B1126" s="19" t="s">
        <v>62</v>
      </c>
      <c r="D1126" s="19">
        <v>1125</v>
      </c>
    </row>
    <row r="1127" spans="1:4" ht="15.75" customHeight="1">
      <c r="A1127" s="19" t="s">
        <v>7383</v>
      </c>
      <c r="B1127" s="19" t="s">
        <v>62</v>
      </c>
      <c r="D1127" s="19">
        <v>1126</v>
      </c>
    </row>
    <row r="1128" spans="1:4" ht="15.75" customHeight="1">
      <c r="A1128" s="19" t="s">
        <v>7383</v>
      </c>
      <c r="B1128" s="19" t="s">
        <v>62</v>
      </c>
      <c r="D1128" s="19">
        <v>1127</v>
      </c>
    </row>
    <row r="1129" spans="1:4" ht="15.75" customHeight="1">
      <c r="A1129" s="19" t="s">
        <v>7383</v>
      </c>
      <c r="B1129" s="19" t="s">
        <v>62</v>
      </c>
      <c r="D1129" s="19">
        <v>1128</v>
      </c>
    </row>
    <row r="1130" spans="1:4" ht="15.75" customHeight="1">
      <c r="A1130" s="19" t="s">
        <v>7383</v>
      </c>
      <c r="B1130" s="19" t="s">
        <v>62</v>
      </c>
      <c r="D1130" s="19">
        <v>1129</v>
      </c>
    </row>
    <row r="1131" spans="1:4" ht="15.75" customHeight="1">
      <c r="A1131" s="19" t="s">
        <v>7383</v>
      </c>
      <c r="B1131" s="19" t="s">
        <v>62</v>
      </c>
      <c r="D1131" s="19">
        <v>1130</v>
      </c>
    </row>
    <row r="1132" spans="1:4" ht="15.75" customHeight="1">
      <c r="A1132" s="19" t="s">
        <v>7440</v>
      </c>
      <c r="B1132" s="19" t="s">
        <v>62</v>
      </c>
      <c r="D1132" s="19">
        <v>1131</v>
      </c>
    </row>
    <row r="1133" spans="1:4" ht="15.75" customHeight="1">
      <c r="A1133" s="19" t="s">
        <v>7383</v>
      </c>
      <c r="B1133" s="19" t="s">
        <v>62</v>
      </c>
      <c r="D1133" s="19">
        <v>1132</v>
      </c>
    </row>
    <row r="1134" spans="1:4" ht="15.75" customHeight="1">
      <c r="A1134" s="19" t="s">
        <v>7452</v>
      </c>
      <c r="B1134" s="19" t="s">
        <v>62</v>
      </c>
      <c r="D1134" s="19">
        <v>1133</v>
      </c>
    </row>
    <row r="1135" spans="1:4" ht="15.75" customHeight="1">
      <c r="A1135" s="19" t="s">
        <v>7440</v>
      </c>
      <c r="B1135" s="19" t="s">
        <v>62</v>
      </c>
      <c r="D1135" s="19">
        <v>1134</v>
      </c>
    </row>
    <row r="1136" spans="1:4" ht="15.75" customHeight="1">
      <c r="A1136" s="19" t="s">
        <v>7463</v>
      </c>
      <c r="B1136" s="19" t="s">
        <v>61</v>
      </c>
      <c r="D1136" s="19">
        <v>1135</v>
      </c>
    </row>
    <row r="1137" spans="1:4" ht="15.75" customHeight="1">
      <c r="D1137" s="19">
        <v>1136</v>
      </c>
    </row>
    <row r="1138" spans="1:4" ht="15.75" customHeight="1">
      <c r="A1138" s="19" t="s">
        <v>5683</v>
      </c>
      <c r="B1138" s="19" t="s">
        <v>62</v>
      </c>
      <c r="D1138" s="19">
        <v>1137</v>
      </c>
    </row>
    <row r="1139" spans="1:4" ht="15.75" customHeight="1">
      <c r="A1139" s="19" t="s">
        <v>7383</v>
      </c>
      <c r="B1139" s="19" t="s">
        <v>62</v>
      </c>
      <c r="D1139" s="19">
        <v>1138</v>
      </c>
    </row>
    <row r="1140" spans="1:4" ht="15.75" customHeight="1">
      <c r="A1140" s="19" t="s">
        <v>5683</v>
      </c>
      <c r="B1140" s="19" t="s">
        <v>62</v>
      </c>
      <c r="D1140" s="19">
        <v>1139</v>
      </c>
    </row>
    <row r="1141" spans="1:4" ht="15.75" customHeight="1">
      <c r="A1141" s="19" t="s">
        <v>7383</v>
      </c>
      <c r="B1141" s="19" t="s">
        <v>62</v>
      </c>
      <c r="D1141" s="19">
        <v>1140</v>
      </c>
    </row>
    <row r="1142" spans="1:4" ht="15.75" customHeight="1">
      <c r="A1142" s="19" t="s">
        <v>7383</v>
      </c>
      <c r="B1142" s="19" t="s">
        <v>62</v>
      </c>
      <c r="D1142" s="19">
        <v>1141</v>
      </c>
    </row>
    <row r="1143" spans="1:4" ht="15.75" customHeight="1">
      <c r="A1143" s="19" t="s">
        <v>7500</v>
      </c>
      <c r="B1143" s="19" t="s">
        <v>61</v>
      </c>
      <c r="D1143" s="19">
        <v>1142</v>
      </c>
    </row>
    <row r="1144" spans="1:4" ht="15.75" customHeight="1">
      <c r="A1144" s="19" t="s">
        <v>7507</v>
      </c>
      <c r="B1144" s="19" t="s">
        <v>61</v>
      </c>
      <c r="D1144" s="19">
        <v>1143</v>
      </c>
    </row>
    <row r="1145" spans="1:4" ht="15.75" customHeight="1">
      <c r="A1145" s="19" t="s">
        <v>7513</v>
      </c>
      <c r="B1145" s="19" t="s">
        <v>61</v>
      </c>
      <c r="D1145" s="19">
        <v>1144</v>
      </c>
    </row>
    <row r="1146" spans="1:4" ht="15.75" customHeight="1">
      <c r="A1146" s="19" t="s">
        <v>7513</v>
      </c>
      <c r="B1146" s="19" t="s">
        <v>61</v>
      </c>
      <c r="D1146" s="19">
        <v>1145</v>
      </c>
    </row>
    <row r="1147" spans="1:4" ht="15.75" customHeight="1">
      <c r="A1147" s="19" t="s">
        <v>7521</v>
      </c>
      <c r="B1147" s="19" t="s">
        <v>61</v>
      </c>
      <c r="D1147" s="19">
        <v>1146</v>
      </c>
    </row>
    <row r="1148" spans="1:4" ht="15.75" customHeight="1">
      <c r="A1148" s="19" t="s">
        <v>7528</v>
      </c>
      <c r="B1148" s="19" t="s">
        <v>61</v>
      </c>
      <c r="D1148" s="19">
        <v>1147</v>
      </c>
    </row>
    <row r="1149" spans="1:4" ht="15.75" customHeight="1">
      <c r="A1149" s="19" t="s">
        <v>7535</v>
      </c>
      <c r="B1149" s="19" t="s">
        <v>58</v>
      </c>
      <c r="D1149" s="19">
        <v>1148</v>
      </c>
    </row>
    <row r="1150" spans="1:4" ht="15.75" customHeight="1">
      <c r="A1150" s="19" t="s">
        <v>7542</v>
      </c>
      <c r="B1150" s="19" t="s">
        <v>61</v>
      </c>
      <c r="D1150" s="19">
        <v>1149</v>
      </c>
    </row>
    <row r="1151" spans="1:4" ht="15.75" customHeight="1">
      <c r="A1151" s="19" t="s">
        <v>7550</v>
      </c>
      <c r="B1151" s="19" t="s">
        <v>61</v>
      </c>
      <c r="D1151" s="19">
        <v>1150</v>
      </c>
    </row>
    <row r="1152" spans="1:4" ht="15.75" customHeight="1">
      <c r="A1152" s="19" t="s">
        <v>7550</v>
      </c>
      <c r="B1152" s="19" t="s">
        <v>61</v>
      </c>
      <c r="D1152" s="19">
        <v>1151</v>
      </c>
    </row>
    <row r="1153" spans="1:4" ht="15.75" customHeight="1">
      <c r="A1153" s="19" t="s">
        <v>7562</v>
      </c>
      <c r="B1153" s="19" t="s">
        <v>61</v>
      </c>
      <c r="D1153" s="19">
        <v>1152</v>
      </c>
    </row>
    <row r="1154" spans="1:4" ht="15.75" customHeight="1">
      <c r="A1154" s="19" t="s">
        <v>7562</v>
      </c>
      <c r="B1154" s="19" t="s">
        <v>61</v>
      </c>
      <c r="D1154" s="19">
        <v>1153</v>
      </c>
    </row>
    <row r="1155" spans="1:4" ht="15.75" customHeight="1">
      <c r="A1155" s="19" t="s">
        <v>7576</v>
      </c>
      <c r="B1155" s="19" t="s">
        <v>61</v>
      </c>
      <c r="D1155" s="19">
        <v>1154</v>
      </c>
    </row>
    <row r="1156" spans="1:4" ht="15.75" customHeight="1">
      <c r="A1156" s="19" t="s">
        <v>7583</v>
      </c>
      <c r="B1156" s="19" t="s">
        <v>61</v>
      </c>
      <c r="D1156" s="19">
        <v>1155</v>
      </c>
    </row>
    <row r="1157" spans="1:4" ht="15.75" customHeight="1">
      <c r="A1157" s="19" t="s">
        <v>7583</v>
      </c>
      <c r="B1157" s="19" t="s">
        <v>61</v>
      </c>
      <c r="D1157" s="19">
        <v>1156</v>
      </c>
    </row>
    <row r="1158" spans="1:4" ht="15.75" customHeight="1">
      <c r="A1158" s="19" t="s">
        <v>7583</v>
      </c>
      <c r="B1158" s="19" t="s">
        <v>61</v>
      </c>
      <c r="D1158" s="19">
        <v>1157</v>
      </c>
    </row>
    <row r="1159" spans="1:4" ht="15.75" customHeight="1">
      <c r="A1159" s="19" t="s">
        <v>7583</v>
      </c>
      <c r="B1159" s="19" t="s">
        <v>61</v>
      </c>
      <c r="D1159" s="19">
        <v>1158</v>
      </c>
    </row>
    <row r="1160" spans="1:4" ht="15.75" customHeight="1">
      <c r="A1160" s="19" t="s">
        <v>7583</v>
      </c>
      <c r="B1160" s="19" t="s">
        <v>61</v>
      </c>
      <c r="D1160" s="19">
        <v>1159</v>
      </c>
    </row>
    <row r="1161" spans="1:4" ht="15.75" customHeight="1">
      <c r="A1161" s="19" t="s">
        <v>7583</v>
      </c>
      <c r="B1161" s="19" t="s">
        <v>61</v>
      </c>
      <c r="D1161" s="19">
        <v>1160</v>
      </c>
    </row>
    <row r="1162" spans="1:4" ht="15.75" customHeight="1">
      <c r="A1162" s="19" t="s">
        <v>7583</v>
      </c>
      <c r="B1162" s="19" t="s">
        <v>61</v>
      </c>
      <c r="D1162" s="19">
        <v>1161</v>
      </c>
    </row>
    <row r="1163" spans="1:4" ht="15.75" customHeight="1">
      <c r="A1163" s="19" t="s">
        <v>7583</v>
      </c>
      <c r="B1163" s="19" t="s">
        <v>61</v>
      </c>
      <c r="D1163" s="19">
        <v>1162</v>
      </c>
    </row>
    <row r="1164" spans="1:4" ht="15.75" customHeight="1">
      <c r="A1164" s="19" t="s">
        <v>7583</v>
      </c>
      <c r="B1164" s="19" t="s">
        <v>61</v>
      </c>
      <c r="D1164" s="19">
        <v>1163</v>
      </c>
    </row>
    <row r="1165" spans="1:4" ht="15.75" customHeight="1">
      <c r="A1165" s="19" t="s">
        <v>7583</v>
      </c>
      <c r="B1165" s="19" t="s">
        <v>61</v>
      </c>
      <c r="D1165" s="19">
        <v>1164</v>
      </c>
    </row>
    <row r="1166" spans="1:4" ht="15.75" customHeight="1">
      <c r="A1166" s="19" t="s">
        <v>7583</v>
      </c>
      <c r="B1166" s="19" t="s">
        <v>61</v>
      </c>
      <c r="D1166" s="19">
        <v>1165</v>
      </c>
    </row>
    <row r="1167" spans="1:4" ht="15.75" customHeight="1">
      <c r="A1167" s="19" t="s">
        <v>7638</v>
      </c>
      <c r="B1167" s="19" t="s">
        <v>61</v>
      </c>
      <c r="D1167" s="19">
        <v>1166</v>
      </c>
    </row>
    <row r="1168" spans="1:4" ht="15.75" customHeight="1">
      <c r="A1168" s="19" t="s">
        <v>7646</v>
      </c>
      <c r="B1168" s="19" t="s">
        <v>61</v>
      </c>
      <c r="D1168" s="19">
        <v>1167</v>
      </c>
    </row>
    <row r="1169" spans="1:4" ht="15.75" customHeight="1">
      <c r="D1169" s="19">
        <v>1168</v>
      </c>
    </row>
    <row r="1170" spans="1:4" ht="15.75" customHeight="1">
      <c r="A1170" s="19" t="s">
        <v>7653</v>
      </c>
      <c r="B1170" s="19" t="s">
        <v>63</v>
      </c>
      <c r="D1170" s="19">
        <v>1169</v>
      </c>
    </row>
    <row r="1171" spans="1:4" ht="15.75" customHeight="1">
      <c r="A1171" s="19" t="s">
        <v>7659</v>
      </c>
      <c r="B1171" s="19" t="s">
        <v>61</v>
      </c>
      <c r="D1171" s="19">
        <v>1170</v>
      </c>
    </row>
    <row r="1172" spans="1:4" ht="15.75" customHeight="1">
      <c r="A1172" s="19" t="s">
        <v>7664</v>
      </c>
      <c r="B1172" s="19" t="s">
        <v>61</v>
      </c>
      <c r="D1172" s="19">
        <v>1171</v>
      </c>
    </row>
    <row r="1173" spans="1:4" ht="15.75" customHeight="1">
      <c r="A1173" s="19" t="s">
        <v>7671</v>
      </c>
      <c r="B1173" s="19" t="s">
        <v>59</v>
      </c>
      <c r="D1173" s="19">
        <v>1172</v>
      </c>
    </row>
    <row r="1174" spans="1:4" ht="15.75" customHeight="1">
      <c r="A1174" s="19" t="s">
        <v>7659</v>
      </c>
      <c r="B1174" s="19" t="s">
        <v>61</v>
      </c>
      <c r="D1174" s="19">
        <v>1173</v>
      </c>
    </row>
    <row r="1175" spans="1:4" ht="15.75" customHeight="1">
      <c r="A1175" s="19" t="s">
        <v>7659</v>
      </c>
      <c r="B1175" s="19" t="s">
        <v>61</v>
      </c>
      <c r="D1175" s="19">
        <v>1174</v>
      </c>
    </row>
    <row r="1176" spans="1:4" ht="15.75" customHeight="1">
      <c r="A1176" s="19" t="s">
        <v>7688</v>
      </c>
      <c r="B1176" s="19" t="s">
        <v>61</v>
      </c>
      <c r="D1176" s="19">
        <v>1175</v>
      </c>
    </row>
    <row r="1177" spans="1:4" ht="15.75" customHeight="1">
      <c r="A1177" s="19" t="s">
        <v>7659</v>
      </c>
      <c r="B1177" s="19" t="s">
        <v>61</v>
      </c>
      <c r="D1177" s="19">
        <v>1176</v>
      </c>
    </row>
    <row r="1178" spans="1:4" ht="15.75" customHeight="1">
      <c r="A1178" s="19" t="s">
        <v>7659</v>
      </c>
      <c r="B1178" s="19" t="s">
        <v>61</v>
      </c>
      <c r="D1178" s="19">
        <v>1177</v>
      </c>
    </row>
    <row r="1179" spans="1:4" ht="15.75" customHeight="1">
      <c r="A1179" s="19" t="s">
        <v>7704</v>
      </c>
      <c r="B1179" s="19" t="s">
        <v>61</v>
      </c>
      <c r="D1179" s="19">
        <v>1178</v>
      </c>
    </row>
    <row r="1180" spans="1:4" ht="15.75" customHeight="1">
      <c r="A1180" s="19" t="s">
        <v>7659</v>
      </c>
      <c r="B1180" s="19" t="s">
        <v>61</v>
      </c>
      <c r="D1180" s="19">
        <v>1179</v>
      </c>
    </row>
    <row r="1181" spans="1:4" ht="15.75" customHeight="1">
      <c r="A1181" s="19" t="s">
        <v>7659</v>
      </c>
      <c r="B1181" s="19" t="s">
        <v>61</v>
      </c>
      <c r="D1181" s="19">
        <v>1180</v>
      </c>
    </row>
    <row r="1182" spans="1:4" ht="15.75" customHeight="1">
      <c r="D1182" s="19">
        <v>1181</v>
      </c>
    </row>
    <row r="1183" spans="1:4" ht="15.75" customHeight="1">
      <c r="A1183" s="19" t="s">
        <v>7659</v>
      </c>
      <c r="B1183" s="19" t="s">
        <v>61</v>
      </c>
      <c r="D1183" s="19">
        <v>1182</v>
      </c>
    </row>
    <row r="1184" spans="1:4" ht="15.75" customHeight="1">
      <c r="A1184" s="19" t="s">
        <v>7726</v>
      </c>
      <c r="B1184" s="19" t="s">
        <v>61</v>
      </c>
      <c r="D1184" s="19">
        <v>1183</v>
      </c>
    </row>
    <row r="1185" spans="1:4" ht="15.75" customHeight="1">
      <c r="A1185" s="19" t="s">
        <v>7659</v>
      </c>
      <c r="B1185" s="19" t="s">
        <v>61</v>
      </c>
      <c r="D1185" s="19">
        <v>1184</v>
      </c>
    </row>
    <row r="1186" spans="1:4" ht="15.75" customHeight="1">
      <c r="A1186" s="19" t="s">
        <v>7659</v>
      </c>
      <c r="B1186" s="19" t="s">
        <v>61</v>
      </c>
      <c r="D1186" s="19">
        <v>1185</v>
      </c>
    </row>
    <row r="1187" spans="1:4" ht="15.75" customHeight="1">
      <c r="A1187" s="19" t="s">
        <v>7659</v>
      </c>
      <c r="B1187" s="19" t="s">
        <v>61</v>
      </c>
      <c r="D1187" s="19">
        <v>1186</v>
      </c>
    </row>
    <row r="1188" spans="1:4" ht="15.75" customHeight="1">
      <c r="A1188" s="19" t="s">
        <v>7659</v>
      </c>
      <c r="B1188" s="19" t="s">
        <v>61</v>
      </c>
      <c r="D1188" s="19">
        <v>1187</v>
      </c>
    </row>
    <row r="1189" spans="1:4" ht="15.75" customHeight="1">
      <c r="A1189" s="19" t="s">
        <v>7754</v>
      </c>
      <c r="B1189" s="19" t="s">
        <v>59</v>
      </c>
      <c r="D1189" s="19">
        <v>1188</v>
      </c>
    </row>
    <row r="1190" spans="1:4" ht="15.75" customHeight="1">
      <c r="A1190" s="19" t="s">
        <v>7761</v>
      </c>
      <c r="B1190" s="19" t="s">
        <v>59</v>
      </c>
      <c r="D1190" s="19">
        <v>1189</v>
      </c>
    </row>
    <row r="1191" spans="1:4" ht="15.75" customHeight="1">
      <c r="A1191" s="19" t="s">
        <v>7671</v>
      </c>
      <c r="B1191" s="19" t="s">
        <v>59</v>
      </c>
      <c r="D1191" s="19">
        <v>1190</v>
      </c>
    </row>
    <row r="1192" spans="1:4" ht="15.75" customHeight="1">
      <c r="A1192" s="19" t="s">
        <v>7773</v>
      </c>
      <c r="B1192" s="19" t="s">
        <v>59</v>
      </c>
      <c r="D1192" s="19">
        <v>1191</v>
      </c>
    </row>
    <row r="1193" spans="1:4" ht="15.75" customHeight="1">
      <c r="A1193" s="19" t="s">
        <v>7773</v>
      </c>
      <c r="B1193" s="19" t="s">
        <v>59</v>
      </c>
      <c r="D1193" s="19">
        <v>1192</v>
      </c>
    </row>
    <row r="1194" spans="1:4" ht="15.75" customHeight="1">
      <c r="A1194" s="19" t="s">
        <v>7773</v>
      </c>
      <c r="B1194" s="19" t="s">
        <v>59</v>
      </c>
      <c r="D1194" s="19">
        <v>1193</v>
      </c>
    </row>
    <row r="1195" spans="1:4" ht="15.75" customHeight="1">
      <c r="A1195" s="19" t="s">
        <v>7789</v>
      </c>
      <c r="B1195" s="19" t="s">
        <v>59</v>
      </c>
      <c r="D1195" s="19">
        <v>1194</v>
      </c>
    </row>
    <row r="1196" spans="1:4" ht="15.75" customHeight="1">
      <c r="A1196" s="19" t="s">
        <v>7789</v>
      </c>
      <c r="B1196" s="19" t="s">
        <v>59</v>
      </c>
      <c r="D1196" s="19">
        <v>1195</v>
      </c>
    </row>
    <row r="1197" spans="1:4" ht="15.75" customHeight="1">
      <c r="A1197" s="19" t="s">
        <v>7801</v>
      </c>
      <c r="B1197" s="19" t="s">
        <v>59</v>
      </c>
      <c r="D1197" s="19">
        <v>1196</v>
      </c>
    </row>
    <row r="1198" spans="1:4" ht="15.75" customHeight="1">
      <c r="A1198" s="19" t="s">
        <v>7808</v>
      </c>
      <c r="B1198" s="19" t="s">
        <v>59</v>
      </c>
      <c r="D1198" s="19">
        <v>1197</v>
      </c>
    </row>
    <row r="1199" spans="1:4" ht="15.75" customHeight="1">
      <c r="A1199" s="19" t="s">
        <v>7808</v>
      </c>
      <c r="B1199" s="19" t="s">
        <v>59</v>
      </c>
      <c r="D1199" s="19">
        <v>1198</v>
      </c>
    </row>
    <row r="1200" spans="1:4" ht="15.75" customHeight="1">
      <c r="A1200" s="19" t="s">
        <v>7821</v>
      </c>
      <c r="B1200" s="19" t="s">
        <v>59</v>
      </c>
      <c r="D1200" s="19">
        <v>1199</v>
      </c>
    </row>
    <row r="1201" spans="1:4" ht="15.75" customHeight="1">
      <c r="A1201" s="19" t="s">
        <v>7821</v>
      </c>
      <c r="B1201" s="19" t="s">
        <v>59</v>
      </c>
      <c r="D1201" s="19">
        <v>1200</v>
      </c>
    </row>
    <row r="1202" spans="1:4" ht="15.75" customHeight="1">
      <c r="A1202" s="19" t="s">
        <v>7833</v>
      </c>
      <c r="B1202" s="19" t="s">
        <v>58</v>
      </c>
      <c r="D1202" s="19">
        <v>1201</v>
      </c>
    </row>
    <row r="1203" spans="1:4" ht="15.75" customHeight="1">
      <c r="A1203" s="19" t="s">
        <v>7840</v>
      </c>
      <c r="B1203" s="19" t="s">
        <v>59</v>
      </c>
      <c r="D1203" s="19">
        <v>1202</v>
      </c>
    </row>
    <row r="1204" spans="1:4" ht="15.75" customHeight="1">
      <c r="A1204" s="19" t="s">
        <v>7847</v>
      </c>
      <c r="B1204" s="19" t="s">
        <v>59</v>
      </c>
      <c r="D1204" s="19">
        <v>1203</v>
      </c>
    </row>
    <row r="1205" spans="1:4" ht="15.75" customHeight="1">
      <c r="A1205" s="19" t="s">
        <v>7853</v>
      </c>
      <c r="B1205" s="19" t="s">
        <v>59</v>
      </c>
      <c r="D1205" s="19">
        <v>1204</v>
      </c>
    </row>
    <row r="1206" spans="1:4" ht="15.75" customHeight="1">
      <c r="A1206" s="19" t="s">
        <v>7859</v>
      </c>
      <c r="B1206" s="19" t="s">
        <v>58</v>
      </c>
      <c r="D1206" s="19">
        <v>1205</v>
      </c>
    </row>
    <row r="1207" spans="1:4" ht="15.75" customHeight="1">
      <c r="A1207" s="19" t="s">
        <v>7865</v>
      </c>
      <c r="B1207" s="19" t="s">
        <v>59</v>
      </c>
      <c r="D1207" s="19">
        <v>1206</v>
      </c>
    </row>
    <row r="1208" spans="1:4" ht="15.75" customHeight="1">
      <c r="A1208" s="19" t="s">
        <v>7868</v>
      </c>
      <c r="B1208" s="19" t="s">
        <v>59</v>
      </c>
      <c r="D1208" s="19">
        <v>1207</v>
      </c>
    </row>
    <row r="1209" spans="1:4" ht="15.75" customHeight="1">
      <c r="A1209" s="19" t="s">
        <v>7874</v>
      </c>
      <c r="B1209" s="19" t="s">
        <v>59</v>
      </c>
      <c r="D1209" s="19">
        <v>1208</v>
      </c>
    </row>
    <row r="1210" spans="1:4" ht="15.75" customHeight="1">
      <c r="A1210" s="19" t="s">
        <v>7868</v>
      </c>
      <c r="B1210" s="19" t="s">
        <v>59</v>
      </c>
      <c r="D1210" s="19">
        <v>1209</v>
      </c>
    </row>
    <row r="1211" spans="1:4" ht="15.75" customHeight="1">
      <c r="A1211" s="19" t="s">
        <v>7885</v>
      </c>
      <c r="B1211" s="19" t="s">
        <v>59</v>
      </c>
      <c r="D1211" s="19">
        <v>1210</v>
      </c>
    </row>
    <row r="1212" spans="1:4" ht="15.75" customHeight="1">
      <c r="A1212" s="19" t="s">
        <v>7865</v>
      </c>
      <c r="B1212" s="19" t="s">
        <v>59</v>
      </c>
      <c r="D1212" s="19">
        <v>1211</v>
      </c>
    </row>
    <row r="1213" spans="1:4" ht="15.75" customHeight="1">
      <c r="A1213" s="19" t="s">
        <v>7865</v>
      </c>
      <c r="B1213" s="19" t="s">
        <v>59</v>
      </c>
      <c r="D1213" s="19">
        <v>1212</v>
      </c>
    </row>
    <row r="1214" spans="1:4" ht="15.75" customHeight="1">
      <c r="A1214" s="19" t="s">
        <v>7905</v>
      </c>
      <c r="B1214" s="19" t="s">
        <v>58</v>
      </c>
      <c r="D1214" s="19">
        <v>1213</v>
      </c>
    </row>
    <row r="1215" spans="1:4" ht="15.75" customHeight="1">
      <c r="A1215" s="19" t="s">
        <v>7905</v>
      </c>
      <c r="B1215" s="19" t="s">
        <v>58</v>
      </c>
      <c r="D1215" s="19">
        <v>1214</v>
      </c>
    </row>
    <row r="1216" spans="1:4" ht="15.75" customHeight="1">
      <c r="A1216" s="19" t="s">
        <v>7905</v>
      </c>
      <c r="B1216" s="19" t="s">
        <v>58</v>
      </c>
      <c r="D1216" s="19">
        <v>1215</v>
      </c>
    </row>
    <row r="1217" spans="1:4" ht="15.75" customHeight="1">
      <c r="A1217" s="19" t="s">
        <v>7865</v>
      </c>
      <c r="B1217" s="19" t="s">
        <v>59</v>
      </c>
      <c r="D1217" s="19">
        <v>1216</v>
      </c>
    </row>
    <row r="1218" spans="1:4" ht="15.75" customHeight="1">
      <c r="A1218" s="19" t="s">
        <v>7927</v>
      </c>
      <c r="B1218" s="19" t="s">
        <v>59</v>
      </c>
      <c r="D1218" s="19">
        <v>1217</v>
      </c>
    </row>
    <row r="1219" spans="1:4" ht="15.75" customHeight="1">
      <c r="A1219" s="19" t="s">
        <v>7868</v>
      </c>
      <c r="B1219" s="19" t="s">
        <v>59</v>
      </c>
      <c r="D1219" s="19">
        <v>1218</v>
      </c>
    </row>
    <row r="1220" spans="1:4" ht="15.75" customHeight="1">
      <c r="A1220" s="19" t="s">
        <v>7927</v>
      </c>
      <c r="B1220" s="19" t="s">
        <v>59</v>
      </c>
      <c r="D1220" s="19">
        <v>1219</v>
      </c>
    </row>
    <row r="1221" spans="1:4" ht="15.75" customHeight="1">
      <c r="D1221" s="19">
        <v>1220</v>
      </c>
    </row>
    <row r="1222" spans="1:4" ht="15.75" customHeight="1">
      <c r="A1222" s="19" t="s">
        <v>7865</v>
      </c>
      <c r="B1222" s="19" t="s">
        <v>59</v>
      </c>
      <c r="D1222" s="19">
        <v>1221</v>
      </c>
    </row>
    <row r="1223" spans="1:4" ht="15.75" customHeight="1">
      <c r="A1223" s="19" t="s">
        <v>7868</v>
      </c>
      <c r="B1223" s="19" t="s">
        <v>59</v>
      </c>
      <c r="D1223" s="19">
        <v>1222</v>
      </c>
    </row>
    <row r="1224" spans="1:4" ht="15.75" customHeight="1">
      <c r="A1224" s="19" t="s">
        <v>7954</v>
      </c>
      <c r="B1224" s="19" t="s">
        <v>59</v>
      </c>
      <c r="D1224" s="19">
        <v>1223</v>
      </c>
    </row>
    <row r="1225" spans="1:4" ht="15.75" customHeight="1">
      <c r="A1225" s="19" t="s">
        <v>7865</v>
      </c>
      <c r="B1225" s="19" t="s">
        <v>59</v>
      </c>
      <c r="D1225" s="19">
        <v>1224</v>
      </c>
    </row>
    <row r="1226" spans="1:4" ht="15.75" customHeight="1">
      <c r="A1226" s="19" t="s">
        <v>7967</v>
      </c>
      <c r="B1226" s="19" t="s">
        <v>58</v>
      </c>
      <c r="D1226" s="19">
        <v>1225</v>
      </c>
    </row>
    <row r="1227" spans="1:4" ht="15.75" customHeight="1">
      <c r="A1227" s="19" t="s">
        <v>7974</v>
      </c>
      <c r="B1227" s="19" t="s">
        <v>58</v>
      </c>
      <c r="D1227" s="19">
        <v>1226</v>
      </c>
    </row>
    <row r="1228" spans="1:4" ht="15.75" customHeight="1">
      <c r="A1228" s="19" t="s">
        <v>7859</v>
      </c>
      <c r="B1228" s="19" t="s">
        <v>58</v>
      </c>
      <c r="D1228" s="19">
        <v>1227</v>
      </c>
    </row>
    <row r="1229" spans="1:4" ht="15.75" customHeight="1">
      <c r="A1229" s="19" t="s">
        <v>7859</v>
      </c>
      <c r="B1229" s="19" t="s">
        <v>58</v>
      </c>
      <c r="D1229" s="19">
        <v>1228</v>
      </c>
    </row>
    <row r="1230" spans="1:4" ht="15.75" customHeight="1">
      <c r="A1230" s="19" t="s">
        <v>7991</v>
      </c>
      <c r="B1230" s="19" t="s">
        <v>58</v>
      </c>
      <c r="D1230" s="19">
        <v>1229</v>
      </c>
    </row>
    <row r="1231" spans="1:4" ht="15.75" customHeight="1">
      <c r="A1231" s="19" t="s">
        <v>7998</v>
      </c>
      <c r="B1231" s="19" t="s">
        <v>58</v>
      </c>
      <c r="D1231" s="19">
        <v>1230</v>
      </c>
    </row>
    <row r="1232" spans="1:4" ht="15.75" customHeight="1">
      <c r="A1232" s="19" t="s">
        <v>7833</v>
      </c>
      <c r="B1232" s="19" t="s">
        <v>58</v>
      </c>
      <c r="D1232" s="19">
        <v>1231</v>
      </c>
    </row>
    <row r="1233" spans="1:4" ht="15.75" customHeight="1">
      <c r="A1233" s="19" t="s">
        <v>8008</v>
      </c>
      <c r="B1233" s="19" t="s">
        <v>58</v>
      </c>
      <c r="D1233" s="19">
        <v>1232</v>
      </c>
    </row>
    <row r="1234" spans="1:4" ht="15.75" customHeight="1">
      <c r="A1234" s="19" t="s">
        <v>8015</v>
      </c>
      <c r="B1234" s="19" t="s">
        <v>58</v>
      </c>
      <c r="D1234" s="19">
        <v>1233</v>
      </c>
    </row>
    <row r="1235" spans="1:4" ht="15.75" customHeight="1">
      <c r="A1235" s="19" t="s">
        <v>8023</v>
      </c>
      <c r="B1235" s="19" t="s">
        <v>58</v>
      </c>
      <c r="D1235" s="19">
        <v>1234</v>
      </c>
    </row>
    <row r="1236" spans="1:4" ht="15.75" customHeight="1">
      <c r="A1236" s="19" t="s">
        <v>8031</v>
      </c>
      <c r="B1236" s="19" t="s">
        <v>58</v>
      </c>
      <c r="D1236" s="19">
        <v>1235</v>
      </c>
    </row>
    <row r="1237" spans="1:4" ht="15.75" customHeight="1">
      <c r="A1237" s="19" t="s">
        <v>8036</v>
      </c>
      <c r="B1237" s="19" t="s">
        <v>58</v>
      </c>
      <c r="D1237" s="19">
        <v>1236</v>
      </c>
    </row>
    <row r="1238" spans="1:4" ht="15.75" customHeight="1">
      <c r="A1238" s="19" t="s">
        <v>8036</v>
      </c>
      <c r="B1238" s="19" t="s">
        <v>58</v>
      </c>
      <c r="D1238" s="19">
        <v>1237</v>
      </c>
    </row>
    <row r="1239" spans="1:4" ht="15.75" customHeight="1">
      <c r="A1239" s="19" t="s">
        <v>8047</v>
      </c>
      <c r="B1239" s="19" t="s">
        <v>58</v>
      </c>
      <c r="D1239" s="19">
        <v>1238</v>
      </c>
    </row>
    <row r="1240" spans="1:4" ht="15.75" customHeight="1">
      <c r="A1240" s="19" t="s">
        <v>8054</v>
      </c>
      <c r="B1240" s="19" t="s">
        <v>58</v>
      </c>
      <c r="D1240" s="19">
        <v>1239</v>
      </c>
    </row>
    <row r="1241" spans="1:4" ht="15.75" customHeight="1">
      <c r="A1241" s="19" t="s">
        <v>8061</v>
      </c>
      <c r="B1241" s="19" t="s">
        <v>58</v>
      </c>
      <c r="D1241" s="19">
        <v>1240</v>
      </c>
    </row>
    <row r="1242" spans="1:4" ht="15.75" customHeight="1">
      <c r="A1242" s="19" t="s">
        <v>8068</v>
      </c>
      <c r="B1242" s="19" t="s">
        <v>58</v>
      </c>
      <c r="D1242" s="19">
        <v>1241</v>
      </c>
    </row>
    <row r="1243" spans="1:4" ht="15.75" customHeight="1">
      <c r="A1243" s="19" t="s">
        <v>8075</v>
      </c>
      <c r="B1243" s="19" t="s">
        <v>47</v>
      </c>
      <c r="D1243" s="19">
        <v>1242</v>
      </c>
    </row>
    <row r="1244" spans="1:4" ht="15.75" customHeight="1">
      <c r="A1244" s="19" t="s">
        <v>8083</v>
      </c>
      <c r="B1244" s="19" t="s">
        <v>58</v>
      </c>
      <c r="D1244" s="19">
        <v>1243</v>
      </c>
    </row>
    <row r="1245" spans="1:4" ht="15.75" customHeight="1">
      <c r="A1245" s="19" t="s">
        <v>8068</v>
      </c>
      <c r="B1245" s="19" t="s">
        <v>58</v>
      </c>
      <c r="D1245" s="19">
        <v>1244</v>
      </c>
    </row>
    <row r="1246" spans="1:4" ht="15.75" customHeight="1">
      <c r="A1246" s="19" t="s">
        <v>8095</v>
      </c>
      <c r="B1246" s="19" t="s">
        <v>58</v>
      </c>
      <c r="D1246" s="19">
        <v>1245</v>
      </c>
    </row>
    <row r="1247" spans="1:4" ht="15.75" customHeight="1">
      <c r="A1247" s="19" t="s">
        <v>8068</v>
      </c>
      <c r="B1247" s="19" t="s">
        <v>58</v>
      </c>
      <c r="D1247" s="19">
        <v>1246</v>
      </c>
    </row>
    <row r="1248" spans="1:4" ht="15.75" customHeight="1">
      <c r="A1248" s="19" t="s">
        <v>8106</v>
      </c>
      <c r="B1248" s="19" t="s">
        <v>56</v>
      </c>
      <c r="D1248" s="19">
        <v>1247</v>
      </c>
    </row>
    <row r="1249" spans="1:4" ht="15.75" customHeight="1">
      <c r="A1249" s="19" t="s">
        <v>8095</v>
      </c>
      <c r="B1249" s="19" t="s">
        <v>58</v>
      </c>
      <c r="D1249" s="19">
        <v>1248</v>
      </c>
    </row>
    <row r="1250" spans="1:4" ht="15.75" customHeight="1">
      <c r="A1250" s="19" t="s">
        <v>8068</v>
      </c>
      <c r="B1250" s="19" t="s">
        <v>58</v>
      </c>
      <c r="D1250" s="19">
        <v>1249</v>
      </c>
    </row>
    <row r="1251" spans="1:4" ht="15.75" customHeight="1">
      <c r="A1251" s="19" t="s">
        <v>5787</v>
      </c>
      <c r="B1251" s="19" t="s">
        <v>58</v>
      </c>
      <c r="D1251" s="19">
        <v>1250</v>
      </c>
    </row>
    <row r="1252" spans="1:4" ht="15.75" customHeight="1">
      <c r="A1252" s="19" t="s">
        <v>8130</v>
      </c>
      <c r="B1252" s="19" t="s">
        <v>58</v>
      </c>
      <c r="D1252" s="19">
        <v>1251</v>
      </c>
    </row>
    <row r="1253" spans="1:4" ht="15.75" customHeight="1">
      <c r="A1253" s="19" t="s">
        <v>8068</v>
      </c>
      <c r="B1253" s="19" t="s">
        <v>58</v>
      </c>
      <c r="D1253" s="19">
        <v>1252</v>
      </c>
    </row>
    <row r="1254" spans="1:4" ht="15.75" customHeight="1">
      <c r="A1254" s="19" t="s">
        <v>8068</v>
      </c>
      <c r="B1254" s="19" t="s">
        <v>58</v>
      </c>
      <c r="D1254" s="19">
        <v>1253</v>
      </c>
    </row>
    <row r="1255" spans="1:4" ht="15.75" customHeight="1">
      <c r="A1255" s="19" t="s">
        <v>8146</v>
      </c>
      <c r="B1255" s="19" t="s">
        <v>58</v>
      </c>
      <c r="D1255" s="19">
        <v>1254</v>
      </c>
    </row>
    <row r="1256" spans="1:4" ht="15.75" customHeight="1">
      <c r="A1256" s="19" t="s">
        <v>8083</v>
      </c>
      <c r="B1256" s="19" t="s">
        <v>58</v>
      </c>
      <c r="D1256" s="19">
        <v>1255</v>
      </c>
    </row>
    <row r="1257" spans="1:4" ht="15.75" customHeight="1">
      <c r="A1257" s="19" t="s">
        <v>8095</v>
      </c>
      <c r="B1257" s="19" t="s">
        <v>58</v>
      </c>
      <c r="D1257" s="19">
        <v>1256</v>
      </c>
    </row>
    <row r="1258" spans="1:4" ht="15.75" customHeight="1">
      <c r="A1258" s="19" t="s">
        <v>8095</v>
      </c>
      <c r="B1258" s="19" t="s">
        <v>58</v>
      </c>
      <c r="D1258" s="19">
        <v>1257</v>
      </c>
    </row>
    <row r="1259" spans="1:4" ht="15.75" customHeight="1">
      <c r="A1259" s="19" t="s">
        <v>8169</v>
      </c>
      <c r="B1259" s="19" t="s">
        <v>56</v>
      </c>
      <c r="D1259" s="19">
        <v>1258</v>
      </c>
    </row>
    <row r="1260" spans="1:4" ht="15.75" customHeight="1">
      <c r="A1260" s="19" t="s">
        <v>8176</v>
      </c>
      <c r="B1260" s="19" t="s">
        <v>56</v>
      </c>
      <c r="D1260" s="19">
        <v>1259</v>
      </c>
    </row>
    <row r="1261" spans="1:4" ht="15.75" customHeight="1">
      <c r="A1261" s="19" t="s">
        <v>8183</v>
      </c>
      <c r="B1261" s="19" t="s">
        <v>56</v>
      </c>
      <c r="D1261" s="19">
        <v>1260</v>
      </c>
    </row>
    <row r="1262" spans="1:4" ht="15.75" customHeight="1">
      <c r="A1262" s="19" t="s">
        <v>8183</v>
      </c>
      <c r="B1262" s="19" t="s">
        <v>56</v>
      </c>
      <c r="D1262" s="19">
        <v>1261</v>
      </c>
    </row>
    <row r="1263" spans="1:4" ht="15.75" customHeight="1">
      <c r="D1263" s="19">
        <v>1262</v>
      </c>
    </row>
    <row r="1264" spans="1:4" ht="15.75" customHeight="1">
      <c r="A1264" s="19" t="s">
        <v>8198</v>
      </c>
      <c r="B1264" s="19" t="s">
        <v>56</v>
      </c>
      <c r="D1264" s="19">
        <v>1263</v>
      </c>
    </row>
    <row r="1265" spans="1:4" ht="15.75" customHeight="1">
      <c r="A1265" s="19" t="s">
        <v>8198</v>
      </c>
      <c r="B1265" s="19" t="s">
        <v>56</v>
      </c>
      <c r="D1265" s="19">
        <v>1264</v>
      </c>
    </row>
    <row r="1266" spans="1:4" ht="15.75" customHeight="1">
      <c r="A1266" s="19" t="s">
        <v>8210</v>
      </c>
      <c r="B1266" s="19" t="s">
        <v>53</v>
      </c>
      <c r="D1266" s="19">
        <v>1265</v>
      </c>
    </row>
    <row r="1267" spans="1:4" ht="15.75" customHeight="1">
      <c r="A1267" s="19" t="s">
        <v>8216</v>
      </c>
      <c r="B1267" s="19" t="s">
        <v>56</v>
      </c>
      <c r="D1267" s="19">
        <v>1266</v>
      </c>
    </row>
    <row r="1268" spans="1:4" ht="15.75" customHeight="1">
      <c r="A1268" s="19" t="s">
        <v>8223</v>
      </c>
      <c r="B1268" s="19" t="s">
        <v>56</v>
      </c>
      <c r="D1268" s="19">
        <v>1267</v>
      </c>
    </row>
    <row r="1269" spans="1:4" ht="15.75" customHeight="1">
      <c r="A1269" s="19" t="s">
        <v>8228</v>
      </c>
      <c r="B1269" s="19" t="s">
        <v>56</v>
      </c>
      <c r="D1269" s="19">
        <v>1268</v>
      </c>
    </row>
    <row r="1270" spans="1:4" ht="15.75" customHeight="1">
      <c r="A1270" s="19" t="s">
        <v>8228</v>
      </c>
      <c r="B1270" s="19" t="s">
        <v>56</v>
      </c>
      <c r="D1270" s="19">
        <v>1269</v>
      </c>
    </row>
    <row r="1271" spans="1:4" ht="15.75" customHeight="1">
      <c r="A1271" s="19" t="s">
        <v>8241</v>
      </c>
      <c r="B1271" s="19" t="s">
        <v>56</v>
      </c>
      <c r="D1271" s="19">
        <v>1270</v>
      </c>
    </row>
    <row r="1272" spans="1:4" ht="15.75" customHeight="1">
      <c r="A1272" s="19" t="s">
        <v>8248</v>
      </c>
      <c r="B1272" s="19" t="s">
        <v>56</v>
      </c>
      <c r="D1272" s="19">
        <v>1271</v>
      </c>
    </row>
    <row r="1273" spans="1:4" ht="15.75" customHeight="1">
      <c r="A1273" s="19" t="s">
        <v>8248</v>
      </c>
      <c r="B1273" s="19" t="s">
        <v>56</v>
      </c>
      <c r="D1273" s="19">
        <v>1272</v>
      </c>
    </row>
    <row r="1274" spans="1:4" ht="15.75" customHeight="1">
      <c r="A1274" s="19" t="s">
        <v>8248</v>
      </c>
      <c r="B1274" s="19" t="s">
        <v>56</v>
      </c>
      <c r="D1274" s="19">
        <v>1273</v>
      </c>
    </row>
    <row r="1275" spans="1:4" ht="15.75" customHeight="1">
      <c r="A1275" s="19" t="s">
        <v>8265</v>
      </c>
      <c r="B1275" s="19" t="s">
        <v>56</v>
      </c>
      <c r="D1275" s="19">
        <v>1274</v>
      </c>
    </row>
    <row r="1276" spans="1:4" ht="15.75" customHeight="1">
      <c r="A1276" s="19" t="s">
        <v>8271</v>
      </c>
      <c r="B1276" s="19" t="s">
        <v>56</v>
      </c>
      <c r="D1276" s="19">
        <v>1275</v>
      </c>
    </row>
    <row r="1277" spans="1:4" ht="15.75" customHeight="1">
      <c r="A1277" s="19" t="s">
        <v>8279</v>
      </c>
      <c r="B1277" s="19" t="s">
        <v>56</v>
      </c>
      <c r="D1277" s="19">
        <v>1276</v>
      </c>
    </row>
    <row r="1278" spans="1:4" ht="15.75" customHeight="1">
      <c r="A1278" s="19" t="s">
        <v>8271</v>
      </c>
      <c r="B1278" s="19" t="s">
        <v>56</v>
      </c>
      <c r="D1278" s="19">
        <v>1277</v>
      </c>
    </row>
    <row r="1279" spans="1:4" ht="15.75" customHeight="1">
      <c r="A1279" s="19" t="s">
        <v>8291</v>
      </c>
      <c r="B1279" s="19" t="s">
        <v>56</v>
      </c>
      <c r="D1279" s="19">
        <v>1278</v>
      </c>
    </row>
    <row r="1280" spans="1:4" ht="15.75" customHeight="1">
      <c r="A1280" s="19" t="s">
        <v>8291</v>
      </c>
      <c r="B1280" s="19" t="s">
        <v>56</v>
      </c>
      <c r="D1280" s="19">
        <v>1279</v>
      </c>
    </row>
    <row r="1281" spans="1:4" ht="15.75" customHeight="1">
      <c r="A1281" s="19" t="s">
        <v>8271</v>
      </c>
      <c r="B1281" s="19" t="s">
        <v>56</v>
      </c>
      <c r="D1281" s="19">
        <v>1280</v>
      </c>
    </row>
    <row r="1282" spans="1:4" ht="15.75" customHeight="1">
      <c r="A1282" s="19" t="s">
        <v>8271</v>
      </c>
      <c r="B1282" s="19" t="s">
        <v>56</v>
      </c>
      <c r="D1282" s="19">
        <v>1281</v>
      </c>
    </row>
    <row r="1283" spans="1:4" ht="15.75" customHeight="1">
      <c r="A1283" s="19" t="s">
        <v>8271</v>
      </c>
      <c r="B1283" s="19" t="s">
        <v>56</v>
      </c>
      <c r="D1283" s="19">
        <v>1282</v>
      </c>
    </row>
    <row r="1284" spans="1:4" ht="15.75" customHeight="1">
      <c r="A1284" s="19" t="s">
        <v>8319</v>
      </c>
      <c r="B1284" s="19" t="s">
        <v>56</v>
      </c>
      <c r="D1284" s="19">
        <v>1283</v>
      </c>
    </row>
    <row r="1285" spans="1:4" ht="15.75" customHeight="1">
      <c r="A1285" s="19" t="s">
        <v>8271</v>
      </c>
      <c r="B1285" s="19" t="s">
        <v>56</v>
      </c>
      <c r="D1285" s="19">
        <v>1284</v>
      </c>
    </row>
    <row r="1286" spans="1:4" ht="15.75" customHeight="1">
      <c r="A1286" s="19" t="s">
        <v>8331</v>
      </c>
      <c r="B1286" s="19" t="s">
        <v>53</v>
      </c>
      <c r="D1286" s="19">
        <v>1285</v>
      </c>
    </row>
    <row r="1287" spans="1:4" ht="15.75" customHeight="1">
      <c r="A1287" s="19" t="s">
        <v>8338</v>
      </c>
      <c r="B1287" s="19" t="s">
        <v>53</v>
      </c>
      <c r="D1287" s="19">
        <v>1286</v>
      </c>
    </row>
    <row r="1288" spans="1:4" ht="15.75" customHeight="1">
      <c r="A1288" s="19" t="s">
        <v>8271</v>
      </c>
      <c r="B1288" s="19" t="s">
        <v>56</v>
      </c>
      <c r="D1288" s="19">
        <v>1287</v>
      </c>
    </row>
    <row r="1289" spans="1:4" ht="15.75" customHeight="1">
      <c r="A1289" s="19" t="s">
        <v>8351</v>
      </c>
      <c r="B1289" s="19" t="s">
        <v>40</v>
      </c>
      <c r="D1289" s="19">
        <v>1288</v>
      </c>
    </row>
    <row r="1290" spans="1:4" ht="15.75" customHeight="1">
      <c r="A1290" s="19" t="s">
        <v>8271</v>
      </c>
      <c r="B1290" s="19" t="s">
        <v>56</v>
      </c>
      <c r="D1290" s="19">
        <v>1289</v>
      </c>
    </row>
    <row r="1291" spans="1:4" ht="15.75" customHeight="1">
      <c r="A1291" s="19" t="s">
        <v>8319</v>
      </c>
      <c r="B1291" s="19" t="s">
        <v>56</v>
      </c>
      <c r="D1291" s="19">
        <v>1290</v>
      </c>
    </row>
    <row r="1292" spans="1:4" ht="15.75" customHeight="1">
      <c r="A1292" s="19" t="s">
        <v>8370</v>
      </c>
      <c r="B1292" s="19" t="s">
        <v>56</v>
      </c>
      <c r="D1292" s="19">
        <v>1291</v>
      </c>
    </row>
    <row r="1293" spans="1:4" ht="15.75" customHeight="1">
      <c r="A1293" s="19" t="s">
        <v>8376</v>
      </c>
      <c r="B1293" s="19" t="s">
        <v>53</v>
      </c>
      <c r="D1293" s="19">
        <v>1292</v>
      </c>
    </row>
    <row r="1294" spans="1:4" ht="15.75" customHeight="1">
      <c r="A1294" s="19" t="s">
        <v>8382</v>
      </c>
      <c r="B1294" s="19" t="s">
        <v>53</v>
      </c>
      <c r="D1294" s="19">
        <v>1293</v>
      </c>
    </row>
    <row r="1295" spans="1:4" ht="15.75" customHeight="1">
      <c r="A1295" s="19" t="s">
        <v>8389</v>
      </c>
      <c r="B1295" s="19" t="s">
        <v>53</v>
      </c>
      <c r="D1295" s="19">
        <v>1294</v>
      </c>
    </row>
    <row r="1296" spans="1:4" ht="15.75" customHeight="1">
      <c r="A1296" s="19" t="s">
        <v>8396</v>
      </c>
      <c r="B1296" s="19" t="s">
        <v>53</v>
      </c>
      <c r="D1296" s="19">
        <v>1295</v>
      </c>
    </row>
    <row r="1297" spans="1:4" ht="15.75" customHeight="1">
      <c r="A1297" s="19" t="s">
        <v>8210</v>
      </c>
      <c r="B1297" s="19" t="s">
        <v>53</v>
      </c>
      <c r="D1297" s="19">
        <v>1296</v>
      </c>
    </row>
    <row r="1298" spans="1:4" ht="15.75" customHeight="1">
      <c r="A1298" s="19" t="s">
        <v>8410</v>
      </c>
      <c r="B1298" s="19" t="s">
        <v>53</v>
      </c>
      <c r="D1298" s="19">
        <v>1297</v>
      </c>
    </row>
    <row r="1299" spans="1:4" ht="15.75" customHeight="1">
      <c r="A1299" s="19" t="s">
        <v>8410</v>
      </c>
      <c r="B1299" s="19" t="s">
        <v>53</v>
      </c>
      <c r="D1299" s="19">
        <v>1298</v>
      </c>
    </row>
    <row r="1300" spans="1:4" ht="15.75" customHeight="1">
      <c r="A1300" s="19" t="s">
        <v>8410</v>
      </c>
      <c r="B1300" s="19" t="s">
        <v>53</v>
      </c>
      <c r="D1300" s="19">
        <v>1299</v>
      </c>
    </row>
    <row r="1301" spans="1:4" ht="15.75" customHeight="1">
      <c r="A1301" s="19" t="s">
        <v>8423</v>
      </c>
      <c r="B1301" s="19" t="s">
        <v>53</v>
      </c>
      <c r="D1301" s="19">
        <v>1300</v>
      </c>
    </row>
    <row r="1302" spans="1:4" ht="15.75" customHeight="1">
      <c r="A1302" s="19" t="s">
        <v>8430</v>
      </c>
      <c r="B1302" s="19" t="s">
        <v>53</v>
      </c>
      <c r="D1302" s="19">
        <v>1301</v>
      </c>
    </row>
    <row r="1303" spans="1:4" ht="15.75" customHeight="1">
      <c r="A1303" s="19" t="s">
        <v>8436</v>
      </c>
      <c r="B1303" s="19" t="s">
        <v>53</v>
      </c>
      <c r="D1303" s="19">
        <v>1302</v>
      </c>
    </row>
    <row r="1304" spans="1:4" ht="15.75" customHeight="1">
      <c r="A1304" s="19" t="s">
        <v>8436</v>
      </c>
      <c r="B1304" s="19" t="s">
        <v>53</v>
      </c>
      <c r="D1304" s="19">
        <v>1303</v>
      </c>
    </row>
    <row r="1305" spans="1:4" ht="15.75" customHeight="1">
      <c r="A1305" s="19" t="s">
        <v>8449</v>
      </c>
      <c r="B1305" s="19" t="s">
        <v>53</v>
      </c>
      <c r="D1305" s="19">
        <v>1304</v>
      </c>
    </row>
    <row r="1306" spans="1:4" ht="15.75" customHeight="1">
      <c r="A1306" s="19" t="s">
        <v>8457</v>
      </c>
      <c r="B1306" s="19" t="s">
        <v>53</v>
      </c>
      <c r="D1306" s="19">
        <v>1305</v>
      </c>
    </row>
    <row r="1307" spans="1:4" ht="15.75" customHeight="1">
      <c r="A1307" s="19" t="s">
        <v>8464</v>
      </c>
      <c r="B1307" s="19" t="s">
        <v>53</v>
      </c>
      <c r="D1307" s="19">
        <v>1306</v>
      </c>
    </row>
    <row r="1308" spans="1:4" ht="15.75" customHeight="1">
      <c r="A1308" s="19" t="s">
        <v>8464</v>
      </c>
      <c r="B1308" s="19" t="s">
        <v>53</v>
      </c>
      <c r="D1308" s="19">
        <v>1307</v>
      </c>
    </row>
    <row r="1309" spans="1:4" ht="15.75" customHeight="1">
      <c r="A1309" s="19" t="s">
        <v>8477</v>
      </c>
      <c r="B1309" s="19" t="s">
        <v>53</v>
      </c>
      <c r="D1309" s="19">
        <v>1308</v>
      </c>
    </row>
    <row r="1310" spans="1:4" ht="15.75" customHeight="1">
      <c r="A1310" s="19" t="s">
        <v>8477</v>
      </c>
      <c r="B1310" s="19" t="s">
        <v>53</v>
      </c>
      <c r="D1310" s="19">
        <v>1309</v>
      </c>
    </row>
    <row r="1311" spans="1:4" ht="15.75" customHeight="1">
      <c r="A1311" s="19" t="s">
        <v>8490</v>
      </c>
      <c r="B1311" s="19" t="s">
        <v>53</v>
      </c>
      <c r="D1311" s="19">
        <v>1310</v>
      </c>
    </row>
    <row r="1312" spans="1:4" ht="15.75" customHeight="1">
      <c r="A1312" s="19" t="s">
        <v>8497</v>
      </c>
      <c r="B1312" s="19" t="s">
        <v>53</v>
      </c>
      <c r="D1312" s="19">
        <v>1311</v>
      </c>
    </row>
    <row r="1313" spans="1:4" ht="15.75" customHeight="1">
      <c r="A1313" s="19" t="s">
        <v>8504</v>
      </c>
      <c r="B1313" s="19" t="s">
        <v>53</v>
      </c>
      <c r="D1313" s="19">
        <v>1312</v>
      </c>
    </row>
    <row r="1314" spans="1:4" ht="15.75" customHeight="1">
      <c r="A1314" s="19" t="s">
        <v>8504</v>
      </c>
      <c r="B1314" s="19" t="s">
        <v>53</v>
      </c>
      <c r="D1314" s="19">
        <v>1313</v>
      </c>
    </row>
    <row r="1315" spans="1:4" ht="15.75" customHeight="1">
      <c r="A1315" s="19" t="s">
        <v>8517</v>
      </c>
      <c r="B1315" s="19" t="s">
        <v>53</v>
      </c>
      <c r="D1315" s="19">
        <v>1314</v>
      </c>
    </row>
    <row r="1316" spans="1:4" ht="15.75" customHeight="1">
      <c r="A1316" s="19" t="s">
        <v>8517</v>
      </c>
      <c r="B1316" s="19" t="s">
        <v>53</v>
      </c>
      <c r="D1316" s="19">
        <v>1315</v>
      </c>
    </row>
    <row r="1317" spans="1:4" ht="15.75" customHeight="1">
      <c r="A1317" s="19" t="s">
        <v>8517</v>
      </c>
      <c r="B1317" s="19" t="s">
        <v>53</v>
      </c>
      <c r="D1317" s="19">
        <v>1316</v>
      </c>
    </row>
    <row r="1318" spans="1:4" ht="15.75" customHeight="1">
      <c r="A1318" s="19" t="s">
        <v>8504</v>
      </c>
      <c r="B1318" s="19" t="s">
        <v>53</v>
      </c>
      <c r="D1318" s="19">
        <v>1317</v>
      </c>
    </row>
    <row r="1319" spans="1:4" ht="15.75" customHeight="1">
      <c r="A1319" s="19" t="s">
        <v>8538</v>
      </c>
      <c r="B1319" s="19" t="s">
        <v>50</v>
      </c>
      <c r="D1319" s="19">
        <v>1318</v>
      </c>
    </row>
    <row r="1320" spans="1:4" ht="15.75" customHeight="1">
      <c r="A1320" s="19" t="s">
        <v>8504</v>
      </c>
      <c r="B1320" s="19" t="s">
        <v>53</v>
      </c>
      <c r="D1320" s="19">
        <v>1319</v>
      </c>
    </row>
    <row r="1321" spans="1:4" ht="15.75" customHeight="1">
      <c r="A1321" s="19" t="s">
        <v>8517</v>
      </c>
      <c r="B1321" s="19" t="s">
        <v>53</v>
      </c>
      <c r="D1321" s="19">
        <v>1320</v>
      </c>
    </row>
    <row r="1322" spans="1:4" ht="15.75" customHeight="1">
      <c r="A1322" s="19" t="s">
        <v>8557</v>
      </c>
      <c r="B1322" s="19" t="s">
        <v>56</v>
      </c>
      <c r="D1322" s="19">
        <v>1321</v>
      </c>
    </row>
    <row r="1323" spans="1:4" ht="15.75" customHeight="1">
      <c r="A1323" s="19" t="s">
        <v>8565</v>
      </c>
      <c r="B1323" s="19" t="s">
        <v>53</v>
      </c>
      <c r="D1323" s="19">
        <v>1322</v>
      </c>
    </row>
    <row r="1324" spans="1:4" ht="15.75" customHeight="1">
      <c r="A1324" s="19" t="s">
        <v>8517</v>
      </c>
      <c r="B1324" s="19" t="s">
        <v>53</v>
      </c>
      <c r="D1324" s="19">
        <v>1323</v>
      </c>
    </row>
    <row r="1325" spans="1:4" ht="15.75" customHeight="1">
      <c r="A1325" s="19" t="s">
        <v>8579</v>
      </c>
      <c r="B1325" s="19" t="s">
        <v>53</v>
      </c>
      <c r="D1325" s="19">
        <v>1324</v>
      </c>
    </row>
    <row r="1326" spans="1:4" ht="15.75" customHeight="1">
      <c r="A1326" s="19" t="s">
        <v>8579</v>
      </c>
      <c r="B1326" s="19" t="s">
        <v>53</v>
      </c>
      <c r="D1326" s="19">
        <v>1325</v>
      </c>
    </row>
    <row r="1327" spans="1:4" ht="15.75" customHeight="1">
      <c r="A1327" s="19" t="s">
        <v>8591</v>
      </c>
      <c r="B1327" s="19" t="s">
        <v>50</v>
      </c>
      <c r="D1327" s="19">
        <v>1326</v>
      </c>
    </row>
    <row r="1328" spans="1:4" ht="15.75" customHeight="1">
      <c r="D1328" s="19">
        <v>1327</v>
      </c>
    </row>
    <row r="1329" spans="1:4" ht="15.75" customHeight="1">
      <c r="A1329" s="19" t="s">
        <v>8600</v>
      </c>
      <c r="B1329" s="19" t="s">
        <v>50</v>
      </c>
      <c r="D1329" s="19">
        <v>1328</v>
      </c>
    </row>
    <row r="1330" spans="1:4" ht="15.75" customHeight="1">
      <c r="A1330" s="19" t="s">
        <v>8606</v>
      </c>
      <c r="B1330" s="19" t="s">
        <v>50</v>
      </c>
      <c r="D1330" s="19">
        <v>1329</v>
      </c>
    </row>
    <row r="1331" spans="1:4" ht="15.75" customHeight="1">
      <c r="A1331" s="19" t="s">
        <v>8614</v>
      </c>
      <c r="B1331" s="19" t="s">
        <v>50</v>
      </c>
      <c r="D1331" s="19">
        <v>1330</v>
      </c>
    </row>
    <row r="1332" spans="1:4" ht="15.75" customHeight="1">
      <c r="A1332" s="19" t="s">
        <v>8620</v>
      </c>
      <c r="B1332" s="19" t="s">
        <v>50</v>
      </c>
      <c r="D1332" s="19">
        <v>1331</v>
      </c>
    </row>
    <row r="1333" spans="1:4" ht="15.75" customHeight="1">
      <c r="A1333" s="19" t="s">
        <v>8620</v>
      </c>
      <c r="B1333" s="19" t="s">
        <v>50</v>
      </c>
      <c r="D1333" s="19">
        <v>1332</v>
      </c>
    </row>
    <row r="1334" spans="1:4" ht="15.75" customHeight="1">
      <c r="A1334" s="19" t="s">
        <v>8633</v>
      </c>
      <c r="B1334" s="19" t="s">
        <v>50</v>
      </c>
      <c r="D1334" s="19">
        <v>1333</v>
      </c>
    </row>
    <row r="1335" spans="1:4" ht="15.75" customHeight="1">
      <c r="A1335" s="19" t="s">
        <v>8640</v>
      </c>
      <c r="B1335" s="19" t="s">
        <v>50</v>
      </c>
      <c r="D1335" s="19">
        <v>1334</v>
      </c>
    </row>
    <row r="1336" spans="1:4" ht="15.75" customHeight="1">
      <c r="A1336" s="19" t="s">
        <v>8647</v>
      </c>
      <c r="B1336" s="19" t="s">
        <v>50</v>
      </c>
      <c r="D1336" s="19">
        <v>1335</v>
      </c>
    </row>
    <row r="1337" spans="1:4" ht="15.75" customHeight="1">
      <c r="A1337" s="19" t="s">
        <v>8653</v>
      </c>
      <c r="B1337" s="19" t="s">
        <v>50</v>
      </c>
      <c r="D1337" s="19">
        <v>1336</v>
      </c>
    </row>
    <row r="1338" spans="1:4" ht="15.75" customHeight="1">
      <c r="A1338" s="19" t="s">
        <v>8658</v>
      </c>
      <c r="B1338" s="19" t="s">
        <v>50</v>
      </c>
      <c r="D1338" s="19">
        <v>1337</v>
      </c>
    </row>
    <row r="1339" spans="1:4" ht="15.75" customHeight="1">
      <c r="A1339" s="19" t="s">
        <v>8665</v>
      </c>
      <c r="B1339" s="19" t="s">
        <v>50</v>
      </c>
      <c r="D1339" s="19">
        <v>1338</v>
      </c>
    </row>
    <row r="1340" spans="1:4" ht="15.75" customHeight="1">
      <c r="A1340" s="19" t="s">
        <v>8665</v>
      </c>
      <c r="B1340" s="19" t="s">
        <v>50</v>
      </c>
      <c r="D1340" s="19">
        <v>1339</v>
      </c>
    </row>
    <row r="1341" spans="1:4" ht="15.75" customHeight="1">
      <c r="A1341" s="19" t="s">
        <v>8677</v>
      </c>
      <c r="B1341" s="19" t="s">
        <v>50</v>
      </c>
      <c r="D1341" s="19">
        <v>1340</v>
      </c>
    </row>
    <row r="1342" spans="1:4" ht="15.75" customHeight="1">
      <c r="A1342" s="19" t="s">
        <v>8665</v>
      </c>
      <c r="B1342" s="19" t="s">
        <v>50</v>
      </c>
      <c r="D1342" s="19">
        <v>1341</v>
      </c>
    </row>
    <row r="1343" spans="1:4" ht="15.75" customHeight="1">
      <c r="A1343" s="19" t="s">
        <v>8690</v>
      </c>
      <c r="B1343" s="19" t="s">
        <v>50</v>
      </c>
      <c r="D1343" s="19">
        <v>1342</v>
      </c>
    </row>
    <row r="1344" spans="1:4" ht="15.75" customHeight="1">
      <c r="A1344" s="19" t="s">
        <v>8665</v>
      </c>
      <c r="B1344" s="19" t="s">
        <v>50</v>
      </c>
      <c r="D1344" s="19">
        <v>1343</v>
      </c>
    </row>
    <row r="1345" spans="1:4" ht="15.75" customHeight="1">
      <c r="D1345" s="19">
        <v>1344</v>
      </c>
    </row>
    <row r="1346" spans="1:4" ht="15.75" customHeight="1">
      <c r="A1346" s="19" t="s">
        <v>8677</v>
      </c>
      <c r="B1346" s="19" t="s">
        <v>50</v>
      </c>
      <c r="D1346" s="19">
        <v>1345</v>
      </c>
    </row>
    <row r="1347" spans="1:4" ht="15.75" customHeight="1">
      <c r="A1347" s="19" t="s">
        <v>8665</v>
      </c>
      <c r="B1347" s="19" t="s">
        <v>50</v>
      </c>
      <c r="D1347" s="19">
        <v>1346</v>
      </c>
    </row>
    <row r="1348" spans="1:4" ht="15.75" customHeight="1">
      <c r="A1348" s="19" t="s">
        <v>8665</v>
      </c>
      <c r="B1348" s="19" t="s">
        <v>50</v>
      </c>
      <c r="D1348" s="19">
        <v>1347</v>
      </c>
    </row>
    <row r="1349" spans="1:4" ht="15.75" customHeight="1">
      <c r="A1349" s="19" t="s">
        <v>8075</v>
      </c>
      <c r="B1349" s="19" t="s">
        <v>47</v>
      </c>
      <c r="D1349" s="19">
        <v>1348</v>
      </c>
    </row>
    <row r="1350" spans="1:4" ht="15.75" customHeight="1">
      <c r="A1350" s="19" t="s">
        <v>8721</v>
      </c>
      <c r="B1350" s="19" t="s">
        <v>56</v>
      </c>
      <c r="D1350" s="19">
        <v>1349</v>
      </c>
    </row>
    <row r="1351" spans="1:4" ht="15.75" customHeight="1">
      <c r="A1351" s="19" t="s">
        <v>8727</v>
      </c>
      <c r="B1351" s="19" t="s">
        <v>50</v>
      </c>
      <c r="D1351" s="19">
        <v>1350</v>
      </c>
    </row>
    <row r="1352" spans="1:4" ht="15.75" customHeight="1">
      <c r="A1352" s="19" t="s">
        <v>8733</v>
      </c>
      <c r="B1352" s="19" t="s">
        <v>50</v>
      </c>
      <c r="D1352" s="19">
        <v>1351</v>
      </c>
    </row>
    <row r="1353" spans="1:4" ht="15.75" customHeight="1">
      <c r="A1353" s="19" t="s">
        <v>8741</v>
      </c>
      <c r="B1353" s="19" t="s">
        <v>47</v>
      </c>
      <c r="D1353" s="19">
        <v>1352</v>
      </c>
    </row>
    <row r="1354" spans="1:4" ht="15.75" customHeight="1">
      <c r="A1354" s="19" t="s">
        <v>8747</v>
      </c>
      <c r="B1354" s="19" t="s">
        <v>47</v>
      </c>
      <c r="D1354" s="19">
        <v>1353</v>
      </c>
    </row>
    <row r="1355" spans="1:4" ht="15.75" customHeight="1">
      <c r="A1355" s="19" t="s">
        <v>8754</v>
      </c>
      <c r="B1355" s="19" t="s">
        <v>47</v>
      </c>
      <c r="D1355" s="19">
        <v>1354</v>
      </c>
    </row>
    <row r="1356" spans="1:4" ht="15.75" customHeight="1">
      <c r="A1356" s="19" t="s">
        <v>8762</v>
      </c>
      <c r="B1356" s="19" t="s">
        <v>47</v>
      </c>
      <c r="D1356" s="19">
        <v>1355</v>
      </c>
    </row>
    <row r="1357" spans="1:4" ht="15.75" customHeight="1">
      <c r="A1357" s="19" t="s">
        <v>8762</v>
      </c>
      <c r="B1357" s="19" t="s">
        <v>47</v>
      </c>
      <c r="D1357" s="19">
        <v>1356</v>
      </c>
    </row>
    <row r="1358" spans="1:4" ht="15.75" customHeight="1">
      <c r="A1358" s="19" t="s">
        <v>8775</v>
      </c>
      <c r="B1358" s="19" t="s">
        <v>47</v>
      </c>
      <c r="D1358" s="19">
        <v>1357</v>
      </c>
    </row>
    <row r="1359" spans="1:4" ht="15.75" customHeight="1">
      <c r="A1359" s="19" t="s">
        <v>8775</v>
      </c>
      <c r="B1359" s="19" t="s">
        <v>47</v>
      </c>
      <c r="D1359" s="19">
        <v>1358</v>
      </c>
    </row>
    <row r="1360" spans="1:4" ht="15.75" customHeight="1">
      <c r="A1360" s="19" t="s">
        <v>8787</v>
      </c>
      <c r="B1360" s="19" t="s">
        <v>47</v>
      </c>
      <c r="D1360" s="19">
        <v>1359</v>
      </c>
    </row>
    <row r="1361" spans="1:4" ht="15.75" customHeight="1">
      <c r="A1361" s="19" t="s">
        <v>8795</v>
      </c>
      <c r="B1361" s="19" t="s">
        <v>47</v>
      </c>
      <c r="D1361" s="19">
        <v>1360</v>
      </c>
    </row>
    <row r="1362" spans="1:4" ht="15.75" customHeight="1">
      <c r="A1362" s="19" t="s">
        <v>8802</v>
      </c>
      <c r="B1362" s="19" t="s">
        <v>47</v>
      </c>
      <c r="D1362" s="19">
        <v>1361</v>
      </c>
    </row>
    <row r="1363" spans="1:4" ht="15.75" customHeight="1">
      <c r="A1363" s="19" t="s">
        <v>8809</v>
      </c>
      <c r="B1363" s="19" t="s">
        <v>47</v>
      </c>
      <c r="D1363" s="19">
        <v>1362</v>
      </c>
    </row>
    <row r="1364" spans="1:4" ht="15.75" customHeight="1">
      <c r="A1364" s="19" t="s">
        <v>8816</v>
      </c>
      <c r="B1364" s="19" t="s">
        <v>50</v>
      </c>
      <c r="D1364" s="19">
        <v>1363</v>
      </c>
    </row>
    <row r="1365" spans="1:4" ht="15.75" customHeight="1">
      <c r="A1365" s="19" t="s">
        <v>8823</v>
      </c>
      <c r="B1365" s="19" t="s">
        <v>47</v>
      </c>
      <c r="D1365" s="19">
        <v>1364</v>
      </c>
    </row>
    <row r="1366" spans="1:4" ht="15.75" customHeight="1">
      <c r="A1366" s="19" t="s">
        <v>8823</v>
      </c>
      <c r="B1366" s="19" t="s">
        <v>47</v>
      </c>
      <c r="D1366" s="19">
        <v>1365</v>
      </c>
    </row>
    <row r="1367" spans="1:4" ht="15.75" customHeight="1">
      <c r="A1367" s="19" t="s">
        <v>8836</v>
      </c>
      <c r="B1367" s="19" t="s">
        <v>47</v>
      </c>
      <c r="D1367" s="19">
        <v>1366</v>
      </c>
    </row>
    <row r="1368" spans="1:4" ht="15.75" customHeight="1">
      <c r="A1368" s="19" t="s">
        <v>8836</v>
      </c>
      <c r="B1368" s="19" t="s">
        <v>47</v>
      </c>
      <c r="D1368" s="19">
        <v>1367</v>
      </c>
    </row>
    <row r="1369" spans="1:4" ht="15.75" customHeight="1">
      <c r="A1369" s="19" t="s">
        <v>8836</v>
      </c>
      <c r="B1369" s="19" t="s">
        <v>47</v>
      </c>
      <c r="D1369" s="19">
        <v>1368</v>
      </c>
    </row>
    <row r="1370" spans="1:4" ht="15.75" customHeight="1">
      <c r="A1370" s="19" t="s">
        <v>8852</v>
      </c>
      <c r="B1370" s="19" t="s">
        <v>47</v>
      </c>
      <c r="D1370" s="19">
        <v>1369</v>
      </c>
    </row>
    <row r="1371" spans="1:4" ht="15.75" customHeight="1">
      <c r="A1371" s="19" t="s">
        <v>8859</v>
      </c>
      <c r="B1371" s="19" t="s">
        <v>47</v>
      </c>
      <c r="D1371" s="19">
        <v>1370</v>
      </c>
    </row>
    <row r="1372" spans="1:4" ht="15.75" customHeight="1">
      <c r="A1372" s="19" t="s">
        <v>8866</v>
      </c>
      <c r="B1372" s="19" t="s">
        <v>43</v>
      </c>
      <c r="D1372" s="19">
        <v>1371</v>
      </c>
    </row>
    <row r="1373" spans="1:4" ht="15.75" customHeight="1">
      <c r="A1373" s="19" t="s">
        <v>8836</v>
      </c>
      <c r="B1373" s="19" t="s">
        <v>47</v>
      </c>
      <c r="D1373" s="19">
        <v>1372</v>
      </c>
    </row>
    <row r="1374" spans="1:4" ht="15.75" customHeight="1">
      <c r="A1374" s="19" t="s">
        <v>8859</v>
      </c>
      <c r="B1374" s="19" t="s">
        <v>47</v>
      </c>
      <c r="D1374" s="19">
        <v>1373</v>
      </c>
    </row>
    <row r="1375" spans="1:4" ht="15.75" customHeight="1">
      <c r="A1375" s="19" t="s">
        <v>8836</v>
      </c>
      <c r="B1375" s="19" t="s">
        <v>47</v>
      </c>
      <c r="D1375" s="19">
        <v>1374</v>
      </c>
    </row>
    <row r="1376" spans="1:4" ht="15.75" customHeight="1">
      <c r="A1376" s="19" t="s">
        <v>8836</v>
      </c>
      <c r="B1376" s="19" t="s">
        <v>47</v>
      </c>
      <c r="D1376" s="19">
        <v>1375</v>
      </c>
    </row>
    <row r="1377" spans="1:4" ht="15.75" customHeight="1">
      <c r="A1377" s="19" t="s">
        <v>8836</v>
      </c>
      <c r="B1377" s="19" t="s">
        <v>47</v>
      </c>
      <c r="D1377" s="19">
        <v>1376</v>
      </c>
    </row>
    <row r="1378" spans="1:4" ht="15.75" customHeight="1">
      <c r="A1378" s="19" t="s">
        <v>8836</v>
      </c>
      <c r="B1378" s="19" t="s">
        <v>47</v>
      </c>
      <c r="D1378" s="19">
        <v>1377</v>
      </c>
    </row>
    <row r="1379" spans="1:4" ht="15.75" customHeight="1">
      <c r="A1379" s="19" t="s">
        <v>8836</v>
      </c>
      <c r="B1379" s="19" t="s">
        <v>47</v>
      </c>
      <c r="D1379" s="19">
        <v>1378</v>
      </c>
    </row>
    <row r="1380" spans="1:4" ht="15.75" customHeight="1">
      <c r="A1380" s="19" t="s">
        <v>8836</v>
      </c>
      <c r="B1380" s="19" t="s">
        <v>47</v>
      </c>
      <c r="D1380" s="19">
        <v>1379</v>
      </c>
    </row>
    <row r="1381" spans="1:4" ht="15.75" customHeight="1">
      <c r="A1381" s="19" t="s">
        <v>8859</v>
      </c>
      <c r="B1381" s="19" t="s">
        <v>47</v>
      </c>
      <c r="D1381" s="19">
        <v>1380</v>
      </c>
    </row>
    <row r="1382" spans="1:4" ht="15.75" customHeight="1">
      <c r="A1382" s="19" t="s">
        <v>8836</v>
      </c>
      <c r="B1382" s="19" t="s">
        <v>47</v>
      </c>
      <c r="D1382" s="19">
        <v>1381</v>
      </c>
    </row>
    <row r="1383" spans="1:4" ht="15.75" customHeight="1">
      <c r="A1383" s="19" t="s">
        <v>8836</v>
      </c>
      <c r="B1383" s="19" t="s">
        <v>47</v>
      </c>
      <c r="D1383" s="19">
        <v>1382</v>
      </c>
    </row>
    <row r="1384" spans="1:4" ht="15.75" customHeight="1">
      <c r="A1384" s="19" t="s">
        <v>8926</v>
      </c>
      <c r="B1384" s="19" t="s">
        <v>43</v>
      </c>
      <c r="D1384" s="19">
        <v>1383</v>
      </c>
    </row>
    <row r="1385" spans="1:4" ht="15.75" customHeight="1">
      <c r="A1385" s="19" t="s">
        <v>8926</v>
      </c>
      <c r="B1385" s="19" t="s">
        <v>43</v>
      </c>
      <c r="D1385" s="19">
        <v>1384</v>
      </c>
    </row>
    <row r="1386" spans="1:4" ht="15.75" customHeight="1">
      <c r="A1386" s="19" t="s">
        <v>8938</v>
      </c>
      <c r="B1386" s="19" t="s">
        <v>43</v>
      </c>
      <c r="D1386" s="19">
        <v>1385</v>
      </c>
    </row>
    <row r="1387" spans="1:4" ht="15.75" customHeight="1">
      <c r="A1387" s="19" t="s">
        <v>8944</v>
      </c>
      <c r="B1387" s="19" t="s">
        <v>43</v>
      </c>
      <c r="D1387" s="19">
        <v>1386</v>
      </c>
    </row>
    <row r="1388" spans="1:4" ht="15.75" customHeight="1">
      <c r="A1388" s="19" t="s">
        <v>8951</v>
      </c>
      <c r="B1388" s="19" t="s">
        <v>43</v>
      </c>
      <c r="D1388" s="19">
        <v>1387</v>
      </c>
    </row>
    <row r="1389" spans="1:4" ht="15.75" customHeight="1">
      <c r="A1389" s="19" t="s">
        <v>8958</v>
      </c>
      <c r="B1389" s="19" t="s">
        <v>43</v>
      </c>
      <c r="D1389" s="19">
        <v>1388</v>
      </c>
    </row>
    <row r="1390" spans="1:4" ht="15.75" customHeight="1">
      <c r="D1390" s="19">
        <v>1389</v>
      </c>
    </row>
    <row r="1391" spans="1:4" ht="15.75" customHeight="1">
      <c r="A1391" s="19" t="s">
        <v>8968</v>
      </c>
      <c r="B1391" s="19" t="s">
        <v>43</v>
      </c>
      <c r="D1391" s="19">
        <v>1390</v>
      </c>
    </row>
    <row r="1392" spans="1:4" ht="15.75" customHeight="1">
      <c r="A1392" s="19" t="s">
        <v>8974</v>
      </c>
      <c r="B1392" s="19" t="s">
        <v>43</v>
      </c>
      <c r="D1392" s="19">
        <v>1391</v>
      </c>
    </row>
    <row r="1393" spans="1:4" ht="15.75" customHeight="1">
      <c r="A1393" s="19" t="s">
        <v>8981</v>
      </c>
      <c r="B1393" s="19" t="s">
        <v>43</v>
      </c>
      <c r="D1393" s="19">
        <v>1392</v>
      </c>
    </row>
    <row r="1394" spans="1:4" ht="15.75" customHeight="1">
      <c r="A1394" s="19" t="s">
        <v>8981</v>
      </c>
      <c r="B1394" s="19" t="s">
        <v>43</v>
      </c>
      <c r="D1394" s="19">
        <v>1393</v>
      </c>
    </row>
    <row r="1395" spans="1:4" ht="15.75" customHeight="1">
      <c r="A1395" s="19" t="s">
        <v>8995</v>
      </c>
      <c r="B1395" s="19" t="s">
        <v>43</v>
      </c>
      <c r="D1395" s="19">
        <v>1394</v>
      </c>
    </row>
    <row r="1396" spans="1:4" ht="15.75" customHeight="1">
      <c r="A1396" s="19" t="s">
        <v>9000</v>
      </c>
      <c r="B1396" s="19" t="s">
        <v>43</v>
      </c>
      <c r="D1396" s="19">
        <v>1395</v>
      </c>
    </row>
    <row r="1397" spans="1:4" ht="15.75" customHeight="1">
      <c r="A1397" s="19" t="s">
        <v>9000</v>
      </c>
      <c r="B1397" s="19" t="s">
        <v>43</v>
      </c>
      <c r="D1397" s="19">
        <v>1396</v>
      </c>
    </row>
    <row r="1398" spans="1:4" ht="15.75" customHeight="1">
      <c r="A1398" s="19" t="s">
        <v>9011</v>
      </c>
      <c r="B1398" s="19" t="s">
        <v>43</v>
      </c>
      <c r="D1398" s="19">
        <v>1397</v>
      </c>
    </row>
    <row r="1399" spans="1:4" ht="15.75" customHeight="1">
      <c r="A1399" s="19" t="s">
        <v>9019</v>
      </c>
      <c r="B1399" s="19" t="s">
        <v>43</v>
      </c>
      <c r="D1399" s="19">
        <v>1398</v>
      </c>
    </row>
    <row r="1400" spans="1:4" ht="15.75" customHeight="1">
      <c r="A1400" s="19" t="s">
        <v>9019</v>
      </c>
      <c r="B1400" s="19" t="s">
        <v>43</v>
      </c>
      <c r="D1400" s="19">
        <v>1399</v>
      </c>
    </row>
    <row r="1401" spans="1:4" ht="15.75" customHeight="1">
      <c r="A1401" s="19" t="s">
        <v>9019</v>
      </c>
      <c r="B1401" s="19" t="s">
        <v>43</v>
      </c>
      <c r="D1401" s="19">
        <v>1400</v>
      </c>
    </row>
    <row r="1402" spans="1:4" ht="15.75" customHeight="1">
      <c r="A1402" s="19" t="s">
        <v>9039</v>
      </c>
      <c r="B1402" s="19" t="s">
        <v>43</v>
      </c>
      <c r="D1402" s="19">
        <v>1401</v>
      </c>
    </row>
    <row r="1403" spans="1:4" ht="15.75" customHeight="1">
      <c r="A1403" s="19" t="s">
        <v>9019</v>
      </c>
      <c r="B1403" s="19" t="s">
        <v>43</v>
      </c>
      <c r="D1403" s="19">
        <v>1402</v>
      </c>
    </row>
    <row r="1404" spans="1:4" ht="15.75" customHeight="1">
      <c r="A1404" s="19" t="s">
        <v>9052</v>
      </c>
      <c r="B1404" s="19" t="s">
        <v>64</v>
      </c>
      <c r="D1404" s="19">
        <v>1403</v>
      </c>
    </row>
    <row r="1405" spans="1:4" ht="15.75" customHeight="1">
      <c r="A1405" s="19" t="s">
        <v>9019</v>
      </c>
      <c r="B1405" s="19" t="s">
        <v>43</v>
      </c>
      <c r="D1405" s="19">
        <v>1404</v>
      </c>
    </row>
    <row r="1406" spans="1:4" ht="15.75" customHeight="1">
      <c r="A1406" s="19" t="s">
        <v>9063</v>
      </c>
      <c r="B1406" s="19" t="s">
        <v>43</v>
      </c>
      <c r="D1406" s="19">
        <v>1405</v>
      </c>
    </row>
    <row r="1407" spans="1:4" ht="15.75" customHeight="1">
      <c r="A1407" s="19" t="s">
        <v>9019</v>
      </c>
      <c r="B1407" s="19" t="s">
        <v>43</v>
      </c>
      <c r="D1407" s="19">
        <v>1406</v>
      </c>
    </row>
    <row r="1408" spans="1:4" ht="15.75" customHeight="1">
      <c r="A1408" s="19" t="s">
        <v>9076</v>
      </c>
      <c r="B1408" s="19" t="s">
        <v>64</v>
      </c>
      <c r="D1408" s="19">
        <v>1407</v>
      </c>
    </row>
    <row r="1409" spans="1:4" ht="15.75" customHeight="1">
      <c r="A1409" s="19" t="s">
        <v>9019</v>
      </c>
      <c r="B1409" s="19" t="s">
        <v>43</v>
      </c>
      <c r="D1409" s="19">
        <v>1408</v>
      </c>
    </row>
    <row r="1410" spans="1:4" ht="15.75" customHeight="1">
      <c r="A1410" s="19" t="s">
        <v>9019</v>
      </c>
      <c r="B1410" s="19" t="s">
        <v>43</v>
      </c>
      <c r="D1410" s="19">
        <v>1409</v>
      </c>
    </row>
    <row r="1411" spans="1:4" ht="15.75" customHeight="1">
      <c r="A1411" s="19" t="s">
        <v>9092</v>
      </c>
      <c r="B1411" s="19" t="s">
        <v>40</v>
      </c>
      <c r="D1411" s="19">
        <v>1410</v>
      </c>
    </row>
    <row r="1412" spans="1:4" ht="15.75" customHeight="1">
      <c r="A1412" s="19" t="s">
        <v>9019</v>
      </c>
      <c r="B1412" s="19" t="s">
        <v>43</v>
      </c>
      <c r="D1412" s="19">
        <v>1411</v>
      </c>
    </row>
    <row r="1413" spans="1:4" ht="15.75" customHeight="1">
      <c r="A1413" s="19" t="s">
        <v>9019</v>
      </c>
      <c r="B1413" s="19" t="s">
        <v>43</v>
      </c>
      <c r="D1413" s="19">
        <v>1412</v>
      </c>
    </row>
    <row r="1414" spans="1:4" ht="15.75" customHeight="1">
      <c r="A1414" s="19" t="s">
        <v>9019</v>
      </c>
      <c r="B1414" s="19" t="s">
        <v>43</v>
      </c>
      <c r="D1414" s="19">
        <v>1413</v>
      </c>
    </row>
    <row r="1415" spans="1:4" ht="15.75" customHeight="1">
      <c r="A1415" s="19" t="s">
        <v>9019</v>
      </c>
      <c r="B1415" s="19" t="s">
        <v>43</v>
      </c>
      <c r="D1415" s="19">
        <v>1414</v>
      </c>
    </row>
    <row r="1416" spans="1:4" ht="15.75" customHeight="1">
      <c r="A1416" s="19" t="s">
        <v>9123</v>
      </c>
      <c r="B1416" s="19" t="s">
        <v>43</v>
      </c>
      <c r="D1416" s="19">
        <v>1415</v>
      </c>
    </row>
    <row r="1417" spans="1:4" ht="15.75" customHeight="1">
      <c r="A1417" s="19" t="s">
        <v>9019</v>
      </c>
      <c r="B1417" s="19" t="s">
        <v>43</v>
      </c>
      <c r="D1417" s="19">
        <v>1416</v>
      </c>
    </row>
    <row r="1418" spans="1:4" ht="15.75" customHeight="1">
      <c r="A1418" s="19" t="s">
        <v>9019</v>
      </c>
      <c r="B1418" s="19" t="s">
        <v>43</v>
      </c>
      <c r="D1418" s="19">
        <v>1417</v>
      </c>
    </row>
    <row r="1419" spans="1:4" ht="15.75" customHeight="1">
      <c r="A1419" s="19" t="s">
        <v>9139</v>
      </c>
      <c r="B1419" s="19" t="s">
        <v>43</v>
      </c>
      <c r="D1419" s="19">
        <v>1418</v>
      </c>
    </row>
    <row r="1420" spans="1:4" ht="15.75" customHeight="1">
      <c r="A1420" s="19" t="s">
        <v>9146</v>
      </c>
      <c r="B1420" s="19" t="s">
        <v>40</v>
      </c>
      <c r="D1420" s="19">
        <v>1419</v>
      </c>
    </row>
    <row r="1421" spans="1:4" ht="15.75" customHeight="1">
      <c r="A1421" s="19" t="s">
        <v>9092</v>
      </c>
      <c r="B1421" s="19" t="s">
        <v>40</v>
      </c>
      <c r="D1421" s="19">
        <v>1420</v>
      </c>
    </row>
    <row r="1422" spans="1:4" ht="15.75" customHeight="1">
      <c r="A1422" s="19" t="s">
        <v>9092</v>
      </c>
      <c r="B1422" s="19" t="s">
        <v>40</v>
      </c>
      <c r="D1422" s="19">
        <v>1421</v>
      </c>
    </row>
    <row r="1423" spans="1:4" ht="15.75" customHeight="1">
      <c r="A1423" s="19" t="s">
        <v>9165</v>
      </c>
      <c r="B1423" s="19" t="s">
        <v>40</v>
      </c>
      <c r="D1423" s="19">
        <v>1422</v>
      </c>
    </row>
    <row r="1424" spans="1:4" ht="15.75" customHeight="1">
      <c r="A1424" s="19" t="s">
        <v>9172</v>
      </c>
      <c r="B1424" s="19" t="s">
        <v>40</v>
      </c>
      <c r="D1424" s="19">
        <v>1423</v>
      </c>
    </row>
    <row r="1425" spans="1:4" ht="15.75" customHeight="1">
      <c r="A1425" s="19" t="s">
        <v>9179</v>
      </c>
      <c r="B1425" s="19" t="s">
        <v>40</v>
      </c>
      <c r="D1425" s="19">
        <v>1424</v>
      </c>
    </row>
    <row r="1426" spans="1:4" ht="15.75" customHeight="1">
      <c r="A1426" s="19" t="s">
        <v>9186</v>
      </c>
      <c r="B1426" s="19" t="s">
        <v>40</v>
      </c>
      <c r="D1426" s="19">
        <v>1425</v>
      </c>
    </row>
    <row r="1427" spans="1:4" ht="15.75" customHeight="1">
      <c r="A1427" s="19" t="s">
        <v>9192</v>
      </c>
      <c r="B1427" s="19" t="s">
        <v>40</v>
      </c>
      <c r="D1427" s="19">
        <v>1426</v>
      </c>
    </row>
    <row r="1428" spans="1:4" ht="15.75" customHeight="1">
      <c r="A1428" s="19" t="s">
        <v>9199</v>
      </c>
      <c r="B1428" s="19" t="s">
        <v>40</v>
      </c>
      <c r="D1428" s="19">
        <v>1427</v>
      </c>
    </row>
    <row r="1429" spans="1:4" ht="15.75" customHeight="1">
      <c r="D1429" s="19">
        <v>1428</v>
      </c>
    </row>
    <row r="1430" spans="1:4" ht="15.75" customHeight="1">
      <c r="A1430" s="19" t="s">
        <v>9210</v>
      </c>
      <c r="B1430" s="19" t="s">
        <v>40</v>
      </c>
      <c r="D1430" s="19">
        <v>1429</v>
      </c>
    </row>
    <row r="1431" spans="1:4" ht="15.75" customHeight="1">
      <c r="A1431" s="19" t="s">
        <v>9210</v>
      </c>
      <c r="B1431" s="19" t="s">
        <v>40</v>
      </c>
      <c r="D1431" s="19">
        <v>1430</v>
      </c>
    </row>
    <row r="1432" spans="1:4" ht="15.75" customHeight="1">
      <c r="A1432" s="19" t="s">
        <v>9221</v>
      </c>
      <c r="B1432" s="19" t="s">
        <v>40</v>
      </c>
      <c r="D1432" s="19">
        <v>1431</v>
      </c>
    </row>
    <row r="1433" spans="1:4" ht="15.75" customHeight="1">
      <c r="A1433" s="19" t="s">
        <v>9221</v>
      </c>
      <c r="B1433" s="19" t="s">
        <v>40</v>
      </c>
      <c r="D1433" s="19">
        <v>1432</v>
      </c>
    </row>
    <row r="1434" spans="1:4" ht="15.75" customHeight="1">
      <c r="A1434" s="19" t="s">
        <v>9221</v>
      </c>
      <c r="B1434" s="19" t="s">
        <v>40</v>
      </c>
      <c r="D1434" s="19">
        <v>1433</v>
      </c>
    </row>
    <row r="1435" spans="1:4" ht="15.75" customHeight="1">
      <c r="A1435" s="19" t="s">
        <v>9236</v>
      </c>
      <c r="B1435" s="19" t="s">
        <v>40</v>
      </c>
      <c r="D1435" s="19">
        <v>1434</v>
      </c>
    </row>
    <row r="1436" spans="1:4" ht="15.75" customHeight="1">
      <c r="A1436" s="19">
        <v>2019</v>
      </c>
      <c r="D1436" s="19">
        <v>1435</v>
      </c>
    </row>
    <row r="1437" spans="1:4" ht="15.75" customHeight="1">
      <c r="A1437" s="19">
        <v>2019</v>
      </c>
      <c r="D1437" s="19">
        <v>1436</v>
      </c>
    </row>
    <row r="1438" spans="1:4" ht="15.75" customHeight="1">
      <c r="A1438" s="19">
        <v>2019</v>
      </c>
      <c r="D1438" s="19">
        <v>1437</v>
      </c>
    </row>
    <row r="1439" spans="1:4" ht="15.75" customHeight="1">
      <c r="A1439" s="19">
        <v>2019</v>
      </c>
      <c r="D1439" s="19">
        <v>1438</v>
      </c>
    </row>
    <row r="1440" spans="1:4" ht="15.75" customHeight="1">
      <c r="A1440" s="19">
        <v>2019</v>
      </c>
      <c r="D1440" s="19">
        <v>1439</v>
      </c>
    </row>
    <row r="1441" spans="1:4" ht="15.75" customHeight="1">
      <c r="A1441" s="19" t="s">
        <v>9273</v>
      </c>
      <c r="B1441" s="19" t="s">
        <v>64</v>
      </c>
      <c r="D1441" s="19">
        <v>1440</v>
      </c>
    </row>
    <row r="1442" spans="1:4" ht="15.75" customHeight="1">
      <c r="A1442" s="19">
        <v>2019</v>
      </c>
      <c r="D1442" s="19">
        <v>1441</v>
      </c>
    </row>
    <row r="1443" spans="1:4" ht="15.75" customHeight="1">
      <c r="A1443" s="19">
        <v>2019</v>
      </c>
      <c r="D1443" s="19">
        <v>1442</v>
      </c>
    </row>
    <row r="1444" spans="1:4" ht="15.75" customHeight="1">
      <c r="A1444" s="19">
        <v>2019</v>
      </c>
      <c r="D1444" s="19">
        <v>1443</v>
      </c>
    </row>
    <row r="1445" spans="1:4" ht="15.75" customHeight="1">
      <c r="A1445" s="19">
        <v>2019</v>
      </c>
      <c r="D1445" s="19">
        <v>1444</v>
      </c>
    </row>
    <row r="1446" spans="1:4" ht="15.75" customHeight="1">
      <c r="A1446" s="19">
        <v>2019</v>
      </c>
      <c r="D1446" s="19">
        <v>1445</v>
      </c>
    </row>
    <row r="1447" spans="1:4" ht="15.75" customHeight="1">
      <c r="A1447" s="19">
        <v>2019</v>
      </c>
      <c r="D1447" s="19">
        <v>1446</v>
      </c>
    </row>
    <row r="1448" spans="1:4" ht="15.75" customHeight="1">
      <c r="A1448" s="19" t="s">
        <v>9314</v>
      </c>
      <c r="B1448" s="19" t="s">
        <v>40</v>
      </c>
      <c r="D1448" s="19">
        <v>1447</v>
      </c>
    </row>
    <row r="1449" spans="1:4" ht="15.75" customHeight="1">
      <c r="A1449" s="19">
        <v>2019</v>
      </c>
      <c r="D1449" s="19">
        <v>1448</v>
      </c>
    </row>
    <row r="1450" spans="1:4" ht="15.75" customHeight="1">
      <c r="A1450" s="19">
        <v>2019</v>
      </c>
      <c r="D1450" s="19">
        <v>1449</v>
      </c>
    </row>
    <row r="1451" spans="1:4" ht="15.75" customHeight="1">
      <c r="A1451" s="19">
        <v>2019</v>
      </c>
      <c r="D1451" s="19">
        <v>1450</v>
      </c>
    </row>
    <row r="1452" spans="1:4" ht="15.75" customHeight="1">
      <c r="A1452" s="19" t="s">
        <v>9336</v>
      </c>
      <c r="B1452" s="19" t="s">
        <v>40</v>
      </c>
      <c r="D1452" s="19">
        <v>1451</v>
      </c>
    </row>
    <row r="1453" spans="1:4" ht="15.75" customHeight="1">
      <c r="A1453" s="19" t="s">
        <v>9342</v>
      </c>
      <c r="B1453" s="19" t="s">
        <v>64</v>
      </c>
      <c r="D1453" s="19">
        <v>1452</v>
      </c>
    </row>
    <row r="1454" spans="1:4" ht="15.75" customHeight="1">
      <c r="A1454" s="19">
        <v>2019</v>
      </c>
      <c r="D1454" s="19">
        <v>1453</v>
      </c>
    </row>
    <row r="1455" spans="1:4" ht="15.75" customHeight="1">
      <c r="A1455" s="19" t="s">
        <v>9353</v>
      </c>
      <c r="B1455" s="19" t="s">
        <v>40</v>
      </c>
      <c r="D1455" s="19">
        <v>1454</v>
      </c>
    </row>
    <row r="1456" spans="1:4" ht="15.75" customHeight="1">
      <c r="A1456" s="19" t="s">
        <v>9314</v>
      </c>
      <c r="B1456" s="19" t="s">
        <v>40</v>
      </c>
      <c r="D1456" s="19">
        <v>1455</v>
      </c>
    </row>
    <row r="1457" spans="1:4" ht="15.75" customHeight="1">
      <c r="A1457" s="19" t="s">
        <v>9314</v>
      </c>
      <c r="B1457" s="19" t="s">
        <v>40</v>
      </c>
      <c r="D1457" s="19">
        <v>1456</v>
      </c>
    </row>
    <row r="1458" spans="1:4" ht="15.75" customHeight="1">
      <c r="A1458" s="19" t="s">
        <v>9314</v>
      </c>
      <c r="B1458" s="19" t="s">
        <v>40</v>
      </c>
      <c r="D1458" s="19">
        <v>1457</v>
      </c>
    </row>
    <row r="1459" spans="1:4" ht="15.75" customHeight="1">
      <c r="A1459" s="19">
        <v>2019</v>
      </c>
      <c r="D1459" s="19">
        <v>1458</v>
      </c>
    </row>
    <row r="1460" spans="1:4" ht="15.75" customHeight="1">
      <c r="A1460" s="19">
        <v>2019</v>
      </c>
      <c r="D1460" s="19">
        <v>1459</v>
      </c>
    </row>
    <row r="1461" spans="1:4" ht="15.75" customHeight="1">
      <c r="A1461" s="19" t="s">
        <v>9314</v>
      </c>
      <c r="B1461" s="19" t="s">
        <v>40</v>
      </c>
      <c r="D1461" s="19">
        <v>1460</v>
      </c>
    </row>
    <row r="1462" spans="1:4" ht="15.75" customHeight="1">
      <c r="A1462" s="19">
        <v>2019</v>
      </c>
      <c r="D1462" s="19">
        <v>1461</v>
      </c>
    </row>
    <row r="1463" spans="1:4" ht="15.75" customHeight="1">
      <c r="A1463" s="19">
        <v>2019</v>
      </c>
      <c r="D1463" s="19">
        <v>1462</v>
      </c>
    </row>
    <row r="1464" spans="1:4" ht="15.75" customHeight="1">
      <c r="A1464" s="19">
        <v>2019</v>
      </c>
      <c r="D1464" s="19">
        <v>1463</v>
      </c>
    </row>
    <row r="1465" spans="1:4" ht="15.75" customHeight="1">
      <c r="A1465" s="19" t="s">
        <v>9402</v>
      </c>
      <c r="B1465" s="19" t="s">
        <v>40</v>
      </c>
      <c r="D1465" s="19">
        <v>1464</v>
      </c>
    </row>
    <row r="1466" spans="1:4" ht="15.75" customHeight="1">
      <c r="A1466" s="19" t="s">
        <v>9408</v>
      </c>
      <c r="B1466" s="19" t="s">
        <v>64</v>
      </c>
      <c r="D1466" s="19">
        <v>1465</v>
      </c>
    </row>
    <row r="1467" spans="1:4" ht="15.75" customHeight="1">
      <c r="A1467" s="19" t="s">
        <v>9415</v>
      </c>
      <c r="B1467" s="19" t="s">
        <v>64</v>
      </c>
      <c r="D1467" s="19">
        <v>1466</v>
      </c>
    </row>
    <row r="1468" spans="1:4" ht="15.75" customHeight="1">
      <c r="A1468" s="19" t="s">
        <v>9422</v>
      </c>
      <c r="B1468" s="19" t="s">
        <v>64</v>
      </c>
      <c r="D1468" s="19">
        <v>1467</v>
      </c>
    </row>
    <row r="1469" spans="1:4" ht="15.75" customHeight="1">
      <c r="A1469" s="19" t="s">
        <v>9422</v>
      </c>
      <c r="B1469" s="19" t="s">
        <v>64</v>
      </c>
      <c r="D1469" s="19">
        <v>1468</v>
      </c>
    </row>
    <row r="1470" spans="1:4" ht="15.75" customHeight="1">
      <c r="A1470" s="19" t="s">
        <v>9422</v>
      </c>
      <c r="B1470" s="19" t="s">
        <v>64</v>
      </c>
      <c r="D1470" s="19">
        <v>1469</v>
      </c>
    </row>
    <row r="1471" spans="1:4" ht="15.75" customHeight="1">
      <c r="A1471" s="19" t="s">
        <v>9438</v>
      </c>
      <c r="B1471" s="19" t="s">
        <v>64</v>
      </c>
      <c r="D1471" s="19">
        <v>1470</v>
      </c>
    </row>
    <row r="1472" spans="1:4" ht="15.75" customHeight="1">
      <c r="A1472" s="19" t="s">
        <v>9445</v>
      </c>
      <c r="B1472" s="19" t="s">
        <v>64</v>
      </c>
      <c r="D1472" s="19">
        <v>1471</v>
      </c>
    </row>
    <row r="1473" spans="1:4" ht="15.75" customHeight="1">
      <c r="A1473" s="19" t="s">
        <v>9445</v>
      </c>
      <c r="B1473" s="19" t="s">
        <v>64</v>
      </c>
      <c r="D1473" s="19">
        <v>1472</v>
      </c>
    </row>
    <row r="1474" spans="1:4" ht="15.75" customHeight="1">
      <c r="A1474" s="19" t="s">
        <v>9458</v>
      </c>
      <c r="B1474" s="19" t="s">
        <v>63</v>
      </c>
      <c r="D1474" s="19">
        <v>1473</v>
      </c>
    </row>
    <row r="1475" spans="1:4" ht="15.75" customHeight="1">
      <c r="A1475" s="19" t="s">
        <v>9445</v>
      </c>
      <c r="B1475" s="19" t="s">
        <v>64</v>
      </c>
      <c r="D1475" s="19">
        <v>1474</v>
      </c>
    </row>
    <row r="1476" spans="1:4" ht="15.75" customHeight="1">
      <c r="A1476" s="19" t="s">
        <v>9445</v>
      </c>
      <c r="B1476" s="19" t="s">
        <v>64</v>
      </c>
      <c r="D1476" s="19">
        <v>1475</v>
      </c>
    </row>
    <row r="1477" spans="1:4" ht="15.75" customHeight="1">
      <c r="A1477" s="19" t="s">
        <v>9445</v>
      </c>
      <c r="B1477" s="19" t="s">
        <v>64</v>
      </c>
      <c r="D1477" s="19">
        <v>1476</v>
      </c>
    </row>
    <row r="1478" spans="1:4" ht="15.75" customHeight="1">
      <c r="A1478" s="19" t="s">
        <v>9445</v>
      </c>
      <c r="B1478" s="19" t="s">
        <v>64</v>
      </c>
      <c r="D1478" s="19">
        <v>1477</v>
      </c>
    </row>
    <row r="1479" spans="1:4" ht="15.75" customHeight="1">
      <c r="A1479" s="19" t="s">
        <v>9445</v>
      </c>
      <c r="B1479" s="19" t="s">
        <v>64</v>
      </c>
      <c r="D1479" s="19">
        <v>1478</v>
      </c>
    </row>
    <row r="1480" spans="1:4" ht="15.75" customHeight="1">
      <c r="A1480" s="19" t="s">
        <v>9492</v>
      </c>
      <c r="B1480" s="19" t="s">
        <v>63</v>
      </c>
      <c r="D1480" s="19">
        <v>1479</v>
      </c>
    </row>
    <row r="1481" spans="1:4" ht="15.75" customHeight="1">
      <c r="A1481" s="19" t="s">
        <v>9445</v>
      </c>
      <c r="B1481" s="19" t="s">
        <v>64</v>
      </c>
      <c r="D1481" s="19">
        <v>1480</v>
      </c>
    </row>
    <row r="1482" spans="1:4" ht="15.75" customHeight="1">
      <c r="A1482" s="19" t="s">
        <v>9505</v>
      </c>
      <c r="B1482" s="19" t="s">
        <v>64</v>
      </c>
      <c r="D1482" s="19">
        <v>1481</v>
      </c>
    </row>
    <row r="1483" spans="1:4" ht="15.75" customHeight="1">
      <c r="A1483" s="19" t="s">
        <v>9445</v>
      </c>
      <c r="B1483" s="19" t="s">
        <v>64</v>
      </c>
      <c r="D1483" s="19">
        <v>1482</v>
      </c>
    </row>
    <row r="1484" spans="1:4" ht="15.75" customHeight="1">
      <c r="A1484" s="19" t="s">
        <v>9445</v>
      </c>
      <c r="B1484" s="19" t="s">
        <v>64</v>
      </c>
      <c r="D1484" s="19">
        <v>1483</v>
      </c>
    </row>
    <row r="1485" spans="1:4" ht="15.75" customHeight="1">
      <c r="A1485" s="19" t="s">
        <v>9445</v>
      </c>
      <c r="B1485" s="19" t="s">
        <v>64</v>
      </c>
      <c r="D1485" s="19">
        <v>1484</v>
      </c>
    </row>
    <row r="1486" spans="1:4" ht="15.75" customHeight="1">
      <c r="A1486" s="19" t="s">
        <v>9445</v>
      </c>
      <c r="B1486" s="19" t="s">
        <v>64</v>
      </c>
      <c r="D1486" s="19">
        <v>1485</v>
      </c>
    </row>
    <row r="1487" spans="1:4" ht="15.75" customHeight="1">
      <c r="A1487" s="19" t="s">
        <v>9445</v>
      </c>
      <c r="B1487" s="19" t="s">
        <v>64</v>
      </c>
      <c r="D1487" s="19">
        <v>1486</v>
      </c>
    </row>
    <row r="1488" spans="1:4" ht="15.75" customHeight="1">
      <c r="A1488" s="19" t="s">
        <v>9445</v>
      </c>
      <c r="B1488" s="19" t="s">
        <v>64</v>
      </c>
      <c r="D1488" s="19">
        <v>1487</v>
      </c>
    </row>
    <row r="1489" spans="1:4" ht="15.75" customHeight="1">
      <c r="A1489" s="19" t="s">
        <v>9546</v>
      </c>
      <c r="B1489" s="19" t="s">
        <v>63</v>
      </c>
      <c r="D1489" s="19">
        <v>1488</v>
      </c>
    </row>
    <row r="1490" spans="1:4" ht="15.75" customHeight="1">
      <c r="A1490" s="19" t="s">
        <v>9553</v>
      </c>
      <c r="B1490" s="19" t="s">
        <v>63</v>
      </c>
      <c r="D1490" s="19">
        <v>1489</v>
      </c>
    </row>
    <row r="1491" spans="1:4" ht="15.75" customHeight="1">
      <c r="A1491" s="19" t="s">
        <v>9561</v>
      </c>
      <c r="B1491" s="19" t="s">
        <v>63</v>
      </c>
      <c r="D1491" s="19">
        <v>1490</v>
      </c>
    </row>
    <row r="1492" spans="1:4" ht="15.75" customHeight="1">
      <c r="A1492" s="19" t="s">
        <v>9568</v>
      </c>
      <c r="B1492" s="19" t="s">
        <v>63</v>
      </c>
      <c r="D1492" s="19">
        <v>1491</v>
      </c>
    </row>
    <row r="1493" spans="1:4" ht="15.75" customHeight="1">
      <c r="A1493" s="19" t="s">
        <v>9575</v>
      </c>
      <c r="B1493" s="19" t="s">
        <v>63</v>
      </c>
      <c r="D1493" s="19">
        <v>1492</v>
      </c>
    </row>
    <row r="1494" spans="1:4" ht="15.75" customHeight="1">
      <c r="A1494" s="19" t="s">
        <v>9582</v>
      </c>
      <c r="B1494" s="19" t="s">
        <v>63</v>
      </c>
      <c r="D1494" s="19">
        <v>1493</v>
      </c>
    </row>
    <row r="1495" spans="1:4" ht="15.75" customHeight="1">
      <c r="A1495" s="19" t="s">
        <v>9589</v>
      </c>
      <c r="B1495" s="19" t="s">
        <v>63</v>
      </c>
      <c r="D1495" s="19">
        <v>1494</v>
      </c>
    </row>
    <row r="1496" spans="1:4" ht="15.75" customHeight="1">
      <c r="A1496" s="19" t="s">
        <v>9596</v>
      </c>
      <c r="B1496" s="19" t="s">
        <v>63</v>
      </c>
      <c r="D1496" s="19">
        <v>1495</v>
      </c>
    </row>
    <row r="1497" spans="1:4" ht="15.75" customHeight="1">
      <c r="A1497" s="19" t="s">
        <v>9604</v>
      </c>
      <c r="B1497" s="19" t="s">
        <v>63</v>
      </c>
      <c r="D1497" s="19">
        <v>1496</v>
      </c>
    </row>
    <row r="1498" spans="1:4" ht="15.75" customHeight="1">
      <c r="A1498" s="19" t="s">
        <v>9611</v>
      </c>
      <c r="B1498" s="19" t="s">
        <v>63</v>
      </c>
      <c r="D1498" s="19">
        <v>1497</v>
      </c>
    </row>
    <row r="1499" spans="1:4" ht="15.75" customHeight="1">
      <c r="A1499" s="19" t="s">
        <v>9618</v>
      </c>
      <c r="B1499" s="19" t="s">
        <v>63</v>
      </c>
      <c r="D1499" s="19">
        <v>1498</v>
      </c>
    </row>
    <row r="1500" spans="1:4" ht="15.75" customHeight="1">
      <c r="A1500" s="19" t="s">
        <v>9625</v>
      </c>
      <c r="B1500" s="19" t="s">
        <v>63</v>
      </c>
      <c r="D1500" s="19">
        <v>1499</v>
      </c>
    </row>
    <row r="1501" spans="1:4" ht="15.75" customHeight="1">
      <c r="A1501" s="19" t="s">
        <v>9631</v>
      </c>
      <c r="B1501" s="19" t="s">
        <v>63</v>
      </c>
      <c r="D1501" s="19">
        <v>1500</v>
      </c>
    </row>
    <row r="1502" spans="1:4" ht="15.75" customHeight="1">
      <c r="A1502" s="19" t="s">
        <v>9637</v>
      </c>
      <c r="B1502" s="19" t="s">
        <v>63</v>
      </c>
      <c r="D1502" s="19">
        <v>1501</v>
      </c>
    </row>
    <row r="1503" spans="1:4" ht="15.75" customHeight="1">
      <c r="A1503" s="19" t="s">
        <v>9645</v>
      </c>
      <c r="B1503" s="19" t="s">
        <v>63</v>
      </c>
      <c r="D1503" s="19">
        <v>1502</v>
      </c>
    </row>
    <row r="1504" spans="1:4" ht="15.75" customHeight="1">
      <c r="A1504" s="19" t="s">
        <v>9645</v>
      </c>
      <c r="B1504" s="19" t="s">
        <v>63</v>
      </c>
      <c r="D1504" s="19">
        <v>1503</v>
      </c>
    </row>
    <row r="1505" spans="1:4" ht="15.75" customHeight="1">
      <c r="A1505" s="19" t="s">
        <v>9657</v>
      </c>
      <c r="B1505" s="19" t="s">
        <v>64</v>
      </c>
      <c r="D1505" s="19">
        <v>1504</v>
      </c>
    </row>
    <row r="1506" spans="1:4" ht="15.75" customHeight="1">
      <c r="A1506" s="19" t="s">
        <v>9664</v>
      </c>
      <c r="B1506" s="19" t="s">
        <v>63</v>
      </c>
      <c r="D1506" s="19">
        <v>1505</v>
      </c>
    </row>
    <row r="1507" spans="1:4" ht="15.75" customHeight="1">
      <c r="A1507" s="19" t="s">
        <v>9671</v>
      </c>
      <c r="B1507" s="19" t="s">
        <v>62</v>
      </c>
      <c r="D1507" s="19">
        <v>1506</v>
      </c>
    </row>
    <row r="1508" spans="1:4" ht="15.75" customHeight="1">
      <c r="A1508" s="19" t="s">
        <v>9679</v>
      </c>
      <c r="B1508" s="19" t="s">
        <v>63</v>
      </c>
      <c r="D1508" s="19">
        <v>1507</v>
      </c>
    </row>
    <row r="1509" spans="1:4" ht="15.75" customHeight="1">
      <c r="A1509" s="19" t="s">
        <v>9679</v>
      </c>
      <c r="B1509" s="19" t="s">
        <v>63</v>
      </c>
      <c r="D1509" s="19">
        <v>1508</v>
      </c>
    </row>
    <row r="1510" spans="1:4" ht="15.75" customHeight="1">
      <c r="D1510" s="19">
        <v>1509</v>
      </c>
    </row>
    <row r="1511" spans="1:4" ht="15.75" customHeight="1">
      <c r="A1511" s="19" t="s">
        <v>9679</v>
      </c>
      <c r="B1511" s="19" t="s">
        <v>63</v>
      </c>
      <c r="D1511" s="19">
        <v>1510</v>
      </c>
    </row>
    <row r="1512" spans="1:4" ht="15.75" customHeight="1">
      <c r="A1512" s="19" t="s">
        <v>9699</v>
      </c>
      <c r="B1512" s="19" t="s">
        <v>63</v>
      </c>
      <c r="D1512" s="19">
        <v>1511</v>
      </c>
    </row>
    <row r="1513" spans="1:4" ht="15.75" customHeight="1">
      <c r="A1513" s="19" t="s">
        <v>9664</v>
      </c>
      <c r="B1513" s="19" t="s">
        <v>63</v>
      </c>
      <c r="D1513" s="19">
        <v>1512</v>
      </c>
    </row>
    <row r="1514" spans="1:4" ht="15.75" customHeight="1">
      <c r="A1514" s="19" t="s">
        <v>9679</v>
      </c>
      <c r="B1514" s="19" t="s">
        <v>63</v>
      </c>
      <c r="D1514" s="19">
        <v>1513</v>
      </c>
    </row>
    <row r="1515" spans="1:4" ht="15.75" customHeight="1">
      <c r="A1515" s="19" t="s">
        <v>9679</v>
      </c>
      <c r="B1515" s="19" t="s">
        <v>63</v>
      </c>
      <c r="D1515" s="19">
        <v>1514</v>
      </c>
    </row>
    <row r="1516" spans="1:4" ht="15.75" customHeight="1">
      <c r="A1516" s="19" t="s">
        <v>9721</v>
      </c>
      <c r="B1516" s="19" t="s">
        <v>64</v>
      </c>
      <c r="D1516" s="19">
        <v>1515</v>
      </c>
    </row>
    <row r="1517" spans="1:4" ht="15.75" customHeight="1">
      <c r="A1517" s="19" t="s">
        <v>9679</v>
      </c>
      <c r="B1517" s="19" t="s">
        <v>63</v>
      </c>
      <c r="D1517" s="19">
        <v>1516</v>
      </c>
    </row>
    <row r="1518" spans="1:4" ht="15.75" customHeight="1">
      <c r="A1518" s="19" t="s">
        <v>9679</v>
      </c>
      <c r="B1518" s="19" t="s">
        <v>63</v>
      </c>
      <c r="D1518" s="19">
        <v>1517</v>
      </c>
    </row>
    <row r="1519" spans="1:4" ht="15.75" customHeight="1">
      <c r="A1519" s="19" t="s">
        <v>9679</v>
      </c>
      <c r="B1519" s="19" t="s">
        <v>63</v>
      </c>
      <c r="D1519" s="19">
        <v>1518</v>
      </c>
    </row>
    <row r="1520" spans="1:4" ht="15.75" customHeight="1">
      <c r="A1520" s="19" t="s">
        <v>9679</v>
      </c>
      <c r="B1520" s="19" t="s">
        <v>63</v>
      </c>
      <c r="D1520" s="19">
        <v>1519</v>
      </c>
    </row>
    <row r="1521" spans="1:4" ht="15.75" customHeight="1">
      <c r="A1521" s="19" t="s">
        <v>9679</v>
      </c>
      <c r="B1521" s="19" t="s">
        <v>63</v>
      </c>
      <c r="D1521" s="19">
        <v>1520</v>
      </c>
    </row>
    <row r="1522" spans="1:4" ht="15.75" customHeight="1">
      <c r="A1522" s="19" t="s">
        <v>9679</v>
      </c>
      <c r="B1522" s="19" t="s">
        <v>63</v>
      </c>
      <c r="D1522" s="19">
        <v>1521</v>
      </c>
    </row>
    <row r="1523" spans="1:4" ht="15.75" customHeight="1">
      <c r="D1523" s="19">
        <v>1522</v>
      </c>
    </row>
    <row r="1524" spans="1:4" ht="15.75" customHeight="1">
      <c r="A1524" s="19" t="s">
        <v>9721</v>
      </c>
      <c r="B1524" s="19" t="s">
        <v>64</v>
      </c>
      <c r="D1524" s="19">
        <v>1523</v>
      </c>
    </row>
    <row r="1525" spans="1:4" ht="15.75" customHeight="1">
      <c r="A1525" s="19" t="s">
        <v>9769</v>
      </c>
      <c r="B1525" s="19" t="s">
        <v>62</v>
      </c>
      <c r="D1525" s="19">
        <v>1524</v>
      </c>
    </row>
    <row r="1526" spans="1:4" ht="15.75" customHeight="1">
      <c r="A1526" s="19" t="s">
        <v>9776</v>
      </c>
      <c r="B1526" s="19" t="s">
        <v>62</v>
      </c>
      <c r="D1526" s="19">
        <v>1525</v>
      </c>
    </row>
    <row r="1527" spans="1:4" ht="15.75" customHeight="1">
      <c r="A1527" s="19" t="s">
        <v>9784</v>
      </c>
      <c r="B1527" s="19" t="s">
        <v>62</v>
      </c>
      <c r="D1527" s="19">
        <v>1526</v>
      </c>
    </row>
    <row r="1528" spans="1:4" ht="15.75" customHeight="1">
      <c r="A1528" s="19" t="s">
        <v>9791</v>
      </c>
      <c r="B1528" s="19" t="s">
        <v>62</v>
      </c>
      <c r="D1528" s="19">
        <v>1527</v>
      </c>
    </row>
    <row r="1529" spans="1:4" ht="15.75" customHeight="1">
      <c r="A1529" s="19" t="s">
        <v>9784</v>
      </c>
      <c r="B1529" s="19" t="s">
        <v>62</v>
      </c>
      <c r="D1529" s="19">
        <v>1528</v>
      </c>
    </row>
    <row r="1530" spans="1:4" ht="15.75" customHeight="1">
      <c r="A1530" s="19" t="s">
        <v>9784</v>
      </c>
      <c r="B1530" s="19" t="s">
        <v>62</v>
      </c>
      <c r="D1530" s="19">
        <v>1529</v>
      </c>
    </row>
    <row r="1531" spans="1:4" ht="15.75" customHeight="1">
      <c r="A1531" s="19" t="s">
        <v>9784</v>
      </c>
      <c r="B1531" s="19" t="s">
        <v>62</v>
      </c>
      <c r="D1531" s="19">
        <v>1530</v>
      </c>
    </row>
    <row r="1532" spans="1:4" ht="15.75" customHeight="1">
      <c r="A1532" s="19" t="s">
        <v>9810</v>
      </c>
      <c r="B1532" s="19" t="s">
        <v>62</v>
      </c>
      <c r="D1532" s="19">
        <v>1531</v>
      </c>
    </row>
    <row r="1533" spans="1:4" ht="15.75" customHeight="1">
      <c r="A1533" s="19" t="s">
        <v>9816</v>
      </c>
      <c r="B1533" s="19" t="s">
        <v>62</v>
      </c>
      <c r="D1533" s="19">
        <v>1532</v>
      </c>
    </row>
    <row r="1534" spans="1:4" ht="15.75" customHeight="1">
      <c r="A1534" s="19" t="s">
        <v>9816</v>
      </c>
      <c r="B1534" s="19" t="s">
        <v>62</v>
      </c>
      <c r="D1534" s="19">
        <v>1533</v>
      </c>
    </row>
    <row r="1535" spans="1:4" ht="15.75" customHeight="1">
      <c r="A1535" s="19" t="s">
        <v>9828</v>
      </c>
      <c r="B1535" s="19" t="s">
        <v>62</v>
      </c>
      <c r="D1535" s="19">
        <v>1534</v>
      </c>
    </row>
    <row r="1536" spans="1:4" ht="15.75" customHeight="1">
      <c r="A1536" s="19" t="s">
        <v>9671</v>
      </c>
      <c r="B1536" s="19" t="s">
        <v>62</v>
      </c>
      <c r="D1536" s="19">
        <v>1535</v>
      </c>
    </row>
    <row r="1537" spans="1:4" ht="15.75" customHeight="1">
      <c r="A1537" s="19" t="s">
        <v>9838</v>
      </c>
      <c r="B1537" s="19" t="s">
        <v>62</v>
      </c>
      <c r="D1537" s="19">
        <v>1536</v>
      </c>
    </row>
    <row r="1538" spans="1:4" ht="15.75" customHeight="1">
      <c r="D1538" s="19">
        <v>1537</v>
      </c>
    </row>
    <row r="1539" spans="1:4" ht="15.75" customHeight="1">
      <c r="A1539" s="19" t="s">
        <v>9848</v>
      </c>
      <c r="B1539" s="19" t="s">
        <v>62</v>
      </c>
      <c r="D1539" s="19">
        <v>1538</v>
      </c>
    </row>
    <row r="1540" spans="1:4" ht="15.75" customHeight="1">
      <c r="A1540" s="19" t="s">
        <v>9853</v>
      </c>
      <c r="B1540" s="19" t="s">
        <v>63</v>
      </c>
      <c r="D1540" s="19">
        <v>1539</v>
      </c>
    </row>
    <row r="1541" spans="1:4" ht="15.75" customHeight="1">
      <c r="A1541" s="19" t="s">
        <v>9848</v>
      </c>
      <c r="B1541" s="19" t="s">
        <v>62</v>
      </c>
      <c r="D1541" s="19">
        <v>1540</v>
      </c>
    </row>
    <row r="1542" spans="1:4" ht="15.75" customHeight="1">
      <c r="A1542" s="19" t="s">
        <v>9848</v>
      </c>
      <c r="B1542" s="19" t="s">
        <v>62</v>
      </c>
      <c r="D1542" s="19">
        <v>1541</v>
      </c>
    </row>
    <row r="1543" spans="1:4" ht="15.75" customHeight="1">
      <c r="A1543" s="19" t="s">
        <v>9870</v>
      </c>
      <c r="B1543" s="19" t="s">
        <v>62</v>
      </c>
      <c r="D1543" s="19">
        <v>1542</v>
      </c>
    </row>
    <row r="1544" spans="1:4" ht="15.75" customHeight="1">
      <c r="A1544" s="19" t="s">
        <v>9870</v>
      </c>
      <c r="B1544" s="19" t="s">
        <v>62</v>
      </c>
      <c r="D1544" s="19">
        <v>1543</v>
      </c>
    </row>
    <row r="1545" spans="1:4" ht="15.75" customHeight="1">
      <c r="A1545" s="19" t="s">
        <v>9870</v>
      </c>
      <c r="B1545" s="19" t="s">
        <v>62</v>
      </c>
      <c r="D1545" s="19">
        <v>1544</v>
      </c>
    </row>
    <row r="1546" spans="1:4" ht="15.75" customHeight="1">
      <c r="A1546" s="19" t="s">
        <v>9887</v>
      </c>
      <c r="B1546" s="19" t="s">
        <v>62</v>
      </c>
      <c r="D1546" s="19">
        <v>1545</v>
      </c>
    </row>
    <row r="1547" spans="1:4" ht="15.75" customHeight="1">
      <c r="A1547" s="19" t="s">
        <v>9893</v>
      </c>
      <c r="B1547" s="19" t="s">
        <v>62</v>
      </c>
      <c r="D1547" s="19">
        <v>1546</v>
      </c>
    </row>
    <row r="1548" spans="1:4" ht="15.75" customHeight="1">
      <c r="A1548" s="19" t="s">
        <v>9870</v>
      </c>
      <c r="B1548" s="19" t="s">
        <v>62</v>
      </c>
      <c r="D1548" s="19">
        <v>1547</v>
      </c>
    </row>
    <row r="1549" spans="1:4" ht="15.75" customHeight="1">
      <c r="A1549" s="19" t="s">
        <v>9906</v>
      </c>
      <c r="B1549" s="19" t="s">
        <v>61</v>
      </c>
      <c r="D1549" s="19">
        <v>1548</v>
      </c>
    </row>
    <row r="1550" spans="1:4" ht="15.75" customHeight="1">
      <c r="A1550" s="19" t="s">
        <v>9870</v>
      </c>
      <c r="B1550" s="19" t="s">
        <v>62</v>
      </c>
      <c r="D1550" s="19">
        <v>1549</v>
      </c>
    </row>
    <row r="1551" spans="1:4" ht="15.75" customHeight="1">
      <c r="A1551" s="19" t="s">
        <v>9870</v>
      </c>
      <c r="B1551" s="19" t="s">
        <v>62</v>
      </c>
      <c r="D1551" s="19">
        <v>1550</v>
      </c>
    </row>
    <row r="1552" spans="1:4" ht="15.75" customHeight="1">
      <c r="A1552" s="19" t="s">
        <v>9870</v>
      </c>
      <c r="B1552" s="19" t="s">
        <v>62</v>
      </c>
      <c r="D1552" s="19">
        <v>1551</v>
      </c>
    </row>
    <row r="1553" spans="1:4" ht="15.75" customHeight="1">
      <c r="A1553" s="19" t="s">
        <v>9870</v>
      </c>
      <c r="B1553" s="19" t="s">
        <v>62</v>
      </c>
      <c r="D1553" s="19">
        <v>1552</v>
      </c>
    </row>
    <row r="1554" spans="1:4" ht="15.75" customHeight="1">
      <c r="A1554" s="19" t="s">
        <v>9936</v>
      </c>
      <c r="B1554" s="19" t="s">
        <v>61</v>
      </c>
      <c r="D1554" s="19">
        <v>1553</v>
      </c>
    </row>
    <row r="1555" spans="1:4" ht="15.75" customHeight="1">
      <c r="A1555" s="19" t="s">
        <v>9944</v>
      </c>
      <c r="B1555" s="19" t="s">
        <v>61</v>
      </c>
      <c r="D1555" s="19">
        <v>1554</v>
      </c>
    </row>
    <row r="1556" spans="1:4" ht="15.75" customHeight="1">
      <c r="A1556" s="19" t="s">
        <v>9906</v>
      </c>
      <c r="B1556" s="19" t="s">
        <v>61</v>
      </c>
      <c r="D1556" s="19">
        <v>1555</v>
      </c>
    </row>
    <row r="1557" spans="1:4" ht="15.75" customHeight="1">
      <c r="A1557" s="19" t="s">
        <v>9906</v>
      </c>
      <c r="B1557" s="19" t="s">
        <v>61</v>
      </c>
      <c r="D1557" s="19">
        <v>1556</v>
      </c>
    </row>
    <row r="1558" spans="1:4" ht="15.75" customHeight="1">
      <c r="A1558" s="19" t="s">
        <v>9963</v>
      </c>
      <c r="B1558" s="19" t="s">
        <v>61</v>
      </c>
      <c r="D1558" s="19">
        <v>1557</v>
      </c>
    </row>
    <row r="1559" spans="1:4" ht="15.75" customHeight="1">
      <c r="A1559" s="19" t="s">
        <v>9970</v>
      </c>
      <c r="B1559" s="19" t="s">
        <v>61</v>
      </c>
      <c r="D1559" s="19">
        <v>1558</v>
      </c>
    </row>
    <row r="1560" spans="1:4" ht="15.75" customHeight="1">
      <c r="A1560" s="19" t="s">
        <v>9970</v>
      </c>
      <c r="B1560" s="19" t="s">
        <v>61</v>
      </c>
      <c r="D1560" s="19">
        <v>1559</v>
      </c>
    </row>
    <row r="1561" spans="1:4" ht="15.75" customHeight="1">
      <c r="A1561" s="19" t="s">
        <v>9970</v>
      </c>
      <c r="B1561" s="19" t="s">
        <v>61</v>
      </c>
      <c r="D1561" s="19">
        <v>1560</v>
      </c>
    </row>
    <row r="1562" spans="1:4" ht="15.75" customHeight="1">
      <c r="A1562" s="19" t="s">
        <v>9970</v>
      </c>
      <c r="B1562" s="19" t="s">
        <v>61</v>
      </c>
      <c r="D1562" s="19">
        <v>1561</v>
      </c>
    </row>
    <row r="1563" spans="1:4" ht="15.75" customHeight="1">
      <c r="A1563" s="19" t="s">
        <v>9990</v>
      </c>
      <c r="B1563" s="19" t="s">
        <v>61</v>
      </c>
      <c r="D1563" s="19">
        <v>1562</v>
      </c>
    </row>
    <row r="1564" spans="1:4" ht="15.75" customHeight="1">
      <c r="D1564" s="19">
        <v>1563</v>
      </c>
    </row>
    <row r="1565" spans="1:4" ht="15.75" customHeight="1">
      <c r="A1565" s="19" t="s">
        <v>9999</v>
      </c>
      <c r="B1565" s="19" t="s">
        <v>61</v>
      </c>
      <c r="D1565" s="19">
        <v>1564</v>
      </c>
    </row>
    <row r="1566" spans="1:4" ht="15.75" customHeight="1">
      <c r="A1566" s="19" t="s">
        <v>10007</v>
      </c>
      <c r="B1566" s="19" t="s">
        <v>61</v>
      </c>
      <c r="D1566" s="19">
        <v>1565</v>
      </c>
    </row>
    <row r="1567" spans="1:4" ht="15.75" customHeight="1">
      <c r="A1567" s="19" t="s">
        <v>10007</v>
      </c>
      <c r="B1567" s="19" t="s">
        <v>61</v>
      </c>
      <c r="D1567" s="19">
        <v>1566</v>
      </c>
    </row>
    <row r="1568" spans="1:4" ht="15.75" customHeight="1">
      <c r="A1568" s="19" t="s">
        <v>10019</v>
      </c>
      <c r="B1568" s="19" t="s">
        <v>61</v>
      </c>
      <c r="D1568" s="19">
        <v>1567</v>
      </c>
    </row>
    <row r="1569" spans="1:4" ht="15.75" customHeight="1">
      <c r="A1569" s="19" t="s">
        <v>10025</v>
      </c>
      <c r="B1569" s="19" t="s">
        <v>61</v>
      </c>
      <c r="D1569" s="19">
        <v>1568</v>
      </c>
    </row>
    <row r="1570" spans="1:4" ht="15.75" customHeight="1">
      <c r="A1570" s="19" t="s">
        <v>10025</v>
      </c>
      <c r="B1570" s="19" t="s">
        <v>61</v>
      </c>
      <c r="D1570" s="19">
        <v>1569</v>
      </c>
    </row>
    <row r="1571" spans="1:4" ht="15.75" customHeight="1">
      <c r="A1571" s="19" t="s">
        <v>10036</v>
      </c>
      <c r="B1571" s="19" t="s">
        <v>61</v>
      </c>
      <c r="D1571" s="19">
        <v>1570</v>
      </c>
    </row>
    <row r="1572" spans="1:4" ht="15.75" customHeight="1">
      <c r="A1572" s="19" t="s">
        <v>10043</v>
      </c>
      <c r="B1572" s="19" t="s">
        <v>61</v>
      </c>
      <c r="D1572" s="19">
        <v>1571</v>
      </c>
    </row>
    <row r="1573" spans="1:4" ht="15.75" customHeight="1">
      <c r="A1573" s="19" t="s">
        <v>10043</v>
      </c>
      <c r="B1573" s="19" t="s">
        <v>61</v>
      </c>
      <c r="D1573" s="19">
        <v>1572</v>
      </c>
    </row>
    <row r="1574" spans="1:4" ht="15.75" customHeight="1">
      <c r="A1574" s="19" t="s">
        <v>10043</v>
      </c>
      <c r="B1574" s="19" t="s">
        <v>61</v>
      </c>
      <c r="D1574" s="19">
        <v>1573</v>
      </c>
    </row>
    <row r="1575" spans="1:4" ht="15.75" customHeight="1">
      <c r="A1575" s="19" t="s">
        <v>10061</v>
      </c>
      <c r="B1575" s="19" t="s">
        <v>61</v>
      </c>
      <c r="D1575" s="19">
        <v>1574</v>
      </c>
    </row>
    <row r="1576" spans="1:4" ht="15.75" customHeight="1">
      <c r="A1576" s="19" t="s">
        <v>10061</v>
      </c>
      <c r="B1576" s="19" t="s">
        <v>61</v>
      </c>
      <c r="D1576" s="19">
        <v>1575</v>
      </c>
    </row>
    <row r="1577" spans="1:4" ht="15.75" customHeight="1">
      <c r="A1577" s="19" t="s">
        <v>10073</v>
      </c>
      <c r="B1577" s="19" t="s">
        <v>61</v>
      </c>
      <c r="D1577" s="19">
        <v>1576</v>
      </c>
    </row>
    <row r="1578" spans="1:4" ht="15.75" customHeight="1">
      <c r="A1578" s="19" t="s">
        <v>10061</v>
      </c>
      <c r="B1578" s="19" t="s">
        <v>61</v>
      </c>
      <c r="D1578" s="19">
        <v>1577</v>
      </c>
    </row>
    <row r="1579" spans="1:4" ht="15.75" customHeight="1">
      <c r="D1579" s="19">
        <v>1578</v>
      </c>
    </row>
    <row r="1580" spans="1:4" ht="15.75" customHeight="1">
      <c r="A1580" s="19" t="s">
        <v>10061</v>
      </c>
      <c r="B1580" s="19" t="s">
        <v>61</v>
      </c>
      <c r="D1580" s="19">
        <v>1579</v>
      </c>
    </row>
    <row r="1581" spans="1:4" ht="15.75" customHeight="1">
      <c r="A1581" s="19" t="s">
        <v>10061</v>
      </c>
      <c r="B1581" s="19" t="s">
        <v>61</v>
      </c>
      <c r="D1581" s="19">
        <v>1580</v>
      </c>
    </row>
    <row r="1582" spans="1:4" ht="15.75" customHeight="1">
      <c r="A1582" s="19" t="s">
        <v>10061</v>
      </c>
      <c r="B1582" s="19" t="s">
        <v>61</v>
      </c>
      <c r="D1582" s="19">
        <v>1581</v>
      </c>
    </row>
    <row r="1583" spans="1:4" ht="15.75" customHeight="1">
      <c r="A1583" s="19" t="s">
        <v>10061</v>
      </c>
      <c r="B1583" s="19" t="s">
        <v>61</v>
      </c>
      <c r="D1583" s="19">
        <v>1582</v>
      </c>
    </row>
    <row r="1584" spans="1:4" ht="15.75" customHeight="1">
      <c r="A1584" s="19" t="s">
        <v>10061</v>
      </c>
      <c r="B1584" s="19" t="s">
        <v>61</v>
      </c>
      <c r="D1584" s="19">
        <v>1583</v>
      </c>
    </row>
    <row r="1585" spans="1:4" ht="15.75" customHeight="1">
      <c r="A1585" s="19" t="s">
        <v>10111</v>
      </c>
      <c r="B1585" s="19" t="s">
        <v>59</v>
      </c>
      <c r="D1585" s="19">
        <v>1584</v>
      </c>
    </row>
    <row r="1586" spans="1:4" ht="15.75" customHeight="1">
      <c r="A1586" s="19" t="s">
        <v>10111</v>
      </c>
      <c r="B1586" s="19" t="s">
        <v>59</v>
      </c>
      <c r="D1586" s="19">
        <v>1585</v>
      </c>
    </row>
    <row r="1587" spans="1:4" ht="15.75" customHeight="1">
      <c r="D1587" s="19">
        <v>1586</v>
      </c>
    </row>
    <row r="1588" spans="1:4" ht="15.75" customHeight="1">
      <c r="A1588" s="19" t="s">
        <v>10061</v>
      </c>
      <c r="B1588" s="19" t="s">
        <v>61</v>
      </c>
      <c r="D1588" s="19">
        <v>1587</v>
      </c>
    </row>
    <row r="1589" spans="1:4" ht="15.75" customHeight="1">
      <c r="A1589" s="19" t="s">
        <v>10111</v>
      </c>
      <c r="B1589" s="19" t="s">
        <v>59</v>
      </c>
      <c r="D1589" s="19">
        <v>1588</v>
      </c>
    </row>
    <row r="1590" spans="1:4" ht="15.75" customHeight="1">
      <c r="A1590" s="19" t="s">
        <v>10061</v>
      </c>
      <c r="B1590" s="19" t="s">
        <v>61</v>
      </c>
      <c r="D1590" s="19">
        <v>1589</v>
      </c>
    </row>
    <row r="1591" spans="1:4" ht="15.75" customHeight="1">
      <c r="A1591" s="19" t="s">
        <v>10139</v>
      </c>
      <c r="B1591" s="19" t="s">
        <v>61</v>
      </c>
      <c r="D1591" s="19">
        <v>1590</v>
      </c>
    </row>
    <row r="1592" spans="1:4" ht="15.75" customHeight="1">
      <c r="A1592" s="19" t="s">
        <v>10061</v>
      </c>
      <c r="B1592" s="19" t="s">
        <v>61</v>
      </c>
      <c r="D1592" s="19">
        <v>1591</v>
      </c>
    </row>
    <row r="1593" spans="1:4" ht="15.75" customHeight="1">
      <c r="A1593" s="19" t="s">
        <v>10061</v>
      </c>
      <c r="B1593" s="19" t="s">
        <v>61</v>
      </c>
      <c r="D1593" s="19">
        <v>1592</v>
      </c>
    </row>
    <row r="1594" spans="1:4" ht="15.75" customHeight="1">
      <c r="A1594" s="19" t="s">
        <v>10157</v>
      </c>
      <c r="B1594" s="19" t="s">
        <v>59</v>
      </c>
      <c r="D1594" s="19">
        <v>1593</v>
      </c>
    </row>
    <row r="1595" spans="1:4" ht="15.75" customHeight="1">
      <c r="A1595" s="19" t="s">
        <v>10164</v>
      </c>
      <c r="B1595" s="19" t="s">
        <v>59</v>
      </c>
      <c r="D1595" s="19">
        <v>1594</v>
      </c>
    </row>
    <row r="1596" spans="1:4" ht="15.75" customHeight="1">
      <c r="A1596" s="19" t="s">
        <v>10171</v>
      </c>
      <c r="B1596" s="19" t="s">
        <v>59</v>
      </c>
      <c r="D1596" s="19">
        <v>1595</v>
      </c>
    </row>
    <row r="1597" spans="1:4" ht="15.75" customHeight="1">
      <c r="A1597" s="19" t="s">
        <v>10171</v>
      </c>
      <c r="B1597" s="19" t="s">
        <v>59</v>
      </c>
      <c r="D1597" s="19">
        <v>1596</v>
      </c>
    </row>
    <row r="1598" spans="1:4" ht="15.75" customHeight="1">
      <c r="A1598" s="19" t="s">
        <v>10171</v>
      </c>
      <c r="B1598" s="19" t="s">
        <v>59</v>
      </c>
      <c r="D1598" s="19">
        <v>1597</v>
      </c>
    </row>
    <row r="1599" spans="1:4" ht="15.75" customHeight="1">
      <c r="A1599" s="19" t="s">
        <v>10187</v>
      </c>
      <c r="B1599" s="19" t="s">
        <v>59</v>
      </c>
      <c r="D1599" s="19">
        <v>1598</v>
      </c>
    </row>
    <row r="1600" spans="1:4" ht="15.75" customHeight="1">
      <c r="A1600" s="19" t="s">
        <v>10194</v>
      </c>
      <c r="B1600" s="19" t="s">
        <v>59</v>
      </c>
      <c r="D1600" s="19">
        <v>1599</v>
      </c>
    </row>
    <row r="1601" spans="1:4" ht="15.75" customHeight="1">
      <c r="A1601" s="19" t="s">
        <v>10194</v>
      </c>
      <c r="B1601" s="19" t="s">
        <v>59</v>
      </c>
      <c r="D1601" s="19">
        <v>1600</v>
      </c>
    </row>
    <row r="1602" spans="1:4" ht="15.75" customHeight="1">
      <c r="A1602" s="19" t="s">
        <v>10207</v>
      </c>
      <c r="B1602" s="19" t="s">
        <v>59</v>
      </c>
      <c r="D1602" s="19">
        <v>1601</v>
      </c>
    </row>
    <row r="1603" spans="1:4" ht="15.75" customHeight="1">
      <c r="A1603" s="19" t="s">
        <v>10207</v>
      </c>
      <c r="B1603" s="19" t="s">
        <v>59</v>
      </c>
      <c r="D1603" s="19">
        <v>1602</v>
      </c>
    </row>
    <row r="1604" spans="1:4" ht="15.75" customHeight="1">
      <c r="A1604" s="19" t="s">
        <v>10219</v>
      </c>
      <c r="B1604" s="19" t="s">
        <v>59</v>
      </c>
      <c r="D1604" s="19">
        <v>1603</v>
      </c>
    </row>
    <row r="1605" spans="1:4" ht="15.75" customHeight="1">
      <c r="A1605" s="19" t="s">
        <v>10219</v>
      </c>
      <c r="B1605" s="19" t="s">
        <v>59</v>
      </c>
      <c r="D1605" s="19">
        <v>1604</v>
      </c>
    </row>
    <row r="1606" spans="1:4" ht="15.75" customHeight="1">
      <c r="A1606" s="19" t="s">
        <v>10231</v>
      </c>
      <c r="B1606" s="19" t="s">
        <v>59</v>
      </c>
      <c r="D1606" s="19">
        <v>1605</v>
      </c>
    </row>
    <row r="1607" spans="1:4" ht="15.75" customHeight="1">
      <c r="A1607" s="19" t="s">
        <v>10238</v>
      </c>
      <c r="B1607" s="19" t="s">
        <v>59</v>
      </c>
      <c r="D1607" s="19">
        <v>1606</v>
      </c>
    </row>
    <row r="1608" spans="1:4" ht="15.75" customHeight="1">
      <c r="A1608" s="19" t="s">
        <v>10245</v>
      </c>
      <c r="B1608" s="19" t="s">
        <v>59</v>
      </c>
      <c r="D1608" s="19">
        <v>1607</v>
      </c>
    </row>
    <row r="1609" spans="1:4" ht="15.75" customHeight="1">
      <c r="A1609" s="19" t="s">
        <v>10252</v>
      </c>
      <c r="B1609" s="19" t="s">
        <v>59</v>
      </c>
      <c r="D1609" s="19">
        <v>1608</v>
      </c>
    </row>
    <row r="1610" spans="1:4" ht="15.75" customHeight="1">
      <c r="A1610" s="19" t="s">
        <v>10259</v>
      </c>
      <c r="B1610" s="19" t="s">
        <v>59</v>
      </c>
      <c r="D1610" s="19">
        <v>1609</v>
      </c>
    </row>
    <row r="1611" spans="1:4" ht="15.75" customHeight="1">
      <c r="A1611" s="19" t="s">
        <v>10267</v>
      </c>
      <c r="B1611" s="19" t="s">
        <v>59</v>
      </c>
      <c r="D1611" s="19">
        <v>1610</v>
      </c>
    </row>
    <row r="1612" spans="1:4" ht="15.75" customHeight="1">
      <c r="A1612" s="19" t="s">
        <v>10267</v>
      </c>
      <c r="B1612" s="19" t="s">
        <v>59</v>
      </c>
      <c r="D1612" s="19">
        <v>1611</v>
      </c>
    </row>
    <row r="1613" spans="1:4" ht="15.75" customHeight="1">
      <c r="A1613" s="19" t="s">
        <v>10279</v>
      </c>
      <c r="B1613" s="19" t="s">
        <v>59</v>
      </c>
      <c r="D1613" s="19">
        <v>1612</v>
      </c>
    </row>
    <row r="1614" spans="1:4" ht="15.75" customHeight="1">
      <c r="A1614" s="19" t="s">
        <v>10267</v>
      </c>
      <c r="B1614" s="19" t="s">
        <v>59</v>
      </c>
      <c r="D1614" s="19">
        <v>1613</v>
      </c>
    </row>
    <row r="1615" spans="1:4" ht="15.75" customHeight="1">
      <c r="A1615" s="19" t="s">
        <v>10267</v>
      </c>
      <c r="B1615" s="19" t="s">
        <v>59</v>
      </c>
      <c r="D1615" s="19">
        <v>1614</v>
      </c>
    </row>
    <row r="1616" spans="1:4" ht="15.75" customHeight="1">
      <c r="A1616" s="19" t="s">
        <v>10295</v>
      </c>
      <c r="B1616" s="19" t="s">
        <v>58</v>
      </c>
      <c r="D1616" s="19">
        <v>1615</v>
      </c>
    </row>
    <row r="1617" spans="1:4" ht="15.75" customHeight="1">
      <c r="A1617" s="19" t="s">
        <v>10267</v>
      </c>
      <c r="B1617" s="19" t="s">
        <v>59</v>
      </c>
      <c r="D1617" s="19">
        <v>1616</v>
      </c>
    </row>
    <row r="1618" spans="1:4" ht="15.75" customHeight="1">
      <c r="A1618" s="19" t="s">
        <v>10307</v>
      </c>
      <c r="B1618" s="19" t="s">
        <v>58</v>
      </c>
      <c r="D1618" s="19">
        <v>1617</v>
      </c>
    </row>
    <row r="1619" spans="1:4" ht="15.75" customHeight="1">
      <c r="A1619" s="19" t="s">
        <v>10267</v>
      </c>
      <c r="B1619" s="19" t="s">
        <v>59</v>
      </c>
      <c r="D1619" s="19">
        <v>1618</v>
      </c>
    </row>
    <row r="1620" spans="1:4" ht="15.75" customHeight="1">
      <c r="A1620" s="19" t="s">
        <v>10318</v>
      </c>
      <c r="B1620" s="19" t="s">
        <v>59</v>
      </c>
      <c r="D1620" s="19">
        <v>1619</v>
      </c>
    </row>
    <row r="1621" spans="1:4" ht="15.75" customHeight="1">
      <c r="A1621" s="19" t="s">
        <v>10267</v>
      </c>
      <c r="B1621" s="19" t="s">
        <v>59</v>
      </c>
      <c r="D1621" s="19">
        <v>1620</v>
      </c>
    </row>
    <row r="1622" spans="1:4" ht="15.75" customHeight="1">
      <c r="A1622" s="19" t="s">
        <v>10279</v>
      </c>
      <c r="B1622" s="19" t="s">
        <v>59</v>
      </c>
      <c r="D1622" s="19">
        <v>1621</v>
      </c>
    </row>
    <row r="1623" spans="1:4" ht="15.75" customHeight="1">
      <c r="A1623" s="19" t="s">
        <v>10279</v>
      </c>
      <c r="B1623" s="19" t="s">
        <v>59</v>
      </c>
      <c r="D1623" s="19">
        <v>1622</v>
      </c>
    </row>
    <row r="1624" spans="1:4" ht="15.75" customHeight="1">
      <c r="A1624" s="19" t="s">
        <v>10267</v>
      </c>
      <c r="B1624" s="19" t="s">
        <v>59</v>
      </c>
      <c r="D1624" s="19">
        <v>1623</v>
      </c>
    </row>
    <row r="1625" spans="1:4" ht="15.75" customHeight="1">
      <c r="A1625" s="19" t="s">
        <v>10347</v>
      </c>
      <c r="B1625" s="19" t="s">
        <v>58</v>
      </c>
      <c r="D1625" s="19">
        <v>1624</v>
      </c>
    </row>
    <row r="1626" spans="1:4" ht="15.75" customHeight="1">
      <c r="A1626" s="19" t="s">
        <v>10347</v>
      </c>
      <c r="B1626" s="19" t="s">
        <v>58</v>
      </c>
      <c r="D1626" s="19">
        <v>1625</v>
      </c>
    </row>
    <row r="1627" spans="1:4" ht="15.75" customHeight="1">
      <c r="A1627" s="19" t="s">
        <v>10360</v>
      </c>
      <c r="B1627" s="19" t="s">
        <v>58</v>
      </c>
      <c r="D1627" s="19">
        <v>1626</v>
      </c>
    </row>
    <row r="1628" spans="1:4" ht="15.75" customHeight="1">
      <c r="D1628" s="19">
        <v>1627</v>
      </c>
    </row>
    <row r="1629" spans="1:4" ht="15.75" customHeight="1">
      <c r="A1629" s="19" t="s">
        <v>10295</v>
      </c>
      <c r="B1629" s="19" t="s">
        <v>58</v>
      </c>
      <c r="D1629" s="19">
        <v>1628</v>
      </c>
    </row>
    <row r="1630" spans="1:4" ht="15.75" customHeight="1">
      <c r="A1630" s="19" t="s">
        <v>10295</v>
      </c>
      <c r="B1630" s="19" t="s">
        <v>58</v>
      </c>
      <c r="D1630" s="19">
        <v>1629</v>
      </c>
    </row>
    <row r="1631" spans="1:4" ht="15.75" customHeight="1">
      <c r="A1631" s="19" t="s">
        <v>10381</v>
      </c>
      <c r="B1631" s="19" t="s">
        <v>58</v>
      </c>
      <c r="D1631" s="19">
        <v>1630</v>
      </c>
    </row>
    <row r="1632" spans="1:4" ht="15.75" customHeight="1">
      <c r="A1632" s="19" t="s">
        <v>10389</v>
      </c>
      <c r="B1632" s="19" t="s">
        <v>58</v>
      </c>
      <c r="D1632" s="19">
        <v>1631</v>
      </c>
    </row>
    <row r="1633" spans="1:4" ht="15.75" customHeight="1">
      <c r="A1633" s="19" t="s">
        <v>10395</v>
      </c>
      <c r="B1633" s="19" t="s">
        <v>58</v>
      </c>
      <c r="D1633" s="19">
        <v>1632</v>
      </c>
    </row>
    <row r="1634" spans="1:4" ht="15.75" customHeight="1">
      <c r="A1634" s="19" t="s">
        <v>10395</v>
      </c>
      <c r="B1634" s="19" t="s">
        <v>58</v>
      </c>
      <c r="D1634" s="19">
        <v>1633</v>
      </c>
    </row>
    <row r="1635" spans="1:4" ht="15.75" customHeight="1">
      <c r="A1635" s="19" t="s">
        <v>10409</v>
      </c>
      <c r="B1635" s="19" t="s">
        <v>58</v>
      </c>
      <c r="D1635" s="19">
        <v>1634</v>
      </c>
    </row>
    <row r="1636" spans="1:4" ht="15.75" customHeight="1">
      <c r="A1636" s="19" t="s">
        <v>10416</v>
      </c>
      <c r="B1636" s="19" t="s">
        <v>58</v>
      </c>
      <c r="D1636" s="19">
        <v>1635</v>
      </c>
    </row>
    <row r="1637" spans="1:4" ht="15.75" customHeight="1">
      <c r="A1637" s="19" t="s">
        <v>10423</v>
      </c>
      <c r="B1637" s="19" t="s">
        <v>58</v>
      </c>
      <c r="D1637" s="19">
        <v>1636</v>
      </c>
    </row>
    <row r="1638" spans="1:4" ht="15.75" customHeight="1">
      <c r="A1638" s="19" t="s">
        <v>10429</v>
      </c>
      <c r="B1638" s="19" t="s">
        <v>58</v>
      </c>
      <c r="D1638" s="19">
        <v>1637</v>
      </c>
    </row>
    <row r="1639" spans="1:4" ht="15.75" customHeight="1">
      <c r="A1639" s="19" t="s">
        <v>10436</v>
      </c>
      <c r="B1639" s="19" t="s">
        <v>56</v>
      </c>
      <c r="D1639" s="19">
        <v>1638</v>
      </c>
    </row>
    <row r="1640" spans="1:4" ht="15.75" customHeight="1">
      <c r="A1640" s="19" t="s">
        <v>10444</v>
      </c>
      <c r="B1640" s="19" t="s">
        <v>59</v>
      </c>
      <c r="D1640" s="19">
        <v>1639</v>
      </c>
    </row>
    <row r="1641" spans="1:4" ht="15.75" customHeight="1">
      <c r="A1641" s="19" t="s">
        <v>10451</v>
      </c>
      <c r="B1641" s="19" t="s">
        <v>58</v>
      </c>
      <c r="D1641" s="19">
        <v>1640</v>
      </c>
    </row>
    <row r="1642" spans="1:4" ht="15.75" customHeight="1">
      <c r="A1642" s="19" t="s">
        <v>10451</v>
      </c>
      <c r="B1642" s="19" t="s">
        <v>58</v>
      </c>
      <c r="D1642" s="19">
        <v>1641</v>
      </c>
    </row>
    <row r="1643" spans="1:4" ht="15.75" customHeight="1">
      <c r="A1643" s="19" t="s">
        <v>10463</v>
      </c>
      <c r="B1643" s="19" t="s">
        <v>58</v>
      </c>
      <c r="D1643" s="19">
        <v>1642</v>
      </c>
    </row>
    <row r="1644" spans="1:4" ht="15.75" customHeight="1">
      <c r="A1644" s="19" t="s">
        <v>10444</v>
      </c>
      <c r="B1644" s="19" t="s">
        <v>59</v>
      </c>
      <c r="D1644" s="19">
        <v>1643</v>
      </c>
    </row>
    <row r="1645" spans="1:4" ht="15.75" customHeight="1">
      <c r="A1645" s="19" t="s">
        <v>10451</v>
      </c>
      <c r="B1645" s="19" t="s">
        <v>58</v>
      </c>
      <c r="D1645" s="19">
        <v>1644</v>
      </c>
    </row>
    <row r="1646" spans="1:4" ht="15.75" customHeight="1">
      <c r="A1646" s="19" t="s">
        <v>10451</v>
      </c>
      <c r="B1646" s="19" t="s">
        <v>58</v>
      </c>
      <c r="D1646" s="19">
        <v>1645</v>
      </c>
    </row>
    <row r="1647" spans="1:4" ht="15.75" customHeight="1">
      <c r="A1647" s="19" t="s">
        <v>10485</v>
      </c>
      <c r="B1647" s="19" t="s">
        <v>58</v>
      </c>
      <c r="D1647" s="19">
        <v>1646</v>
      </c>
    </row>
    <row r="1648" spans="1:4" ht="15.75" customHeight="1">
      <c r="A1648" s="19" t="s">
        <v>10451</v>
      </c>
      <c r="B1648" s="19" t="s">
        <v>58</v>
      </c>
      <c r="D1648" s="19">
        <v>1647</v>
      </c>
    </row>
    <row r="1649" spans="1:4" ht="15.75" customHeight="1">
      <c r="A1649" s="19" t="s">
        <v>10497</v>
      </c>
      <c r="B1649" s="19" t="s">
        <v>58</v>
      </c>
      <c r="D1649" s="19">
        <v>1648</v>
      </c>
    </row>
    <row r="1650" spans="1:4" ht="15.75" customHeight="1">
      <c r="A1650" s="19" t="s">
        <v>10497</v>
      </c>
      <c r="B1650" s="19" t="s">
        <v>58</v>
      </c>
      <c r="D1650" s="19">
        <v>1649</v>
      </c>
    </row>
    <row r="1651" spans="1:4" ht="15.75" customHeight="1">
      <c r="A1651" s="19" t="s">
        <v>10451</v>
      </c>
      <c r="B1651" s="19" t="s">
        <v>58</v>
      </c>
      <c r="D1651" s="19">
        <v>1650</v>
      </c>
    </row>
    <row r="1652" spans="1:4" ht="15.75" customHeight="1">
      <c r="A1652" s="19" t="s">
        <v>10485</v>
      </c>
      <c r="B1652" s="19" t="s">
        <v>58</v>
      </c>
      <c r="D1652" s="19">
        <v>1651</v>
      </c>
    </row>
    <row r="1653" spans="1:4" ht="15.75" customHeight="1">
      <c r="A1653" s="19" t="s">
        <v>10485</v>
      </c>
      <c r="B1653" s="19" t="s">
        <v>58</v>
      </c>
      <c r="D1653" s="19">
        <v>1652</v>
      </c>
    </row>
    <row r="1654" spans="1:4" ht="15.75" customHeight="1">
      <c r="A1654" s="19" t="s">
        <v>10521</v>
      </c>
      <c r="B1654" s="19" t="s">
        <v>56</v>
      </c>
      <c r="D1654" s="19">
        <v>1653</v>
      </c>
    </row>
    <row r="1655" spans="1:4" ht="15.75" customHeight="1">
      <c r="A1655" s="19" t="s">
        <v>10451</v>
      </c>
      <c r="B1655" s="19" t="s">
        <v>58</v>
      </c>
      <c r="D1655" s="19">
        <v>1654</v>
      </c>
    </row>
    <row r="1656" spans="1:4" ht="15.75" customHeight="1">
      <c r="A1656" s="19" t="s">
        <v>10451</v>
      </c>
      <c r="B1656" s="19" t="s">
        <v>58</v>
      </c>
      <c r="D1656" s="19">
        <v>1655</v>
      </c>
    </row>
    <row r="1657" spans="1:4" ht="15.75" customHeight="1">
      <c r="A1657" s="19" t="s">
        <v>10451</v>
      </c>
      <c r="B1657" s="19" t="s">
        <v>58</v>
      </c>
      <c r="D1657" s="19">
        <v>1656</v>
      </c>
    </row>
    <row r="1658" spans="1:4" ht="15.75" customHeight="1">
      <c r="A1658" s="19" t="s">
        <v>10451</v>
      </c>
      <c r="B1658" s="19" t="s">
        <v>58</v>
      </c>
      <c r="D1658" s="19">
        <v>1657</v>
      </c>
    </row>
    <row r="1659" spans="1:4" ht="15.75" customHeight="1">
      <c r="A1659" s="19" t="s">
        <v>10497</v>
      </c>
      <c r="B1659" s="19" t="s">
        <v>58</v>
      </c>
      <c r="D1659" s="19">
        <v>1658</v>
      </c>
    </row>
    <row r="1660" spans="1:4" ht="15.75" customHeight="1">
      <c r="A1660" s="19" t="s">
        <v>10451</v>
      </c>
      <c r="B1660" s="19" t="s">
        <v>58</v>
      </c>
      <c r="D1660" s="19">
        <v>1659</v>
      </c>
    </row>
    <row r="1661" spans="1:4" ht="15.75" customHeight="1">
      <c r="A1661" s="19" t="s">
        <v>10451</v>
      </c>
      <c r="B1661" s="19" t="s">
        <v>58</v>
      </c>
      <c r="D1661" s="19">
        <v>1660</v>
      </c>
    </row>
    <row r="1662" spans="1:4" ht="15.75" customHeight="1">
      <c r="A1662" s="19" t="s">
        <v>10451</v>
      </c>
      <c r="B1662" s="19" t="s">
        <v>58</v>
      </c>
      <c r="D1662" s="19">
        <v>1661</v>
      </c>
    </row>
    <row r="1663" spans="1:4" ht="15.75" customHeight="1">
      <c r="D1663" s="19">
        <v>1662</v>
      </c>
    </row>
    <row r="1664" spans="1:4" ht="15.75" customHeight="1">
      <c r="A1664" s="19" t="s">
        <v>10497</v>
      </c>
      <c r="B1664" s="19" t="s">
        <v>58</v>
      </c>
      <c r="D1664" s="19">
        <v>1663</v>
      </c>
    </row>
    <row r="1665" spans="1:4" ht="15.75" customHeight="1">
      <c r="D1665" s="19">
        <v>1664</v>
      </c>
    </row>
    <row r="1666" spans="1:4" ht="15.75" customHeight="1">
      <c r="A1666" s="19" t="s">
        <v>10451</v>
      </c>
      <c r="B1666" s="19" t="s">
        <v>58</v>
      </c>
      <c r="D1666" s="19">
        <v>1665</v>
      </c>
    </row>
    <row r="1667" spans="1:4" ht="15.75" customHeight="1">
      <c r="A1667" s="19" t="s">
        <v>10584</v>
      </c>
      <c r="B1667" s="19" t="s">
        <v>56</v>
      </c>
      <c r="D1667" s="19">
        <v>1666</v>
      </c>
    </row>
    <row r="1668" spans="1:4" ht="15.75" customHeight="1">
      <c r="A1668" s="19" t="s">
        <v>10591</v>
      </c>
      <c r="B1668" s="19" t="s">
        <v>56</v>
      </c>
      <c r="D1668" s="19">
        <v>1667</v>
      </c>
    </row>
    <row r="1669" spans="1:4" ht="15.75" customHeight="1">
      <c r="A1669" s="19" t="s">
        <v>10591</v>
      </c>
      <c r="B1669" s="19" t="s">
        <v>56</v>
      </c>
      <c r="D1669" s="19">
        <v>1668</v>
      </c>
    </row>
    <row r="1670" spans="1:4" ht="15.75" customHeight="1">
      <c r="A1670" s="19" t="s">
        <v>10436</v>
      </c>
      <c r="B1670" s="19" t="s">
        <v>56</v>
      </c>
      <c r="D1670" s="19">
        <v>1669</v>
      </c>
    </row>
    <row r="1671" spans="1:4" ht="15.75" customHeight="1">
      <c r="A1671" s="19" t="s">
        <v>10609</v>
      </c>
      <c r="B1671" s="19" t="s">
        <v>56</v>
      </c>
      <c r="D1671" s="19">
        <v>1670</v>
      </c>
    </row>
    <row r="1672" spans="1:4" ht="15.75" customHeight="1">
      <c r="A1672" s="19" t="s">
        <v>10617</v>
      </c>
      <c r="B1672" s="19" t="s">
        <v>56</v>
      </c>
      <c r="D1672" s="19">
        <v>1671</v>
      </c>
    </row>
    <row r="1673" spans="1:4" ht="15.75" customHeight="1">
      <c r="A1673" s="19" t="s">
        <v>10623</v>
      </c>
      <c r="B1673" s="19" t="s">
        <v>56</v>
      </c>
      <c r="D1673" s="19">
        <v>1672</v>
      </c>
    </row>
    <row r="1674" spans="1:4" ht="15.75" customHeight="1">
      <c r="A1674" s="19" t="s">
        <v>10630</v>
      </c>
      <c r="B1674" s="19" t="s">
        <v>56</v>
      </c>
      <c r="D1674" s="19">
        <v>1673</v>
      </c>
    </row>
    <row r="1675" spans="1:4" ht="15.75" customHeight="1">
      <c r="A1675" s="19" t="s">
        <v>10637</v>
      </c>
      <c r="B1675" s="19" t="s">
        <v>56</v>
      </c>
      <c r="D1675" s="19">
        <v>1674</v>
      </c>
    </row>
    <row r="1676" spans="1:4" ht="15.75" customHeight="1">
      <c r="A1676" s="19" t="s">
        <v>10644</v>
      </c>
      <c r="B1676" s="19" t="s">
        <v>56</v>
      </c>
      <c r="D1676" s="19">
        <v>1675</v>
      </c>
    </row>
    <row r="1677" spans="1:4" ht="15.75" customHeight="1">
      <c r="A1677" s="19" t="s">
        <v>10651</v>
      </c>
      <c r="B1677" s="19" t="s">
        <v>56</v>
      </c>
      <c r="D1677" s="19">
        <v>1676</v>
      </c>
    </row>
    <row r="1678" spans="1:4" ht="15.75" customHeight="1">
      <c r="A1678" s="19" t="s">
        <v>10658</v>
      </c>
      <c r="B1678" s="19" t="s">
        <v>56</v>
      </c>
      <c r="D1678" s="19">
        <v>1677</v>
      </c>
    </row>
    <row r="1679" spans="1:4" ht="15.75" customHeight="1">
      <c r="A1679" s="19" t="s">
        <v>10664</v>
      </c>
      <c r="B1679" s="19" t="s">
        <v>56</v>
      </c>
      <c r="D1679" s="19">
        <v>1678</v>
      </c>
    </row>
    <row r="1680" spans="1:4" ht="15.75" customHeight="1">
      <c r="A1680" s="19" t="s">
        <v>10670</v>
      </c>
      <c r="B1680" s="19" t="s">
        <v>56</v>
      </c>
      <c r="D1680" s="19">
        <v>1679</v>
      </c>
    </row>
    <row r="1681" spans="1:4" ht="15.75" customHeight="1">
      <c r="A1681" s="19" t="s">
        <v>10676</v>
      </c>
      <c r="B1681" s="19" t="s">
        <v>56</v>
      </c>
      <c r="D1681" s="19">
        <v>1680</v>
      </c>
    </row>
    <row r="1682" spans="1:4" ht="15.75" customHeight="1">
      <c r="A1682" s="19" t="s">
        <v>10683</v>
      </c>
      <c r="B1682" s="19" t="s">
        <v>56</v>
      </c>
      <c r="D1682" s="19">
        <v>1681</v>
      </c>
    </row>
    <row r="1683" spans="1:4" ht="15.75" customHeight="1">
      <c r="A1683" s="19" t="s">
        <v>10683</v>
      </c>
      <c r="B1683" s="19" t="s">
        <v>56</v>
      </c>
      <c r="D1683" s="19">
        <v>1682</v>
      </c>
    </row>
    <row r="1684" spans="1:4" ht="15.75" customHeight="1">
      <c r="A1684" s="19" t="s">
        <v>10676</v>
      </c>
      <c r="B1684" s="19" t="s">
        <v>56</v>
      </c>
      <c r="D1684" s="19">
        <v>1683</v>
      </c>
    </row>
    <row r="1685" spans="1:4" ht="15.75" customHeight="1">
      <c r="A1685" s="19" t="s">
        <v>10701</v>
      </c>
      <c r="B1685" s="19" t="s">
        <v>56</v>
      </c>
      <c r="D1685" s="19">
        <v>1684</v>
      </c>
    </row>
    <row r="1686" spans="1:4" ht="15.75" customHeight="1">
      <c r="A1686" s="19" t="s">
        <v>10676</v>
      </c>
      <c r="B1686" s="19" t="s">
        <v>56</v>
      </c>
      <c r="D1686" s="19">
        <v>1685</v>
      </c>
    </row>
    <row r="1687" spans="1:4" ht="15.75" customHeight="1">
      <c r="A1687" s="19" t="s">
        <v>10701</v>
      </c>
      <c r="B1687" s="19" t="s">
        <v>56</v>
      </c>
      <c r="D1687" s="19">
        <v>1686</v>
      </c>
    </row>
    <row r="1688" spans="1:4" ht="15.75" customHeight="1">
      <c r="A1688" s="19" t="s">
        <v>10683</v>
      </c>
      <c r="B1688" s="19" t="s">
        <v>56</v>
      </c>
      <c r="D1688" s="19">
        <v>1687</v>
      </c>
    </row>
    <row r="1689" spans="1:4" ht="15.75" customHeight="1">
      <c r="A1689" s="19" t="s">
        <v>10683</v>
      </c>
      <c r="B1689" s="19" t="s">
        <v>56</v>
      </c>
      <c r="D1689" s="19">
        <v>1688</v>
      </c>
    </row>
    <row r="1690" spans="1:4" ht="15.75" customHeight="1">
      <c r="A1690" s="19" t="s">
        <v>10683</v>
      </c>
      <c r="B1690" s="19" t="s">
        <v>56</v>
      </c>
      <c r="D1690" s="19">
        <v>1689</v>
      </c>
    </row>
    <row r="1691" spans="1:4" ht="15.75" customHeight="1">
      <c r="A1691" s="19" t="s">
        <v>10683</v>
      </c>
      <c r="B1691" s="19" t="s">
        <v>56</v>
      </c>
      <c r="D1691" s="19">
        <v>1690</v>
      </c>
    </row>
    <row r="1692" spans="1:4" ht="15.75" customHeight="1">
      <c r="A1692" s="19" t="s">
        <v>10683</v>
      </c>
      <c r="B1692" s="19" t="s">
        <v>56</v>
      </c>
      <c r="D1692" s="19">
        <v>1691</v>
      </c>
    </row>
    <row r="1693" spans="1:4" ht="15.75" customHeight="1">
      <c r="A1693" s="19" t="s">
        <v>10747</v>
      </c>
      <c r="B1693" s="19" t="s">
        <v>53</v>
      </c>
      <c r="D1693" s="19">
        <v>1692</v>
      </c>
    </row>
    <row r="1694" spans="1:4" ht="15.75" customHeight="1">
      <c r="A1694" s="19" t="s">
        <v>10753</v>
      </c>
      <c r="B1694" s="19" t="s">
        <v>53</v>
      </c>
      <c r="D1694" s="19">
        <v>1693</v>
      </c>
    </row>
    <row r="1695" spans="1:4" ht="15.75" customHeight="1">
      <c r="A1695" s="19" t="s">
        <v>10683</v>
      </c>
      <c r="B1695" s="19" t="s">
        <v>56</v>
      </c>
      <c r="D1695" s="19">
        <v>1694</v>
      </c>
    </row>
    <row r="1696" spans="1:4" ht="15.75" customHeight="1">
      <c r="D1696" s="19">
        <v>1695</v>
      </c>
    </row>
    <row r="1697" spans="1:4" ht="15.75" customHeight="1">
      <c r="A1697" s="19" t="s">
        <v>10683</v>
      </c>
      <c r="B1697" s="19" t="s">
        <v>56</v>
      </c>
      <c r="D1697" s="19">
        <v>1696</v>
      </c>
    </row>
    <row r="1698" spans="1:4" ht="15.75" customHeight="1">
      <c r="A1698" s="19" t="s">
        <v>10683</v>
      </c>
      <c r="B1698" s="19" t="s">
        <v>56</v>
      </c>
      <c r="D1698" s="19">
        <v>1697</v>
      </c>
    </row>
    <row r="1699" spans="1:4" ht="15.75" customHeight="1">
      <c r="A1699" s="19" t="s">
        <v>10747</v>
      </c>
      <c r="B1699" s="19" t="s">
        <v>53</v>
      </c>
      <c r="D1699" s="19">
        <v>1698</v>
      </c>
    </row>
    <row r="1700" spans="1:4" ht="15.75" customHeight="1">
      <c r="A1700" s="19" t="s">
        <v>10676</v>
      </c>
      <c r="B1700" s="19" t="s">
        <v>56</v>
      </c>
      <c r="D1700" s="19">
        <v>1699</v>
      </c>
    </row>
    <row r="1701" spans="1:4" ht="15.75" customHeight="1">
      <c r="A1701" s="19" t="s">
        <v>10683</v>
      </c>
      <c r="B1701" s="19" t="s">
        <v>56</v>
      </c>
      <c r="D1701" s="19">
        <v>1700</v>
      </c>
    </row>
    <row r="1702" spans="1:4" ht="15.75" customHeight="1">
      <c r="A1702" s="19" t="s">
        <v>10683</v>
      </c>
      <c r="B1702" s="19" t="s">
        <v>56</v>
      </c>
      <c r="D1702" s="19">
        <v>1701</v>
      </c>
    </row>
    <row r="1703" spans="1:4" ht="15.75" customHeight="1">
      <c r="A1703" s="19" t="s">
        <v>10683</v>
      </c>
      <c r="B1703" s="19" t="s">
        <v>56</v>
      </c>
      <c r="D1703" s="19">
        <v>1702</v>
      </c>
    </row>
    <row r="1704" spans="1:4" ht="15.75" customHeight="1">
      <c r="A1704" s="19" t="s">
        <v>10683</v>
      </c>
      <c r="B1704" s="19" t="s">
        <v>56</v>
      </c>
      <c r="D1704" s="19">
        <v>1703</v>
      </c>
    </row>
    <row r="1705" spans="1:4" ht="15.75" customHeight="1">
      <c r="A1705" s="19" t="s">
        <v>10811</v>
      </c>
      <c r="B1705" s="19" t="s">
        <v>56</v>
      </c>
      <c r="D1705" s="19">
        <v>1704</v>
      </c>
    </row>
    <row r="1706" spans="1:4" ht="15.75" customHeight="1">
      <c r="A1706" s="19" t="s">
        <v>10818</v>
      </c>
      <c r="B1706" s="19" t="s">
        <v>53</v>
      </c>
      <c r="D1706" s="19">
        <v>1705</v>
      </c>
    </row>
    <row r="1707" spans="1:4" ht="15.75" customHeight="1">
      <c r="A1707" s="19" t="s">
        <v>10818</v>
      </c>
      <c r="B1707" s="19" t="s">
        <v>53</v>
      </c>
      <c r="D1707" s="19">
        <v>1706</v>
      </c>
    </row>
    <row r="1708" spans="1:4" ht="15.75" customHeight="1">
      <c r="A1708" s="19" t="s">
        <v>10818</v>
      </c>
      <c r="B1708" s="19" t="s">
        <v>53</v>
      </c>
      <c r="D1708" s="19">
        <v>1707</v>
      </c>
    </row>
    <row r="1709" spans="1:4" ht="15.75" customHeight="1">
      <c r="A1709" s="19" t="s">
        <v>10835</v>
      </c>
      <c r="B1709" s="19" t="s">
        <v>53</v>
      </c>
      <c r="D1709" s="19">
        <v>1708</v>
      </c>
    </row>
    <row r="1710" spans="1:4" ht="15.75" customHeight="1">
      <c r="A1710" s="19" t="s">
        <v>10842</v>
      </c>
      <c r="B1710" s="19" t="s">
        <v>53</v>
      </c>
      <c r="D1710" s="19">
        <v>1709</v>
      </c>
    </row>
    <row r="1711" spans="1:4" ht="15.75" customHeight="1">
      <c r="A1711" s="19" t="s">
        <v>10753</v>
      </c>
      <c r="B1711" s="19" t="s">
        <v>53</v>
      </c>
      <c r="D1711" s="19">
        <v>1710</v>
      </c>
    </row>
    <row r="1712" spans="1:4" ht="15.75" customHeight="1">
      <c r="A1712" s="19" t="s">
        <v>10851</v>
      </c>
      <c r="B1712" s="19" t="s">
        <v>53</v>
      </c>
      <c r="D1712" s="19">
        <v>1711</v>
      </c>
    </row>
    <row r="1713" spans="1:4" ht="15.75" customHeight="1">
      <c r="A1713" s="19" t="s">
        <v>10851</v>
      </c>
      <c r="B1713" s="19" t="s">
        <v>53</v>
      </c>
      <c r="D1713" s="19">
        <v>1712</v>
      </c>
    </row>
    <row r="1714" spans="1:4" ht="15.75" customHeight="1">
      <c r="A1714" s="19" t="s">
        <v>10851</v>
      </c>
      <c r="B1714" s="19" t="s">
        <v>53</v>
      </c>
      <c r="D1714" s="19">
        <v>1713</v>
      </c>
    </row>
    <row r="1715" spans="1:4" ht="15.75" customHeight="1">
      <c r="A1715" s="19" t="s">
        <v>10870</v>
      </c>
      <c r="B1715" s="19" t="s">
        <v>53</v>
      </c>
      <c r="D1715" s="19">
        <v>1714</v>
      </c>
    </row>
    <row r="1716" spans="1:4" ht="15.75" customHeight="1">
      <c r="A1716" s="19" t="s">
        <v>10876</v>
      </c>
      <c r="B1716" s="19" t="s">
        <v>53</v>
      </c>
      <c r="D1716" s="19">
        <v>1715</v>
      </c>
    </row>
    <row r="1717" spans="1:4" ht="15.75" customHeight="1">
      <c r="D1717" s="19">
        <v>1716</v>
      </c>
    </row>
    <row r="1718" spans="1:4" ht="15.75" customHeight="1">
      <c r="A1718" s="19" t="s">
        <v>10886</v>
      </c>
      <c r="B1718" s="19" t="s">
        <v>53</v>
      </c>
      <c r="D1718" s="19">
        <v>1717</v>
      </c>
    </row>
    <row r="1719" spans="1:4" ht="15.75" customHeight="1">
      <c r="A1719" s="19" t="s">
        <v>10886</v>
      </c>
      <c r="B1719" s="19" t="s">
        <v>53</v>
      </c>
      <c r="D1719" s="19">
        <v>1718</v>
      </c>
    </row>
    <row r="1720" spans="1:4" ht="15.75" customHeight="1">
      <c r="A1720" s="19" t="s">
        <v>10894</v>
      </c>
      <c r="B1720" s="19" t="s">
        <v>53</v>
      </c>
      <c r="D1720" s="19">
        <v>1719</v>
      </c>
    </row>
    <row r="1721" spans="1:4" ht="15.75" customHeight="1">
      <c r="A1721" s="19" t="s">
        <v>10901</v>
      </c>
      <c r="B1721" s="19" t="s">
        <v>53</v>
      </c>
      <c r="D1721" s="19">
        <v>1720</v>
      </c>
    </row>
    <row r="1722" spans="1:4" ht="15.75" customHeight="1">
      <c r="A1722" s="19" t="s">
        <v>10901</v>
      </c>
      <c r="B1722" s="19" t="s">
        <v>53</v>
      </c>
      <c r="D1722" s="19">
        <v>1721</v>
      </c>
    </row>
    <row r="1723" spans="1:4" ht="15.75" customHeight="1">
      <c r="A1723" s="19" t="s">
        <v>10912</v>
      </c>
      <c r="B1723" s="19" t="s">
        <v>53</v>
      </c>
      <c r="D1723" s="19">
        <v>1722</v>
      </c>
    </row>
    <row r="1724" spans="1:4" ht="15.75" customHeight="1">
      <c r="A1724" s="19" t="s">
        <v>10918</v>
      </c>
      <c r="B1724" s="19" t="s">
        <v>53</v>
      </c>
      <c r="D1724" s="19">
        <v>1723</v>
      </c>
    </row>
    <row r="1725" spans="1:4" ht="15.75" customHeight="1">
      <c r="A1725" s="19" t="s">
        <v>10918</v>
      </c>
      <c r="B1725" s="19" t="s">
        <v>53</v>
      </c>
      <c r="D1725" s="19">
        <v>1724</v>
      </c>
    </row>
    <row r="1726" spans="1:4" ht="15.75" customHeight="1">
      <c r="A1726" s="19" t="s">
        <v>10929</v>
      </c>
      <c r="B1726" s="19" t="s">
        <v>59</v>
      </c>
      <c r="D1726" s="19">
        <v>1725</v>
      </c>
    </row>
    <row r="1727" spans="1:4" ht="15.75" customHeight="1">
      <c r="A1727" s="19" t="s">
        <v>10936</v>
      </c>
      <c r="B1727" s="19" t="s">
        <v>53</v>
      </c>
      <c r="D1727" s="19">
        <v>1726</v>
      </c>
    </row>
    <row r="1728" spans="1:4" ht="15.75" customHeight="1">
      <c r="A1728" s="19" t="s">
        <v>10936</v>
      </c>
      <c r="B1728" s="19" t="s">
        <v>53</v>
      </c>
      <c r="D1728" s="19">
        <v>1727</v>
      </c>
    </row>
    <row r="1729" spans="1:4" ht="15.75" customHeight="1">
      <c r="A1729" s="19" t="s">
        <v>10949</v>
      </c>
      <c r="B1729" s="19" t="s">
        <v>53</v>
      </c>
      <c r="D1729" s="19">
        <v>1728</v>
      </c>
    </row>
    <row r="1730" spans="1:4" ht="15.75" customHeight="1">
      <c r="A1730" s="19" t="s">
        <v>10936</v>
      </c>
      <c r="B1730" s="19" t="s">
        <v>53</v>
      </c>
      <c r="D1730" s="19">
        <v>1729</v>
      </c>
    </row>
    <row r="1731" spans="1:4" ht="15.75" customHeight="1">
      <c r="A1731" s="19" t="s">
        <v>10936</v>
      </c>
      <c r="B1731" s="19" t="s">
        <v>53</v>
      </c>
      <c r="D1731" s="19">
        <v>1730</v>
      </c>
    </row>
    <row r="1732" spans="1:4" ht="15.75" customHeight="1">
      <c r="A1732" s="19" t="s">
        <v>10964</v>
      </c>
      <c r="B1732" s="19" t="s">
        <v>53</v>
      </c>
      <c r="D1732" s="19">
        <v>1731</v>
      </c>
    </row>
    <row r="1733" spans="1:4" ht="15.75" customHeight="1">
      <c r="A1733" s="19" t="s">
        <v>10936</v>
      </c>
      <c r="B1733" s="19" t="s">
        <v>53</v>
      </c>
      <c r="D1733" s="19">
        <v>1732</v>
      </c>
    </row>
    <row r="1734" spans="1:4" ht="15.75" customHeight="1">
      <c r="A1734" s="19" t="s">
        <v>10936</v>
      </c>
      <c r="B1734" s="19" t="s">
        <v>53</v>
      </c>
      <c r="D1734" s="19">
        <v>1733</v>
      </c>
    </row>
    <row r="1735" spans="1:4" ht="15.75" customHeight="1">
      <c r="A1735" s="19" t="s">
        <v>10936</v>
      </c>
      <c r="B1735" s="19" t="s">
        <v>53</v>
      </c>
      <c r="D1735" s="19">
        <v>1734</v>
      </c>
    </row>
    <row r="1736" spans="1:4" ht="15.75" customHeight="1">
      <c r="A1736" s="19" t="s">
        <v>10984</v>
      </c>
      <c r="B1736" s="19" t="s">
        <v>53</v>
      </c>
      <c r="D1736" s="19">
        <v>1735</v>
      </c>
    </row>
    <row r="1737" spans="1:4" ht="15.75" customHeight="1">
      <c r="A1737" s="19" t="s">
        <v>10936</v>
      </c>
      <c r="B1737" s="19" t="s">
        <v>53</v>
      </c>
      <c r="D1737" s="19">
        <v>1736</v>
      </c>
    </row>
    <row r="1738" spans="1:4" ht="15.75" customHeight="1">
      <c r="A1738" s="19" t="s">
        <v>10936</v>
      </c>
      <c r="B1738" s="19" t="s">
        <v>53</v>
      </c>
      <c r="D1738" s="19">
        <v>1737</v>
      </c>
    </row>
    <row r="1739" spans="1:4" ht="15.75" customHeight="1">
      <c r="A1739" s="19" t="s">
        <v>10936</v>
      </c>
      <c r="B1739" s="19" t="s">
        <v>53</v>
      </c>
      <c r="D1739" s="19">
        <v>1738</v>
      </c>
    </row>
    <row r="1740" spans="1:4" ht="15.75" customHeight="1">
      <c r="A1740" s="19" t="s">
        <v>11009</v>
      </c>
      <c r="B1740" s="19" t="s">
        <v>56</v>
      </c>
      <c r="D1740" s="19">
        <v>1739</v>
      </c>
    </row>
    <row r="1741" spans="1:4" ht="15.75" customHeight="1">
      <c r="A1741" s="19" t="s">
        <v>11016</v>
      </c>
      <c r="B1741" s="19" t="s">
        <v>50</v>
      </c>
      <c r="D1741" s="19">
        <v>1740</v>
      </c>
    </row>
    <row r="1742" spans="1:4" ht="15.75" customHeight="1">
      <c r="A1742" s="19" t="s">
        <v>11023</v>
      </c>
      <c r="B1742" s="19" t="s">
        <v>50</v>
      </c>
      <c r="D1742" s="19">
        <v>1741</v>
      </c>
    </row>
    <row r="1743" spans="1:4" ht="15.75" customHeight="1">
      <c r="A1743" s="19" t="s">
        <v>11023</v>
      </c>
      <c r="B1743" s="19" t="s">
        <v>50</v>
      </c>
      <c r="D1743" s="19">
        <v>1742</v>
      </c>
    </row>
    <row r="1744" spans="1:4" ht="15.75" customHeight="1">
      <c r="A1744" s="19" t="s">
        <v>11035</v>
      </c>
      <c r="B1744" s="19" t="s">
        <v>50</v>
      </c>
      <c r="D1744" s="19">
        <v>1743</v>
      </c>
    </row>
    <row r="1745" spans="1:4" ht="15.75" customHeight="1">
      <c r="A1745" s="19" t="s">
        <v>11042</v>
      </c>
      <c r="B1745" s="19" t="s">
        <v>50</v>
      </c>
      <c r="D1745" s="19">
        <v>1744</v>
      </c>
    </row>
    <row r="1746" spans="1:4" ht="15.75" customHeight="1">
      <c r="A1746" s="19" t="s">
        <v>11049</v>
      </c>
      <c r="B1746" s="19" t="s">
        <v>50</v>
      </c>
      <c r="D1746" s="19">
        <v>1745</v>
      </c>
    </row>
    <row r="1747" spans="1:4" ht="15.75" customHeight="1">
      <c r="A1747" s="19" t="s">
        <v>11056</v>
      </c>
      <c r="B1747" s="19" t="s">
        <v>50</v>
      </c>
      <c r="D1747" s="19">
        <v>1746</v>
      </c>
    </row>
    <row r="1748" spans="1:4" ht="15.75" customHeight="1">
      <c r="A1748" s="19" t="s">
        <v>11063</v>
      </c>
      <c r="B1748" s="19" t="s">
        <v>50</v>
      </c>
      <c r="D1748" s="19">
        <v>1747</v>
      </c>
    </row>
    <row r="1749" spans="1:4" ht="15.75" customHeight="1">
      <c r="A1749" s="19" t="s">
        <v>11070</v>
      </c>
      <c r="B1749" s="19" t="s">
        <v>50</v>
      </c>
      <c r="D1749" s="19">
        <v>1748</v>
      </c>
    </row>
    <row r="1750" spans="1:4" ht="15.75" customHeight="1">
      <c r="A1750" s="19" t="s">
        <v>11070</v>
      </c>
      <c r="B1750" s="19" t="s">
        <v>50</v>
      </c>
      <c r="D1750" s="19">
        <v>1749</v>
      </c>
    </row>
    <row r="1751" spans="1:4" ht="15.75" customHeight="1">
      <c r="A1751" s="19" t="s">
        <v>11083</v>
      </c>
      <c r="B1751" s="19" t="s">
        <v>50</v>
      </c>
      <c r="D1751" s="19">
        <v>1750</v>
      </c>
    </row>
    <row r="1752" spans="1:4" ht="15.75" customHeight="1">
      <c r="A1752" s="19" t="s">
        <v>11083</v>
      </c>
      <c r="B1752" s="19" t="s">
        <v>50</v>
      </c>
      <c r="D1752" s="19">
        <v>1751</v>
      </c>
    </row>
    <row r="1753" spans="1:4" ht="15.75" customHeight="1">
      <c r="A1753" s="19" t="s">
        <v>11095</v>
      </c>
      <c r="B1753" s="19" t="s">
        <v>50</v>
      </c>
      <c r="D1753" s="19">
        <v>1752</v>
      </c>
    </row>
    <row r="1754" spans="1:4" ht="15.75" customHeight="1">
      <c r="A1754" s="19" t="s">
        <v>11101</v>
      </c>
      <c r="B1754" s="19" t="s">
        <v>50</v>
      </c>
      <c r="D1754" s="19">
        <v>1753</v>
      </c>
    </row>
    <row r="1755" spans="1:4" ht="15.75" customHeight="1">
      <c r="A1755" s="19" t="s">
        <v>11106</v>
      </c>
      <c r="B1755" s="19" t="s">
        <v>50</v>
      </c>
      <c r="D1755" s="19">
        <v>1754</v>
      </c>
    </row>
    <row r="1756" spans="1:4" ht="15.75" customHeight="1">
      <c r="A1756" s="19" t="s">
        <v>11106</v>
      </c>
      <c r="B1756" s="19" t="s">
        <v>50</v>
      </c>
      <c r="D1756" s="19">
        <v>1755</v>
      </c>
    </row>
    <row r="1757" spans="1:4" ht="15.75" customHeight="1">
      <c r="A1757" s="19" t="s">
        <v>11106</v>
      </c>
      <c r="B1757" s="19" t="s">
        <v>50</v>
      </c>
      <c r="D1757" s="19">
        <v>1756</v>
      </c>
    </row>
    <row r="1758" spans="1:4" ht="15.75" customHeight="1">
      <c r="A1758" s="19" t="s">
        <v>11106</v>
      </c>
      <c r="B1758" s="19" t="s">
        <v>50</v>
      </c>
      <c r="D1758" s="19">
        <v>1757</v>
      </c>
    </row>
    <row r="1759" spans="1:4" ht="15.75" customHeight="1">
      <c r="A1759" s="19" t="s">
        <v>11106</v>
      </c>
      <c r="B1759" s="19" t="s">
        <v>50</v>
      </c>
      <c r="D1759" s="19">
        <v>1758</v>
      </c>
    </row>
    <row r="1760" spans="1:4" ht="15.75" customHeight="1">
      <c r="A1760" s="19" t="s">
        <v>11101</v>
      </c>
      <c r="B1760" s="19" t="s">
        <v>50</v>
      </c>
      <c r="D1760" s="19">
        <v>1759</v>
      </c>
    </row>
    <row r="1761" spans="1:4" ht="15.75" customHeight="1">
      <c r="A1761" s="19" t="s">
        <v>11101</v>
      </c>
      <c r="B1761" s="19" t="s">
        <v>50</v>
      </c>
      <c r="D1761" s="19">
        <v>1760</v>
      </c>
    </row>
    <row r="1762" spans="1:4" ht="15.75" customHeight="1">
      <c r="A1762" s="19" t="s">
        <v>11101</v>
      </c>
      <c r="B1762" s="19" t="s">
        <v>50</v>
      </c>
      <c r="D1762" s="19">
        <v>1761</v>
      </c>
    </row>
    <row r="1763" spans="1:4" ht="15.75" customHeight="1">
      <c r="A1763" s="19" t="s">
        <v>11101</v>
      </c>
      <c r="B1763" s="19" t="s">
        <v>50</v>
      </c>
      <c r="D1763" s="19">
        <v>1762</v>
      </c>
    </row>
    <row r="1764" spans="1:4" ht="15.75" customHeight="1">
      <c r="A1764" s="19" t="s">
        <v>11101</v>
      </c>
      <c r="B1764" s="19" t="s">
        <v>50</v>
      </c>
      <c r="D1764" s="19">
        <v>1763</v>
      </c>
    </row>
    <row r="1765" spans="1:4" ht="15.75" customHeight="1">
      <c r="A1765" s="19" t="s">
        <v>11151</v>
      </c>
      <c r="B1765" s="19" t="s">
        <v>47</v>
      </c>
      <c r="D1765" s="19">
        <v>1764</v>
      </c>
    </row>
    <row r="1766" spans="1:4" ht="15.75" customHeight="1">
      <c r="A1766" s="19" t="s">
        <v>11106</v>
      </c>
      <c r="B1766" s="19" t="s">
        <v>50</v>
      </c>
      <c r="D1766" s="19">
        <v>1765</v>
      </c>
    </row>
    <row r="1767" spans="1:4" ht="15.75" customHeight="1">
      <c r="A1767" s="19" t="s">
        <v>11101</v>
      </c>
      <c r="B1767" s="19" t="s">
        <v>50</v>
      </c>
      <c r="D1767" s="19">
        <v>1766</v>
      </c>
    </row>
    <row r="1768" spans="1:4" ht="15.75" customHeight="1">
      <c r="A1768" s="19" t="s">
        <v>11101</v>
      </c>
      <c r="B1768" s="19" t="s">
        <v>50</v>
      </c>
      <c r="D1768" s="19">
        <v>1767</v>
      </c>
    </row>
    <row r="1769" spans="1:4" ht="15.75" customHeight="1">
      <c r="A1769" s="19" t="s">
        <v>11101</v>
      </c>
      <c r="B1769" s="19" t="s">
        <v>50</v>
      </c>
      <c r="D1769" s="19">
        <v>1768</v>
      </c>
    </row>
    <row r="1770" spans="1:4" ht="15.75" customHeight="1">
      <c r="A1770" s="19" t="s">
        <v>11101</v>
      </c>
      <c r="B1770" s="19" t="s">
        <v>50</v>
      </c>
      <c r="D1770" s="19">
        <v>1769</v>
      </c>
    </row>
    <row r="1771" spans="1:4" ht="15.75" customHeight="1">
      <c r="A1771" s="19" t="s">
        <v>11101</v>
      </c>
      <c r="B1771" s="19" t="s">
        <v>50</v>
      </c>
      <c r="D1771" s="19">
        <v>1770</v>
      </c>
    </row>
    <row r="1772" spans="1:4" ht="15.75" customHeight="1">
      <c r="A1772" s="19" t="s">
        <v>11101</v>
      </c>
      <c r="B1772" s="19" t="s">
        <v>50</v>
      </c>
      <c r="D1772" s="19">
        <v>1771</v>
      </c>
    </row>
    <row r="1773" spans="1:4" ht="15.75" customHeight="1">
      <c r="D1773" s="19">
        <v>1772</v>
      </c>
    </row>
    <row r="1774" spans="1:4" ht="15.75" customHeight="1">
      <c r="A1774" s="19" t="s">
        <v>11101</v>
      </c>
      <c r="B1774" s="19" t="s">
        <v>50</v>
      </c>
      <c r="D1774" s="19">
        <v>1773</v>
      </c>
    </row>
    <row r="1775" spans="1:4" ht="15.75" customHeight="1">
      <c r="A1775" s="19" t="s">
        <v>11205</v>
      </c>
      <c r="B1775" s="19" t="s">
        <v>50</v>
      </c>
      <c r="D1775" s="19">
        <v>1774</v>
      </c>
    </row>
    <row r="1776" spans="1:4" ht="15.75" customHeight="1">
      <c r="A1776" s="19" t="s">
        <v>11101</v>
      </c>
      <c r="B1776" s="19" t="s">
        <v>50</v>
      </c>
      <c r="D1776" s="19">
        <v>1775</v>
      </c>
    </row>
    <row r="1777" spans="1:4" ht="15.75" customHeight="1">
      <c r="A1777" s="19" t="s">
        <v>11101</v>
      </c>
      <c r="B1777" s="19" t="s">
        <v>50</v>
      </c>
      <c r="D1777" s="19">
        <v>1776</v>
      </c>
    </row>
    <row r="1778" spans="1:4" ht="15.75" customHeight="1">
      <c r="A1778" s="19" t="s">
        <v>11224</v>
      </c>
      <c r="B1778" s="19" t="s">
        <v>47</v>
      </c>
      <c r="D1778" s="19">
        <v>1777</v>
      </c>
    </row>
    <row r="1779" spans="1:4" ht="15.75" customHeight="1">
      <c r="A1779" s="19" t="s">
        <v>11232</v>
      </c>
      <c r="B1779" s="19" t="s">
        <v>47</v>
      </c>
      <c r="D1779" s="19">
        <v>1778</v>
      </c>
    </row>
    <row r="1780" spans="1:4" ht="15.75" customHeight="1">
      <c r="A1780" s="19" t="s">
        <v>11238</v>
      </c>
      <c r="B1780" s="19" t="s">
        <v>47</v>
      </c>
      <c r="D1780" s="19">
        <v>1779</v>
      </c>
    </row>
    <row r="1781" spans="1:4" ht="15.75" customHeight="1">
      <c r="A1781" s="19" t="s">
        <v>11243</v>
      </c>
      <c r="B1781" s="19" t="s">
        <v>47</v>
      </c>
      <c r="D1781" s="19">
        <v>1780</v>
      </c>
    </row>
    <row r="1782" spans="1:4" ht="15.75" customHeight="1">
      <c r="A1782" s="19" t="s">
        <v>11250</v>
      </c>
      <c r="B1782" s="19" t="s">
        <v>47</v>
      </c>
      <c r="D1782" s="19">
        <v>1781</v>
      </c>
    </row>
    <row r="1783" spans="1:4" ht="15.75" customHeight="1">
      <c r="A1783" s="19" t="s">
        <v>11257</v>
      </c>
      <c r="B1783" s="19" t="s">
        <v>47</v>
      </c>
      <c r="D1783" s="19">
        <v>1782</v>
      </c>
    </row>
    <row r="1784" spans="1:4" ht="15.75" customHeight="1">
      <c r="A1784" s="19" t="s">
        <v>11263</v>
      </c>
      <c r="B1784" s="19" t="s">
        <v>47</v>
      </c>
      <c r="D1784" s="19">
        <v>1783</v>
      </c>
    </row>
    <row r="1785" spans="1:4" ht="15.75" customHeight="1">
      <c r="A1785" s="19" t="s">
        <v>11263</v>
      </c>
      <c r="B1785" s="19" t="s">
        <v>47</v>
      </c>
      <c r="D1785" s="19">
        <v>1784</v>
      </c>
    </row>
    <row r="1786" spans="1:4" ht="15.75" customHeight="1">
      <c r="A1786" s="19" t="s">
        <v>11273</v>
      </c>
      <c r="B1786" s="19" t="s">
        <v>47</v>
      </c>
      <c r="D1786" s="19">
        <v>1785</v>
      </c>
    </row>
    <row r="1787" spans="1:4" ht="15.75" customHeight="1">
      <c r="A1787" s="19" t="s">
        <v>11280</v>
      </c>
      <c r="B1787" s="19" t="s">
        <v>47</v>
      </c>
      <c r="D1787" s="19">
        <v>1786</v>
      </c>
    </row>
    <row r="1788" spans="1:4" ht="15.75" customHeight="1">
      <c r="A1788" s="19" t="s">
        <v>11287</v>
      </c>
      <c r="B1788" s="19" t="s">
        <v>47</v>
      </c>
      <c r="D1788" s="19">
        <v>1787</v>
      </c>
    </row>
    <row r="1789" spans="1:4" ht="15.75" customHeight="1">
      <c r="A1789" s="19" t="s">
        <v>11293</v>
      </c>
      <c r="B1789" s="19" t="s">
        <v>47</v>
      </c>
      <c r="D1789" s="19">
        <v>1788</v>
      </c>
    </row>
    <row r="1790" spans="1:4" ht="15.75" customHeight="1">
      <c r="A1790" s="19" t="s">
        <v>11300</v>
      </c>
      <c r="B1790" s="19" t="s">
        <v>47</v>
      </c>
      <c r="D1790" s="19">
        <v>1789</v>
      </c>
    </row>
    <row r="1791" spans="1:4" ht="15.75" customHeight="1">
      <c r="A1791" s="19" t="s">
        <v>11307</v>
      </c>
      <c r="B1791" s="19" t="s">
        <v>47</v>
      </c>
      <c r="D1791" s="19">
        <v>1790</v>
      </c>
    </row>
    <row r="1792" spans="1:4" ht="15.75" customHeight="1">
      <c r="A1792" s="19" t="s">
        <v>11315</v>
      </c>
      <c r="B1792" s="19" t="s">
        <v>47</v>
      </c>
      <c r="D1792" s="19">
        <v>1791</v>
      </c>
    </row>
    <row r="1793" spans="1:4" ht="15.75" customHeight="1">
      <c r="A1793" s="19" t="s">
        <v>11321</v>
      </c>
      <c r="B1793" s="19" t="s">
        <v>43</v>
      </c>
      <c r="D1793" s="19">
        <v>1792</v>
      </c>
    </row>
    <row r="1794" spans="1:4" ht="15.75" customHeight="1">
      <c r="A1794" s="19" t="s">
        <v>11315</v>
      </c>
      <c r="B1794" s="19" t="s">
        <v>47</v>
      </c>
      <c r="D1794" s="19">
        <v>1793</v>
      </c>
    </row>
    <row r="1795" spans="1:4" ht="15.75" customHeight="1">
      <c r="A1795" s="19" t="s">
        <v>11315</v>
      </c>
      <c r="B1795" s="19" t="s">
        <v>47</v>
      </c>
      <c r="D1795" s="19">
        <v>1794</v>
      </c>
    </row>
    <row r="1796" spans="1:4" ht="15.75" customHeight="1">
      <c r="A1796" s="19" t="s">
        <v>11339</v>
      </c>
      <c r="B1796" s="19" t="s">
        <v>47</v>
      </c>
      <c r="D1796" s="19">
        <v>1795</v>
      </c>
    </row>
    <row r="1797" spans="1:4" ht="15.75" customHeight="1">
      <c r="A1797" s="19" t="s">
        <v>11315</v>
      </c>
      <c r="B1797" s="19" t="s">
        <v>47</v>
      </c>
      <c r="D1797" s="19">
        <v>1796</v>
      </c>
    </row>
    <row r="1798" spans="1:4" ht="15.75" customHeight="1">
      <c r="A1798" s="19" t="s">
        <v>11315</v>
      </c>
      <c r="B1798" s="19" t="s">
        <v>47</v>
      </c>
      <c r="D1798" s="19">
        <v>1797</v>
      </c>
    </row>
    <row r="1799" spans="1:4" ht="15.75" customHeight="1">
      <c r="A1799" s="19" t="s">
        <v>11315</v>
      </c>
      <c r="B1799" s="19" t="s">
        <v>47</v>
      </c>
      <c r="D1799" s="19">
        <v>1798</v>
      </c>
    </row>
    <row r="1800" spans="1:4" ht="15.75" customHeight="1">
      <c r="A1800" s="19" t="s">
        <v>11315</v>
      </c>
      <c r="B1800" s="19" t="s">
        <v>47</v>
      </c>
      <c r="D1800" s="19">
        <v>1799</v>
      </c>
    </row>
    <row r="1801" spans="1:4" ht="15.75" customHeight="1">
      <c r="A1801" s="19" t="s">
        <v>11315</v>
      </c>
      <c r="B1801" s="19" t="s">
        <v>47</v>
      </c>
      <c r="D1801" s="19">
        <v>1800</v>
      </c>
    </row>
    <row r="1802" spans="1:4" ht="15.75" customHeight="1">
      <c r="A1802" s="19" t="s">
        <v>11315</v>
      </c>
      <c r="B1802" s="19" t="s">
        <v>47</v>
      </c>
      <c r="D1802" s="19">
        <v>1801</v>
      </c>
    </row>
    <row r="1803" spans="1:4" ht="15.75" customHeight="1">
      <c r="A1803" s="19" t="s">
        <v>11315</v>
      </c>
      <c r="B1803" s="19" t="s">
        <v>47</v>
      </c>
      <c r="D1803" s="19">
        <v>1802</v>
      </c>
    </row>
    <row r="1804" spans="1:4" ht="15.75" customHeight="1">
      <c r="A1804" s="19" t="s">
        <v>11385</v>
      </c>
      <c r="B1804" s="19" t="s">
        <v>47</v>
      </c>
      <c r="D1804" s="19">
        <v>1803</v>
      </c>
    </row>
    <row r="1805" spans="1:4" ht="15.75" customHeight="1">
      <c r="A1805" s="19" t="s">
        <v>11315</v>
      </c>
      <c r="B1805" s="19" t="s">
        <v>47</v>
      </c>
      <c r="D1805" s="19">
        <v>1804</v>
      </c>
    </row>
    <row r="1806" spans="1:4" ht="15.75" customHeight="1">
      <c r="A1806" s="19" t="s">
        <v>11385</v>
      </c>
      <c r="B1806" s="19" t="s">
        <v>47</v>
      </c>
      <c r="D1806" s="19">
        <v>1805</v>
      </c>
    </row>
    <row r="1807" spans="1:4" ht="15.75" customHeight="1">
      <c r="A1807" s="19" t="s">
        <v>11402</v>
      </c>
      <c r="B1807" s="19" t="s">
        <v>43</v>
      </c>
      <c r="D1807" s="19">
        <v>1806</v>
      </c>
    </row>
    <row r="1808" spans="1:4" ht="15.75" customHeight="1">
      <c r="A1808" s="19" t="s">
        <v>11408</v>
      </c>
      <c r="B1808" s="19" t="s">
        <v>43</v>
      </c>
      <c r="D1808" s="19">
        <v>1807</v>
      </c>
    </row>
    <row r="1809" spans="1:4" ht="15.75" customHeight="1">
      <c r="A1809" s="19" t="s">
        <v>11415</v>
      </c>
      <c r="B1809" s="19" t="s">
        <v>43</v>
      </c>
      <c r="D1809" s="19">
        <v>1808</v>
      </c>
    </row>
    <row r="1810" spans="1:4" ht="15.75" customHeight="1">
      <c r="A1810" s="19" t="s">
        <v>11422</v>
      </c>
      <c r="B1810" s="19" t="s">
        <v>43</v>
      </c>
      <c r="D1810" s="19">
        <v>1809</v>
      </c>
    </row>
    <row r="1811" spans="1:4" ht="15.75" customHeight="1">
      <c r="A1811" s="19" t="s">
        <v>11422</v>
      </c>
      <c r="B1811" s="19" t="s">
        <v>43</v>
      </c>
      <c r="D1811" s="19">
        <v>1810</v>
      </c>
    </row>
    <row r="1812" spans="1:4" ht="15.75" customHeight="1">
      <c r="A1812" s="19" t="s">
        <v>11436</v>
      </c>
      <c r="B1812" s="19" t="s">
        <v>43</v>
      </c>
      <c r="D1812" s="19">
        <v>1811</v>
      </c>
    </row>
    <row r="1813" spans="1:4" ht="15.75" customHeight="1">
      <c r="A1813" s="19" t="s">
        <v>11443</v>
      </c>
      <c r="B1813" s="19" t="s">
        <v>43</v>
      </c>
      <c r="D1813" s="19">
        <v>1812</v>
      </c>
    </row>
    <row r="1814" spans="1:4" ht="15.75" customHeight="1">
      <c r="A1814" s="19" t="s">
        <v>11449</v>
      </c>
      <c r="B1814" s="19" t="s">
        <v>43</v>
      </c>
      <c r="D1814" s="19">
        <v>1813</v>
      </c>
    </row>
    <row r="1815" spans="1:4" ht="15.75" customHeight="1">
      <c r="A1815" s="19" t="s">
        <v>11456</v>
      </c>
      <c r="B1815" s="19" t="s">
        <v>43</v>
      </c>
      <c r="D1815" s="19">
        <v>1814</v>
      </c>
    </row>
    <row r="1816" spans="1:4" ht="15.75" customHeight="1">
      <c r="A1816" s="19" t="s">
        <v>11456</v>
      </c>
      <c r="B1816" s="19" t="s">
        <v>43</v>
      </c>
      <c r="D1816" s="19">
        <v>1815</v>
      </c>
    </row>
    <row r="1817" spans="1:4" ht="15.75" customHeight="1">
      <c r="A1817" s="19" t="s">
        <v>11469</v>
      </c>
      <c r="B1817" s="19" t="s">
        <v>64</v>
      </c>
      <c r="D1817" s="19">
        <v>1816</v>
      </c>
    </row>
    <row r="1818" spans="1:4" ht="15.75" customHeight="1">
      <c r="A1818" s="19" t="s">
        <v>11478</v>
      </c>
      <c r="B1818" s="19" t="s">
        <v>43</v>
      </c>
      <c r="D1818" s="19">
        <v>1817</v>
      </c>
    </row>
    <row r="1819" spans="1:4" ht="15.75" customHeight="1">
      <c r="A1819" s="19" t="s">
        <v>11486</v>
      </c>
      <c r="B1819" s="19" t="s">
        <v>43</v>
      </c>
      <c r="D1819" s="19">
        <v>1818</v>
      </c>
    </row>
    <row r="1820" spans="1:4" ht="15.75" customHeight="1">
      <c r="A1820" s="19" t="s">
        <v>11492</v>
      </c>
      <c r="B1820" s="19" t="s">
        <v>43</v>
      </c>
      <c r="D1820" s="19">
        <v>1819</v>
      </c>
    </row>
    <row r="1821" spans="1:4" ht="15.75" customHeight="1">
      <c r="A1821" s="19" t="s">
        <v>11498</v>
      </c>
      <c r="B1821" s="19" t="s">
        <v>43</v>
      </c>
      <c r="D1821" s="19">
        <v>1820</v>
      </c>
    </row>
    <row r="1822" spans="1:4" ht="15.75" customHeight="1">
      <c r="A1822" s="19" t="s">
        <v>11504</v>
      </c>
      <c r="B1822" s="19" t="s">
        <v>43</v>
      </c>
      <c r="D1822" s="19">
        <v>1821</v>
      </c>
    </row>
    <row r="1823" spans="1:4" ht="15.75" customHeight="1">
      <c r="D1823" s="19">
        <v>1822</v>
      </c>
    </row>
    <row r="1824" spans="1:4" ht="15.75" customHeight="1">
      <c r="A1824" s="19" t="s">
        <v>11498</v>
      </c>
      <c r="B1824" s="19" t="s">
        <v>43</v>
      </c>
      <c r="D1824" s="19">
        <v>1823</v>
      </c>
    </row>
    <row r="1825" spans="1:4" ht="15.75" customHeight="1">
      <c r="A1825" s="19" t="s">
        <v>11498</v>
      </c>
      <c r="B1825" s="19" t="s">
        <v>43</v>
      </c>
      <c r="D1825" s="19">
        <v>1824</v>
      </c>
    </row>
    <row r="1826" spans="1:4" ht="15.75" customHeight="1">
      <c r="A1826" s="19" t="s">
        <v>11524</v>
      </c>
      <c r="B1826" s="19" t="s">
        <v>40</v>
      </c>
      <c r="D1826" s="19">
        <v>1825</v>
      </c>
    </row>
    <row r="1827" spans="1:4" ht="15.75" customHeight="1">
      <c r="A1827" s="19" t="s">
        <v>11531</v>
      </c>
      <c r="B1827" s="19" t="s">
        <v>40</v>
      </c>
      <c r="D1827" s="19">
        <v>1826</v>
      </c>
    </row>
    <row r="1828" spans="1:4" ht="15.75" customHeight="1">
      <c r="A1828" s="19" t="s">
        <v>11498</v>
      </c>
      <c r="B1828" s="19" t="s">
        <v>43</v>
      </c>
      <c r="D1828" s="19">
        <v>1827</v>
      </c>
    </row>
    <row r="1829" spans="1:4" ht="15.75" customHeight="1">
      <c r="A1829" s="19" t="s">
        <v>11542</v>
      </c>
      <c r="B1829" s="19" t="s">
        <v>43</v>
      </c>
      <c r="D1829" s="19">
        <v>1828</v>
      </c>
    </row>
    <row r="1830" spans="1:4" ht="15.75" customHeight="1">
      <c r="A1830" s="19" t="s">
        <v>11498</v>
      </c>
      <c r="B1830" s="19" t="s">
        <v>43</v>
      </c>
      <c r="D1830" s="19">
        <v>1829</v>
      </c>
    </row>
    <row r="1831" spans="1:4" ht="15.75" customHeight="1">
      <c r="A1831" s="19" t="s">
        <v>11554</v>
      </c>
      <c r="B1831" s="19" t="s">
        <v>40</v>
      </c>
      <c r="D1831" s="19">
        <v>1830</v>
      </c>
    </row>
    <row r="1832" spans="1:4" ht="15.75" customHeight="1">
      <c r="A1832" s="19" t="s">
        <v>11498</v>
      </c>
      <c r="B1832" s="19" t="s">
        <v>43</v>
      </c>
      <c r="D1832" s="19">
        <v>1831</v>
      </c>
    </row>
    <row r="1833" spans="1:4" ht="15.75" customHeight="1">
      <c r="A1833" s="19" t="s">
        <v>11498</v>
      </c>
      <c r="B1833" s="19" t="s">
        <v>43</v>
      </c>
      <c r="D1833" s="19">
        <v>1832</v>
      </c>
    </row>
    <row r="1834" spans="1:4" ht="15.75" customHeight="1">
      <c r="A1834" s="19" t="s">
        <v>11498</v>
      </c>
      <c r="B1834" s="19" t="s">
        <v>43</v>
      </c>
      <c r="D1834" s="19">
        <v>1833</v>
      </c>
    </row>
    <row r="1835" spans="1:4" ht="15.75" customHeight="1">
      <c r="A1835" s="19" t="s">
        <v>11498</v>
      </c>
      <c r="B1835" s="19" t="s">
        <v>43</v>
      </c>
      <c r="D1835" s="19">
        <v>1834</v>
      </c>
    </row>
    <row r="1836" spans="1:4" ht="15.75" customHeight="1">
      <c r="A1836" s="19" t="s">
        <v>11498</v>
      </c>
      <c r="B1836" s="19" t="s">
        <v>43</v>
      </c>
      <c r="D1836" s="19">
        <v>1835</v>
      </c>
    </row>
    <row r="1837" spans="1:4" ht="15.75" customHeight="1">
      <c r="A1837" s="19" t="s">
        <v>11590</v>
      </c>
      <c r="B1837" s="19" t="s">
        <v>40</v>
      </c>
      <c r="D1837" s="19">
        <v>1836</v>
      </c>
    </row>
    <row r="1838" spans="1:4" ht="15.75" customHeight="1">
      <c r="A1838" s="19" t="s">
        <v>11590</v>
      </c>
      <c r="B1838" s="19" t="s">
        <v>40</v>
      </c>
      <c r="D1838" s="19">
        <v>1837</v>
      </c>
    </row>
    <row r="1839" spans="1:4" ht="15.75" customHeight="1">
      <c r="A1839" s="19" t="s">
        <v>11602</v>
      </c>
      <c r="B1839" s="19" t="s">
        <v>40</v>
      </c>
      <c r="D1839" s="19">
        <v>1838</v>
      </c>
    </row>
    <row r="1840" spans="1:4" ht="15.75" customHeight="1">
      <c r="A1840" s="19" t="s">
        <v>11531</v>
      </c>
      <c r="B1840" s="19" t="s">
        <v>40</v>
      </c>
      <c r="D1840" s="19">
        <v>1839</v>
      </c>
    </row>
    <row r="1841" spans="1:4" ht="15.75" customHeight="1">
      <c r="A1841" s="19" t="s">
        <v>11615</v>
      </c>
      <c r="B1841" s="19" t="s">
        <v>40</v>
      </c>
      <c r="D1841" s="19">
        <v>1840</v>
      </c>
    </row>
    <row r="1842" spans="1:4" ht="15.75" customHeight="1">
      <c r="A1842" s="19" t="s">
        <v>11615</v>
      </c>
      <c r="B1842" s="19" t="s">
        <v>40</v>
      </c>
      <c r="D1842" s="19">
        <v>1841</v>
      </c>
    </row>
    <row r="1843" spans="1:4" ht="15.75" customHeight="1">
      <c r="A1843" s="19" t="s">
        <v>11628</v>
      </c>
      <c r="B1843" s="19" t="s">
        <v>40</v>
      </c>
      <c r="D1843" s="19">
        <v>1842</v>
      </c>
    </row>
    <row r="1844" spans="1:4" ht="15.75" customHeight="1">
      <c r="A1844" s="19" t="s">
        <v>11635</v>
      </c>
      <c r="B1844" s="19" t="s">
        <v>40</v>
      </c>
      <c r="D1844" s="19">
        <v>1843</v>
      </c>
    </row>
    <row r="1845" spans="1:4" ht="15.75" customHeight="1">
      <c r="A1845" s="19" t="s">
        <v>11641</v>
      </c>
      <c r="B1845" s="19" t="s">
        <v>40</v>
      </c>
      <c r="D1845" s="19">
        <v>1844</v>
      </c>
    </row>
    <row r="1846" spans="1:4" ht="15.75" customHeight="1">
      <c r="A1846" s="19" t="s">
        <v>11647</v>
      </c>
      <c r="B1846" s="19" t="s">
        <v>40</v>
      </c>
      <c r="D1846" s="19">
        <v>1845</v>
      </c>
    </row>
    <row r="1847" spans="1:4" ht="15.75" customHeight="1">
      <c r="A1847" s="19" t="s">
        <v>11653</v>
      </c>
      <c r="B1847" s="19" t="s">
        <v>40</v>
      </c>
      <c r="D1847" s="19">
        <v>1846</v>
      </c>
    </row>
    <row r="1848" spans="1:4" ht="15.75" customHeight="1">
      <c r="A1848" s="19" t="s">
        <v>11653</v>
      </c>
      <c r="B1848" s="19" t="s">
        <v>40</v>
      </c>
      <c r="D1848" s="19">
        <v>1847</v>
      </c>
    </row>
    <row r="1849" spans="1:4" ht="15.75" customHeight="1">
      <c r="A1849" s="19" t="s">
        <v>11653</v>
      </c>
      <c r="B1849" s="19" t="s">
        <v>40</v>
      </c>
      <c r="D1849" s="19">
        <v>1848</v>
      </c>
    </row>
    <row r="1850" spans="1:4" ht="15.75" customHeight="1">
      <c r="A1850" s="19">
        <v>2018</v>
      </c>
      <c r="D1850" s="19">
        <v>1849</v>
      </c>
    </row>
    <row r="1851" spans="1:4" ht="15.75" customHeight="1">
      <c r="A1851" s="19">
        <v>2018</v>
      </c>
      <c r="D1851" s="19">
        <v>1850</v>
      </c>
    </row>
    <row r="1852" spans="1:4" ht="15.75" customHeight="1">
      <c r="A1852" s="19">
        <v>2018</v>
      </c>
      <c r="D1852" s="19">
        <v>1851</v>
      </c>
    </row>
    <row r="1853" spans="1:4" ht="15.75" customHeight="1">
      <c r="A1853" s="19">
        <v>2018</v>
      </c>
      <c r="D1853" s="19">
        <v>1852</v>
      </c>
    </row>
    <row r="1854" spans="1:4" ht="15.75" customHeight="1">
      <c r="A1854" s="19">
        <v>2018</v>
      </c>
      <c r="D1854" s="19">
        <v>1853</v>
      </c>
    </row>
    <row r="1855" spans="1:4" ht="15.75" customHeight="1">
      <c r="A1855" s="19">
        <v>2018</v>
      </c>
      <c r="D1855" s="19">
        <v>1854</v>
      </c>
    </row>
    <row r="1856" spans="1:4" ht="15.75" customHeight="1">
      <c r="A1856" s="19">
        <v>2018</v>
      </c>
      <c r="D1856" s="19">
        <v>1855</v>
      </c>
    </row>
    <row r="1857" spans="1:4" ht="15.75" customHeight="1">
      <c r="A1857" s="19" t="s">
        <v>11706</v>
      </c>
      <c r="B1857" s="19" t="s">
        <v>47</v>
      </c>
      <c r="D1857" s="19">
        <v>1856</v>
      </c>
    </row>
    <row r="1858" spans="1:4" ht="15.75" customHeight="1">
      <c r="A1858" s="19">
        <v>2018</v>
      </c>
      <c r="D1858" s="19">
        <v>1857</v>
      </c>
    </row>
    <row r="1859" spans="1:4" ht="15.75" customHeight="1">
      <c r="A1859" s="19" t="s">
        <v>11719</v>
      </c>
      <c r="B1859" s="19" t="s">
        <v>40</v>
      </c>
      <c r="D1859" s="19">
        <v>1858</v>
      </c>
    </row>
    <row r="1860" spans="1:4" ht="15.75" customHeight="1">
      <c r="A1860" s="19">
        <v>2018</v>
      </c>
      <c r="B1860" s="19" t="s">
        <v>11723</v>
      </c>
      <c r="D1860" s="19">
        <v>1859</v>
      </c>
    </row>
    <row r="1861" spans="1:4" ht="15.75" customHeight="1">
      <c r="A1861" s="19" t="s">
        <v>11730</v>
      </c>
      <c r="B1861" s="19" t="s">
        <v>40</v>
      </c>
      <c r="D1861" s="19">
        <v>1860</v>
      </c>
    </row>
    <row r="1862" spans="1:4" ht="15.75" customHeight="1">
      <c r="A1862" s="19" t="s">
        <v>11737</v>
      </c>
      <c r="B1862" s="19" t="s">
        <v>64</v>
      </c>
      <c r="D1862" s="19">
        <v>1861</v>
      </c>
    </row>
    <row r="1863" spans="1:4" ht="15.75" customHeight="1">
      <c r="A1863" s="19" t="s">
        <v>11719</v>
      </c>
      <c r="B1863" s="19" t="s">
        <v>40</v>
      </c>
      <c r="D1863" s="19">
        <v>1862</v>
      </c>
    </row>
    <row r="1864" spans="1:4" ht="15.75" customHeight="1">
      <c r="A1864" s="19">
        <v>2018</v>
      </c>
      <c r="D1864" s="19">
        <v>1863</v>
      </c>
    </row>
    <row r="1865" spans="1:4" ht="15.75" customHeight="1">
      <c r="A1865" s="19" t="s">
        <v>11754</v>
      </c>
      <c r="B1865" s="19" t="s">
        <v>40</v>
      </c>
      <c r="D1865" s="19">
        <v>1864</v>
      </c>
    </row>
    <row r="1866" spans="1:4" ht="15.75" customHeight="1">
      <c r="A1866" s="19" t="s">
        <v>11730</v>
      </c>
      <c r="B1866" s="19" t="s">
        <v>40</v>
      </c>
      <c r="D1866" s="19">
        <v>1865</v>
      </c>
    </row>
    <row r="1867" spans="1:4" ht="15.75" customHeight="1">
      <c r="A1867" s="19" t="s">
        <v>11719</v>
      </c>
      <c r="B1867" s="19" t="s">
        <v>40</v>
      </c>
      <c r="D1867" s="19">
        <v>1866</v>
      </c>
    </row>
    <row r="1868" spans="1:4" ht="15.75" customHeight="1">
      <c r="A1868" s="19" t="s">
        <v>11706</v>
      </c>
      <c r="B1868" s="19" t="s">
        <v>47</v>
      </c>
      <c r="D1868" s="19">
        <v>1867</v>
      </c>
    </row>
    <row r="1869" spans="1:4" ht="15.75" customHeight="1">
      <c r="A1869" s="19" t="s">
        <v>11754</v>
      </c>
      <c r="B1869" s="19" t="s">
        <v>40</v>
      </c>
      <c r="D1869" s="19">
        <v>1868</v>
      </c>
    </row>
    <row r="1870" spans="1:4" ht="15.75" customHeight="1">
      <c r="A1870" s="19" t="s">
        <v>11719</v>
      </c>
      <c r="B1870" s="19" t="s">
        <v>40</v>
      </c>
      <c r="D1870" s="19">
        <v>1869</v>
      </c>
    </row>
    <row r="1871" spans="1:4" ht="15.75" customHeight="1">
      <c r="A1871" s="19" t="s">
        <v>11719</v>
      </c>
      <c r="B1871" s="19" t="s">
        <v>40</v>
      </c>
      <c r="D1871" s="19">
        <v>1870</v>
      </c>
    </row>
    <row r="1872" spans="1:4" ht="15.75" customHeight="1">
      <c r="A1872" s="19" t="s">
        <v>11794</v>
      </c>
      <c r="B1872" s="19" t="s">
        <v>43</v>
      </c>
      <c r="D1872" s="19">
        <v>1871</v>
      </c>
    </row>
    <row r="1873" spans="1:4" ht="15.75" customHeight="1">
      <c r="A1873" s="19" t="s">
        <v>11794</v>
      </c>
      <c r="B1873" s="19" t="s">
        <v>43</v>
      </c>
      <c r="D1873" s="19">
        <v>1872</v>
      </c>
    </row>
    <row r="1874" spans="1:4" ht="15.75" customHeight="1">
      <c r="A1874" s="19" t="s">
        <v>11805</v>
      </c>
      <c r="B1874" s="19" t="s">
        <v>64</v>
      </c>
      <c r="D1874" s="19">
        <v>1873</v>
      </c>
    </row>
    <row r="1875" spans="1:4" ht="15.75" customHeight="1">
      <c r="A1875" s="19" t="s">
        <v>11737</v>
      </c>
      <c r="B1875" s="19" t="s">
        <v>64</v>
      </c>
      <c r="D1875" s="19">
        <v>1874</v>
      </c>
    </row>
    <row r="1876" spans="1:4" ht="15.75" customHeight="1">
      <c r="A1876" s="19" t="s">
        <v>11818</v>
      </c>
      <c r="B1876" s="19" t="s">
        <v>64</v>
      </c>
      <c r="D1876" s="19">
        <v>1875</v>
      </c>
    </row>
    <row r="1877" spans="1:4" ht="15.75" customHeight="1">
      <c r="A1877" s="19" t="s">
        <v>11825</v>
      </c>
      <c r="B1877" s="19" t="s">
        <v>64</v>
      </c>
      <c r="D1877" s="19">
        <v>1876</v>
      </c>
    </row>
    <row r="1878" spans="1:4" ht="15.75" customHeight="1">
      <c r="A1878" s="19" t="s">
        <v>11832</v>
      </c>
      <c r="B1878" s="19" t="s">
        <v>64</v>
      </c>
      <c r="D1878" s="19">
        <v>1877</v>
      </c>
    </row>
    <row r="1879" spans="1:4" ht="15.75" customHeight="1">
      <c r="A1879" s="19" t="s">
        <v>11832</v>
      </c>
      <c r="B1879" s="19" t="s">
        <v>64</v>
      </c>
      <c r="D1879" s="19">
        <v>1878</v>
      </c>
    </row>
    <row r="1880" spans="1:4" ht="15.75" customHeight="1">
      <c r="A1880" s="19" t="s">
        <v>11841</v>
      </c>
      <c r="B1880" s="19" t="s">
        <v>64</v>
      </c>
      <c r="D1880" s="19">
        <v>1879</v>
      </c>
    </row>
    <row r="1881" spans="1:4" ht="15.75" customHeight="1">
      <c r="A1881" s="19" t="s">
        <v>11848</v>
      </c>
      <c r="B1881" s="19" t="s">
        <v>64</v>
      </c>
      <c r="D1881" s="19">
        <v>1880</v>
      </c>
    </row>
    <row r="1882" spans="1:4" ht="15.75" customHeight="1">
      <c r="A1882" s="19" t="s">
        <v>11853</v>
      </c>
      <c r="B1882" s="19" t="s">
        <v>64</v>
      </c>
      <c r="D1882" s="19">
        <v>1881</v>
      </c>
    </row>
    <row r="1883" spans="1:4" ht="15.75" customHeight="1">
      <c r="A1883" s="19" t="s">
        <v>11848</v>
      </c>
      <c r="B1883" s="19" t="s">
        <v>64</v>
      </c>
      <c r="D1883" s="19">
        <v>1882</v>
      </c>
    </row>
    <row r="1884" spans="1:4" ht="15.75" customHeight="1">
      <c r="A1884" s="19" t="s">
        <v>11848</v>
      </c>
      <c r="B1884" s="19" t="s">
        <v>64</v>
      </c>
      <c r="D1884" s="19">
        <v>1883</v>
      </c>
    </row>
    <row r="1885" spans="1:4" ht="15.75" customHeight="1">
      <c r="A1885" s="19" t="s">
        <v>11848</v>
      </c>
      <c r="B1885" s="19" t="s">
        <v>64</v>
      </c>
      <c r="D1885" s="19">
        <v>1884</v>
      </c>
    </row>
    <row r="1886" spans="1:4" ht="15.75" customHeight="1">
      <c r="A1886" s="19" t="s">
        <v>11873</v>
      </c>
      <c r="B1886" s="19" t="s">
        <v>64</v>
      </c>
      <c r="D1886" s="19">
        <v>1885</v>
      </c>
    </row>
    <row r="1887" spans="1:4" ht="15.75" customHeight="1">
      <c r="A1887" s="19" t="s">
        <v>11881</v>
      </c>
      <c r="B1887" s="19" t="s">
        <v>64</v>
      </c>
      <c r="D1887" s="19">
        <v>1886</v>
      </c>
    </row>
    <row r="1888" spans="1:4" ht="15.75" customHeight="1">
      <c r="A1888" s="19" t="s">
        <v>11888</v>
      </c>
      <c r="B1888" s="19" t="s">
        <v>63</v>
      </c>
      <c r="D1888" s="19">
        <v>1887</v>
      </c>
    </row>
    <row r="1889" spans="1:4" ht="15.75" customHeight="1">
      <c r="A1889" s="19" t="s">
        <v>11881</v>
      </c>
      <c r="B1889" s="19" t="s">
        <v>64</v>
      </c>
      <c r="D1889" s="19">
        <v>1888</v>
      </c>
    </row>
    <row r="1890" spans="1:4" ht="15.75" customHeight="1">
      <c r="A1890" s="19" t="s">
        <v>11848</v>
      </c>
      <c r="B1890" s="19" t="s">
        <v>64</v>
      </c>
      <c r="D1890" s="19">
        <v>1889</v>
      </c>
    </row>
    <row r="1891" spans="1:4" ht="15.75" customHeight="1">
      <c r="A1891" s="19" t="s">
        <v>11848</v>
      </c>
      <c r="B1891" s="19" t="s">
        <v>64</v>
      </c>
      <c r="D1891" s="19">
        <v>1890</v>
      </c>
    </row>
    <row r="1892" spans="1:4" ht="15.75" customHeight="1">
      <c r="A1892" s="19" t="s">
        <v>11907</v>
      </c>
      <c r="B1892" s="19" t="s">
        <v>64</v>
      </c>
      <c r="D1892" s="19">
        <v>1891</v>
      </c>
    </row>
    <row r="1893" spans="1:4" ht="15.75" customHeight="1">
      <c r="A1893" s="19" t="s">
        <v>11848</v>
      </c>
      <c r="B1893" s="19" t="s">
        <v>64</v>
      </c>
      <c r="D1893" s="19">
        <v>1892</v>
      </c>
    </row>
    <row r="1894" spans="1:4" ht="15.75" customHeight="1">
      <c r="A1894" s="19" t="s">
        <v>11848</v>
      </c>
      <c r="B1894" s="19" t="s">
        <v>64</v>
      </c>
      <c r="D1894" s="19">
        <v>1893</v>
      </c>
    </row>
    <row r="1895" spans="1:4" ht="15.75" customHeight="1">
      <c r="A1895" s="19" t="s">
        <v>11848</v>
      </c>
      <c r="B1895" s="19" t="s">
        <v>64</v>
      </c>
      <c r="D1895" s="19">
        <v>1894</v>
      </c>
    </row>
    <row r="1896" spans="1:4" ht="15.75" customHeight="1">
      <c r="A1896" s="19" t="s">
        <v>11848</v>
      </c>
      <c r="B1896" s="19" t="s">
        <v>64</v>
      </c>
      <c r="D1896" s="19">
        <v>1895</v>
      </c>
    </row>
    <row r="1897" spans="1:4" ht="15.75" customHeight="1">
      <c r="A1897" s="19" t="s">
        <v>11848</v>
      </c>
      <c r="B1897" s="19" t="s">
        <v>64</v>
      </c>
      <c r="D1897" s="19">
        <v>1896</v>
      </c>
    </row>
    <row r="1898" spans="1:4" ht="15.75" customHeight="1">
      <c r="A1898" s="19" t="s">
        <v>11848</v>
      </c>
      <c r="B1898" s="19" t="s">
        <v>64</v>
      </c>
      <c r="D1898" s="19">
        <v>1897</v>
      </c>
    </row>
    <row r="1899" spans="1:4" ht="15.75" customHeight="1">
      <c r="A1899" s="19" t="s">
        <v>11848</v>
      </c>
      <c r="B1899" s="19" t="s">
        <v>64</v>
      </c>
      <c r="D1899" s="19">
        <v>1898</v>
      </c>
    </row>
    <row r="1900" spans="1:4" ht="15.75" customHeight="1">
      <c r="A1900" s="19" t="s">
        <v>11848</v>
      </c>
      <c r="B1900" s="19" t="s">
        <v>64</v>
      </c>
      <c r="D1900" s="19">
        <v>1899</v>
      </c>
    </row>
    <row r="1901" spans="1:4" ht="15.75" customHeight="1">
      <c r="A1901" s="19" t="s">
        <v>11848</v>
      </c>
      <c r="B1901" s="19" t="s">
        <v>64</v>
      </c>
      <c r="D1901" s="19">
        <v>1900</v>
      </c>
    </row>
    <row r="1902" spans="1:4" ht="15.75" customHeight="1">
      <c r="A1902" s="19" t="s">
        <v>11961</v>
      </c>
      <c r="B1902" s="19" t="s">
        <v>63</v>
      </c>
      <c r="D1902" s="19">
        <v>1901</v>
      </c>
    </row>
    <row r="1903" spans="1:4" ht="15.75" customHeight="1">
      <c r="A1903" s="19" t="s">
        <v>11969</v>
      </c>
      <c r="B1903" s="19" t="s">
        <v>63</v>
      </c>
      <c r="D1903" s="19">
        <v>1902</v>
      </c>
    </row>
    <row r="1904" spans="1:4" ht="15.75" customHeight="1">
      <c r="A1904" s="19" t="s">
        <v>11888</v>
      </c>
      <c r="B1904" s="19" t="s">
        <v>63</v>
      </c>
      <c r="D1904" s="19">
        <v>1903</v>
      </c>
    </row>
    <row r="1905" spans="1:4" ht="15.75" customHeight="1">
      <c r="A1905" s="19" t="s">
        <v>11888</v>
      </c>
      <c r="B1905" s="19" t="s">
        <v>63</v>
      </c>
      <c r="D1905" s="19">
        <v>1904</v>
      </c>
    </row>
    <row r="1906" spans="1:4" ht="15.75" customHeight="1">
      <c r="A1906" s="19" t="s">
        <v>11987</v>
      </c>
      <c r="B1906" s="19" t="s">
        <v>63</v>
      </c>
      <c r="D1906" s="19">
        <v>1905</v>
      </c>
    </row>
    <row r="1907" spans="1:4" ht="15.75" customHeight="1">
      <c r="A1907" s="19" t="s">
        <v>11993</v>
      </c>
      <c r="B1907" s="19" t="s">
        <v>63</v>
      </c>
      <c r="D1907" s="19">
        <v>1906</v>
      </c>
    </row>
    <row r="1908" spans="1:4" ht="15.75" customHeight="1">
      <c r="A1908" s="19" t="s">
        <v>11999</v>
      </c>
      <c r="B1908" s="19" t="s">
        <v>63</v>
      </c>
      <c r="D1908" s="19">
        <v>1907</v>
      </c>
    </row>
    <row r="1909" spans="1:4" ht="15.75" customHeight="1">
      <c r="A1909" s="19" t="s">
        <v>12005</v>
      </c>
      <c r="B1909" s="19" t="s">
        <v>63</v>
      </c>
      <c r="D1909" s="19">
        <v>1908</v>
      </c>
    </row>
    <row r="1910" spans="1:4" ht="15.75" customHeight="1">
      <c r="A1910" s="19" t="s">
        <v>12012</v>
      </c>
      <c r="B1910" s="19" t="s">
        <v>63</v>
      </c>
      <c r="D1910" s="19">
        <v>1909</v>
      </c>
    </row>
    <row r="1911" spans="1:4" ht="15.75" customHeight="1">
      <c r="A1911" s="19" t="s">
        <v>12019</v>
      </c>
      <c r="B1911" s="19" t="s">
        <v>63</v>
      </c>
      <c r="D1911" s="19">
        <v>1910</v>
      </c>
    </row>
    <row r="1912" spans="1:4" ht="15.75" customHeight="1">
      <c r="D1912" s="19">
        <v>1911</v>
      </c>
    </row>
    <row r="1913" spans="1:4" ht="15.75" customHeight="1">
      <c r="A1913" s="19" t="s">
        <v>12028</v>
      </c>
      <c r="B1913" s="19" t="s">
        <v>63</v>
      </c>
      <c r="D1913" s="19">
        <v>1912</v>
      </c>
    </row>
    <row r="1914" spans="1:4" ht="15.75" customHeight="1">
      <c r="A1914" s="19" t="s">
        <v>12035</v>
      </c>
      <c r="B1914" s="19" t="s">
        <v>63</v>
      </c>
      <c r="D1914" s="19">
        <v>1913</v>
      </c>
    </row>
    <row r="1915" spans="1:4" ht="15.75" customHeight="1">
      <c r="A1915" s="19" t="s">
        <v>12042</v>
      </c>
      <c r="B1915" s="19" t="s">
        <v>63</v>
      </c>
      <c r="D1915" s="19">
        <v>1914</v>
      </c>
    </row>
    <row r="1916" spans="1:4" ht="15.75" customHeight="1">
      <c r="A1916" s="19" t="s">
        <v>12050</v>
      </c>
      <c r="B1916" s="19" t="s">
        <v>62</v>
      </c>
      <c r="D1916" s="19">
        <v>1915</v>
      </c>
    </row>
    <row r="1917" spans="1:4" ht="15.75" customHeight="1">
      <c r="A1917" s="19" t="s">
        <v>12058</v>
      </c>
      <c r="B1917" s="19" t="s">
        <v>63</v>
      </c>
      <c r="D1917" s="19">
        <v>1916</v>
      </c>
    </row>
    <row r="1918" spans="1:4" ht="15.75" customHeight="1">
      <c r="A1918" s="19" t="s">
        <v>12035</v>
      </c>
      <c r="B1918" s="19" t="s">
        <v>63</v>
      </c>
      <c r="D1918" s="19">
        <v>1917</v>
      </c>
    </row>
    <row r="1919" spans="1:4" ht="15.75" customHeight="1">
      <c r="A1919" s="19" t="s">
        <v>12042</v>
      </c>
      <c r="B1919" s="19" t="s">
        <v>63</v>
      </c>
      <c r="D1919" s="19">
        <v>1918</v>
      </c>
    </row>
    <row r="1920" spans="1:4" ht="15.75" customHeight="1">
      <c r="A1920" s="19" t="s">
        <v>12042</v>
      </c>
      <c r="B1920" s="19" t="s">
        <v>63</v>
      </c>
      <c r="D1920" s="19">
        <v>1919</v>
      </c>
    </row>
    <row r="1921" spans="1:4" ht="15.75" customHeight="1">
      <c r="A1921" s="19" t="s">
        <v>12075</v>
      </c>
      <c r="B1921" s="19" t="s">
        <v>63</v>
      </c>
      <c r="D1921" s="19">
        <v>1920</v>
      </c>
    </row>
    <row r="1922" spans="1:4" ht="15.75" customHeight="1">
      <c r="A1922" s="19" t="s">
        <v>12082</v>
      </c>
      <c r="B1922" s="19" t="s">
        <v>62</v>
      </c>
      <c r="D1922" s="19">
        <v>1921</v>
      </c>
    </row>
    <row r="1923" spans="1:4" ht="15.75" customHeight="1">
      <c r="A1923" s="19" t="s">
        <v>12089</v>
      </c>
      <c r="B1923" s="19" t="s">
        <v>62</v>
      </c>
      <c r="D1923" s="19">
        <v>1922</v>
      </c>
    </row>
    <row r="1924" spans="1:4" ht="15.75" customHeight="1">
      <c r="A1924" s="19" t="s">
        <v>12035</v>
      </c>
      <c r="B1924" s="19" t="s">
        <v>63</v>
      </c>
      <c r="D1924" s="19">
        <v>1923</v>
      </c>
    </row>
    <row r="1925" spans="1:4" ht="15.75" customHeight="1">
      <c r="A1925" s="19" t="s">
        <v>12082</v>
      </c>
      <c r="B1925" s="19" t="s">
        <v>62</v>
      </c>
      <c r="D1925" s="19">
        <v>1924</v>
      </c>
    </row>
    <row r="1926" spans="1:4" ht="15.75" customHeight="1">
      <c r="A1926" s="19" t="s">
        <v>12035</v>
      </c>
      <c r="B1926" s="19" t="s">
        <v>63</v>
      </c>
      <c r="D1926" s="19">
        <v>1925</v>
      </c>
    </row>
    <row r="1927" spans="1:4" ht="15.75" customHeight="1">
      <c r="A1927" s="19" t="s">
        <v>12035</v>
      </c>
      <c r="B1927" s="19" t="s">
        <v>63</v>
      </c>
      <c r="D1927" s="19">
        <v>1926</v>
      </c>
    </row>
    <row r="1928" spans="1:4" ht="15.75" customHeight="1">
      <c r="A1928" s="19" t="s">
        <v>12035</v>
      </c>
      <c r="B1928" s="19" t="s">
        <v>63</v>
      </c>
      <c r="D1928" s="19">
        <v>1927</v>
      </c>
    </row>
    <row r="1929" spans="1:4" ht="15.75" customHeight="1">
      <c r="A1929" s="19" t="s">
        <v>12120</v>
      </c>
      <c r="B1929" s="19" t="s">
        <v>63</v>
      </c>
      <c r="D1929" s="19">
        <v>1928</v>
      </c>
    </row>
    <row r="1930" spans="1:4" ht="15.75" customHeight="1">
      <c r="A1930" s="19" t="s">
        <v>12035</v>
      </c>
      <c r="B1930" s="19" t="s">
        <v>63</v>
      </c>
      <c r="D1930" s="19">
        <v>1929</v>
      </c>
    </row>
    <row r="1931" spans="1:4" ht="15.75" customHeight="1">
      <c r="A1931" s="19" t="s">
        <v>12131</v>
      </c>
      <c r="B1931" s="19" t="s">
        <v>64</v>
      </c>
      <c r="D1931" s="19">
        <v>1930</v>
      </c>
    </row>
    <row r="1932" spans="1:4" ht="15.75" customHeight="1">
      <c r="A1932" s="19" t="s">
        <v>12136</v>
      </c>
      <c r="B1932" s="19" t="s">
        <v>62</v>
      </c>
      <c r="D1932" s="19">
        <v>1931</v>
      </c>
    </row>
    <row r="1933" spans="1:4" ht="15.75" customHeight="1">
      <c r="A1933" s="19" t="s">
        <v>12136</v>
      </c>
      <c r="B1933" s="19" t="s">
        <v>62</v>
      </c>
      <c r="D1933" s="19">
        <v>1932</v>
      </c>
    </row>
    <row r="1934" spans="1:4" ht="15.75" customHeight="1">
      <c r="A1934" s="19" t="s">
        <v>12149</v>
      </c>
      <c r="B1934" s="19" t="s">
        <v>62</v>
      </c>
      <c r="D1934" s="19">
        <v>1933</v>
      </c>
    </row>
    <row r="1935" spans="1:4" ht="15.75" customHeight="1">
      <c r="A1935" s="19" t="s">
        <v>12157</v>
      </c>
      <c r="B1935" s="19" t="s">
        <v>62</v>
      </c>
      <c r="D1935" s="19">
        <v>1934</v>
      </c>
    </row>
    <row r="1936" spans="1:4" ht="15.75" customHeight="1">
      <c r="A1936" s="19" t="s">
        <v>12157</v>
      </c>
      <c r="B1936" s="19" t="s">
        <v>62</v>
      </c>
      <c r="D1936" s="19">
        <v>1935</v>
      </c>
    </row>
    <row r="1937" spans="1:4" ht="15.75" customHeight="1">
      <c r="A1937" s="19" t="s">
        <v>12050</v>
      </c>
      <c r="B1937" s="19" t="s">
        <v>62</v>
      </c>
      <c r="D1937" s="19">
        <v>1936</v>
      </c>
    </row>
    <row r="1938" spans="1:4" ht="15.75" customHeight="1">
      <c r="A1938" s="19" t="s">
        <v>12050</v>
      </c>
      <c r="B1938" s="19" t="s">
        <v>62</v>
      </c>
      <c r="D1938" s="19">
        <v>1937</v>
      </c>
    </row>
    <row r="1939" spans="1:4" ht="15.75" customHeight="1">
      <c r="A1939" s="19" t="s">
        <v>12050</v>
      </c>
      <c r="B1939" s="19" t="s">
        <v>62</v>
      </c>
      <c r="D1939" s="19">
        <v>1938</v>
      </c>
    </row>
    <row r="1940" spans="1:4" ht="15.75" customHeight="1">
      <c r="A1940" s="19" t="s">
        <v>12187</v>
      </c>
      <c r="B1940" s="19" t="s">
        <v>62</v>
      </c>
      <c r="D1940" s="19">
        <v>1939</v>
      </c>
    </row>
    <row r="1941" spans="1:4" ht="15.75" customHeight="1">
      <c r="A1941" s="19" t="s">
        <v>12195</v>
      </c>
      <c r="B1941" s="19" t="s">
        <v>62</v>
      </c>
      <c r="D1941" s="19">
        <v>1940</v>
      </c>
    </row>
    <row r="1942" spans="1:4" ht="15.75" customHeight="1">
      <c r="A1942" s="19" t="s">
        <v>12200</v>
      </c>
      <c r="B1942" s="19" t="s">
        <v>62</v>
      </c>
      <c r="D1942" s="19">
        <v>1941</v>
      </c>
    </row>
    <row r="1943" spans="1:4" ht="15.75" customHeight="1">
      <c r="A1943" s="19" t="s">
        <v>12207</v>
      </c>
      <c r="B1943" s="19" t="s">
        <v>62</v>
      </c>
      <c r="D1943" s="19">
        <v>1942</v>
      </c>
    </row>
    <row r="1944" spans="1:4" ht="15.75" customHeight="1">
      <c r="A1944" s="19" t="s">
        <v>12213</v>
      </c>
      <c r="B1944" s="19" t="s">
        <v>62</v>
      </c>
      <c r="D1944" s="19">
        <v>1943</v>
      </c>
    </row>
    <row r="1945" spans="1:4" ht="15.75" customHeight="1">
      <c r="A1945" s="19" t="s">
        <v>11848</v>
      </c>
      <c r="B1945" s="19" t="s">
        <v>64</v>
      </c>
      <c r="D1945" s="19">
        <v>1944</v>
      </c>
    </row>
    <row r="1946" spans="1:4" ht="15.75" customHeight="1">
      <c r="A1946" s="19" t="s">
        <v>12226</v>
      </c>
      <c r="B1946" s="19" t="s">
        <v>62</v>
      </c>
      <c r="D1946" s="19">
        <v>1945</v>
      </c>
    </row>
    <row r="1947" spans="1:4" ht="15.75" customHeight="1">
      <c r="A1947" s="19" t="s">
        <v>12226</v>
      </c>
      <c r="B1947" s="19" t="s">
        <v>62</v>
      </c>
      <c r="D1947" s="19">
        <v>1946</v>
      </c>
    </row>
    <row r="1948" spans="1:4" ht="15.75" customHeight="1">
      <c r="A1948" s="19" t="s">
        <v>12226</v>
      </c>
      <c r="B1948" s="19" t="s">
        <v>62</v>
      </c>
      <c r="D1948" s="19">
        <v>1947</v>
      </c>
    </row>
    <row r="1949" spans="1:4" ht="15.75" customHeight="1">
      <c r="A1949" s="19" t="s">
        <v>12226</v>
      </c>
      <c r="B1949" s="19" t="s">
        <v>62</v>
      </c>
      <c r="D1949" s="19">
        <v>1948</v>
      </c>
    </row>
    <row r="1950" spans="1:4" ht="15.75" customHeight="1">
      <c r="A1950" s="19" t="s">
        <v>12226</v>
      </c>
      <c r="B1950" s="19" t="s">
        <v>62</v>
      </c>
      <c r="D1950" s="19">
        <v>1949</v>
      </c>
    </row>
    <row r="1951" spans="1:4" ht="15.75" customHeight="1">
      <c r="A1951" s="19" t="s">
        <v>12226</v>
      </c>
      <c r="B1951" s="19" t="s">
        <v>62</v>
      </c>
      <c r="D1951" s="19">
        <v>1950</v>
      </c>
    </row>
    <row r="1952" spans="1:4" ht="15.75" customHeight="1">
      <c r="A1952" s="19" t="s">
        <v>12226</v>
      </c>
      <c r="B1952" s="19" t="s">
        <v>62</v>
      </c>
      <c r="D1952" s="19">
        <v>1951</v>
      </c>
    </row>
    <row r="1953" spans="1:4" ht="15.75" customHeight="1">
      <c r="A1953" s="19" t="s">
        <v>12268</v>
      </c>
      <c r="B1953" s="19" t="s">
        <v>62</v>
      </c>
      <c r="D1953" s="19">
        <v>1952</v>
      </c>
    </row>
    <row r="1954" spans="1:4" ht="15.75" customHeight="1">
      <c r="A1954" s="19" t="s">
        <v>12226</v>
      </c>
      <c r="B1954" s="19" t="s">
        <v>62</v>
      </c>
      <c r="D1954" s="19">
        <v>1953</v>
      </c>
    </row>
    <row r="1955" spans="1:4" ht="15.75" customHeight="1">
      <c r="A1955" s="19" t="s">
        <v>12226</v>
      </c>
      <c r="B1955" s="19" t="s">
        <v>62</v>
      </c>
      <c r="D1955" s="19">
        <v>1954</v>
      </c>
    </row>
    <row r="1956" spans="1:4" ht="15.75" customHeight="1">
      <c r="A1956" s="19" t="s">
        <v>12226</v>
      </c>
      <c r="B1956" s="19" t="s">
        <v>62</v>
      </c>
      <c r="D1956" s="19">
        <v>1955</v>
      </c>
    </row>
    <row r="1957" spans="1:4" ht="15.75" customHeight="1">
      <c r="D1957" s="19">
        <v>1956</v>
      </c>
    </row>
    <row r="1958" spans="1:4" ht="15.75" customHeight="1">
      <c r="D1958" s="19">
        <v>1957</v>
      </c>
    </row>
    <row r="1959" spans="1:4" ht="15.75" customHeight="1">
      <c r="A1959" s="19" t="s">
        <v>12226</v>
      </c>
      <c r="B1959" s="19" t="s">
        <v>62</v>
      </c>
      <c r="D1959" s="19">
        <v>1958</v>
      </c>
    </row>
    <row r="1960" spans="1:4" ht="15.75" customHeight="1">
      <c r="A1960" s="19" t="s">
        <v>12226</v>
      </c>
      <c r="B1960" s="19" t="s">
        <v>62</v>
      </c>
      <c r="D1960" s="19">
        <v>1959</v>
      </c>
    </row>
    <row r="1961" spans="1:4" ht="15.75" customHeight="1">
      <c r="A1961" s="19" t="s">
        <v>12226</v>
      </c>
      <c r="B1961" s="19" t="s">
        <v>62</v>
      </c>
      <c r="D1961" s="19">
        <v>1960</v>
      </c>
    </row>
    <row r="1962" spans="1:4" ht="15.75" customHeight="1">
      <c r="A1962" s="19" t="s">
        <v>12313</v>
      </c>
      <c r="B1962" s="19" t="s">
        <v>61</v>
      </c>
      <c r="D1962" s="19">
        <v>1961</v>
      </c>
    </row>
    <row r="1963" spans="1:4" ht="15.75" customHeight="1">
      <c r="A1963" s="19" t="s">
        <v>12320</v>
      </c>
      <c r="B1963" s="19" t="s">
        <v>61</v>
      </c>
      <c r="D1963" s="19">
        <v>1962</v>
      </c>
    </row>
    <row r="1964" spans="1:4" ht="15.75" customHeight="1">
      <c r="A1964" s="19" t="s">
        <v>12326</v>
      </c>
      <c r="B1964" s="19" t="s">
        <v>61</v>
      </c>
      <c r="D1964" s="19">
        <v>1963</v>
      </c>
    </row>
    <row r="1965" spans="1:4" ht="15.75" customHeight="1">
      <c r="A1965" s="19" t="s">
        <v>12334</v>
      </c>
      <c r="B1965" s="19" t="s">
        <v>61</v>
      </c>
      <c r="D1965" s="19">
        <v>1964</v>
      </c>
    </row>
    <row r="1966" spans="1:4" ht="15.75" customHeight="1">
      <c r="A1966" s="19" t="s">
        <v>12340</v>
      </c>
      <c r="B1966" s="19" t="s">
        <v>61</v>
      </c>
      <c r="D1966" s="19">
        <v>1965</v>
      </c>
    </row>
    <row r="1967" spans="1:4" ht="15.75" customHeight="1">
      <c r="A1967" s="19" t="s">
        <v>12348</v>
      </c>
      <c r="B1967" s="19" t="s">
        <v>61</v>
      </c>
      <c r="D1967" s="19">
        <v>1966</v>
      </c>
    </row>
    <row r="1968" spans="1:4" ht="15.75" customHeight="1">
      <c r="A1968" s="19" t="s">
        <v>12356</v>
      </c>
      <c r="B1968" s="19" t="s">
        <v>61</v>
      </c>
      <c r="D1968" s="19">
        <v>1967</v>
      </c>
    </row>
    <row r="1969" spans="1:4" ht="15.75" customHeight="1">
      <c r="A1969" s="19" t="s">
        <v>12362</v>
      </c>
      <c r="B1969" s="19" t="s">
        <v>61</v>
      </c>
      <c r="D1969" s="19">
        <v>1968</v>
      </c>
    </row>
    <row r="1970" spans="1:4" ht="15.75" customHeight="1">
      <c r="A1970" s="19" t="s">
        <v>12362</v>
      </c>
      <c r="B1970" s="19" t="s">
        <v>61</v>
      </c>
      <c r="D1970" s="19">
        <v>1969</v>
      </c>
    </row>
    <row r="1971" spans="1:4" ht="15.75" customHeight="1">
      <c r="A1971" s="19" t="s">
        <v>12372</v>
      </c>
      <c r="B1971" s="19" t="s">
        <v>61</v>
      </c>
      <c r="D1971" s="19">
        <v>1970</v>
      </c>
    </row>
    <row r="1972" spans="1:4" ht="15.75" customHeight="1">
      <c r="A1972" s="19" t="s">
        <v>12372</v>
      </c>
      <c r="B1972" s="19" t="s">
        <v>61</v>
      </c>
      <c r="D1972" s="19">
        <v>1971</v>
      </c>
    </row>
    <row r="1973" spans="1:4" ht="15.75" customHeight="1">
      <c r="A1973" s="19" t="s">
        <v>12382</v>
      </c>
      <c r="B1973" s="19" t="s">
        <v>61</v>
      </c>
      <c r="D1973" s="19">
        <v>1972</v>
      </c>
    </row>
    <row r="1974" spans="1:4" ht="15.75" customHeight="1">
      <c r="A1974" s="19" t="s">
        <v>12382</v>
      </c>
      <c r="B1974" s="19" t="s">
        <v>61</v>
      </c>
      <c r="D1974" s="19">
        <v>1973</v>
      </c>
    </row>
    <row r="1975" spans="1:4" ht="15.75" customHeight="1">
      <c r="D1975" s="19">
        <v>1974</v>
      </c>
    </row>
    <row r="1976" spans="1:4" ht="15.75" customHeight="1">
      <c r="A1976" s="19" t="s">
        <v>12657</v>
      </c>
      <c r="B1976" s="19" t="s">
        <v>61</v>
      </c>
      <c r="D1976" s="19">
        <v>1975</v>
      </c>
    </row>
    <row r="1977" spans="1:4" ht="15.75" customHeight="1">
      <c r="A1977" s="19" t="s">
        <v>12657</v>
      </c>
      <c r="B1977" s="19" t="s">
        <v>61</v>
      </c>
      <c r="D1977" s="19">
        <v>1976</v>
      </c>
    </row>
    <row r="1978" spans="1:4" ht="15.75" customHeight="1">
      <c r="A1978" s="19" t="s">
        <v>12415</v>
      </c>
      <c r="B1978" s="19" t="s">
        <v>61</v>
      </c>
      <c r="D1978" s="19">
        <v>1977</v>
      </c>
    </row>
    <row r="1979" spans="1:4" ht="15.75" customHeight="1">
      <c r="A1979" s="19" t="s">
        <v>12415</v>
      </c>
      <c r="B1979" s="19" t="s">
        <v>61</v>
      </c>
      <c r="D1979" s="19">
        <v>1978</v>
      </c>
    </row>
    <row r="1980" spans="1:4" ht="15.75" customHeight="1">
      <c r="A1980" s="19" t="s">
        <v>12429</v>
      </c>
      <c r="B1980" s="19" t="s">
        <v>61</v>
      </c>
      <c r="D1980" s="19">
        <v>1979</v>
      </c>
    </row>
    <row r="1981" spans="1:4" ht="15.75" customHeight="1">
      <c r="A1981" s="19" t="s">
        <v>12429</v>
      </c>
      <c r="B1981" s="19" t="s">
        <v>61</v>
      </c>
      <c r="D1981" s="19">
        <v>1980</v>
      </c>
    </row>
    <row r="1982" spans="1:4" ht="15.75" customHeight="1">
      <c r="A1982" s="19" t="s">
        <v>12415</v>
      </c>
      <c r="B1982" s="19" t="s">
        <v>61</v>
      </c>
      <c r="D1982" s="19">
        <v>1981</v>
      </c>
    </row>
    <row r="1983" spans="1:4" ht="15.75" customHeight="1">
      <c r="A1983" s="19" t="s">
        <v>12415</v>
      </c>
      <c r="B1983" s="19" t="s">
        <v>61</v>
      </c>
      <c r="D1983" s="19">
        <v>1982</v>
      </c>
    </row>
    <row r="1984" spans="1:4" ht="15.75" customHeight="1">
      <c r="A1984" s="19" t="s">
        <v>12415</v>
      </c>
      <c r="B1984" s="19" t="s">
        <v>61</v>
      </c>
      <c r="D1984" s="19">
        <v>1983</v>
      </c>
    </row>
    <row r="1985" spans="1:4" ht="15.75" customHeight="1">
      <c r="A1985" s="19" t="s">
        <v>12458</v>
      </c>
      <c r="B1985" s="19" t="s">
        <v>61</v>
      </c>
      <c r="D1985" s="19">
        <v>1984</v>
      </c>
    </row>
    <row r="1986" spans="1:4" ht="15.75" customHeight="1">
      <c r="A1986" s="19" t="s">
        <v>12415</v>
      </c>
      <c r="B1986" s="19" t="s">
        <v>61</v>
      </c>
      <c r="D1986" s="19">
        <v>1985</v>
      </c>
    </row>
    <row r="1987" spans="1:4" ht="15.75" customHeight="1">
      <c r="A1987" s="19" t="s">
        <v>12415</v>
      </c>
      <c r="B1987" s="19" t="s">
        <v>61</v>
      </c>
      <c r="D1987" s="19">
        <v>1986</v>
      </c>
    </row>
    <row r="1988" spans="1:4" ht="15.75" customHeight="1">
      <c r="A1988" s="19" t="s">
        <v>12550</v>
      </c>
      <c r="B1988" s="19" t="s">
        <v>59</v>
      </c>
      <c r="D1988" s="19">
        <v>1987</v>
      </c>
    </row>
    <row r="1989" spans="1:4" ht="15.75" customHeight="1">
      <c r="A1989" s="19" t="s">
        <v>12483</v>
      </c>
      <c r="B1989" s="19" t="s">
        <v>59</v>
      </c>
      <c r="D1989" s="19">
        <v>1988</v>
      </c>
    </row>
    <row r="1990" spans="1:4" ht="15.75" customHeight="1">
      <c r="A1990" s="19" t="s">
        <v>12488</v>
      </c>
      <c r="B1990" s="19" t="s">
        <v>61</v>
      </c>
      <c r="D1990" s="19">
        <v>1989</v>
      </c>
    </row>
    <row r="1991" spans="1:4" ht="15.75" customHeight="1">
      <c r="A1991" s="19" t="s">
        <v>12495</v>
      </c>
      <c r="B1991" s="19" t="s">
        <v>61</v>
      </c>
      <c r="D1991" s="19">
        <v>1990</v>
      </c>
    </row>
    <row r="1992" spans="1:4" ht="15.75" customHeight="1">
      <c r="A1992" s="19" t="s">
        <v>12415</v>
      </c>
      <c r="B1992" s="19" t="s">
        <v>61</v>
      </c>
      <c r="D1992" s="19">
        <v>1991</v>
      </c>
    </row>
    <row r="1993" spans="1:4" ht="15.75" customHeight="1">
      <c r="A1993" s="19" t="s">
        <v>12415</v>
      </c>
      <c r="B1993" s="19" t="s">
        <v>61</v>
      </c>
      <c r="D1993" s="19">
        <v>1992</v>
      </c>
    </row>
    <row r="1994" spans="1:4" ht="15.75" customHeight="1">
      <c r="A1994" s="19" t="s">
        <v>12415</v>
      </c>
      <c r="B1994" s="19" t="s">
        <v>61</v>
      </c>
      <c r="D1994" s="19">
        <v>1993</v>
      </c>
    </row>
    <row r="1995" spans="1:4" ht="15.75" customHeight="1">
      <c r="D1995" s="19">
        <v>1994</v>
      </c>
    </row>
    <row r="1996" spans="1:4" ht="15.75" customHeight="1">
      <c r="A1996" s="19" t="s">
        <v>12429</v>
      </c>
      <c r="B1996" s="19" t="s">
        <v>61</v>
      </c>
      <c r="D1996" s="19">
        <v>1995</v>
      </c>
    </row>
    <row r="1997" spans="1:4" ht="15.75" customHeight="1">
      <c r="A1997" s="19" t="s">
        <v>12429</v>
      </c>
      <c r="B1997" s="19" t="s">
        <v>61</v>
      </c>
      <c r="D1997" s="19">
        <v>1996</v>
      </c>
    </row>
    <row r="1998" spans="1:4" ht="15.75" customHeight="1">
      <c r="A1998" s="19" t="s">
        <v>12429</v>
      </c>
      <c r="B1998" s="19" t="s">
        <v>61</v>
      </c>
      <c r="D1998" s="19">
        <v>1997</v>
      </c>
    </row>
    <row r="1999" spans="1:4" ht="15.75" customHeight="1">
      <c r="A1999" s="19" t="s">
        <v>12543</v>
      </c>
      <c r="B1999" s="19" t="s">
        <v>59</v>
      </c>
      <c r="D1999" s="19">
        <v>1998</v>
      </c>
    </row>
    <row r="2000" spans="1:4" ht="15.75" customHeight="1">
      <c r="A2000" s="19" t="s">
        <v>12550</v>
      </c>
      <c r="B2000" s="19" t="s">
        <v>59</v>
      </c>
      <c r="D2000" s="19">
        <v>1999</v>
      </c>
    </row>
    <row r="2001" spans="1:4" ht="15.75" customHeight="1">
      <c r="A2001" s="19" t="s">
        <v>12557</v>
      </c>
      <c r="B2001" s="19" t="s">
        <v>59</v>
      </c>
      <c r="D2001" s="19">
        <v>2000</v>
      </c>
    </row>
    <row r="2002" spans="1:4" ht="15.75" customHeight="1">
      <c r="A2002" s="19" t="s">
        <v>12557</v>
      </c>
      <c r="B2002" s="19" t="s">
        <v>59</v>
      </c>
      <c r="D2002" s="19">
        <v>2001</v>
      </c>
    </row>
    <row r="2003" spans="1:4" ht="15.75" customHeight="1">
      <c r="A2003" s="19" t="s">
        <v>12793</v>
      </c>
      <c r="B2003" s="19" t="s">
        <v>59</v>
      </c>
      <c r="D2003" s="19">
        <v>2002</v>
      </c>
    </row>
    <row r="2004" spans="1:4" ht="15.75" customHeight="1">
      <c r="A2004" s="19" t="s">
        <v>12577</v>
      </c>
      <c r="B2004" s="19" t="s">
        <v>59</v>
      </c>
      <c r="D2004" s="19">
        <v>2003</v>
      </c>
    </row>
    <row r="2005" spans="1:4" ht="15.75" customHeight="1">
      <c r="A2005" s="19" t="s">
        <v>12584</v>
      </c>
      <c r="B2005" s="19" t="s">
        <v>59</v>
      </c>
      <c r="D2005" s="19">
        <v>2004</v>
      </c>
    </row>
    <row r="2006" spans="1:4" ht="15.75" customHeight="1">
      <c r="A2006" s="19" t="s">
        <v>12584</v>
      </c>
      <c r="B2006" s="19" t="s">
        <v>59</v>
      </c>
      <c r="D2006" s="19">
        <v>2005</v>
      </c>
    </row>
    <row r="2007" spans="1:4" ht="15.75" customHeight="1">
      <c r="A2007" s="19" t="s">
        <v>12596</v>
      </c>
      <c r="B2007" s="19" t="s">
        <v>59</v>
      </c>
      <c r="D2007" s="19">
        <v>2006</v>
      </c>
    </row>
    <row r="2008" spans="1:4" ht="15.75" customHeight="1">
      <c r="A2008" s="19" t="s">
        <v>12602</v>
      </c>
      <c r="B2008" s="19" t="s">
        <v>59</v>
      </c>
      <c r="D2008" s="19">
        <v>2007</v>
      </c>
    </row>
    <row r="2009" spans="1:4" ht="15.75" customHeight="1">
      <c r="A2009" s="19" t="s">
        <v>12608</v>
      </c>
      <c r="B2009" s="19" t="s">
        <v>59</v>
      </c>
      <c r="D2009" s="19">
        <v>2008</v>
      </c>
    </row>
    <row r="2010" spans="1:4" ht="15.75" customHeight="1">
      <c r="A2010" s="19" t="s">
        <v>12614</v>
      </c>
      <c r="B2010" s="19" t="s">
        <v>59</v>
      </c>
      <c r="D2010" s="19">
        <v>2009</v>
      </c>
    </row>
    <row r="2011" spans="1:4" ht="15.75" customHeight="1">
      <c r="A2011" s="19" t="s">
        <v>12614</v>
      </c>
      <c r="B2011" s="19" t="s">
        <v>59</v>
      </c>
      <c r="D2011" s="19">
        <v>2010</v>
      </c>
    </row>
    <row r="2012" spans="1:4" ht="15.75" customHeight="1">
      <c r="D2012" s="19">
        <v>2011</v>
      </c>
    </row>
    <row r="2013" spans="1:4" ht="15.75" customHeight="1">
      <c r="A2013" s="19" t="s">
        <v>12608</v>
      </c>
      <c r="B2013" s="19" t="s">
        <v>59</v>
      </c>
      <c r="D2013" s="19">
        <v>2012</v>
      </c>
    </row>
    <row r="2014" spans="1:4" ht="15.75" customHeight="1">
      <c r="A2014" s="19" t="s">
        <v>12635</v>
      </c>
      <c r="B2014" s="19" t="s">
        <v>59</v>
      </c>
      <c r="D2014" s="19">
        <v>2013</v>
      </c>
    </row>
    <row r="2015" spans="1:4" ht="15.75" customHeight="1">
      <c r="A2015" s="19" t="s">
        <v>12614</v>
      </c>
      <c r="B2015" s="19" t="s">
        <v>59</v>
      </c>
      <c r="D2015" s="19">
        <v>2014</v>
      </c>
    </row>
    <row r="2016" spans="1:4" ht="15.75" customHeight="1">
      <c r="A2016" s="19" t="s">
        <v>12810</v>
      </c>
      <c r="B2016" s="19" t="s">
        <v>58</v>
      </c>
      <c r="D2016" s="19">
        <v>2015</v>
      </c>
    </row>
    <row r="2017" spans="1:4" ht="15.75" customHeight="1">
      <c r="A2017" s="19" t="s">
        <v>12810</v>
      </c>
      <c r="B2017" s="19" t="s">
        <v>58</v>
      </c>
      <c r="D2017" s="19">
        <v>2016</v>
      </c>
    </row>
    <row r="2018" spans="1:4" ht="15.75" customHeight="1">
      <c r="A2018" s="19" t="s">
        <v>12666</v>
      </c>
      <c r="B2018" s="19" t="s">
        <v>58</v>
      </c>
      <c r="D2018" s="19">
        <v>2017</v>
      </c>
    </row>
    <row r="2019" spans="1:4" ht="15.75" customHeight="1">
      <c r="A2019" s="19" t="s">
        <v>12666</v>
      </c>
      <c r="B2019" s="19" t="s">
        <v>58</v>
      </c>
      <c r="D2019" s="19">
        <v>2018</v>
      </c>
    </row>
    <row r="2020" spans="1:4" ht="15.75" customHeight="1">
      <c r="A2020" s="19" t="s">
        <v>12932</v>
      </c>
      <c r="B2020" s="19" t="s">
        <v>58</v>
      </c>
      <c r="D2020" s="19">
        <v>2019</v>
      </c>
    </row>
    <row r="2021" spans="1:4" ht="15.75" customHeight="1">
      <c r="A2021" s="19" t="s">
        <v>12684</v>
      </c>
      <c r="B2021" s="19" t="s">
        <v>58</v>
      </c>
      <c r="D2021" s="19">
        <v>2020</v>
      </c>
    </row>
    <row r="2022" spans="1:4" ht="15.75" customHeight="1">
      <c r="A2022" s="19" t="s">
        <v>12690</v>
      </c>
      <c r="B2022" s="19" t="s">
        <v>58</v>
      </c>
      <c r="D2022" s="19">
        <v>2021</v>
      </c>
    </row>
    <row r="2023" spans="1:4" ht="15.75" customHeight="1">
      <c r="A2023" s="19" t="s">
        <v>12697</v>
      </c>
      <c r="B2023" s="19" t="s">
        <v>58</v>
      </c>
      <c r="D2023" s="19">
        <v>2022</v>
      </c>
    </row>
    <row r="2024" spans="1:4" ht="15.75" customHeight="1">
      <c r="A2024" s="19" t="s">
        <v>12704</v>
      </c>
      <c r="B2024" s="19" t="s">
        <v>58</v>
      </c>
      <c r="D2024" s="19">
        <v>2023</v>
      </c>
    </row>
    <row r="2025" spans="1:4" ht="15.75" customHeight="1">
      <c r="A2025" s="19" t="s">
        <v>12710</v>
      </c>
      <c r="B2025" s="19" t="s">
        <v>58</v>
      </c>
      <c r="D2025" s="19">
        <v>2024</v>
      </c>
    </row>
    <row r="2026" spans="1:4" ht="15.75" customHeight="1">
      <c r="A2026" s="19" t="s">
        <v>12717</v>
      </c>
      <c r="B2026" s="19" t="s">
        <v>58</v>
      </c>
      <c r="D2026" s="19">
        <v>2025</v>
      </c>
    </row>
    <row r="2027" spans="1:4" ht="15.75" customHeight="1">
      <c r="A2027" s="19" t="s">
        <v>12717</v>
      </c>
      <c r="B2027" s="19" t="s">
        <v>58</v>
      </c>
      <c r="D2027" s="19">
        <v>2026</v>
      </c>
    </row>
    <row r="2028" spans="1:4" ht="15.75" customHeight="1">
      <c r="A2028" s="19" t="s">
        <v>1722</v>
      </c>
      <c r="D2028" s="19">
        <v>2027</v>
      </c>
    </row>
    <row r="2029" spans="1:4" ht="15.75" customHeight="1">
      <c r="A2029" s="19" t="s">
        <v>12735</v>
      </c>
      <c r="B2029" s="19" t="s">
        <v>58</v>
      </c>
      <c r="D2029" s="19">
        <v>2028</v>
      </c>
    </row>
    <row r="2030" spans="1:4" ht="15.75" customHeight="1">
      <c r="A2030" s="19" t="s">
        <v>12742</v>
      </c>
      <c r="B2030" s="19" t="s">
        <v>61</v>
      </c>
      <c r="D2030" s="19">
        <v>2029</v>
      </c>
    </row>
    <row r="2031" spans="1:4" ht="15.75" customHeight="1">
      <c r="A2031" s="19" t="s">
        <v>12748</v>
      </c>
      <c r="B2031" s="19" t="s">
        <v>58</v>
      </c>
      <c r="D2031" s="19">
        <v>2030</v>
      </c>
    </row>
    <row r="2032" spans="1:4" ht="15.75" customHeight="1">
      <c r="A2032" s="19" t="s">
        <v>12755</v>
      </c>
      <c r="B2032" s="19" t="s">
        <v>58</v>
      </c>
      <c r="D2032" s="19">
        <v>2031</v>
      </c>
    </row>
    <row r="2033" spans="1:4" ht="15.75" customHeight="1">
      <c r="A2033" s="19" t="s">
        <v>12742</v>
      </c>
      <c r="B2033" s="19" t="s">
        <v>61</v>
      </c>
      <c r="D2033" s="19">
        <v>2032</v>
      </c>
    </row>
    <row r="2034" spans="1:4" ht="15.75" customHeight="1">
      <c r="A2034" s="19" t="s">
        <v>12748</v>
      </c>
      <c r="B2034" s="19" t="s">
        <v>58</v>
      </c>
      <c r="D2034" s="19">
        <v>2033</v>
      </c>
    </row>
    <row r="2035" spans="1:4" ht="15.75" customHeight="1">
      <c r="A2035" s="19" t="s">
        <v>12776</v>
      </c>
      <c r="B2035" s="19" t="s">
        <v>58</v>
      </c>
      <c r="D2035" s="19">
        <v>2034</v>
      </c>
    </row>
    <row r="2036" spans="1:4" ht="15.75" customHeight="1">
      <c r="A2036" s="19" t="s">
        <v>12748</v>
      </c>
      <c r="B2036" s="19" t="s">
        <v>58</v>
      </c>
      <c r="D2036" s="19">
        <v>2035</v>
      </c>
    </row>
    <row r="2037" spans="1:4" ht="15.75" customHeight="1">
      <c r="A2037" s="19" t="s">
        <v>13073</v>
      </c>
      <c r="B2037" s="19" t="s">
        <v>58</v>
      </c>
      <c r="D2037" s="19">
        <v>2036</v>
      </c>
    </row>
    <row r="2038" spans="1:4" ht="15.75" customHeight="1">
      <c r="A2038" s="19" t="s">
        <v>12748</v>
      </c>
      <c r="B2038" s="19" t="s">
        <v>58</v>
      </c>
      <c r="D2038" s="19">
        <v>2037</v>
      </c>
    </row>
    <row r="2039" spans="1:4" ht="15.75" customHeight="1">
      <c r="A2039" s="19" t="s">
        <v>5787</v>
      </c>
      <c r="B2039" s="19" t="s">
        <v>58</v>
      </c>
      <c r="D2039" s="19">
        <v>2038</v>
      </c>
    </row>
    <row r="2040" spans="1:4" ht="15.75" customHeight="1">
      <c r="A2040" s="19" t="s">
        <v>12776</v>
      </c>
      <c r="B2040" s="19" t="s">
        <v>58</v>
      </c>
      <c r="D2040" s="19">
        <v>2039</v>
      </c>
    </row>
    <row r="2041" spans="1:4" ht="15.75" customHeight="1">
      <c r="A2041" s="19" t="s">
        <v>12748</v>
      </c>
      <c r="B2041" s="19" t="s">
        <v>58</v>
      </c>
      <c r="D2041" s="19">
        <v>2040</v>
      </c>
    </row>
    <row r="2042" spans="1:4" ht="15.75" customHeight="1">
      <c r="A2042" s="19" t="s">
        <v>12819</v>
      </c>
      <c r="B2042" s="19" t="s">
        <v>59</v>
      </c>
      <c r="D2042" s="19">
        <v>2041</v>
      </c>
    </row>
    <row r="2043" spans="1:4" ht="15.75" customHeight="1">
      <c r="A2043" s="19" t="s">
        <v>12748</v>
      </c>
      <c r="B2043" s="19" t="s">
        <v>58</v>
      </c>
      <c r="D2043" s="19">
        <v>2042</v>
      </c>
    </row>
    <row r="2044" spans="1:4" ht="15.75" customHeight="1">
      <c r="A2044" s="19" t="s">
        <v>12829</v>
      </c>
      <c r="B2044" s="19" t="s">
        <v>58</v>
      </c>
      <c r="D2044" s="19">
        <v>2043</v>
      </c>
    </row>
    <row r="2045" spans="1:4" ht="15.75" customHeight="1">
      <c r="A2045" s="19" t="s">
        <v>12829</v>
      </c>
      <c r="B2045" s="19" t="s">
        <v>58</v>
      </c>
      <c r="D2045" s="19">
        <v>2044</v>
      </c>
    </row>
    <row r="2046" spans="1:4" ht="15.75" customHeight="1">
      <c r="A2046" s="19" t="s">
        <v>12829</v>
      </c>
      <c r="B2046" s="19" t="s">
        <v>58</v>
      </c>
      <c r="D2046" s="19">
        <v>2045</v>
      </c>
    </row>
    <row r="2047" spans="1:4" ht="15.75" customHeight="1">
      <c r="A2047" s="19" t="s">
        <v>12748</v>
      </c>
      <c r="B2047" s="19" t="s">
        <v>58</v>
      </c>
      <c r="D2047" s="19">
        <v>2046</v>
      </c>
    </row>
    <row r="2048" spans="1:4" ht="15.75" customHeight="1">
      <c r="A2048" s="19" t="s">
        <v>12748</v>
      </c>
      <c r="B2048" s="19" t="s">
        <v>58</v>
      </c>
      <c r="D2048" s="19">
        <v>2047</v>
      </c>
    </row>
    <row r="2049" spans="1:4" ht="15.75" customHeight="1">
      <c r="A2049" s="19" t="s">
        <v>12748</v>
      </c>
      <c r="B2049" s="19" t="s">
        <v>58</v>
      </c>
      <c r="D2049" s="19">
        <v>2048</v>
      </c>
    </row>
    <row r="2050" spans="1:4" ht="15.75" customHeight="1">
      <c r="A2050" s="19" t="s">
        <v>12863</v>
      </c>
      <c r="B2050" s="19" t="s">
        <v>58</v>
      </c>
      <c r="D2050" s="19">
        <v>2049</v>
      </c>
    </row>
    <row r="2051" spans="1:4" ht="15.75" customHeight="1">
      <c r="A2051" s="19" t="s">
        <v>12748</v>
      </c>
      <c r="B2051" s="19" t="s">
        <v>58</v>
      </c>
      <c r="D2051" s="19">
        <v>2050</v>
      </c>
    </row>
    <row r="2052" spans="1:4" ht="15.75" customHeight="1">
      <c r="A2052" s="19" t="s">
        <v>12748</v>
      </c>
      <c r="B2052" s="19" t="s">
        <v>58</v>
      </c>
      <c r="D2052" s="19">
        <v>2051</v>
      </c>
    </row>
    <row r="2053" spans="1:4" ht="15.75" customHeight="1">
      <c r="D2053" s="19">
        <v>2052</v>
      </c>
    </row>
    <row r="2054" spans="1:4" ht="15.75" customHeight="1">
      <c r="A2054" s="19" t="s">
        <v>12863</v>
      </c>
      <c r="B2054" s="19" t="s">
        <v>58</v>
      </c>
      <c r="D2054" s="19">
        <v>2053</v>
      </c>
    </row>
    <row r="2055" spans="1:4" ht="15.75" customHeight="1">
      <c r="A2055" s="19" t="s">
        <v>12748</v>
      </c>
      <c r="B2055" s="19" t="s">
        <v>58</v>
      </c>
      <c r="D2055" s="19">
        <v>2054</v>
      </c>
    </row>
    <row r="2056" spans="1:4" ht="15.75" customHeight="1">
      <c r="A2056" s="19" t="s">
        <v>12898</v>
      </c>
      <c r="B2056" s="19" t="s">
        <v>56</v>
      </c>
      <c r="D2056" s="19">
        <v>2055</v>
      </c>
    </row>
    <row r="2057" spans="1:4" ht="15.75" customHeight="1">
      <c r="A2057" s="19" t="s">
        <v>13251</v>
      </c>
      <c r="B2057" s="19" t="s">
        <v>56</v>
      </c>
      <c r="D2057" s="19">
        <v>2056</v>
      </c>
    </row>
    <row r="2058" spans="1:4" ht="15.75" customHeight="1">
      <c r="A2058" s="19" t="s">
        <v>12910</v>
      </c>
      <c r="B2058" s="19" t="s">
        <v>56</v>
      </c>
      <c r="D2058" s="19">
        <v>2057</v>
      </c>
    </row>
    <row r="2059" spans="1:4" ht="15.75" customHeight="1">
      <c r="D2059" s="19">
        <v>2058</v>
      </c>
    </row>
    <row r="2060" spans="1:4" ht="15.75" customHeight="1">
      <c r="A2060" s="19" t="s">
        <v>12918</v>
      </c>
      <c r="B2060" s="19" t="s">
        <v>56</v>
      </c>
      <c r="D2060" s="19">
        <v>2059</v>
      </c>
    </row>
    <row r="2061" spans="1:4" ht="15.75" customHeight="1">
      <c r="A2061" s="19" t="s">
        <v>12925</v>
      </c>
      <c r="B2061" s="19" t="s">
        <v>56</v>
      </c>
      <c r="D2061" s="19">
        <v>2060</v>
      </c>
    </row>
    <row r="2062" spans="1:4" ht="15.75" customHeight="1">
      <c r="A2062" s="19" t="s">
        <v>13271</v>
      </c>
      <c r="B2062" s="19" t="s">
        <v>56</v>
      </c>
      <c r="D2062" s="19">
        <v>2061</v>
      </c>
    </row>
    <row r="2063" spans="1:4" ht="15.75" customHeight="1">
      <c r="A2063" s="19" t="s">
        <v>12941</v>
      </c>
      <c r="B2063" s="19" t="s">
        <v>56</v>
      </c>
      <c r="D2063" s="19">
        <v>2062</v>
      </c>
    </row>
    <row r="2064" spans="1:4" ht="15.75" customHeight="1">
      <c r="A2064" s="19" t="s">
        <v>12948</v>
      </c>
      <c r="B2064" s="19" t="s">
        <v>56</v>
      </c>
      <c r="D2064" s="19">
        <v>2063</v>
      </c>
    </row>
    <row r="2065" spans="1:4" ht="15.75" customHeight="1">
      <c r="A2065" s="19" t="s">
        <v>12955</v>
      </c>
      <c r="B2065" s="19" t="s">
        <v>56</v>
      </c>
      <c r="D2065" s="19">
        <v>2064</v>
      </c>
    </row>
    <row r="2066" spans="1:4" ht="15.75" customHeight="1">
      <c r="A2066" s="19" t="s">
        <v>12962</v>
      </c>
      <c r="B2066" s="19" t="s">
        <v>56</v>
      </c>
      <c r="D2066" s="19">
        <v>2065</v>
      </c>
    </row>
    <row r="2067" spans="1:4" ht="15.75" customHeight="1">
      <c r="A2067" s="19" t="s">
        <v>12962</v>
      </c>
      <c r="B2067" s="19" t="s">
        <v>56</v>
      </c>
      <c r="D2067" s="19">
        <v>2066</v>
      </c>
    </row>
    <row r="2068" spans="1:4" ht="15.75" customHeight="1">
      <c r="A2068" s="19" t="s">
        <v>12962</v>
      </c>
      <c r="B2068" s="19" t="s">
        <v>56</v>
      </c>
      <c r="D2068" s="19">
        <v>2067</v>
      </c>
    </row>
    <row r="2069" spans="1:4" ht="15.75" customHeight="1">
      <c r="A2069" s="19" t="s">
        <v>12977</v>
      </c>
      <c r="B2069" s="19" t="s">
        <v>56</v>
      </c>
      <c r="D2069" s="19">
        <v>2068</v>
      </c>
    </row>
    <row r="2070" spans="1:4" ht="15.75" customHeight="1">
      <c r="A2070" s="19" t="s">
        <v>12977</v>
      </c>
      <c r="B2070" s="19" t="s">
        <v>56</v>
      </c>
      <c r="D2070" s="19">
        <v>2069</v>
      </c>
    </row>
    <row r="2071" spans="1:4" ht="15.75" customHeight="1">
      <c r="D2071" s="19">
        <v>2070</v>
      </c>
    </row>
    <row r="2072" spans="1:4" ht="15.75" customHeight="1">
      <c r="A2072" s="19" t="s">
        <v>12977</v>
      </c>
      <c r="B2072" s="19" t="s">
        <v>56</v>
      </c>
      <c r="D2072" s="19">
        <v>2071</v>
      </c>
    </row>
    <row r="2073" spans="1:4" ht="15.75" customHeight="1">
      <c r="A2073" s="19" t="s">
        <v>12997</v>
      </c>
      <c r="B2073" s="19" t="s">
        <v>56</v>
      </c>
      <c r="D2073" s="19">
        <v>2072</v>
      </c>
    </row>
    <row r="2074" spans="1:4" ht="15.75" customHeight="1">
      <c r="A2074" s="19" t="s">
        <v>12997</v>
      </c>
      <c r="B2074" s="19" t="s">
        <v>56</v>
      </c>
      <c r="D2074" s="19">
        <v>2073</v>
      </c>
    </row>
    <row r="2075" spans="1:4" ht="15.75" customHeight="1">
      <c r="A2075" s="19" t="s">
        <v>13010</v>
      </c>
      <c r="B2075" s="19" t="s">
        <v>56</v>
      </c>
      <c r="D2075" s="19">
        <v>2074</v>
      </c>
    </row>
    <row r="2076" spans="1:4" ht="15.75" customHeight="1">
      <c r="A2076" s="19" t="s">
        <v>13016</v>
      </c>
      <c r="B2076" s="19" t="s">
        <v>56</v>
      </c>
      <c r="D2076" s="19">
        <v>2075</v>
      </c>
    </row>
    <row r="2077" spans="1:4" ht="15.75" customHeight="1">
      <c r="A2077" s="19" t="s">
        <v>13016</v>
      </c>
      <c r="B2077" s="19" t="s">
        <v>56</v>
      </c>
      <c r="D2077" s="19">
        <v>2076</v>
      </c>
    </row>
    <row r="2078" spans="1:4" ht="15.75" customHeight="1">
      <c r="A2078" s="19" t="s">
        <v>13016</v>
      </c>
      <c r="B2078" s="19" t="s">
        <v>56</v>
      </c>
      <c r="D2078" s="19">
        <v>2077</v>
      </c>
    </row>
    <row r="2079" spans="1:4" ht="15.75" customHeight="1">
      <c r="A2079" s="19" t="s">
        <v>13033</v>
      </c>
      <c r="B2079" s="19" t="s">
        <v>56</v>
      </c>
      <c r="D2079" s="19">
        <v>2078</v>
      </c>
    </row>
    <row r="2080" spans="1:4" ht="15.75" customHeight="1">
      <c r="A2080" s="19" t="s">
        <v>13033</v>
      </c>
      <c r="B2080" s="19" t="s">
        <v>56</v>
      </c>
      <c r="D2080" s="19">
        <v>2079</v>
      </c>
    </row>
    <row r="2081" spans="1:4" ht="15.75" customHeight="1">
      <c r="A2081" s="19" t="s">
        <v>8370</v>
      </c>
      <c r="B2081" s="19" t="s">
        <v>56</v>
      </c>
      <c r="D2081" s="19">
        <v>2080</v>
      </c>
    </row>
    <row r="2082" spans="1:4" ht="15.75" customHeight="1">
      <c r="A2082" s="19" t="s">
        <v>157</v>
      </c>
      <c r="B2082" s="19" t="s">
        <v>56</v>
      </c>
      <c r="D2082" s="19">
        <v>2081</v>
      </c>
    </row>
    <row r="2083" spans="1:4" ht="15.75" customHeight="1">
      <c r="A2083" s="19" t="s">
        <v>157</v>
      </c>
      <c r="B2083" s="19" t="s">
        <v>56</v>
      </c>
      <c r="D2083" s="19">
        <v>2082</v>
      </c>
    </row>
    <row r="2084" spans="1:4" ht="15.75" customHeight="1">
      <c r="A2084" s="19" t="s">
        <v>157</v>
      </c>
      <c r="B2084" s="19" t="s">
        <v>56</v>
      </c>
      <c r="D2084" s="19">
        <v>2083</v>
      </c>
    </row>
    <row r="2085" spans="1:4" ht="15.75" customHeight="1">
      <c r="A2085" s="19" t="s">
        <v>157</v>
      </c>
      <c r="B2085" s="19" t="s">
        <v>56</v>
      </c>
      <c r="D2085" s="19">
        <v>2084</v>
      </c>
    </row>
    <row r="2086" spans="1:4" ht="15.75" customHeight="1">
      <c r="A2086" s="19" t="s">
        <v>13094</v>
      </c>
      <c r="B2086" s="19" t="s">
        <v>56</v>
      </c>
      <c r="D2086" s="19">
        <v>2085</v>
      </c>
    </row>
    <row r="2087" spans="1:4" ht="15.75" customHeight="1">
      <c r="A2087" s="19" t="s">
        <v>157</v>
      </c>
      <c r="B2087" s="19" t="s">
        <v>56</v>
      </c>
      <c r="D2087" s="19">
        <v>2086</v>
      </c>
    </row>
    <row r="2088" spans="1:4" ht="15.75" customHeight="1">
      <c r="A2088" s="19" t="s">
        <v>157</v>
      </c>
      <c r="B2088" s="19" t="s">
        <v>56</v>
      </c>
      <c r="D2088" s="19">
        <v>2087</v>
      </c>
    </row>
    <row r="2089" spans="1:4" ht="15.75" customHeight="1">
      <c r="A2089" s="19" t="s">
        <v>13094</v>
      </c>
      <c r="B2089" s="19" t="s">
        <v>56</v>
      </c>
      <c r="D2089" s="19">
        <v>2088</v>
      </c>
    </row>
    <row r="2090" spans="1:4" ht="15.75" customHeight="1">
      <c r="A2090" s="19" t="s">
        <v>13094</v>
      </c>
      <c r="B2090" s="19" t="s">
        <v>56</v>
      </c>
      <c r="D2090" s="19">
        <v>2089</v>
      </c>
    </row>
    <row r="2091" spans="1:4" ht="15.75" customHeight="1">
      <c r="A2091" s="19" t="s">
        <v>157</v>
      </c>
      <c r="B2091" s="19" t="s">
        <v>56</v>
      </c>
      <c r="D2091" s="19">
        <v>2090</v>
      </c>
    </row>
    <row r="2092" spans="1:4" ht="15.75" customHeight="1">
      <c r="A2092" s="19" t="s">
        <v>13110</v>
      </c>
      <c r="B2092" s="19" t="s">
        <v>56</v>
      </c>
      <c r="D2092" s="19">
        <v>2091</v>
      </c>
    </row>
    <row r="2093" spans="1:4" ht="15.75" customHeight="1">
      <c r="A2093" s="19" t="s">
        <v>13110</v>
      </c>
      <c r="B2093" s="19" t="s">
        <v>56</v>
      </c>
      <c r="D2093" s="19">
        <v>2092</v>
      </c>
    </row>
    <row r="2094" spans="1:4" ht="15.75" customHeight="1">
      <c r="A2094" s="19" t="s">
        <v>13094</v>
      </c>
      <c r="B2094" s="19" t="s">
        <v>56</v>
      </c>
      <c r="D2094" s="19">
        <v>2093</v>
      </c>
    </row>
    <row r="2095" spans="1:4" ht="15.75" customHeight="1">
      <c r="A2095" s="19" t="s">
        <v>13094</v>
      </c>
      <c r="B2095" s="19" t="s">
        <v>56</v>
      </c>
      <c r="D2095" s="19">
        <v>2094</v>
      </c>
    </row>
    <row r="2096" spans="1:4" ht="15.75" customHeight="1">
      <c r="A2096" s="19" t="s">
        <v>13094</v>
      </c>
      <c r="B2096" s="19" t="s">
        <v>56</v>
      </c>
      <c r="D2096" s="19">
        <v>2095</v>
      </c>
    </row>
    <row r="2097" spans="1:4" ht="15.75" customHeight="1">
      <c r="A2097" s="19" t="s">
        <v>13110</v>
      </c>
      <c r="B2097" s="19" t="s">
        <v>56</v>
      </c>
      <c r="D2097" s="19">
        <v>2096</v>
      </c>
    </row>
    <row r="2098" spans="1:4" ht="15.75" customHeight="1">
      <c r="A2098" s="19" t="s">
        <v>13137</v>
      </c>
      <c r="B2098" s="19" t="s">
        <v>56</v>
      </c>
      <c r="D2098" s="19">
        <v>2097</v>
      </c>
    </row>
    <row r="2099" spans="1:4" ht="15.75" customHeight="1">
      <c r="A2099" s="19" t="s">
        <v>13143</v>
      </c>
      <c r="B2099" s="19" t="s">
        <v>56</v>
      </c>
      <c r="D2099" s="19">
        <v>2098</v>
      </c>
    </row>
    <row r="2100" spans="1:4" ht="15.75" customHeight="1">
      <c r="A2100" s="19" t="s">
        <v>157</v>
      </c>
      <c r="B2100" s="19" t="s">
        <v>56</v>
      </c>
      <c r="D2100" s="19">
        <v>2099</v>
      </c>
    </row>
    <row r="2101" spans="1:4" ht="15.75" customHeight="1">
      <c r="A2101" s="19" t="s">
        <v>157</v>
      </c>
      <c r="B2101" s="19" t="s">
        <v>56</v>
      </c>
      <c r="D2101" s="19">
        <v>2100</v>
      </c>
    </row>
    <row r="2102" spans="1:4" ht="15.75" customHeight="1">
      <c r="A2102" s="19" t="s">
        <v>157</v>
      </c>
      <c r="B2102" s="19" t="s">
        <v>56</v>
      </c>
      <c r="D2102" s="19">
        <v>2101</v>
      </c>
    </row>
    <row r="2103" spans="1:4" ht="15.75" customHeight="1">
      <c r="A2103" s="19" t="s">
        <v>157</v>
      </c>
      <c r="B2103" s="19" t="s">
        <v>56</v>
      </c>
      <c r="D2103" s="19">
        <v>2102</v>
      </c>
    </row>
    <row r="2104" spans="1:4" ht="15.75" customHeight="1">
      <c r="A2104" s="19" t="s">
        <v>157</v>
      </c>
      <c r="B2104" s="19" t="s">
        <v>56</v>
      </c>
      <c r="D2104" s="19">
        <v>2103</v>
      </c>
    </row>
    <row r="2105" spans="1:4" ht="15.75" customHeight="1">
      <c r="A2105" s="19" t="s">
        <v>157</v>
      </c>
      <c r="B2105" s="19" t="s">
        <v>56</v>
      </c>
      <c r="D2105" s="19">
        <v>2104</v>
      </c>
    </row>
    <row r="2106" spans="1:4" ht="15.75" customHeight="1">
      <c r="A2106" s="19" t="s">
        <v>13094</v>
      </c>
      <c r="B2106" s="19" t="s">
        <v>56</v>
      </c>
      <c r="D2106" s="19">
        <v>2105</v>
      </c>
    </row>
    <row r="2107" spans="1:4" ht="15.75" customHeight="1">
      <c r="A2107" s="19" t="s">
        <v>13187</v>
      </c>
      <c r="B2107" s="19" t="s">
        <v>53</v>
      </c>
      <c r="D2107" s="19">
        <v>2106</v>
      </c>
    </row>
    <row r="2108" spans="1:4" ht="15.75" customHeight="1">
      <c r="A2108" s="19" t="s">
        <v>13187</v>
      </c>
      <c r="B2108" s="19" t="s">
        <v>53</v>
      </c>
      <c r="D2108" s="19">
        <v>2107</v>
      </c>
    </row>
    <row r="2109" spans="1:4" ht="15.75" customHeight="1">
      <c r="A2109" s="19" t="s">
        <v>13197</v>
      </c>
      <c r="B2109" s="19" t="s">
        <v>53</v>
      </c>
      <c r="D2109" s="19">
        <v>2108</v>
      </c>
    </row>
    <row r="2110" spans="1:4" ht="15.75" customHeight="1">
      <c r="A2110" s="19" t="s">
        <v>13203</v>
      </c>
      <c r="B2110" s="19" t="s">
        <v>53</v>
      </c>
      <c r="D2110" s="19">
        <v>2109</v>
      </c>
    </row>
    <row r="2111" spans="1:4" ht="15.75" customHeight="1">
      <c r="A2111" s="19" t="s">
        <v>13500</v>
      </c>
      <c r="B2111" s="19" t="s">
        <v>53</v>
      </c>
      <c r="D2111" s="19">
        <v>2110</v>
      </c>
    </row>
    <row r="2112" spans="1:4" ht="15.75" customHeight="1">
      <c r="A2112" s="19" t="s">
        <v>13217</v>
      </c>
      <c r="B2112" s="19" t="s">
        <v>53</v>
      </c>
      <c r="D2112" s="19">
        <v>2111</v>
      </c>
    </row>
    <row r="2113" spans="1:4" ht="15.75" customHeight="1">
      <c r="A2113" s="19" t="s">
        <v>13217</v>
      </c>
      <c r="B2113" s="19" t="s">
        <v>53</v>
      </c>
      <c r="D2113" s="19">
        <v>2112</v>
      </c>
    </row>
    <row r="2114" spans="1:4" ht="15.75" customHeight="1">
      <c r="D2114" s="19">
        <v>2113</v>
      </c>
    </row>
    <row r="2115" spans="1:4" ht="15.75" customHeight="1">
      <c r="A2115" s="19" t="s">
        <v>13231</v>
      </c>
      <c r="B2115" s="19" t="s">
        <v>53</v>
      </c>
      <c r="D2115" s="19">
        <v>2114</v>
      </c>
    </row>
    <row r="2116" spans="1:4" ht="15.75" customHeight="1">
      <c r="A2116" s="19" t="s">
        <v>13238</v>
      </c>
      <c r="B2116" s="19" t="s">
        <v>53</v>
      </c>
      <c r="D2116" s="19">
        <v>2115</v>
      </c>
    </row>
    <row r="2117" spans="1:4" ht="15.75" customHeight="1">
      <c r="A2117" s="19" t="s">
        <v>13244</v>
      </c>
      <c r="B2117" s="19" t="s">
        <v>53</v>
      </c>
      <c r="D2117" s="19">
        <v>2116</v>
      </c>
    </row>
    <row r="2118" spans="1:4" ht="15.75" customHeight="1">
      <c r="A2118" s="19" t="s">
        <v>13238</v>
      </c>
      <c r="B2118" s="19" t="s">
        <v>53</v>
      </c>
      <c r="D2118" s="19">
        <v>2117</v>
      </c>
    </row>
    <row r="2119" spans="1:4" ht="15.75" customHeight="1">
      <c r="A2119" s="19" t="s">
        <v>13260</v>
      </c>
      <c r="B2119" s="19" t="s">
        <v>53</v>
      </c>
      <c r="D2119" s="19">
        <v>2118</v>
      </c>
    </row>
    <row r="2120" spans="1:4" ht="15.75" customHeight="1">
      <c r="A2120" s="19" t="s">
        <v>13260</v>
      </c>
      <c r="B2120" s="19" t="s">
        <v>53</v>
      </c>
      <c r="D2120" s="19">
        <v>2119</v>
      </c>
    </row>
    <row r="2121" spans="1:4" ht="15.75" customHeight="1">
      <c r="A2121" s="19" t="s">
        <v>13260</v>
      </c>
      <c r="B2121" s="19" t="s">
        <v>53</v>
      </c>
      <c r="D2121" s="19">
        <v>2120</v>
      </c>
    </row>
    <row r="2122" spans="1:4" ht="15.75" customHeight="1">
      <c r="A2122" s="19" t="s">
        <v>13281</v>
      </c>
      <c r="B2122" s="19" t="s">
        <v>56</v>
      </c>
      <c r="D2122" s="19">
        <v>2121</v>
      </c>
    </row>
    <row r="2123" spans="1:4" ht="15.75" customHeight="1">
      <c r="A2123" s="19" t="s">
        <v>13260</v>
      </c>
      <c r="B2123" s="19" t="s">
        <v>53</v>
      </c>
      <c r="D2123" s="19">
        <v>2122</v>
      </c>
    </row>
    <row r="2124" spans="1:4" ht="15.75" customHeight="1">
      <c r="A2124" s="19" t="s">
        <v>13294</v>
      </c>
      <c r="B2124" s="19" t="s">
        <v>53</v>
      </c>
      <c r="D2124" s="19">
        <v>2123</v>
      </c>
    </row>
    <row r="2125" spans="1:4" ht="15.75" customHeight="1">
      <c r="A2125" s="19" t="s">
        <v>13260</v>
      </c>
      <c r="B2125" s="19" t="s">
        <v>53</v>
      </c>
      <c r="D2125" s="19">
        <v>2124</v>
      </c>
    </row>
    <row r="2126" spans="1:4" ht="15.75" customHeight="1">
      <c r="A2126" s="19" t="s">
        <v>13238</v>
      </c>
      <c r="B2126" s="19" t="s">
        <v>53</v>
      </c>
      <c r="D2126" s="19">
        <v>2125</v>
      </c>
    </row>
    <row r="2127" spans="1:4" ht="15.75" customHeight="1">
      <c r="A2127" s="19" t="s">
        <v>13260</v>
      </c>
      <c r="B2127" s="19" t="s">
        <v>53</v>
      </c>
      <c r="D2127" s="19">
        <v>2126</v>
      </c>
    </row>
    <row r="2128" spans="1:4" ht="15.75" customHeight="1">
      <c r="A2128" s="19" t="s">
        <v>13316</v>
      </c>
      <c r="B2128" s="19" t="s">
        <v>53</v>
      </c>
      <c r="D2128" s="19">
        <v>2127</v>
      </c>
    </row>
    <row r="2129" spans="1:4" ht="15.75" customHeight="1">
      <c r="A2129" s="19" t="s">
        <v>13238</v>
      </c>
      <c r="B2129" s="19" t="s">
        <v>53</v>
      </c>
      <c r="D2129" s="19">
        <v>2128</v>
      </c>
    </row>
    <row r="2130" spans="1:4" ht="15.75" customHeight="1">
      <c r="A2130" s="19" t="s">
        <v>13329</v>
      </c>
      <c r="B2130" s="19" t="s">
        <v>53</v>
      </c>
      <c r="D2130" s="19">
        <v>2129</v>
      </c>
    </row>
    <row r="2131" spans="1:4" ht="15.75" customHeight="1">
      <c r="A2131" s="19" t="s">
        <v>13335</v>
      </c>
      <c r="B2131" s="19" t="s">
        <v>50</v>
      </c>
      <c r="D2131" s="19">
        <v>2130</v>
      </c>
    </row>
    <row r="2132" spans="1:4" ht="15.75" customHeight="1">
      <c r="A2132" s="19" t="s">
        <v>13238</v>
      </c>
      <c r="B2132" s="19" t="s">
        <v>53</v>
      </c>
      <c r="D2132" s="19">
        <v>2131</v>
      </c>
    </row>
    <row r="2133" spans="1:4" ht="15.75" customHeight="1">
      <c r="A2133" s="19">
        <v>45048</v>
      </c>
      <c r="B2133" s="19" t="s">
        <v>53</v>
      </c>
      <c r="D2133" s="19">
        <v>2132</v>
      </c>
    </row>
    <row r="2134" spans="1:4" ht="15.75" customHeight="1">
      <c r="A2134" s="19" t="s">
        <v>13260</v>
      </c>
      <c r="B2134" s="19" t="s">
        <v>53</v>
      </c>
      <c r="D2134" s="19">
        <v>2133</v>
      </c>
    </row>
    <row r="2135" spans="1:4" ht="15.75" customHeight="1">
      <c r="A2135" s="19" t="s">
        <v>13357</v>
      </c>
      <c r="B2135" s="19" t="s">
        <v>56</v>
      </c>
      <c r="D2135" s="19">
        <v>2134</v>
      </c>
    </row>
    <row r="2136" spans="1:4" ht="15.75" customHeight="1">
      <c r="A2136" s="19" t="s">
        <v>13357</v>
      </c>
      <c r="B2136" s="19" t="s">
        <v>56</v>
      </c>
      <c r="D2136" s="19">
        <v>2135</v>
      </c>
    </row>
    <row r="2137" spans="1:4" ht="15.75" customHeight="1">
      <c r="A2137" s="19" t="s">
        <v>13260</v>
      </c>
      <c r="B2137" s="19" t="s">
        <v>53</v>
      </c>
      <c r="D2137" s="19">
        <v>2136</v>
      </c>
    </row>
    <row r="2138" spans="1:4" ht="15.75" customHeight="1">
      <c r="A2138" s="19" t="s">
        <v>13374</v>
      </c>
      <c r="B2138" s="19" t="s">
        <v>50</v>
      </c>
      <c r="D2138" s="19">
        <v>2137</v>
      </c>
    </row>
    <row r="2139" spans="1:4" ht="15.75" customHeight="1">
      <c r="A2139" s="19" t="s">
        <v>13380</v>
      </c>
      <c r="B2139" s="19" t="s">
        <v>50</v>
      </c>
      <c r="D2139" s="19">
        <v>2138</v>
      </c>
    </row>
    <row r="2140" spans="1:4" ht="15.75" customHeight="1">
      <c r="A2140" s="19" t="s">
        <v>13380</v>
      </c>
      <c r="B2140" s="19" t="s">
        <v>50</v>
      </c>
      <c r="D2140" s="19">
        <v>2139</v>
      </c>
    </row>
    <row r="2141" spans="1:4" ht="15.75" customHeight="1">
      <c r="A2141" s="19" t="s">
        <v>13380</v>
      </c>
      <c r="B2141" s="19" t="s">
        <v>50</v>
      </c>
      <c r="D2141" s="19">
        <v>2140</v>
      </c>
    </row>
    <row r="2142" spans="1:4" ht="15.75" customHeight="1">
      <c r="A2142" s="19" t="s">
        <v>13397</v>
      </c>
      <c r="B2142" s="19" t="s">
        <v>50</v>
      </c>
      <c r="D2142" s="19">
        <v>2141</v>
      </c>
    </row>
    <row r="2143" spans="1:4" ht="15.75" customHeight="1">
      <c r="A2143" s="19" t="s">
        <v>13402</v>
      </c>
      <c r="B2143" s="19" t="s">
        <v>50</v>
      </c>
      <c r="D2143" s="19">
        <v>2142</v>
      </c>
    </row>
    <row r="2144" spans="1:4" ht="15.75" customHeight="1">
      <c r="A2144" s="19" t="s">
        <v>13409</v>
      </c>
      <c r="B2144" s="19" t="s">
        <v>50</v>
      </c>
      <c r="D2144" s="19">
        <v>2143</v>
      </c>
    </row>
    <row r="2145" spans="1:4" ht="15.75" customHeight="1">
      <c r="A2145" s="19" t="s">
        <v>13415</v>
      </c>
      <c r="B2145" s="19" t="s">
        <v>50</v>
      </c>
      <c r="D2145" s="19">
        <v>2144</v>
      </c>
    </row>
    <row r="2146" spans="1:4" ht="15.75" customHeight="1">
      <c r="A2146" s="19" t="s">
        <v>13421</v>
      </c>
      <c r="B2146" s="19" t="s">
        <v>50</v>
      </c>
      <c r="D2146" s="19">
        <v>2145</v>
      </c>
    </row>
    <row r="2147" spans="1:4" ht="15.75" customHeight="1">
      <c r="A2147" s="19" t="s">
        <v>8727</v>
      </c>
      <c r="B2147" s="19" t="s">
        <v>50</v>
      </c>
      <c r="D2147" s="19">
        <v>2146</v>
      </c>
    </row>
    <row r="2148" spans="1:4" ht="15.75" customHeight="1">
      <c r="A2148" s="19" t="s">
        <v>13434</v>
      </c>
      <c r="B2148" s="19" t="s">
        <v>56</v>
      </c>
      <c r="D2148" s="19">
        <v>2147</v>
      </c>
    </row>
    <row r="2149" spans="1:4" ht="15.75" customHeight="1">
      <c r="A2149" s="19" t="s">
        <v>13440</v>
      </c>
      <c r="B2149" s="19" t="s">
        <v>50</v>
      </c>
      <c r="D2149" s="19">
        <v>2148</v>
      </c>
    </row>
    <row r="2150" spans="1:4" ht="15.75" customHeight="1">
      <c r="A2150" s="19" t="s">
        <v>174</v>
      </c>
      <c r="B2150" s="19" t="s">
        <v>50</v>
      </c>
      <c r="D2150" s="19">
        <v>2149</v>
      </c>
    </row>
    <row r="2151" spans="1:4" ht="15.75" customHeight="1">
      <c r="A2151" s="19" t="s">
        <v>174</v>
      </c>
      <c r="B2151" s="19" t="s">
        <v>50</v>
      </c>
      <c r="D2151" s="19">
        <v>2150</v>
      </c>
    </row>
    <row r="2152" spans="1:4" ht="15.75" customHeight="1">
      <c r="A2152" s="19" t="s">
        <v>174</v>
      </c>
      <c r="B2152" s="19" t="s">
        <v>50</v>
      </c>
      <c r="D2152" s="19">
        <v>2151</v>
      </c>
    </row>
    <row r="2153" spans="1:4" ht="15.75" customHeight="1">
      <c r="A2153" s="19" t="s">
        <v>13440</v>
      </c>
      <c r="B2153" s="19" t="s">
        <v>50</v>
      </c>
      <c r="D2153" s="19">
        <v>2152</v>
      </c>
    </row>
    <row r="2154" spans="1:4" ht="15.75" customHeight="1">
      <c r="A2154" s="19" t="s">
        <v>174</v>
      </c>
      <c r="B2154" s="19" t="s">
        <v>50</v>
      </c>
      <c r="D2154" s="19">
        <v>2153</v>
      </c>
    </row>
    <row r="2155" spans="1:4" ht="15.75" customHeight="1">
      <c r="A2155" s="19" t="s">
        <v>174</v>
      </c>
      <c r="B2155" s="19" t="s">
        <v>50</v>
      </c>
      <c r="D2155" s="19">
        <v>2154</v>
      </c>
    </row>
    <row r="2156" spans="1:4" ht="15.75" customHeight="1">
      <c r="A2156" s="19" t="s">
        <v>13483</v>
      </c>
      <c r="B2156" s="19" t="s">
        <v>50</v>
      </c>
      <c r="D2156" s="19">
        <v>2155</v>
      </c>
    </row>
    <row r="2157" spans="1:4" ht="15.75" customHeight="1">
      <c r="A2157" s="19" t="s">
        <v>174</v>
      </c>
      <c r="B2157" s="19" t="s">
        <v>50</v>
      </c>
      <c r="D2157" s="19">
        <v>2156</v>
      </c>
    </row>
    <row r="2158" spans="1:4" ht="15.75" customHeight="1">
      <c r="A2158" s="19" t="s">
        <v>174</v>
      </c>
      <c r="B2158" s="19" t="s">
        <v>50</v>
      </c>
      <c r="D2158" s="19">
        <v>2157</v>
      </c>
    </row>
    <row r="2159" spans="1:4" ht="15.75" customHeight="1">
      <c r="A2159" s="19" t="s">
        <v>13998</v>
      </c>
      <c r="B2159" s="19" t="s">
        <v>50</v>
      </c>
      <c r="D2159" s="19">
        <v>2158</v>
      </c>
    </row>
    <row r="2160" spans="1:4" ht="15.75" customHeight="1">
      <c r="A2160" s="19" t="s">
        <v>174</v>
      </c>
      <c r="B2160" s="19" t="s">
        <v>50</v>
      </c>
      <c r="D2160" s="19">
        <v>2159</v>
      </c>
    </row>
    <row r="2161" spans="1:4" ht="15.75" customHeight="1">
      <c r="A2161" s="19" t="s">
        <v>174</v>
      </c>
      <c r="B2161" s="19" t="s">
        <v>50</v>
      </c>
      <c r="D2161" s="19">
        <v>2160</v>
      </c>
    </row>
    <row r="2162" spans="1:4" ht="15.75" customHeight="1">
      <c r="A2162" s="19" t="s">
        <v>174</v>
      </c>
      <c r="B2162" s="19" t="s">
        <v>50</v>
      </c>
      <c r="D2162" s="19">
        <v>2161</v>
      </c>
    </row>
    <row r="2163" spans="1:4" ht="15.75" customHeight="1">
      <c r="A2163" s="19" t="s">
        <v>174</v>
      </c>
      <c r="B2163" s="19" t="s">
        <v>50</v>
      </c>
      <c r="D2163" s="19">
        <v>2162</v>
      </c>
    </row>
    <row r="2164" spans="1:4" ht="15.75" customHeight="1">
      <c r="A2164" s="19" t="s">
        <v>13530</v>
      </c>
      <c r="B2164" s="19" t="s">
        <v>47</v>
      </c>
      <c r="D2164" s="19">
        <v>2163</v>
      </c>
    </row>
    <row r="2165" spans="1:4" ht="15.75" customHeight="1">
      <c r="A2165" s="19" t="s">
        <v>13536</v>
      </c>
      <c r="B2165" s="19" t="s">
        <v>47</v>
      </c>
      <c r="D2165" s="19">
        <v>2164</v>
      </c>
    </row>
    <row r="2166" spans="1:4" ht="15.75" customHeight="1">
      <c r="A2166" s="19" t="s">
        <v>13545</v>
      </c>
      <c r="B2166" s="19" t="s">
        <v>47</v>
      </c>
      <c r="D2166" s="19">
        <v>2165</v>
      </c>
    </row>
    <row r="2167" spans="1:4" ht="15.75" customHeight="1">
      <c r="A2167" s="19" t="s">
        <v>13552</v>
      </c>
      <c r="B2167" s="19" t="s">
        <v>47</v>
      </c>
      <c r="D2167" s="19">
        <v>2166</v>
      </c>
    </row>
    <row r="2168" spans="1:4" ht="15.75" customHeight="1">
      <c r="A2168" s="19" t="s">
        <v>13559</v>
      </c>
      <c r="B2168" s="19" t="s">
        <v>47</v>
      </c>
      <c r="D2168" s="19">
        <v>2167</v>
      </c>
    </row>
    <row r="2169" spans="1:4" ht="15.75" customHeight="1">
      <c r="A2169" s="19" t="s">
        <v>13559</v>
      </c>
      <c r="B2169" s="19" t="s">
        <v>47</v>
      </c>
      <c r="D2169" s="19">
        <v>2168</v>
      </c>
    </row>
    <row r="2170" spans="1:4" ht="15.75" customHeight="1">
      <c r="A2170" s="19" t="s">
        <v>13570</v>
      </c>
      <c r="B2170" s="19" t="s">
        <v>47</v>
      </c>
      <c r="D2170" s="19">
        <v>2169</v>
      </c>
    </row>
    <row r="2171" spans="1:4" ht="15.75" customHeight="1">
      <c r="A2171" s="19" t="s">
        <v>13577</v>
      </c>
      <c r="B2171" s="19" t="s">
        <v>47</v>
      </c>
      <c r="D2171" s="19">
        <v>2170</v>
      </c>
    </row>
    <row r="2172" spans="1:4" ht="15.75" customHeight="1">
      <c r="A2172" s="19" t="s">
        <v>13584</v>
      </c>
      <c r="B2172" s="19" t="s">
        <v>47</v>
      </c>
      <c r="D2172" s="19">
        <v>2171</v>
      </c>
    </row>
    <row r="2173" spans="1:4" ht="15.75" customHeight="1">
      <c r="A2173" s="19" t="s">
        <v>13584</v>
      </c>
      <c r="B2173" s="19" t="s">
        <v>47</v>
      </c>
      <c r="D2173" s="19">
        <v>2172</v>
      </c>
    </row>
    <row r="2174" spans="1:4" ht="15.75" customHeight="1">
      <c r="A2174" s="19" t="s">
        <v>182</v>
      </c>
      <c r="B2174" s="19" t="s">
        <v>47</v>
      </c>
      <c r="D2174" s="19">
        <v>2173</v>
      </c>
    </row>
    <row r="2175" spans="1:4" ht="15.75" customHeight="1">
      <c r="A2175" s="19" t="s">
        <v>13602</v>
      </c>
      <c r="B2175" s="19" t="s">
        <v>47</v>
      </c>
      <c r="D2175" s="19">
        <v>2174</v>
      </c>
    </row>
    <row r="2176" spans="1:4" ht="15.75" customHeight="1">
      <c r="A2176" s="19" t="s">
        <v>13602</v>
      </c>
      <c r="B2176" s="19" t="s">
        <v>47</v>
      </c>
      <c r="D2176" s="19">
        <v>2175</v>
      </c>
    </row>
    <row r="2177" spans="1:4" ht="15.75" customHeight="1">
      <c r="A2177" s="19" t="s">
        <v>13615</v>
      </c>
      <c r="B2177" s="19" t="s">
        <v>47</v>
      </c>
      <c r="D2177" s="19">
        <v>2176</v>
      </c>
    </row>
    <row r="2178" spans="1:4" ht="15.75" customHeight="1">
      <c r="A2178" s="19" t="s">
        <v>13621</v>
      </c>
      <c r="B2178" s="19" t="s">
        <v>47</v>
      </c>
      <c r="D2178" s="19">
        <v>2177</v>
      </c>
    </row>
    <row r="2179" spans="1:4" ht="15.75" customHeight="1">
      <c r="A2179" s="19" t="s">
        <v>13621</v>
      </c>
      <c r="B2179" s="19" t="s">
        <v>47</v>
      </c>
      <c r="D2179" s="19">
        <v>2178</v>
      </c>
    </row>
    <row r="2180" spans="1:4" ht="15.75" customHeight="1">
      <c r="A2180" s="19" t="s">
        <v>13621</v>
      </c>
      <c r="B2180" s="19" t="s">
        <v>47</v>
      </c>
      <c r="D2180" s="19">
        <v>2179</v>
      </c>
    </row>
    <row r="2181" spans="1:4" ht="15.75" customHeight="1">
      <c r="A2181" s="19" t="s">
        <v>13621</v>
      </c>
      <c r="B2181" s="19" t="s">
        <v>47</v>
      </c>
      <c r="D2181" s="19">
        <v>2180</v>
      </c>
    </row>
    <row r="2182" spans="1:4" ht="15.75" customHeight="1">
      <c r="A2182" s="19" t="s">
        <v>13644</v>
      </c>
      <c r="B2182" s="19" t="s">
        <v>47</v>
      </c>
      <c r="D2182" s="19">
        <v>2181</v>
      </c>
    </row>
    <row r="2183" spans="1:4" ht="15.75" customHeight="1">
      <c r="A2183" s="19" t="s">
        <v>13651</v>
      </c>
      <c r="B2183" s="19" t="s">
        <v>47</v>
      </c>
      <c r="D2183" s="19">
        <v>2182</v>
      </c>
    </row>
    <row r="2184" spans="1:4" ht="15.75" customHeight="1">
      <c r="A2184" s="19" t="s">
        <v>13658</v>
      </c>
      <c r="B2184" s="19" t="s">
        <v>47</v>
      </c>
      <c r="D2184" s="19">
        <v>2183</v>
      </c>
    </row>
    <row r="2185" spans="1:4" ht="15.75" customHeight="1">
      <c r="D2185" s="19">
        <v>2184</v>
      </c>
    </row>
    <row r="2186" spans="1:4" ht="15.75" customHeight="1">
      <c r="A2186" s="19" t="s">
        <v>13667</v>
      </c>
      <c r="B2186" s="19" t="s">
        <v>47</v>
      </c>
      <c r="D2186" s="19">
        <v>2185</v>
      </c>
    </row>
    <row r="2187" spans="1:4" ht="15.75" customHeight="1">
      <c r="A2187" s="19" t="s">
        <v>13667</v>
      </c>
      <c r="B2187" s="19" t="s">
        <v>47</v>
      </c>
      <c r="D2187" s="19">
        <v>2186</v>
      </c>
    </row>
    <row r="2188" spans="1:4" ht="15.75" customHeight="1">
      <c r="A2188" s="19" t="s">
        <v>13667</v>
      </c>
      <c r="B2188" s="19" t="s">
        <v>47</v>
      </c>
      <c r="D2188" s="19">
        <v>2187</v>
      </c>
    </row>
    <row r="2189" spans="1:4" ht="15.75" customHeight="1">
      <c r="A2189" s="19" t="s">
        <v>13683</v>
      </c>
      <c r="B2189" s="19" t="s">
        <v>47</v>
      </c>
      <c r="D2189" s="19">
        <v>2188</v>
      </c>
    </row>
    <row r="2190" spans="1:4" ht="15.75" customHeight="1">
      <c r="A2190" s="19" t="s">
        <v>13688</v>
      </c>
      <c r="B2190" s="19" t="s">
        <v>47</v>
      </c>
      <c r="D2190" s="19">
        <v>2189</v>
      </c>
    </row>
    <row r="2191" spans="1:4" ht="15.75" customHeight="1">
      <c r="A2191" s="19" t="s">
        <v>13695</v>
      </c>
      <c r="B2191" s="19" t="s">
        <v>50</v>
      </c>
      <c r="D2191" s="19">
        <v>2190</v>
      </c>
    </row>
    <row r="2192" spans="1:4" ht="15.75" customHeight="1">
      <c r="A2192" s="19" t="s">
        <v>13702</v>
      </c>
      <c r="B2192" s="19" t="s">
        <v>47</v>
      </c>
      <c r="D2192" s="19">
        <v>2191</v>
      </c>
    </row>
    <row r="2193" spans="1:4" ht="15.75" customHeight="1">
      <c r="A2193" s="19" t="s">
        <v>13688</v>
      </c>
      <c r="B2193" s="19" t="s">
        <v>47</v>
      </c>
      <c r="D2193" s="19">
        <v>2192</v>
      </c>
    </row>
    <row r="2194" spans="1:4" ht="15.75" customHeight="1">
      <c r="A2194" s="19" t="s">
        <v>13714</v>
      </c>
      <c r="B2194" s="19" t="s">
        <v>47</v>
      </c>
      <c r="D2194" s="19">
        <v>2193</v>
      </c>
    </row>
    <row r="2195" spans="1:4" ht="15.75" customHeight="1">
      <c r="A2195" s="19" t="s">
        <v>13714</v>
      </c>
      <c r="B2195" s="19" t="s">
        <v>47</v>
      </c>
      <c r="D2195" s="19">
        <v>2194</v>
      </c>
    </row>
    <row r="2196" spans="1:4" ht="15.75" customHeight="1">
      <c r="A2196" s="19" t="s">
        <v>13688</v>
      </c>
      <c r="B2196" s="19" t="s">
        <v>47</v>
      </c>
      <c r="D2196" s="19">
        <v>2195</v>
      </c>
    </row>
    <row r="2197" spans="1:4" ht="15.75" customHeight="1">
      <c r="A2197" s="19" t="s">
        <v>13730</v>
      </c>
      <c r="B2197" s="19" t="s">
        <v>56</v>
      </c>
      <c r="D2197" s="19">
        <v>2196</v>
      </c>
    </row>
    <row r="2198" spans="1:4" ht="15.75" customHeight="1">
      <c r="A2198" s="19" t="s">
        <v>13737</v>
      </c>
      <c r="B2198" s="19" t="s">
        <v>47</v>
      </c>
      <c r="D2198" s="19">
        <v>2197</v>
      </c>
    </row>
    <row r="2199" spans="1:4" ht="15.75" customHeight="1">
      <c r="A2199" s="19" t="s">
        <v>13688</v>
      </c>
      <c r="B2199" s="19" t="s">
        <v>47</v>
      </c>
      <c r="D2199" s="19">
        <v>2198</v>
      </c>
    </row>
    <row r="2200" spans="1:4" ht="15.75" customHeight="1">
      <c r="D2200" s="19">
        <v>2199</v>
      </c>
    </row>
    <row r="2201" spans="1:4" ht="15.75" customHeight="1">
      <c r="A2201" s="19" t="s">
        <v>13688</v>
      </c>
      <c r="B2201" s="19" t="s">
        <v>47</v>
      </c>
      <c r="D2201" s="19">
        <v>2200</v>
      </c>
    </row>
    <row r="2202" spans="1:4" ht="15.75" customHeight="1">
      <c r="A2202" s="19" t="s">
        <v>13714</v>
      </c>
      <c r="B2202" s="19" t="s">
        <v>47</v>
      </c>
      <c r="D2202" s="19">
        <v>2201</v>
      </c>
    </row>
    <row r="2203" spans="1:4" ht="15.75" customHeight="1">
      <c r="A2203" s="19" t="s">
        <v>13765</v>
      </c>
      <c r="B2203" s="19" t="s">
        <v>43</v>
      </c>
      <c r="D2203" s="19">
        <v>2202</v>
      </c>
    </row>
    <row r="2204" spans="1:4" ht="15.75" customHeight="1">
      <c r="A2204" s="19" t="s">
        <v>13688</v>
      </c>
      <c r="B2204" s="19" t="s">
        <v>47</v>
      </c>
      <c r="D2204" s="19">
        <v>2203</v>
      </c>
    </row>
    <row r="2205" spans="1:4" ht="15.75" customHeight="1">
      <c r="A2205" s="19" t="s">
        <v>13777</v>
      </c>
      <c r="B2205" s="19" t="s">
        <v>47</v>
      </c>
      <c r="D2205" s="19">
        <v>2204</v>
      </c>
    </row>
    <row r="2206" spans="1:4" ht="15.75" customHeight="1">
      <c r="A2206" s="19" t="s">
        <v>13714</v>
      </c>
      <c r="B2206" s="19" t="s">
        <v>47</v>
      </c>
      <c r="D2206" s="19">
        <v>2205</v>
      </c>
    </row>
    <row r="2207" spans="1:4" ht="15.75" customHeight="1">
      <c r="A2207" s="19" t="s">
        <v>13688</v>
      </c>
      <c r="B2207" s="19" t="s">
        <v>47</v>
      </c>
      <c r="D2207" s="19">
        <v>2206</v>
      </c>
    </row>
    <row r="2208" spans="1:4" ht="15.75" customHeight="1">
      <c r="A2208" s="19" t="s">
        <v>13688</v>
      </c>
      <c r="B2208" s="19" t="s">
        <v>47</v>
      </c>
      <c r="D2208" s="19">
        <v>2207</v>
      </c>
    </row>
    <row r="2209" spans="1:4" ht="15.75" customHeight="1">
      <c r="A2209" s="19" t="s">
        <v>8852</v>
      </c>
      <c r="B2209" s="19" t="s">
        <v>47</v>
      </c>
      <c r="D2209" s="19">
        <v>2208</v>
      </c>
    </row>
    <row r="2210" spans="1:4" ht="15.75" customHeight="1">
      <c r="A2210" s="19" t="s">
        <v>13688</v>
      </c>
      <c r="B2210" s="19" t="s">
        <v>47</v>
      </c>
      <c r="D2210" s="19">
        <v>2209</v>
      </c>
    </row>
    <row r="2211" spans="1:4" ht="15.75" customHeight="1">
      <c r="A2211" s="19" t="s">
        <v>13688</v>
      </c>
      <c r="B2211" s="19" t="s">
        <v>47</v>
      </c>
      <c r="D2211" s="19">
        <v>2210</v>
      </c>
    </row>
    <row r="2212" spans="1:4" ht="15.75" customHeight="1">
      <c r="A2212" s="19" t="s">
        <v>8852</v>
      </c>
      <c r="B2212" s="19" t="s">
        <v>47</v>
      </c>
      <c r="D2212" s="19">
        <v>2211</v>
      </c>
    </row>
    <row r="2213" spans="1:4" ht="15.75" customHeight="1">
      <c r="A2213" s="19" t="s">
        <v>13688</v>
      </c>
      <c r="B2213" s="19" t="s">
        <v>47</v>
      </c>
      <c r="D2213" s="19">
        <v>2212</v>
      </c>
    </row>
    <row r="2214" spans="1:4" ht="15.75" customHeight="1">
      <c r="A2214" s="19" t="s">
        <v>13819</v>
      </c>
      <c r="B2214" s="19" t="s">
        <v>43</v>
      </c>
      <c r="D2214" s="19">
        <v>2213</v>
      </c>
    </row>
    <row r="2215" spans="1:4" ht="15.75" customHeight="1">
      <c r="A2215" s="19" t="s">
        <v>13819</v>
      </c>
      <c r="B2215" s="19" t="s">
        <v>43</v>
      </c>
      <c r="D2215" s="19">
        <v>2214</v>
      </c>
    </row>
    <row r="2216" spans="1:4" ht="15.75" customHeight="1">
      <c r="A2216" s="19" t="s">
        <v>13765</v>
      </c>
      <c r="B2216" s="19" t="s">
        <v>43</v>
      </c>
      <c r="D2216" s="19">
        <v>2215</v>
      </c>
    </row>
    <row r="2217" spans="1:4" ht="15.75" customHeight="1">
      <c r="A2217" s="19" t="s">
        <v>13765</v>
      </c>
      <c r="B2217" s="19" t="s">
        <v>43</v>
      </c>
      <c r="D2217" s="19">
        <v>2216</v>
      </c>
    </row>
    <row r="2218" spans="1:4" ht="15.75" customHeight="1">
      <c r="A2218" s="19" t="s">
        <v>13844</v>
      </c>
      <c r="B2218" s="19" t="s">
        <v>43</v>
      </c>
      <c r="D2218" s="19">
        <v>2217</v>
      </c>
    </row>
    <row r="2219" spans="1:4" ht="15.75" customHeight="1">
      <c r="A2219" s="19" t="s">
        <v>13853</v>
      </c>
      <c r="B2219" s="19" t="s">
        <v>43</v>
      </c>
      <c r="D2219" s="19">
        <v>2218</v>
      </c>
    </row>
    <row r="2220" spans="1:4" ht="15.75" customHeight="1">
      <c r="A2220" s="19" t="s">
        <v>13860</v>
      </c>
      <c r="B2220" s="19" t="s">
        <v>43</v>
      </c>
      <c r="D2220" s="19">
        <v>2219</v>
      </c>
    </row>
    <row r="2221" spans="1:4" ht="15.75" customHeight="1">
      <c r="A2221" s="19" t="s">
        <v>13867</v>
      </c>
      <c r="B2221" s="19" t="s">
        <v>43</v>
      </c>
      <c r="D2221" s="19">
        <v>2220</v>
      </c>
    </row>
    <row r="2222" spans="1:4" ht="15.75" customHeight="1">
      <c r="A2222" s="19" t="s">
        <v>13874</v>
      </c>
      <c r="B2222" s="19" t="s">
        <v>43</v>
      </c>
      <c r="D2222" s="19">
        <v>2221</v>
      </c>
    </row>
    <row r="2223" spans="1:4" ht="15.75" customHeight="1">
      <c r="A2223" s="19" t="s">
        <v>13874</v>
      </c>
      <c r="B2223" s="19" t="s">
        <v>43</v>
      </c>
      <c r="D2223" s="19">
        <v>2222</v>
      </c>
    </row>
    <row r="2224" spans="1:4" ht="15.75" customHeight="1">
      <c r="A2224" s="19" t="s">
        <v>13887</v>
      </c>
      <c r="B2224" s="19" t="s">
        <v>43</v>
      </c>
      <c r="D2224" s="19">
        <v>2223</v>
      </c>
    </row>
    <row r="2225" spans="1:4" ht="15.75" customHeight="1">
      <c r="A2225" s="19" t="s">
        <v>13894</v>
      </c>
      <c r="B2225" s="19" t="s">
        <v>43</v>
      </c>
      <c r="D2225" s="19">
        <v>2224</v>
      </c>
    </row>
    <row r="2226" spans="1:4" ht="15.75" customHeight="1">
      <c r="A2226" s="19" t="s">
        <v>13900</v>
      </c>
      <c r="B2226" s="19" t="s">
        <v>43</v>
      </c>
      <c r="D2226" s="19">
        <v>2225</v>
      </c>
    </row>
    <row r="2227" spans="1:4" ht="15.75" customHeight="1">
      <c r="A2227" s="19" t="s">
        <v>13907</v>
      </c>
      <c r="B2227" s="19" t="s">
        <v>43</v>
      </c>
      <c r="D2227" s="19">
        <v>2226</v>
      </c>
    </row>
    <row r="2228" spans="1:4" ht="15.75" customHeight="1">
      <c r="A2228" s="19" t="s">
        <v>13913</v>
      </c>
      <c r="B2228" s="19" t="s">
        <v>43</v>
      </c>
      <c r="D2228" s="19">
        <v>2227</v>
      </c>
    </row>
    <row r="2229" spans="1:4" ht="15.75" customHeight="1">
      <c r="A2229" s="19" t="s">
        <v>13913</v>
      </c>
      <c r="B2229" s="19" t="s">
        <v>43</v>
      </c>
      <c r="D2229" s="19">
        <v>2228</v>
      </c>
    </row>
    <row r="2230" spans="1:4" ht="15.75" customHeight="1">
      <c r="A2230" s="19" t="s">
        <v>13900</v>
      </c>
      <c r="B2230" s="19" t="s">
        <v>43</v>
      </c>
      <c r="D2230" s="19">
        <v>2229</v>
      </c>
    </row>
    <row r="2231" spans="1:4" ht="15.75" customHeight="1">
      <c r="D2231" s="19">
        <v>2230</v>
      </c>
    </row>
    <row r="2232" spans="1:4" ht="15.75" customHeight="1">
      <c r="A2232" s="19" t="s">
        <v>13900</v>
      </c>
      <c r="B2232" s="19" t="s">
        <v>43</v>
      </c>
      <c r="D2232" s="19">
        <v>2231</v>
      </c>
    </row>
    <row r="2233" spans="1:4" ht="15.75" customHeight="1">
      <c r="A2233" s="19" t="s">
        <v>13913</v>
      </c>
      <c r="B2233" s="19" t="s">
        <v>43</v>
      </c>
      <c r="D2233" s="19">
        <v>2232</v>
      </c>
    </row>
    <row r="2234" spans="1:4" ht="15.75" customHeight="1">
      <c r="A2234" s="19" t="s">
        <v>13913</v>
      </c>
      <c r="B2234" s="19" t="s">
        <v>43</v>
      </c>
      <c r="D2234" s="19">
        <v>2233</v>
      </c>
    </row>
    <row r="2235" spans="1:4" ht="15.75" customHeight="1">
      <c r="A2235" s="19" t="s">
        <v>13950</v>
      </c>
      <c r="B2235" s="19" t="s">
        <v>43</v>
      </c>
      <c r="D2235" s="19">
        <v>2234</v>
      </c>
    </row>
    <row r="2236" spans="1:4" ht="15.75" customHeight="1">
      <c r="A2236" s="19" t="s">
        <v>13913</v>
      </c>
      <c r="B2236" s="19" t="s">
        <v>43</v>
      </c>
      <c r="D2236" s="19">
        <v>2235</v>
      </c>
    </row>
    <row r="2237" spans="1:4" ht="15.75" customHeight="1">
      <c r="A2237" s="19" t="s">
        <v>13961</v>
      </c>
      <c r="B2237" s="19" t="s">
        <v>40</v>
      </c>
      <c r="D2237" s="19">
        <v>2236</v>
      </c>
    </row>
    <row r="2238" spans="1:4" ht="15.75" customHeight="1">
      <c r="A2238" s="19" t="s">
        <v>13961</v>
      </c>
      <c r="B2238" s="19" t="s">
        <v>40</v>
      </c>
      <c r="D2238" s="19">
        <v>2237</v>
      </c>
    </row>
    <row r="2239" spans="1:4" ht="15.75" customHeight="1">
      <c r="A2239" s="19" t="s">
        <v>13961</v>
      </c>
      <c r="B2239" s="19" t="s">
        <v>40</v>
      </c>
      <c r="D2239" s="19">
        <v>2238</v>
      </c>
    </row>
    <row r="2240" spans="1:4" ht="15.75" customHeight="1">
      <c r="A2240" s="19" t="s">
        <v>13981</v>
      </c>
      <c r="B2240" s="19" t="s">
        <v>43</v>
      </c>
      <c r="D2240" s="19">
        <v>2239</v>
      </c>
    </row>
    <row r="2241" spans="1:4" ht="15.75" customHeight="1">
      <c r="A2241" s="19" t="s">
        <v>13913</v>
      </c>
      <c r="B2241" s="19" t="s">
        <v>43</v>
      </c>
      <c r="D2241" s="19">
        <v>2240</v>
      </c>
    </row>
    <row r="2242" spans="1:4" ht="15.75" customHeight="1">
      <c r="A2242" s="19" t="s">
        <v>13913</v>
      </c>
      <c r="B2242" s="19" t="s">
        <v>43</v>
      </c>
      <c r="D2242" s="19">
        <v>2241</v>
      </c>
    </row>
    <row r="2243" spans="1:4" ht="15.75" customHeight="1">
      <c r="A2243" s="19" t="s">
        <v>13913</v>
      </c>
      <c r="B2243" s="19" t="s">
        <v>43</v>
      </c>
      <c r="D2243" s="19">
        <v>2242</v>
      </c>
    </row>
    <row r="2244" spans="1:4" ht="15.75" customHeight="1">
      <c r="A2244" s="19" t="s">
        <v>9123</v>
      </c>
      <c r="B2244" s="19" t="s">
        <v>43</v>
      </c>
      <c r="D2244" s="19">
        <v>2243</v>
      </c>
    </row>
    <row r="2245" spans="1:4" ht="15.75" customHeight="1">
      <c r="A2245" s="19" t="s">
        <v>14006</v>
      </c>
      <c r="B2245" s="19" t="s">
        <v>43</v>
      </c>
      <c r="D2245" s="19">
        <v>2244</v>
      </c>
    </row>
    <row r="2246" spans="1:4" ht="15.75" customHeight="1">
      <c r="A2246" s="19" t="s">
        <v>13913</v>
      </c>
      <c r="B2246" s="19" t="s">
        <v>43</v>
      </c>
      <c r="D2246" s="19">
        <v>2245</v>
      </c>
    </row>
    <row r="2247" spans="1:4" ht="15.75" customHeight="1">
      <c r="A2247" s="19" t="s">
        <v>13907</v>
      </c>
      <c r="B2247" s="19" t="s">
        <v>43</v>
      </c>
      <c r="D2247" s="19">
        <v>2246</v>
      </c>
    </row>
    <row r="2248" spans="1:4" ht="15.75" customHeight="1">
      <c r="A2248" s="19" t="s">
        <v>13913</v>
      </c>
      <c r="B2248" s="19" t="s">
        <v>43</v>
      </c>
      <c r="D2248" s="19">
        <v>2247</v>
      </c>
    </row>
    <row r="2249" spans="1:4" ht="15.75" customHeight="1">
      <c r="A2249" s="19" t="s">
        <v>13950</v>
      </c>
      <c r="B2249" s="19" t="s">
        <v>43</v>
      </c>
      <c r="D2249" s="19">
        <v>2248</v>
      </c>
    </row>
    <row r="2250" spans="1:4" ht="15.75" customHeight="1">
      <c r="A2250" s="19" t="s">
        <v>14031</v>
      </c>
      <c r="B2250" s="19" t="s">
        <v>40</v>
      </c>
      <c r="D2250" s="19">
        <v>2249</v>
      </c>
    </row>
    <row r="2251" spans="1:4" ht="15.75" customHeight="1">
      <c r="A2251" s="19" t="s">
        <v>14038</v>
      </c>
      <c r="B2251" s="19" t="s">
        <v>40</v>
      </c>
      <c r="D2251" s="19">
        <v>2250</v>
      </c>
    </row>
    <row r="2252" spans="1:4" ht="15.75" customHeight="1">
      <c r="A2252" s="19" t="s">
        <v>14045</v>
      </c>
      <c r="B2252" s="19" t="s">
        <v>40</v>
      </c>
      <c r="D2252" s="19">
        <v>2251</v>
      </c>
    </row>
    <row r="2253" spans="1:4" ht="15.75" customHeight="1">
      <c r="A2253" s="19" t="s">
        <v>14052</v>
      </c>
      <c r="B2253" s="19" t="s">
        <v>40</v>
      </c>
      <c r="D2253" s="19">
        <v>2252</v>
      </c>
    </row>
    <row r="2254" spans="1:4" ht="15.75" customHeight="1">
      <c r="A2254" s="19" t="s">
        <v>14059</v>
      </c>
      <c r="B2254" s="19" t="s">
        <v>40</v>
      </c>
      <c r="D2254" s="19">
        <v>2253</v>
      </c>
    </row>
    <row r="2255" spans="1:4" ht="15.75" customHeight="1">
      <c r="A2255" s="19" t="s">
        <v>14067</v>
      </c>
      <c r="B2255" s="19" t="s">
        <v>40</v>
      </c>
      <c r="D2255" s="19">
        <v>2254</v>
      </c>
    </row>
    <row r="2256" spans="1:4" ht="15.75" customHeight="1">
      <c r="D2256" s="19">
        <v>2255</v>
      </c>
    </row>
    <row r="2257" spans="1:4" ht="15.75" customHeight="1">
      <c r="A2257" s="19" t="s">
        <v>14076</v>
      </c>
      <c r="B2257" s="19" t="s">
        <v>40</v>
      </c>
      <c r="D2257" s="19">
        <v>2256</v>
      </c>
    </row>
    <row r="2258" spans="1:4" ht="15.75" customHeight="1">
      <c r="A2258" s="19" t="s">
        <v>14084</v>
      </c>
      <c r="B2258" s="19" t="s">
        <v>40</v>
      </c>
      <c r="D2258" s="19">
        <v>2257</v>
      </c>
    </row>
    <row r="2259" spans="1:4" ht="15.75" customHeight="1">
      <c r="A2259" s="19" t="s">
        <v>14092</v>
      </c>
      <c r="B2259" s="19" t="s">
        <v>40</v>
      </c>
      <c r="D2259" s="19">
        <v>2258</v>
      </c>
    </row>
    <row r="2260" spans="1:4" ht="15.75" customHeight="1">
      <c r="A2260" s="19" t="s">
        <v>14099</v>
      </c>
      <c r="B2260" s="19" t="s">
        <v>40</v>
      </c>
      <c r="D2260" s="19">
        <v>2259</v>
      </c>
    </row>
    <row r="2261" spans="1:4" ht="15.75" customHeight="1">
      <c r="A2261" s="19" t="s">
        <v>14106</v>
      </c>
      <c r="B2261" s="19" t="s">
        <v>40</v>
      </c>
      <c r="D2261" s="19">
        <v>2260</v>
      </c>
    </row>
    <row r="2262" spans="1:4" ht="15.75" customHeight="1">
      <c r="A2262" s="19" t="s">
        <v>14114</v>
      </c>
      <c r="B2262" s="19" t="s">
        <v>40</v>
      </c>
      <c r="D2262" s="19">
        <v>2261</v>
      </c>
    </row>
    <row r="2263" spans="1:4" ht="15.75" customHeight="1">
      <c r="A2263" s="19" t="s">
        <v>14114</v>
      </c>
      <c r="B2263" s="19" t="s">
        <v>40</v>
      </c>
      <c r="D2263" s="19">
        <v>2262</v>
      </c>
    </row>
    <row r="2264" spans="1:4" ht="15.75" customHeight="1">
      <c r="A2264" s="19" t="s">
        <v>14121</v>
      </c>
      <c r="B2264" s="19" t="s">
        <v>40</v>
      </c>
      <c r="D2264" s="19">
        <v>2263</v>
      </c>
    </row>
    <row r="2265" spans="1:4" ht="15.75" customHeight="1">
      <c r="A2265" s="19" t="s">
        <v>14127</v>
      </c>
      <c r="B2265" s="19" t="s">
        <v>40</v>
      </c>
      <c r="D2265" s="19">
        <v>2264</v>
      </c>
    </row>
    <row r="2266" spans="1:4" ht="15.75" customHeight="1">
      <c r="A2266" s="19" t="s">
        <v>14127</v>
      </c>
      <c r="B2266" s="19" t="s">
        <v>40</v>
      </c>
      <c r="D2266" s="19">
        <v>2265</v>
      </c>
    </row>
    <row r="2267" spans="1:4" ht="15.75" customHeight="1">
      <c r="A2267" s="19" t="s">
        <v>14143</v>
      </c>
      <c r="B2267" s="19" t="s">
        <v>40</v>
      </c>
      <c r="D2267" s="19">
        <v>2266</v>
      </c>
    </row>
    <row r="2268" spans="1:4" ht="15.75" customHeight="1">
      <c r="A2268" s="19" t="s">
        <v>14150</v>
      </c>
      <c r="B2268" s="19" t="s">
        <v>40</v>
      </c>
      <c r="D2268" s="19">
        <v>2267</v>
      </c>
    </row>
    <row r="2269" spans="1:4" ht="15.75" customHeight="1">
      <c r="A2269" s="19" t="s">
        <v>14156</v>
      </c>
      <c r="B2269" s="19" t="s">
        <v>40</v>
      </c>
      <c r="D2269" s="19">
        <v>2268</v>
      </c>
    </row>
    <row r="2270" spans="1:4" ht="15.75" customHeight="1">
      <c r="A2270" s="19" t="s">
        <v>14156</v>
      </c>
      <c r="B2270" s="19" t="s">
        <v>40</v>
      </c>
      <c r="D2270" s="19">
        <v>2269</v>
      </c>
    </row>
    <row r="2271" spans="1:4" ht="15.75" customHeight="1">
      <c r="A2271" s="19" t="s">
        <v>14156</v>
      </c>
      <c r="B2271" s="19" t="s">
        <v>40</v>
      </c>
      <c r="D2271" s="19">
        <v>2270</v>
      </c>
    </row>
    <row r="2272" spans="1:4" ht="15.75" customHeight="1">
      <c r="A2272" s="19">
        <v>2017</v>
      </c>
      <c r="B2272" s="19" t="s">
        <v>14174</v>
      </c>
      <c r="D2272" s="19">
        <v>2271</v>
      </c>
    </row>
    <row r="2273" spans="1:4" ht="15.75" customHeight="1">
      <c r="A2273" s="19">
        <v>2017</v>
      </c>
      <c r="B2273" s="19" t="s">
        <v>14183</v>
      </c>
      <c r="D2273" s="19">
        <v>2272</v>
      </c>
    </row>
    <row r="2274" spans="1:4" ht="15.75" customHeight="1">
      <c r="A2274" s="19">
        <v>2</v>
      </c>
      <c r="B2274" s="19" t="s">
        <v>14189</v>
      </c>
      <c r="D2274" s="19">
        <v>2273</v>
      </c>
    </row>
    <row r="2275" spans="1:4" ht="15.75" customHeight="1">
      <c r="A2275" s="19">
        <v>2017</v>
      </c>
      <c r="B2275" s="19" t="s">
        <v>14195</v>
      </c>
      <c r="D2275" s="19">
        <v>2274</v>
      </c>
    </row>
    <row r="2276" spans="1:4" ht="15.75" customHeight="1">
      <c r="A2276" s="19">
        <v>2017</v>
      </c>
      <c r="B2276" s="19" t="s">
        <v>14202</v>
      </c>
      <c r="D2276" s="19">
        <v>2275</v>
      </c>
    </row>
    <row r="2277" spans="1:4" ht="15.75" customHeight="1">
      <c r="A2277" s="19">
        <v>2017</v>
      </c>
      <c r="B2277" s="19" t="s">
        <v>14209</v>
      </c>
      <c r="D2277" s="19">
        <v>2276</v>
      </c>
    </row>
    <row r="2278" spans="1:4" ht="15.75" customHeight="1">
      <c r="A2278" s="19">
        <v>2017</v>
      </c>
      <c r="B2278" s="19" t="s">
        <v>11723</v>
      </c>
      <c r="D2278" s="19">
        <v>2277</v>
      </c>
    </row>
    <row r="2279" spans="1:4" ht="15.75" customHeight="1">
      <c r="A2279" s="19">
        <v>2017</v>
      </c>
      <c r="B2279" s="19" t="s">
        <v>14220</v>
      </c>
      <c r="D2279" s="19">
        <v>2278</v>
      </c>
    </row>
    <row r="2280" spans="1:4" ht="15.75" customHeight="1">
      <c r="A2280" s="19">
        <v>2017</v>
      </c>
      <c r="B2280" s="19" t="s">
        <v>14227</v>
      </c>
      <c r="D2280" s="19">
        <v>2279</v>
      </c>
    </row>
    <row r="2281" spans="1:4" ht="15.75" customHeight="1">
      <c r="A2281" s="19" t="s">
        <v>14237</v>
      </c>
      <c r="B2281" s="19" t="s">
        <v>47</v>
      </c>
      <c r="D2281" s="19">
        <v>2280</v>
      </c>
    </row>
    <row r="2282" spans="1:4" ht="15.75" customHeight="1">
      <c r="A2282" s="19">
        <v>2017</v>
      </c>
      <c r="B2282" s="19" t="s">
        <v>14247</v>
      </c>
      <c r="D2282" s="19">
        <v>2281</v>
      </c>
    </row>
    <row r="2283" spans="1:4" ht="15.75" customHeight="1">
      <c r="A2283" s="19">
        <v>2017</v>
      </c>
      <c r="B2283" s="19" t="s">
        <v>14227</v>
      </c>
      <c r="D2283" s="19">
        <v>2282</v>
      </c>
    </row>
    <row r="2284" spans="1:4" ht="15.75" customHeight="1">
      <c r="A2284" s="19">
        <v>2017</v>
      </c>
      <c r="B2284" s="19" t="s">
        <v>14261</v>
      </c>
      <c r="D2284" s="19">
        <v>2283</v>
      </c>
    </row>
    <row r="2285" spans="1:4" ht="15.75" customHeight="1">
      <c r="A2285" s="19">
        <v>2017</v>
      </c>
      <c r="B2285" s="19" t="s">
        <v>14227</v>
      </c>
      <c r="D2285" s="19">
        <v>2284</v>
      </c>
    </row>
    <row r="2286" spans="1:4" ht="15.75" customHeight="1">
      <c r="A2286" s="19" t="s">
        <v>14275</v>
      </c>
      <c r="B2286" s="19" t="s">
        <v>43</v>
      </c>
      <c r="D2286" s="19">
        <v>2285</v>
      </c>
    </row>
    <row r="2287" spans="1:4" ht="15.75" customHeight="1">
      <c r="A2287" s="19">
        <v>20171</v>
      </c>
      <c r="B2287" s="19" t="s">
        <v>14282</v>
      </c>
      <c r="D2287" s="19">
        <v>2286</v>
      </c>
    </row>
    <row r="2288" spans="1:4" ht="15.75" customHeight="1">
      <c r="A2288" s="19" t="s">
        <v>14289</v>
      </c>
      <c r="B2288" s="19" t="s">
        <v>40</v>
      </c>
      <c r="D2288" s="19">
        <v>2287</v>
      </c>
    </row>
    <row r="2289" spans="1:4" ht="15.75" customHeight="1">
      <c r="A2289" s="19">
        <v>2017</v>
      </c>
      <c r="B2289" s="19" t="s">
        <v>14296</v>
      </c>
      <c r="D2289" s="19">
        <v>2288</v>
      </c>
    </row>
    <row r="2290" spans="1:4" ht="15.75" customHeight="1">
      <c r="A2290" s="19" t="s">
        <v>14289</v>
      </c>
      <c r="B2290" s="19" t="s">
        <v>40</v>
      </c>
      <c r="D2290" s="19">
        <v>2289</v>
      </c>
    </row>
    <row r="2291" spans="1:4" ht="15.75" customHeight="1">
      <c r="A2291" s="19">
        <v>2017</v>
      </c>
      <c r="B2291" s="19" t="s">
        <v>14202</v>
      </c>
      <c r="D2291" s="19">
        <v>2290</v>
      </c>
    </row>
    <row r="2292" spans="1:4" ht="15.75" customHeight="1">
      <c r="A2292" s="19" t="s">
        <v>14289</v>
      </c>
      <c r="B2292" s="19" t="s">
        <v>40</v>
      </c>
      <c r="D2292" s="19">
        <v>2291</v>
      </c>
    </row>
    <row r="2293" spans="1:4" ht="15.75" customHeight="1">
      <c r="A2293" s="19" t="s">
        <v>14581</v>
      </c>
      <c r="B2293" s="19" t="s">
        <v>40</v>
      </c>
      <c r="D2293" s="19">
        <v>2292</v>
      </c>
    </row>
    <row r="2294" spans="1:4" ht="15.75" customHeight="1">
      <c r="A2294" s="19" t="s">
        <v>14325</v>
      </c>
      <c r="B2294" s="19" t="s">
        <v>40</v>
      </c>
      <c r="D2294" s="19">
        <v>2293</v>
      </c>
    </row>
    <row r="2295" spans="1:4" ht="15.75" customHeight="1">
      <c r="A2295" s="19" t="s">
        <v>14289</v>
      </c>
      <c r="B2295" s="19" t="s">
        <v>40</v>
      </c>
      <c r="D2295" s="19">
        <v>2294</v>
      </c>
    </row>
    <row r="2296" spans="1:4" ht="15.75" customHeight="1">
      <c r="A2296" s="19" t="s">
        <v>14338</v>
      </c>
      <c r="B2296" s="19" t="s">
        <v>63</v>
      </c>
      <c r="D2296" s="19">
        <v>2295</v>
      </c>
    </row>
    <row r="2297" spans="1:4" ht="15.75" customHeight="1">
      <c r="A2297" s="19" t="s">
        <v>14344</v>
      </c>
      <c r="B2297" s="19" t="s">
        <v>40</v>
      </c>
      <c r="D2297" s="19">
        <v>2296</v>
      </c>
    </row>
    <row r="2298" spans="1:4" ht="15.75" customHeight="1">
      <c r="A2298" s="19" t="s">
        <v>14289</v>
      </c>
      <c r="B2298" s="19" t="s">
        <v>40</v>
      </c>
      <c r="D2298" s="19">
        <v>2297</v>
      </c>
    </row>
    <row r="2299" spans="1:4" ht="15.75" customHeight="1">
      <c r="A2299" s="19" t="s">
        <v>14289</v>
      </c>
      <c r="B2299" s="19" t="s">
        <v>40</v>
      </c>
      <c r="D2299" s="19">
        <v>2298</v>
      </c>
    </row>
    <row r="2300" spans="1:4" ht="15.75" customHeight="1">
      <c r="A2300" s="19" t="s">
        <v>14289</v>
      </c>
      <c r="B2300" s="19" t="s">
        <v>40</v>
      </c>
      <c r="D2300" s="19">
        <v>2299</v>
      </c>
    </row>
    <row r="2301" spans="1:4" ht="15.75" customHeight="1">
      <c r="A2301" s="19" t="s">
        <v>14289</v>
      </c>
      <c r="B2301" s="19" t="s">
        <v>40</v>
      </c>
      <c r="D2301" s="19">
        <v>2300</v>
      </c>
    </row>
    <row r="2302" spans="1:4" ht="15.75" customHeight="1">
      <c r="A2302" s="19" t="s">
        <v>14374</v>
      </c>
      <c r="B2302" s="19" t="s">
        <v>40</v>
      </c>
      <c r="D2302" s="19">
        <v>2301</v>
      </c>
    </row>
    <row r="2303" spans="1:4" ht="15.75" customHeight="1">
      <c r="A2303" s="19" t="s">
        <v>14289</v>
      </c>
      <c r="B2303" s="19" t="s">
        <v>40</v>
      </c>
      <c r="D2303" s="19">
        <v>2302</v>
      </c>
    </row>
    <row r="2304" spans="1:4" ht="15.75" customHeight="1">
      <c r="A2304" s="19" t="s">
        <v>14289</v>
      </c>
      <c r="B2304" s="19" t="s">
        <v>40</v>
      </c>
      <c r="D2304" s="19">
        <v>2303</v>
      </c>
    </row>
    <row r="2305" spans="1:4" ht="15.75" customHeight="1">
      <c r="A2305" s="19">
        <v>2017</v>
      </c>
      <c r="B2305" s="19" t="s">
        <v>14393</v>
      </c>
      <c r="D2305" s="19">
        <v>2304</v>
      </c>
    </row>
    <row r="2306" spans="1:4" ht="15.75" customHeight="1">
      <c r="A2306" s="19" t="s">
        <v>14398</v>
      </c>
      <c r="B2306" s="19" t="s">
        <v>64</v>
      </c>
      <c r="D2306" s="19">
        <v>2305</v>
      </c>
    </row>
    <row r="2307" spans="1:4" ht="15.75" customHeight="1">
      <c r="A2307" s="19" t="s">
        <v>14404</v>
      </c>
      <c r="B2307" s="19" t="s">
        <v>64</v>
      </c>
      <c r="D2307" s="19">
        <v>2306</v>
      </c>
    </row>
    <row r="2308" spans="1:4" ht="15.75" customHeight="1">
      <c r="A2308" s="19" t="s">
        <v>14404</v>
      </c>
      <c r="B2308" s="19" t="s">
        <v>64</v>
      </c>
      <c r="D2308" s="19">
        <v>2307</v>
      </c>
    </row>
    <row r="2309" spans="1:4" ht="15.75" customHeight="1">
      <c r="A2309" s="19" t="s">
        <v>14416</v>
      </c>
      <c r="B2309" s="19" t="s">
        <v>64</v>
      </c>
      <c r="D2309" s="19">
        <v>2308</v>
      </c>
    </row>
    <row r="2310" spans="1:4" ht="15.75" customHeight="1">
      <c r="A2310" s="19" t="s">
        <v>14423</v>
      </c>
      <c r="B2310" s="19" t="s">
        <v>64</v>
      </c>
      <c r="D2310" s="19">
        <v>2309</v>
      </c>
    </row>
    <row r="2311" spans="1:4" ht="15.75" customHeight="1">
      <c r="A2311" s="19" t="s">
        <v>14428</v>
      </c>
      <c r="B2311" s="19" t="s">
        <v>63</v>
      </c>
      <c r="D2311" s="19">
        <v>2310</v>
      </c>
    </row>
    <row r="2312" spans="1:4" ht="15.75" customHeight="1">
      <c r="A2312" s="19" t="s">
        <v>14435</v>
      </c>
      <c r="B2312" s="19" t="s">
        <v>64</v>
      </c>
      <c r="D2312" s="19">
        <v>2311</v>
      </c>
    </row>
    <row r="2313" spans="1:4" ht="15.75" customHeight="1">
      <c r="A2313" s="19" t="s">
        <v>14441</v>
      </c>
      <c r="B2313" s="19" t="s">
        <v>64</v>
      </c>
      <c r="D2313" s="19">
        <v>2312</v>
      </c>
    </row>
    <row r="2314" spans="1:4" ht="15.75" customHeight="1">
      <c r="A2314" s="19" t="s">
        <v>14447</v>
      </c>
      <c r="B2314" s="19" t="s">
        <v>64</v>
      </c>
      <c r="D2314" s="19">
        <v>2313</v>
      </c>
    </row>
    <row r="2315" spans="1:4" ht="15.75" customHeight="1">
      <c r="A2315" s="19" t="s">
        <v>14469</v>
      </c>
      <c r="B2315" s="19" t="s">
        <v>64</v>
      </c>
      <c r="D2315" s="19">
        <v>2314</v>
      </c>
    </row>
    <row r="2316" spans="1:4" ht="15.75" customHeight="1">
      <c r="A2316" s="19" t="s">
        <v>14461</v>
      </c>
      <c r="B2316" s="19" t="s">
        <v>64</v>
      </c>
      <c r="D2316" s="19">
        <v>2315</v>
      </c>
    </row>
    <row r="2317" spans="1:4" ht="15.75" customHeight="1">
      <c r="A2317" s="19" t="s">
        <v>14469</v>
      </c>
      <c r="B2317" s="19" t="s">
        <v>64</v>
      </c>
      <c r="D2317" s="19">
        <v>2316</v>
      </c>
    </row>
    <row r="2318" spans="1:4" ht="15.75" customHeight="1">
      <c r="A2318" s="19" t="s">
        <v>14469</v>
      </c>
      <c r="B2318" s="19" t="s">
        <v>64</v>
      </c>
      <c r="D2318" s="19">
        <v>2317</v>
      </c>
    </row>
    <row r="2319" spans="1:4" ht="15.75" customHeight="1">
      <c r="A2319" s="19" t="s">
        <v>14480</v>
      </c>
      <c r="B2319" s="19" t="s">
        <v>64</v>
      </c>
      <c r="D2319" s="19">
        <v>2318</v>
      </c>
    </row>
    <row r="2320" spans="1:4" ht="15.75" customHeight="1">
      <c r="A2320" s="19" t="s">
        <v>14469</v>
      </c>
      <c r="B2320" s="19" t="s">
        <v>64</v>
      </c>
      <c r="D2320" s="19">
        <v>2319</v>
      </c>
    </row>
    <row r="2321" spans="1:4" ht="15.75" customHeight="1">
      <c r="A2321" s="19" t="s">
        <v>14469</v>
      </c>
      <c r="B2321" s="19" t="s">
        <v>64</v>
      </c>
      <c r="D2321" s="19">
        <v>2320</v>
      </c>
    </row>
    <row r="2322" spans="1:4" ht="15.75" customHeight="1">
      <c r="A2322" s="19" t="s">
        <v>14498</v>
      </c>
      <c r="B2322" s="19" t="s">
        <v>64</v>
      </c>
      <c r="D2322" s="19">
        <v>2321</v>
      </c>
    </row>
    <row r="2323" spans="1:4" ht="15.75" customHeight="1">
      <c r="A2323" s="19" t="s">
        <v>14641</v>
      </c>
      <c r="B2323" s="19" t="s">
        <v>64</v>
      </c>
      <c r="D2323" s="19">
        <v>2322</v>
      </c>
    </row>
    <row r="2324" spans="1:4" ht="15.75" customHeight="1">
      <c r="A2324" s="19" t="s">
        <v>14641</v>
      </c>
      <c r="B2324" s="19" t="s">
        <v>64</v>
      </c>
      <c r="D2324" s="19">
        <v>2323</v>
      </c>
    </row>
    <row r="2325" spans="1:4" ht="15.75" customHeight="1">
      <c r="A2325" s="19" t="s">
        <v>14469</v>
      </c>
      <c r="B2325" s="19" t="s">
        <v>64</v>
      </c>
      <c r="D2325" s="19">
        <v>2324</v>
      </c>
    </row>
    <row r="2326" spans="1:4" ht="15.75" customHeight="1">
      <c r="A2326" s="19" t="s">
        <v>14480</v>
      </c>
      <c r="B2326" s="19" t="s">
        <v>64</v>
      </c>
      <c r="D2326" s="19">
        <v>2325</v>
      </c>
    </row>
    <row r="2327" spans="1:4" ht="15.75" customHeight="1">
      <c r="A2327" s="19" t="s">
        <v>14461</v>
      </c>
      <c r="B2327" s="19" t="s">
        <v>64</v>
      </c>
      <c r="D2327" s="19">
        <v>2326</v>
      </c>
    </row>
    <row r="2328" spans="1:4" ht="15.75" customHeight="1">
      <c r="A2328" s="19" t="s">
        <v>14469</v>
      </c>
      <c r="B2328" s="19" t="s">
        <v>64</v>
      </c>
      <c r="D2328" s="19">
        <v>2327</v>
      </c>
    </row>
    <row r="2329" spans="1:4" ht="15.75" customHeight="1">
      <c r="A2329" s="19" t="s">
        <v>14469</v>
      </c>
      <c r="B2329" s="19" t="s">
        <v>64</v>
      </c>
      <c r="D2329" s="19">
        <v>2328</v>
      </c>
    </row>
    <row r="2330" spans="1:4" ht="15.75" customHeight="1">
      <c r="A2330" s="19" t="s">
        <v>14469</v>
      </c>
      <c r="B2330" s="19" t="s">
        <v>64</v>
      </c>
      <c r="D2330" s="19">
        <v>2329</v>
      </c>
    </row>
    <row r="2331" spans="1:4" ht="15.75" customHeight="1">
      <c r="A2331" s="19" t="s">
        <v>14469</v>
      </c>
      <c r="B2331" s="19" t="s">
        <v>64</v>
      </c>
      <c r="D2331" s="19">
        <v>2330</v>
      </c>
    </row>
    <row r="2332" spans="1:4" ht="15.75" customHeight="1">
      <c r="A2332" s="19" t="s">
        <v>14469</v>
      </c>
      <c r="B2332" s="19" t="s">
        <v>64</v>
      </c>
      <c r="D2332" s="19">
        <v>2331</v>
      </c>
    </row>
    <row r="2333" spans="1:4" ht="15.75" customHeight="1">
      <c r="A2333" s="19" t="s">
        <v>217</v>
      </c>
      <c r="B2333" s="19" t="s">
        <v>64</v>
      </c>
      <c r="D2333" s="19">
        <v>2332</v>
      </c>
    </row>
    <row r="2334" spans="1:4" ht="15.75" customHeight="1">
      <c r="A2334" s="19" t="s">
        <v>14469</v>
      </c>
      <c r="B2334" s="19" t="s">
        <v>64</v>
      </c>
      <c r="D2334" s="19">
        <v>2333</v>
      </c>
    </row>
    <row r="2335" spans="1:4" ht="15.75" customHeight="1">
      <c r="A2335" s="19" t="s">
        <v>14575</v>
      </c>
      <c r="B2335" s="19" t="s">
        <v>63</v>
      </c>
      <c r="D2335" s="19">
        <v>2334</v>
      </c>
    </row>
    <row r="2336" spans="1:4" ht="15.75" customHeight="1">
      <c r="A2336" s="19" t="s">
        <v>14575</v>
      </c>
      <c r="B2336" s="19" t="s">
        <v>63</v>
      </c>
      <c r="D2336" s="19">
        <v>2335</v>
      </c>
    </row>
    <row r="2337" spans="1:4" ht="15.75" customHeight="1">
      <c r="A2337" s="19" t="s">
        <v>14589</v>
      </c>
      <c r="B2337" s="19" t="s">
        <v>63</v>
      </c>
      <c r="D2337" s="19">
        <v>2336</v>
      </c>
    </row>
    <row r="2338" spans="1:4" ht="15.75" customHeight="1">
      <c r="A2338" s="19" t="s">
        <v>14589</v>
      </c>
      <c r="B2338" s="19" t="s">
        <v>63</v>
      </c>
      <c r="D2338" s="19">
        <v>2337</v>
      </c>
    </row>
    <row r="2339" spans="1:4" ht="15.75" customHeight="1">
      <c r="A2339" s="19" t="s">
        <v>14604</v>
      </c>
      <c r="B2339" s="19" t="s">
        <v>63</v>
      </c>
      <c r="D2339" s="19">
        <v>2338</v>
      </c>
    </row>
    <row r="2340" spans="1:4" ht="15.75" customHeight="1">
      <c r="A2340" s="19" t="s">
        <v>14338</v>
      </c>
      <c r="B2340" s="19" t="s">
        <v>63</v>
      </c>
      <c r="D2340" s="19">
        <v>2339</v>
      </c>
    </row>
    <row r="2341" spans="1:4" ht="15.75" customHeight="1">
      <c r="A2341" s="19" t="s">
        <v>14428</v>
      </c>
      <c r="B2341" s="19" t="s">
        <v>63</v>
      </c>
      <c r="D2341" s="19">
        <v>2340</v>
      </c>
    </row>
    <row r="2342" spans="1:4" ht="15.75" customHeight="1">
      <c r="A2342" s="19" t="s">
        <v>14621</v>
      </c>
      <c r="B2342" s="19" t="s">
        <v>63</v>
      </c>
      <c r="D2342" s="19">
        <v>2341</v>
      </c>
    </row>
    <row r="2343" spans="1:4" ht="15.75" customHeight="1">
      <c r="A2343" s="19" t="s">
        <v>14627</v>
      </c>
      <c r="B2343" s="19" t="s">
        <v>63</v>
      </c>
      <c r="D2343" s="19">
        <v>2342</v>
      </c>
    </row>
    <row r="2344" spans="1:4" ht="15.75" customHeight="1">
      <c r="A2344" s="19" t="s">
        <v>14635</v>
      </c>
      <c r="B2344" s="19" t="s">
        <v>63</v>
      </c>
      <c r="D2344" s="19">
        <v>2343</v>
      </c>
    </row>
    <row r="2345" spans="1:4" ht="15.75" customHeight="1">
      <c r="A2345" s="19" t="s">
        <v>14635</v>
      </c>
      <c r="B2345" s="19" t="s">
        <v>63</v>
      </c>
      <c r="D2345" s="19">
        <v>2344</v>
      </c>
    </row>
    <row r="2346" spans="1:4" ht="15.75" customHeight="1">
      <c r="D2346" s="19">
        <v>2345</v>
      </c>
    </row>
    <row r="2347" spans="1:4" ht="15.75" customHeight="1">
      <c r="A2347" s="19" t="s">
        <v>14653</v>
      </c>
      <c r="B2347" s="19" t="s">
        <v>63</v>
      </c>
      <c r="D2347" s="19">
        <v>2346</v>
      </c>
    </row>
    <row r="2348" spans="1:4" ht="15.75" customHeight="1">
      <c r="D2348" s="19">
        <v>2347</v>
      </c>
    </row>
    <row r="2349" spans="1:4" ht="15.75" customHeight="1">
      <c r="A2349" s="19" t="s">
        <v>14662</v>
      </c>
      <c r="B2349" s="19" t="s">
        <v>63</v>
      </c>
      <c r="D2349" s="19">
        <v>2348</v>
      </c>
    </row>
    <row r="2350" spans="1:4" ht="15.75" customHeight="1">
      <c r="A2350" s="19" t="s">
        <v>14662</v>
      </c>
      <c r="B2350" s="19" t="s">
        <v>63</v>
      </c>
      <c r="D2350" s="19">
        <v>2349</v>
      </c>
    </row>
    <row r="2351" spans="1:4" ht="15.75" customHeight="1">
      <c r="A2351" s="19" t="s">
        <v>14672</v>
      </c>
      <c r="B2351" s="19" t="s">
        <v>63</v>
      </c>
      <c r="D2351" s="19">
        <v>2350</v>
      </c>
    </row>
    <row r="2352" spans="1:4" ht="15.75" customHeight="1">
      <c r="A2352" s="19" t="s">
        <v>14949</v>
      </c>
      <c r="B2352" s="19" t="s">
        <v>63</v>
      </c>
      <c r="D2352" s="19">
        <v>2351</v>
      </c>
    </row>
    <row r="2353" spans="1:4" ht="15.75" customHeight="1">
      <c r="A2353" s="19" t="s">
        <v>14685</v>
      </c>
      <c r="B2353" s="19" t="s">
        <v>63</v>
      </c>
      <c r="D2353" s="19">
        <v>2352</v>
      </c>
    </row>
    <row r="2354" spans="1:4" ht="15.75" customHeight="1">
      <c r="A2354" s="19" t="s">
        <v>14691</v>
      </c>
      <c r="B2354" s="19" t="s">
        <v>63</v>
      </c>
      <c r="D2354" s="19">
        <v>2353</v>
      </c>
    </row>
    <row r="2355" spans="1:4" ht="15.75" customHeight="1">
      <c r="A2355" s="19" t="s">
        <v>14685</v>
      </c>
      <c r="B2355" s="19" t="s">
        <v>63</v>
      </c>
      <c r="D2355" s="19">
        <v>2354</v>
      </c>
    </row>
    <row r="2356" spans="1:4" ht="15.75" customHeight="1">
      <c r="A2356" s="19" t="s">
        <v>14691</v>
      </c>
      <c r="B2356" s="19" t="s">
        <v>63</v>
      </c>
      <c r="D2356" s="19">
        <v>2355</v>
      </c>
    </row>
    <row r="2357" spans="1:4" ht="15.75" customHeight="1">
      <c r="A2357" s="19" t="s">
        <v>14685</v>
      </c>
      <c r="B2357" s="19" t="s">
        <v>63</v>
      </c>
      <c r="D2357" s="19">
        <v>2356</v>
      </c>
    </row>
    <row r="2358" spans="1:4" ht="15.75" customHeight="1">
      <c r="A2358" s="19" t="s">
        <v>14685</v>
      </c>
      <c r="B2358" s="19" t="s">
        <v>63</v>
      </c>
      <c r="D2358" s="19">
        <v>2357</v>
      </c>
    </row>
    <row r="2359" spans="1:4" ht="15.75" customHeight="1">
      <c r="A2359" s="19" t="s">
        <v>14691</v>
      </c>
      <c r="B2359" s="19" t="s">
        <v>63</v>
      </c>
      <c r="D2359" s="19">
        <v>2358</v>
      </c>
    </row>
    <row r="2360" spans="1:4" ht="15.75" customHeight="1">
      <c r="A2360" s="19" t="s">
        <v>14728</v>
      </c>
      <c r="B2360" s="19" t="s">
        <v>63</v>
      </c>
      <c r="D2360" s="19">
        <v>2359</v>
      </c>
    </row>
    <row r="2361" spans="1:4" ht="15.75" customHeight="1">
      <c r="A2361" s="19" t="s">
        <v>14733</v>
      </c>
      <c r="B2361" s="19" t="s">
        <v>63</v>
      </c>
      <c r="D2361" s="19">
        <v>2360</v>
      </c>
    </row>
    <row r="2362" spans="1:4" ht="15.75" customHeight="1">
      <c r="A2362" s="19" t="s">
        <v>14685</v>
      </c>
      <c r="B2362" s="19" t="s">
        <v>63</v>
      </c>
      <c r="D2362" s="19">
        <v>2361</v>
      </c>
    </row>
    <row r="2363" spans="1:4" ht="15.75" customHeight="1">
      <c r="A2363" s="19" t="s">
        <v>14691</v>
      </c>
      <c r="B2363" s="19" t="s">
        <v>63</v>
      </c>
      <c r="D2363" s="19">
        <v>2362</v>
      </c>
    </row>
    <row r="2364" spans="1:4" ht="15.75" customHeight="1">
      <c r="A2364" s="19" t="s">
        <v>14685</v>
      </c>
      <c r="B2364" s="19" t="s">
        <v>63</v>
      </c>
      <c r="D2364" s="19">
        <v>2363</v>
      </c>
    </row>
    <row r="2365" spans="1:4" ht="15.75" customHeight="1">
      <c r="A2365" s="19" t="s">
        <v>14685</v>
      </c>
      <c r="B2365" s="19" t="s">
        <v>63</v>
      </c>
      <c r="D2365" s="19">
        <v>2364</v>
      </c>
    </row>
    <row r="2366" spans="1:4" ht="15.75" customHeight="1">
      <c r="A2366" s="19" t="s">
        <v>14685</v>
      </c>
      <c r="B2366" s="19" t="s">
        <v>63</v>
      </c>
      <c r="D2366" s="19">
        <v>2365</v>
      </c>
    </row>
    <row r="2367" spans="1:4" ht="15.75" customHeight="1">
      <c r="A2367" s="19" t="s">
        <v>14685</v>
      </c>
      <c r="B2367" s="19" t="s">
        <v>63</v>
      </c>
      <c r="D2367" s="19">
        <v>2366</v>
      </c>
    </row>
    <row r="2368" spans="1:4" ht="15.75" customHeight="1">
      <c r="A2368" s="19" t="s">
        <v>14771</v>
      </c>
      <c r="B2368" s="19" t="s">
        <v>64</v>
      </c>
      <c r="D2368" s="19">
        <v>2367</v>
      </c>
    </row>
    <row r="2369" spans="1:4" ht="15.75" customHeight="1">
      <c r="A2369" s="19" t="s">
        <v>14691</v>
      </c>
      <c r="B2369" s="19" t="s">
        <v>63</v>
      </c>
      <c r="D2369" s="19">
        <v>2368</v>
      </c>
    </row>
    <row r="2370" spans="1:4" ht="15.75" customHeight="1">
      <c r="A2370" s="19" t="s">
        <v>14691</v>
      </c>
      <c r="B2370" s="19" t="s">
        <v>63</v>
      </c>
      <c r="D2370" s="19">
        <v>2369</v>
      </c>
    </row>
    <row r="2371" spans="1:4" ht="15.75" customHeight="1">
      <c r="A2371" s="19" t="s">
        <v>14970</v>
      </c>
      <c r="B2371" s="19" t="s">
        <v>63</v>
      </c>
      <c r="D2371" s="19">
        <v>2370</v>
      </c>
    </row>
    <row r="2372" spans="1:4" ht="15.75" customHeight="1">
      <c r="A2372" s="19" t="s">
        <v>14685</v>
      </c>
      <c r="B2372" s="19" t="s">
        <v>63</v>
      </c>
      <c r="D2372" s="19">
        <v>2371</v>
      </c>
    </row>
    <row r="2373" spans="1:4" ht="15.75" customHeight="1">
      <c r="A2373" s="19" t="s">
        <v>14802</v>
      </c>
      <c r="B2373" s="19" t="s">
        <v>63</v>
      </c>
      <c r="D2373" s="19">
        <v>2372</v>
      </c>
    </row>
    <row r="2374" spans="1:4" ht="15.75" customHeight="1">
      <c r="A2374" s="19" t="s">
        <v>14685</v>
      </c>
      <c r="B2374" s="19" t="s">
        <v>63</v>
      </c>
      <c r="D2374" s="19">
        <v>2373</v>
      </c>
    </row>
    <row r="2375" spans="1:4" ht="15.75" customHeight="1">
      <c r="A2375" s="19" t="s">
        <v>14685</v>
      </c>
      <c r="B2375" s="19" t="s">
        <v>63</v>
      </c>
      <c r="D2375" s="19">
        <v>2374</v>
      </c>
    </row>
    <row r="2376" spans="1:4" ht="15.75" customHeight="1">
      <c r="A2376" s="19" t="s">
        <v>14821</v>
      </c>
      <c r="B2376" s="19" t="s">
        <v>62</v>
      </c>
      <c r="D2376" s="19">
        <v>2375</v>
      </c>
    </row>
    <row r="2377" spans="1:4" ht="15.75" customHeight="1">
      <c r="A2377" s="19" t="s">
        <v>14821</v>
      </c>
      <c r="B2377" s="19" t="s">
        <v>62</v>
      </c>
      <c r="D2377" s="19">
        <v>2376</v>
      </c>
    </row>
    <row r="2378" spans="1:4" ht="15.75" customHeight="1">
      <c r="A2378" s="19" t="s">
        <v>14834</v>
      </c>
      <c r="B2378" s="19" t="s">
        <v>62</v>
      </c>
      <c r="D2378" s="19">
        <v>2377</v>
      </c>
    </row>
    <row r="2379" spans="1:4" ht="15.75" customHeight="1">
      <c r="A2379" s="19" t="s">
        <v>14841</v>
      </c>
      <c r="B2379" s="19" t="s">
        <v>62</v>
      </c>
      <c r="D2379" s="19">
        <v>2378</v>
      </c>
    </row>
    <row r="2380" spans="1:4" ht="15.75" customHeight="1">
      <c r="A2380" s="19" t="s">
        <v>14848</v>
      </c>
      <c r="B2380" s="19" t="s">
        <v>62</v>
      </c>
      <c r="D2380" s="19">
        <v>2379</v>
      </c>
    </row>
    <row r="2381" spans="1:4" ht="15.75" customHeight="1">
      <c r="A2381" s="19" t="s">
        <v>14848</v>
      </c>
      <c r="B2381" s="19" t="s">
        <v>62</v>
      </c>
      <c r="D2381" s="19">
        <v>2380</v>
      </c>
    </row>
    <row r="2382" spans="1:4" ht="15.75" customHeight="1">
      <c r="A2382" s="19" t="s">
        <v>14860</v>
      </c>
      <c r="B2382" s="19" t="s">
        <v>62</v>
      </c>
      <c r="D2382" s="19">
        <v>2381</v>
      </c>
    </row>
    <row r="2383" spans="1:4" ht="15.75" customHeight="1">
      <c r="A2383" s="19" t="s">
        <v>14867</v>
      </c>
      <c r="B2383" s="19" t="s">
        <v>62</v>
      </c>
      <c r="D2383" s="19">
        <v>2382</v>
      </c>
    </row>
    <row r="2384" spans="1:4" ht="15.75" customHeight="1">
      <c r="A2384" s="19" t="s">
        <v>14867</v>
      </c>
      <c r="B2384" s="19" t="s">
        <v>62</v>
      </c>
      <c r="D2384" s="19">
        <v>2383</v>
      </c>
    </row>
    <row r="2385" spans="1:4" ht="15.75" customHeight="1">
      <c r="A2385" s="19" t="s">
        <v>14879</v>
      </c>
      <c r="B2385" s="19" t="s">
        <v>62</v>
      </c>
      <c r="D2385" s="19">
        <v>2384</v>
      </c>
    </row>
    <row r="2386" spans="1:4" ht="15.75" customHeight="1">
      <c r="A2386" s="19" t="s">
        <v>14879</v>
      </c>
      <c r="B2386" s="19" t="s">
        <v>62</v>
      </c>
      <c r="D2386" s="19">
        <v>2385</v>
      </c>
    </row>
    <row r="2387" spans="1:4" ht="15.75" customHeight="1">
      <c r="A2387" s="19" t="s">
        <v>14889</v>
      </c>
      <c r="B2387" s="19" t="s">
        <v>62</v>
      </c>
      <c r="D2387" s="19">
        <v>2386</v>
      </c>
    </row>
    <row r="2388" spans="1:4" ht="15.75" customHeight="1">
      <c r="A2388" s="19" t="s">
        <v>14911</v>
      </c>
      <c r="B2388" s="19" t="s">
        <v>62</v>
      </c>
      <c r="D2388" s="19">
        <v>2387</v>
      </c>
    </row>
    <row r="2389" spans="1:4" ht="15.75" customHeight="1">
      <c r="A2389" s="19" t="s">
        <v>14905</v>
      </c>
      <c r="B2389" s="19" t="s">
        <v>61</v>
      </c>
      <c r="D2389" s="19">
        <v>2388</v>
      </c>
    </row>
    <row r="2390" spans="1:4" ht="15.75" customHeight="1">
      <c r="A2390" s="19" t="s">
        <v>14911</v>
      </c>
      <c r="B2390" s="19" t="s">
        <v>62</v>
      </c>
      <c r="D2390" s="19">
        <v>2389</v>
      </c>
    </row>
    <row r="2391" spans="1:4" ht="15.75" customHeight="1">
      <c r="A2391" s="19" t="s">
        <v>14911</v>
      </c>
      <c r="B2391" s="19" t="s">
        <v>62</v>
      </c>
      <c r="D2391" s="19">
        <v>2390</v>
      </c>
    </row>
    <row r="2392" spans="1:4" ht="15.75" customHeight="1">
      <c r="A2392" s="19" t="s">
        <v>14911</v>
      </c>
      <c r="B2392" s="19" t="s">
        <v>62</v>
      </c>
      <c r="D2392" s="19">
        <v>2391</v>
      </c>
    </row>
    <row r="2393" spans="1:4" ht="15.75" customHeight="1">
      <c r="A2393" s="19">
        <v>45201</v>
      </c>
      <c r="B2393" s="19" t="s">
        <v>62</v>
      </c>
      <c r="D2393" s="19">
        <v>2392</v>
      </c>
    </row>
    <row r="2394" spans="1:4" ht="15.75" customHeight="1">
      <c r="A2394" s="19" t="s">
        <v>14933</v>
      </c>
      <c r="B2394" s="19" t="s">
        <v>62</v>
      </c>
      <c r="D2394" s="19">
        <v>2393</v>
      </c>
    </row>
    <row r="2395" spans="1:4" ht="15.75" customHeight="1">
      <c r="A2395" s="19" t="s">
        <v>14911</v>
      </c>
      <c r="B2395" s="19" t="s">
        <v>62</v>
      </c>
      <c r="D2395" s="19">
        <v>2394</v>
      </c>
    </row>
    <row r="2396" spans="1:4" ht="15.75" customHeight="1">
      <c r="A2396" s="19" t="s">
        <v>14911</v>
      </c>
      <c r="B2396" s="19" t="s">
        <v>62</v>
      </c>
      <c r="D2396" s="19">
        <v>2395</v>
      </c>
    </row>
    <row r="2397" spans="1:4" ht="15.75" customHeight="1">
      <c r="A2397" s="19" t="s">
        <v>15079</v>
      </c>
      <c r="B2397" s="19" t="s">
        <v>61</v>
      </c>
      <c r="D2397" s="19">
        <v>2396</v>
      </c>
    </row>
    <row r="2398" spans="1:4" ht="15.75" customHeight="1">
      <c r="A2398" s="19" t="s">
        <v>14958</v>
      </c>
      <c r="B2398" s="19" t="s">
        <v>61</v>
      </c>
      <c r="D2398" s="19">
        <v>2397</v>
      </c>
    </row>
    <row r="2399" spans="1:4" ht="15.75" customHeight="1">
      <c r="A2399" s="19" t="s">
        <v>14911</v>
      </c>
      <c r="B2399" s="19" t="s">
        <v>62</v>
      </c>
      <c r="D2399" s="19">
        <v>2398</v>
      </c>
    </row>
    <row r="2400" spans="1:4" ht="15.75" customHeight="1">
      <c r="A2400" s="19" t="s">
        <v>14911</v>
      </c>
      <c r="B2400" s="19" t="s">
        <v>62</v>
      </c>
      <c r="D2400" s="19">
        <v>2399</v>
      </c>
    </row>
    <row r="2401" spans="1:4" ht="15.75" customHeight="1">
      <c r="A2401" s="19" t="s">
        <v>14980</v>
      </c>
      <c r="B2401" s="19" t="s">
        <v>62</v>
      </c>
      <c r="D2401" s="19">
        <v>2400</v>
      </c>
    </row>
    <row r="2402" spans="1:4" ht="15.75" customHeight="1">
      <c r="A2402" s="19" t="s">
        <v>15133</v>
      </c>
      <c r="B2402" s="19" t="s">
        <v>61</v>
      </c>
      <c r="D2402" s="19">
        <v>2401</v>
      </c>
    </row>
    <row r="2403" spans="1:4" ht="15.75" customHeight="1">
      <c r="A2403" s="19" t="s">
        <v>14980</v>
      </c>
      <c r="B2403" s="19" t="s">
        <v>62</v>
      </c>
      <c r="D2403" s="19">
        <v>2402</v>
      </c>
    </row>
    <row r="2404" spans="1:4" ht="15.75" customHeight="1">
      <c r="A2404" s="19" t="s">
        <v>15001</v>
      </c>
      <c r="B2404" s="19" t="s">
        <v>61</v>
      </c>
      <c r="D2404" s="19">
        <v>2403</v>
      </c>
    </row>
    <row r="2405" spans="1:4" ht="15.75" customHeight="1">
      <c r="A2405" s="19" t="s">
        <v>15007</v>
      </c>
      <c r="B2405" s="19" t="s">
        <v>61</v>
      </c>
      <c r="D2405" s="19">
        <v>2404</v>
      </c>
    </row>
    <row r="2406" spans="1:4" ht="15.75" customHeight="1">
      <c r="D2406" s="19">
        <v>2405</v>
      </c>
    </row>
    <row r="2407" spans="1:4" ht="15.75" customHeight="1">
      <c r="A2407" s="19" t="s">
        <v>15198</v>
      </c>
      <c r="B2407" s="19" t="s">
        <v>61</v>
      </c>
      <c r="D2407" s="19">
        <v>2406</v>
      </c>
    </row>
    <row r="2408" spans="1:4" ht="15.75" customHeight="1">
      <c r="A2408" s="19" t="s">
        <v>15024</v>
      </c>
      <c r="B2408" s="19" t="s">
        <v>61</v>
      </c>
      <c r="D2408" s="19">
        <v>2407</v>
      </c>
    </row>
    <row r="2409" spans="1:4" ht="15.75" customHeight="1">
      <c r="A2409" s="19" t="s">
        <v>15030</v>
      </c>
      <c r="B2409" s="19" t="s">
        <v>61</v>
      </c>
      <c r="D2409" s="19">
        <v>2408</v>
      </c>
    </row>
    <row r="2410" spans="1:4" ht="15.75" customHeight="1">
      <c r="A2410" s="19" t="s">
        <v>15039</v>
      </c>
      <c r="B2410" s="19" t="s">
        <v>61</v>
      </c>
      <c r="D2410" s="19">
        <v>2409</v>
      </c>
    </row>
    <row r="2411" spans="1:4" ht="15.75" customHeight="1">
      <c r="A2411" s="19" t="s">
        <v>15045</v>
      </c>
      <c r="B2411" s="19" t="s">
        <v>61</v>
      </c>
      <c r="D2411" s="19">
        <v>2410</v>
      </c>
    </row>
    <row r="2412" spans="1:4" ht="15.75" customHeight="1">
      <c r="A2412" s="19" t="s">
        <v>15045</v>
      </c>
      <c r="B2412" s="19" t="s">
        <v>61</v>
      </c>
      <c r="D2412" s="19">
        <v>2411</v>
      </c>
    </row>
    <row r="2413" spans="1:4" ht="15.75" customHeight="1">
      <c r="A2413" s="19" t="s">
        <v>15045</v>
      </c>
      <c r="B2413" s="19" t="s">
        <v>61</v>
      </c>
      <c r="D2413" s="19">
        <v>2412</v>
      </c>
    </row>
    <row r="2414" spans="1:4" ht="15.75" customHeight="1">
      <c r="A2414" s="19" t="s">
        <v>15060</v>
      </c>
      <c r="B2414" s="19" t="s">
        <v>61</v>
      </c>
      <c r="D2414" s="19">
        <v>2413</v>
      </c>
    </row>
    <row r="2415" spans="1:4" ht="15.75" customHeight="1">
      <c r="A2415" s="19" t="s">
        <v>15066</v>
      </c>
      <c r="B2415" s="19" t="s">
        <v>61</v>
      </c>
      <c r="D2415" s="19">
        <v>2414</v>
      </c>
    </row>
    <row r="2416" spans="1:4" ht="15.75" customHeight="1">
      <c r="A2416" s="19" t="s">
        <v>15073</v>
      </c>
      <c r="B2416" s="19" t="s">
        <v>61</v>
      </c>
      <c r="D2416" s="19">
        <v>2415</v>
      </c>
    </row>
    <row r="2417" spans="1:4" ht="15.75" customHeight="1">
      <c r="A2417" s="19" t="s">
        <v>15066</v>
      </c>
      <c r="B2417" s="19" t="s">
        <v>61</v>
      </c>
      <c r="D2417" s="19">
        <v>2416</v>
      </c>
    </row>
    <row r="2418" spans="1:4" ht="15.75" customHeight="1">
      <c r="A2418" s="19" t="s">
        <v>15066</v>
      </c>
      <c r="B2418" s="19" t="s">
        <v>61</v>
      </c>
      <c r="D2418" s="19">
        <v>2417</v>
      </c>
    </row>
    <row r="2419" spans="1:4" ht="15.75" customHeight="1">
      <c r="A2419" s="19" t="s">
        <v>15066</v>
      </c>
      <c r="B2419" s="19" t="s">
        <v>61</v>
      </c>
      <c r="D2419" s="19">
        <v>2418</v>
      </c>
    </row>
    <row r="2420" spans="1:4" ht="15.75" customHeight="1">
      <c r="A2420" s="19" t="s">
        <v>15066</v>
      </c>
      <c r="B2420" s="19" t="s">
        <v>61</v>
      </c>
      <c r="D2420" s="19">
        <v>2419</v>
      </c>
    </row>
    <row r="2421" spans="1:4" ht="15.75" customHeight="1">
      <c r="A2421" s="19" t="s">
        <v>15066</v>
      </c>
      <c r="B2421" s="19" t="s">
        <v>61</v>
      </c>
      <c r="D2421" s="19">
        <v>2420</v>
      </c>
    </row>
    <row r="2422" spans="1:4" ht="15.75" customHeight="1">
      <c r="A2422" s="19" t="s">
        <v>15066</v>
      </c>
      <c r="B2422" s="19" t="s">
        <v>61</v>
      </c>
      <c r="D2422" s="19">
        <v>2421</v>
      </c>
    </row>
    <row r="2423" spans="1:4" ht="15.75" customHeight="1">
      <c r="A2423" s="19" t="s">
        <v>15073</v>
      </c>
      <c r="B2423" s="19" t="s">
        <v>61</v>
      </c>
      <c r="D2423" s="19">
        <v>2422</v>
      </c>
    </row>
    <row r="2424" spans="1:4" ht="15.75" customHeight="1">
      <c r="D2424" s="19">
        <v>2423</v>
      </c>
    </row>
    <row r="2425" spans="1:4" ht="15.75" customHeight="1">
      <c r="A2425" s="19" t="s">
        <v>15213</v>
      </c>
      <c r="B2425" s="19" t="s">
        <v>59</v>
      </c>
      <c r="D2425" s="19">
        <v>2424</v>
      </c>
    </row>
    <row r="2426" spans="1:4" ht="15.75" customHeight="1">
      <c r="A2426" s="19" t="s">
        <v>15066</v>
      </c>
      <c r="B2426" s="19" t="s">
        <v>61</v>
      </c>
      <c r="D2426" s="19">
        <v>2425</v>
      </c>
    </row>
    <row r="2427" spans="1:4" ht="15.75" customHeight="1">
      <c r="A2427" s="19" t="s">
        <v>15213</v>
      </c>
      <c r="B2427" s="19" t="s">
        <v>59</v>
      </c>
      <c r="D2427" s="19">
        <v>2426</v>
      </c>
    </row>
    <row r="2428" spans="1:4" ht="15.75" customHeight="1">
      <c r="A2428" s="19" t="s">
        <v>15073</v>
      </c>
      <c r="B2428" s="19" t="s">
        <v>61</v>
      </c>
      <c r="D2428" s="19">
        <v>2427</v>
      </c>
    </row>
    <row r="2429" spans="1:4" ht="15.75" customHeight="1">
      <c r="A2429" s="19" t="s">
        <v>15073</v>
      </c>
      <c r="B2429" s="19" t="s">
        <v>61</v>
      </c>
      <c r="D2429" s="19">
        <v>2428</v>
      </c>
    </row>
    <row r="2430" spans="1:4" ht="15.75" customHeight="1">
      <c r="A2430" s="19" t="s">
        <v>15066</v>
      </c>
      <c r="B2430" s="19" t="s">
        <v>61</v>
      </c>
      <c r="D2430" s="19">
        <v>2429</v>
      </c>
    </row>
    <row r="2431" spans="1:4" ht="15.75" customHeight="1">
      <c r="A2431" s="19" t="s">
        <v>15155</v>
      </c>
      <c r="B2431" s="19" t="s">
        <v>61</v>
      </c>
      <c r="D2431" s="19">
        <v>2430</v>
      </c>
    </row>
    <row r="2432" spans="1:4" ht="15.75" customHeight="1">
      <c r="A2432" s="19" t="s">
        <v>15066</v>
      </c>
      <c r="B2432" s="19" t="s">
        <v>61</v>
      </c>
      <c r="D2432" s="19">
        <v>2431</v>
      </c>
    </row>
    <row r="2433" spans="1:4" ht="15.75" customHeight="1">
      <c r="A2433" s="19" t="s">
        <v>2419</v>
      </c>
      <c r="B2433" s="19" t="s">
        <v>61</v>
      </c>
      <c r="D2433" s="19">
        <v>2432</v>
      </c>
    </row>
    <row r="2434" spans="1:4" ht="15.75" customHeight="1">
      <c r="A2434" s="19" t="s">
        <v>15155</v>
      </c>
      <c r="B2434" s="19" t="s">
        <v>61</v>
      </c>
      <c r="D2434" s="19">
        <v>2433</v>
      </c>
    </row>
    <row r="2435" spans="1:4" ht="15.75" customHeight="1">
      <c r="A2435" s="19" t="s">
        <v>15066</v>
      </c>
      <c r="B2435" s="19" t="s">
        <v>61</v>
      </c>
      <c r="D2435" s="19">
        <v>2434</v>
      </c>
    </row>
    <row r="2436" spans="1:4" ht="15.75" customHeight="1">
      <c r="A2436" s="19" t="s">
        <v>2419</v>
      </c>
      <c r="B2436" s="19" t="s">
        <v>61</v>
      </c>
      <c r="D2436" s="19">
        <v>2435</v>
      </c>
    </row>
    <row r="2437" spans="1:4" ht="15.75" customHeight="1">
      <c r="A2437" s="19" t="s">
        <v>2419</v>
      </c>
      <c r="B2437" s="19" t="s">
        <v>61</v>
      </c>
      <c r="D2437" s="19">
        <v>2436</v>
      </c>
    </row>
    <row r="2438" spans="1:4" ht="15.75" customHeight="1">
      <c r="A2438" s="19" t="s">
        <v>15066</v>
      </c>
      <c r="B2438" s="19" t="s">
        <v>61</v>
      </c>
      <c r="D2438" s="19">
        <v>2437</v>
      </c>
    </row>
    <row r="2439" spans="1:4" ht="15.75" customHeight="1">
      <c r="A2439" s="19" t="s">
        <v>15191</v>
      </c>
      <c r="B2439" s="19" t="s">
        <v>59</v>
      </c>
      <c r="D2439" s="19">
        <v>2438</v>
      </c>
    </row>
    <row r="2440" spans="1:4" ht="15.75" customHeight="1">
      <c r="A2440" s="19" t="s">
        <v>15260</v>
      </c>
      <c r="B2440" s="19" t="s">
        <v>59</v>
      </c>
      <c r="D2440" s="19">
        <v>2439</v>
      </c>
    </row>
    <row r="2441" spans="1:4" ht="15.75" customHeight="1">
      <c r="A2441" s="19" t="s">
        <v>15328</v>
      </c>
      <c r="B2441" s="19" t="s">
        <v>59</v>
      </c>
      <c r="D2441" s="19">
        <v>2440</v>
      </c>
    </row>
    <row r="2442" spans="1:4" ht="15.75" customHeight="1">
      <c r="A2442" s="19" t="s">
        <v>15328</v>
      </c>
      <c r="B2442" s="19" t="s">
        <v>59</v>
      </c>
      <c r="D2442" s="19">
        <v>2441</v>
      </c>
    </row>
    <row r="2443" spans="1:4" ht="15.75" customHeight="1">
      <c r="A2443" s="19" t="s">
        <v>15221</v>
      </c>
      <c r="B2443" s="19" t="s">
        <v>59</v>
      </c>
      <c r="D2443" s="19">
        <v>2442</v>
      </c>
    </row>
    <row r="2444" spans="1:4" ht="15.75" customHeight="1">
      <c r="A2444" s="19" t="s">
        <v>15446</v>
      </c>
      <c r="B2444" s="19" t="s">
        <v>59</v>
      </c>
      <c r="D2444" s="19">
        <v>2443</v>
      </c>
    </row>
    <row r="2445" spans="1:4" ht="15.75" customHeight="1">
      <c r="A2445" s="19" t="s">
        <v>15234</v>
      </c>
      <c r="B2445" s="19" t="s">
        <v>59</v>
      </c>
      <c r="D2445" s="19">
        <v>2444</v>
      </c>
    </row>
    <row r="2446" spans="1:4" ht="15.75" customHeight="1">
      <c r="A2446" s="19" t="s">
        <v>15242</v>
      </c>
      <c r="B2446" s="19" t="s">
        <v>59</v>
      </c>
      <c r="D2446" s="19">
        <v>2445</v>
      </c>
    </row>
    <row r="2447" spans="1:4" ht="15.75" customHeight="1">
      <c r="A2447" s="19" t="s">
        <v>15247</v>
      </c>
      <c r="B2447" s="19" t="s">
        <v>59</v>
      </c>
      <c r="D2447" s="19">
        <v>2446</v>
      </c>
    </row>
    <row r="2448" spans="1:4" ht="15.75" customHeight="1">
      <c r="A2448" s="19" t="s">
        <v>15254</v>
      </c>
      <c r="B2448" s="19" t="s">
        <v>59</v>
      </c>
      <c r="D2448" s="19">
        <v>2447</v>
      </c>
    </row>
    <row r="2449" spans="1:4" ht="15.75" customHeight="1">
      <c r="A2449" s="19" t="s">
        <v>15269</v>
      </c>
      <c r="B2449" s="19" t="s">
        <v>59</v>
      </c>
      <c r="D2449" s="19">
        <v>2448</v>
      </c>
    </row>
    <row r="2450" spans="1:4" ht="15.75" customHeight="1">
      <c r="A2450" s="19" t="s">
        <v>15269</v>
      </c>
      <c r="B2450" s="19" t="s">
        <v>59</v>
      </c>
      <c r="D2450" s="19">
        <v>2449</v>
      </c>
    </row>
    <row r="2451" spans="1:4" ht="15.75" customHeight="1">
      <c r="A2451" s="19" t="s">
        <v>15276</v>
      </c>
      <c r="B2451" s="19" t="s">
        <v>59</v>
      </c>
      <c r="D2451" s="19">
        <v>2450</v>
      </c>
    </row>
    <row r="2452" spans="1:4" ht="15.75" customHeight="1">
      <c r="A2452" s="19" t="s">
        <v>15276</v>
      </c>
      <c r="B2452" s="19" t="s">
        <v>59</v>
      </c>
      <c r="D2452" s="19">
        <v>2451</v>
      </c>
    </row>
    <row r="2453" spans="1:4" ht="15.75" customHeight="1">
      <c r="A2453" s="19" t="s">
        <v>15287</v>
      </c>
      <c r="B2453" s="19" t="s">
        <v>59</v>
      </c>
      <c r="D2453" s="19">
        <v>2452</v>
      </c>
    </row>
    <row r="2454" spans="1:4" ht="15.75" customHeight="1">
      <c r="A2454" s="19" t="s">
        <v>15287</v>
      </c>
      <c r="B2454" s="19" t="s">
        <v>59</v>
      </c>
      <c r="D2454" s="19">
        <v>2453</v>
      </c>
    </row>
    <row r="2455" spans="1:4" ht="15.75" customHeight="1">
      <c r="A2455" s="19" t="s">
        <v>15298</v>
      </c>
      <c r="B2455" s="19" t="s">
        <v>59</v>
      </c>
      <c r="D2455" s="19">
        <v>2454</v>
      </c>
    </row>
    <row r="2456" spans="1:4" ht="15.75" customHeight="1">
      <c r="A2456" s="19" t="s">
        <v>15287</v>
      </c>
      <c r="B2456" s="19" t="s">
        <v>59</v>
      </c>
      <c r="D2456" s="19">
        <v>2455</v>
      </c>
    </row>
    <row r="2457" spans="1:4" ht="15.75" customHeight="1">
      <c r="A2457" s="19" t="s">
        <v>15309</v>
      </c>
      <c r="B2457" s="19" t="s">
        <v>59</v>
      </c>
      <c r="D2457" s="19">
        <v>2456</v>
      </c>
    </row>
    <row r="2458" spans="1:4" ht="15.75" customHeight="1">
      <c r="A2458" s="19" t="s">
        <v>15287</v>
      </c>
      <c r="B2458" s="19" t="s">
        <v>59</v>
      </c>
      <c r="D2458" s="19">
        <v>2457</v>
      </c>
    </row>
    <row r="2459" spans="1:4" ht="15.75" customHeight="1">
      <c r="A2459" s="19" t="s">
        <v>15287</v>
      </c>
      <c r="B2459" s="19" t="s">
        <v>59</v>
      </c>
      <c r="D2459" s="19">
        <v>2458</v>
      </c>
    </row>
    <row r="2460" spans="1:4" ht="15.75" customHeight="1">
      <c r="A2460" s="19" t="s">
        <v>15287</v>
      </c>
      <c r="B2460" s="19" t="s">
        <v>59</v>
      </c>
      <c r="D2460" s="19">
        <v>2459</v>
      </c>
    </row>
    <row r="2461" spans="1:4" ht="15.75" customHeight="1">
      <c r="A2461" s="19" t="s">
        <v>15298</v>
      </c>
      <c r="B2461" s="19" t="s">
        <v>59</v>
      </c>
      <c r="D2461" s="19">
        <v>2460</v>
      </c>
    </row>
    <row r="2462" spans="1:4" ht="15.75" customHeight="1">
      <c r="A2462" s="19" t="s">
        <v>15341</v>
      </c>
      <c r="B2462" s="19" t="s">
        <v>59</v>
      </c>
      <c r="D2462" s="19">
        <v>2461</v>
      </c>
    </row>
    <row r="2463" spans="1:4" ht="15.75" customHeight="1">
      <c r="A2463" s="19" t="s">
        <v>15287</v>
      </c>
      <c r="B2463" s="19" t="s">
        <v>59</v>
      </c>
      <c r="D2463" s="19">
        <v>2462</v>
      </c>
    </row>
    <row r="2464" spans="1:4" ht="15.75" customHeight="1">
      <c r="A2464" s="19" t="s">
        <v>15287</v>
      </c>
      <c r="B2464" s="19" t="s">
        <v>59</v>
      </c>
      <c r="D2464" s="19">
        <v>2463</v>
      </c>
    </row>
    <row r="2465" spans="1:4" ht="15.75" customHeight="1">
      <c r="A2465" s="19" t="s">
        <v>15287</v>
      </c>
      <c r="B2465" s="19" t="s">
        <v>59</v>
      </c>
      <c r="D2465" s="19">
        <v>2464</v>
      </c>
    </row>
    <row r="2466" spans="1:4" ht="15.75" customHeight="1">
      <c r="A2466" s="19" t="s">
        <v>15410</v>
      </c>
      <c r="B2466" s="19" t="s">
        <v>58</v>
      </c>
      <c r="D2466" s="19">
        <v>2465</v>
      </c>
    </row>
    <row r="2467" spans="1:4" ht="15.75" customHeight="1">
      <c r="A2467" s="19" t="s">
        <v>15287</v>
      </c>
      <c r="B2467" s="19" t="s">
        <v>59</v>
      </c>
      <c r="D2467" s="19">
        <v>2466</v>
      </c>
    </row>
    <row r="2468" spans="1:4" ht="15.75" customHeight="1">
      <c r="A2468" s="19" t="s">
        <v>15287</v>
      </c>
      <c r="B2468" s="19" t="s">
        <v>59</v>
      </c>
      <c r="D2468" s="19">
        <v>2467</v>
      </c>
    </row>
    <row r="2469" spans="1:4" ht="15.75" customHeight="1">
      <c r="A2469" s="19" t="s">
        <v>15380</v>
      </c>
      <c r="B2469" s="19" t="s">
        <v>58</v>
      </c>
      <c r="D2469" s="19">
        <v>2468</v>
      </c>
    </row>
    <row r="2470" spans="1:4" ht="15.75" customHeight="1">
      <c r="A2470" s="19" t="s">
        <v>15380</v>
      </c>
      <c r="B2470" s="19" t="s">
        <v>58</v>
      </c>
      <c r="D2470" s="19">
        <v>2469</v>
      </c>
    </row>
    <row r="2471" spans="1:4" ht="15.75" customHeight="1">
      <c r="A2471" s="19" t="s">
        <v>15380</v>
      </c>
      <c r="B2471" s="19" t="s">
        <v>58</v>
      </c>
      <c r="D2471" s="19">
        <v>2470</v>
      </c>
    </row>
    <row r="2472" spans="1:4" ht="15.75" customHeight="1">
      <c r="A2472" s="19" t="s">
        <v>15395</v>
      </c>
      <c r="B2472" s="19" t="s">
        <v>58</v>
      </c>
      <c r="D2472" s="19">
        <v>2471</v>
      </c>
    </row>
    <row r="2473" spans="1:4" ht="15.75" customHeight="1">
      <c r="A2473" s="19" t="s">
        <v>15395</v>
      </c>
      <c r="B2473" s="19" t="s">
        <v>58</v>
      </c>
      <c r="D2473" s="19">
        <v>2472</v>
      </c>
    </row>
    <row r="2474" spans="1:4" ht="15.75" customHeight="1">
      <c r="A2474" s="19" t="s">
        <v>15395</v>
      </c>
      <c r="B2474" s="19" t="s">
        <v>58</v>
      </c>
      <c r="D2474" s="19">
        <v>2473</v>
      </c>
    </row>
    <row r="2475" spans="1:4" ht="15.75" customHeight="1">
      <c r="A2475" s="19" t="s">
        <v>15410</v>
      </c>
      <c r="B2475" s="19" t="s">
        <v>58</v>
      </c>
      <c r="D2475" s="19">
        <v>2474</v>
      </c>
    </row>
    <row r="2476" spans="1:4" ht="15.75" customHeight="1">
      <c r="A2476" s="19" t="s">
        <v>15415</v>
      </c>
      <c r="B2476" s="19" t="s">
        <v>58</v>
      </c>
      <c r="D2476" s="19">
        <v>2475</v>
      </c>
    </row>
    <row r="2477" spans="1:4" ht="15.75" customHeight="1">
      <c r="A2477" s="19" t="s">
        <v>15415</v>
      </c>
      <c r="B2477" s="19" t="s">
        <v>58</v>
      </c>
      <c r="D2477" s="19">
        <v>2476</v>
      </c>
    </row>
    <row r="2478" spans="1:4" ht="15.75" customHeight="1">
      <c r="A2478" s="19" t="s">
        <v>15426</v>
      </c>
      <c r="B2478" s="19" t="s">
        <v>58</v>
      </c>
      <c r="D2478" s="19">
        <v>2477</v>
      </c>
    </row>
    <row r="2479" spans="1:4" ht="15.75" customHeight="1">
      <c r="A2479" s="19" t="s">
        <v>15426</v>
      </c>
      <c r="B2479" s="19" t="s">
        <v>58</v>
      </c>
      <c r="D2479" s="19">
        <v>2478</v>
      </c>
    </row>
    <row r="2480" spans="1:4" ht="15.75" customHeight="1">
      <c r="A2480" s="19" t="s">
        <v>15438</v>
      </c>
      <c r="B2480" s="19" t="s">
        <v>58</v>
      </c>
      <c r="D2480" s="19">
        <v>2479</v>
      </c>
    </row>
    <row r="2481" spans="1:4" ht="15.75" customHeight="1">
      <c r="A2481" s="19" t="s">
        <v>15455</v>
      </c>
      <c r="B2481" s="19" t="s">
        <v>58</v>
      </c>
      <c r="D2481" s="19">
        <v>2480</v>
      </c>
    </row>
    <row r="2482" spans="1:4" ht="15.75" customHeight="1">
      <c r="A2482" s="19" t="s">
        <v>15455</v>
      </c>
      <c r="B2482" s="19" t="s">
        <v>58</v>
      </c>
      <c r="D2482" s="19">
        <v>2481</v>
      </c>
    </row>
    <row r="2483" spans="1:4" ht="15.75" customHeight="1">
      <c r="A2483" s="19" t="s">
        <v>15463</v>
      </c>
      <c r="B2483" s="19" t="s">
        <v>58</v>
      </c>
      <c r="D2483" s="19">
        <v>2482</v>
      </c>
    </row>
    <row r="2484" spans="1:4" ht="15.75" customHeight="1">
      <c r="A2484" s="19" t="s">
        <v>15470</v>
      </c>
      <c r="B2484" s="19" t="s">
        <v>58</v>
      </c>
      <c r="D2484" s="19">
        <v>2483</v>
      </c>
    </row>
    <row r="2485" spans="1:4" ht="15.75" customHeight="1">
      <c r="A2485" s="19" t="s">
        <v>15477</v>
      </c>
      <c r="B2485" s="19" t="s">
        <v>58</v>
      </c>
      <c r="D2485" s="19">
        <v>2484</v>
      </c>
    </row>
    <row r="2486" spans="1:4" ht="15.75" customHeight="1">
      <c r="A2486" s="19" t="s">
        <v>15485</v>
      </c>
      <c r="B2486" s="19" t="s">
        <v>58</v>
      </c>
      <c r="D2486" s="19">
        <v>2485</v>
      </c>
    </row>
    <row r="2487" spans="1:4" ht="15.75" customHeight="1">
      <c r="A2487" s="19" t="s">
        <v>15485</v>
      </c>
      <c r="B2487" s="19" t="s">
        <v>58</v>
      </c>
      <c r="D2487" s="19">
        <v>2486</v>
      </c>
    </row>
    <row r="2488" spans="1:4" ht="15.75" customHeight="1">
      <c r="A2488" s="19" t="s">
        <v>15485</v>
      </c>
      <c r="B2488" s="19" t="s">
        <v>58</v>
      </c>
      <c r="D2488" s="19">
        <v>2487</v>
      </c>
    </row>
    <row r="2489" spans="1:4" ht="15.75" customHeight="1">
      <c r="A2489" s="19" t="s">
        <v>15485</v>
      </c>
      <c r="B2489" s="19" t="s">
        <v>58</v>
      </c>
      <c r="D2489" s="19">
        <v>2488</v>
      </c>
    </row>
    <row r="2490" spans="1:4" ht="15.75" customHeight="1">
      <c r="A2490" s="19" t="s">
        <v>15485</v>
      </c>
      <c r="B2490" s="19" t="s">
        <v>58</v>
      </c>
      <c r="D2490" s="19">
        <v>2489</v>
      </c>
    </row>
    <row r="2491" spans="1:4" ht="15.75" customHeight="1">
      <c r="A2491" s="19" t="s">
        <v>15485</v>
      </c>
      <c r="B2491" s="19" t="s">
        <v>58</v>
      </c>
      <c r="D2491" s="19">
        <v>2490</v>
      </c>
    </row>
    <row r="2492" spans="1:4" ht="15.75" customHeight="1">
      <c r="A2492" s="19" t="s">
        <v>15517</v>
      </c>
      <c r="B2492" s="19" t="s">
        <v>59</v>
      </c>
      <c r="D2492" s="19">
        <v>2491</v>
      </c>
    </row>
    <row r="2493" spans="1:4" ht="15.75" customHeight="1">
      <c r="A2493" s="19" t="s">
        <v>15677</v>
      </c>
      <c r="B2493" s="19" t="s">
        <v>56</v>
      </c>
      <c r="D2493" s="19">
        <v>2492</v>
      </c>
    </row>
    <row r="2494" spans="1:4" ht="15.75" customHeight="1">
      <c r="A2494" s="19" t="s">
        <v>15532</v>
      </c>
      <c r="B2494" s="19" t="s">
        <v>56</v>
      </c>
      <c r="D2494" s="19">
        <v>2493</v>
      </c>
    </row>
    <row r="2495" spans="1:4" ht="15.75" customHeight="1">
      <c r="A2495" s="19" t="s">
        <v>15485</v>
      </c>
      <c r="B2495" s="19" t="s">
        <v>58</v>
      </c>
      <c r="D2495" s="19">
        <v>2494</v>
      </c>
    </row>
    <row r="2496" spans="1:4" ht="15.75" customHeight="1">
      <c r="A2496" s="19" t="s">
        <v>15485</v>
      </c>
      <c r="B2496" s="19" t="s">
        <v>58</v>
      </c>
      <c r="D2496" s="19">
        <v>2495</v>
      </c>
    </row>
    <row r="2497" spans="1:4" ht="15.75" customHeight="1">
      <c r="A2497" s="19" t="s">
        <v>15547</v>
      </c>
      <c r="B2497" s="19" t="s">
        <v>58</v>
      </c>
      <c r="D2497" s="19">
        <v>2496</v>
      </c>
    </row>
    <row r="2498" spans="1:4" ht="15.75" customHeight="1">
      <c r="A2498" s="19" t="s">
        <v>15485</v>
      </c>
      <c r="B2498" s="19" t="s">
        <v>58</v>
      </c>
      <c r="D2498" s="19">
        <v>2497</v>
      </c>
    </row>
    <row r="2499" spans="1:4" ht="15.75" customHeight="1">
      <c r="A2499" s="19" t="s">
        <v>15559</v>
      </c>
      <c r="B2499" s="19" t="s">
        <v>58</v>
      </c>
      <c r="D2499" s="19">
        <v>2498</v>
      </c>
    </row>
    <row r="2500" spans="1:4" ht="15.75" customHeight="1">
      <c r="A2500" s="19" t="s">
        <v>15485</v>
      </c>
      <c r="B2500" s="19" t="s">
        <v>58</v>
      </c>
      <c r="D2500" s="19">
        <v>2499</v>
      </c>
    </row>
    <row r="2501" spans="1:4" ht="15.75" customHeight="1">
      <c r="A2501" s="19" t="s">
        <v>15570</v>
      </c>
      <c r="B2501" s="19" t="s">
        <v>56</v>
      </c>
      <c r="D2501" s="19">
        <v>2500</v>
      </c>
    </row>
    <row r="2502" spans="1:4" ht="15.75" customHeight="1">
      <c r="D2502" s="19">
        <v>2501</v>
      </c>
    </row>
    <row r="2503" spans="1:4" ht="15.75" customHeight="1">
      <c r="A2503" s="19" t="s">
        <v>15580</v>
      </c>
      <c r="B2503" s="19" t="s">
        <v>56</v>
      </c>
      <c r="D2503" s="19">
        <v>2502</v>
      </c>
    </row>
    <row r="2504" spans="1:4" ht="15.75" customHeight="1">
      <c r="A2504" s="19" t="s">
        <v>15580</v>
      </c>
      <c r="B2504" s="19" t="s">
        <v>56</v>
      </c>
      <c r="D2504" s="19">
        <v>2503</v>
      </c>
    </row>
    <row r="2505" spans="1:4" ht="15.75" customHeight="1">
      <c r="A2505" s="19" t="s">
        <v>15580</v>
      </c>
      <c r="B2505" s="19" t="s">
        <v>56</v>
      </c>
      <c r="D2505" s="19">
        <v>2504</v>
      </c>
    </row>
    <row r="2506" spans="1:4" ht="15.75" customHeight="1">
      <c r="A2506" s="19" t="s">
        <v>15580</v>
      </c>
      <c r="B2506" s="19" t="s">
        <v>56</v>
      </c>
      <c r="D2506" s="19">
        <v>2505</v>
      </c>
    </row>
    <row r="2507" spans="1:4" ht="15.75" customHeight="1">
      <c r="A2507" s="19" t="s">
        <v>15686</v>
      </c>
      <c r="B2507" s="19" t="s">
        <v>56</v>
      </c>
      <c r="D2507" s="19">
        <v>2506</v>
      </c>
    </row>
    <row r="2508" spans="1:4" ht="15.75" customHeight="1">
      <c r="A2508" s="19" t="s">
        <v>15612</v>
      </c>
      <c r="B2508" s="19" t="s">
        <v>56</v>
      </c>
      <c r="D2508" s="19">
        <v>2507</v>
      </c>
    </row>
    <row r="2509" spans="1:4" ht="15.75" customHeight="1">
      <c r="A2509" s="19" t="s">
        <v>15612</v>
      </c>
      <c r="B2509" s="19" t="s">
        <v>56</v>
      </c>
      <c r="D2509" s="19">
        <v>2508</v>
      </c>
    </row>
    <row r="2510" spans="1:4" ht="15.75" customHeight="1">
      <c r="A2510" s="19" t="s">
        <v>15628</v>
      </c>
      <c r="B2510" s="19" t="s">
        <v>56</v>
      </c>
      <c r="D2510" s="19">
        <v>2509</v>
      </c>
    </row>
    <row r="2511" spans="1:4" ht="15.75" customHeight="1">
      <c r="A2511" s="19" t="s">
        <v>15628</v>
      </c>
      <c r="B2511" s="19" t="s">
        <v>56</v>
      </c>
      <c r="D2511" s="19">
        <v>2510</v>
      </c>
    </row>
    <row r="2512" spans="1:4" ht="15.75" customHeight="1">
      <c r="A2512" s="19" t="s">
        <v>15635</v>
      </c>
      <c r="B2512" s="19" t="s">
        <v>56</v>
      </c>
      <c r="D2512" s="19">
        <v>2511</v>
      </c>
    </row>
    <row r="2513" spans="1:4" ht="15.75" customHeight="1">
      <c r="A2513" s="19" t="s">
        <v>15642</v>
      </c>
      <c r="B2513" s="19" t="s">
        <v>56</v>
      </c>
      <c r="D2513" s="19">
        <v>2512</v>
      </c>
    </row>
    <row r="2514" spans="1:4" ht="15.75" customHeight="1">
      <c r="A2514" s="19" t="s">
        <v>15649</v>
      </c>
      <c r="B2514" s="19" t="s">
        <v>56</v>
      </c>
      <c r="D2514" s="19">
        <v>2513</v>
      </c>
    </row>
    <row r="2515" spans="1:4" ht="15.75" customHeight="1">
      <c r="A2515" s="19" t="s">
        <v>15656</v>
      </c>
      <c r="B2515" s="19" t="s">
        <v>47</v>
      </c>
      <c r="D2515" s="19">
        <v>2514</v>
      </c>
    </row>
    <row r="2516" spans="1:4" ht="15.75" customHeight="1">
      <c r="A2516" s="19" t="s">
        <v>15664</v>
      </c>
      <c r="B2516" s="19" t="s">
        <v>56</v>
      </c>
      <c r="D2516" s="19">
        <v>2515</v>
      </c>
    </row>
    <row r="2517" spans="1:4" ht="15.75" customHeight="1">
      <c r="A2517" s="19" t="s">
        <v>15664</v>
      </c>
      <c r="B2517" s="19" t="s">
        <v>56</v>
      </c>
      <c r="D2517" s="19">
        <v>2516</v>
      </c>
    </row>
    <row r="2518" spans="1:4" ht="15.75" customHeight="1">
      <c r="A2518" s="19" t="s">
        <v>15664</v>
      </c>
      <c r="B2518" s="19" t="s">
        <v>56</v>
      </c>
      <c r="D2518" s="19">
        <v>2517</v>
      </c>
    </row>
    <row r="2519" spans="1:4" ht="15.75" customHeight="1">
      <c r="A2519" s="19" t="s">
        <v>15664</v>
      </c>
      <c r="B2519" s="19" t="s">
        <v>56</v>
      </c>
      <c r="D2519" s="19">
        <v>2518</v>
      </c>
    </row>
    <row r="2520" spans="1:4" ht="15.75" customHeight="1">
      <c r="A2520" s="19" t="s">
        <v>15695</v>
      </c>
      <c r="B2520" s="19" t="s">
        <v>40</v>
      </c>
      <c r="D2520" s="19">
        <v>2519</v>
      </c>
    </row>
    <row r="2521" spans="1:4" ht="15.75" customHeight="1">
      <c r="A2521" s="19" t="s">
        <v>15701</v>
      </c>
      <c r="B2521" s="19" t="s">
        <v>56</v>
      </c>
      <c r="D2521" s="19">
        <v>2520</v>
      </c>
    </row>
    <row r="2522" spans="1:4" ht="15.75" customHeight="1">
      <c r="A2522" s="19" t="s">
        <v>15664</v>
      </c>
      <c r="B2522" s="19" t="s">
        <v>56</v>
      </c>
      <c r="D2522" s="19">
        <v>2521</v>
      </c>
    </row>
    <row r="2523" spans="1:4" ht="15.75" customHeight="1">
      <c r="A2523" s="19" t="s">
        <v>15664</v>
      </c>
      <c r="B2523" s="19" t="s">
        <v>56</v>
      </c>
      <c r="D2523" s="19">
        <v>2522</v>
      </c>
    </row>
    <row r="2524" spans="1:4" ht="15.75" customHeight="1">
      <c r="A2524" s="19" t="s">
        <v>15664</v>
      </c>
      <c r="B2524" s="19" t="s">
        <v>56</v>
      </c>
      <c r="D2524" s="19">
        <v>2523</v>
      </c>
    </row>
    <row r="2525" spans="1:4" ht="15.75" customHeight="1">
      <c r="A2525" s="19" t="s">
        <v>15730</v>
      </c>
      <c r="B2525" s="19" t="s">
        <v>56</v>
      </c>
      <c r="D2525" s="19">
        <v>2524</v>
      </c>
    </row>
    <row r="2526" spans="1:4" ht="15.75" customHeight="1">
      <c r="A2526" s="19" t="s">
        <v>15739</v>
      </c>
      <c r="B2526" s="19" t="s">
        <v>56</v>
      </c>
      <c r="D2526" s="19">
        <v>2525</v>
      </c>
    </row>
    <row r="2527" spans="1:4" ht="15.75" customHeight="1">
      <c r="A2527" s="19" t="s">
        <v>15664</v>
      </c>
      <c r="B2527" s="19" t="s">
        <v>56</v>
      </c>
      <c r="D2527" s="19">
        <v>2526</v>
      </c>
    </row>
    <row r="2528" spans="1:4" ht="15.75" customHeight="1">
      <c r="A2528" s="19" t="s">
        <v>15664</v>
      </c>
      <c r="B2528" s="19" t="s">
        <v>56</v>
      </c>
      <c r="D2528" s="19">
        <v>2527</v>
      </c>
    </row>
    <row r="2529" spans="1:4" ht="15.75" customHeight="1">
      <c r="A2529" s="19" t="s">
        <v>15933</v>
      </c>
      <c r="B2529" s="19" t="s">
        <v>53</v>
      </c>
      <c r="D2529" s="19">
        <v>2528</v>
      </c>
    </row>
    <row r="2530" spans="1:4" ht="15.75" customHeight="1">
      <c r="A2530" s="19" t="s">
        <v>15664</v>
      </c>
      <c r="B2530" s="19" t="s">
        <v>56</v>
      </c>
      <c r="D2530" s="19">
        <v>2529</v>
      </c>
    </row>
    <row r="2531" spans="1:4" ht="15.75" customHeight="1">
      <c r="A2531" s="19" t="s">
        <v>15664</v>
      </c>
      <c r="B2531" s="19" t="s">
        <v>56</v>
      </c>
      <c r="D2531" s="19">
        <v>2530</v>
      </c>
    </row>
    <row r="2532" spans="1:4" ht="15.75" customHeight="1">
      <c r="A2532" s="19" t="s">
        <v>15773</v>
      </c>
      <c r="B2532" s="19" t="s">
        <v>53</v>
      </c>
      <c r="D2532" s="19">
        <v>2531</v>
      </c>
    </row>
    <row r="2533" spans="1:4" ht="15.75" customHeight="1">
      <c r="A2533" s="19" t="s">
        <v>15664</v>
      </c>
      <c r="B2533" s="19" t="s">
        <v>56</v>
      </c>
      <c r="D2533" s="19">
        <v>2532</v>
      </c>
    </row>
    <row r="2534" spans="1:4" ht="15.75" customHeight="1">
      <c r="A2534" s="19" t="s">
        <v>15664</v>
      </c>
      <c r="B2534" s="19" t="s">
        <v>56</v>
      </c>
      <c r="D2534" s="19">
        <v>2533</v>
      </c>
    </row>
    <row r="2535" spans="1:4" ht="15.75" customHeight="1">
      <c r="A2535" s="19" t="s">
        <v>5762</v>
      </c>
      <c r="B2535" s="19" t="s">
        <v>56</v>
      </c>
      <c r="D2535" s="19">
        <v>2534</v>
      </c>
    </row>
    <row r="2536" spans="1:4" ht="15.75" customHeight="1">
      <c r="A2536" s="19" t="s">
        <v>15730</v>
      </c>
      <c r="B2536" s="19" t="s">
        <v>56</v>
      </c>
      <c r="D2536" s="19">
        <v>2535</v>
      </c>
    </row>
    <row r="2537" spans="1:4" ht="15.75" customHeight="1">
      <c r="A2537" s="19" t="s">
        <v>15664</v>
      </c>
      <c r="B2537" s="19" t="s">
        <v>56</v>
      </c>
      <c r="D2537" s="19">
        <v>2536</v>
      </c>
    </row>
    <row r="2538" spans="1:4" ht="15.75" customHeight="1">
      <c r="A2538" s="19" t="s">
        <v>15664</v>
      </c>
      <c r="B2538" s="19" t="s">
        <v>56</v>
      </c>
      <c r="D2538" s="19">
        <v>2537</v>
      </c>
    </row>
    <row r="2539" spans="1:4" ht="15.75" customHeight="1">
      <c r="A2539" s="19" t="s">
        <v>15664</v>
      </c>
      <c r="B2539" s="19" t="s">
        <v>56</v>
      </c>
      <c r="D2539" s="19">
        <v>2538</v>
      </c>
    </row>
    <row r="2540" spans="1:4" ht="15.75" customHeight="1">
      <c r="A2540" s="19" t="s">
        <v>15816</v>
      </c>
      <c r="B2540" s="19" t="s">
        <v>53</v>
      </c>
      <c r="D2540" s="19">
        <v>2539</v>
      </c>
    </row>
    <row r="2541" spans="1:4" ht="15.75" customHeight="1">
      <c r="A2541" s="19" t="s">
        <v>15823</v>
      </c>
      <c r="B2541" s="19" t="s">
        <v>53</v>
      </c>
      <c r="D2541" s="19">
        <v>2540</v>
      </c>
    </row>
    <row r="2542" spans="1:4" ht="15.75" customHeight="1">
      <c r="A2542" s="19" t="s">
        <v>15829</v>
      </c>
      <c r="B2542" s="19" t="s">
        <v>53</v>
      </c>
      <c r="D2542" s="19">
        <v>2541</v>
      </c>
    </row>
    <row r="2543" spans="1:4" ht="15.75" customHeight="1">
      <c r="A2543" s="19" t="s">
        <v>15829</v>
      </c>
      <c r="B2543" s="19" t="s">
        <v>53</v>
      </c>
      <c r="D2543" s="19">
        <v>2542</v>
      </c>
    </row>
    <row r="2544" spans="1:4" ht="15.75" customHeight="1">
      <c r="A2544" s="19" t="s">
        <v>15841</v>
      </c>
      <c r="B2544" s="19" t="s">
        <v>53</v>
      </c>
      <c r="D2544" s="19">
        <v>2543</v>
      </c>
    </row>
    <row r="2545" spans="1:4" ht="15.75" customHeight="1">
      <c r="A2545" s="19" t="s">
        <v>15847</v>
      </c>
      <c r="B2545" s="19" t="s">
        <v>53</v>
      </c>
      <c r="D2545" s="19">
        <v>2544</v>
      </c>
    </row>
    <row r="2546" spans="1:4" ht="15.75" customHeight="1">
      <c r="A2546" s="19" t="s">
        <v>15855</v>
      </c>
      <c r="B2546" s="19" t="s">
        <v>53</v>
      </c>
      <c r="D2546" s="19">
        <v>2545</v>
      </c>
    </row>
    <row r="2547" spans="1:4" ht="15.75" customHeight="1">
      <c r="A2547" s="19" t="s">
        <v>15861</v>
      </c>
      <c r="B2547" s="19" t="s">
        <v>53</v>
      </c>
      <c r="D2547" s="19">
        <v>2546</v>
      </c>
    </row>
    <row r="2548" spans="1:4" ht="15.75" customHeight="1">
      <c r="A2548" s="19" t="s">
        <v>15867</v>
      </c>
      <c r="B2548" s="19" t="s">
        <v>53</v>
      </c>
      <c r="D2548" s="19">
        <v>2547</v>
      </c>
    </row>
    <row r="2549" spans="1:4" ht="15.75" customHeight="1">
      <c r="A2549" s="19" t="s">
        <v>15875</v>
      </c>
      <c r="B2549" s="19" t="s">
        <v>53</v>
      </c>
      <c r="D2549" s="19">
        <v>2548</v>
      </c>
    </row>
    <row r="2550" spans="1:4" ht="15.75" customHeight="1">
      <c r="A2550" s="19" t="s">
        <v>15882</v>
      </c>
      <c r="B2550" s="19" t="s">
        <v>53</v>
      </c>
      <c r="D2550" s="19">
        <v>2549</v>
      </c>
    </row>
    <row r="2551" spans="1:4" ht="15.75" customHeight="1">
      <c r="A2551" s="19" t="s">
        <v>15889</v>
      </c>
      <c r="B2551" s="19" t="s">
        <v>53</v>
      </c>
      <c r="D2551" s="19">
        <v>2550</v>
      </c>
    </row>
    <row r="2552" spans="1:4" ht="15.75" customHeight="1">
      <c r="A2552" s="19" t="s">
        <v>15896</v>
      </c>
      <c r="B2552" s="19" t="s">
        <v>43</v>
      </c>
      <c r="D2552" s="19">
        <v>2551</v>
      </c>
    </row>
    <row r="2553" spans="1:4" ht="15.75" customHeight="1">
      <c r="A2553" s="19" t="s">
        <v>15903</v>
      </c>
      <c r="B2553" s="19" t="s">
        <v>53</v>
      </c>
      <c r="D2553" s="19">
        <v>2552</v>
      </c>
    </row>
    <row r="2554" spans="1:4" ht="15.75" customHeight="1">
      <c r="A2554" s="19" t="s">
        <v>15910</v>
      </c>
      <c r="B2554" s="19" t="s">
        <v>53</v>
      </c>
      <c r="D2554" s="19">
        <v>2553</v>
      </c>
    </row>
    <row r="2555" spans="1:4" ht="15.75" customHeight="1">
      <c r="A2555" s="19" t="s">
        <v>15903</v>
      </c>
      <c r="B2555" s="19" t="s">
        <v>53</v>
      </c>
      <c r="D2555" s="19">
        <v>2554</v>
      </c>
    </row>
    <row r="2556" spans="1:4" ht="15.75" customHeight="1">
      <c r="A2556" s="19">
        <v>45048</v>
      </c>
      <c r="B2556" s="19" t="s">
        <v>53</v>
      </c>
      <c r="D2556" s="19">
        <v>2555</v>
      </c>
    </row>
    <row r="2557" spans="1:4" ht="15.75" customHeight="1">
      <c r="A2557" s="19">
        <v>45048</v>
      </c>
      <c r="B2557" s="19" t="s">
        <v>53</v>
      </c>
      <c r="D2557" s="19">
        <v>2556</v>
      </c>
    </row>
    <row r="2558" spans="1:4" ht="15.75" customHeight="1">
      <c r="A2558" s="19">
        <v>45048</v>
      </c>
      <c r="B2558" s="19" t="s">
        <v>53</v>
      </c>
      <c r="D2558" s="19">
        <v>2557</v>
      </c>
    </row>
    <row r="2559" spans="1:4" ht="15.75" customHeight="1">
      <c r="A2559" s="19">
        <v>45048</v>
      </c>
      <c r="B2559" s="19" t="s">
        <v>53</v>
      </c>
      <c r="D2559" s="19">
        <v>2558</v>
      </c>
    </row>
    <row r="2560" spans="1:4" ht="15.75" customHeight="1">
      <c r="A2560" s="19">
        <v>45048</v>
      </c>
      <c r="B2560" s="19" t="s">
        <v>53</v>
      </c>
      <c r="D2560" s="19">
        <v>2559</v>
      </c>
    </row>
    <row r="2561" spans="1:4" ht="15.75" customHeight="1">
      <c r="A2561" s="19">
        <v>45048</v>
      </c>
      <c r="B2561" s="19" t="s">
        <v>53</v>
      </c>
      <c r="D2561" s="19">
        <v>2560</v>
      </c>
    </row>
    <row r="2562" spans="1:4" ht="15.75" customHeight="1">
      <c r="A2562" s="19">
        <v>45048</v>
      </c>
      <c r="B2562" s="19" t="s">
        <v>53</v>
      </c>
      <c r="D2562" s="19">
        <v>2561</v>
      </c>
    </row>
    <row r="2563" spans="1:4" ht="15.75" customHeight="1">
      <c r="A2563" s="19">
        <v>45048</v>
      </c>
      <c r="B2563" s="19" t="s">
        <v>53</v>
      </c>
      <c r="D2563" s="19">
        <v>2562</v>
      </c>
    </row>
    <row r="2564" spans="1:4" ht="15.75" customHeight="1">
      <c r="A2564" s="19">
        <v>45048</v>
      </c>
      <c r="B2564" s="19" t="s">
        <v>53</v>
      </c>
      <c r="D2564" s="19">
        <v>2563</v>
      </c>
    </row>
    <row r="2565" spans="1:4" ht="15.75" customHeight="1">
      <c r="D2565" s="19">
        <v>2564</v>
      </c>
    </row>
    <row r="2566" spans="1:4" ht="15.75" customHeight="1">
      <c r="A2566" s="19" t="s">
        <v>15903</v>
      </c>
      <c r="B2566" s="19" t="s">
        <v>53</v>
      </c>
      <c r="D2566" s="19">
        <v>2565</v>
      </c>
    </row>
    <row r="2567" spans="1:4" ht="15.75" customHeight="1">
      <c r="A2567" s="19" t="s">
        <v>15996</v>
      </c>
      <c r="B2567" s="19" t="s">
        <v>50</v>
      </c>
      <c r="D2567" s="19">
        <v>2566</v>
      </c>
    </row>
    <row r="2568" spans="1:4" ht="15.75" customHeight="1">
      <c r="A2568" s="19" t="s">
        <v>16216</v>
      </c>
      <c r="B2568" s="19" t="s">
        <v>50</v>
      </c>
      <c r="D2568" s="19">
        <v>2567</v>
      </c>
    </row>
    <row r="2569" spans="1:4" ht="15.75" customHeight="1">
      <c r="D2569" s="19">
        <v>2568</v>
      </c>
    </row>
    <row r="2570" spans="1:4" ht="15.75" customHeight="1">
      <c r="A2570" s="19" t="s">
        <v>15903</v>
      </c>
      <c r="B2570" s="19" t="s">
        <v>53</v>
      </c>
      <c r="D2570" s="19">
        <v>2569</v>
      </c>
    </row>
    <row r="2571" spans="1:4" ht="15.75" customHeight="1">
      <c r="A2571" s="19" t="s">
        <v>15903</v>
      </c>
      <c r="B2571" s="19" t="s">
        <v>53</v>
      </c>
      <c r="D2571" s="19">
        <v>2570</v>
      </c>
    </row>
    <row r="2572" spans="1:4" ht="15.75" customHeight="1">
      <c r="A2572" s="19" t="s">
        <v>15903</v>
      </c>
      <c r="B2572" s="19" t="s">
        <v>53</v>
      </c>
      <c r="D2572" s="19">
        <v>2571</v>
      </c>
    </row>
    <row r="2573" spans="1:4" ht="15.75" customHeight="1">
      <c r="A2573" s="19" t="s">
        <v>15903</v>
      </c>
      <c r="B2573" s="19" t="s">
        <v>53</v>
      </c>
      <c r="D2573" s="19">
        <v>2572</v>
      </c>
    </row>
    <row r="2574" spans="1:4" ht="15.75" customHeight="1">
      <c r="A2574" s="19" t="s">
        <v>15903</v>
      </c>
      <c r="B2574" s="19" t="s">
        <v>53</v>
      </c>
      <c r="D2574" s="19">
        <v>2573</v>
      </c>
    </row>
    <row r="2575" spans="1:4" ht="15.75" customHeight="1">
      <c r="A2575" s="19" t="s">
        <v>15903</v>
      </c>
      <c r="B2575" s="19" t="s">
        <v>53</v>
      </c>
      <c r="D2575" s="19">
        <v>2574</v>
      </c>
    </row>
    <row r="2576" spans="1:4" ht="15.75" customHeight="1">
      <c r="A2576" s="19" t="s">
        <v>15903</v>
      </c>
      <c r="B2576" s="19" t="s">
        <v>53</v>
      </c>
      <c r="D2576" s="19">
        <v>2575</v>
      </c>
    </row>
    <row r="2577" spans="1:4" ht="15.75" customHeight="1">
      <c r="A2577" s="19" t="s">
        <v>15903</v>
      </c>
      <c r="B2577" s="19" t="s">
        <v>53</v>
      </c>
      <c r="D2577" s="19">
        <v>2576</v>
      </c>
    </row>
    <row r="2578" spans="1:4" ht="15.75" customHeight="1">
      <c r="A2578" s="19" t="s">
        <v>15910</v>
      </c>
      <c r="B2578" s="19" t="s">
        <v>53</v>
      </c>
      <c r="D2578" s="19">
        <v>2577</v>
      </c>
    </row>
    <row r="2579" spans="1:4" ht="15.75" customHeight="1">
      <c r="A2579" s="19" t="s">
        <v>15903</v>
      </c>
      <c r="B2579" s="19" t="s">
        <v>53</v>
      </c>
      <c r="D2579" s="19">
        <v>2578</v>
      </c>
    </row>
    <row r="2580" spans="1:4" ht="15.75" customHeight="1">
      <c r="A2580" s="19" t="s">
        <v>16066</v>
      </c>
      <c r="B2580" s="19" t="s">
        <v>50</v>
      </c>
      <c r="D2580" s="19">
        <v>2579</v>
      </c>
    </row>
    <row r="2581" spans="1:4" ht="15.75" customHeight="1">
      <c r="A2581" s="19" t="s">
        <v>16066</v>
      </c>
      <c r="B2581" s="19" t="s">
        <v>50</v>
      </c>
      <c r="D2581" s="19">
        <v>2580</v>
      </c>
    </row>
    <row r="2582" spans="1:4" ht="15.75" customHeight="1">
      <c r="A2582" s="19" t="s">
        <v>16077</v>
      </c>
      <c r="B2582" s="19" t="s">
        <v>50</v>
      </c>
      <c r="D2582" s="19">
        <v>2581</v>
      </c>
    </row>
    <row r="2583" spans="1:4" ht="15.75" customHeight="1">
      <c r="A2583" s="19" t="s">
        <v>16077</v>
      </c>
      <c r="B2583" s="19" t="s">
        <v>50</v>
      </c>
      <c r="D2583" s="19">
        <v>2582</v>
      </c>
    </row>
    <row r="2584" spans="1:4" ht="15.75" customHeight="1">
      <c r="A2584" s="19" t="s">
        <v>16090</v>
      </c>
      <c r="B2584" s="19" t="s">
        <v>50</v>
      </c>
      <c r="D2584" s="19">
        <v>2583</v>
      </c>
    </row>
    <row r="2585" spans="1:4" ht="15.75" customHeight="1">
      <c r="A2585" s="19" t="s">
        <v>16090</v>
      </c>
      <c r="B2585" s="19" t="s">
        <v>50</v>
      </c>
      <c r="D2585" s="19">
        <v>2584</v>
      </c>
    </row>
    <row r="2586" spans="1:4" ht="15.75" customHeight="1">
      <c r="A2586" s="19" t="s">
        <v>16101</v>
      </c>
      <c r="B2586" s="19" t="s">
        <v>50</v>
      </c>
      <c r="D2586" s="19">
        <v>2585</v>
      </c>
    </row>
    <row r="2587" spans="1:4" ht="15.75" customHeight="1">
      <c r="D2587" s="19">
        <v>2586</v>
      </c>
    </row>
    <row r="2588" spans="1:4" ht="15.75" customHeight="1">
      <c r="A2588" s="19" t="s">
        <v>16110</v>
      </c>
      <c r="B2588" s="19" t="s">
        <v>50</v>
      </c>
      <c r="D2588" s="19">
        <v>2587</v>
      </c>
    </row>
    <row r="2589" spans="1:4" ht="15.75" customHeight="1">
      <c r="A2589" s="19" t="s">
        <v>16485</v>
      </c>
      <c r="B2589" s="19" t="s">
        <v>50</v>
      </c>
      <c r="D2589" s="19">
        <v>2588</v>
      </c>
    </row>
    <row r="2590" spans="1:4" ht="15.75" customHeight="1">
      <c r="A2590" s="19" t="s">
        <v>16120</v>
      </c>
      <c r="B2590" s="19" t="s">
        <v>50</v>
      </c>
      <c r="D2590" s="19">
        <v>2589</v>
      </c>
    </row>
    <row r="2591" spans="1:4" ht="15.75" customHeight="1">
      <c r="A2591" s="19" t="s">
        <v>16127</v>
      </c>
      <c r="B2591" s="19" t="s">
        <v>50</v>
      </c>
      <c r="D2591" s="19">
        <v>2590</v>
      </c>
    </row>
    <row r="2592" spans="1:4" ht="15.75" customHeight="1">
      <c r="D2592" s="19">
        <v>2591</v>
      </c>
    </row>
    <row r="2593" spans="1:4" ht="15.75" customHeight="1">
      <c r="A2593" s="19" t="s">
        <v>16140</v>
      </c>
      <c r="B2593" s="19" t="s">
        <v>56</v>
      </c>
      <c r="D2593" s="19">
        <v>2592</v>
      </c>
    </row>
    <row r="2594" spans="1:4" ht="15.75" customHeight="1">
      <c r="A2594" s="19" t="s">
        <v>16146</v>
      </c>
      <c r="B2594" s="19" t="s">
        <v>50</v>
      </c>
      <c r="D2594" s="19">
        <v>2593</v>
      </c>
    </row>
    <row r="2595" spans="1:4" ht="15.75" customHeight="1">
      <c r="A2595" s="19" t="s">
        <v>16151</v>
      </c>
      <c r="B2595" s="19" t="s">
        <v>50</v>
      </c>
      <c r="D2595" s="19">
        <v>2594</v>
      </c>
    </row>
    <row r="2596" spans="1:4" ht="15.75" customHeight="1">
      <c r="A2596" s="19" t="s">
        <v>16146</v>
      </c>
      <c r="B2596" s="19" t="s">
        <v>50</v>
      </c>
      <c r="D2596" s="19">
        <v>2595</v>
      </c>
    </row>
    <row r="2597" spans="1:4" ht="15.75" customHeight="1">
      <c r="A2597" s="19" t="s">
        <v>16146</v>
      </c>
      <c r="B2597" s="19" t="s">
        <v>50</v>
      </c>
      <c r="D2597" s="19">
        <v>2596</v>
      </c>
    </row>
    <row r="2598" spans="1:4" ht="15.75" customHeight="1">
      <c r="A2598" s="19" t="s">
        <v>16166</v>
      </c>
      <c r="B2598" s="19" t="s">
        <v>50</v>
      </c>
      <c r="D2598" s="19">
        <v>2597</v>
      </c>
    </row>
    <row r="2599" spans="1:4" ht="15.75" customHeight="1">
      <c r="A2599" s="19" t="s">
        <v>16146</v>
      </c>
      <c r="B2599" s="19" t="s">
        <v>50</v>
      </c>
      <c r="D2599" s="19">
        <v>2598</v>
      </c>
    </row>
    <row r="2600" spans="1:4" ht="15.75" customHeight="1">
      <c r="A2600" s="19" t="s">
        <v>16178</v>
      </c>
      <c r="B2600" s="19" t="s">
        <v>50</v>
      </c>
      <c r="D2600" s="19">
        <v>2599</v>
      </c>
    </row>
    <row r="2601" spans="1:4" ht="15.75" customHeight="1">
      <c r="A2601" s="19" t="s">
        <v>16146</v>
      </c>
      <c r="B2601" s="19" t="s">
        <v>50</v>
      </c>
      <c r="D2601" s="19">
        <v>2600</v>
      </c>
    </row>
    <row r="2602" spans="1:4" ht="15.75" customHeight="1">
      <c r="A2602" s="19" t="s">
        <v>16146</v>
      </c>
      <c r="B2602" s="19" t="s">
        <v>50</v>
      </c>
      <c r="D2602" s="19">
        <v>2601</v>
      </c>
    </row>
    <row r="2603" spans="1:4" ht="15.75" customHeight="1">
      <c r="A2603" s="19" t="s">
        <v>16166</v>
      </c>
      <c r="B2603" s="19" t="s">
        <v>50</v>
      </c>
      <c r="D2603" s="19">
        <v>2602</v>
      </c>
    </row>
    <row r="2604" spans="1:4" ht="15.75" customHeight="1">
      <c r="A2604" s="19" t="s">
        <v>16200</v>
      </c>
      <c r="B2604" s="19" t="s">
        <v>47</v>
      </c>
      <c r="D2604" s="19">
        <v>2603</v>
      </c>
    </row>
    <row r="2605" spans="1:4" ht="15.75" customHeight="1">
      <c r="A2605" s="19" t="s">
        <v>16200</v>
      </c>
      <c r="B2605" s="19" t="s">
        <v>47</v>
      </c>
      <c r="D2605" s="19">
        <v>2604</v>
      </c>
    </row>
    <row r="2606" spans="1:4" ht="15.75" customHeight="1">
      <c r="A2606" s="19" t="s">
        <v>16211</v>
      </c>
      <c r="B2606" s="19" t="s">
        <v>47</v>
      </c>
      <c r="D2606" s="19">
        <v>2605</v>
      </c>
    </row>
    <row r="2607" spans="1:4" ht="15.75" customHeight="1">
      <c r="A2607" s="19" t="s">
        <v>16211</v>
      </c>
      <c r="B2607" s="19" t="s">
        <v>47</v>
      </c>
      <c r="D2607" s="19">
        <v>2606</v>
      </c>
    </row>
    <row r="2608" spans="1:4" ht="15.75" customHeight="1">
      <c r="A2608" s="19" t="s">
        <v>16211</v>
      </c>
      <c r="B2608" s="19" t="s">
        <v>47</v>
      </c>
      <c r="D2608" s="19">
        <v>2607</v>
      </c>
    </row>
    <row r="2609" spans="1:4" ht="15.75" customHeight="1">
      <c r="D2609" s="19">
        <v>2608</v>
      </c>
    </row>
    <row r="2610" spans="1:4" ht="15.75" customHeight="1">
      <c r="D2610" s="19">
        <v>2609</v>
      </c>
    </row>
    <row r="2611" spans="1:4" ht="15.75" customHeight="1">
      <c r="A2611" s="19" t="s">
        <v>16237</v>
      </c>
      <c r="B2611" s="19" t="s">
        <v>47</v>
      </c>
      <c r="D2611" s="19">
        <v>2610</v>
      </c>
    </row>
    <row r="2612" spans="1:4" ht="15.75" customHeight="1">
      <c r="A2612" s="19" t="s">
        <v>16244</v>
      </c>
      <c r="B2612" s="19" t="s">
        <v>47</v>
      </c>
      <c r="D2612" s="19">
        <v>2611</v>
      </c>
    </row>
    <row r="2613" spans="1:4" ht="15.75" customHeight="1">
      <c r="A2613" s="19" t="s">
        <v>16251</v>
      </c>
      <c r="B2613" s="19" t="s">
        <v>47</v>
      </c>
      <c r="D2613" s="19">
        <v>2612</v>
      </c>
    </row>
    <row r="2614" spans="1:4" ht="15.75" customHeight="1">
      <c r="A2614" s="19" t="s">
        <v>16251</v>
      </c>
      <c r="B2614" s="19" t="s">
        <v>47</v>
      </c>
      <c r="D2614" s="19">
        <v>2613</v>
      </c>
    </row>
    <row r="2615" spans="1:4" ht="15.75" customHeight="1">
      <c r="A2615" s="19" t="s">
        <v>16251</v>
      </c>
      <c r="B2615" s="19" t="s">
        <v>47</v>
      </c>
      <c r="D2615" s="19">
        <v>2614</v>
      </c>
    </row>
    <row r="2616" spans="1:4" ht="15.75" customHeight="1">
      <c r="A2616" s="19" t="s">
        <v>16269</v>
      </c>
      <c r="B2616" s="19" t="s">
        <v>47</v>
      </c>
      <c r="D2616" s="19">
        <v>2615</v>
      </c>
    </row>
    <row r="2617" spans="1:4" ht="15.75" customHeight="1">
      <c r="A2617" s="19" t="s">
        <v>16269</v>
      </c>
      <c r="B2617" s="19" t="s">
        <v>47</v>
      </c>
      <c r="D2617" s="19">
        <v>2616</v>
      </c>
    </row>
    <row r="2618" spans="1:4" ht="15.75" customHeight="1">
      <c r="A2618" s="19" t="s">
        <v>16282</v>
      </c>
      <c r="B2618" s="19" t="s">
        <v>47</v>
      </c>
      <c r="D2618" s="19">
        <v>2617</v>
      </c>
    </row>
    <row r="2619" spans="1:4" ht="15.75" customHeight="1">
      <c r="A2619" s="19" t="s">
        <v>16282</v>
      </c>
      <c r="B2619" s="19" t="s">
        <v>47</v>
      </c>
      <c r="D2619" s="19">
        <v>2618</v>
      </c>
    </row>
    <row r="2620" spans="1:4" ht="15.75" customHeight="1">
      <c r="A2620" s="19" t="s">
        <v>16282</v>
      </c>
      <c r="B2620" s="19" t="s">
        <v>47</v>
      </c>
      <c r="D2620" s="19">
        <v>2619</v>
      </c>
    </row>
    <row r="2621" spans="1:4" ht="15.75" customHeight="1">
      <c r="A2621" s="19" t="s">
        <v>16269</v>
      </c>
      <c r="B2621" s="19" t="s">
        <v>47</v>
      </c>
      <c r="D2621" s="19">
        <v>2620</v>
      </c>
    </row>
    <row r="2622" spans="1:4" ht="15.75" customHeight="1">
      <c r="A2622" s="19" t="s">
        <v>16269</v>
      </c>
      <c r="B2622" s="19" t="s">
        <v>47</v>
      </c>
      <c r="D2622" s="19">
        <v>2621</v>
      </c>
    </row>
    <row r="2623" spans="1:4" ht="15.75" customHeight="1">
      <c r="A2623" s="19" t="s">
        <v>16309</v>
      </c>
      <c r="B2623" s="19" t="s">
        <v>47</v>
      </c>
      <c r="D2623" s="19">
        <v>2622</v>
      </c>
    </row>
    <row r="2624" spans="1:4" ht="15.75" customHeight="1">
      <c r="A2624" s="19" t="s">
        <v>16269</v>
      </c>
      <c r="B2624" s="19" t="s">
        <v>47</v>
      </c>
      <c r="D2624" s="19">
        <v>2623</v>
      </c>
    </row>
    <row r="2625" spans="1:4" ht="15.75" customHeight="1">
      <c r="A2625" s="19" t="s">
        <v>16269</v>
      </c>
      <c r="B2625" s="19" t="s">
        <v>47</v>
      </c>
      <c r="D2625" s="19">
        <v>2624</v>
      </c>
    </row>
    <row r="2626" spans="1:4" ht="15.75" customHeight="1">
      <c r="A2626" s="19" t="s">
        <v>16269</v>
      </c>
      <c r="B2626" s="19" t="s">
        <v>47</v>
      </c>
      <c r="D2626" s="19">
        <v>2625</v>
      </c>
    </row>
    <row r="2627" spans="1:4" ht="15.75" customHeight="1">
      <c r="A2627" s="19" t="s">
        <v>16269</v>
      </c>
      <c r="B2627" s="19" t="s">
        <v>47</v>
      </c>
      <c r="D2627" s="19">
        <v>2626</v>
      </c>
    </row>
    <row r="2628" spans="1:4" ht="15.75" customHeight="1">
      <c r="A2628" s="19" t="s">
        <v>16269</v>
      </c>
      <c r="B2628" s="19" t="s">
        <v>47</v>
      </c>
      <c r="D2628" s="19">
        <v>2627</v>
      </c>
    </row>
    <row r="2629" spans="1:4" ht="15.75" customHeight="1">
      <c r="A2629" s="19" t="s">
        <v>15656</v>
      </c>
      <c r="B2629" s="19" t="s">
        <v>47</v>
      </c>
      <c r="D2629" s="19">
        <v>2628</v>
      </c>
    </row>
    <row r="2630" spans="1:4" ht="15.75" customHeight="1">
      <c r="A2630" s="19" t="s">
        <v>16269</v>
      </c>
      <c r="B2630" s="19" t="s">
        <v>47</v>
      </c>
      <c r="D2630" s="19">
        <v>2629</v>
      </c>
    </row>
    <row r="2631" spans="1:4" ht="15.75" customHeight="1">
      <c r="A2631" s="19" t="s">
        <v>16347</v>
      </c>
      <c r="B2631" s="19" t="s">
        <v>50</v>
      </c>
      <c r="D2631" s="19">
        <v>2630</v>
      </c>
    </row>
    <row r="2632" spans="1:4" ht="15.75" customHeight="1">
      <c r="A2632" s="19" t="s">
        <v>16354</v>
      </c>
      <c r="B2632" s="19" t="s">
        <v>43</v>
      </c>
      <c r="D2632" s="19">
        <v>2631</v>
      </c>
    </row>
    <row r="2633" spans="1:4" ht="15.75" customHeight="1">
      <c r="A2633" s="19" t="s">
        <v>16357</v>
      </c>
      <c r="B2633" s="19" t="s">
        <v>43</v>
      </c>
      <c r="D2633" s="19">
        <v>2632</v>
      </c>
    </row>
    <row r="2634" spans="1:4" ht="15.75" customHeight="1">
      <c r="D2634" s="19">
        <v>2633</v>
      </c>
    </row>
    <row r="2635" spans="1:4" ht="15.75" customHeight="1">
      <c r="A2635" s="19" t="s">
        <v>16367</v>
      </c>
      <c r="B2635" s="19" t="s">
        <v>43</v>
      </c>
      <c r="D2635" s="19">
        <v>2634</v>
      </c>
    </row>
    <row r="2636" spans="1:4" ht="15.75" customHeight="1">
      <c r="A2636" s="19" t="s">
        <v>16367</v>
      </c>
      <c r="B2636" s="19" t="s">
        <v>43</v>
      </c>
      <c r="D2636" s="19">
        <v>2635</v>
      </c>
    </row>
    <row r="2637" spans="1:4" ht="15.75" customHeight="1">
      <c r="A2637" s="19" t="s">
        <v>16379</v>
      </c>
      <c r="B2637" s="19" t="s">
        <v>43</v>
      </c>
      <c r="D2637" s="19">
        <v>2636</v>
      </c>
    </row>
    <row r="2638" spans="1:4" ht="15.75" customHeight="1">
      <c r="A2638" s="19" t="s">
        <v>16385</v>
      </c>
      <c r="B2638" s="19" t="s">
        <v>43</v>
      </c>
      <c r="D2638" s="19">
        <v>2637</v>
      </c>
    </row>
    <row r="2639" spans="1:4" ht="15.75" customHeight="1">
      <c r="A2639" s="19" t="s">
        <v>16392</v>
      </c>
      <c r="B2639" s="19" t="s">
        <v>43</v>
      </c>
      <c r="D2639" s="19">
        <v>2638</v>
      </c>
    </row>
    <row r="2640" spans="1:4" ht="15.75" customHeight="1">
      <c r="A2640" s="19" t="s">
        <v>16397</v>
      </c>
      <c r="B2640" s="19" t="s">
        <v>43</v>
      </c>
      <c r="D2640" s="19">
        <v>2639</v>
      </c>
    </row>
    <row r="2641" spans="1:4" ht="15.75" customHeight="1">
      <c r="A2641" s="19" t="s">
        <v>16397</v>
      </c>
      <c r="B2641" s="19" t="s">
        <v>43</v>
      </c>
      <c r="D2641" s="19">
        <v>2640</v>
      </c>
    </row>
    <row r="2642" spans="1:4" ht="15.75" customHeight="1">
      <c r="A2642" s="19" t="s">
        <v>16397</v>
      </c>
      <c r="B2642" s="19" t="s">
        <v>43</v>
      </c>
      <c r="D2642" s="19">
        <v>2641</v>
      </c>
    </row>
    <row r="2643" spans="1:4" ht="15.75" customHeight="1">
      <c r="A2643" s="19" t="s">
        <v>16397</v>
      </c>
      <c r="B2643" s="19" t="s">
        <v>43</v>
      </c>
      <c r="D2643" s="19">
        <v>2642</v>
      </c>
    </row>
    <row r="2644" spans="1:4" ht="15.75" customHeight="1">
      <c r="A2644" s="19" t="s">
        <v>16397</v>
      </c>
      <c r="B2644" s="19" t="s">
        <v>43</v>
      </c>
      <c r="D2644" s="19">
        <v>2643</v>
      </c>
    </row>
    <row r="2645" spans="1:4" ht="15.75" customHeight="1">
      <c r="A2645" s="19" t="s">
        <v>16397</v>
      </c>
      <c r="B2645" s="19" t="s">
        <v>43</v>
      </c>
      <c r="D2645" s="19">
        <v>2644</v>
      </c>
    </row>
    <row r="2646" spans="1:4" ht="15.75" customHeight="1">
      <c r="A2646" s="19" t="s">
        <v>16397</v>
      </c>
      <c r="B2646" s="19" t="s">
        <v>43</v>
      </c>
      <c r="D2646" s="19">
        <v>2645</v>
      </c>
    </row>
    <row r="2647" spans="1:4" ht="15.75" customHeight="1">
      <c r="A2647" s="19" t="s">
        <v>16436</v>
      </c>
      <c r="B2647" s="19" t="s">
        <v>43</v>
      </c>
      <c r="D2647" s="19">
        <v>2646</v>
      </c>
    </row>
    <row r="2648" spans="1:4" ht="15.75" customHeight="1">
      <c r="A2648" s="19" t="s">
        <v>16397</v>
      </c>
      <c r="B2648" s="19" t="s">
        <v>43</v>
      </c>
      <c r="D2648" s="19">
        <v>2647</v>
      </c>
    </row>
    <row r="2649" spans="1:4" ht="15.75" customHeight="1">
      <c r="A2649" s="19" t="s">
        <v>16447</v>
      </c>
      <c r="B2649" s="19" t="s">
        <v>43</v>
      </c>
      <c r="D2649" s="19">
        <v>2648</v>
      </c>
    </row>
    <row r="2650" spans="1:4" ht="15.75" customHeight="1">
      <c r="A2650" s="19" t="s">
        <v>16454</v>
      </c>
      <c r="B2650" s="19" t="s">
        <v>43</v>
      </c>
      <c r="D2650" s="19">
        <v>2649</v>
      </c>
    </row>
    <row r="2651" spans="1:4" ht="15.75" customHeight="1">
      <c r="A2651" s="19" t="s">
        <v>16460</v>
      </c>
      <c r="B2651" s="19" t="s">
        <v>64</v>
      </c>
      <c r="D2651" s="19">
        <v>2650</v>
      </c>
    </row>
    <row r="2652" spans="1:4" ht="15.75" customHeight="1">
      <c r="A2652" s="19" t="s">
        <v>16397</v>
      </c>
      <c r="B2652" s="19" t="s">
        <v>43</v>
      </c>
      <c r="D2652" s="19">
        <v>2651</v>
      </c>
    </row>
    <row r="2653" spans="1:4" ht="15.75" customHeight="1">
      <c r="A2653" s="19" t="s">
        <v>16397</v>
      </c>
      <c r="B2653" s="19" t="s">
        <v>43</v>
      </c>
      <c r="D2653" s="19">
        <v>2652</v>
      </c>
    </row>
    <row r="2654" spans="1:4" ht="15.75" customHeight="1">
      <c r="A2654" s="19" t="s">
        <v>16397</v>
      </c>
      <c r="B2654" s="19" t="s">
        <v>43</v>
      </c>
      <c r="D2654" s="19">
        <v>2653</v>
      </c>
    </row>
    <row r="2655" spans="1:4" ht="15.75" customHeight="1">
      <c r="A2655" s="19" t="s">
        <v>16669</v>
      </c>
      <c r="B2655" s="19" t="s">
        <v>63</v>
      </c>
      <c r="D2655" s="19">
        <v>2654</v>
      </c>
    </row>
    <row r="2656" spans="1:4" ht="15.75" customHeight="1">
      <c r="A2656" s="19" t="s">
        <v>16397</v>
      </c>
      <c r="B2656" s="19" t="s">
        <v>43</v>
      </c>
      <c r="D2656" s="19">
        <v>2655</v>
      </c>
    </row>
    <row r="2657" spans="1:4" ht="15.75" customHeight="1">
      <c r="A2657" s="19" t="s">
        <v>16397</v>
      </c>
      <c r="B2657" s="19" t="s">
        <v>43</v>
      </c>
      <c r="D2657" s="19">
        <v>2656</v>
      </c>
    </row>
    <row r="2658" spans="1:4" ht="15.75" customHeight="1">
      <c r="A2658" s="19" t="s">
        <v>16397</v>
      </c>
      <c r="B2658" s="19" t="s">
        <v>43</v>
      </c>
      <c r="D2658" s="19">
        <v>2657</v>
      </c>
    </row>
    <row r="2659" spans="1:4" ht="15.75" customHeight="1">
      <c r="A2659" s="19" t="s">
        <v>16509</v>
      </c>
      <c r="B2659" s="19" t="s">
        <v>47</v>
      </c>
      <c r="D2659" s="19">
        <v>2658</v>
      </c>
    </row>
    <row r="2660" spans="1:4" ht="15.75" customHeight="1">
      <c r="A2660" s="19" t="s">
        <v>16397</v>
      </c>
      <c r="B2660" s="19" t="s">
        <v>43</v>
      </c>
      <c r="D2660" s="19">
        <v>2659</v>
      </c>
    </row>
    <row r="2661" spans="1:4" ht="15.75" customHeight="1">
      <c r="A2661" s="19" t="s">
        <v>16397</v>
      </c>
      <c r="B2661" s="19" t="s">
        <v>43</v>
      </c>
      <c r="D2661" s="19">
        <v>2660</v>
      </c>
    </row>
    <row r="2662" spans="1:4" ht="15.75" customHeight="1">
      <c r="A2662" s="19" t="s">
        <v>16529</v>
      </c>
      <c r="B2662" s="19" t="s">
        <v>43</v>
      </c>
      <c r="D2662" s="19">
        <v>2661</v>
      </c>
    </row>
    <row r="2663" spans="1:4" ht="15.75" customHeight="1">
      <c r="A2663" s="19" t="s">
        <v>16397</v>
      </c>
      <c r="B2663" s="19" t="s">
        <v>43</v>
      </c>
      <c r="D2663" s="19">
        <v>2662</v>
      </c>
    </row>
    <row r="2664" spans="1:4" ht="15.75" customHeight="1">
      <c r="A2664" s="19" t="s">
        <v>16397</v>
      </c>
      <c r="B2664" s="19" t="s">
        <v>43</v>
      </c>
      <c r="D2664" s="19">
        <v>2663</v>
      </c>
    </row>
    <row r="2665" spans="1:4" ht="15.75" customHeight="1">
      <c r="A2665" s="19" t="s">
        <v>16454</v>
      </c>
      <c r="B2665" s="19" t="s">
        <v>43</v>
      </c>
      <c r="D2665" s="19">
        <v>2664</v>
      </c>
    </row>
    <row r="2666" spans="1:4" ht="15.75" customHeight="1">
      <c r="D2666" s="19">
        <v>2665</v>
      </c>
    </row>
    <row r="2667" spans="1:4" ht="15.75" customHeight="1">
      <c r="A2667" s="19" t="s">
        <v>16397</v>
      </c>
      <c r="B2667" s="19" t="s">
        <v>43</v>
      </c>
      <c r="D2667" s="19">
        <v>2666</v>
      </c>
    </row>
    <row r="2668" spans="1:4" ht="15.75" customHeight="1">
      <c r="A2668" s="19" t="s">
        <v>16558</v>
      </c>
      <c r="B2668" s="19" t="s">
        <v>40</v>
      </c>
      <c r="D2668" s="19">
        <v>2667</v>
      </c>
    </row>
    <row r="2669" spans="1:4" ht="15.75" customHeight="1">
      <c r="A2669" s="19" t="s">
        <v>16565</v>
      </c>
      <c r="B2669" s="19" t="s">
        <v>40</v>
      </c>
      <c r="D2669" s="19">
        <v>2668</v>
      </c>
    </row>
    <row r="2670" spans="1:4" ht="15.75" customHeight="1">
      <c r="A2670" s="19" t="s">
        <v>16565</v>
      </c>
      <c r="B2670" s="19" t="s">
        <v>40</v>
      </c>
      <c r="D2670" s="19">
        <v>2669</v>
      </c>
    </row>
    <row r="2671" spans="1:4" ht="15.75" customHeight="1">
      <c r="A2671" s="19" t="s">
        <v>16565</v>
      </c>
      <c r="B2671" s="19" t="s">
        <v>40</v>
      </c>
      <c r="D2671" s="19">
        <v>2670</v>
      </c>
    </row>
    <row r="2672" spans="1:4" ht="15.75" customHeight="1">
      <c r="A2672" s="19" t="s">
        <v>16580</v>
      </c>
      <c r="B2672" s="19" t="s">
        <v>40</v>
      </c>
      <c r="D2672" s="19">
        <v>2671</v>
      </c>
    </row>
    <row r="2673" spans="1:4" ht="15.75" customHeight="1">
      <c r="A2673" s="19" t="s">
        <v>16734</v>
      </c>
      <c r="B2673" s="19" t="s">
        <v>40</v>
      </c>
      <c r="D2673" s="19">
        <v>2672</v>
      </c>
    </row>
    <row r="2674" spans="1:4" ht="15.75" customHeight="1">
      <c r="A2674" s="19" t="s">
        <v>16593</v>
      </c>
      <c r="B2674" s="19" t="s">
        <v>40</v>
      </c>
      <c r="D2674" s="19">
        <v>2673</v>
      </c>
    </row>
    <row r="2675" spans="1:4" ht="15.75" customHeight="1">
      <c r="A2675" s="19" t="s">
        <v>16593</v>
      </c>
      <c r="B2675" s="19" t="s">
        <v>40</v>
      </c>
      <c r="D2675" s="19">
        <v>2674</v>
      </c>
    </row>
    <row r="2676" spans="1:4" ht="15.75" customHeight="1">
      <c r="A2676" s="19" t="s">
        <v>16813</v>
      </c>
      <c r="B2676" s="19" t="s">
        <v>40</v>
      </c>
      <c r="D2676" s="19">
        <v>2675</v>
      </c>
    </row>
    <row r="2677" spans="1:4" ht="15.75" customHeight="1">
      <c r="A2677" s="19" t="s">
        <v>16610</v>
      </c>
      <c r="B2677" s="19" t="s">
        <v>40</v>
      </c>
      <c r="D2677" s="19">
        <v>2676</v>
      </c>
    </row>
    <row r="2678" spans="1:4" ht="15.75" customHeight="1">
      <c r="A2678" s="19" t="s">
        <v>16610</v>
      </c>
      <c r="B2678" s="19" t="s">
        <v>40</v>
      </c>
      <c r="D2678" s="19">
        <v>2677</v>
      </c>
    </row>
    <row r="2679" spans="1:4" ht="15.75" customHeight="1">
      <c r="A2679" s="19">
        <v>2016</v>
      </c>
      <c r="B2679" s="19" t="s">
        <v>16621</v>
      </c>
      <c r="D2679" s="19">
        <v>2678</v>
      </c>
    </row>
    <row r="2680" spans="1:4" ht="15.75" customHeight="1">
      <c r="A2680" s="19">
        <v>2016</v>
      </c>
      <c r="B2680" s="19" t="s">
        <v>14227</v>
      </c>
      <c r="D2680" s="19">
        <v>2679</v>
      </c>
    </row>
    <row r="2681" spans="1:4" ht="15.75" customHeight="1">
      <c r="A2681" s="19">
        <v>2016</v>
      </c>
      <c r="B2681" s="19" t="s">
        <v>16633</v>
      </c>
      <c r="D2681" s="19">
        <v>2680</v>
      </c>
    </row>
    <row r="2682" spans="1:4" ht="15.75" customHeight="1">
      <c r="A2682" s="19">
        <v>2016</v>
      </c>
      <c r="B2682" s="19" t="s">
        <v>16641</v>
      </c>
      <c r="D2682" s="19">
        <v>2681</v>
      </c>
    </row>
    <row r="2683" spans="1:4" ht="15.75" customHeight="1">
      <c r="A2683" s="19">
        <v>2016</v>
      </c>
      <c r="B2683" s="19" t="s">
        <v>16647</v>
      </c>
      <c r="D2683" s="19">
        <v>2682</v>
      </c>
    </row>
    <row r="2684" spans="1:4" ht="15.75" customHeight="1">
      <c r="A2684" s="19">
        <v>2016</v>
      </c>
      <c r="B2684" s="19" t="s">
        <v>14227</v>
      </c>
      <c r="D2684" s="19">
        <v>2683</v>
      </c>
    </row>
    <row r="2685" spans="1:4" ht="15.75" customHeight="1">
      <c r="A2685" s="19">
        <v>2016</v>
      </c>
      <c r="B2685" s="19" t="s">
        <v>16633</v>
      </c>
      <c r="D2685" s="19">
        <v>2684</v>
      </c>
    </row>
    <row r="2686" spans="1:4" ht="15.75" customHeight="1">
      <c r="A2686" s="19">
        <v>2016</v>
      </c>
      <c r="B2686" s="19" t="s">
        <v>16641</v>
      </c>
      <c r="D2686" s="19">
        <v>2685</v>
      </c>
    </row>
    <row r="2687" spans="1:4" ht="15.75" customHeight="1">
      <c r="A2687" s="19">
        <v>2016</v>
      </c>
      <c r="B2687" s="19" t="s">
        <v>190</v>
      </c>
      <c r="D2687" s="19">
        <v>2686</v>
      </c>
    </row>
    <row r="2688" spans="1:4" ht="15.75" customHeight="1">
      <c r="A2688" s="19">
        <v>2016</v>
      </c>
      <c r="B2688" s="19" t="s">
        <v>16679</v>
      </c>
      <c r="D2688" s="19">
        <v>2687</v>
      </c>
    </row>
    <row r="2689" spans="1:4" ht="15.75" customHeight="1">
      <c r="A2689" s="19">
        <v>2016</v>
      </c>
      <c r="B2689" s="19" t="s">
        <v>14227</v>
      </c>
      <c r="D2689" s="19">
        <v>2688</v>
      </c>
    </row>
    <row r="2690" spans="1:4" ht="15.75" customHeight="1">
      <c r="A2690" s="19" t="s">
        <v>16691</v>
      </c>
      <c r="B2690" s="19" t="s">
        <v>47</v>
      </c>
      <c r="D2690" s="19">
        <v>2689</v>
      </c>
    </row>
    <row r="2691" spans="1:4" ht="15.75" customHeight="1">
      <c r="A2691" s="19" t="s">
        <v>16696</v>
      </c>
      <c r="B2691" s="19" t="s">
        <v>40</v>
      </c>
      <c r="D2691" s="19">
        <v>2690</v>
      </c>
    </row>
    <row r="2692" spans="1:4" ht="15.75" customHeight="1">
      <c r="A2692" s="19">
        <v>2016</v>
      </c>
      <c r="B2692" s="19" t="s">
        <v>16702</v>
      </c>
      <c r="D2692" s="19">
        <v>2691</v>
      </c>
    </row>
    <row r="2693" spans="1:4" ht="15.75" customHeight="1">
      <c r="A2693" s="19">
        <v>2010</v>
      </c>
      <c r="B2693" s="19" t="s">
        <v>16709</v>
      </c>
      <c r="D2693" s="19">
        <v>2692</v>
      </c>
    </row>
    <row r="2694" spans="1:4" ht="15.75" customHeight="1">
      <c r="A2694" s="19" t="s">
        <v>16716</v>
      </c>
      <c r="B2694" s="19" t="s">
        <v>64</v>
      </c>
      <c r="D2694" s="19">
        <v>2693</v>
      </c>
    </row>
    <row r="2695" spans="1:4" ht="15.75" customHeight="1">
      <c r="A2695" s="19">
        <v>2016</v>
      </c>
      <c r="B2695" s="19" t="s">
        <v>16722</v>
      </c>
      <c r="D2695" s="19">
        <v>2694</v>
      </c>
    </row>
    <row r="2696" spans="1:4" ht="15.75" customHeight="1">
      <c r="A2696" s="19">
        <v>2016</v>
      </c>
      <c r="B2696" s="19" t="s">
        <v>14183</v>
      </c>
      <c r="D2696" s="19">
        <v>2695</v>
      </c>
    </row>
    <row r="2697" spans="1:4" ht="15.75" customHeight="1">
      <c r="A2697" s="19" t="s">
        <v>16696</v>
      </c>
      <c r="B2697" s="19" t="s">
        <v>40</v>
      </c>
      <c r="D2697" s="19">
        <v>2696</v>
      </c>
    </row>
    <row r="2698" spans="1:4" ht="15.75" customHeight="1">
      <c r="A2698" s="19" t="s">
        <v>16696</v>
      </c>
      <c r="B2698" s="19" t="s">
        <v>40</v>
      </c>
      <c r="D2698" s="19">
        <v>2697</v>
      </c>
    </row>
    <row r="2699" spans="1:4" ht="15.75" customHeight="1">
      <c r="A2699" s="19" t="s">
        <v>16696</v>
      </c>
      <c r="B2699" s="19" t="s">
        <v>40</v>
      </c>
      <c r="D2699" s="19">
        <v>2698</v>
      </c>
    </row>
    <row r="2700" spans="1:4" ht="15.75" customHeight="1">
      <c r="A2700" s="19" t="s">
        <v>16696</v>
      </c>
      <c r="B2700" s="19" t="s">
        <v>40</v>
      </c>
      <c r="D2700" s="19">
        <v>2699</v>
      </c>
    </row>
    <row r="2701" spans="1:4" ht="15.75" customHeight="1">
      <c r="A2701" s="19">
        <v>2016</v>
      </c>
      <c r="B2701" s="19" t="s">
        <v>16761</v>
      </c>
      <c r="D2701" s="19">
        <v>2700</v>
      </c>
    </row>
    <row r="2702" spans="1:4" ht="15.75" customHeight="1">
      <c r="A2702" s="19" t="s">
        <v>16696</v>
      </c>
      <c r="B2702" s="19" t="s">
        <v>40</v>
      </c>
      <c r="D2702" s="19">
        <v>2701</v>
      </c>
    </row>
    <row r="2703" spans="1:4" ht="15.75" customHeight="1">
      <c r="A2703" s="19">
        <v>2016</v>
      </c>
      <c r="B2703" s="19" t="s">
        <v>16773</v>
      </c>
      <c r="D2703" s="19">
        <v>2702</v>
      </c>
    </row>
    <row r="2704" spans="1:4" ht="15.75" customHeight="1">
      <c r="A2704" s="19" t="s">
        <v>16696</v>
      </c>
      <c r="B2704" s="19" t="s">
        <v>40</v>
      </c>
      <c r="D2704" s="19">
        <v>2703</v>
      </c>
    </row>
    <row r="2705" spans="1:4" ht="15.75" customHeight="1">
      <c r="A2705" s="19" t="s">
        <v>9402</v>
      </c>
      <c r="B2705" s="19" t="s">
        <v>40</v>
      </c>
      <c r="D2705" s="19">
        <v>2704</v>
      </c>
    </row>
    <row r="2706" spans="1:4" ht="15.75" customHeight="1">
      <c r="A2706" s="19" t="s">
        <v>16790</v>
      </c>
      <c r="B2706" s="19" t="s">
        <v>63</v>
      </c>
      <c r="D2706" s="19">
        <v>2705</v>
      </c>
    </row>
    <row r="2707" spans="1:4" ht="15.75" customHeight="1">
      <c r="A2707" s="19" t="s">
        <v>16696</v>
      </c>
      <c r="B2707" s="19" t="s">
        <v>40</v>
      </c>
      <c r="D2707" s="19">
        <v>2706</v>
      </c>
    </row>
    <row r="2708" spans="1:4" ht="15.75" customHeight="1">
      <c r="A2708" s="19" t="s">
        <v>16696</v>
      </c>
      <c r="B2708" s="19" t="s">
        <v>40</v>
      </c>
      <c r="D2708" s="19">
        <v>2707</v>
      </c>
    </row>
    <row r="2709" spans="1:4" ht="15.75" customHeight="1">
      <c r="A2709" s="19" t="s">
        <v>16806</v>
      </c>
      <c r="B2709" s="19" t="s">
        <v>62</v>
      </c>
      <c r="D2709" s="19">
        <v>2708</v>
      </c>
    </row>
    <row r="2710" spans="1:4" ht="15.75" customHeight="1">
      <c r="A2710" s="19" t="s">
        <v>16941</v>
      </c>
      <c r="B2710" s="19" t="s">
        <v>43</v>
      </c>
      <c r="D2710" s="19">
        <v>2709</v>
      </c>
    </row>
    <row r="2711" spans="1:4" ht="15.75" customHeight="1">
      <c r="A2711" s="19" t="s">
        <v>17034</v>
      </c>
      <c r="B2711" s="19" t="s">
        <v>62</v>
      </c>
      <c r="D2711" s="19">
        <v>2710</v>
      </c>
    </row>
    <row r="2712" spans="1:4" ht="15.75" customHeight="1">
      <c r="A2712" s="19" t="s">
        <v>14581</v>
      </c>
      <c r="B2712" s="19" t="s">
        <v>40</v>
      </c>
      <c r="D2712" s="19">
        <v>2711</v>
      </c>
    </row>
    <row r="2713" spans="1:4" ht="15.75" customHeight="1">
      <c r="A2713" s="19" t="s">
        <v>9402</v>
      </c>
      <c r="B2713" s="19" t="s">
        <v>40</v>
      </c>
      <c r="D2713" s="19">
        <v>2712</v>
      </c>
    </row>
    <row r="2714" spans="1:4" ht="15.75" customHeight="1">
      <c r="A2714" s="19" t="s">
        <v>16696</v>
      </c>
      <c r="B2714" s="19" t="s">
        <v>40</v>
      </c>
      <c r="D2714" s="19">
        <v>2713</v>
      </c>
    </row>
    <row r="2715" spans="1:4" ht="15.75" customHeight="1">
      <c r="A2715" s="19" t="s">
        <v>16696</v>
      </c>
      <c r="B2715" s="19" t="s">
        <v>40</v>
      </c>
      <c r="D2715" s="19">
        <v>2714</v>
      </c>
    </row>
    <row r="2716" spans="1:4" ht="15.75" customHeight="1">
      <c r="A2716" s="19" t="s">
        <v>16696</v>
      </c>
      <c r="B2716" s="19" t="s">
        <v>40</v>
      </c>
      <c r="D2716" s="19">
        <v>2715</v>
      </c>
    </row>
    <row r="2717" spans="1:4" ht="15.75" customHeight="1">
      <c r="A2717" s="19">
        <v>2016</v>
      </c>
      <c r="B2717" s="19" t="s">
        <v>16773</v>
      </c>
      <c r="D2717" s="19">
        <v>2716</v>
      </c>
    </row>
    <row r="2718" spans="1:4" ht="15.75" customHeight="1">
      <c r="A2718" s="19">
        <v>2016</v>
      </c>
      <c r="B2718" s="19" t="s">
        <v>16854</v>
      </c>
      <c r="D2718" s="19">
        <v>2717</v>
      </c>
    </row>
    <row r="2719" spans="1:4" ht="15.75" customHeight="1">
      <c r="A2719" s="19" t="s">
        <v>16696</v>
      </c>
      <c r="B2719" s="19" t="s">
        <v>40</v>
      </c>
      <c r="D2719" s="19">
        <v>2718</v>
      </c>
    </row>
    <row r="2720" spans="1:4" ht="15.75" customHeight="1">
      <c r="A2720" s="19">
        <v>2016</v>
      </c>
      <c r="B2720" s="19" t="s">
        <v>16773</v>
      </c>
      <c r="D2720" s="19">
        <v>2719</v>
      </c>
    </row>
    <row r="2721" spans="1:4" ht="15.75" customHeight="1">
      <c r="A2721" s="19">
        <v>2016</v>
      </c>
      <c r="B2721" s="19" t="s">
        <v>16868</v>
      </c>
      <c r="D2721" s="19">
        <v>2720</v>
      </c>
    </row>
    <row r="2722" spans="1:4" ht="15.75" customHeight="1">
      <c r="A2722" s="19" t="s">
        <v>16696</v>
      </c>
      <c r="B2722" s="19" t="s">
        <v>40</v>
      </c>
      <c r="D2722" s="19">
        <v>2721</v>
      </c>
    </row>
    <row r="2723" spans="1:4" ht="15.75" customHeight="1">
      <c r="A2723" s="19" t="s">
        <v>16881</v>
      </c>
      <c r="B2723" s="19" t="s">
        <v>64</v>
      </c>
      <c r="D2723" s="19">
        <v>2722</v>
      </c>
    </row>
    <row r="2724" spans="1:4" ht="15.75" customHeight="1">
      <c r="A2724" s="19" t="s">
        <v>16881</v>
      </c>
      <c r="B2724" s="19" t="s">
        <v>64</v>
      </c>
      <c r="D2724" s="19">
        <v>2723</v>
      </c>
    </row>
    <row r="2725" spans="1:4" ht="15.75" customHeight="1">
      <c r="A2725" s="19" t="s">
        <v>16895</v>
      </c>
      <c r="B2725" s="19" t="s">
        <v>64</v>
      </c>
      <c r="D2725" s="19">
        <v>2724</v>
      </c>
    </row>
    <row r="2726" spans="1:4" ht="15.75" customHeight="1">
      <c r="A2726" s="19" t="s">
        <v>16895</v>
      </c>
      <c r="B2726" s="19" t="s">
        <v>64</v>
      </c>
      <c r="D2726" s="19">
        <v>2725</v>
      </c>
    </row>
    <row r="2727" spans="1:4" ht="15.75" customHeight="1">
      <c r="A2727" s="19" t="s">
        <v>16909</v>
      </c>
      <c r="B2727" s="19" t="s">
        <v>64</v>
      </c>
      <c r="D2727" s="19">
        <v>2726</v>
      </c>
    </row>
    <row r="2728" spans="1:4" ht="15.75" customHeight="1">
      <c r="A2728" s="19" t="s">
        <v>16915</v>
      </c>
      <c r="B2728" s="19" t="s">
        <v>64</v>
      </c>
      <c r="D2728" s="19">
        <v>2727</v>
      </c>
    </row>
    <row r="2729" spans="1:4" ht="15.75" customHeight="1">
      <c r="A2729" s="19" t="s">
        <v>16922</v>
      </c>
      <c r="B2729" s="19" t="s">
        <v>64</v>
      </c>
      <c r="D2729" s="19">
        <v>2728</v>
      </c>
    </row>
    <row r="2730" spans="1:4" ht="15.75" customHeight="1">
      <c r="A2730" s="19" t="s">
        <v>16716</v>
      </c>
      <c r="B2730" s="19" t="s">
        <v>64</v>
      </c>
      <c r="D2730" s="19">
        <v>2729</v>
      </c>
    </row>
    <row r="2731" spans="1:4" ht="15.75" customHeight="1">
      <c r="A2731" s="19" t="s">
        <v>16934</v>
      </c>
      <c r="B2731" s="19" t="s">
        <v>64</v>
      </c>
      <c r="D2731" s="19">
        <v>2730</v>
      </c>
    </row>
    <row r="2732" spans="1:4" ht="15.75" customHeight="1">
      <c r="A2732" s="19" t="s">
        <v>16934</v>
      </c>
      <c r="B2732" s="19" t="s">
        <v>64</v>
      </c>
      <c r="D2732" s="19">
        <v>2731</v>
      </c>
    </row>
    <row r="2733" spans="1:4" ht="15.75" customHeight="1">
      <c r="A2733" s="19" t="s">
        <v>16934</v>
      </c>
      <c r="B2733" s="19" t="s">
        <v>64</v>
      </c>
      <c r="D2733" s="19">
        <v>2732</v>
      </c>
    </row>
    <row r="2734" spans="1:4" ht="15.75" customHeight="1">
      <c r="A2734" s="19" t="s">
        <v>16955</v>
      </c>
      <c r="B2734" s="19" t="s">
        <v>64</v>
      </c>
      <c r="D2734" s="19">
        <v>2733</v>
      </c>
    </row>
    <row r="2735" spans="1:4" ht="15.75" customHeight="1">
      <c r="A2735" s="19" t="s">
        <v>16962</v>
      </c>
      <c r="B2735" s="19" t="s">
        <v>64</v>
      </c>
      <c r="D2735" s="19">
        <v>2734</v>
      </c>
    </row>
    <row r="2736" spans="1:4" ht="15.75" customHeight="1">
      <c r="A2736" s="19" t="s">
        <v>16969</v>
      </c>
      <c r="B2736" s="19" t="s">
        <v>64</v>
      </c>
      <c r="D2736" s="19">
        <v>2735</v>
      </c>
    </row>
    <row r="2737" spans="1:4" ht="15.75" customHeight="1">
      <c r="A2737" s="19" t="s">
        <v>16969</v>
      </c>
      <c r="B2737" s="19" t="s">
        <v>64</v>
      </c>
      <c r="D2737" s="19">
        <v>2736</v>
      </c>
    </row>
    <row r="2738" spans="1:4" ht="15.75" customHeight="1">
      <c r="A2738" s="19" t="s">
        <v>16982</v>
      </c>
      <c r="B2738" s="19" t="s">
        <v>64</v>
      </c>
      <c r="D2738" s="19">
        <v>2737</v>
      </c>
    </row>
    <row r="2739" spans="1:4" ht="15.75" customHeight="1">
      <c r="A2739" s="19" t="s">
        <v>16982</v>
      </c>
      <c r="B2739" s="19" t="s">
        <v>64</v>
      </c>
      <c r="D2739" s="19">
        <v>2738</v>
      </c>
    </row>
    <row r="2740" spans="1:4" ht="15.75" customHeight="1">
      <c r="A2740" s="19" t="s">
        <v>16982</v>
      </c>
      <c r="B2740" s="19" t="s">
        <v>64</v>
      </c>
      <c r="D2740" s="19">
        <v>2739</v>
      </c>
    </row>
    <row r="2741" spans="1:4" ht="15.75" customHeight="1">
      <c r="A2741" s="19" t="s">
        <v>16996</v>
      </c>
      <c r="B2741" s="19" t="s">
        <v>64</v>
      </c>
      <c r="D2741" s="19">
        <v>2740</v>
      </c>
    </row>
    <row r="2742" spans="1:4" ht="15.75" customHeight="1">
      <c r="A2742" s="19" t="s">
        <v>17003</v>
      </c>
      <c r="B2742" s="19" t="s">
        <v>64</v>
      </c>
      <c r="D2742" s="19">
        <v>2741</v>
      </c>
    </row>
    <row r="2743" spans="1:4" ht="15.75" customHeight="1">
      <c r="A2743" s="19" t="s">
        <v>17009</v>
      </c>
      <c r="B2743" s="19" t="s">
        <v>64</v>
      </c>
      <c r="D2743" s="19">
        <v>2742</v>
      </c>
    </row>
    <row r="2744" spans="1:4" ht="15.75" customHeight="1">
      <c r="A2744" s="19" t="s">
        <v>16996</v>
      </c>
      <c r="B2744" s="19" t="s">
        <v>64</v>
      </c>
      <c r="D2744" s="19">
        <v>2743</v>
      </c>
    </row>
    <row r="2745" spans="1:4" ht="15.75" customHeight="1">
      <c r="A2745" s="19" t="s">
        <v>16996</v>
      </c>
      <c r="B2745" s="19" t="s">
        <v>64</v>
      </c>
      <c r="D2745" s="19">
        <v>2744</v>
      </c>
    </row>
    <row r="2746" spans="1:4" ht="15.75" customHeight="1">
      <c r="A2746" s="19" t="s">
        <v>16996</v>
      </c>
      <c r="B2746" s="19" t="s">
        <v>64</v>
      </c>
      <c r="D2746" s="19">
        <v>2745</v>
      </c>
    </row>
    <row r="2747" spans="1:4" ht="15.75" customHeight="1">
      <c r="A2747" s="19" t="s">
        <v>16996</v>
      </c>
      <c r="B2747" s="19" t="s">
        <v>64</v>
      </c>
      <c r="D2747" s="19">
        <v>2746</v>
      </c>
    </row>
    <row r="2748" spans="1:4" ht="15.75" customHeight="1">
      <c r="A2748" s="19" t="s">
        <v>16996</v>
      </c>
      <c r="B2748" s="19" t="s">
        <v>64</v>
      </c>
      <c r="D2748" s="19">
        <v>2747</v>
      </c>
    </row>
    <row r="2749" spans="1:4" ht="15.75" customHeight="1">
      <c r="A2749" s="19" t="s">
        <v>17045</v>
      </c>
      <c r="B2749" s="19" t="s">
        <v>64</v>
      </c>
      <c r="D2749" s="19">
        <v>2748</v>
      </c>
    </row>
    <row r="2750" spans="1:4" ht="15.75" customHeight="1">
      <c r="A2750" s="19" t="s">
        <v>16996</v>
      </c>
      <c r="B2750" s="19" t="s">
        <v>64</v>
      </c>
      <c r="D2750" s="19">
        <v>2749</v>
      </c>
    </row>
    <row r="2751" spans="1:4" ht="15.75" customHeight="1">
      <c r="A2751" s="19" t="s">
        <v>16996</v>
      </c>
      <c r="B2751" s="19" t="s">
        <v>64</v>
      </c>
      <c r="D2751" s="19">
        <v>2750</v>
      </c>
    </row>
    <row r="2752" spans="1:4" ht="15.75" customHeight="1">
      <c r="A2752" s="19" t="s">
        <v>16996</v>
      </c>
      <c r="B2752" s="19" t="s">
        <v>64</v>
      </c>
      <c r="D2752" s="19">
        <v>2751</v>
      </c>
    </row>
    <row r="2753" spans="1:4" ht="15.75" customHeight="1">
      <c r="A2753" s="19" t="s">
        <v>17009</v>
      </c>
      <c r="B2753" s="19" t="s">
        <v>64</v>
      </c>
      <c r="D2753" s="19">
        <v>2752</v>
      </c>
    </row>
    <row r="2754" spans="1:4" ht="15.75" customHeight="1">
      <c r="A2754" s="19" t="s">
        <v>16996</v>
      </c>
      <c r="B2754" s="19" t="s">
        <v>64</v>
      </c>
      <c r="D2754" s="19">
        <v>2753</v>
      </c>
    </row>
    <row r="2755" spans="1:4" ht="15.75" customHeight="1">
      <c r="D2755" s="19">
        <v>2754</v>
      </c>
    </row>
    <row r="2756" spans="1:4" ht="15.75" customHeight="1">
      <c r="A2756" s="19" t="s">
        <v>17083</v>
      </c>
      <c r="B2756" s="19" t="s">
        <v>64</v>
      </c>
      <c r="D2756" s="19">
        <v>2755</v>
      </c>
    </row>
    <row r="2757" spans="1:4" ht="15.75" customHeight="1">
      <c r="A2757" s="19" t="s">
        <v>17003</v>
      </c>
      <c r="B2757" s="19" t="s">
        <v>64</v>
      </c>
      <c r="D2757" s="19">
        <v>2756</v>
      </c>
    </row>
    <row r="2758" spans="1:4" ht="15.75" customHeight="1">
      <c r="A2758" s="19" t="s">
        <v>16996</v>
      </c>
      <c r="B2758" s="19" t="s">
        <v>64</v>
      </c>
      <c r="D2758" s="19">
        <v>2757</v>
      </c>
    </row>
    <row r="2759" spans="1:4" ht="15.75" customHeight="1">
      <c r="A2759" s="19" t="s">
        <v>217</v>
      </c>
      <c r="B2759" s="19" t="s">
        <v>64</v>
      </c>
      <c r="D2759" s="19">
        <v>2758</v>
      </c>
    </row>
    <row r="2760" spans="1:4" ht="15.75" customHeight="1">
      <c r="A2760" s="19" t="s">
        <v>7062</v>
      </c>
      <c r="B2760" s="19" t="s">
        <v>64</v>
      </c>
      <c r="D2760" s="19">
        <v>2759</v>
      </c>
    </row>
    <row r="2761" spans="1:4" ht="15.75" customHeight="1">
      <c r="A2761" s="19" t="s">
        <v>16996</v>
      </c>
      <c r="B2761" s="19" t="s">
        <v>64</v>
      </c>
      <c r="D2761" s="19">
        <v>2760</v>
      </c>
    </row>
    <row r="2762" spans="1:4" ht="15.75" customHeight="1">
      <c r="A2762" s="19" t="s">
        <v>217</v>
      </c>
      <c r="B2762" s="19" t="s">
        <v>64</v>
      </c>
      <c r="D2762" s="19">
        <v>2761</v>
      </c>
    </row>
    <row r="2763" spans="1:4" ht="15.75" customHeight="1">
      <c r="A2763" s="19" t="s">
        <v>16996</v>
      </c>
      <c r="B2763" s="19" t="s">
        <v>64</v>
      </c>
      <c r="D2763" s="19">
        <v>2762</v>
      </c>
    </row>
    <row r="2764" spans="1:4" ht="15.75" customHeight="1">
      <c r="A2764" s="19" t="s">
        <v>16996</v>
      </c>
      <c r="B2764" s="19" t="s">
        <v>64</v>
      </c>
      <c r="D2764" s="19">
        <v>2763</v>
      </c>
    </row>
    <row r="2765" spans="1:4" ht="15.75" customHeight="1">
      <c r="A2765" s="19" t="s">
        <v>16996</v>
      </c>
      <c r="B2765" s="19" t="s">
        <v>64</v>
      </c>
      <c r="D2765" s="19">
        <v>2764</v>
      </c>
    </row>
    <row r="2766" spans="1:4" ht="15.75" customHeight="1">
      <c r="A2766" s="19" t="s">
        <v>7062</v>
      </c>
      <c r="B2766" s="19" t="s">
        <v>64</v>
      </c>
      <c r="D2766" s="19">
        <v>2765</v>
      </c>
    </row>
    <row r="2767" spans="1:4" ht="15.75" customHeight="1">
      <c r="A2767" s="19" t="s">
        <v>16996</v>
      </c>
      <c r="B2767" s="19" t="s">
        <v>64</v>
      </c>
      <c r="D2767" s="19">
        <v>2766</v>
      </c>
    </row>
    <row r="2768" spans="1:4" ht="15.75" customHeight="1">
      <c r="A2768" s="19" t="s">
        <v>17003</v>
      </c>
      <c r="B2768" s="19" t="s">
        <v>64</v>
      </c>
      <c r="D2768" s="19">
        <v>2767</v>
      </c>
    </row>
    <row r="2769" spans="1:4" ht="15.75" customHeight="1">
      <c r="A2769" s="19" t="s">
        <v>17154</v>
      </c>
      <c r="B2769" s="19" t="s">
        <v>63</v>
      </c>
      <c r="D2769" s="19">
        <v>2768</v>
      </c>
    </row>
    <row r="2770" spans="1:4" ht="15.75" customHeight="1">
      <c r="A2770" s="19" t="s">
        <v>17154</v>
      </c>
      <c r="B2770" s="19" t="s">
        <v>63</v>
      </c>
      <c r="D2770" s="19">
        <v>2769</v>
      </c>
    </row>
    <row r="2771" spans="1:4" ht="15.75" customHeight="1">
      <c r="A2771" s="19" t="s">
        <v>17154</v>
      </c>
      <c r="B2771" s="19" t="s">
        <v>63</v>
      </c>
      <c r="D2771" s="19">
        <v>2770</v>
      </c>
    </row>
    <row r="2772" spans="1:4" ht="15.75" customHeight="1">
      <c r="A2772" s="19" t="s">
        <v>17171</v>
      </c>
      <c r="B2772" s="19" t="s">
        <v>63</v>
      </c>
      <c r="D2772" s="19">
        <v>2771</v>
      </c>
    </row>
    <row r="2773" spans="1:4" ht="15.75" customHeight="1">
      <c r="A2773" s="19" t="s">
        <v>17178</v>
      </c>
      <c r="B2773" s="19" t="s">
        <v>63</v>
      </c>
      <c r="D2773" s="19">
        <v>2772</v>
      </c>
    </row>
    <row r="2774" spans="1:4" ht="15.75" customHeight="1">
      <c r="A2774" s="19" t="s">
        <v>17183</v>
      </c>
      <c r="B2774" s="19" t="s">
        <v>63</v>
      </c>
      <c r="D2774" s="19">
        <v>2773</v>
      </c>
    </row>
    <row r="2775" spans="1:4" ht="15.75" customHeight="1">
      <c r="A2775" s="19" t="s">
        <v>17183</v>
      </c>
      <c r="B2775" s="19" t="s">
        <v>63</v>
      </c>
      <c r="D2775" s="19">
        <v>2774</v>
      </c>
    </row>
    <row r="2776" spans="1:4" ht="15.75" customHeight="1">
      <c r="A2776" s="19" t="s">
        <v>16669</v>
      </c>
      <c r="B2776" s="19" t="s">
        <v>63</v>
      </c>
      <c r="D2776" s="19">
        <v>2775</v>
      </c>
    </row>
    <row r="2777" spans="1:4" ht="15.75" customHeight="1">
      <c r="A2777" s="19" t="s">
        <v>17199</v>
      </c>
      <c r="B2777" s="19" t="s">
        <v>63</v>
      </c>
      <c r="D2777" s="19">
        <v>2776</v>
      </c>
    </row>
    <row r="2778" spans="1:4" ht="15.75" customHeight="1">
      <c r="A2778" s="19" t="s">
        <v>17199</v>
      </c>
      <c r="B2778" s="19" t="s">
        <v>63</v>
      </c>
      <c r="D2778" s="19">
        <v>2777</v>
      </c>
    </row>
    <row r="2779" spans="1:4" ht="15.75" customHeight="1">
      <c r="A2779" s="19" t="s">
        <v>17199</v>
      </c>
      <c r="B2779" s="19" t="s">
        <v>63</v>
      </c>
      <c r="D2779" s="19">
        <v>2778</v>
      </c>
    </row>
    <row r="2780" spans="1:4" ht="15.75" customHeight="1">
      <c r="A2780" s="19" t="s">
        <v>17229</v>
      </c>
      <c r="B2780" s="19" t="s">
        <v>63</v>
      </c>
      <c r="D2780" s="19">
        <v>2779</v>
      </c>
    </row>
    <row r="2781" spans="1:4" ht="15.75" customHeight="1">
      <c r="A2781" s="19" t="s">
        <v>17223</v>
      </c>
      <c r="B2781" s="19" t="s">
        <v>63</v>
      </c>
      <c r="D2781" s="19">
        <v>2780</v>
      </c>
    </row>
    <row r="2782" spans="1:4" ht="15.75" customHeight="1">
      <c r="A2782" s="19" t="s">
        <v>17229</v>
      </c>
      <c r="B2782" s="19" t="s">
        <v>63</v>
      </c>
      <c r="D2782" s="19">
        <v>2781</v>
      </c>
    </row>
    <row r="2783" spans="1:4" ht="15.75" customHeight="1">
      <c r="D2783" s="19">
        <v>2782</v>
      </c>
    </row>
    <row r="2784" spans="1:4" ht="15.75" customHeight="1">
      <c r="A2784" s="19" t="s">
        <v>17239</v>
      </c>
      <c r="B2784" s="19" t="s">
        <v>63</v>
      </c>
      <c r="D2784" s="19">
        <v>2783</v>
      </c>
    </row>
    <row r="2785" spans="1:4" ht="15.75" customHeight="1">
      <c r="A2785" s="19" t="s">
        <v>17245</v>
      </c>
      <c r="B2785" s="19" t="s">
        <v>63</v>
      </c>
      <c r="D2785" s="19">
        <v>2784</v>
      </c>
    </row>
    <row r="2786" spans="1:4" ht="15.75" customHeight="1">
      <c r="D2786" s="19">
        <v>2785</v>
      </c>
    </row>
    <row r="2787" spans="1:4" ht="15.75" customHeight="1">
      <c r="A2787" s="19" t="s">
        <v>17254</v>
      </c>
      <c r="B2787" s="19" t="s">
        <v>64</v>
      </c>
      <c r="D2787" s="19">
        <v>2786</v>
      </c>
    </row>
    <row r="2788" spans="1:4" ht="15.75" customHeight="1">
      <c r="A2788" s="19" t="s">
        <v>17254</v>
      </c>
      <c r="B2788" s="19" t="s">
        <v>64</v>
      </c>
      <c r="D2788" s="19">
        <v>2787</v>
      </c>
    </row>
    <row r="2789" spans="1:4" ht="15.75" customHeight="1">
      <c r="A2789" s="19" t="s">
        <v>17265</v>
      </c>
      <c r="B2789" s="19" t="s">
        <v>63</v>
      </c>
      <c r="D2789" s="19">
        <v>2788</v>
      </c>
    </row>
    <row r="2790" spans="1:4" ht="15.75" customHeight="1">
      <c r="A2790" s="19" t="s">
        <v>17265</v>
      </c>
      <c r="B2790" s="19" t="s">
        <v>63</v>
      </c>
      <c r="D2790" s="19">
        <v>2789</v>
      </c>
    </row>
    <row r="2791" spans="1:4" ht="15.75" customHeight="1">
      <c r="A2791" s="19" t="s">
        <v>17265</v>
      </c>
      <c r="B2791" s="19" t="s">
        <v>63</v>
      </c>
      <c r="D2791" s="19">
        <v>2790</v>
      </c>
    </row>
    <row r="2792" spans="1:4" ht="15.75" customHeight="1">
      <c r="A2792" s="19" t="s">
        <v>17282</v>
      </c>
      <c r="B2792" s="19" t="s">
        <v>63</v>
      </c>
      <c r="D2792" s="19">
        <v>2791</v>
      </c>
    </row>
    <row r="2793" spans="1:4" ht="15.75" customHeight="1">
      <c r="A2793" s="19" t="s">
        <v>17288</v>
      </c>
      <c r="B2793" s="19" t="s">
        <v>63</v>
      </c>
      <c r="D2793" s="19">
        <v>2792</v>
      </c>
    </row>
    <row r="2794" spans="1:4" ht="15.75" customHeight="1">
      <c r="A2794" s="19" t="s">
        <v>17265</v>
      </c>
      <c r="B2794" s="19" t="s">
        <v>63</v>
      </c>
      <c r="D2794" s="19">
        <v>2793</v>
      </c>
    </row>
    <row r="2795" spans="1:4" ht="15.75" customHeight="1">
      <c r="A2795" s="19" t="s">
        <v>17297</v>
      </c>
      <c r="B2795" s="19" t="s">
        <v>63</v>
      </c>
      <c r="D2795" s="19">
        <v>2794</v>
      </c>
    </row>
    <row r="2796" spans="1:4" ht="15.75" customHeight="1">
      <c r="A2796" s="19" t="s">
        <v>17265</v>
      </c>
      <c r="B2796" s="19" t="s">
        <v>63</v>
      </c>
      <c r="D2796" s="19">
        <v>2795</v>
      </c>
    </row>
    <row r="2797" spans="1:4" ht="15.75" customHeight="1">
      <c r="A2797" s="19" t="s">
        <v>17265</v>
      </c>
      <c r="B2797" s="19" t="s">
        <v>63</v>
      </c>
      <c r="D2797" s="19">
        <v>2796</v>
      </c>
    </row>
    <row r="2798" spans="1:4" ht="15.75" customHeight="1">
      <c r="A2798" s="19" t="s">
        <v>17417</v>
      </c>
      <c r="B2798" s="19" t="s">
        <v>63</v>
      </c>
      <c r="D2798" s="19">
        <v>2797</v>
      </c>
    </row>
    <row r="2799" spans="1:4" ht="15.75" customHeight="1">
      <c r="D2799" s="19">
        <v>2798</v>
      </c>
    </row>
    <row r="2800" spans="1:4" ht="15.75" customHeight="1">
      <c r="A2800" s="19" t="s">
        <v>17265</v>
      </c>
      <c r="B2800" s="19" t="s">
        <v>63</v>
      </c>
      <c r="D2800" s="19">
        <v>2799</v>
      </c>
    </row>
    <row r="2801" spans="1:4" ht="15.75" customHeight="1">
      <c r="A2801" s="19" t="s">
        <v>17330</v>
      </c>
      <c r="B2801" s="19" t="s">
        <v>62</v>
      </c>
      <c r="D2801" s="19">
        <v>2800</v>
      </c>
    </row>
    <row r="2802" spans="1:4" ht="15.75" customHeight="1">
      <c r="A2802" s="19" t="s">
        <v>17336</v>
      </c>
      <c r="B2802" s="19" t="s">
        <v>62</v>
      </c>
      <c r="D2802" s="19">
        <v>2801</v>
      </c>
    </row>
    <row r="2803" spans="1:4" ht="15.75" customHeight="1">
      <c r="A2803" s="19" t="s">
        <v>17343</v>
      </c>
      <c r="B2803" s="19" t="s">
        <v>62</v>
      </c>
      <c r="D2803" s="19">
        <v>2802</v>
      </c>
    </row>
    <row r="2804" spans="1:4" ht="15.75" customHeight="1">
      <c r="A2804" s="19" t="s">
        <v>17350</v>
      </c>
      <c r="B2804" s="19" t="s">
        <v>62</v>
      </c>
      <c r="D2804" s="19">
        <v>2803</v>
      </c>
    </row>
    <row r="2805" spans="1:4" ht="15.75" customHeight="1">
      <c r="A2805" s="19" t="s">
        <v>17034</v>
      </c>
      <c r="B2805" s="19" t="s">
        <v>62</v>
      </c>
      <c r="D2805" s="19">
        <v>2804</v>
      </c>
    </row>
    <row r="2806" spans="1:4" ht="15.75" customHeight="1">
      <c r="A2806" s="19" t="s">
        <v>17363</v>
      </c>
      <c r="B2806" s="19" t="s">
        <v>62</v>
      </c>
      <c r="D2806" s="19">
        <v>2805</v>
      </c>
    </row>
    <row r="2807" spans="1:4" ht="15.75" customHeight="1">
      <c r="A2807" s="19" t="s">
        <v>17363</v>
      </c>
      <c r="B2807" s="19" t="s">
        <v>62</v>
      </c>
      <c r="D2807" s="19">
        <v>2806</v>
      </c>
    </row>
    <row r="2808" spans="1:4" ht="15.75" customHeight="1">
      <c r="A2808" s="19" t="s">
        <v>17376</v>
      </c>
      <c r="B2808" s="19" t="s">
        <v>62</v>
      </c>
      <c r="D2808" s="19">
        <v>2807</v>
      </c>
    </row>
    <row r="2809" spans="1:4" ht="15.75" customHeight="1">
      <c r="A2809" s="19" t="s">
        <v>17383</v>
      </c>
      <c r="B2809" s="19" t="s">
        <v>62</v>
      </c>
      <c r="D2809" s="19">
        <v>2808</v>
      </c>
    </row>
    <row r="2810" spans="1:4" ht="15.75" customHeight="1">
      <c r="A2810" s="19" t="s">
        <v>17389</v>
      </c>
      <c r="B2810" s="19" t="s">
        <v>64</v>
      </c>
      <c r="D2810" s="19">
        <v>2809</v>
      </c>
    </row>
    <row r="2811" spans="1:4" ht="15.75" customHeight="1">
      <c r="A2811" s="19" t="s">
        <v>17389</v>
      </c>
      <c r="B2811" s="19" t="s">
        <v>64</v>
      </c>
      <c r="D2811" s="19">
        <v>2810</v>
      </c>
    </row>
    <row r="2812" spans="1:4" ht="15.75" customHeight="1">
      <c r="A2812" s="19" t="s">
        <v>17383</v>
      </c>
      <c r="B2812" s="19" t="s">
        <v>62</v>
      </c>
      <c r="D2812" s="19">
        <v>2811</v>
      </c>
    </row>
    <row r="2813" spans="1:4" ht="15.75" customHeight="1">
      <c r="A2813" s="19" t="s">
        <v>17383</v>
      </c>
      <c r="B2813" s="19" t="s">
        <v>62</v>
      </c>
      <c r="D2813" s="19">
        <v>2812</v>
      </c>
    </row>
    <row r="2814" spans="1:4" ht="15.75" customHeight="1">
      <c r="A2814" s="19" t="s">
        <v>17389</v>
      </c>
      <c r="B2814" s="19" t="s">
        <v>64</v>
      </c>
      <c r="D2814" s="19">
        <v>2813</v>
      </c>
    </row>
    <row r="2815" spans="1:4" ht="15.75" customHeight="1">
      <c r="A2815" s="19" t="s">
        <v>17383</v>
      </c>
      <c r="B2815" s="19" t="s">
        <v>62</v>
      </c>
      <c r="D2815" s="19">
        <v>2814</v>
      </c>
    </row>
    <row r="2816" spans="1:4" ht="15.75" customHeight="1">
      <c r="A2816" s="19" t="s">
        <v>17424</v>
      </c>
      <c r="B2816" s="19" t="s">
        <v>62</v>
      </c>
      <c r="D2816" s="19">
        <v>2815</v>
      </c>
    </row>
    <row r="2817" spans="1:4" ht="15.75" customHeight="1">
      <c r="A2817" s="19" t="s">
        <v>17383</v>
      </c>
      <c r="B2817" s="19" t="s">
        <v>62</v>
      </c>
      <c r="D2817" s="19">
        <v>2816</v>
      </c>
    </row>
    <row r="2818" spans="1:4" ht="15.75" customHeight="1">
      <c r="A2818" s="19" t="s">
        <v>17437</v>
      </c>
      <c r="B2818" s="19" t="s">
        <v>62</v>
      </c>
      <c r="D2818" s="19">
        <v>2817</v>
      </c>
    </row>
    <row r="2819" spans="1:4" ht="15.75" customHeight="1">
      <c r="A2819" s="19" t="s">
        <v>17442</v>
      </c>
      <c r="B2819" s="19" t="s">
        <v>62</v>
      </c>
      <c r="D2819" s="19">
        <v>2818</v>
      </c>
    </row>
    <row r="2820" spans="1:4" ht="15.75" customHeight="1">
      <c r="A2820" s="19" t="s">
        <v>17383</v>
      </c>
      <c r="B2820" s="19" t="s">
        <v>62</v>
      </c>
      <c r="D2820" s="19">
        <v>2819</v>
      </c>
    </row>
    <row r="2821" spans="1:4" ht="15.75" customHeight="1">
      <c r="A2821" s="19" t="s">
        <v>17437</v>
      </c>
      <c r="B2821" s="19" t="s">
        <v>62</v>
      </c>
      <c r="D2821" s="19">
        <v>2820</v>
      </c>
    </row>
    <row r="2822" spans="1:4" ht="15.75" customHeight="1">
      <c r="A2822" s="19" t="s">
        <v>17383</v>
      </c>
      <c r="B2822" s="19" t="s">
        <v>62</v>
      </c>
      <c r="D2822" s="19">
        <v>2821</v>
      </c>
    </row>
    <row r="2823" spans="1:4" ht="15.75" customHeight="1">
      <c r="A2823" s="19" t="s">
        <v>17383</v>
      </c>
      <c r="B2823" s="19" t="s">
        <v>62</v>
      </c>
      <c r="D2823" s="19">
        <v>2822</v>
      </c>
    </row>
    <row r="2824" spans="1:4" ht="15.75" customHeight="1">
      <c r="A2824" s="19" t="s">
        <v>17383</v>
      </c>
      <c r="B2824" s="19" t="s">
        <v>62</v>
      </c>
      <c r="D2824" s="19">
        <v>2823</v>
      </c>
    </row>
    <row r="2825" spans="1:4" ht="15.75" customHeight="1">
      <c r="A2825" s="19" t="s">
        <v>17383</v>
      </c>
      <c r="B2825" s="19" t="s">
        <v>62</v>
      </c>
      <c r="D2825" s="19">
        <v>2824</v>
      </c>
    </row>
    <row r="2826" spans="1:4" ht="15.75" customHeight="1">
      <c r="A2826" s="19" t="s">
        <v>17383</v>
      </c>
      <c r="B2826" s="19" t="s">
        <v>62</v>
      </c>
      <c r="D2826" s="19">
        <v>2825</v>
      </c>
    </row>
    <row r="2827" spans="1:4" ht="15.75" customHeight="1">
      <c r="A2827" s="19" t="s">
        <v>17383</v>
      </c>
      <c r="B2827" s="19" t="s">
        <v>62</v>
      </c>
      <c r="D2827" s="19">
        <v>2826</v>
      </c>
    </row>
    <row r="2828" spans="1:4" ht="15.75" customHeight="1">
      <c r="A2828" s="19" t="s">
        <v>17383</v>
      </c>
      <c r="B2828" s="19" t="s">
        <v>62</v>
      </c>
      <c r="D2828" s="19">
        <v>2827</v>
      </c>
    </row>
    <row r="2829" spans="1:4" ht="15.75" customHeight="1">
      <c r="A2829" s="19" t="s">
        <v>17383</v>
      </c>
      <c r="B2829" s="19" t="s">
        <v>62</v>
      </c>
      <c r="D2829" s="19">
        <v>2828</v>
      </c>
    </row>
    <row r="2830" spans="1:4" ht="15.75" customHeight="1">
      <c r="A2830" s="19" t="s">
        <v>17383</v>
      </c>
      <c r="B2830" s="19" t="s">
        <v>62</v>
      </c>
      <c r="D2830" s="19">
        <v>2829</v>
      </c>
    </row>
    <row r="2831" spans="1:4" ht="15.75" customHeight="1">
      <c r="A2831" s="19" t="s">
        <v>17383</v>
      </c>
      <c r="B2831" s="19" t="s">
        <v>62</v>
      </c>
      <c r="D2831" s="19">
        <v>2830</v>
      </c>
    </row>
    <row r="2832" spans="1:4" ht="15.75" customHeight="1">
      <c r="D2832" s="19">
        <v>2831</v>
      </c>
    </row>
    <row r="2833" spans="1:4" ht="15.75" customHeight="1">
      <c r="A2833" s="19" t="s">
        <v>17383</v>
      </c>
      <c r="B2833" s="19" t="s">
        <v>62</v>
      </c>
      <c r="D2833" s="19">
        <v>2832</v>
      </c>
    </row>
    <row r="2834" spans="1:4" ht="15.75" customHeight="1">
      <c r="A2834" s="19" t="s">
        <v>17437</v>
      </c>
      <c r="B2834" s="19" t="s">
        <v>62</v>
      </c>
      <c r="D2834" s="19">
        <v>2833</v>
      </c>
    </row>
    <row r="2835" spans="1:4" ht="15.75" customHeight="1">
      <c r="A2835" s="19" t="s">
        <v>17383</v>
      </c>
      <c r="B2835" s="19" t="s">
        <v>62</v>
      </c>
      <c r="D2835" s="19">
        <v>2834</v>
      </c>
    </row>
    <row r="2836" spans="1:4" ht="15.75" customHeight="1">
      <c r="A2836" s="19" t="s">
        <v>17383</v>
      </c>
      <c r="B2836" s="19" t="s">
        <v>62</v>
      </c>
      <c r="D2836" s="19">
        <v>2835</v>
      </c>
    </row>
    <row r="2837" spans="1:4" ht="15.75" customHeight="1">
      <c r="A2837" s="19" t="s">
        <v>17538</v>
      </c>
      <c r="B2837" s="19" t="s">
        <v>61</v>
      </c>
      <c r="D2837" s="19">
        <v>2836</v>
      </c>
    </row>
    <row r="2838" spans="1:4" ht="15.75" customHeight="1">
      <c r="A2838" s="19" t="s">
        <v>17544</v>
      </c>
      <c r="B2838" s="19" t="s">
        <v>61</v>
      </c>
      <c r="D2838" s="19">
        <v>2837</v>
      </c>
    </row>
    <row r="2839" spans="1:4" ht="15.75" customHeight="1">
      <c r="A2839" s="19" t="s">
        <v>17552</v>
      </c>
      <c r="B2839" s="19" t="s">
        <v>61</v>
      </c>
      <c r="D2839" s="19">
        <v>2838</v>
      </c>
    </row>
    <row r="2840" spans="1:4" ht="15.75" customHeight="1">
      <c r="A2840" s="19" t="s">
        <v>17558</v>
      </c>
      <c r="B2840" s="19" t="s">
        <v>61</v>
      </c>
      <c r="D2840" s="19">
        <v>2839</v>
      </c>
    </row>
    <row r="2841" spans="1:4" ht="15.75" customHeight="1">
      <c r="A2841" s="19" t="s">
        <v>17564</v>
      </c>
      <c r="B2841" s="19" t="s">
        <v>61</v>
      </c>
      <c r="D2841" s="19">
        <v>2840</v>
      </c>
    </row>
    <row r="2842" spans="1:4" ht="15.75" customHeight="1">
      <c r="A2842" s="19" t="s">
        <v>17569</v>
      </c>
      <c r="B2842" s="19" t="s">
        <v>61</v>
      </c>
      <c r="D2842" s="19">
        <v>2841</v>
      </c>
    </row>
    <row r="2843" spans="1:4" ht="15.75" customHeight="1">
      <c r="A2843" s="19" t="s">
        <v>17569</v>
      </c>
      <c r="B2843" s="19" t="s">
        <v>61</v>
      </c>
      <c r="D2843" s="19">
        <v>2842</v>
      </c>
    </row>
    <row r="2844" spans="1:4" ht="15.75" customHeight="1">
      <c r="A2844" s="19" t="s">
        <v>17579</v>
      </c>
      <c r="B2844" s="19" t="s">
        <v>61</v>
      </c>
      <c r="D2844" s="19">
        <v>2843</v>
      </c>
    </row>
    <row r="2845" spans="1:4" ht="15.75" customHeight="1">
      <c r="A2845" s="19" t="s">
        <v>17585</v>
      </c>
      <c r="B2845" s="19" t="s">
        <v>61</v>
      </c>
      <c r="D2845" s="19">
        <v>2844</v>
      </c>
    </row>
    <row r="2846" spans="1:4" ht="15.75" customHeight="1">
      <c r="A2846" s="19" t="s">
        <v>17585</v>
      </c>
      <c r="B2846" s="19" t="s">
        <v>61</v>
      </c>
      <c r="D2846" s="19">
        <v>2845</v>
      </c>
    </row>
    <row r="2847" spans="1:4" ht="15.75" customHeight="1">
      <c r="A2847" s="19" t="s">
        <v>17585</v>
      </c>
      <c r="B2847" s="19" t="s">
        <v>61</v>
      </c>
      <c r="D2847" s="19">
        <v>2846</v>
      </c>
    </row>
    <row r="2848" spans="1:4" ht="15.75" customHeight="1">
      <c r="A2848" s="19" t="s">
        <v>17601</v>
      </c>
      <c r="B2848" s="19" t="s">
        <v>61</v>
      </c>
      <c r="D2848" s="19">
        <v>2847</v>
      </c>
    </row>
    <row r="2849" spans="1:4" ht="15.75" customHeight="1">
      <c r="A2849" s="19" t="s">
        <v>17608</v>
      </c>
      <c r="B2849" s="19" t="s">
        <v>61</v>
      </c>
      <c r="D2849" s="19">
        <v>2848</v>
      </c>
    </row>
    <row r="2850" spans="1:4" ht="15.75" customHeight="1">
      <c r="A2850" s="19" t="s">
        <v>17614</v>
      </c>
      <c r="B2850" s="19" t="s">
        <v>61</v>
      </c>
      <c r="D2850" s="19">
        <v>2849</v>
      </c>
    </row>
    <row r="2851" spans="1:4" ht="15.75" customHeight="1">
      <c r="A2851" s="19" t="s">
        <v>17620</v>
      </c>
      <c r="B2851" s="19" t="s">
        <v>62</v>
      </c>
      <c r="D2851" s="19">
        <v>2850</v>
      </c>
    </row>
    <row r="2852" spans="1:4" ht="15.75" customHeight="1">
      <c r="A2852" s="19" t="s">
        <v>17626</v>
      </c>
      <c r="B2852" s="19" t="s">
        <v>62</v>
      </c>
      <c r="D2852" s="19">
        <v>2851</v>
      </c>
    </row>
    <row r="2853" spans="1:4" ht="15.75" customHeight="1">
      <c r="A2853" s="19" t="s">
        <v>17620</v>
      </c>
      <c r="B2853" s="19" t="s">
        <v>62</v>
      </c>
      <c r="D2853" s="19">
        <v>2852</v>
      </c>
    </row>
    <row r="2854" spans="1:4" ht="15.75" customHeight="1">
      <c r="A2854" s="19" t="s">
        <v>17620</v>
      </c>
      <c r="B2854" s="19" t="s">
        <v>62</v>
      </c>
      <c r="D2854" s="19">
        <v>2853</v>
      </c>
    </row>
    <row r="2855" spans="1:4" ht="15.75" customHeight="1">
      <c r="A2855" s="19" t="s">
        <v>17620</v>
      </c>
      <c r="B2855" s="19" t="s">
        <v>62</v>
      </c>
      <c r="D2855" s="19">
        <v>2854</v>
      </c>
    </row>
    <row r="2856" spans="1:4" ht="15.75" customHeight="1">
      <c r="A2856" s="19" t="s">
        <v>17648</v>
      </c>
      <c r="B2856" s="19" t="s">
        <v>61</v>
      </c>
      <c r="D2856" s="19">
        <v>2855</v>
      </c>
    </row>
    <row r="2857" spans="1:4" ht="15.75" customHeight="1">
      <c r="A2857" s="19" t="s">
        <v>17648</v>
      </c>
      <c r="B2857" s="19" t="s">
        <v>61</v>
      </c>
      <c r="D2857" s="19">
        <v>2856</v>
      </c>
    </row>
    <row r="2858" spans="1:4" ht="15.75" customHeight="1">
      <c r="A2858" s="19" t="s">
        <v>17648</v>
      </c>
      <c r="B2858" s="19" t="s">
        <v>61</v>
      </c>
      <c r="D2858" s="19">
        <v>2857</v>
      </c>
    </row>
    <row r="2859" spans="1:4" ht="15.75" customHeight="1">
      <c r="A2859" s="19" t="s">
        <v>17648</v>
      </c>
      <c r="B2859" s="19" t="s">
        <v>61</v>
      </c>
      <c r="D2859" s="19">
        <v>2858</v>
      </c>
    </row>
    <row r="2860" spans="1:4" ht="15.75" customHeight="1">
      <c r="A2860" s="19" t="s">
        <v>17670</v>
      </c>
      <c r="B2860" s="19" t="s">
        <v>61</v>
      </c>
      <c r="D2860" s="19">
        <v>2859</v>
      </c>
    </row>
    <row r="2861" spans="1:4" ht="15.75" customHeight="1">
      <c r="A2861" s="19" t="s">
        <v>17648</v>
      </c>
      <c r="B2861" s="19" t="s">
        <v>61</v>
      </c>
      <c r="D2861" s="19">
        <v>2860</v>
      </c>
    </row>
    <row r="2862" spans="1:4" ht="15.75" customHeight="1">
      <c r="A2862" s="19" t="s">
        <v>17648</v>
      </c>
      <c r="B2862" s="19" t="s">
        <v>61</v>
      </c>
      <c r="D2862" s="19">
        <v>2861</v>
      </c>
    </row>
    <row r="2863" spans="1:4" ht="15.75" customHeight="1">
      <c r="A2863" s="19" t="s">
        <v>17648</v>
      </c>
      <c r="B2863" s="19" t="s">
        <v>61</v>
      </c>
      <c r="D2863" s="19">
        <v>2862</v>
      </c>
    </row>
    <row r="2864" spans="1:4" ht="15.75" customHeight="1">
      <c r="A2864" s="19" t="s">
        <v>17690</v>
      </c>
      <c r="B2864" s="19" t="s">
        <v>61</v>
      </c>
      <c r="D2864" s="19">
        <v>2863</v>
      </c>
    </row>
    <row r="2865" spans="1:4" ht="15.75" customHeight="1">
      <c r="A2865" s="19" t="s">
        <v>17648</v>
      </c>
      <c r="B2865" s="19" t="s">
        <v>61</v>
      </c>
      <c r="D2865" s="19">
        <v>2864</v>
      </c>
    </row>
    <row r="2866" spans="1:4" ht="15.75" customHeight="1">
      <c r="A2866" s="19" t="s">
        <v>17648</v>
      </c>
      <c r="B2866" s="19" t="s">
        <v>61</v>
      </c>
      <c r="D2866" s="19">
        <v>2865</v>
      </c>
    </row>
    <row r="2867" spans="1:4" ht="15.75" customHeight="1">
      <c r="A2867" s="19" t="s">
        <v>17648</v>
      </c>
      <c r="B2867" s="19" t="s">
        <v>61</v>
      </c>
      <c r="D2867" s="19">
        <v>2866</v>
      </c>
    </row>
    <row r="2868" spans="1:4" ht="15.75" customHeight="1">
      <c r="A2868" s="19" t="s">
        <v>17648</v>
      </c>
      <c r="B2868" s="19" t="s">
        <v>61</v>
      </c>
      <c r="D2868" s="19">
        <v>2867</v>
      </c>
    </row>
    <row r="2869" spans="1:4" ht="15.75" customHeight="1">
      <c r="A2869" s="19" t="s">
        <v>17620</v>
      </c>
      <c r="B2869" s="19" t="s">
        <v>62</v>
      </c>
      <c r="D2869" s="19">
        <v>2868</v>
      </c>
    </row>
    <row r="2870" spans="1:4" ht="15.75" customHeight="1">
      <c r="A2870" s="19" t="s">
        <v>17648</v>
      </c>
      <c r="B2870" s="19" t="s">
        <v>61</v>
      </c>
      <c r="D2870" s="19">
        <v>2869</v>
      </c>
    </row>
    <row r="2871" spans="1:4" ht="15.75" customHeight="1">
      <c r="A2871" s="19" t="s">
        <v>17620</v>
      </c>
      <c r="B2871" s="19" t="s">
        <v>62</v>
      </c>
      <c r="D2871" s="19">
        <v>2870</v>
      </c>
    </row>
    <row r="2872" spans="1:4" ht="15.75" customHeight="1">
      <c r="A2872" s="19" t="s">
        <v>17731</v>
      </c>
      <c r="B2872" s="19" t="s">
        <v>59</v>
      </c>
      <c r="D2872" s="19">
        <v>2871</v>
      </c>
    </row>
    <row r="2873" spans="1:4" ht="15.75" customHeight="1">
      <c r="A2873" s="19" t="s">
        <v>17736</v>
      </c>
      <c r="B2873" s="19" t="s">
        <v>59</v>
      </c>
      <c r="D2873" s="19">
        <v>2872</v>
      </c>
    </row>
    <row r="2874" spans="1:4" ht="15.75" customHeight="1">
      <c r="A2874" s="19" t="s">
        <v>17742</v>
      </c>
      <c r="B2874" s="19" t="s">
        <v>59</v>
      </c>
      <c r="D2874" s="19">
        <v>2873</v>
      </c>
    </row>
    <row r="2875" spans="1:4" ht="15.75" customHeight="1">
      <c r="A2875" s="19" t="s">
        <v>17748</v>
      </c>
      <c r="B2875" s="19" t="s">
        <v>59</v>
      </c>
      <c r="D2875" s="19">
        <v>2874</v>
      </c>
    </row>
    <row r="2876" spans="1:4" ht="15.75" customHeight="1">
      <c r="A2876" s="19" t="s">
        <v>17748</v>
      </c>
      <c r="B2876" s="19" t="s">
        <v>59</v>
      </c>
      <c r="D2876" s="19">
        <v>2875</v>
      </c>
    </row>
    <row r="2877" spans="1:4" ht="15.75" customHeight="1">
      <c r="A2877" s="19" t="s">
        <v>17748</v>
      </c>
      <c r="B2877" s="19" t="s">
        <v>59</v>
      </c>
      <c r="D2877" s="19">
        <v>2876</v>
      </c>
    </row>
    <row r="2878" spans="1:4" ht="15.75" customHeight="1">
      <c r="A2878" s="19" t="s">
        <v>17763</v>
      </c>
      <c r="B2878" s="19" t="s">
        <v>59</v>
      </c>
      <c r="D2878" s="19">
        <v>2877</v>
      </c>
    </row>
    <row r="2879" spans="1:4" ht="15.75" customHeight="1">
      <c r="A2879" s="19" t="s">
        <v>17770</v>
      </c>
      <c r="B2879" s="19" t="s">
        <v>59</v>
      </c>
      <c r="D2879" s="19">
        <v>2878</v>
      </c>
    </row>
    <row r="2880" spans="1:4" ht="15.75" customHeight="1">
      <c r="A2880" s="19" t="s">
        <v>17777</v>
      </c>
      <c r="B2880" s="19" t="s">
        <v>59</v>
      </c>
      <c r="D2880" s="19">
        <v>2879</v>
      </c>
    </row>
    <row r="2881" spans="1:4" ht="15.75" customHeight="1">
      <c r="A2881" s="19" t="s">
        <v>17777</v>
      </c>
      <c r="B2881" s="19" t="s">
        <v>59</v>
      </c>
      <c r="D2881" s="19">
        <v>2880</v>
      </c>
    </row>
    <row r="2882" spans="1:4" ht="15.75" customHeight="1">
      <c r="A2882" s="19" t="s">
        <v>17790</v>
      </c>
      <c r="B2882" s="19" t="s">
        <v>59</v>
      </c>
      <c r="D2882" s="19">
        <v>2881</v>
      </c>
    </row>
    <row r="2883" spans="1:4" ht="15.75" customHeight="1">
      <c r="A2883" s="19" t="s">
        <v>17798</v>
      </c>
      <c r="B2883" s="19" t="s">
        <v>59</v>
      </c>
      <c r="D2883" s="19">
        <v>2882</v>
      </c>
    </row>
    <row r="2884" spans="1:4" ht="15.75" customHeight="1">
      <c r="A2884" s="19" t="s">
        <v>17804</v>
      </c>
      <c r="B2884" s="19" t="s">
        <v>59</v>
      </c>
      <c r="D2884" s="19">
        <v>2883</v>
      </c>
    </row>
    <row r="2885" spans="1:4" ht="15.75" customHeight="1">
      <c r="A2885" s="19" t="s">
        <v>17804</v>
      </c>
      <c r="B2885" s="19" t="s">
        <v>59</v>
      </c>
      <c r="D2885" s="19">
        <v>2884</v>
      </c>
    </row>
    <row r="2886" spans="1:4" ht="15.75" customHeight="1">
      <c r="A2886" s="19" t="s">
        <v>17804</v>
      </c>
      <c r="B2886" s="19" t="s">
        <v>59</v>
      </c>
      <c r="D2886" s="19">
        <v>2885</v>
      </c>
    </row>
    <row r="2887" spans="1:4" ht="15.75" customHeight="1">
      <c r="A2887" s="19" t="s">
        <v>17822</v>
      </c>
      <c r="B2887" s="19" t="s">
        <v>59</v>
      </c>
      <c r="D2887" s="19">
        <v>2886</v>
      </c>
    </row>
    <row r="2888" spans="1:4" ht="15.75" customHeight="1">
      <c r="A2888" s="19" t="s">
        <v>17829</v>
      </c>
      <c r="B2888" s="19" t="s">
        <v>59</v>
      </c>
      <c r="D2888" s="19">
        <v>2887</v>
      </c>
    </row>
    <row r="2889" spans="1:4" ht="15.75" customHeight="1">
      <c r="A2889" s="19" t="s">
        <v>17834</v>
      </c>
      <c r="B2889" s="19" t="s">
        <v>59</v>
      </c>
      <c r="D2889" s="19">
        <v>2888</v>
      </c>
    </row>
    <row r="2890" spans="1:4" ht="15.75" customHeight="1">
      <c r="A2890" s="19" t="s">
        <v>17834</v>
      </c>
      <c r="B2890" s="19" t="s">
        <v>59</v>
      </c>
      <c r="D2890" s="19">
        <v>2889</v>
      </c>
    </row>
    <row r="2891" spans="1:4" ht="15.75" customHeight="1">
      <c r="A2891" s="19" t="s">
        <v>17834</v>
      </c>
      <c r="B2891" s="19" t="s">
        <v>59</v>
      </c>
      <c r="D2891" s="19">
        <v>2890</v>
      </c>
    </row>
    <row r="2892" spans="1:4" ht="15.75" customHeight="1">
      <c r="A2892" s="19" t="s">
        <v>17834</v>
      </c>
      <c r="B2892" s="19" t="s">
        <v>59</v>
      </c>
      <c r="D2892" s="19">
        <v>2891</v>
      </c>
    </row>
    <row r="2893" spans="1:4" ht="15.75" customHeight="1">
      <c r="A2893" s="19" t="s">
        <v>17834</v>
      </c>
      <c r="B2893" s="19" t="s">
        <v>59</v>
      </c>
      <c r="D2893" s="19">
        <v>2892</v>
      </c>
    </row>
    <row r="2894" spans="1:4" ht="15.75" customHeight="1">
      <c r="A2894" s="19" t="s">
        <v>17834</v>
      </c>
      <c r="B2894" s="19" t="s">
        <v>59</v>
      </c>
      <c r="D2894" s="19">
        <v>2893</v>
      </c>
    </row>
    <row r="2895" spans="1:4" ht="15.75" customHeight="1">
      <c r="A2895" s="19" t="s">
        <v>17866</v>
      </c>
      <c r="B2895" s="19" t="s">
        <v>59</v>
      </c>
      <c r="D2895" s="19">
        <v>2894</v>
      </c>
    </row>
    <row r="2896" spans="1:4" ht="15.75" customHeight="1">
      <c r="A2896" s="19" t="s">
        <v>17866</v>
      </c>
      <c r="B2896" s="19" t="s">
        <v>59</v>
      </c>
      <c r="D2896" s="19">
        <v>2895</v>
      </c>
    </row>
    <row r="2897" spans="1:4" ht="15.75" customHeight="1">
      <c r="A2897" s="19" t="s">
        <v>17866</v>
      </c>
      <c r="B2897" s="19" t="s">
        <v>59</v>
      </c>
      <c r="D2897" s="19">
        <v>2896</v>
      </c>
    </row>
    <row r="2898" spans="1:4" ht="15.75" customHeight="1">
      <c r="A2898" s="19" t="s">
        <v>17834</v>
      </c>
      <c r="B2898" s="19" t="s">
        <v>59</v>
      </c>
      <c r="D2898" s="19">
        <v>2897</v>
      </c>
    </row>
    <row r="2899" spans="1:4" ht="15.75" customHeight="1">
      <c r="A2899" s="19" t="s">
        <v>17834</v>
      </c>
      <c r="B2899" s="19" t="s">
        <v>59</v>
      </c>
      <c r="D2899" s="19">
        <v>2898</v>
      </c>
    </row>
    <row r="2900" spans="1:4" ht="15.75" customHeight="1">
      <c r="A2900" s="19" t="s">
        <v>12635</v>
      </c>
      <c r="B2900" s="19" t="s">
        <v>59</v>
      </c>
      <c r="D2900" s="19">
        <v>2899</v>
      </c>
    </row>
    <row r="2901" spans="1:4" ht="15.75" customHeight="1">
      <c r="A2901" s="19" t="s">
        <v>17899</v>
      </c>
      <c r="B2901" s="19" t="s">
        <v>59</v>
      </c>
      <c r="D2901" s="19">
        <v>2900</v>
      </c>
    </row>
    <row r="2902" spans="1:4" ht="15.75" customHeight="1">
      <c r="A2902" s="19" t="s">
        <v>17834</v>
      </c>
      <c r="B2902" s="19" t="s">
        <v>59</v>
      </c>
      <c r="D2902" s="19">
        <v>2901</v>
      </c>
    </row>
    <row r="2903" spans="1:4" ht="15.75" customHeight="1">
      <c r="A2903" s="19" t="s">
        <v>17912</v>
      </c>
      <c r="B2903" s="19" t="s">
        <v>59</v>
      </c>
      <c r="D2903" s="19">
        <v>2902</v>
      </c>
    </row>
    <row r="2904" spans="1:4" ht="15.75" customHeight="1">
      <c r="A2904" s="19" t="s">
        <v>17834</v>
      </c>
      <c r="B2904" s="19" t="s">
        <v>59</v>
      </c>
      <c r="D2904" s="19">
        <v>2903</v>
      </c>
    </row>
    <row r="2905" spans="1:4" ht="15.75" customHeight="1">
      <c r="A2905" s="19" t="s">
        <v>17834</v>
      </c>
      <c r="B2905" s="19" t="s">
        <v>59</v>
      </c>
      <c r="D2905" s="19">
        <v>2904</v>
      </c>
    </row>
    <row r="2906" spans="1:4" ht="15.75" customHeight="1">
      <c r="A2906" s="19" t="s">
        <v>18024</v>
      </c>
      <c r="B2906" s="19" t="s">
        <v>59</v>
      </c>
      <c r="D2906" s="19">
        <v>2905</v>
      </c>
    </row>
    <row r="2907" spans="1:4" ht="15.75" customHeight="1">
      <c r="A2907" s="19" t="s">
        <v>17834</v>
      </c>
      <c r="B2907" s="19" t="s">
        <v>59</v>
      </c>
      <c r="D2907" s="19">
        <v>2906</v>
      </c>
    </row>
    <row r="2908" spans="1:4" ht="15.75" customHeight="1">
      <c r="A2908" s="19" t="s">
        <v>17834</v>
      </c>
      <c r="B2908" s="19" t="s">
        <v>59</v>
      </c>
      <c r="D2908" s="19">
        <v>2907</v>
      </c>
    </row>
    <row r="2909" spans="1:4" ht="15.75" customHeight="1">
      <c r="A2909" s="19" t="s">
        <v>17952</v>
      </c>
      <c r="B2909" s="19" t="s">
        <v>59</v>
      </c>
      <c r="D2909" s="19">
        <v>2908</v>
      </c>
    </row>
    <row r="2910" spans="1:4" ht="15.75" customHeight="1">
      <c r="A2910" s="19" t="s">
        <v>17952</v>
      </c>
      <c r="B2910" s="19" t="s">
        <v>59</v>
      </c>
      <c r="D2910" s="19">
        <v>2909</v>
      </c>
    </row>
    <row r="2911" spans="1:4" ht="15.75" customHeight="1">
      <c r="A2911" s="19" t="s">
        <v>17964</v>
      </c>
      <c r="B2911" s="19" t="s">
        <v>58</v>
      </c>
      <c r="D2911" s="19">
        <v>2910</v>
      </c>
    </row>
    <row r="2912" spans="1:4" ht="15.75" customHeight="1">
      <c r="A2912" s="19" t="s">
        <v>17972</v>
      </c>
      <c r="B2912" s="19" t="s">
        <v>58</v>
      </c>
      <c r="D2912" s="19">
        <v>2911</v>
      </c>
    </row>
    <row r="2913" spans="1:4" ht="15.75" customHeight="1">
      <c r="A2913" s="19" t="s">
        <v>17979</v>
      </c>
      <c r="B2913" s="19" t="s">
        <v>58</v>
      </c>
      <c r="D2913" s="19">
        <v>2912</v>
      </c>
    </row>
    <row r="2914" spans="1:4" ht="15.75" customHeight="1">
      <c r="A2914" s="19" t="s">
        <v>17987</v>
      </c>
      <c r="B2914" s="19" t="s">
        <v>58</v>
      </c>
      <c r="D2914" s="19">
        <v>2913</v>
      </c>
    </row>
    <row r="2915" spans="1:4" ht="15.75" customHeight="1">
      <c r="A2915" s="19" t="s">
        <v>17992</v>
      </c>
      <c r="B2915" s="19" t="s">
        <v>58</v>
      </c>
      <c r="D2915" s="19">
        <v>2914</v>
      </c>
    </row>
    <row r="2916" spans="1:4" ht="15.75" customHeight="1">
      <c r="A2916" s="19" t="s">
        <v>17992</v>
      </c>
      <c r="B2916" s="19" t="s">
        <v>58</v>
      </c>
      <c r="D2916" s="19">
        <v>2915</v>
      </c>
    </row>
    <row r="2917" spans="1:4" ht="15.75" customHeight="1">
      <c r="A2917" s="19" t="s">
        <v>17992</v>
      </c>
      <c r="B2917" s="19" t="s">
        <v>58</v>
      </c>
      <c r="D2917" s="19">
        <v>2916</v>
      </c>
    </row>
    <row r="2918" spans="1:4" ht="15.75" customHeight="1">
      <c r="A2918" s="19" t="s">
        <v>17992</v>
      </c>
      <c r="B2918" s="19" t="s">
        <v>58</v>
      </c>
      <c r="D2918" s="19">
        <v>2917</v>
      </c>
    </row>
    <row r="2919" spans="1:4" ht="15.75" customHeight="1">
      <c r="A2919" s="19" t="s">
        <v>18014</v>
      </c>
      <c r="B2919" s="19" t="s">
        <v>58</v>
      </c>
      <c r="D2919" s="19">
        <v>2918</v>
      </c>
    </row>
    <row r="2920" spans="1:4" ht="15.75" customHeight="1">
      <c r="A2920" s="19" t="s">
        <v>17992</v>
      </c>
      <c r="B2920" s="19" t="s">
        <v>58</v>
      </c>
      <c r="D2920" s="19">
        <v>2919</v>
      </c>
    </row>
    <row r="2921" spans="1:4" ht="15.75" customHeight="1">
      <c r="A2921" s="19" t="s">
        <v>18031</v>
      </c>
      <c r="B2921" s="19" t="s">
        <v>58</v>
      </c>
      <c r="D2921" s="19">
        <v>2920</v>
      </c>
    </row>
    <row r="2922" spans="1:4" ht="15.75" customHeight="1">
      <c r="A2922" s="19" t="s">
        <v>18055</v>
      </c>
      <c r="B2922" s="19" t="s">
        <v>58</v>
      </c>
      <c r="D2922" s="19">
        <v>2921</v>
      </c>
    </row>
    <row r="2923" spans="1:4" ht="15.75" customHeight="1">
      <c r="A2923" s="19" t="s">
        <v>18039</v>
      </c>
      <c r="B2923" s="19" t="s">
        <v>58</v>
      </c>
      <c r="D2923" s="19">
        <v>2922</v>
      </c>
    </row>
    <row r="2924" spans="1:4" ht="15.75" customHeight="1">
      <c r="A2924" s="19" t="s">
        <v>18014</v>
      </c>
      <c r="B2924" s="19" t="s">
        <v>58</v>
      </c>
      <c r="D2924" s="19">
        <v>2923</v>
      </c>
    </row>
    <row r="2925" spans="1:4" ht="15.75" customHeight="1">
      <c r="A2925" s="19" t="s">
        <v>17992</v>
      </c>
      <c r="B2925" s="19" t="s">
        <v>58</v>
      </c>
      <c r="D2925" s="19">
        <v>2924</v>
      </c>
    </row>
    <row r="2926" spans="1:4" ht="15.75" customHeight="1">
      <c r="A2926" s="19" t="s">
        <v>17992</v>
      </c>
      <c r="B2926" s="19" t="s">
        <v>58</v>
      </c>
      <c r="D2926" s="19">
        <v>2925</v>
      </c>
    </row>
    <row r="2927" spans="1:4" ht="15.75" customHeight="1">
      <c r="A2927" s="19" t="s">
        <v>17992</v>
      </c>
      <c r="B2927" s="19" t="s">
        <v>58</v>
      </c>
      <c r="D2927" s="19">
        <v>2926</v>
      </c>
    </row>
    <row r="2928" spans="1:4" ht="15.75" customHeight="1">
      <c r="A2928" s="19" t="s">
        <v>18014</v>
      </c>
      <c r="B2928" s="19" t="s">
        <v>58</v>
      </c>
      <c r="D2928" s="19">
        <v>2927</v>
      </c>
    </row>
    <row r="2929" spans="1:4" ht="15.75" customHeight="1">
      <c r="A2929" s="19" t="s">
        <v>17992</v>
      </c>
      <c r="B2929" s="19" t="s">
        <v>58</v>
      </c>
      <c r="D2929" s="19">
        <v>2928</v>
      </c>
    </row>
    <row r="2930" spans="1:4" ht="15.75" customHeight="1">
      <c r="A2930" s="19" t="s">
        <v>17992</v>
      </c>
      <c r="B2930" s="19" t="s">
        <v>58</v>
      </c>
      <c r="D2930" s="19">
        <v>2929</v>
      </c>
    </row>
    <row r="2931" spans="1:4" ht="15.75" customHeight="1">
      <c r="D2931" s="19">
        <v>2930</v>
      </c>
    </row>
    <row r="2932" spans="1:4" ht="15.75" customHeight="1">
      <c r="A2932" s="19" t="s">
        <v>18090</v>
      </c>
      <c r="B2932" s="19" t="s">
        <v>56</v>
      </c>
      <c r="D2932" s="19">
        <v>2931</v>
      </c>
    </row>
    <row r="2933" spans="1:4" ht="15.75" customHeight="1">
      <c r="A2933" s="19" t="s">
        <v>18099</v>
      </c>
      <c r="B2933" s="19" t="s">
        <v>56</v>
      </c>
      <c r="D2933" s="19">
        <v>2932</v>
      </c>
    </row>
    <row r="2934" spans="1:4" ht="15.75" customHeight="1">
      <c r="A2934" s="19" t="s">
        <v>18238</v>
      </c>
      <c r="B2934" s="19" t="s">
        <v>56</v>
      </c>
      <c r="D2934" s="19">
        <v>2933</v>
      </c>
    </row>
    <row r="2935" spans="1:4" ht="15.75" customHeight="1">
      <c r="A2935" s="19" t="s">
        <v>18109</v>
      </c>
      <c r="B2935" s="19" t="s">
        <v>56</v>
      </c>
      <c r="D2935" s="19">
        <v>2934</v>
      </c>
    </row>
    <row r="2936" spans="1:4" ht="15.75" customHeight="1">
      <c r="A2936" s="19" t="s">
        <v>18116</v>
      </c>
      <c r="B2936" s="19" t="s">
        <v>56</v>
      </c>
      <c r="D2936" s="19">
        <v>2935</v>
      </c>
    </row>
    <row r="2937" spans="1:4" ht="15.75" customHeight="1">
      <c r="A2937" s="19" t="s">
        <v>18116</v>
      </c>
      <c r="B2937" s="19" t="s">
        <v>56</v>
      </c>
      <c r="D2937" s="19">
        <v>2936</v>
      </c>
    </row>
    <row r="2938" spans="1:4" ht="15.75" customHeight="1">
      <c r="A2938" s="19" t="s">
        <v>18126</v>
      </c>
      <c r="B2938" s="19" t="s">
        <v>56</v>
      </c>
      <c r="D2938" s="19">
        <v>2937</v>
      </c>
    </row>
    <row r="2939" spans="1:4" ht="15.75" customHeight="1">
      <c r="A2939" s="19" t="s">
        <v>18131</v>
      </c>
      <c r="B2939" s="19" t="s">
        <v>56</v>
      </c>
      <c r="D2939" s="19">
        <v>2938</v>
      </c>
    </row>
    <row r="2940" spans="1:4" ht="15.75" customHeight="1">
      <c r="A2940" s="19" t="s">
        <v>18138</v>
      </c>
      <c r="B2940" s="19" t="s">
        <v>56</v>
      </c>
      <c r="D2940" s="19">
        <v>2939</v>
      </c>
    </row>
    <row r="2941" spans="1:4" ht="15.75" customHeight="1">
      <c r="A2941" s="19" t="s">
        <v>18145</v>
      </c>
      <c r="B2941" s="19" t="s">
        <v>56</v>
      </c>
      <c r="D2941" s="19">
        <v>2940</v>
      </c>
    </row>
    <row r="2942" spans="1:4" ht="15.75" customHeight="1">
      <c r="A2942" s="19" t="s">
        <v>18145</v>
      </c>
      <c r="B2942" s="19" t="s">
        <v>56</v>
      </c>
      <c r="D2942" s="19">
        <v>2941</v>
      </c>
    </row>
    <row r="2943" spans="1:4" ht="15.75" customHeight="1">
      <c r="A2943" s="19" t="s">
        <v>18157</v>
      </c>
      <c r="B2943" s="19" t="s">
        <v>56</v>
      </c>
      <c r="D2943" s="19">
        <v>2942</v>
      </c>
    </row>
    <row r="2944" spans="1:4" ht="15.75" customHeight="1">
      <c r="A2944" s="19" t="s">
        <v>18163</v>
      </c>
      <c r="B2944" s="19" t="s">
        <v>56</v>
      </c>
      <c r="D2944" s="19">
        <v>2943</v>
      </c>
    </row>
    <row r="2945" spans="1:4" ht="15.75" customHeight="1">
      <c r="A2945" s="19" t="s">
        <v>18169</v>
      </c>
      <c r="B2945" s="19" t="s">
        <v>56</v>
      </c>
      <c r="D2945" s="19">
        <v>2944</v>
      </c>
    </row>
    <row r="2946" spans="1:4" ht="15.75" customHeight="1">
      <c r="A2946" s="19" t="s">
        <v>18163</v>
      </c>
      <c r="B2946" s="19" t="s">
        <v>56</v>
      </c>
      <c r="D2946" s="19">
        <v>2945</v>
      </c>
    </row>
    <row r="2947" spans="1:4" ht="15.75" customHeight="1">
      <c r="A2947" s="19" t="s">
        <v>18163</v>
      </c>
      <c r="B2947" s="19" t="s">
        <v>56</v>
      </c>
      <c r="D2947" s="19">
        <v>2946</v>
      </c>
    </row>
    <row r="2948" spans="1:4" ht="15.75" customHeight="1">
      <c r="A2948" s="19" t="s">
        <v>18163</v>
      </c>
      <c r="B2948" s="19" t="s">
        <v>56</v>
      </c>
      <c r="D2948" s="19">
        <v>2947</v>
      </c>
    </row>
    <row r="2949" spans="1:4" ht="15.75" customHeight="1">
      <c r="A2949" s="19" t="s">
        <v>18163</v>
      </c>
      <c r="B2949" s="19" t="s">
        <v>56</v>
      </c>
      <c r="D2949" s="19">
        <v>2948</v>
      </c>
    </row>
    <row r="2950" spans="1:4" ht="15.75" customHeight="1">
      <c r="A2950" s="19" t="s">
        <v>18163</v>
      </c>
      <c r="B2950" s="19" t="s">
        <v>56</v>
      </c>
      <c r="D2950" s="19">
        <v>2949</v>
      </c>
    </row>
    <row r="2951" spans="1:4" ht="15.75" customHeight="1">
      <c r="A2951" s="19" t="s">
        <v>18163</v>
      </c>
      <c r="B2951" s="19" t="s">
        <v>56</v>
      </c>
      <c r="D2951" s="19">
        <v>2950</v>
      </c>
    </row>
    <row r="2952" spans="1:4" ht="15.75" customHeight="1">
      <c r="A2952" s="19" t="s">
        <v>18163</v>
      </c>
      <c r="B2952" s="19" t="s">
        <v>56</v>
      </c>
      <c r="D2952" s="19">
        <v>2951</v>
      </c>
    </row>
    <row r="2953" spans="1:4" ht="15.75" customHeight="1">
      <c r="A2953" s="19" t="s">
        <v>18163</v>
      </c>
      <c r="B2953" s="19" t="s">
        <v>56</v>
      </c>
      <c r="D2953" s="19">
        <v>2952</v>
      </c>
    </row>
    <row r="2954" spans="1:4" ht="15.75" customHeight="1">
      <c r="A2954" s="19" t="s">
        <v>18163</v>
      </c>
      <c r="B2954" s="19" t="s">
        <v>56</v>
      </c>
      <c r="D2954" s="19">
        <v>2953</v>
      </c>
    </row>
    <row r="2955" spans="1:4" ht="15.75" customHeight="1">
      <c r="A2955" s="19" t="s">
        <v>18163</v>
      </c>
      <c r="B2955" s="19" t="s">
        <v>56</v>
      </c>
      <c r="D2955" s="19">
        <v>2954</v>
      </c>
    </row>
    <row r="2956" spans="1:4" ht="15.75" customHeight="1">
      <c r="A2956" s="19" t="s">
        <v>18163</v>
      </c>
      <c r="B2956" s="19" t="s">
        <v>56</v>
      </c>
      <c r="D2956" s="19">
        <v>2955</v>
      </c>
    </row>
    <row r="2957" spans="1:4" ht="15.75" customHeight="1">
      <c r="A2957" s="19" t="s">
        <v>18220</v>
      </c>
      <c r="B2957" s="19" t="s">
        <v>56</v>
      </c>
      <c r="D2957" s="19">
        <v>2956</v>
      </c>
    </row>
    <row r="2958" spans="1:4" ht="15.75" customHeight="1">
      <c r="A2958" s="19" t="s">
        <v>18220</v>
      </c>
      <c r="B2958" s="19" t="s">
        <v>56</v>
      </c>
      <c r="D2958" s="19">
        <v>2957</v>
      </c>
    </row>
    <row r="2959" spans="1:4" ht="15.75" customHeight="1">
      <c r="A2959" s="19" t="s">
        <v>18163</v>
      </c>
      <c r="B2959" s="19" t="s">
        <v>56</v>
      </c>
      <c r="D2959" s="19">
        <v>2958</v>
      </c>
    </row>
    <row r="2960" spans="1:4" ht="15.75" customHeight="1">
      <c r="A2960" s="19" t="s">
        <v>18267</v>
      </c>
      <c r="B2960" s="19" t="s">
        <v>56</v>
      </c>
      <c r="D2960" s="19">
        <v>2959</v>
      </c>
    </row>
    <row r="2961" spans="1:4" ht="15.75" customHeight="1">
      <c r="A2961" s="19" t="s">
        <v>18163</v>
      </c>
      <c r="B2961" s="19" t="s">
        <v>56</v>
      </c>
      <c r="D2961" s="19">
        <v>2960</v>
      </c>
    </row>
    <row r="2962" spans="1:4" ht="15.75" customHeight="1">
      <c r="A2962" s="19" t="s">
        <v>18163</v>
      </c>
      <c r="B2962" s="19" t="s">
        <v>56</v>
      </c>
      <c r="D2962" s="19">
        <v>2961</v>
      </c>
    </row>
    <row r="2963" spans="1:4" ht="15.75" customHeight="1">
      <c r="A2963" s="19" t="s">
        <v>18163</v>
      </c>
      <c r="B2963" s="19" t="s">
        <v>56</v>
      </c>
      <c r="D2963" s="19">
        <v>2962</v>
      </c>
    </row>
    <row r="2964" spans="1:4" ht="15.75" customHeight="1">
      <c r="A2964" s="19" t="s">
        <v>18262</v>
      </c>
      <c r="B2964" s="19" t="s">
        <v>56</v>
      </c>
      <c r="D2964" s="19">
        <v>2963</v>
      </c>
    </row>
    <row r="2965" spans="1:4" ht="15.75" customHeight="1">
      <c r="A2965" s="19" t="s">
        <v>18163</v>
      </c>
      <c r="B2965" s="19" t="s">
        <v>56</v>
      </c>
      <c r="D2965" s="19">
        <v>2964</v>
      </c>
    </row>
    <row r="2966" spans="1:4" ht="15.75" customHeight="1">
      <c r="A2966" s="19" t="s">
        <v>5762</v>
      </c>
      <c r="B2966" s="19" t="s">
        <v>56</v>
      </c>
      <c r="D2966" s="19">
        <v>2965</v>
      </c>
    </row>
    <row r="2967" spans="1:4" ht="15.75" customHeight="1">
      <c r="A2967" s="19" t="s">
        <v>18163</v>
      </c>
      <c r="B2967" s="19" t="s">
        <v>56</v>
      </c>
      <c r="D2967" s="19">
        <v>2966</v>
      </c>
    </row>
    <row r="2968" spans="1:4" ht="15.75" customHeight="1">
      <c r="A2968" s="19" t="s">
        <v>18163</v>
      </c>
      <c r="B2968" s="19" t="s">
        <v>56</v>
      </c>
      <c r="D2968" s="19">
        <v>2967</v>
      </c>
    </row>
    <row r="2969" spans="1:4" ht="15.75" customHeight="1">
      <c r="A2969" s="19" t="s">
        <v>18262</v>
      </c>
      <c r="B2969" s="19" t="s">
        <v>56</v>
      </c>
      <c r="D2969" s="19">
        <v>2968</v>
      </c>
    </row>
    <row r="2970" spans="1:4" ht="15.75" customHeight="1">
      <c r="A2970" s="19" t="s">
        <v>18163</v>
      </c>
      <c r="B2970" s="19" t="s">
        <v>56</v>
      </c>
      <c r="D2970" s="19">
        <v>2969</v>
      </c>
    </row>
    <row r="2971" spans="1:4" ht="15.75" customHeight="1">
      <c r="A2971" s="19" t="s">
        <v>18163</v>
      </c>
      <c r="B2971" s="19" t="s">
        <v>56</v>
      </c>
      <c r="D2971" s="19">
        <v>2970</v>
      </c>
    </row>
    <row r="2972" spans="1:4" ht="15.75" customHeight="1">
      <c r="A2972" s="19" t="s">
        <v>18163</v>
      </c>
      <c r="B2972" s="19" t="s">
        <v>56</v>
      </c>
      <c r="D2972" s="19">
        <v>2971</v>
      </c>
    </row>
    <row r="2973" spans="1:4" ht="15.75" customHeight="1">
      <c r="A2973" s="19" t="s">
        <v>18163</v>
      </c>
      <c r="B2973" s="19" t="s">
        <v>56</v>
      </c>
      <c r="D2973" s="19">
        <v>2972</v>
      </c>
    </row>
    <row r="2974" spans="1:4" ht="15.75" customHeight="1">
      <c r="A2974" s="19" t="s">
        <v>18163</v>
      </c>
      <c r="B2974" s="19" t="s">
        <v>56</v>
      </c>
      <c r="D2974" s="19">
        <v>2973</v>
      </c>
    </row>
    <row r="2975" spans="1:4" ht="15.75" customHeight="1">
      <c r="A2975" s="19" t="s">
        <v>18320</v>
      </c>
      <c r="B2975" s="19" t="s">
        <v>53</v>
      </c>
      <c r="D2975" s="19">
        <v>2974</v>
      </c>
    </row>
    <row r="2976" spans="1:4" ht="15.75" customHeight="1">
      <c r="A2976" s="19" t="s">
        <v>18326</v>
      </c>
      <c r="B2976" s="19" t="s">
        <v>53</v>
      </c>
      <c r="D2976" s="19">
        <v>2975</v>
      </c>
    </row>
    <row r="2977" spans="1:4" ht="15.75" customHeight="1">
      <c r="D2977" s="19">
        <v>2976</v>
      </c>
    </row>
    <row r="2978" spans="1:4" ht="15.75" customHeight="1">
      <c r="A2978" s="19" t="s">
        <v>18334</v>
      </c>
      <c r="B2978" s="19" t="s">
        <v>53</v>
      </c>
      <c r="D2978" s="19">
        <v>2977</v>
      </c>
    </row>
    <row r="2979" spans="1:4" ht="15.75" customHeight="1">
      <c r="A2979" s="19" t="s">
        <v>18334</v>
      </c>
      <c r="B2979" s="19" t="s">
        <v>53</v>
      </c>
      <c r="D2979" s="19">
        <v>2978</v>
      </c>
    </row>
    <row r="2980" spans="1:4" ht="15.75" customHeight="1">
      <c r="A2980" s="19" t="s">
        <v>18352</v>
      </c>
      <c r="B2980" s="19" t="s">
        <v>53</v>
      </c>
      <c r="D2980" s="19">
        <v>2979</v>
      </c>
    </row>
    <row r="2981" spans="1:4" ht="15.75" customHeight="1">
      <c r="A2981" s="19" t="s">
        <v>18352</v>
      </c>
      <c r="B2981" s="19" t="s">
        <v>53</v>
      </c>
      <c r="D2981" s="19">
        <v>2980</v>
      </c>
    </row>
    <row r="2982" spans="1:4" ht="15.75" customHeight="1">
      <c r="A2982" s="19" t="s">
        <v>18358</v>
      </c>
      <c r="B2982" s="19" t="s">
        <v>53</v>
      </c>
      <c r="D2982" s="19">
        <v>2981</v>
      </c>
    </row>
    <row r="2983" spans="1:4" ht="15.75" customHeight="1">
      <c r="A2983" s="19" t="s">
        <v>18358</v>
      </c>
      <c r="B2983" s="19" t="s">
        <v>53</v>
      </c>
      <c r="D2983" s="19">
        <v>2982</v>
      </c>
    </row>
    <row r="2984" spans="1:4" ht="15.75" customHeight="1">
      <c r="A2984" s="19" t="s">
        <v>18368</v>
      </c>
      <c r="B2984" s="19" t="s">
        <v>53</v>
      </c>
      <c r="D2984" s="19">
        <v>2983</v>
      </c>
    </row>
    <row r="2985" spans="1:4" ht="15.75" customHeight="1">
      <c r="A2985" s="19" t="s">
        <v>18373</v>
      </c>
      <c r="B2985" s="19" t="s">
        <v>53</v>
      </c>
      <c r="D2985" s="19">
        <v>2984</v>
      </c>
    </row>
    <row r="2986" spans="1:4" ht="15.75" customHeight="1">
      <c r="A2986" s="19" t="s">
        <v>18379</v>
      </c>
      <c r="B2986" s="19" t="s">
        <v>56</v>
      </c>
      <c r="D2986" s="19">
        <v>2985</v>
      </c>
    </row>
    <row r="2987" spans="1:4" ht="15.75" customHeight="1">
      <c r="A2987" s="19" t="s">
        <v>18373</v>
      </c>
      <c r="B2987" s="19" t="s">
        <v>53</v>
      </c>
      <c r="D2987" s="19">
        <v>2986</v>
      </c>
    </row>
    <row r="2988" spans="1:4" ht="15.75" customHeight="1">
      <c r="A2988" s="19" t="s">
        <v>18373</v>
      </c>
      <c r="B2988" s="19" t="s">
        <v>53</v>
      </c>
      <c r="D2988" s="19">
        <v>2987</v>
      </c>
    </row>
    <row r="2989" spans="1:4" ht="15.75" customHeight="1">
      <c r="A2989" s="19" t="s">
        <v>18373</v>
      </c>
      <c r="B2989" s="19" t="s">
        <v>53</v>
      </c>
      <c r="D2989" s="19">
        <v>2988</v>
      </c>
    </row>
    <row r="2990" spans="1:4" ht="15.75" customHeight="1">
      <c r="A2990" s="19" t="s">
        <v>18373</v>
      </c>
      <c r="B2990" s="19" t="s">
        <v>53</v>
      </c>
      <c r="D2990" s="19">
        <v>2989</v>
      </c>
    </row>
    <row r="2991" spans="1:4" ht="15.75" customHeight="1">
      <c r="A2991" s="19" t="s">
        <v>18373</v>
      </c>
      <c r="B2991" s="19" t="s">
        <v>53</v>
      </c>
      <c r="D2991" s="19">
        <v>2990</v>
      </c>
    </row>
    <row r="2992" spans="1:4" ht="15.75" customHeight="1">
      <c r="A2992" s="19" t="s">
        <v>18416</v>
      </c>
      <c r="B2992" s="19" t="s">
        <v>53</v>
      </c>
      <c r="D2992" s="19">
        <v>2991</v>
      </c>
    </row>
    <row r="2993" spans="1:4" ht="15.75" customHeight="1">
      <c r="A2993" s="19" t="s">
        <v>18422</v>
      </c>
      <c r="B2993" s="19" t="s">
        <v>53</v>
      </c>
      <c r="D2993" s="19">
        <v>2992</v>
      </c>
    </row>
    <row r="2994" spans="1:4" ht="15.75" customHeight="1">
      <c r="A2994" s="19" t="s">
        <v>18373</v>
      </c>
      <c r="B2994" s="19" t="s">
        <v>53</v>
      </c>
      <c r="D2994" s="19">
        <v>2993</v>
      </c>
    </row>
    <row r="2995" spans="1:4" ht="15.75" customHeight="1">
      <c r="A2995" s="19" t="s">
        <v>18379</v>
      </c>
      <c r="B2995" s="19" t="s">
        <v>56</v>
      </c>
      <c r="D2995" s="19">
        <v>2994</v>
      </c>
    </row>
    <row r="2996" spans="1:4" ht="15.75" customHeight="1">
      <c r="A2996" s="19" t="s">
        <v>18373</v>
      </c>
      <c r="B2996" s="19" t="s">
        <v>53</v>
      </c>
      <c r="D2996" s="19">
        <v>2995</v>
      </c>
    </row>
    <row r="2997" spans="1:4" ht="15.75" customHeight="1">
      <c r="A2997" s="19" t="s">
        <v>18416</v>
      </c>
      <c r="B2997" s="19" t="s">
        <v>53</v>
      </c>
      <c r="D2997" s="19">
        <v>2996</v>
      </c>
    </row>
    <row r="2998" spans="1:4" ht="15.75" customHeight="1">
      <c r="A2998" s="19" t="s">
        <v>18595</v>
      </c>
      <c r="B2998" s="19" t="s">
        <v>53</v>
      </c>
      <c r="D2998" s="19">
        <v>2997</v>
      </c>
    </row>
    <row r="2999" spans="1:4" ht="15.75" customHeight="1">
      <c r="A2999" s="19" t="s">
        <v>18373</v>
      </c>
      <c r="B2999" s="19" t="s">
        <v>53</v>
      </c>
      <c r="D2999" s="19">
        <v>2998</v>
      </c>
    </row>
    <row r="3000" spans="1:4" ht="15.75" customHeight="1">
      <c r="A3000" s="19" t="s">
        <v>18373</v>
      </c>
      <c r="B3000" s="19" t="s">
        <v>53</v>
      </c>
      <c r="D3000" s="19">
        <v>2999</v>
      </c>
    </row>
    <row r="3001" spans="1:4" ht="15.75" customHeight="1">
      <c r="A3001" s="19" t="s">
        <v>18373</v>
      </c>
      <c r="B3001" s="19" t="s">
        <v>53</v>
      </c>
      <c r="D3001" s="19">
        <v>3000</v>
      </c>
    </row>
    <row r="3002" spans="1:4" ht="15.75" customHeight="1">
      <c r="A3002" s="19" t="s">
        <v>18373</v>
      </c>
      <c r="B3002" s="19" t="s">
        <v>53</v>
      </c>
      <c r="D3002" s="19">
        <v>3001</v>
      </c>
    </row>
    <row r="3003" spans="1:4" ht="15.75" customHeight="1">
      <c r="A3003" s="19" t="s">
        <v>18373</v>
      </c>
      <c r="B3003" s="19" t="s">
        <v>53</v>
      </c>
      <c r="D3003" s="19">
        <v>3002</v>
      </c>
    </row>
    <row r="3004" spans="1:4" ht="15.75" customHeight="1">
      <c r="A3004" s="19" t="s">
        <v>18373</v>
      </c>
      <c r="B3004" s="19" t="s">
        <v>53</v>
      </c>
      <c r="D3004" s="19">
        <v>3003</v>
      </c>
    </row>
    <row r="3005" spans="1:4" ht="15.75" customHeight="1">
      <c r="A3005" s="19" t="s">
        <v>18484</v>
      </c>
      <c r="B3005" s="19" t="s">
        <v>50</v>
      </c>
      <c r="D3005" s="19">
        <v>3004</v>
      </c>
    </row>
    <row r="3006" spans="1:4" ht="15.75" customHeight="1">
      <c r="A3006" s="19" t="s">
        <v>18491</v>
      </c>
      <c r="B3006" s="19" t="s">
        <v>50</v>
      </c>
      <c r="D3006" s="19">
        <v>3005</v>
      </c>
    </row>
    <row r="3007" spans="1:4" ht="15.75" customHeight="1">
      <c r="A3007" s="19" t="s">
        <v>18498</v>
      </c>
      <c r="B3007" s="19" t="s">
        <v>50</v>
      </c>
      <c r="D3007" s="19">
        <v>3006</v>
      </c>
    </row>
    <row r="3008" spans="1:4" ht="15.75" customHeight="1">
      <c r="A3008" s="19" t="s">
        <v>18504</v>
      </c>
      <c r="B3008" s="19" t="s">
        <v>50</v>
      </c>
      <c r="D3008" s="19">
        <v>3007</v>
      </c>
    </row>
    <row r="3009" spans="1:4" ht="15.75" customHeight="1">
      <c r="A3009" s="19" t="s">
        <v>18504</v>
      </c>
      <c r="B3009" s="19" t="s">
        <v>50</v>
      </c>
      <c r="D3009" s="19">
        <v>3008</v>
      </c>
    </row>
    <row r="3010" spans="1:4" ht="15.75" customHeight="1">
      <c r="A3010" s="19" t="s">
        <v>18517</v>
      </c>
      <c r="B3010" s="19" t="s">
        <v>50</v>
      </c>
      <c r="D3010" s="19">
        <v>3009</v>
      </c>
    </row>
    <row r="3011" spans="1:4" ht="15.75" customHeight="1">
      <c r="A3011" s="19" t="s">
        <v>18517</v>
      </c>
      <c r="B3011" s="19" t="s">
        <v>50</v>
      </c>
      <c r="D3011" s="19">
        <v>3010</v>
      </c>
    </row>
    <row r="3012" spans="1:4" ht="15.75" customHeight="1">
      <c r="A3012" s="19" t="s">
        <v>18528</v>
      </c>
      <c r="B3012" s="19" t="s">
        <v>50</v>
      </c>
      <c r="D3012" s="19">
        <v>3011</v>
      </c>
    </row>
    <row r="3013" spans="1:4" ht="15.75" customHeight="1">
      <c r="A3013" s="19" t="s">
        <v>18536</v>
      </c>
      <c r="B3013" s="19" t="s">
        <v>50</v>
      </c>
      <c r="D3013" s="19">
        <v>3012</v>
      </c>
    </row>
    <row r="3014" spans="1:4" ht="15.75" customHeight="1">
      <c r="A3014" s="19" t="s">
        <v>18536</v>
      </c>
      <c r="B3014" s="19" t="s">
        <v>50</v>
      </c>
      <c r="D3014" s="19">
        <v>3013</v>
      </c>
    </row>
    <row r="3015" spans="1:4" ht="15.75" customHeight="1">
      <c r="A3015" s="19" t="s">
        <v>18536</v>
      </c>
      <c r="B3015" s="19" t="s">
        <v>50</v>
      </c>
      <c r="D3015" s="19">
        <v>3014</v>
      </c>
    </row>
    <row r="3016" spans="1:4" ht="15.75" customHeight="1">
      <c r="A3016" s="19" t="s">
        <v>18536</v>
      </c>
      <c r="B3016" s="19" t="s">
        <v>50</v>
      </c>
      <c r="D3016" s="19">
        <v>3015</v>
      </c>
    </row>
    <row r="3017" spans="1:4" ht="15.75" customHeight="1">
      <c r="A3017" s="19" t="s">
        <v>18558</v>
      </c>
      <c r="B3017" s="19" t="s">
        <v>50</v>
      </c>
      <c r="D3017" s="19">
        <v>3016</v>
      </c>
    </row>
    <row r="3018" spans="1:4" ht="15.75" customHeight="1">
      <c r="A3018" s="19" t="s">
        <v>18567</v>
      </c>
      <c r="B3018" s="19" t="s">
        <v>50</v>
      </c>
      <c r="D3018" s="19">
        <v>3017</v>
      </c>
    </row>
    <row r="3019" spans="1:4" ht="15.75" customHeight="1">
      <c r="A3019" s="19" t="s">
        <v>18575</v>
      </c>
      <c r="B3019" s="19" t="s">
        <v>50</v>
      </c>
      <c r="D3019" s="19">
        <v>3018</v>
      </c>
    </row>
    <row r="3020" spans="1:4" ht="15.75" customHeight="1">
      <c r="A3020" s="19" t="s">
        <v>18575</v>
      </c>
      <c r="B3020" s="19" t="s">
        <v>50</v>
      </c>
      <c r="D3020" s="19">
        <v>3019</v>
      </c>
    </row>
    <row r="3021" spans="1:4" ht="15.75" customHeight="1">
      <c r="A3021" s="19" t="s">
        <v>18588</v>
      </c>
      <c r="B3021" s="19" t="s">
        <v>50</v>
      </c>
      <c r="D3021" s="19">
        <v>3020</v>
      </c>
    </row>
    <row r="3022" spans="1:4" ht="15.75" customHeight="1">
      <c r="A3022" s="19" t="s">
        <v>18602</v>
      </c>
      <c r="B3022" s="19" t="s">
        <v>50</v>
      </c>
      <c r="D3022" s="19">
        <v>3021</v>
      </c>
    </row>
    <row r="3023" spans="1:4" ht="15.75" customHeight="1">
      <c r="A3023" s="19" t="s">
        <v>18602</v>
      </c>
      <c r="B3023" s="19" t="s">
        <v>50</v>
      </c>
      <c r="D3023" s="19">
        <v>3022</v>
      </c>
    </row>
    <row r="3024" spans="1:4" ht="15.75" customHeight="1">
      <c r="A3024" s="19" t="s">
        <v>18602</v>
      </c>
      <c r="B3024" s="19" t="s">
        <v>50</v>
      </c>
      <c r="D3024" s="19">
        <v>3023</v>
      </c>
    </row>
    <row r="3025" spans="1:4" ht="15.75" customHeight="1">
      <c r="A3025" s="19" t="s">
        <v>18616</v>
      </c>
      <c r="B3025" s="19" t="s">
        <v>50</v>
      </c>
      <c r="D3025" s="19">
        <v>3024</v>
      </c>
    </row>
    <row r="3026" spans="1:4" ht="15.75" customHeight="1">
      <c r="A3026" s="19" t="s">
        <v>18602</v>
      </c>
      <c r="B3026" s="19" t="s">
        <v>50</v>
      </c>
      <c r="D3026" s="19">
        <v>3025</v>
      </c>
    </row>
    <row r="3027" spans="1:4" ht="15.75" customHeight="1">
      <c r="A3027" s="19" t="s">
        <v>18602</v>
      </c>
      <c r="B3027" s="19" t="s">
        <v>50</v>
      </c>
      <c r="D3027" s="19">
        <v>3026</v>
      </c>
    </row>
    <row r="3028" spans="1:4" ht="15.75" customHeight="1">
      <c r="A3028" s="19" t="s">
        <v>18602</v>
      </c>
      <c r="B3028" s="19" t="s">
        <v>50</v>
      </c>
      <c r="D3028" s="19">
        <v>3027</v>
      </c>
    </row>
    <row r="3029" spans="1:4" ht="15.75" customHeight="1">
      <c r="A3029" s="19" t="s">
        <v>18616</v>
      </c>
      <c r="B3029" s="19" t="s">
        <v>50</v>
      </c>
      <c r="D3029" s="19">
        <v>3028</v>
      </c>
    </row>
    <row r="3030" spans="1:4" ht="15.75" customHeight="1">
      <c r="A3030" s="19" t="s">
        <v>18602</v>
      </c>
      <c r="B3030" s="19" t="s">
        <v>50</v>
      </c>
      <c r="D3030" s="19">
        <v>3029</v>
      </c>
    </row>
    <row r="3031" spans="1:4" ht="15.75" customHeight="1">
      <c r="A3031" s="19" t="s">
        <v>18661</v>
      </c>
      <c r="B3031" s="19" t="s">
        <v>50</v>
      </c>
      <c r="D3031" s="19">
        <v>3030</v>
      </c>
    </row>
    <row r="3032" spans="1:4" ht="15.75" customHeight="1">
      <c r="A3032" s="19" t="s">
        <v>18602</v>
      </c>
      <c r="B3032" s="19" t="s">
        <v>50</v>
      </c>
      <c r="D3032" s="19">
        <v>3031</v>
      </c>
    </row>
    <row r="3033" spans="1:4" ht="15.75" customHeight="1">
      <c r="A3033" s="19" t="s">
        <v>18654</v>
      </c>
      <c r="B3033" s="19" t="s">
        <v>50</v>
      </c>
      <c r="D3033" s="19">
        <v>3032</v>
      </c>
    </row>
    <row r="3034" spans="1:4" ht="15.75" customHeight="1">
      <c r="A3034" s="19" t="s">
        <v>18661</v>
      </c>
      <c r="B3034" s="19" t="s">
        <v>50</v>
      </c>
      <c r="D3034" s="19">
        <v>3033</v>
      </c>
    </row>
    <row r="3035" spans="1:4" ht="15.75" customHeight="1">
      <c r="A3035" s="19" t="s">
        <v>18602</v>
      </c>
      <c r="B3035" s="19" t="s">
        <v>50</v>
      </c>
      <c r="D3035" s="19">
        <v>3034</v>
      </c>
    </row>
    <row r="3036" spans="1:4" ht="15.75" customHeight="1">
      <c r="A3036" s="19" t="s">
        <v>18602</v>
      </c>
      <c r="B3036" s="19" t="s">
        <v>50</v>
      </c>
      <c r="D3036" s="19">
        <v>3035</v>
      </c>
    </row>
    <row r="3037" spans="1:4" ht="15.75" customHeight="1">
      <c r="A3037" s="19" t="s">
        <v>18698</v>
      </c>
      <c r="B3037" s="19" t="s">
        <v>50</v>
      </c>
      <c r="D3037" s="19">
        <v>3036</v>
      </c>
    </row>
    <row r="3038" spans="1:4" ht="15.75" customHeight="1">
      <c r="A3038" s="19" t="s">
        <v>18602</v>
      </c>
      <c r="B3038" s="19" t="s">
        <v>50</v>
      </c>
      <c r="D3038" s="19">
        <v>3037</v>
      </c>
    </row>
    <row r="3039" spans="1:4" ht="15.75" customHeight="1">
      <c r="A3039" s="19" t="s">
        <v>18602</v>
      </c>
      <c r="B3039" s="19" t="s">
        <v>50</v>
      </c>
      <c r="D3039" s="19">
        <v>3038</v>
      </c>
    </row>
    <row r="3040" spans="1:4" ht="15.75" customHeight="1">
      <c r="A3040" s="19" t="s">
        <v>18698</v>
      </c>
      <c r="B3040" s="19" t="s">
        <v>50</v>
      </c>
      <c r="D3040" s="19">
        <v>3039</v>
      </c>
    </row>
    <row r="3041" spans="1:4" ht="15.75" customHeight="1">
      <c r="A3041" s="19" t="s">
        <v>18602</v>
      </c>
      <c r="B3041" s="19" t="s">
        <v>50</v>
      </c>
      <c r="D3041" s="19">
        <v>3040</v>
      </c>
    </row>
    <row r="3042" spans="1:4" ht="15.75" customHeight="1">
      <c r="A3042" s="19" t="s">
        <v>18602</v>
      </c>
      <c r="B3042" s="19" t="s">
        <v>50</v>
      </c>
      <c r="D3042" s="19">
        <v>3041</v>
      </c>
    </row>
    <row r="3043" spans="1:4" ht="15.75" customHeight="1">
      <c r="A3043" s="19" t="s">
        <v>18602</v>
      </c>
      <c r="B3043" s="19" t="s">
        <v>50</v>
      </c>
      <c r="D3043" s="19">
        <v>3042</v>
      </c>
    </row>
    <row r="3044" spans="1:4" ht="15.75" customHeight="1">
      <c r="A3044" s="19" t="s">
        <v>18698</v>
      </c>
      <c r="B3044" s="19" t="s">
        <v>50</v>
      </c>
      <c r="D3044" s="19">
        <v>3043</v>
      </c>
    </row>
    <row r="3045" spans="1:4" ht="15.75" customHeight="1">
      <c r="A3045" s="19" t="s">
        <v>18602</v>
      </c>
      <c r="B3045" s="19" t="s">
        <v>50</v>
      </c>
      <c r="D3045" s="19">
        <v>3044</v>
      </c>
    </row>
    <row r="3046" spans="1:4" ht="15.75" customHeight="1">
      <c r="A3046" s="19" t="s">
        <v>18602</v>
      </c>
      <c r="B3046" s="19" t="s">
        <v>50</v>
      </c>
      <c r="D3046" s="19">
        <v>3045</v>
      </c>
    </row>
    <row r="3047" spans="1:4" ht="15.75" customHeight="1">
      <c r="A3047" s="19" t="s">
        <v>18602</v>
      </c>
      <c r="B3047" s="19" t="s">
        <v>50</v>
      </c>
      <c r="D3047" s="19">
        <v>3046</v>
      </c>
    </row>
    <row r="3048" spans="1:4" ht="15.75" customHeight="1">
      <c r="D3048" s="19">
        <v>3047</v>
      </c>
    </row>
    <row r="3049" spans="1:4" ht="15.75" customHeight="1">
      <c r="A3049" s="19" t="s">
        <v>18741</v>
      </c>
      <c r="B3049" s="19" t="s">
        <v>47</v>
      </c>
      <c r="D3049" s="19">
        <v>3048</v>
      </c>
    </row>
    <row r="3050" spans="1:4" ht="15.75" customHeight="1">
      <c r="A3050" s="19" t="s">
        <v>18741</v>
      </c>
      <c r="B3050" s="19" t="s">
        <v>47</v>
      </c>
      <c r="D3050" s="19">
        <v>3049</v>
      </c>
    </row>
    <row r="3051" spans="1:4" ht="15.75" customHeight="1">
      <c r="A3051" s="19" t="s">
        <v>18752</v>
      </c>
      <c r="B3051" s="19" t="s">
        <v>47</v>
      </c>
      <c r="D3051" s="19">
        <v>3050</v>
      </c>
    </row>
    <row r="3052" spans="1:4" ht="15.75" customHeight="1">
      <c r="A3052" s="19" t="s">
        <v>18759</v>
      </c>
      <c r="B3052" s="19" t="s">
        <v>47</v>
      </c>
      <c r="D3052" s="19">
        <v>3051</v>
      </c>
    </row>
    <row r="3053" spans="1:4" ht="15.75" customHeight="1">
      <c r="A3053" s="19" t="s">
        <v>18765</v>
      </c>
      <c r="B3053" s="19" t="s">
        <v>47</v>
      </c>
      <c r="D3053" s="19">
        <v>3052</v>
      </c>
    </row>
    <row r="3054" spans="1:4" ht="15.75" customHeight="1">
      <c r="A3054" s="19" t="s">
        <v>18772</v>
      </c>
      <c r="B3054" s="19" t="s">
        <v>47</v>
      </c>
      <c r="D3054" s="19">
        <v>3053</v>
      </c>
    </row>
    <row r="3055" spans="1:4" ht="15.75" customHeight="1">
      <c r="A3055" s="19" t="s">
        <v>18779</v>
      </c>
      <c r="B3055" s="19" t="s">
        <v>47</v>
      </c>
      <c r="D3055" s="19">
        <v>3054</v>
      </c>
    </row>
    <row r="3056" spans="1:4" ht="15.75" customHeight="1">
      <c r="A3056" s="19" t="s">
        <v>18779</v>
      </c>
      <c r="B3056" s="19" t="s">
        <v>47</v>
      </c>
      <c r="D3056" s="19">
        <v>3055</v>
      </c>
    </row>
    <row r="3057" spans="1:4" ht="15.75" customHeight="1">
      <c r="A3057" s="19" t="s">
        <v>18840</v>
      </c>
      <c r="B3057" s="19" t="s">
        <v>47</v>
      </c>
      <c r="D3057" s="19">
        <v>3056</v>
      </c>
    </row>
    <row r="3058" spans="1:4" ht="15.75" customHeight="1">
      <c r="A3058" s="19" t="s">
        <v>18800</v>
      </c>
      <c r="B3058" s="19" t="s">
        <v>47</v>
      </c>
      <c r="D3058" s="19">
        <v>3057</v>
      </c>
    </row>
    <row r="3059" spans="1:4" ht="15.75" customHeight="1">
      <c r="A3059" s="19" t="s">
        <v>18807</v>
      </c>
      <c r="B3059" s="19" t="s">
        <v>47</v>
      </c>
      <c r="D3059" s="19">
        <v>3058</v>
      </c>
    </row>
    <row r="3060" spans="1:4" ht="15.75" customHeight="1">
      <c r="A3060" s="19" t="s">
        <v>18813</v>
      </c>
      <c r="B3060" s="19" t="s">
        <v>47</v>
      </c>
      <c r="D3060" s="19">
        <v>3059</v>
      </c>
    </row>
    <row r="3061" spans="1:4" ht="15.75" customHeight="1">
      <c r="A3061" s="19" t="s">
        <v>18820</v>
      </c>
      <c r="B3061" s="19" t="s">
        <v>47</v>
      </c>
      <c r="D3061" s="19">
        <v>3060</v>
      </c>
    </row>
    <row r="3062" spans="1:4" ht="15.75" customHeight="1">
      <c r="A3062" s="19" t="s">
        <v>18827</v>
      </c>
      <c r="B3062" s="19" t="s">
        <v>47</v>
      </c>
      <c r="D3062" s="19">
        <v>3061</v>
      </c>
    </row>
    <row r="3063" spans="1:4" ht="15.75" customHeight="1">
      <c r="A3063" s="19" t="s">
        <v>18833</v>
      </c>
      <c r="B3063" s="19" t="s">
        <v>47</v>
      </c>
      <c r="D3063" s="19">
        <v>3062</v>
      </c>
    </row>
    <row r="3064" spans="1:4" ht="15.75" customHeight="1">
      <c r="A3064" s="19" t="s">
        <v>18833</v>
      </c>
      <c r="B3064" s="19" t="s">
        <v>47</v>
      </c>
      <c r="D3064" s="19">
        <v>3063</v>
      </c>
    </row>
    <row r="3065" spans="1:4" ht="15.75" customHeight="1">
      <c r="A3065" s="19" t="s">
        <v>18847</v>
      </c>
      <c r="B3065" s="19" t="s">
        <v>50</v>
      </c>
      <c r="D3065" s="19">
        <v>3064</v>
      </c>
    </row>
    <row r="3066" spans="1:4" ht="15.75" customHeight="1">
      <c r="A3066" s="19" t="s">
        <v>18855</v>
      </c>
      <c r="B3066" s="19" t="s">
        <v>47</v>
      </c>
      <c r="D3066" s="19">
        <v>3065</v>
      </c>
    </row>
    <row r="3067" spans="1:4" ht="15.75" customHeight="1">
      <c r="A3067" s="19" t="s">
        <v>18833</v>
      </c>
      <c r="B3067" s="19" t="s">
        <v>47</v>
      </c>
      <c r="D3067" s="19">
        <v>3066</v>
      </c>
    </row>
    <row r="3068" spans="1:4" ht="15.75" customHeight="1">
      <c r="A3068" s="19" t="s">
        <v>18907</v>
      </c>
      <c r="B3068" s="19" t="s">
        <v>47</v>
      </c>
      <c r="D3068" s="19">
        <v>3067</v>
      </c>
    </row>
    <row r="3069" spans="1:4" ht="15.75" customHeight="1">
      <c r="A3069" s="19" t="s">
        <v>18833</v>
      </c>
      <c r="B3069" s="19" t="s">
        <v>47</v>
      </c>
      <c r="D3069" s="19">
        <v>3068</v>
      </c>
    </row>
    <row r="3070" spans="1:4" ht="15.75" customHeight="1">
      <c r="A3070" s="19" t="s">
        <v>18833</v>
      </c>
      <c r="B3070" s="19" t="s">
        <v>47</v>
      </c>
      <c r="D3070" s="19">
        <v>3069</v>
      </c>
    </row>
    <row r="3071" spans="1:4" ht="15.75" customHeight="1">
      <c r="A3071" s="19" t="s">
        <v>18883</v>
      </c>
      <c r="B3071" s="19" t="s">
        <v>47</v>
      </c>
      <c r="D3071" s="19">
        <v>3070</v>
      </c>
    </row>
    <row r="3072" spans="1:4" ht="15.75" customHeight="1">
      <c r="A3072" s="19" t="s">
        <v>18833</v>
      </c>
      <c r="B3072" s="19" t="s">
        <v>47</v>
      </c>
      <c r="D3072" s="19">
        <v>3071</v>
      </c>
    </row>
    <row r="3073" spans="1:4" ht="15.75" customHeight="1">
      <c r="A3073" s="19" t="s">
        <v>18895</v>
      </c>
      <c r="B3073" s="19" t="s">
        <v>47</v>
      </c>
      <c r="D3073" s="19">
        <v>3072</v>
      </c>
    </row>
    <row r="3074" spans="1:4" ht="15.75" customHeight="1">
      <c r="A3074" s="19" t="s">
        <v>18902</v>
      </c>
      <c r="B3074" s="19" t="s">
        <v>47</v>
      </c>
      <c r="D3074" s="19">
        <v>3073</v>
      </c>
    </row>
    <row r="3075" spans="1:4" ht="15.75" customHeight="1">
      <c r="A3075" s="19" t="s">
        <v>18833</v>
      </c>
      <c r="B3075" s="19" t="s">
        <v>47</v>
      </c>
      <c r="D3075" s="19">
        <v>3074</v>
      </c>
    </row>
    <row r="3076" spans="1:4" ht="15.75" customHeight="1">
      <c r="A3076" s="19" t="s">
        <v>18895</v>
      </c>
      <c r="B3076" s="19" t="s">
        <v>47</v>
      </c>
      <c r="D3076" s="19">
        <v>3075</v>
      </c>
    </row>
    <row r="3077" spans="1:4" ht="15.75" customHeight="1">
      <c r="A3077" s="19" t="s">
        <v>18833</v>
      </c>
      <c r="B3077" s="19" t="s">
        <v>47</v>
      </c>
      <c r="D3077" s="19">
        <v>3076</v>
      </c>
    </row>
    <row r="3078" spans="1:4" ht="15.75" customHeight="1">
      <c r="A3078" s="19" t="s">
        <v>18924</v>
      </c>
      <c r="B3078" s="19" t="s">
        <v>50</v>
      </c>
      <c r="D3078" s="19">
        <v>3077</v>
      </c>
    </row>
    <row r="3079" spans="1:4" ht="15.75" customHeight="1">
      <c r="A3079" s="19" t="s">
        <v>18833</v>
      </c>
      <c r="B3079" s="19" t="s">
        <v>47</v>
      </c>
      <c r="D3079" s="19">
        <v>3078</v>
      </c>
    </row>
    <row r="3080" spans="1:4" ht="15.75" customHeight="1">
      <c r="A3080" s="19" t="s">
        <v>18833</v>
      </c>
      <c r="B3080" s="19" t="s">
        <v>47</v>
      </c>
      <c r="D3080" s="19">
        <v>3079</v>
      </c>
    </row>
    <row r="3081" spans="1:4" ht="15.75" customHeight="1">
      <c r="A3081" s="19" t="s">
        <v>18833</v>
      </c>
      <c r="B3081" s="19" t="s">
        <v>47</v>
      </c>
      <c r="D3081" s="19">
        <v>3080</v>
      </c>
    </row>
    <row r="3082" spans="1:4" ht="15.75" customHeight="1">
      <c r="A3082" s="19" t="s">
        <v>18833</v>
      </c>
      <c r="B3082" s="19" t="s">
        <v>47</v>
      </c>
      <c r="D3082" s="19">
        <v>3081</v>
      </c>
    </row>
    <row r="3083" spans="1:4" ht="15.75" customHeight="1">
      <c r="A3083" s="19" t="s">
        <v>18833</v>
      </c>
      <c r="B3083" s="19" t="s">
        <v>47</v>
      </c>
      <c r="D3083" s="19">
        <v>3082</v>
      </c>
    </row>
    <row r="3084" spans="1:4" ht="15.75" customHeight="1">
      <c r="A3084" s="19" t="s">
        <v>18833</v>
      </c>
      <c r="B3084" s="19" t="s">
        <v>47</v>
      </c>
      <c r="D3084" s="19">
        <v>3083</v>
      </c>
    </row>
    <row r="3085" spans="1:4" ht="15.75" customHeight="1">
      <c r="A3085" s="19" t="s">
        <v>18962</v>
      </c>
      <c r="B3085" s="19" t="s">
        <v>43</v>
      </c>
      <c r="D3085" s="19">
        <v>3084</v>
      </c>
    </row>
    <row r="3086" spans="1:4" ht="15.75" customHeight="1">
      <c r="A3086" s="19" t="s">
        <v>18968</v>
      </c>
      <c r="B3086" s="19" t="s">
        <v>43</v>
      </c>
      <c r="D3086" s="19">
        <v>3085</v>
      </c>
    </row>
    <row r="3087" spans="1:4" ht="15.75" customHeight="1">
      <c r="A3087" s="19" t="s">
        <v>18975</v>
      </c>
      <c r="B3087" s="19" t="s">
        <v>43</v>
      </c>
      <c r="D3087" s="19">
        <v>3086</v>
      </c>
    </row>
    <row r="3088" spans="1:4" ht="15.75" customHeight="1">
      <c r="A3088" s="19" t="s">
        <v>18982</v>
      </c>
      <c r="B3088" s="19" t="s">
        <v>43</v>
      </c>
      <c r="D3088" s="19">
        <v>3087</v>
      </c>
    </row>
    <row r="3089" spans="1:4" ht="15.75" customHeight="1">
      <c r="A3089" s="19" t="s">
        <v>18982</v>
      </c>
      <c r="B3089" s="19" t="s">
        <v>43</v>
      </c>
      <c r="D3089" s="19">
        <v>3088</v>
      </c>
    </row>
    <row r="3090" spans="1:4" ht="15.75" customHeight="1">
      <c r="A3090" s="19" t="s">
        <v>18993</v>
      </c>
      <c r="B3090" s="19" t="s">
        <v>43</v>
      </c>
      <c r="D3090" s="19">
        <v>3089</v>
      </c>
    </row>
    <row r="3091" spans="1:4" ht="15.75" customHeight="1">
      <c r="A3091" s="19" t="s">
        <v>18999</v>
      </c>
      <c r="B3091" s="19" t="s">
        <v>43</v>
      </c>
      <c r="D3091" s="19">
        <v>3090</v>
      </c>
    </row>
    <row r="3092" spans="1:4" ht="15.75" customHeight="1">
      <c r="A3092" s="19" t="s">
        <v>18999</v>
      </c>
      <c r="B3092" s="19" t="s">
        <v>43</v>
      </c>
      <c r="D3092" s="19">
        <v>3091</v>
      </c>
    </row>
    <row r="3093" spans="1:4" ht="15.75" customHeight="1">
      <c r="A3093" s="19" t="s">
        <v>19008</v>
      </c>
      <c r="B3093" s="19" t="s">
        <v>43</v>
      </c>
      <c r="D3093" s="19">
        <v>3092</v>
      </c>
    </row>
    <row r="3094" spans="1:4" ht="15.75" customHeight="1">
      <c r="A3094" s="19" t="s">
        <v>19015</v>
      </c>
      <c r="B3094" s="19" t="s">
        <v>43</v>
      </c>
      <c r="D3094" s="19">
        <v>3093</v>
      </c>
    </row>
    <row r="3095" spans="1:4" ht="15.75" customHeight="1">
      <c r="A3095" s="19" t="s">
        <v>19026</v>
      </c>
      <c r="B3095" s="19" t="s">
        <v>43</v>
      </c>
      <c r="D3095" s="19">
        <v>3094</v>
      </c>
    </row>
    <row r="3096" spans="1:4" ht="15.75" customHeight="1">
      <c r="A3096" s="19" t="s">
        <v>19026</v>
      </c>
      <c r="B3096" s="19" t="s">
        <v>43</v>
      </c>
      <c r="D3096" s="19">
        <v>3095</v>
      </c>
    </row>
    <row r="3097" spans="1:4" ht="15.75" customHeight="1">
      <c r="A3097" s="19" t="s">
        <v>19026</v>
      </c>
      <c r="B3097" s="19" t="s">
        <v>43</v>
      </c>
      <c r="D3097" s="19">
        <v>3096</v>
      </c>
    </row>
    <row r="3098" spans="1:4" ht="15.75" customHeight="1">
      <c r="A3098" s="19" t="s">
        <v>19026</v>
      </c>
      <c r="B3098" s="19" t="s">
        <v>43</v>
      </c>
      <c r="D3098" s="19">
        <v>3097</v>
      </c>
    </row>
    <row r="3099" spans="1:4" ht="15.75" customHeight="1">
      <c r="A3099" s="19" t="s">
        <v>19026</v>
      </c>
      <c r="B3099" s="19" t="s">
        <v>43</v>
      </c>
      <c r="D3099" s="19">
        <v>3098</v>
      </c>
    </row>
    <row r="3100" spans="1:4" ht="15.75" customHeight="1">
      <c r="A3100" s="19" t="s">
        <v>19026</v>
      </c>
      <c r="B3100" s="19" t="s">
        <v>43</v>
      </c>
      <c r="D3100" s="19">
        <v>3099</v>
      </c>
    </row>
    <row r="3101" spans="1:4" ht="15.75" customHeight="1">
      <c r="A3101" s="19" t="s">
        <v>19026</v>
      </c>
      <c r="B3101" s="19" t="s">
        <v>43</v>
      </c>
      <c r="D3101" s="19">
        <v>3100</v>
      </c>
    </row>
    <row r="3102" spans="1:4" ht="15.75" customHeight="1">
      <c r="A3102" s="19" t="s">
        <v>19026</v>
      </c>
      <c r="B3102" s="19" t="s">
        <v>43</v>
      </c>
      <c r="D3102" s="19">
        <v>3101</v>
      </c>
    </row>
    <row r="3103" spans="1:4" ht="15.75" customHeight="1">
      <c r="A3103" s="19" t="s">
        <v>19061</v>
      </c>
      <c r="B3103" s="19" t="s">
        <v>43</v>
      </c>
      <c r="D3103" s="19">
        <v>3102</v>
      </c>
    </row>
    <row r="3104" spans="1:4" ht="15.75" customHeight="1">
      <c r="A3104" s="19" t="s">
        <v>19026</v>
      </c>
      <c r="B3104" s="19" t="s">
        <v>43</v>
      </c>
      <c r="D3104" s="19">
        <v>3103</v>
      </c>
    </row>
    <row r="3105" spans="1:4" ht="15.75" customHeight="1">
      <c r="A3105" s="19" t="s">
        <v>19074</v>
      </c>
      <c r="B3105" s="19" t="s">
        <v>43</v>
      </c>
      <c r="D3105" s="19">
        <v>3104</v>
      </c>
    </row>
    <row r="3106" spans="1:4" ht="15.75" customHeight="1">
      <c r="A3106" s="19" t="s">
        <v>19026</v>
      </c>
      <c r="B3106" s="19" t="s">
        <v>43</v>
      </c>
      <c r="D3106" s="19">
        <v>3105</v>
      </c>
    </row>
    <row r="3107" spans="1:4" ht="15.75" customHeight="1">
      <c r="A3107" s="19" t="s">
        <v>19087</v>
      </c>
      <c r="B3107" s="19" t="s">
        <v>43</v>
      </c>
      <c r="D3107" s="19">
        <v>3106</v>
      </c>
    </row>
    <row r="3108" spans="1:4" ht="15.75" customHeight="1">
      <c r="A3108" s="19" t="s">
        <v>19087</v>
      </c>
      <c r="B3108" s="19" t="s">
        <v>43</v>
      </c>
      <c r="D3108" s="19">
        <v>3107</v>
      </c>
    </row>
    <row r="3109" spans="1:4" ht="15.75" customHeight="1">
      <c r="A3109" s="19" t="s">
        <v>19026</v>
      </c>
      <c r="B3109" s="19" t="s">
        <v>43</v>
      </c>
      <c r="D3109" s="19">
        <v>3108</v>
      </c>
    </row>
    <row r="3110" spans="1:4" ht="15.75" customHeight="1">
      <c r="A3110" s="19" t="s">
        <v>19026</v>
      </c>
      <c r="B3110" s="19" t="s">
        <v>43</v>
      </c>
      <c r="D3110" s="19">
        <v>3109</v>
      </c>
    </row>
    <row r="3111" spans="1:4" ht="15.75" customHeight="1">
      <c r="A3111" s="19" t="s">
        <v>19026</v>
      </c>
      <c r="B3111" s="19" t="s">
        <v>43</v>
      </c>
      <c r="D3111" s="19">
        <v>3110</v>
      </c>
    </row>
    <row r="3112" spans="1:4" ht="15.75" customHeight="1">
      <c r="A3112" s="19" t="s">
        <v>19026</v>
      </c>
      <c r="B3112" s="19" t="s">
        <v>43</v>
      </c>
      <c r="D3112" s="19">
        <v>3111</v>
      </c>
    </row>
    <row r="3113" spans="1:4" ht="15.75" customHeight="1">
      <c r="A3113" s="19" t="s">
        <v>19026</v>
      </c>
      <c r="B3113" s="19" t="s">
        <v>43</v>
      </c>
      <c r="D3113" s="19">
        <v>3112</v>
      </c>
    </row>
    <row r="3114" spans="1:4" ht="15.75" customHeight="1">
      <c r="A3114" s="19" t="s">
        <v>19026</v>
      </c>
      <c r="B3114" s="19" t="s">
        <v>43</v>
      </c>
      <c r="D3114" s="19">
        <v>3113</v>
      </c>
    </row>
    <row r="3115" spans="1:4" ht="15.75" customHeight="1">
      <c r="A3115" s="19" t="s">
        <v>19026</v>
      </c>
      <c r="B3115" s="19" t="s">
        <v>43</v>
      </c>
      <c r="D3115" s="19">
        <v>3114</v>
      </c>
    </row>
    <row r="3116" spans="1:4" ht="15.75" customHeight="1">
      <c r="A3116" s="19" t="s">
        <v>19026</v>
      </c>
      <c r="B3116" s="19" t="s">
        <v>43</v>
      </c>
      <c r="D3116" s="19">
        <v>3115</v>
      </c>
    </row>
    <row r="3117" spans="1:4" ht="15.75" customHeight="1">
      <c r="A3117" s="19" t="s">
        <v>19026</v>
      </c>
      <c r="B3117" s="19" t="s">
        <v>43</v>
      </c>
      <c r="D3117" s="19">
        <v>3116</v>
      </c>
    </row>
    <row r="3118" spans="1:4" ht="15.75" customHeight="1">
      <c r="A3118" s="19" t="s">
        <v>19026</v>
      </c>
      <c r="B3118" s="19" t="s">
        <v>43</v>
      </c>
      <c r="D3118" s="19">
        <v>3117</v>
      </c>
    </row>
    <row r="3119" spans="1:4" ht="15.75" customHeight="1">
      <c r="A3119" s="19" t="s">
        <v>19026</v>
      </c>
      <c r="B3119" s="19" t="s">
        <v>43</v>
      </c>
      <c r="D3119" s="19">
        <v>3118</v>
      </c>
    </row>
    <row r="3120" spans="1:4" ht="15.75" customHeight="1">
      <c r="A3120" s="19" t="s">
        <v>19157</v>
      </c>
      <c r="B3120" s="19" t="s">
        <v>40</v>
      </c>
      <c r="D3120" s="19">
        <v>3119</v>
      </c>
    </row>
    <row r="3121" spans="1:4" ht="15.75" customHeight="1">
      <c r="A3121" s="19" t="s">
        <v>19163</v>
      </c>
      <c r="B3121" s="19" t="s">
        <v>40</v>
      </c>
      <c r="D3121" s="19">
        <v>3120</v>
      </c>
    </row>
    <row r="3122" spans="1:4" ht="15.75" customHeight="1">
      <c r="A3122" s="19" t="s">
        <v>19169</v>
      </c>
      <c r="B3122" s="19" t="s">
        <v>40</v>
      </c>
      <c r="D3122" s="19">
        <v>3121</v>
      </c>
    </row>
    <row r="3123" spans="1:4" ht="15.75" customHeight="1">
      <c r="A3123" s="19" t="s">
        <v>19177</v>
      </c>
      <c r="B3123" s="19" t="s">
        <v>40</v>
      </c>
      <c r="D3123" s="19">
        <v>3122</v>
      </c>
    </row>
    <row r="3124" spans="1:4" ht="15.75" customHeight="1">
      <c r="A3124" s="19" t="s">
        <v>19177</v>
      </c>
      <c r="B3124" s="19" t="s">
        <v>40</v>
      </c>
      <c r="D3124" s="19">
        <v>3123</v>
      </c>
    </row>
    <row r="3125" spans="1:4" ht="15.75" customHeight="1">
      <c r="A3125" s="19" t="s">
        <v>19188</v>
      </c>
      <c r="B3125" s="19" t="s">
        <v>40</v>
      </c>
      <c r="D3125" s="19">
        <v>3124</v>
      </c>
    </row>
    <row r="3126" spans="1:4" ht="15.75" customHeight="1">
      <c r="A3126" s="19" t="s">
        <v>19195</v>
      </c>
      <c r="B3126" s="19" t="s">
        <v>40</v>
      </c>
      <c r="D3126" s="19">
        <v>3125</v>
      </c>
    </row>
    <row r="3127" spans="1:4" ht="15.75" customHeight="1">
      <c r="A3127" s="19" t="s">
        <v>19200</v>
      </c>
      <c r="B3127" s="19" t="s">
        <v>40</v>
      </c>
      <c r="D3127" s="19">
        <v>3126</v>
      </c>
    </row>
    <row r="3128" spans="1:4" ht="15.75" customHeight="1">
      <c r="A3128" s="19">
        <v>2015</v>
      </c>
      <c r="B3128" s="19" t="s">
        <v>14227</v>
      </c>
      <c r="D3128" s="19">
        <v>3127</v>
      </c>
    </row>
    <row r="3129" spans="1:4" ht="15.75" customHeight="1">
      <c r="A3129" s="19" t="s">
        <v>19212</v>
      </c>
      <c r="B3129" s="19" t="s">
        <v>40</v>
      </c>
      <c r="D3129" s="19">
        <v>3128</v>
      </c>
    </row>
    <row r="3130" spans="1:4" ht="15.75" customHeight="1">
      <c r="A3130" s="19">
        <v>2015</v>
      </c>
      <c r="B3130" s="19" t="s">
        <v>19218</v>
      </c>
      <c r="D3130" s="19">
        <v>3129</v>
      </c>
    </row>
    <row r="3131" spans="1:4" ht="15.75" customHeight="1">
      <c r="A3131" s="19">
        <v>2015</v>
      </c>
      <c r="B3131" s="19" t="s">
        <v>9319</v>
      </c>
      <c r="D3131" s="19">
        <v>3130</v>
      </c>
    </row>
    <row r="3132" spans="1:4" ht="15.75" customHeight="1">
      <c r="A3132" s="19">
        <v>2015</v>
      </c>
      <c r="B3132" s="19" t="s">
        <v>19229</v>
      </c>
      <c r="D3132" s="19">
        <v>3131</v>
      </c>
    </row>
    <row r="3133" spans="1:4" ht="15.75" customHeight="1">
      <c r="A3133" s="19">
        <v>2015</v>
      </c>
      <c r="B3133" s="19" t="s">
        <v>16773</v>
      </c>
      <c r="D3133" s="19">
        <v>3132</v>
      </c>
    </row>
    <row r="3134" spans="1:4" ht="15.75" customHeight="1">
      <c r="A3134" s="19">
        <v>2015</v>
      </c>
      <c r="B3134" s="19" t="s">
        <v>19229</v>
      </c>
      <c r="D3134" s="19">
        <v>3133</v>
      </c>
    </row>
    <row r="3135" spans="1:4" ht="15.75" customHeight="1">
      <c r="A3135" s="19">
        <v>2015</v>
      </c>
      <c r="B3135" s="19" t="s">
        <v>16702</v>
      </c>
      <c r="D3135" s="19">
        <v>3134</v>
      </c>
    </row>
    <row r="3136" spans="1:4" ht="15.75" customHeight="1">
      <c r="A3136" s="19">
        <v>2015</v>
      </c>
      <c r="B3136" s="19" t="s">
        <v>19250</v>
      </c>
      <c r="D3136" s="19">
        <v>3135</v>
      </c>
    </row>
    <row r="3137" spans="1:4" ht="15.75" customHeight="1">
      <c r="A3137" s="19">
        <v>2015</v>
      </c>
      <c r="B3137" s="19" t="s">
        <v>19256</v>
      </c>
      <c r="D3137" s="19">
        <v>3136</v>
      </c>
    </row>
    <row r="3138" spans="1:4" ht="15.75" customHeight="1">
      <c r="A3138" s="19">
        <v>2015</v>
      </c>
      <c r="B3138" s="19" t="s">
        <v>19263</v>
      </c>
      <c r="D3138" s="19">
        <v>3137</v>
      </c>
    </row>
    <row r="3139" spans="1:4" ht="15.75" customHeight="1">
      <c r="A3139" s="19">
        <v>2015</v>
      </c>
      <c r="B3139" s="19" t="s">
        <v>19269</v>
      </c>
      <c r="D3139" s="19">
        <v>3138</v>
      </c>
    </row>
    <row r="3140" spans="1:4" ht="15.75" customHeight="1">
      <c r="A3140" s="19">
        <v>2015</v>
      </c>
      <c r="B3140" s="19" t="s">
        <v>19276</v>
      </c>
      <c r="D3140" s="19">
        <v>3139</v>
      </c>
    </row>
    <row r="3141" spans="1:4" ht="15.75" customHeight="1">
      <c r="A3141" s="19">
        <v>2015</v>
      </c>
      <c r="B3141" s="19" t="s">
        <v>19281</v>
      </c>
      <c r="D3141" s="19">
        <v>3140</v>
      </c>
    </row>
    <row r="3142" spans="1:4" ht="15.75" customHeight="1">
      <c r="A3142" s="19">
        <v>2015</v>
      </c>
      <c r="B3142" s="19" t="s">
        <v>16641</v>
      </c>
      <c r="D3142" s="19">
        <v>3141</v>
      </c>
    </row>
    <row r="3143" spans="1:4" ht="15.75" customHeight="1">
      <c r="A3143" s="19">
        <v>2015</v>
      </c>
      <c r="B3143" s="19" t="s">
        <v>16641</v>
      </c>
      <c r="D3143" s="19">
        <v>3142</v>
      </c>
    </row>
    <row r="3144" spans="1:4" ht="15.75" customHeight="1">
      <c r="A3144" s="19">
        <v>2015</v>
      </c>
      <c r="B3144" s="19" t="s">
        <v>14183</v>
      </c>
      <c r="D3144" s="19">
        <v>3143</v>
      </c>
    </row>
    <row r="3145" spans="1:4" ht="15.75" customHeight="1">
      <c r="A3145" s="19">
        <v>2015</v>
      </c>
      <c r="B3145" s="19" t="s">
        <v>16702</v>
      </c>
      <c r="D3145" s="19">
        <v>3144</v>
      </c>
    </row>
    <row r="3146" spans="1:4" ht="15.75" customHeight="1">
      <c r="A3146" s="19">
        <v>2015</v>
      </c>
      <c r="B3146" s="19" t="s">
        <v>16773</v>
      </c>
      <c r="D3146" s="19">
        <v>3145</v>
      </c>
    </row>
    <row r="3147" spans="1:4" ht="15.75" customHeight="1">
      <c r="A3147" s="19">
        <v>2015</v>
      </c>
      <c r="B3147" s="19" t="s">
        <v>19313</v>
      </c>
      <c r="D3147" s="19">
        <v>3146</v>
      </c>
    </row>
    <row r="3148" spans="1:4" ht="15.75" customHeight="1">
      <c r="A3148" s="19">
        <v>2015</v>
      </c>
      <c r="B3148" s="19" t="s">
        <v>19320</v>
      </c>
      <c r="D3148" s="19">
        <v>3147</v>
      </c>
    </row>
    <row r="3149" spans="1:4" ht="15.75" customHeight="1">
      <c r="A3149" s="19">
        <v>2015</v>
      </c>
      <c r="B3149" s="19" t="s">
        <v>19327</v>
      </c>
      <c r="D3149" s="19">
        <v>3148</v>
      </c>
    </row>
    <row r="3150" spans="1:4" ht="15.75" customHeight="1">
      <c r="A3150" s="19">
        <v>2015</v>
      </c>
      <c r="B3150" s="19" t="s">
        <v>16773</v>
      </c>
      <c r="D3150" s="19">
        <v>3149</v>
      </c>
    </row>
    <row r="3151" spans="1:4" ht="15.75" customHeight="1">
      <c r="D3151" s="19">
        <v>3150</v>
      </c>
    </row>
    <row r="3152" spans="1:4" ht="15.75" customHeight="1">
      <c r="A3152" s="19">
        <v>2015</v>
      </c>
      <c r="B3152" s="19" t="s">
        <v>16773</v>
      </c>
      <c r="D3152" s="19">
        <v>3151</v>
      </c>
    </row>
    <row r="3153" spans="1:4" ht="15.75" customHeight="1">
      <c r="A3153" s="19">
        <v>2015</v>
      </c>
      <c r="B3153" s="19" t="s">
        <v>16773</v>
      </c>
      <c r="D3153" s="19">
        <v>3152</v>
      </c>
    </row>
    <row r="3154" spans="1:4" ht="15.75" customHeight="1">
      <c r="A3154" s="19">
        <v>2015</v>
      </c>
      <c r="B3154" s="19" t="s">
        <v>19358</v>
      </c>
      <c r="D3154" s="19">
        <v>3153</v>
      </c>
    </row>
    <row r="3155" spans="1:4" ht="15.75" customHeight="1">
      <c r="A3155" s="19" t="s">
        <v>19212</v>
      </c>
      <c r="B3155" s="19" t="s">
        <v>40</v>
      </c>
      <c r="D3155" s="19">
        <v>3154</v>
      </c>
    </row>
    <row r="3156" spans="1:4" ht="15.75" customHeight="1">
      <c r="A3156" s="19">
        <v>2015</v>
      </c>
      <c r="B3156" s="19" t="s">
        <v>11723</v>
      </c>
      <c r="D3156" s="19">
        <v>3155</v>
      </c>
    </row>
    <row r="3157" spans="1:4" ht="15.75" customHeight="1">
      <c r="A3157" s="19">
        <v>2015</v>
      </c>
      <c r="B3157" s="19" t="s">
        <v>19373</v>
      </c>
      <c r="D3157" s="19">
        <v>3156</v>
      </c>
    </row>
    <row r="3158" spans="1:4" ht="15.75" customHeight="1">
      <c r="A3158" s="19" t="s">
        <v>19212</v>
      </c>
      <c r="B3158" s="19" t="s">
        <v>40</v>
      </c>
      <c r="D3158" s="19">
        <v>3157</v>
      </c>
    </row>
    <row r="3159" spans="1:4" ht="15.75" customHeight="1">
      <c r="A3159" s="19" t="s">
        <v>19392</v>
      </c>
      <c r="B3159" s="19" t="s">
        <v>47</v>
      </c>
      <c r="D3159" s="19">
        <v>3158</v>
      </c>
    </row>
    <row r="3160" spans="1:4" ht="15.75" customHeight="1">
      <c r="A3160" s="19" t="s">
        <v>19212</v>
      </c>
      <c r="B3160" s="19" t="s">
        <v>40</v>
      </c>
      <c r="D3160" s="19">
        <v>3159</v>
      </c>
    </row>
    <row r="3161" spans="1:4" ht="15.75" customHeight="1">
      <c r="A3161" s="19" t="s">
        <v>19401</v>
      </c>
      <c r="B3161" s="19" t="s">
        <v>40</v>
      </c>
      <c r="D3161" s="19">
        <v>3160</v>
      </c>
    </row>
    <row r="3162" spans="1:4" ht="15.75" customHeight="1">
      <c r="A3162" s="19" t="s">
        <v>19407</v>
      </c>
      <c r="B3162" s="19" t="s">
        <v>47</v>
      </c>
      <c r="D3162" s="19">
        <v>3161</v>
      </c>
    </row>
    <row r="3163" spans="1:4" ht="15.75" customHeight="1">
      <c r="A3163" s="19" t="s">
        <v>19407</v>
      </c>
      <c r="B3163" s="19" t="s">
        <v>47</v>
      </c>
      <c r="D3163" s="19">
        <v>3162</v>
      </c>
    </row>
    <row r="3164" spans="1:4" ht="15.75" customHeight="1">
      <c r="A3164" s="19" t="s">
        <v>19212</v>
      </c>
      <c r="B3164" s="19" t="s">
        <v>40</v>
      </c>
      <c r="D3164" s="19">
        <v>3163</v>
      </c>
    </row>
    <row r="3165" spans="1:4" ht="15.75" customHeight="1">
      <c r="A3165" s="19" t="s">
        <v>19407</v>
      </c>
      <c r="B3165" s="19" t="s">
        <v>47</v>
      </c>
      <c r="D3165" s="19">
        <v>3164</v>
      </c>
    </row>
    <row r="3166" spans="1:4" ht="15.75" customHeight="1">
      <c r="A3166" s="19" t="s">
        <v>19212</v>
      </c>
      <c r="B3166" s="19" t="s">
        <v>40</v>
      </c>
      <c r="D3166" s="19">
        <v>3165</v>
      </c>
    </row>
    <row r="3167" spans="1:4" ht="15.75" customHeight="1">
      <c r="A3167" s="19" t="s">
        <v>19212</v>
      </c>
      <c r="B3167" s="19" t="s">
        <v>40</v>
      </c>
      <c r="D3167" s="19">
        <v>3166</v>
      </c>
    </row>
    <row r="3168" spans="1:4" ht="15.75" customHeight="1">
      <c r="A3168" s="19" t="s">
        <v>19434</v>
      </c>
      <c r="B3168" s="19" t="s">
        <v>40</v>
      </c>
      <c r="D3168" s="19">
        <v>3167</v>
      </c>
    </row>
    <row r="3169" spans="1:4" ht="15.75" customHeight="1">
      <c r="A3169" s="19" t="s">
        <v>19434</v>
      </c>
      <c r="B3169" s="19" t="s">
        <v>40</v>
      </c>
      <c r="D3169" s="19">
        <v>3168</v>
      </c>
    </row>
    <row r="3170" spans="1:4" ht="15.75" customHeight="1">
      <c r="A3170" s="19" t="s">
        <v>19212</v>
      </c>
      <c r="B3170" s="19" t="s">
        <v>40</v>
      </c>
      <c r="D3170" s="19">
        <v>3169</v>
      </c>
    </row>
    <row r="3171" spans="1:4" ht="15.75" customHeight="1">
      <c r="A3171" s="19" t="s">
        <v>19212</v>
      </c>
      <c r="B3171" s="19" t="s">
        <v>40</v>
      </c>
      <c r="D3171" s="19">
        <v>3170</v>
      </c>
    </row>
    <row r="3172" spans="1:4" ht="15.75" customHeight="1">
      <c r="A3172" s="19" t="s">
        <v>19460</v>
      </c>
      <c r="B3172" s="19" t="s">
        <v>40</v>
      </c>
      <c r="D3172" s="19">
        <v>3171</v>
      </c>
    </row>
    <row r="3173" spans="1:4" ht="15.75" customHeight="1">
      <c r="A3173" s="19" t="s">
        <v>19212</v>
      </c>
      <c r="B3173" s="19" t="s">
        <v>40</v>
      </c>
      <c r="D3173" s="19">
        <v>3172</v>
      </c>
    </row>
    <row r="3174" spans="1:4" ht="15.75" customHeight="1">
      <c r="A3174" s="19" t="s">
        <v>19212</v>
      </c>
      <c r="B3174" s="19" t="s">
        <v>40</v>
      </c>
      <c r="D3174" s="19">
        <v>3173</v>
      </c>
    </row>
    <row r="3175" spans="1:4" ht="15.75" customHeight="1">
      <c r="A3175" s="19" t="s">
        <v>19477</v>
      </c>
      <c r="B3175" s="19" t="s">
        <v>40</v>
      </c>
      <c r="D3175" s="19">
        <v>3174</v>
      </c>
    </row>
    <row r="3176" spans="1:4" ht="15.75" customHeight="1">
      <c r="A3176" s="19" t="s">
        <v>19212</v>
      </c>
      <c r="B3176" s="19" t="s">
        <v>40</v>
      </c>
      <c r="D3176" s="19">
        <v>3175</v>
      </c>
    </row>
    <row r="3177" spans="1:4" ht="15.75" customHeight="1">
      <c r="A3177" s="19" t="s">
        <v>19212</v>
      </c>
      <c r="B3177" s="19" t="s">
        <v>40</v>
      </c>
      <c r="D3177" s="19">
        <v>3176</v>
      </c>
    </row>
    <row r="3178" spans="1:4" ht="15.75" customHeight="1">
      <c r="A3178" s="19" t="s">
        <v>19212</v>
      </c>
      <c r="B3178" s="19" t="s">
        <v>40</v>
      </c>
      <c r="D3178" s="19">
        <v>3177</v>
      </c>
    </row>
    <row r="3179" spans="1:4" ht="15.75" customHeight="1">
      <c r="A3179" s="19" t="s">
        <v>19212</v>
      </c>
      <c r="B3179" s="19" t="s">
        <v>40</v>
      </c>
      <c r="D3179" s="19">
        <v>3178</v>
      </c>
    </row>
    <row r="3180" spans="1:4" ht="15.75" customHeight="1">
      <c r="A3180" s="19" t="s">
        <v>19212</v>
      </c>
      <c r="B3180" s="19" t="s">
        <v>40</v>
      </c>
      <c r="D3180" s="19">
        <v>3179</v>
      </c>
    </row>
    <row r="3181" spans="1:4" ht="15.75" customHeight="1">
      <c r="A3181" s="19" t="s">
        <v>19212</v>
      </c>
      <c r="B3181" s="19" t="s">
        <v>40</v>
      </c>
      <c r="D3181" s="19">
        <v>3180</v>
      </c>
    </row>
    <row r="3182" spans="1:4" ht="15.75" customHeight="1">
      <c r="A3182" s="19" t="s">
        <v>19517</v>
      </c>
      <c r="B3182" s="19" t="s">
        <v>43</v>
      </c>
      <c r="D3182" s="19">
        <v>3181</v>
      </c>
    </row>
    <row r="3183" spans="1:4" ht="15.75" customHeight="1">
      <c r="A3183" s="19" t="s">
        <v>19577</v>
      </c>
      <c r="B3183" s="19" t="s">
        <v>64</v>
      </c>
      <c r="D3183" s="19">
        <v>3182</v>
      </c>
    </row>
    <row r="3184" spans="1:4" ht="15.75" customHeight="1">
      <c r="A3184" s="19" t="s">
        <v>19532</v>
      </c>
      <c r="B3184" s="19" t="s">
        <v>64</v>
      </c>
      <c r="D3184" s="19">
        <v>3183</v>
      </c>
    </row>
    <row r="3185" spans="1:4" ht="15.75" customHeight="1">
      <c r="A3185" s="19" t="s">
        <v>19537</v>
      </c>
      <c r="B3185" s="19" t="s">
        <v>64</v>
      </c>
      <c r="D3185" s="19">
        <v>3184</v>
      </c>
    </row>
    <row r="3186" spans="1:4" ht="15.75" customHeight="1">
      <c r="A3186" s="19" t="s">
        <v>19544</v>
      </c>
      <c r="B3186" s="19" t="s">
        <v>64</v>
      </c>
      <c r="D3186" s="19">
        <v>3185</v>
      </c>
    </row>
    <row r="3187" spans="1:4" ht="15.75" customHeight="1">
      <c r="A3187" s="19" t="s">
        <v>19550</v>
      </c>
      <c r="B3187" s="19" t="s">
        <v>64</v>
      </c>
      <c r="D3187" s="19">
        <v>3186</v>
      </c>
    </row>
    <row r="3188" spans="1:4" ht="15.75" customHeight="1">
      <c r="A3188" s="19" t="s">
        <v>19559</v>
      </c>
      <c r="B3188" s="19" t="s">
        <v>64</v>
      </c>
      <c r="D3188" s="19">
        <v>3187</v>
      </c>
    </row>
    <row r="3189" spans="1:4" ht="15.75" customHeight="1">
      <c r="A3189" s="19" t="s">
        <v>19559</v>
      </c>
      <c r="B3189" s="19" t="s">
        <v>64</v>
      </c>
      <c r="D3189" s="19">
        <v>3188</v>
      </c>
    </row>
    <row r="3190" spans="1:4" ht="15.75" customHeight="1">
      <c r="D3190" s="19">
        <v>3189</v>
      </c>
    </row>
    <row r="3191" spans="1:4" ht="15.75" customHeight="1">
      <c r="A3191" s="19" t="s">
        <v>19559</v>
      </c>
      <c r="B3191" s="19" t="s">
        <v>64</v>
      </c>
      <c r="D3191" s="19">
        <v>3190</v>
      </c>
    </row>
    <row r="3192" spans="1:4" ht="15.75" customHeight="1">
      <c r="A3192" s="19" t="s">
        <v>19608</v>
      </c>
      <c r="B3192" s="19" t="s">
        <v>64</v>
      </c>
      <c r="D3192" s="19">
        <v>3191</v>
      </c>
    </row>
    <row r="3193" spans="1:4" ht="15.75" customHeight="1">
      <c r="A3193" s="19" t="s">
        <v>19585</v>
      </c>
      <c r="B3193" s="19" t="s">
        <v>64</v>
      </c>
      <c r="D3193" s="19">
        <v>3192</v>
      </c>
    </row>
    <row r="3194" spans="1:4" ht="15.75" customHeight="1">
      <c r="A3194" s="19" t="s">
        <v>19585</v>
      </c>
      <c r="B3194" s="19" t="s">
        <v>64</v>
      </c>
      <c r="D3194" s="19">
        <v>3193</v>
      </c>
    </row>
    <row r="3195" spans="1:4" ht="15.75" customHeight="1">
      <c r="A3195" s="19" t="s">
        <v>19597</v>
      </c>
      <c r="B3195" s="19" t="s">
        <v>64</v>
      </c>
      <c r="D3195" s="19">
        <v>3194</v>
      </c>
    </row>
    <row r="3196" spans="1:4" ht="15.75" customHeight="1">
      <c r="A3196" s="19" t="s">
        <v>19603</v>
      </c>
      <c r="B3196" s="19" t="s">
        <v>64</v>
      </c>
      <c r="D3196" s="19">
        <v>3195</v>
      </c>
    </row>
    <row r="3197" spans="1:4" ht="15.75" customHeight="1">
      <c r="A3197" s="19" t="s">
        <v>19706</v>
      </c>
      <c r="B3197" s="19" t="s">
        <v>64</v>
      </c>
      <c r="D3197" s="19">
        <v>3196</v>
      </c>
    </row>
    <row r="3198" spans="1:4" ht="15.75" customHeight="1">
      <c r="A3198" s="19" t="s">
        <v>19615</v>
      </c>
      <c r="B3198" s="19" t="s">
        <v>64</v>
      </c>
      <c r="D3198" s="19">
        <v>3197</v>
      </c>
    </row>
    <row r="3199" spans="1:4" ht="15.75" customHeight="1">
      <c r="A3199" s="19" t="s">
        <v>19615</v>
      </c>
      <c r="B3199" s="19" t="s">
        <v>64</v>
      </c>
      <c r="D3199" s="19">
        <v>3198</v>
      </c>
    </row>
    <row r="3200" spans="1:4" ht="15.75" customHeight="1">
      <c r="A3200" s="19" t="s">
        <v>19625</v>
      </c>
      <c r="B3200" s="19" t="s">
        <v>64</v>
      </c>
      <c r="D3200" s="19">
        <v>3199</v>
      </c>
    </row>
    <row r="3201" spans="1:4" ht="15.75" customHeight="1">
      <c r="A3201" s="19" t="s">
        <v>19615</v>
      </c>
      <c r="B3201" s="19" t="s">
        <v>64</v>
      </c>
      <c r="D3201" s="19">
        <v>3200</v>
      </c>
    </row>
    <row r="3202" spans="1:4" ht="15.75" customHeight="1">
      <c r="A3202" s="19" t="s">
        <v>19639</v>
      </c>
      <c r="B3202" s="19" t="s">
        <v>64</v>
      </c>
      <c r="D3202" s="19">
        <v>3201</v>
      </c>
    </row>
    <row r="3203" spans="1:4" ht="15.75" customHeight="1">
      <c r="A3203" s="19" t="s">
        <v>19615</v>
      </c>
      <c r="B3203" s="19" t="s">
        <v>64</v>
      </c>
      <c r="D3203" s="19">
        <v>3202</v>
      </c>
    </row>
    <row r="3204" spans="1:4" ht="15.75" customHeight="1">
      <c r="A3204" s="19" t="s">
        <v>19615</v>
      </c>
      <c r="B3204" s="19" t="s">
        <v>64</v>
      </c>
      <c r="D3204" s="19">
        <v>3203</v>
      </c>
    </row>
    <row r="3205" spans="1:4" ht="15.75" customHeight="1">
      <c r="A3205" s="19" t="s">
        <v>19615</v>
      </c>
      <c r="B3205" s="19" t="s">
        <v>64</v>
      </c>
      <c r="D3205" s="19">
        <v>3204</v>
      </c>
    </row>
    <row r="3206" spans="1:4" ht="15.75" customHeight="1">
      <c r="A3206" s="19" t="s">
        <v>19615</v>
      </c>
      <c r="B3206" s="19" t="s">
        <v>64</v>
      </c>
      <c r="D3206" s="19">
        <v>3205</v>
      </c>
    </row>
    <row r="3207" spans="1:4" ht="15.75" customHeight="1">
      <c r="A3207" s="19" t="s">
        <v>19666</v>
      </c>
      <c r="B3207" s="19" t="s">
        <v>64</v>
      </c>
      <c r="D3207" s="19">
        <v>3206</v>
      </c>
    </row>
    <row r="3208" spans="1:4" ht="15.75" customHeight="1">
      <c r="A3208" s="19" t="s">
        <v>19625</v>
      </c>
      <c r="B3208" s="19" t="s">
        <v>64</v>
      </c>
      <c r="D3208" s="19">
        <v>3207</v>
      </c>
    </row>
    <row r="3209" spans="1:4" ht="15.75" customHeight="1">
      <c r="A3209" s="19" t="s">
        <v>19615</v>
      </c>
      <c r="B3209" s="19" t="s">
        <v>64</v>
      </c>
      <c r="D3209" s="19">
        <v>3208</v>
      </c>
    </row>
    <row r="3210" spans="1:4" ht="15.75" customHeight="1">
      <c r="A3210" s="19" t="s">
        <v>19615</v>
      </c>
      <c r="B3210" s="19" t="s">
        <v>64</v>
      </c>
      <c r="D3210" s="19">
        <v>3209</v>
      </c>
    </row>
    <row r="3211" spans="1:4" ht="15.75" customHeight="1">
      <c r="A3211" s="19" t="s">
        <v>19690</v>
      </c>
      <c r="B3211" s="19" t="s">
        <v>64</v>
      </c>
      <c r="D3211" s="19">
        <v>3210</v>
      </c>
    </row>
    <row r="3212" spans="1:4" ht="15.75" customHeight="1">
      <c r="A3212" s="19" t="s">
        <v>19615</v>
      </c>
      <c r="B3212" s="19" t="s">
        <v>64</v>
      </c>
      <c r="D3212" s="19">
        <v>3211</v>
      </c>
    </row>
    <row r="3213" spans="1:4" ht="15.75" customHeight="1">
      <c r="A3213" s="19" t="s">
        <v>19625</v>
      </c>
      <c r="B3213" s="19" t="s">
        <v>64</v>
      </c>
      <c r="D3213" s="19">
        <v>3212</v>
      </c>
    </row>
    <row r="3214" spans="1:4" ht="15.75" customHeight="1">
      <c r="A3214" s="19" t="s">
        <v>19615</v>
      </c>
      <c r="B3214" s="19" t="s">
        <v>64</v>
      </c>
      <c r="D3214" s="19">
        <v>3213</v>
      </c>
    </row>
    <row r="3215" spans="1:4" ht="15.75" customHeight="1">
      <c r="A3215" s="19" t="s">
        <v>19615</v>
      </c>
      <c r="B3215" s="19" t="s">
        <v>64</v>
      </c>
      <c r="D3215" s="19">
        <v>3214</v>
      </c>
    </row>
    <row r="3216" spans="1:4" ht="15.75" customHeight="1">
      <c r="A3216" s="19" t="s">
        <v>19615</v>
      </c>
      <c r="B3216" s="19" t="s">
        <v>64</v>
      </c>
      <c r="D3216" s="19">
        <v>3215</v>
      </c>
    </row>
    <row r="3217" spans="1:4" ht="15.75" customHeight="1">
      <c r="A3217" s="19" t="s">
        <v>19727</v>
      </c>
      <c r="B3217" s="19" t="s">
        <v>63</v>
      </c>
      <c r="D3217" s="19">
        <v>3216</v>
      </c>
    </row>
    <row r="3218" spans="1:4" ht="15.75" customHeight="1">
      <c r="A3218" s="19" t="s">
        <v>19734</v>
      </c>
      <c r="B3218" s="19" t="s">
        <v>63</v>
      </c>
      <c r="D3218" s="19">
        <v>3217</v>
      </c>
    </row>
    <row r="3219" spans="1:4" ht="15.75" customHeight="1">
      <c r="D3219" s="19">
        <v>3218</v>
      </c>
    </row>
    <row r="3220" spans="1:4" ht="15.75" customHeight="1">
      <c r="A3220" s="19" t="s">
        <v>19734</v>
      </c>
      <c r="B3220" s="19" t="s">
        <v>63</v>
      </c>
      <c r="D3220" s="19">
        <v>3219</v>
      </c>
    </row>
    <row r="3221" spans="1:4" ht="15.75" customHeight="1">
      <c r="A3221" s="19" t="s">
        <v>19747</v>
      </c>
      <c r="B3221" s="19" t="s">
        <v>63</v>
      </c>
      <c r="D3221" s="19">
        <v>3220</v>
      </c>
    </row>
    <row r="3222" spans="1:4" ht="15.75" customHeight="1">
      <c r="A3222" s="19" t="s">
        <v>19747</v>
      </c>
      <c r="B3222" s="19" t="s">
        <v>63</v>
      </c>
      <c r="D3222" s="19">
        <v>3221</v>
      </c>
    </row>
    <row r="3223" spans="1:4" ht="15.75" customHeight="1">
      <c r="A3223" s="19" t="s">
        <v>19747</v>
      </c>
      <c r="B3223" s="19" t="s">
        <v>63</v>
      </c>
      <c r="D3223" s="19">
        <v>3222</v>
      </c>
    </row>
    <row r="3224" spans="1:4" ht="15.75" customHeight="1">
      <c r="A3224" s="19" t="s">
        <v>19764</v>
      </c>
      <c r="B3224" s="19" t="s">
        <v>63</v>
      </c>
      <c r="D3224" s="19">
        <v>3223</v>
      </c>
    </row>
    <row r="3225" spans="1:4" ht="15.75" customHeight="1">
      <c r="A3225" s="19" t="s">
        <v>19764</v>
      </c>
      <c r="B3225" s="19" t="s">
        <v>63</v>
      </c>
      <c r="D3225" s="19">
        <v>3224</v>
      </c>
    </row>
    <row r="3226" spans="1:4" ht="15.75" customHeight="1">
      <c r="A3226" s="19" t="s">
        <v>19778</v>
      </c>
      <c r="B3226" s="19" t="s">
        <v>63</v>
      </c>
      <c r="D3226" s="19">
        <v>3225</v>
      </c>
    </row>
    <row r="3227" spans="1:4" ht="15.75" customHeight="1">
      <c r="A3227" s="19" t="s">
        <v>19785</v>
      </c>
      <c r="B3227" s="19" t="s">
        <v>63</v>
      </c>
      <c r="D3227" s="19">
        <v>3226</v>
      </c>
    </row>
    <row r="3228" spans="1:4" ht="15.75" customHeight="1">
      <c r="A3228" s="19" t="s">
        <v>19785</v>
      </c>
      <c r="B3228" s="19" t="s">
        <v>63</v>
      </c>
      <c r="D3228" s="19">
        <v>3227</v>
      </c>
    </row>
    <row r="3229" spans="1:4" ht="15.75" customHeight="1">
      <c r="A3229" s="19" t="s">
        <v>19798</v>
      </c>
      <c r="B3229" s="19" t="s">
        <v>63</v>
      </c>
      <c r="D3229" s="19">
        <v>3228</v>
      </c>
    </row>
    <row r="3230" spans="1:4" ht="15.75" customHeight="1">
      <c r="A3230" s="19" t="s">
        <v>273</v>
      </c>
      <c r="B3230" s="19" t="s">
        <v>63</v>
      </c>
      <c r="D3230" s="19">
        <v>3229</v>
      </c>
    </row>
    <row r="3231" spans="1:4" ht="15.75" customHeight="1">
      <c r="A3231" s="19" t="s">
        <v>19837</v>
      </c>
      <c r="B3231" s="19" t="s">
        <v>63</v>
      </c>
      <c r="D3231" s="19">
        <v>3230</v>
      </c>
    </row>
    <row r="3232" spans="1:4" ht="15.75" customHeight="1">
      <c r="A3232" s="19" t="s">
        <v>19818</v>
      </c>
      <c r="B3232" s="19" t="s">
        <v>63</v>
      </c>
      <c r="D3232" s="19">
        <v>3231</v>
      </c>
    </row>
    <row r="3233" spans="1:4" ht="15.75" customHeight="1">
      <c r="A3233" s="19" t="s">
        <v>19825</v>
      </c>
      <c r="B3233" s="19" t="s">
        <v>63</v>
      </c>
      <c r="D3233" s="19">
        <v>3232</v>
      </c>
    </row>
    <row r="3234" spans="1:4" ht="15.75" customHeight="1">
      <c r="A3234" s="19" t="s">
        <v>19831</v>
      </c>
      <c r="B3234" s="19" t="s">
        <v>63</v>
      </c>
      <c r="D3234" s="19">
        <v>3233</v>
      </c>
    </row>
    <row r="3235" spans="1:4" ht="15.75" customHeight="1">
      <c r="A3235" s="19">
        <v>45232</v>
      </c>
      <c r="B3235" s="19" t="s">
        <v>63</v>
      </c>
      <c r="D3235" s="19">
        <v>3234</v>
      </c>
    </row>
    <row r="3236" spans="1:4" ht="15.75" customHeight="1">
      <c r="A3236" s="19" t="s">
        <v>273</v>
      </c>
      <c r="B3236" s="19" t="s">
        <v>63</v>
      </c>
      <c r="D3236" s="19">
        <v>3235</v>
      </c>
    </row>
    <row r="3237" spans="1:4" ht="15.75" customHeight="1">
      <c r="A3237" s="19" t="s">
        <v>273</v>
      </c>
      <c r="B3237" s="19" t="s">
        <v>63</v>
      </c>
      <c r="D3237" s="19">
        <v>3236</v>
      </c>
    </row>
    <row r="3238" spans="1:4" ht="15.75" customHeight="1">
      <c r="A3238" s="19" t="s">
        <v>273</v>
      </c>
      <c r="B3238" s="19" t="s">
        <v>63</v>
      </c>
      <c r="D3238" s="19">
        <v>3237</v>
      </c>
    </row>
    <row r="3239" spans="1:4" ht="15.75" customHeight="1">
      <c r="A3239" s="19" t="s">
        <v>273</v>
      </c>
      <c r="B3239" s="19" t="s">
        <v>63</v>
      </c>
      <c r="D3239" s="19">
        <v>3238</v>
      </c>
    </row>
    <row r="3240" spans="1:4" ht="15.75" customHeight="1">
      <c r="A3240" s="19" t="s">
        <v>273</v>
      </c>
      <c r="B3240" s="19" t="s">
        <v>63</v>
      </c>
      <c r="D3240" s="19">
        <v>3239</v>
      </c>
    </row>
    <row r="3241" spans="1:4" ht="15.75" customHeight="1">
      <c r="A3241" s="19" t="s">
        <v>19875</v>
      </c>
      <c r="B3241" s="19" t="s">
        <v>62</v>
      </c>
      <c r="D3241" s="19">
        <v>3240</v>
      </c>
    </row>
    <row r="3242" spans="1:4" ht="15.75" customHeight="1">
      <c r="A3242" s="19" t="s">
        <v>19875</v>
      </c>
      <c r="B3242" s="19" t="s">
        <v>62</v>
      </c>
      <c r="D3242" s="19">
        <v>3241</v>
      </c>
    </row>
    <row r="3243" spans="1:4" ht="15.75" customHeight="1">
      <c r="A3243" s="19" t="s">
        <v>19887</v>
      </c>
      <c r="B3243" s="19" t="s">
        <v>62</v>
      </c>
      <c r="D3243" s="19">
        <v>3242</v>
      </c>
    </row>
    <row r="3244" spans="1:4" ht="15.75" customHeight="1">
      <c r="A3244" s="19" t="s">
        <v>19894</v>
      </c>
      <c r="B3244" s="19" t="s">
        <v>62</v>
      </c>
      <c r="D3244" s="19">
        <v>3243</v>
      </c>
    </row>
    <row r="3245" spans="1:4" ht="15.75" customHeight="1">
      <c r="A3245" s="19" t="s">
        <v>19900</v>
      </c>
      <c r="B3245" s="19" t="s">
        <v>62</v>
      </c>
      <c r="D3245" s="19">
        <v>3244</v>
      </c>
    </row>
    <row r="3246" spans="1:4" ht="15.75" customHeight="1">
      <c r="A3246" s="19" t="s">
        <v>19907</v>
      </c>
      <c r="B3246" s="19" t="s">
        <v>62</v>
      </c>
      <c r="D3246" s="19">
        <v>3245</v>
      </c>
    </row>
    <row r="3247" spans="1:4" ht="15.75" customHeight="1">
      <c r="A3247" s="19" t="s">
        <v>19916</v>
      </c>
      <c r="B3247" s="19" t="s">
        <v>62</v>
      </c>
      <c r="D3247" s="19">
        <v>3246</v>
      </c>
    </row>
    <row r="3248" spans="1:4" ht="15.75" customHeight="1">
      <c r="A3248" s="19" t="s">
        <v>19916</v>
      </c>
      <c r="B3248" s="19" t="s">
        <v>62</v>
      </c>
      <c r="D3248" s="19">
        <v>3247</v>
      </c>
    </row>
    <row r="3249" spans="1:4" ht="15.75" customHeight="1">
      <c r="A3249" s="19" t="s">
        <v>19927</v>
      </c>
      <c r="B3249" s="19" t="s">
        <v>62</v>
      </c>
      <c r="D3249" s="19">
        <v>3248</v>
      </c>
    </row>
    <row r="3250" spans="1:4" ht="15.75" customHeight="1">
      <c r="A3250" s="19" t="s">
        <v>19934</v>
      </c>
      <c r="B3250" s="19" t="s">
        <v>62</v>
      </c>
      <c r="D3250" s="19">
        <v>3249</v>
      </c>
    </row>
    <row r="3251" spans="1:4" ht="15.75" customHeight="1">
      <c r="A3251" s="19" t="s">
        <v>19941</v>
      </c>
      <c r="B3251" s="19" t="s">
        <v>62</v>
      </c>
      <c r="D3251" s="19">
        <v>3250</v>
      </c>
    </row>
    <row r="3252" spans="1:4" ht="15.75" customHeight="1">
      <c r="A3252" s="19" t="s">
        <v>19948</v>
      </c>
      <c r="B3252" s="19" t="s">
        <v>62</v>
      </c>
      <c r="D3252" s="19">
        <v>3251</v>
      </c>
    </row>
    <row r="3253" spans="1:4" ht="15.75" customHeight="1">
      <c r="A3253" s="19" t="s">
        <v>19948</v>
      </c>
      <c r="B3253" s="19" t="s">
        <v>62</v>
      </c>
      <c r="D3253" s="19">
        <v>3252</v>
      </c>
    </row>
    <row r="3254" spans="1:4" ht="15.75" customHeight="1">
      <c r="A3254" s="19" t="s">
        <v>19960</v>
      </c>
      <c r="B3254" s="19" t="s">
        <v>62</v>
      </c>
      <c r="D3254" s="19">
        <v>3253</v>
      </c>
    </row>
    <row r="3255" spans="1:4" ht="15.75" customHeight="1">
      <c r="A3255" s="19" t="s">
        <v>19965</v>
      </c>
      <c r="B3255" s="19" t="s">
        <v>62</v>
      </c>
      <c r="D3255" s="19">
        <v>3254</v>
      </c>
    </row>
    <row r="3256" spans="1:4" ht="15.75" customHeight="1">
      <c r="A3256" s="19" t="s">
        <v>19972</v>
      </c>
      <c r="B3256" s="19" t="s">
        <v>64</v>
      </c>
      <c r="D3256" s="19">
        <v>3255</v>
      </c>
    </row>
    <row r="3257" spans="1:4" ht="15.75" customHeight="1">
      <c r="D3257" s="19">
        <v>3256</v>
      </c>
    </row>
    <row r="3258" spans="1:4" ht="15.75" customHeight="1">
      <c r="A3258" s="19" t="s">
        <v>19965</v>
      </c>
      <c r="B3258" s="19" t="s">
        <v>62</v>
      </c>
      <c r="D3258" s="19">
        <v>3257</v>
      </c>
    </row>
    <row r="3259" spans="1:4" ht="15.75" customHeight="1">
      <c r="A3259" s="19" t="s">
        <v>19987</v>
      </c>
      <c r="B3259" s="19" t="s">
        <v>62</v>
      </c>
      <c r="D3259" s="19">
        <v>3258</v>
      </c>
    </row>
    <row r="3260" spans="1:4" ht="15.75" customHeight="1">
      <c r="A3260" s="19" t="s">
        <v>19965</v>
      </c>
      <c r="B3260" s="19" t="s">
        <v>62</v>
      </c>
      <c r="D3260" s="19">
        <v>3259</v>
      </c>
    </row>
    <row r="3261" spans="1:4" ht="15.75" customHeight="1">
      <c r="A3261" s="19" t="s">
        <v>19965</v>
      </c>
      <c r="B3261" s="19" t="s">
        <v>62</v>
      </c>
      <c r="D3261" s="19">
        <v>3260</v>
      </c>
    </row>
    <row r="3262" spans="1:4" ht="15.75" customHeight="1">
      <c r="A3262" s="19" t="s">
        <v>19965</v>
      </c>
      <c r="B3262" s="19" t="s">
        <v>62</v>
      </c>
      <c r="D3262" s="19">
        <v>3261</v>
      </c>
    </row>
    <row r="3263" spans="1:4" ht="15.75" customHeight="1">
      <c r="A3263" s="19" t="s">
        <v>19965</v>
      </c>
      <c r="B3263" s="19" t="s">
        <v>62</v>
      </c>
      <c r="D3263" s="19">
        <v>3262</v>
      </c>
    </row>
    <row r="3264" spans="1:4" ht="15.75" customHeight="1">
      <c r="A3264" s="19" t="s">
        <v>19965</v>
      </c>
      <c r="B3264" s="19" t="s">
        <v>62</v>
      </c>
      <c r="D3264" s="19">
        <v>3263</v>
      </c>
    </row>
    <row r="3265" spans="1:4" ht="15.75" customHeight="1">
      <c r="A3265" s="19" t="s">
        <v>19965</v>
      </c>
      <c r="B3265" s="19" t="s">
        <v>62</v>
      </c>
      <c r="D3265" s="19">
        <v>3264</v>
      </c>
    </row>
    <row r="3266" spans="1:4" ht="15.75" customHeight="1">
      <c r="A3266" s="19" t="s">
        <v>19965</v>
      </c>
      <c r="B3266" s="19" t="s">
        <v>62</v>
      </c>
      <c r="D3266" s="19">
        <v>3265</v>
      </c>
    </row>
    <row r="3267" spans="1:4" ht="15.75" customHeight="1">
      <c r="A3267" s="19" t="s">
        <v>19965</v>
      </c>
      <c r="B3267" s="19" t="s">
        <v>62</v>
      </c>
      <c r="D3267" s="19">
        <v>3266</v>
      </c>
    </row>
    <row r="3268" spans="1:4" ht="15.75" customHeight="1">
      <c r="A3268" s="19" t="s">
        <v>20036</v>
      </c>
      <c r="B3268" s="19" t="s">
        <v>62</v>
      </c>
      <c r="D3268" s="19">
        <v>3267</v>
      </c>
    </row>
    <row r="3269" spans="1:4" ht="15.75" customHeight="1">
      <c r="A3269" s="19" t="s">
        <v>19965</v>
      </c>
      <c r="B3269" s="19" t="s">
        <v>62</v>
      </c>
      <c r="D3269" s="19">
        <v>3268</v>
      </c>
    </row>
    <row r="3270" spans="1:4" ht="15.75" customHeight="1">
      <c r="A3270" s="19" t="s">
        <v>19987</v>
      </c>
      <c r="B3270" s="19" t="s">
        <v>62</v>
      </c>
      <c r="D3270" s="19">
        <v>3269</v>
      </c>
    </row>
    <row r="3271" spans="1:4" ht="15.75" customHeight="1">
      <c r="A3271" s="19" t="s">
        <v>20057</v>
      </c>
      <c r="B3271" s="19" t="s">
        <v>62</v>
      </c>
      <c r="D3271" s="19">
        <v>3270</v>
      </c>
    </row>
    <row r="3272" spans="1:4" ht="15.75" customHeight="1">
      <c r="A3272" s="19" t="s">
        <v>19965</v>
      </c>
      <c r="B3272" s="19" t="s">
        <v>62</v>
      </c>
      <c r="D3272" s="19">
        <v>3271</v>
      </c>
    </row>
    <row r="3273" spans="1:4" ht="15.75" customHeight="1">
      <c r="A3273" s="19" t="s">
        <v>19965</v>
      </c>
      <c r="B3273" s="19" t="s">
        <v>62</v>
      </c>
      <c r="D3273" s="19">
        <v>3272</v>
      </c>
    </row>
    <row r="3274" spans="1:4" ht="15.75" customHeight="1">
      <c r="A3274" s="19" t="s">
        <v>19965</v>
      </c>
      <c r="B3274" s="19" t="s">
        <v>62</v>
      </c>
      <c r="D3274" s="19">
        <v>3273</v>
      </c>
    </row>
    <row r="3275" spans="1:4" ht="15.75" customHeight="1">
      <c r="A3275" s="19" t="s">
        <v>19987</v>
      </c>
      <c r="B3275" s="19" t="s">
        <v>62</v>
      </c>
      <c r="D3275" s="19">
        <v>3274</v>
      </c>
    </row>
    <row r="3276" spans="1:4" ht="15.75" customHeight="1">
      <c r="A3276" s="19" t="s">
        <v>19965</v>
      </c>
      <c r="B3276" s="19" t="s">
        <v>62</v>
      </c>
      <c r="D3276" s="19">
        <v>3275</v>
      </c>
    </row>
    <row r="3277" spans="1:4" ht="15.75" customHeight="1">
      <c r="A3277" s="19" t="s">
        <v>4828</v>
      </c>
      <c r="B3277" s="19" t="s">
        <v>62</v>
      </c>
      <c r="D3277" s="19">
        <v>3276</v>
      </c>
    </row>
    <row r="3278" spans="1:4" ht="15.75" customHeight="1">
      <c r="A3278" s="19" t="s">
        <v>19965</v>
      </c>
      <c r="B3278" s="19" t="s">
        <v>62</v>
      </c>
      <c r="D3278" s="19">
        <v>3277</v>
      </c>
    </row>
    <row r="3279" spans="1:4" ht="15.75" customHeight="1">
      <c r="A3279" s="19" t="s">
        <v>20102</v>
      </c>
      <c r="B3279" s="19" t="s">
        <v>62</v>
      </c>
      <c r="D3279" s="19">
        <v>3278</v>
      </c>
    </row>
    <row r="3280" spans="1:4" ht="15.75" customHeight="1">
      <c r="A3280" s="19" t="s">
        <v>19965</v>
      </c>
      <c r="B3280" s="19" t="s">
        <v>62</v>
      </c>
      <c r="D3280" s="19">
        <v>3279</v>
      </c>
    </row>
    <row r="3281" spans="1:4" ht="15.75" customHeight="1">
      <c r="A3281" s="19" t="s">
        <v>20113</v>
      </c>
      <c r="B3281" s="19" t="s">
        <v>61</v>
      </c>
      <c r="D3281" s="19">
        <v>3280</v>
      </c>
    </row>
    <row r="3282" spans="1:4" ht="15.75" customHeight="1">
      <c r="A3282" s="19" t="s">
        <v>20122</v>
      </c>
      <c r="B3282" s="19" t="s">
        <v>61</v>
      </c>
      <c r="D3282" s="19">
        <v>3281</v>
      </c>
    </row>
    <row r="3283" spans="1:4" ht="15.75" customHeight="1">
      <c r="A3283" s="19" t="s">
        <v>20127</v>
      </c>
      <c r="B3283" s="19" t="s">
        <v>61</v>
      </c>
      <c r="D3283" s="19">
        <v>3282</v>
      </c>
    </row>
    <row r="3284" spans="1:4" ht="15.75" customHeight="1">
      <c r="A3284" s="19" t="s">
        <v>20127</v>
      </c>
      <c r="B3284" s="19" t="s">
        <v>61</v>
      </c>
      <c r="D3284" s="19">
        <v>3283</v>
      </c>
    </row>
    <row r="3285" spans="1:4" ht="15.75" customHeight="1">
      <c r="A3285" s="19" t="s">
        <v>20137</v>
      </c>
      <c r="B3285" s="19" t="s">
        <v>61</v>
      </c>
      <c r="D3285" s="19">
        <v>3284</v>
      </c>
    </row>
    <row r="3286" spans="1:4" ht="15.75" customHeight="1">
      <c r="A3286" s="19" t="s">
        <v>20144</v>
      </c>
      <c r="B3286" s="19" t="s">
        <v>61</v>
      </c>
      <c r="D3286" s="19">
        <v>3285</v>
      </c>
    </row>
    <row r="3287" spans="1:4" ht="15.75" customHeight="1">
      <c r="A3287" s="19" t="s">
        <v>20148</v>
      </c>
      <c r="B3287" s="19" t="s">
        <v>61</v>
      </c>
      <c r="D3287" s="19">
        <v>3286</v>
      </c>
    </row>
    <row r="3288" spans="1:4" ht="15.75" customHeight="1">
      <c r="A3288" s="19" t="s">
        <v>20154</v>
      </c>
      <c r="B3288" s="19" t="s">
        <v>61</v>
      </c>
      <c r="D3288" s="19">
        <v>3287</v>
      </c>
    </row>
    <row r="3289" spans="1:4" ht="15.75" customHeight="1">
      <c r="A3289" s="19" t="s">
        <v>20154</v>
      </c>
      <c r="B3289" s="19" t="s">
        <v>61</v>
      </c>
      <c r="D3289" s="19">
        <v>3288</v>
      </c>
    </row>
    <row r="3290" spans="1:4" ht="15.75" customHeight="1">
      <c r="A3290" s="19" t="s">
        <v>20168</v>
      </c>
      <c r="B3290" s="19" t="s">
        <v>61</v>
      </c>
      <c r="D3290" s="19">
        <v>3289</v>
      </c>
    </row>
    <row r="3291" spans="1:4" ht="15.75" customHeight="1">
      <c r="A3291" s="19" t="s">
        <v>20175</v>
      </c>
      <c r="B3291" s="19" t="s">
        <v>61</v>
      </c>
      <c r="D3291" s="19">
        <v>3290</v>
      </c>
    </row>
    <row r="3292" spans="1:4" ht="15.75" customHeight="1">
      <c r="A3292" s="19" t="s">
        <v>20182</v>
      </c>
      <c r="B3292" s="19" t="s">
        <v>58</v>
      </c>
      <c r="D3292" s="19">
        <v>3291</v>
      </c>
    </row>
    <row r="3293" spans="1:4" ht="15.75" customHeight="1">
      <c r="A3293" s="19" t="s">
        <v>20175</v>
      </c>
      <c r="B3293" s="19" t="s">
        <v>61</v>
      </c>
      <c r="D3293" s="19">
        <v>3292</v>
      </c>
    </row>
    <row r="3294" spans="1:4" ht="15.75" customHeight="1">
      <c r="A3294" s="19" t="s">
        <v>20195</v>
      </c>
      <c r="B3294" s="19" t="s">
        <v>62</v>
      </c>
      <c r="D3294" s="19">
        <v>3293</v>
      </c>
    </row>
    <row r="3295" spans="1:4" ht="15.75" customHeight="1">
      <c r="A3295" s="19" t="s">
        <v>20175</v>
      </c>
      <c r="B3295" s="19" t="s">
        <v>61</v>
      </c>
      <c r="D3295" s="19">
        <v>3294</v>
      </c>
    </row>
    <row r="3296" spans="1:4" ht="15.75" customHeight="1">
      <c r="D3296" s="19">
        <v>3295</v>
      </c>
    </row>
    <row r="3297" spans="1:4" ht="15.75" customHeight="1">
      <c r="A3297" s="19" t="s">
        <v>20208</v>
      </c>
      <c r="B3297" s="19" t="s">
        <v>61</v>
      </c>
      <c r="D3297" s="19">
        <v>3296</v>
      </c>
    </row>
    <row r="3298" spans="1:4" ht="15.75" customHeight="1">
      <c r="A3298" s="19" t="s">
        <v>20175</v>
      </c>
      <c r="B3298" s="19" t="s">
        <v>61</v>
      </c>
      <c r="D3298" s="19">
        <v>3297</v>
      </c>
    </row>
    <row r="3299" spans="1:4" ht="15.75" customHeight="1">
      <c r="A3299" s="19" t="s">
        <v>20175</v>
      </c>
      <c r="B3299" s="19" t="s">
        <v>61</v>
      </c>
      <c r="D3299" s="19">
        <v>3298</v>
      </c>
    </row>
    <row r="3300" spans="1:4" ht="15.75" customHeight="1">
      <c r="A3300" s="19" t="s">
        <v>20208</v>
      </c>
      <c r="B3300" s="19" t="s">
        <v>61</v>
      </c>
      <c r="D3300" s="19">
        <v>3299</v>
      </c>
    </row>
    <row r="3301" spans="1:4" ht="15.75" customHeight="1">
      <c r="A3301" s="19" t="s">
        <v>20232</v>
      </c>
      <c r="B3301" s="19" t="s">
        <v>61</v>
      </c>
      <c r="D3301" s="19">
        <v>3300</v>
      </c>
    </row>
    <row r="3302" spans="1:4" ht="15.75" customHeight="1">
      <c r="A3302" s="19" t="s">
        <v>20175</v>
      </c>
      <c r="B3302" s="19" t="s">
        <v>61</v>
      </c>
      <c r="D3302" s="19">
        <v>3301</v>
      </c>
    </row>
    <row r="3303" spans="1:4" ht="15.75" customHeight="1">
      <c r="A3303" s="19" t="s">
        <v>20232</v>
      </c>
      <c r="B3303" s="19" t="s">
        <v>61</v>
      </c>
      <c r="D3303" s="19">
        <v>3302</v>
      </c>
    </row>
    <row r="3304" spans="1:4" ht="15.75" customHeight="1">
      <c r="A3304" s="19" t="s">
        <v>20232</v>
      </c>
      <c r="B3304" s="19" t="s">
        <v>61</v>
      </c>
      <c r="D3304" s="19">
        <v>3303</v>
      </c>
    </row>
    <row r="3305" spans="1:4" ht="15.75" customHeight="1">
      <c r="A3305" s="19" t="s">
        <v>7688</v>
      </c>
      <c r="B3305" s="19" t="s">
        <v>61</v>
      </c>
      <c r="D3305" s="19">
        <v>3304</v>
      </c>
    </row>
    <row r="3306" spans="1:4" ht="15.75" customHeight="1">
      <c r="A3306" s="19" t="s">
        <v>20265</v>
      </c>
      <c r="B3306" s="19" t="s">
        <v>61</v>
      </c>
      <c r="D3306" s="19">
        <v>3305</v>
      </c>
    </row>
    <row r="3307" spans="1:4" ht="15.75" customHeight="1">
      <c r="A3307" s="19" t="s">
        <v>20271</v>
      </c>
      <c r="B3307" s="19" t="s">
        <v>61</v>
      </c>
      <c r="D3307" s="19">
        <v>3306</v>
      </c>
    </row>
    <row r="3308" spans="1:4" ht="15.75" customHeight="1">
      <c r="A3308" s="19" t="s">
        <v>20175</v>
      </c>
      <c r="B3308" s="19" t="s">
        <v>61</v>
      </c>
      <c r="D3308" s="19">
        <v>3307</v>
      </c>
    </row>
    <row r="3309" spans="1:4" ht="15.75" customHeight="1">
      <c r="A3309" s="19" t="s">
        <v>20283</v>
      </c>
      <c r="B3309" s="19" t="s">
        <v>61</v>
      </c>
      <c r="D3309" s="19">
        <v>3308</v>
      </c>
    </row>
    <row r="3310" spans="1:4" ht="15.75" customHeight="1">
      <c r="A3310" s="19" t="s">
        <v>20175</v>
      </c>
      <c r="B3310" s="19" t="s">
        <v>61</v>
      </c>
      <c r="D3310" s="19">
        <v>3309</v>
      </c>
    </row>
    <row r="3311" spans="1:4" ht="15.75" customHeight="1">
      <c r="A3311" s="19">
        <v>45171</v>
      </c>
      <c r="B3311" s="19" t="s">
        <v>61</v>
      </c>
      <c r="D3311" s="19">
        <v>3310</v>
      </c>
    </row>
    <row r="3312" spans="1:4" ht="15.75" customHeight="1">
      <c r="A3312" s="19" t="s">
        <v>20232</v>
      </c>
      <c r="B3312" s="19" t="s">
        <v>61</v>
      </c>
      <c r="D3312" s="19">
        <v>3311</v>
      </c>
    </row>
    <row r="3313" spans="1:4" ht="15.75" customHeight="1">
      <c r="A3313" s="19" t="s">
        <v>20232</v>
      </c>
      <c r="B3313" s="19" t="s">
        <v>61</v>
      </c>
      <c r="D3313" s="19">
        <v>3312</v>
      </c>
    </row>
    <row r="3314" spans="1:4" ht="15.75" customHeight="1">
      <c r="A3314" s="19" t="s">
        <v>20175</v>
      </c>
      <c r="B3314" s="19" t="s">
        <v>61</v>
      </c>
      <c r="D3314" s="19">
        <v>3313</v>
      </c>
    </row>
    <row r="3315" spans="1:4" ht="15.75" customHeight="1">
      <c r="A3315" s="19" t="s">
        <v>2419</v>
      </c>
      <c r="B3315" s="19" t="s">
        <v>61</v>
      </c>
      <c r="D3315" s="19">
        <v>3314</v>
      </c>
    </row>
    <row r="3316" spans="1:4" ht="15.75" customHeight="1">
      <c r="D3316" s="19">
        <v>3315</v>
      </c>
    </row>
    <row r="3317" spans="1:4" ht="15.75" customHeight="1">
      <c r="A3317" s="19" t="s">
        <v>20324</v>
      </c>
      <c r="B3317" s="19" t="s">
        <v>59</v>
      </c>
      <c r="D3317" s="19">
        <v>3316</v>
      </c>
    </row>
    <row r="3318" spans="1:4" ht="15.75" customHeight="1">
      <c r="A3318" s="19" t="s">
        <v>20324</v>
      </c>
      <c r="B3318" s="19" t="s">
        <v>59</v>
      </c>
      <c r="D3318" s="19">
        <v>3317</v>
      </c>
    </row>
    <row r="3319" spans="1:4" ht="15.75" customHeight="1">
      <c r="A3319" s="19" t="s">
        <v>20336</v>
      </c>
      <c r="B3319" s="19" t="s">
        <v>59</v>
      </c>
      <c r="D3319" s="19">
        <v>3318</v>
      </c>
    </row>
    <row r="3320" spans="1:4" ht="15.75" customHeight="1">
      <c r="A3320" s="19" t="s">
        <v>20343</v>
      </c>
      <c r="B3320" s="19" t="s">
        <v>59</v>
      </c>
      <c r="D3320" s="19">
        <v>3319</v>
      </c>
    </row>
    <row r="3321" spans="1:4" ht="15.75" customHeight="1">
      <c r="A3321" s="19" t="s">
        <v>20350</v>
      </c>
      <c r="B3321" s="19" t="s">
        <v>59</v>
      </c>
      <c r="D3321" s="19">
        <v>3320</v>
      </c>
    </row>
    <row r="3322" spans="1:4" ht="15.75" customHeight="1">
      <c r="A3322" s="19" t="s">
        <v>20357</v>
      </c>
      <c r="B3322" s="19" t="s">
        <v>59</v>
      </c>
      <c r="D3322" s="19">
        <v>3321</v>
      </c>
    </row>
    <row r="3323" spans="1:4" ht="15.75" customHeight="1">
      <c r="A3323" s="19" t="s">
        <v>20357</v>
      </c>
      <c r="B3323" s="19" t="s">
        <v>59</v>
      </c>
      <c r="D3323" s="19">
        <v>3322</v>
      </c>
    </row>
    <row r="3324" spans="1:4" ht="15.75" customHeight="1">
      <c r="A3324" s="19" t="s">
        <v>20357</v>
      </c>
      <c r="B3324" s="19" t="s">
        <v>59</v>
      </c>
      <c r="D3324" s="19">
        <v>3323</v>
      </c>
    </row>
    <row r="3325" spans="1:4" ht="15.75" customHeight="1">
      <c r="A3325" s="19" t="s">
        <v>20373</v>
      </c>
      <c r="B3325" s="19" t="s">
        <v>59</v>
      </c>
      <c r="D3325" s="19">
        <v>3324</v>
      </c>
    </row>
    <row r="3326" spans="1:4" ht="15.75" customHeight="1">
      <c r="A3326" s="19" t="s">
        <v>20373</v>
      </c>
      <c r="B3326" s="19" t="s">
        <v>59</v>
      </c>
      <c r="D3326" s="19">
        <v>3325</v>
      </c>
    </row>
    <row r="3327" spans="1:4" ht="15.75" customHeight="1">
      <c r="A3327" s="19" t="s">
        <v>20384</v>
      </c>
      <c r="B3327" s="19" t="s">
        <v>59</v>
      </c>
      <c r="D3327" s="19">
        <v>3326</v>
      </c>
    </row>
    <row r="3328" spans="1:4" ht="15.75" customHeight="1">
      <c r="D3328" s="19">
        <v>3327</v>
      </c>
    </row>
    <row r="3329" spans="1:4" ht="15.75" customHeight="1">
      <c r="A3329" s="19" t="s">
        <v>20392</v>
      </c>
      <c r="B3329" s="19" t="s">
        <v>59</v>
      </c>
      <c r="D3329" s="19">
        <v>3328</v>
      </c>
    </row>
    <row r="3330" spans="1:4" ht="15.75" customHeight="1">
      <c r="A3330" s="19" t="s">
        <v>20398</v>
      </c>
      <c r="B3330" s="19" t="s">
        <v>59</v>
      </c>
      <c r="D3330" s="19">
        <v>3329</v>
      </c>
    </row>
    <row r="3331" spans="1:4" ht="15.75" customHeight="1">
      <c r="A3331" s="19" t="s">
        <v>20392</v>
      </c>
      <c r="B3331" s="19" t="s">
        <v>59</v>
      </c>
      <c r="D3331" s="19">
        <v>3330</v>
      </c>
    </row>
    <row r="3332" spans="1:4" ht="15.75" customHeight="1">
      <c r="A3332" s="19" t="s">
        <v>20409</v>
      </c>
      <c r="B3332" s="19" t="s">
        <v>59</v>
      </c>
      <c r="D3332" s="19">
        <v>3331</v>
      </c>
    </row>
    <row r="3333" spans="1:4" ht="15.75" customHeight="1">
      <c r="A3333" s="19" t="s">
        <v>20416</v>
      </c>
      <c r="B3333" s="19" t="s">
        <v>59</v>
      </c>
      <c r="D3333" s="19">
        <v>3332</v>
      </c>
    </row>
    <row r="3334" spans="1:4" ht="15.75" customHeight="1">
      <c r="A3334" s="19" t="s">
        <v>20423</v>
      </c>
      <c r="B3334" s="19" t="s">
        <v>59</v>
      </c>
      <c r="D3334" s="19">
        <v>3333</v>
      </c>
    </row>
    <row r="3335" spans="1:4" ht="15.75" customHeight="1">
      <c r="A3335" s="19" t="s">
        <v>20392</v>
      </c>
      <c r="B3335" s="19" t="s">
        <v>59</v>
      </c>
      <c r="D3335" s="19">
        <v>3334</v>
      </c>
    </row>
    <row r="3336" spans="1:4" ht="15.75" customHeight="1">
      <c r="A3336" s="19" t="s">
        <v>20392</v>
      </c>
      <c r="B3336" s="19" t="s">
        <v>59</v>
      </c>
      <c r="D3336" s="19">
        <v>3335</v>
      </c>
    </row>
    <row r="3337" spans="1:4" ht="15.75" customHeight="1">
      <c r="A3337" s="19" t="s">
        <v>20392</v>
      </c>
      <c r="B3337" s="19" t="s">
        <v>59</v>
      </c>
      <c r="D3337" s="19">
        <v>3336</v>
      </c>
    </row>
    <row r="3338" spans="1:4" ht="15.75" customHeight="1">
      <c r="A3338" s="19" t="s">
        <v>20446</v>
      </c>
      <c r="B3338" s="19" t="s">
        <v>59</v>
      </c>
      <c r="D3338" s="19">
        <v>3337</v>
      </c>
    </row>
    <row r="3339" spans="1:4" ht="15.75" customHeight="1">
      <c r="A3339" s="19" t="s">
        <v>20392</v>
      </c>
      <c r="B3339" s="19" t="s">
        <v>59</v>
      </c>
      <c r="D3339" s="19">
        <v>3338</v>
      </c>
    </row>
    <row r="3340" spans="1:4" ht="15.75" customHeight="1">
      <c r="A3340" s="19" t="s">
        <v>20392</v>
      </c>
      <c r="B3340" s="19" t="s">
        <v>59</v>
      </c>
      <c r="D3340" s="19">
        <v>3339</v>
      </c>
    </row>
    <row r="3341" spans="1:4" ht="15.75" customHeight="1">
      <c r="A3341" s="19" t="s">
        <v>20409</v>
      </c>
      <c r="B3341" s="19" t="s">
        <v>59</v>
      </c>
      <c r="D3341" s="19">
        <v>3340</v>
      </c>
    </row>
    <row r="3342" spans="1:4" ht="15.75" customHeight="1">
      <c r="A3342" s="19" t="s">
        <v>20392</v>
      </c>
      <c r="B3342" s="19" t="s">
        <v>59</v>
      </c>
      <c r="D3342" s="19">
        <v>3341</v>
      </c>
    </row>
    <row r="3343" spans="1:4" ht="15.75" customHeight="1">
      <c r="A3343" s="19" t="s">
        <v>20409</v>
      </c>
      <c r="B3343" s="19" t="s">
        <v>59</v>
      </c>
      <c r="D3343" s="19">
        <v>3342</v>
      </c>
    </row>
    <row r="3344" spans="1:4" ht="15.75" customHeight="1">
      <c r="A3344" s="19" t="s">
        <v>20477</v>
      </c>
      <c r="B3344" s="19" t="s">
        <v>59</v>
      </c>
      <c r="D3344" s="19">
        <v>3343</v>
      </c>
    </row>
    <row r="3345" spans="1:4" ht="15.75" customHeight="1">
      <c r="A3345" s="19" t="s">
        <v>20477</v>
      </c>
      <c r="B3345" s="19" t="s">
        <v>59</v>
      </c>
      <c r="D3345" s="19">
        <v>3344</v>
      </c>
    </row>
    <row r="3346" spans="1:4" ht="15.75" customHeight="1">
      <c r="A3346" s="19" t="s">
        <v>20416</v>
      </c>
      <c r="B3346" s="19" t="s">
        <v>59</v>
      </c>
      <c r="D3346" s="19">
        <v>3345</v>
      </c>
    </row>
    <row r="3347" spans="1:4" ht="15.75" customHeight="1">
      <c r="A3347" s="19" t="s">
        <v>20392</v>
      </c>
      <c r="B3347" s="19" t="s">
        <v>59</v>
      </c>
      <c r="D3347" s="19">
        <v>3346</v>
      </c>
    </row>
    <row r="3348" spans="1:4" ht="15.75" customHeight="1">
      <c r="A3348" s="19" t="s">
        <v>20416</v>
      </c>
      <c r="B3348" s="19" t="s">
        <v>59</v>
      </c>
      <c r="D3348" s="19">
        <v>3347</v>
      </c>
    </row>
    <row r="3349" spans="1:4" ht="15.75" customHeight="1">
      <c r="A3349" s="19" t="s">
        <v>20392</v>
      </c>
      <c r="B3349" s="19" t="s">
        <v>59</v>
      </c>
      <c r="D3349" s="19">
        <v>3348</v>
      </c>
    </row>
    <row r="3350" spans="1:4" ht="15.75" customHeight="1">
      <c r="A3350" s="19" t="s">
        <v>20446</v>
      </c>
      <c r="B3350" s="19" t="s">
        <v>59</v>
      </c>
      <c r="D3350" s="19">
        <v>3349</v>
      </c>
    </row>
    <row r="3351" spans="1:4" ht="15.75" customHeight="1">
      <c r="A3351" s="19" t="s">
        <v>20392</v>
      </c>
      <c r="B3351" s="19" t="s">
        <v>59</v>
      </c>
      <c r="D3351" s="19">
        <v>3350</v>
      </c>
    </row>
    <row r="3352" spans="1:4" ht="15.75" customHeight="1">
      <c r="A3352" s="19" t="s">
        <v>20392</v>
      </c>
      <c r="B3352" s="19" t="s">
        <v>59</v>
      </c>
      <c r="D3352" s="19">
        <v>3351</v>
      </c>
    </row>
    <row r="3353" spans="1:4" ht="15.75" customHeight="1">
      <c r="A3353" s="19" t="s">
        <v>20392</v>
      </c>
      <c r="B3353" s="19" t="s">
        <v>59</v>
      </c>
      <c r="D3353" s="19">
        <v>3352</v>
      </c>
    </row>
    <row r="3354" spans="1:4" ht="15.75" customHeight="1">
      <c r="A3354" s="19" t="s">
        <v>20392</v>
      </c>
      <c r="B3354" s="19" t="s">
        <v>59</v>
      </c>
      <c r="D3354" s="19">
        <v>3353</v>
      </c>
    </row>
    <row r="3355" spans="1:4" ht="15.75" customHeight="1">
      <c r="A3355" s="19" t="s">
        <v>20398</v>
      </c>
      <c r="B3355" s="19" t="s">
        <v>59</v>
      </c>
      <c r="D3355" s="19">
        <v>3354</v>
      </c>
    </row>
    <row r="3356" spans="1:4" ht="15.75" customHeight="1">
      <c r="A3356" s="19" t="s">
        <v>20538</v>
      </c>
      <c r="B3356" s="19" t="s">
        <v>58</v>
      </c>
      <c r="D3356" s="19">
        <v>3355</v>
      </c>
    </row>
    <row r="3357" spans="1:4" ht="15.75" customHeight="1">
      <c r="A3357" s="19" t="s">
        <v>20544</v>
      </c>
      <c r="B3357" s="19" t="s">
        <v>58</v>
      </c>
      <c r="D3357" s="19">
        <v>3356</v>
      </c>
    </row>
    <row r="3358" spans="1:4" ht="15.75" customHeight="1">
      <c r="A3358" s="19" t="s">
        <v>20551</v>
      </c>
      <c r="B3358" s="19" t="s">
        <v>58</v>
      </c>
      <c r="D3358" s="19">
        <v>3357</v>
      </c>
    </row>
    <row r="3359" spans="1:4" ht="15.75" customHeight="1">
      <c r="A3359" s="19" t="s">
        <v>20559</v>
      </c>
      <c r="B3359" s="19" t="s">
        <v>58</v>
      </c>
      <c r="D3359" s="19">
        <v>3358</v>
      </c>
    </row>
    <row r="3360" spans="1:4" ht="15.75" customHeight="1">
      <c r="A3360" s="19" t="s">
        <v>20559</v>
      </c>
      <c r="B3360" s="19" t="s">
        <v>58</v>
      </c>
      <c r="D3360" s="19">
        <v>3359</v>
      </c>
    </row>
    <row r="3361" spans="1:4" ht="15.75" customHeight="1">
      <c r="A3361" s="19" t="s">
        <v>20559</v>
      </c>
      <c r="B3361" s="19" t="s">
        <v>58</v>
      </c>
      <c r="D3361" s="19">
        <v>3360</v>
      </c>
    </row>
    <row r="3362" spans="1:4" ht="15.75" customHeight="1">
      <c r="A3362" s="19" t="s">
        <v>20575</v>
      </c>
      <c r="B3362" s="19" t="s">
        <v>58</v>
      </c>
      <c r="D3362" s="19">
        <v>3361</v>
      </c>
    </row>
    <row r="3363" spans="1:4" ht="15.75" customHeight="1">
      <c r="A3363" s="19" t="s">
        <v>20581</v>
      </c>
      <c r="B3363" s="19" t="s">
        <v>58</v>
      </c>
      <c r="D3363" s="19">
        <v>3362</v>
      </c>
    </row>
    <row r="3364" spans="1:4" ht="15.75" customHeight="1">
      <c r="A3364" s="19" t="s">
        <v>20587</v>
      </c>
      <c r="B3364" s="19" t="s">
        <v>58</v>
      </c>
      <c r="D3364" s="19">
        <v>3363</v>
      </c>
    </row>
    <row r="3365" spans="1:4" ht="15.75" customHeight="1">
      <c r="A3365" s="19" t="s">
        <v>20592</v>
      </c>
      <c r="B3365" s="19" t="s">
        <v>58</v>
      </c>
      <c r="D3365" s="19">
        <v>3364</v>
      </c>
    </row>
    <row r="3366" spans="1:4" ht="15.75" customHeight="1">
      <c r="A3366" s="19" t="s">
        <v>20182</v>
      </c>
      <c r="B3366" s="19" t="s">
        <v>58</v>
      </c>
      <c r="D3366" s="19">
        <v>3365</v>
      </c>
    </row>
    <row r="3367" spans="1:4" ht="15.75" customHeight="1">
      <c r="A3367" s="19" t="s">
        <v>20604</v>
      </c>
      <c r="B3367" s="19" t="s">
        <v>59</v>
      </c>
      <c r="D3367" s="19">
        <v>3366</v>
      </c>
    </row>
    <row r="3368" spans="1:4" ht="15.75" customHeight="1">
      <c r="A3368" s="19" t="s">
        <v>20611</v>
      </c>
      <c r="B3368" s="19" t="s">
        <v>58</v>
      </c>
      <c r="D3368" s="19">
        <v>3367</v>
      </c>
    </row>
    <row r="3369" spans="1:4" ht="15.75" customHeight="1">
      <c r="A3369" s="19" t="s">
        <v>20618</v>
      </c>
      <c r="B3369" s="19" t="s">
        <v>58</v>
      </c>
      <c r="D3369" s="19">
        <v>3368</v>
      </c>
    </row>
    <row r="3370" spans="1:4" ht="15.75" customHeight="1">
      <c r="A3370" s="19" t="s">
        <v>20618</v>
      </c>
      <c r="B3370" s="19" t="s">
        <v>58</v>
      </c>
      <c r="D3370" s="19">
        <v>3369</v>
      </c>
    </row>
    <row r="3371" spans="1:4" ht="15.75" customHeight="1">
      <c r="A3371" s="19" t="s">
        <v>20618</v>
      </c>
      <c r="B3371" s="19" t="s">
        <v>58</v>
      </c>
      <c r="D3371" s="19">
        <v>3370</v>
      </c>
    </row>
    <row r="3372" spans="1:4" ht="15.75" customHeight="1">
      <c r="A3372" s="19" t="s">
        <v>20638</v>
      </c>
      <c r="B3372" s="19" t="s">
        <v>58</v>
      </c>
      <c r="D3372" s="19">
        <v>3371</v>
      </c>
    </row>
    <row r="3373" spans="1:4" ht="15.75" customHeight="1">
      <c r="A3373" s="19" t="s">
        <v>20638</v>
      </c>
      <c r="B3373" s="19" t="s">
        <v>58</v>
      </c>
      <c r="D3373" s="19">
        <v>3372</v>
      </c>
    </row>
    <row r="3374" spans="1:4" ht="15.75" customHeight="1">
      <c r="A3374" s="19" t="s">
        <v>20618</v>
      </c>
      <c r="B3374" s="19" t="s">
        <v>58</v>
      </c>
      <c r="D3374" s="19">
        <v>3373</v>
      </c>
    </row>
    <row r="3375" spans="1:4" ht="15.75" customHeight="1">
      <c r="A3375" s="19" t="s">
        <v>20618</v>
      </c>
      <c r="B3375" s="19" t="s">
        <v>58</v>
      </c>
      <c r="D3375" s="19">
        <v>3374</v>
      </c>
    </row>
    <row r="3376" spans="1:4" ht="15.75" customHeight="1">
      <c r="A3376" s="19" t="s">
        <v>20658</v>
      </c>
      <c r="B3376" s="19" t="s">
        <v>58</v>
      </c>
      <c r="D3376" s="19">
        <v>3375</v>
      </c>
    </row>
    <row r="3377" spans="1:4" ht="15.75" customHeight="1">
      <c r="A3377" s="19" t="s">
        <v>20618</v>
      </c>
      <c r="B3377" s="19" t="s">
        <v>58</v>
      </c>
      <c r="D3377" s="19">
        <v>3376</v>
      </c>
    </row>
    <row r="3378" spans="1:4" ht="15.75" customHeight="1">
      <c r="A3378" s="19" t="s">
        <v>20618</v>
      </c>
      <c r="B3378" s="19" t="s">
        <v>58</v>
      </c>
      <c r="D3378" s="19">
        <v>3377</v>
      </c>
    </row>
    <row r="3379" spans="1:4" ht="15.75" customHeight="1">
      <c r="A3379" s="19" t="s">
        <v>20673</v>
      </c>
      <c r="B3379" s="19" t="s">
        <v>58</v>
      </c>
      <c r="D3379" s="19">
        <v>3378</v>
      </c>
    </row>
    <row r="3380" spans="1:4" ht="15.75" customHeight="1">
      <c r="A3380" s="19" t="s">
        <v>20618</v>
      </c>
      <c r="B3380" s="19" t="s">
        <v>58</v>
      </c>
      <c r="D3380" s="19">
        <v>3379</v>
      </c>
    </row>
    <row r="3381" spans="1:4" ht="15.75" customHeight="1">
      <c r="A3381" s="19" t="s">
        <v>20685</v>
      </c>
      <c r="B3381" s="19" t="s">
        <v>58</v>
      </c>
      <c r="D3381" s="19">
        <v>3380</v>
      </c>
    </row>
    <row r="3382" spans="1:4" ht="15.75" customHeight="1">
      <c r="A3382" s="19" t="s">
        <v>20638</v>
      </c>
      <c r="B3382" s="19" t="s">
        <v>58</v>
      </c>
      <c r="D3382" s="19">
        <v>3381</v>
      </c>
    </row>
    <row r="3383" spans="1:4" ht="15.75" customHeight="1">
      <c r="A3383" s="19" t="s">
        <v>20618</v>
      </c>
      <c r="B3383" s="19" t="s">
        <v>58</v>
      </c>
      <c r="D3383" s="19">
        <v>3382</v>
      </c>
    </row>
    <row r="3384" spans="1:4" ht="15.75" customHeight="1">
      <c r="A3384" s="19" t="s">
        <v>20618</v>
      </c>
      <c r="B3384" s="19" t="s">
        <v>58</v>
      </c>
      <c r="D3384" s="19">
        <v>3383</v>
      </c>
    </row>
    <row r="3385" spans="1:4" ht="15.75" customHeight="1">
      <c r="A3385" s="19" t="s">
        <v>20618</v>
      </c>
      <c r="B3385" s="19" t="s">
        <v>58</v>
      </c>
      <c r="D3385" s="19">
        <v>3384</v>
      </c>
    </row>
    <row r="3386" spans="1:4" ht="15.75" customHeight="1">
      <c r="A3386" s="19" t="s">
        <v>20685</v>
      </c>
      <c r="B3386" s="19" t="s">
        <v>58</v>
      </c>
      <c r="D3386" s="19">
        <v>3385</v>
      </c>
    </row>
    <row r="3387" spans="1:4" ht="15.75" customHeight="1">
      <c r="A3387" s="19" t="s">
        <v>20673</v>
      </c>
      <c r="B3387" s="19" t="s">
        <v>58</v>
      </c>
      <c r="D3387" s="19">
        <v>3386</v>
      </c>
    </row>
    <row r="3388" spans="1:4" ht="15.75" customHeight="1">
      <c r="A3388" s="19" t="s">
        <v>20618</v>
      </c>
      <c r="B3388" s="19" t="s">
        <v>58</v>
      </c>
      <c r="D3388" s="19">
        <v>3387</v>
      </c>
    </row>
    <row r="3389" spans="1:4" ht="15.75" customHeight="1">
      <c r="A3389" s="19" t="s">
        <v>20638</v>
      </c>
      <c r="B3389" s="19" t="s">
        <v>58</v>
      </c>
      <c r="D3389" s="19">
        <v>3388</v>
      </c>
    </row>
    <row r="3390" spans="1:4" ht="15.75" customHeight="1">
      <c r="A3390" s="19" t="s">
        <v>20618</v>
      </c>
      <c r="B3390" s="19" t="s">
        <v>58</v>
      </c>
      <c r="D3390" s="19">
        <v>3389</v>
      </c>
    </row>
    <row r="3391" spans="1:4" ht="15.75" customHeight="1">
      <c r="A3391" s="19" t="s">
        <v>20618</v>
      </c>
      <c r="B3391" s="19" t="s">
        <v>58</v>
      </c>
      <c r="D3391" s="19">
        <v>3390</v>
      </c>
    </row>
    <row r="3392" spans="1:4" ht="15.75" customHeight="1">
      <c r="A3392" s="19" t="s">
        <v>20618</v>
      </c>
      <c r="B3392" s="19" t="s">
        <v>58</v>
      </c>
      <c r="D3392" s="19">
        <v>3391</v>
      </c>
    </row>
    <row r="3393" spans="1:4" ht="15.75" customHeight="1">
      <c r="A3393" s="19" t="s">
        <v>20618</v>
      </c>
      <c r="B3393" s="19" t="s">
        <v>58</v>
      </c>
      <c r="D3393" s="19">
        <v>3392</v>
      </c>
    </row>
    <row r="3394" spans="1:4" ht="15.75" customHeight="1">
      <c r="A3394" s="19" t="s">
        <v>20618</v>
      </c>
      <c r="B3394" s="19" t="s">
        <v>58</v>
      </c>
      <c r="D3394" s="19">
        <v>3393</v>
      </c>
    </row>
    <row r="3395" spans="1:4" ht="15.75" customHeight="1">
      <c r="A3395" s="19" t="s">
        <v>20754</v>
      </c>
      <c r="B3395" s="19" t="s">
        <v>56</v>
      </c>
      <c r="D3395" s="19">
        <v>3394</v>
      </c>
    </row>
    <row r="3396" spans="1:4" ht="15.75" customHeight="1">
      <c r="A3396" s="19" t="s">
        <v>20754</v>
      </c>
      <c r="B3396" s="19" t="s">
        <v>56</v>
      </c>
      <c r="D3396" s="19">
        <v>3395</v>
      </c>
    </row>
    <row r="3397" spans="1:4" ht="15.75" customHeight="1">
      <c r="A3397" s="19" t="s">
        <v>20754</v>
      </c>
      <c r="B3397" s="19" t="s">
        <v>56</v>
      </c>
      <c r="D3397" s="19">
        <v>3396</v>
      </c>
    </row>
    <row r="3398" spans="1:4" ht="15.75" customHeight="1">
      <c r="A3398" s="19" t="s">
        <v>20772</v>
      </c>
      <c r="B3398" s="19" t="s">
        <v>56</v>
      </c>
      <c r="D3398" s="19">
        <v>3397</v>
      </c>
    </row>
    <row r="3399" spans="1:4" ht="15.75" customHeight="1">
      <c r="A3399" s="19" t="s">
        <v>20779</v>
      </c>
      <c r="B3399" s="19" t="s">
        <v>56</v>
      </c>
      <c r="D3399" s="19">
        <v>3398</v>
      </c>
    </row>
    <row r="3400" spans="1:4" ht="15.75" customHeight="1">
      <c r="A3400" s="19" t="s">
        <v>20786</v>
      </c>
      <c r="B3400" s="19" t="s">
        <v>56</v>
      </c>
      <c r="D3400" s="19">
        <v>3399</v>
      </c>
    </row>
    <row r="3401" spans="1:4" ht="15.75" customHeight="1">
      <c r="A3401" s="19" t="s">
        <v>20793</v>
      </c>
      <c r="B3401" s="19" t="s">
        <v>56</v>
      </c>
      <c r="D3401" s="19">
        <v>3400</v>
      </c>
    </row>
    <row r="3402" spans="1:4" ht="15.75" customHeight="1">
      <c r="D3402" s="19">
        <v>3401</v>
      </c>
    </row>
    <row r="3403" spans="1:4" ht="15.75" customHeight="1">
      <c r="A3403" s="19" t="s">
        <v>20802</v>
      </c>
      <c r="B3403" s="19" t="s">
        <v>56</v>
      </c>
      <c r="D3403" s="19">
        <v>3402</v>
      </c>
    </row>
    <row r="3404" spans="1:4" ht="15.75" customHeight="1">
      <c r="A3404" s="19" t="s">
        <v>20809</v>
      </c>
      <c r="B3404" s="19" t="s">
        <v>56</v>
      </c>
      <c r="D3404" s="19">
        <v>3403</v>
      </c>
    </row>
    <row r="3405" spans="1:4" ht="15.75" customHeight="1">
      <c r="A3405" s="19" t="s">
        <v>20816</v>
      </c>
      <c r="B3405" s="19" t="s">
        <v>56</v>
      </c>
      <c r="D3405" s="19">
        <v>3404</v>
      </c>
    </row>
    <row r="3406" spans="1:4" ht="15.75" customHeight="1">
      <c r="A3406" s="19" t="s">
        <v>20823</v>
      </c>
      <c r="B3406" s="19" t="s">
        <v>56</v>
      </c>
      <c r="D3406" s="19">
        <v>3405</v>
      </c>
    </row>
    <row r="3407" spans="1:4" ht="15.75" customHeight="1">
      <c r="A3407" s="19" t="s">
        <v>20823</v>
      </c>
      <c r="B3407" s="19" t="s">
        <v>56</v>
      </c>
      <c r="D3407" s="19">
        <v>3406</v>
      </c>
    </row>
    <row r="3408" spans="1:4" ht="15.75" customHeight="1">
      <c r="D3408" s="19">
        <v>3407</v>
      </c>
    </row>
    <row r="3409" spans="1:4" ht="15.75" customHeight="1">
      <c r="A3409" s="19" t="s">
        <v>20837</v>
      </c>
      <c r="B3409" s="19" t="s">
        <v>56</v>
      </c>
      <c r="D3409" s="19">
        <v>3408</v>
      </c>
    </row>
    <row r="3410" spans="1:4" ht="15.75" customHeight="1">
      <c r="A3410" s="19" t="s">
        <v>20837</v>
      </c>
      <c r="B3410" s="19" t="s">
        <v>56</v>
      </c>
      <c r="D3410" s="19">
        <v>3409</v>
      </c>
    </row>
    <row r="3411" spans="1:4" ht="15.75" customHeight="1">
      <c r="A3411" s="19" t="s">
        <v>20837</v>
      </c>
      <c r="B3411" s="19" t="s">
        <v>56</v>
      </c>
      <c r="D3411" s="19">
        <v>3410</v>
      </c>
    </row>
    <row r="3412" spans="1:4" ht="15.75" customHeight="1">
      <c r="A3412" s="19" t="s">
        <v>20837</v>
      </c>
      <c r="B3412" s="19" t="s">
        <v>56</v>
      </c>
      <c r="D3412" s="19">
        <v>3411</v>
      </c>
    </row>
    <row r="3413" spans="1:4" ht="15.75" customHeight="1">
      <c r="A3413" s="19" t="s">
        <v>20859</v>
      </c>
      <c r="B3413" s="19" t="s">
        <v>56</v>
      </c>
      <c r="D3413" s="19">
        <v>3412</v>
      </c>
    </row>
    <row r="3414" spans="1:4" ht="15.75" customHeight="1">
      <c r="A3414" s="19" t="s">
        <v>20837</v>
      </c>
      <c r="B3414" s="19" t="s">
        <v>56</v>
      </c>
      <c r="D3414" s="19">
        <v>3413</v>
      </c>
    </row>
    <row r="3415" spans="1:4" ht="15.75" customHeight="1">
      <c r="A3415" s="19" t="s">
        <v>20837</v>
      </c>
      <c r="B3415" s="19" t="s">
        <v>56</v>
      </c>
      <c r="D3415" s="19">
        <v>3414</v>
      </c>
    </row>
    <row r="3416" spans="1:4" ht="15.75" customHeight="1">
      <c r="A3416" s="19" t="s">
        <v>20837</v>
      </c>
      <c r="B3416" s="19" t="s">
        <v>56</v>
      </c>
      <c r="D3416" s="19">
        <v>3415</v>
      </c>
    </row>
    <row r="3417" spans="1:4" ht="15.75" customHeight="1">
      <c r="A3417" s="19" t="s">
        <v>20885</v>
      </c>
      <c r="B3417" s="19" t="s">
        <v>56</v>
      </c>
      <c r="D3417" s="19">
        <v>3416</v>
      </c>
    </row>
    <row r="3418" spans="1:4" ht="15.75" customHeight="1">
      <c r="A3418" s="19" t="s">
        <v>20837</v>
      </c>
      <c r="B3418" s="19" t="s">
        <v>56</v>
      </c>
      <c r="D3418" s="19">
        <v>3417</v>
      </c>
    </row>
    <row r="3419" spans="1:4" ht="15.75" customHeight="1">
      <c r="A3419" s="19" t="s">
        <v>20837</v>
      </c>
      <c r="B3419" s="19" t="s">
        <v>56</v>
      </c>
      <c r="D3419" s="19">
        <v>3418</v>
      </c>
    </row>
    <row r="3420" spans="1:4" ht="15.75" customHeight="1">
      <c r="A3420" s="19" t="s">
        <v>20837</v>
      </c>
      <c r="B3420" s="19" t="s">
        <v>56</v>
      </c>
      <c r="D3420" s="19">
        <v>3419</v>
      </c>
    </row>
    <row r="3421" spans="1:4" ht="15.75" customHeight="1">
      <c r="A3421" s="19" t="s">
        <v>20837</v>
      </c>
      <c r="B3421" s="19" t="s">
        <v>56</v>
      </c>
      <c r="D3421" s="19">
        <v>3420</v>
      </c>
    </row>
    <row r="3422" spans="1:4" ht="15.75" customHeight="1">
      <c r="A3422" s="19" t="s">
        <v>20910</v>
      </c>
      <c r="B3422" s="19" t="s">
        <v>56</v>
      </c>
      <c r="D3422" s="19">
        <v>3421</v>
      </c>
    </row>
    <row r="3423" spans="1:4" ht="15.75" customHeight="1">
      <c r="A3423" s="19" t="s">
        <v>20917</v>
      </c>
      <c r="B3423" s="19" t="s">
        <v>56</v>
      </c>
      <c r="D3423" s="19">
        <v>3422</v>
      </c>
    </row>
    <row r="3424" spans="1:4" ht="15.75" customHeight="1">
      <c r="A3424" s="19">
        <v>45079</v>
      </c>
      <c r="B3424" s="19" t="s">
        <v>56</v>
      </c>
      <c r="D3424" s="19">
        <v>3423</v>
      </c>
    </row>
    <row r="3425" spans="1:4" ht="15.75" customHeight="1">
      <c r="A3425" s="19" t="s">
        <v>20837</v>
      </c>
      <c r="B3425" s="19" t="s">
        <v>56</v>
      </c>
      <c r="D3425" s="19">
        <v>3424</v>
      </c>
    </row>
    <row r="3426" spans="1:4" ht="15.75" customHeight="1">
      <c r="A3426" s="19" t="s">
        <v>20917</v>
      </c>
      <c r="B3426" s="19" t="s">
        <v>56</v>
      </c>
      <c r="D3426" s="19">
        <v>3425</v>
      </c>
    </row>
    <row r="3427" spans="1:4" ht="15.75" customHeight="1">
      <c r="A3427" s="19" t="s">
        <v>20837</v>
      </c>
      <c r="B3427" s="19" t="s">
        <v>56</v>
      </c>
      <c r="D3427" s="19">
        <v>3426</v>
      </c>
    </row>
    <row r="3428" spans="1:4" ht="15.75" customHeight="1">
      <c r="A3428" s="19" t="s">
        <v>20945</v>
      </c>
      <c r="B3428" s="19" t="s">
        <v>53</v>
      </c>
      <c r="D3428" s="19">
        <v>3427</v>
      </c>
    </row>
    <row r="3429" spans="1:4" ht="15.75" customHeight="1">
      <c r="A3429" s="19" t="s">
        <v>20952</v>
      </c>
      <c r="B3429" s="19" t="s">
        <v>53</v>
      </c>
      <c r="D3429" s="19">
        <v>3428</v>
      </c>
    </row>
    <row r="3430" spans="1:4" ht="15.75" customHeight="1">
      <c r="A3430" s="19" t="s">
        <v>20952</v>
      </c>
      <c r="B3430" s="19" t="s">
        <v>53</v>
      </c>
      <c r="D3430" s="19">
        <v>3429</v>
      </c>
    </row>
    <row r="3431" spans="1:4" ht="15.75" customHeight="1">
      <c r="A3431" s="19" t="s">
        <v>20963</v>
      </c>
      <c r="B3431" s="19" t="s">
        <v>53</v>
      </c>
      <c r="D3431" s="19">
        <v>3430</v>
      </c>
    </row>
    <row r="3432" spans="1:4" ht="15.75" customHeight="1">
      <c r="A3432" s="19" t="s">
        <v>20963</v>
      </c>
      <c r="B3432" s="19" t="s">
        <v>53</v>
      </c>
      <c r="D3432" s="19">
        <v>3431</v>
      </c>
    </row>
    <row r="3433" spans="1:4" ht="15.75" customHeight="1">
      <c r="A3433" s="19" t="s">
        <v>20974</v>
      </c>
      <c r="B3433" s="19" t="s">
        <v>53</v>
      </c>
      <c r="D3433" s="19">
        <v>3432</v>
      </c>
    </row>
    <row r="3434" spans="1:4" ht="15.75" customHeight="1">
      <c r="A3434" s="19" t="s">
        <v>20982</v>
      </c>
      <c r="B3434" s="19" t="s">
        <v>53</v>
      </c>
      <c r="D3434" s="19">
        <v>3433</v>
      </c>
    </row>
    <row r="3435" spans="1:4" ht="15.75" customHeight="1">
      <c r="A3435" s="19" t="s">
        <v>20988</v>
      </c>
      <c r="B3435" s="19" t="s">
        <v>53</v>
      </c>
      <c r="D3435" s="19">
        <v>3434</v>
      </c>
    </row>
    <row r="3436" spans="1:4" ht="15.75" customHeight="1">
      <c r="A3436" s="19" t="s">
        <v>20994</v>
      </c>
      <c r="B3436" s="19" t="s">
        <v>53</v>
      </c>
      <c r="D3436" s="19">
        <v>3435</v>
      </c>
    </row>
    <row r="3437" spans="1:4" ht="15.75" customHeight="1">
      <c r="A3437" s="19" t="s">
        <v>21000</v>
      </c>
      <c r="B3437" s="19" t="s">
        <v>53</v>
      </c>
      <c r="D3437" s="19">
        <v>3436</v>
      </c>
    </row>
    <row r="3438" spans="1:4" ht="15.75" customHeight="1">
      <c r="A3438" s="19" t="s">
        <v>21007</v>
      </c>
      <c r="B3438" s="19" t="s">
        <v>53</v>
      </c>
      <c r="D3438" s="19">
        <v>3437</v>
      </c>
    </row>
    <row r="3439" spans="1:4" ht="15.75" customHeight="1">
      <c r="A3439" s="19" t="s">
        <v>21014</v>
      </c>
      <c r="B3439" s="19" t="s">
        <v>53</v>
      </c>
      <c r="D3439" s="19">
        <v>3438</v>
      </c>
    </row>
    <row r="3440" spans="1:4" ht="15.75" customHeight="1">
      <c r="A3440" s="19" t="s">
        <v>21020</v>
      </c>
      <c r="B3440" s="19" t="s">
        <v>53</v>
      </c>
      <c r="D3440" s="19">
        <v>3439</v>
      </c>
    </row>
    <row r="3441" spans="1:4" ht="15.75" customHeight="1">
      <c r="A3441" s="19" t="s">
        <v>21025</v>
      </c>
      <c r="B3441" s="19" t="s">
        <v>53</v>
      </c>
      <c r="D3441" s="19">
        <v>3440</v>
      </c>
    </row>
    <row r="3442" spans="1:4" ht="15.75" customHeight="1">
      <c r="A3442" s="19" t="s">
        <v>21025</v>
      </c>
      <c r="B3442" s="19" t="s">
        <v>53</v>
      </c>
      <c r="D3442" s="19">
        <v>3441</v>
      </c>
    </row>
    <row r="3443" spans="1:4" ht="15.75" customHeight="1">
      <c r="A3443" s="19" t="s">
        <v>21025</v>
      </c>
      <c r="B3443" s="19" t="s">
        <v>53</v>
      </c>
      <c r="D3443" s="19">
        <v>3442</v>
      </c>
    </row>
    <row r="3444" spans="1:4" ht="15.75" customHeight="1">
      <c r="A3444" s="19" t="s">
        <v>21025</v>
      </c>
      <c r="B3444" s="19" t="s">
        <v>53</v>
      </c>
      <c r="D3444" s="19">
        <v>3443</v>
      </c>
    </row>
    <row r="3445" spans="1:4" ht="15.75" customHeight="1">
      <c r="A3445" s="19" t="s">
        <v>21044</v>
      </c>
      <c r="B3445" s="19" t="s">
        <v>56</v>
      </c>
      <c r="D3445" s="19">
        <v>3444</v>
      </c>
    </row>
    <row r="3446" spans="1:4" ht="15.75" customHeight="1">
      <c r="A3446" s="19" t="s">
        <v>21025</v>
      </c>
      <c r="B3446" s="19" t="s">
        <v>53</v>
      </c>
      <c r="D3446" s="19">
        <v>3445</v>
      </c>
    </row>
    <row r="3447" spans="1:4" ht="15.75" customHeight="1">
      <c r="A3447" s="19" t="s">
        <v>21055</v>
      </c>
      <c r="B3447" s="19" t="s">
        <v>53</v>
      </c>
      <c r="D3447" s="19">
        <v>3446</v>
      </c>
    </row>
    <row r="3448" spans="1:4" ht="15.75" customHeight="1">
      <c r="A3448" s="19" t="s">
        <v>21025</v>
      </c>
      <c r="B3448" s="19" t="s">
        <v>53</v>
      </c>
      <c r="D3448" s="19">
        <v>3447</v>
      </c>
    </row>
    <row r="3449" spans="1:4" ht="15.75" customHeight="1">
      <c r="A3449" s="19" t="s">
        <v>21025</v>
      </c>
      <c r="B3449" s="19" t="s">
        <v>53</v>
      </c>
      <c r="D3449" s="19">
        <v>3448</v>
      </c>
    </row>
    <row r="3450" spans="1:4" ht="15.75" customHeight="1">
      <c r="A3450" s="19" t="s">
        <v>21025</v>
      </c>
      <c r="B3450" s="19" t="s">
        <v>53</v>
      </c>
      <c r="D3450" s="19">
        <v>3449</v>
      </c>
    </row>
    <row r="3451" spans="1:4" ht="15.75" customHeight="1">
      <c r="A3451" s="19" t="s">
        <v>21025</v>
      </c>
      <c r="B3451" s="19" t="s">
        <v>53</v>
      </c>
      <c r="D3451" s="19">
        <v>3450</v>
      </c>
    </row>
    <row r="3452" spans="1:4" ht="15.75" customHeight="1">
      <c r="A3452" s="19" t="s">
        <v>18422</v>
      </c>
      <c r="B3452" s="19" t="s">
        <v>53</v>
      </c>
      <c r="D3452" s="19">
        <v>3451</v>
      </c>
    </row>
    <row r="3453" spans="1:4" ht="15.75" customHeight="1">
      <c r="A3453" s="19" t="s">
        <v>21055</v>
      </c>
      <c r="B3453" s="19" t="s">
        <v>53</v>
      </c>
      <c r="D3453" s="19">
        <v>3452</v>
      </c>
    </row>
    <row r="3454" spans="1:4" ht="15.75" customHeight="1">
      <c r="A3454" s="19" t="s">
        <v>21055</v>
      </c>
      <c r="B3454" s="19" t="s">
        <v>53</v>
      </c>
      <c r="D3454" s="19">
        <v>3453</v>
      </c>
    </row>
    <row r="3455" spans="1:4" ht="15.75" customHeight="1">
      <c r="A3455" s="19" t="s">
        <v>21099</v>
      </c>
      <c r="B3455" s="19" t="s">
        <v>53</v>
      </c>
      <c r="D3455" s="19">
        <v>3454</v>
      </c>
    </row>
    <row r="3456" spans="1:4" ht="15.75" customHeight="1">
      <c r="A3456" s="19" t="s">
        <v>21099</v>
      </c>
      <c r="B3456" s="19" t="s">
        <v>53</v>
      </c>
      <c r="D3456" s="19">
        <v>3455</v>
      </c>
    </row>
    <row r="3457" spans="1:4" ht="15.75" customHeight="1">
      <c r="A3457" s="19" t="s">
        <v>21025</v>
      </c>
      <c r="B3457" s="19" t="s">
        <v>53</v>
      </c>
      <c r="D3457" s="19">
        <v>3456</v>
      </c>
    </row>
    <row r="3458" spans="1:4" ht="15.75" customHeight="1">
      <c r="A3458" s="19" t="s">
        <v>21025</v>
      </c>
      <c r="B3458" s="19" t="s">
        <v>53</v>
      </c>
      <c r="D3458" s="19">
        <v>3457</v>
      </c>
    </row>
    <row r="3459" spans="1:4" ht="15.75" customHeight="1">
      <c r="A3459" s="19" t="s">
        <v>18422</v>
      </c>
      <c r="B3459" s="19" t="s">
        <v>53</v>
      </c>
      <c r="D3459" s="19">
        <v>3458</v>
      </c>
    </row>
    <row r="3460" spans="1:4" ht="15.75" customHeight="1">
      <c r="A3460" s="19" t="s">
        <v>21099</v>
      </c>
      <c r="B3460" s="19" t="s">
        <v>53</v>
      </c>
      <c r="D3460" s="19">
        <v>3459</v>
      </c>
    </row>
    <row r="3461" spans="1:4" ht="15.75" customHeight="1">
      <c r="A3461" s="19" t="s">
        <v>21127</v>
      </c>
      <c r="B3461" s="19" t="s">
        <v>53</v>
      </c>
      <c r="D3461" s="19">
        <v>3460</v>
      </c>
    </row>
    <row r="3462" spans="1:4" ht="15.75" customHeight="1">
      <c r="A3462" s="19" t="s">
        <v>13329</v>
      </c>
      <c r="B3462" s="19" t="s">
        <v>53</v>
      </c>
      <c r="D3462" s="19">
        <v>3461</v>
      </c>
    </row>
    <row r="3463" spans="1:4" ht="15.75" customHeight="1">
      <c r="D3463" s="19">
        <v>3462</v>
      </c>
    </row>
    <row r="3464" spans="1:4" ht="15.75" customHeight="1">
      <c r="A3464" s="19">
        <v>45048</v>
      </c>
      <c r="B3464" s="19" t="s">
        <v>53</v>
      </c>
      <c r="D3464" s="19">
        <v>3463</v>
      </c>
    </row>
    <row r="3465" spans="1:4" ht="15.75" customHeight="1">
      <c r="A3465" s="19" t="s">
        <v>21025</v>
      </c>
      <c r="B3465" s="19" t="s">
        <v>53</v>
      </c>
      <c r="D3465" s="19">
        <v>3464</v>
      </c>
    </row>
    <row r="3466" spans="1:4" ht="15.75" customHeight="1">
      <c r="A3466" s="19" t="s">
        <v>21025</v>
      </c>
      <c r="B3466" s="19" t="s">
        <v>53</v>
      </c>
      <c r="D3466" s="19">
        <v>3465</v>
      </c>
    </row>
    <row r="3467" spans="1:4" ht="15.75" customHeight="1">
      <c r="A3467" s="19" t="s">
        <v>21154</v>
      </c>
      <c r="B3467" s="19" t="s">
        <v>53</v>
      </c>
      <c r="D3467" s="19">
        <v>3466</v>
      </c>
    </row>
    <row r="3468" spans="1:4" ht="15.75" customHeight="1">
      <c r="A3468" s="19" t="s">
        <v>21025</v>
      </c>
      <c r="B3468" s="19" t="s">
        <v>53</v>
      </c>
      <c r="D3468" s="19">
        <v>3467</v>
      </c>
    </row>
    <row r="3469" spans="1:4" ht="15.75" customHeight="1">
      <c r="A3469" s="19" t="s">
        <v>21164</v>
      </c>
      <c r="B3469" s="19" t="s">
        <v>50</v>
      </c>
      <c r="D3469" s="19">
        <v>3468</v>
      </c>
    </row>
    <row r="3470" spans="1:4" ht="15.75" customHeight="1">
      <c r="A3470" s="19" t="s">
        <v>21172</v>
      </c>
      <c r="B3470" s="19" t="s">
        <v>50</v>
      </c>
      <c r="D3470" s="19">
        <v>3469</v>
      </c>
    </row>
    <row r="3471" spans="1:4" ht="15.75" customHeight="1">
      <c r="A3471" s="19" t="s">
        <v>21178</v>
      </c>
      <c r="B3471" s="19" t="s">
        <v>50</v>
      </c>
      <c r="D3471" s="19">
        <v>3470</v>
      </c>
    </row>
    <row r="3472" spans="1:4" ht="15.75" customHeight="1">
      <c r="D3472" s="19">
        <v>3471</v>
      </c>
    </row>
    <row r="3473" spans="1:4" ht="15.75" customHeight="1">
      <c r="A3473" s="19" t="s">
        <v>21188</v>
      </c>
      <c r="B3473" s="19" t="s">
        <v>50</v>
      </c>
      <c r="D3473" s="19">
        <v>3472</v>
      </c>
    </row>
    <row r="3474" spans="1:4" ht="15.75" customHeight="1">
      <c r="A3474" s="19" t="s">
        <v>21195</v>
      </c>
      <c r="B3474" s="19" t="s">
        <v>50</v>
      </c>
      <c r="D3474" s="19">
        <v>3473</v>
      </c>
    </row>
    <row r="3475" spans="1:4" ht="15.75" customHeight="1">
      <c r="A3475" s="19" t="s">
        <v>21202</v>
      </c>
      <c r="B3475" s="19" t="s">
        <v>50</v>
      </c>
      <c r="D3475" s="19">
        <v>3474</v>
      </c>
    </row>
    <row r="3476" spans="1:4" ht="15.75" customHeight="1">
      <c r="A3476" s="19" t="s">
        <v>21208</v>
      </c>
      <c r="B3476" s="19" t="s">
        <v>50</v>
      </c>
      <c r="D3476" s="19">
        <v>3475</v>
      </c>
    </row>
    <row r="3477" spans="1:4" ht="15.75" customHeight="1">
      <c r="A3477" s="19" t="s">
        <v>21215</v>
      </c>
      <c r="B3477" s="19" t="s">
        <v>50</v>
      </c>
      <c r="D3477" s="19">
        <v>3476</v>
      </c>
    </row>
    <row r="3478" spans="1:4" ht="15.75" customHeight="1">
      <c r="A3478" s="19" t="s">
        <v>21221</v>
      </c>
      <c r="B3478" s="19" t="s">
        <v>50</v>
      </c>
      <c r="D3478" s="19">
        <v>3477</v>
      </c>
    </row>
    <row r="3479" spans="1:4" ht="15.75" customHeight="1">
      <c r="A3479" s="19" t="s">
        <v>21225</v>
      </c>
      <c r="B3479" s="19" t="s">
        <v>50</v>
      </c>
      <c r="D3479" s="19">
        <v>3478</v>
      </c>
    </row>
    <row r="3480" spans="1:4" ht="15.75" customHeight="1">
      <c r="A3480" s="19" t="s">
        <v>21229</v>
      </c>
      <c r="B3480" s="19" t="s">
        <v>50</v>
      </c>
      <c r="D3480" s="19">
        <v>3479</v>
      </c>
    </row>
    <row r="3481" spans="1:4" ht="15.75" customHeight="1">
      <c r="A3481" s="19" t="s">
        <v>21235</v>
      </c>
      <c r="B3481" s="19" t="s">
        <v>50</v>
      </c>
      <c r="D3481" s="19">
        <v>3480</v>
      </c>
    </row>
    <row r="3482" spans="1:4" ht="15.75" customHeight="1">
      <c r="A3482" s="19" t="s">
        <v>21229</v>
      </c>
      <c r="B3482" s="19" t="s">
        <v>50</v>
      </c>
      <c r="D3482" s="19">
        <v>3481</v>
      </c>
    </row>
    <row r="3483" spans="1:4" ht="15.75" customHeight="1">
      <c r="A3483" s="19" t="s">
        <v>21229</v>
      </c>
      <c r="B3483" s="19" t="s">
        <v>50</v>
      </c>
      <c r="D3483" s="19">
        <v>3482</v>
      </c>
    </row>
    <row r="3484" spans="1:4" ht="15.75" customHeight="1">
      <c r="A3484" s="19" t="s">
        <v>21251</v>
      </c>
      <c r="B3484" s="19" t="s">
        <v>50</v>
      </c>
      <c r="D3484" s="19">
        <v>3483</v>
      </c>
    </row>
    <row r="3485" spans="1:4" ht="15.75" customHeight="1">
      <c r="A3485" s="19" t="s">
        <v>21258</v>
      </c>
      <c r="B3485" s="19" t="s">
        <v>50</v>
      </c>
      <c r="D3485" s="19">
        <v>3484</v>
      </c>
    </row>
    <row r="3486" spans="1:4" ht="15.75" customHeight="1">
      <c r="A3486" s="19" t="s">
        <v>21258</v>
      </c>
      <c r="B3486" s="19" t="s">
        <v>50</v>
      </c>
      <c r="D3486" s="19">
        <v>3485</v>
      </c>
    </row>
    <row r="3487" spans="1:4" ht="15.75" customHeight="1">
      <c r="A3487" s="19" t="s">
        <v>21229</v>
      </c>
      <c r="B3487" s="19" t="s">
        <v>50</v>
      </c>
      <c r="D3487" s="19">
        <v>3486</v>
      </c>
    </row>
    <row r="3488" spans="1:4" ht="15.75" customHeight="1">
      <c r="A3488" s="19" t="s">
        <v>21229</v>
      </c>
      <c r="B3488" s="19" t="s">
        <v>50</v>
      </c>
      <c r="D3488" s="19">
        <v>3487</v>
      </c>
    </row>
    <row r="3489" spans="1:4" ht="15.75" customHeight="1">
      <c r="A3489" s="19" t="s">
        <v>21229</v>
      </c>
      <c r="B3489" s="19" t="s">
        <v>50</v>
      </c>
      <c r="D3489" s="19">
        <v>3488</v>
      </c>
    </row>
    <row r="3490" spans="1:4" ht="15.75" customHeight="1">
      <c r="A3490" s="19" t="s">
        <v>21229</v>
      </c>
      <c r="B3490" s="19" t="s">
        <v>50</v>
      </c>
      <c r="D3490" s="19">
        <v>3489</v>
      </c>
    </row>
    <row r="3491" spans="1:4" ht="15.75" customHeight="1">
      <c r="A3491" s="19" t="s">
        <v>21229</v>
      </c>
      <c r="B3491" s="19" t="s">
        <v>50</v>
      </c>
      <c r="D3491" s="19">
        <v>3490</v>
      </c>
    </row>
    <row r="3492" spans="1:4" ht="15.75" customHeight="1">
      <c r="A3492" s="19" t="s">
        <v>21229</v>
      </c>
      <c r="B3492" s="19" t="s">
        <v>50</v>
      </c>
      <c r="D3492" s="19">
        <v>3491</v>
      </c>
    </row>
    <row r="3493" spans="1:4" ht="15.75" customHeight="1">
      <c r="A3493" s="19" t="s">
        <v>21229</v>
      </c>
      <c r="B3493" s="19" t="s">
        <v>50</v>
      </c>
      <c r="D3493" s="19">
        <v>3492</v>
      </c>
    </row>
    <row r="3494" spans="1:4" ht="15.75" customHeight="1">
      <c r="A3494" s="19" t="s">
        <v>21229</v>
      </c>
      <c r="B3494" s="19" t="s">
        <v>50</v>
      </c>
      <c r="D3494" s="19">
        <v>3493</v>
      </c>
    </row>
    <row r="3495" spans="1:4" ht="15.75" customHeight="1">
      <c r="A3495" s="19" t="s">
        <v>21251</v>
      </c>
      <c r="B3495" s="19" t="s">
        <v>50</v>
      </c>
      <c r="D3495" s="19">
        <v>3494</v>
      </c>
    </row>
    <row r="3496" spans="1:4" ht="15.75" customHeight="1">
      <c r="A3496" s="19" t="s">
        <v>21229</v>
      </c>
      <c r="B3496" s="19" t="s">
        <v>50</v>
      </c>
      <c r="D3496" s="19">
        <v>3495</v>
      </c>
    </row>
    <row r="3497" spans="1:4" ht="15.75" customHeight="1">
      <c r="A3497" s="19" t="s">
        <v>21229</v>
      </c>
      <c r="B3497" s="19" t="s">
        <v>50</v>
      </c>
      <c r="D3497" s="19">
        <v>3496</v>
      </c>
    </row>
    <row r="3498" spans="1:4" ht="15.75" customHeight="1">
      <c r="A3498" s="19" t="s">
        <v>21229</v>
      </c>
      <c r="B3498" s="19" t="s">
        <v>50</v>
      </c>
      <c r="D3498" s="19">
        <v>3497</v>
      </c>
    </row>
    <row r="3499" spans="1:4" ht="15.75" customHeight="1">
      <c r="A3499" s="19" t="s">
        <v>21325</v>
      </c>
      <c r="B3499" s="19" t="s">
        <v>50</v>
      </c>
      <c r="D3499" s="19">
        <v>3498</v>
      </c>
    </row>
    <row r="3500" spans="1:4" ht="15.75" customHeight="1">
      <c r="A3500" s="19" t="s">
        <v>21229</v>
      </c>
      <c r="B3500" s="19" t="s">
        <v>50</v>
      </c>
      <c r="D3500" s="19">
        <v>3499</v>
      </c>
    </row>
    <row r="3501" spans="1:4" ht="15.75" customHeight="1">
      <c r="A3501" s="19" t="s">
        <v>21229</v>
      </c>
      <c r="B3501" s="19" t="s">
        <v>50</v>
      </c>
      <c r="D3501" s="19">
        <v>3500</v>
      </c>
    </row>
    <row r="3502" spans="1:4" ht="15.75" customHeight="1">
      <c r="A3502" s="19" t="s">
        <v>21251</v>
      </c>
      <c r="B3502" s="19" t="s">
        <v>50</v>
      </c>
      <c r="D3502" s="19">
        <v>3501</v>
      </c>
    </row>
    <row r="3503" spans="1:4" ht="15.75" customHeight="1">
      <c r="D3503" s="19">
        <v>3502</v>
      </c>
    </row>
    <row r="3504" spans="1:4" ht="15.75" customHeight="1">
      <c r="A3504" s="19" t="s">
        <v>21258</v>
      </c>
      <c r="B3504" s="19" t="s">
        <v>50</v>
      </c>
      <c r="D3504" s="19">
        <v>3503</v>
      </c>
    </row>
    <row r="3505" spans="1:4" ht="15.75" customHeight="1">
      <c r="A3505" s="19" t="s">
        <v>21229</v>
      </c>
      <c r="B3505" s="19" t="s">
        <v>50</v>
      </c>
      <c r="D3505" s="19">
        <v>3504</v>
      </c>
    </row>
    <row r="3506" spans="1:4" ht="15.75" customHeight="1">
      <c r="A3506" s="19" t="s">
        <v>21362</v>
      </c>
      <c r="B3506" s="19" t="s">
        <v>47</v>
      </c>
      <c r="D3506" s="19">
        <v>3505</v>
      </c>
    </row>
    <row r="3507" spans="1:4" ht="15.75" customHeight="1">
      <c r="D3507" s="19">
        <v>3506</v>
      </c>
    </row>
    <row r="3508" spans="1:4" ht="15.75" customHeight="1">
      <c r="A3508" s="19" t="s">
        <v>21371</v>
      </c>
      <c r="B3508" s="19" t="s">
        <v>47</v>
      </c>
      <c r="D3508" s="19">
        <v>3507</v>
      </c>
    </row>
    <row r="3509" spans="1:4" ht="15.75" customHeight="1">
      <c r="A3509" s="19" t="s">
        <v>21371</v>
      </c>
      <c r="B3509" s="19" t="s">
        <v>47</v>
      </c>
      <c r="D3509" s="19">
        <v>3508</v>
      </c>
    </row>
    <row r="3510" spans="1:4" ht="15.75" customHeight="1">
      <c r="A3510" s="19" t="s">
        <v>21381</v>
      </c>
      <c r="B3510" s="19" t="s">
        <v>47</v>
      </c>
      <c r="D3510" s="19">
        <v>3509</v>
      </c>
    </row>
    <row r="3511" spans="1:4" ht="15.75" customHeight="1">
      <c r="A3511" s="19" t="s">
        <v>21381</v>
      </c>
      <c r="B3511" s="19" t="s">
        <v>47</v>
      </c>
      <c r="D3511" s="19">
        <v>3510</v>
      </c>
    </row>
    <row r="3512" spans="1:4" ht="15.75" customHeight="1">
      <c r="A3512" s="19" t="s">
        <v>21381</v>
      </c>
      <c r="B3512" s="19" t="s">
        <v>47</v>
      </c>
      <c r="D3512" s="19">
        <v>3511</v>
      </c>
    </row>
    <row r="3513" spans="1:4" ht="15.75" customHeight="1">
      <c r="A3513" s="19" t="s">
        <v>21398</v>
      </c>
      <c r="B3513" s="19" t="s">
        <v>47</v>
      </c>
      <c r="D3513" s="19">
        <v>3512</v>
      </c>
    </row>
    <row r="3514" spans="1:4" ht="15.75" customHeight="1">
      <c r="A3514" s="19" t="s">
        <v>21398</v>
      </c>
      <c r="B3514" s="19" t="s">
        <v>47</v>
      </c>
      <c r="D3514" s="19">
        <v>3513</v>
      </c>
    </row>
    <row r="3515" spans="1:4" ht="15.75" customHeight="1">
      <c r="A3515" s="19" t="s">
        <v>21408</v>
      </c>
      <c r="B3515" s="19" t="s">
        <v>47</v>
      </c>
      <c r="D3515" s="19">
        <v>3514</v>
      </c>
    </row>
    <row r="3516" spans="1:4" ht="15.75" customHeight="1">
      <c r="A3516" s="19" t="s">
        <v>21415</v>
      </c>
      <c r="B3516" s="19" t="s">
        <v>47</v>
      </c>
      <c r="D3516" s="19">
        <v>3515</v>
      </c>
    </row>
    <row r="3517" spans="1:4" ht="15.75" customHeight="1">
      <c r="A3517" s="19" t="s">
        <v>21422</v>
      </c>
      <c r="B3517" s="19" t="s">
        <v>47</v>
      </c>
      <c r="D3517" s="19">
        <v>3516</v>
      </c>
    </row>
    <row r="3518" spans="1:4" ht="15.75" customHeight="1">
      <c r="A3518" s="19" t="s">
        <v>21428</v>
      </c>
      <c r="B3518" s="19" t="s">
        <v>47</v>
      </c>
      <c r="D3518" s="19">
        <v>3517</v>
      </c>
    </row>
    <row r="3519" spans="1:4" ht="15.75" customHeight="1">
      <c r="A3519" s="19" t="s">
        <v>21433</v>
      </c>
      <c r="B3519" s="19" t="s">
        <v>50</v>
      </c>
      <c r="D3519" s="19">
        <v>3518</v>
      </c>
    </row>
    <row r="3520" spans="1:4" ht="15.75" customHeight="1">
      <c r="A3520" s="19" t="s">
        <v>21428</v>
      </c>
      <c r="B3520" s="19" t="s">
        <v>47</v>
      </c>
      <c r="D3520" s="19">
        <v>3519</v>
      </c>
    </row>
    <row r="3521" spans="1:4" ht="15.75" customHeight="1">
      <c r="A3521" s="19" t="s">
        <v>21433</v>
      </c>
      <c r="B3521" s="19" t="s">
        <v>50</v>
      </c>
      <c r="D3521" s="19">
        <v>3520</v>
      </c>
    </row>
    <row r="3522" spans="1:4" ht="15.75" customHeight="1">
      <c r="A3522" s="19" t="s">
        <v>21428</v>
      </c>
      <c r="B3522" s="19" t="s">
        <v>47</v>
      </c>
      <c r="D3522" s="19">
        <v>3521</v>
      </c>
    </row>
    <row r="3523" spans="1:4" ht="15.75" customHeight="1">
      <c r="A3523" s="19" t="s">
        <v>21428</v>
      </c>
      <c r="B3523" s="19" t="s">
        <v>47</v>
      </c>
      <c r="D3523" s="19">
        <v>3522</v>
      </c>
    </row>
    <row r="3524" spans="1:4" ht="15.75" customHeight="1">
      <c r="A3524" s="19" t="s">
        <v>21428</v>
      </c>
      <c r="B3524" s="19" t="s">
        <v>47</v>
      </c>
      <c r="D3524" s="19">
        <v>3523</v>
      </c>
    </row>
    <row r="3525" spans="1:4" ht="15.75" customHeight="1">
      <c r="D3525" s="19">
        <v>3524</v>
      </c>
    </row>
    <row r="3526" spans="1:4" ht="15.75" customHeight="1">
      <c r="A3526" s="19" t="s">
        <v>21428</v>
      </c>
      <c r="B3526" s="19" t="s">
        <v>47</v>
      </c>
      <c r="D3526" s="19">
        <v>3525</v>
      </c>
    </row>
    <row r="3527" spans="1:4" ht="15.75" customHeight="1">
      <c r="A3527" s="19" t="s">
        <v>21471</v>
      </c>
      <c r="B3527" s="19" t="s">
        <v>47</v>
      </c>
      <c r="D3527" s="19">
        <v>3526</v>
      </c>
    </row>
    <row r="3528" spans="1:4" ht="15.75" customHeight="1">
      <c r="A3528" s="19" t="s">
        <v>21477</v>
      </c>
      <c r="B3528" s="19" t="s">
        <v>47</v>
      </c>
      <c r="D3528" s="19">
        <v>3527</v>
      </c>
    </row>
    <row r="3529" spans="1:4" ht="15.75" customHeight="1">
      <c r="A3529" s="19" t="s">
        <v>21482</v>
      </c>
      <c r="B3529" s="19" t="s">
        <v>47</v>
      </c>
      <c r="D3529" s="19">
        <v>3528</v>
      </c>
    </row>
    <row r="3530" spans="1:4" ht="15.75" customHeight="1">
      <c r="A3530" s="19" t="s">
        <v>21433</v>
      </c>
      <c r="B3530" s="19" t="s">
        <v>50</v>
      </c>
      <c r="D3530" s="19">
        <v>3529</v>
      </c>
    </row>
    <row r="3531" spans="1:4" ht="15.75" customHeight="1">
      <c r="A3531" s="19" t="s">
        <v>21477</v>
      </c>
      <c r="B3531" s="19" t="s">
        <v>47</v>
      </c>
      <c r="D3531" s="19">
        <v>3530</v>
      </c>
    </row>
    <row r="3532" spans="1:4" ht="15.75" customHeight="1">
      <c r="A3532" s="19" t="s">
        <v>21428</v>
      </c>
      <c r="B3532" s="19" t="s">
        <v>47</v>
      </c>
      <c r="D3532" s="19">
        <v>3531</v>
      </c>
    </row>
    <row r="3533" spans="1:4" ht="15.75" customHeight="1">
      <c r="A3533" s="19" t="s">
        <v>21428</v>
      </c>
      <c r="B3533" s="19" t="s">
        <v>47</v>
      </c>
      <c r="D3533" s="19">
        <v>3532</v>
      </c>
    </row>
    <row r="3534" spans="1:4" ht="15.75" customHeight="1">
      <c r="A3534" s="19" t="s">
        <v>21428</v>
      </c>
      <c r="B3534" s="19" t="s">
        <v>47</v>
      </c>
      <c r="D3534" s="19">
        <v>3533</v>
      </c>
    </row>
    <row r="3535" spans="1:4" ht="15.75" customHeight="1">
      <c r="A3535" s="19" t="s">
        <v>21428</v>
      </c>
      <c r="B3535" s="19" t="s">
        <v>47</v>
      </c>
      <c r="D3535" s="19">
        <v>3534</v>
      </c>
    </row>
    <row r="3536" spans="1:4" ht="15.75" customHeight="1">
      <c r="A3536" s="19" t="s">
        <v>21428</v>
      </c>
      <c r="B3536" s="19" t="s">
        <v>47</v>
      </c>
      <c r="D3536" s="19">
        <v>3535</v>
      </c>
    </row>
    <row r="3537" spans="1:4" ht="15.75" customHeight="1">
      <c r="A3537" s="19" t="s">
        <v>21428</v>
      </c>
      <c r="B3537" s="19" t="s">
        <v>47</v>
      </c>
      <c r="D3537" s="19">
        <v>3536</v>
      </c>
    </row>
    <row r="3538" spans="1:4" ht="15.75" customHeight="1">
      <c r="A3538" s="19" t="s">
        <v>21529</v>
      </c>
      <c r="B3538" s="19" t="s">
        <v>47</v>
      </c>
      <c r="D3538" s="19">
        <v>3537</v>
      </c>
    </row>
    <row r="3539" spans="1:4" ht="15.75" customHeight="1">
      <c r="A3539" s="19" t="s">
        <v>21428</v>
      </c>
      <c r="B3539" s="19" t="s">
        <v>47</v>
      </c>
      <c r="D3539" s="19">
        <v>3538</v>
      </c>
    </row>
    <row r="3540" spans="1:4" ht="15.75" customHeight="1">
      <c r="A3540" s="19" t="s">
        <v>21482</v>
      </c>
      <c r="B3540" s="19" t="s">
        <v>47</v>
      </c>
      <c r="D3540" s="19">
        <v>3539</v>
      </c>
    </row>
    <row r="3541" spans="1:4" ht="15.75" customHeight="1">
      <c r="A3541" s="19" t="s">
        <v>21482</v>
      </c>
      <c r="B3541" s="19" t="s">
        <v>47</v>
      </c>
      <c r="D3541" s="19">
        <v>3540</v>
      </c>
    </row>
    <row r="3542" spans="1:4" ht="15.75" customHeight="1">
      <c r="A3542" s="19" t="s">
        <v>21428</v>
      </c>
      <c r="B3542" s="19" t="s">
        <v>47</v>
      </c>
      <c r="D3542" s="19">
        <v>3541</v>
      </c>
    </row>
    <row r="3543" spans="1:4" ht="15.75" customHeight="1">
      <c r="A3543" s="19" t="s">
        <v>21428</v>
      </c>
      <c r="B3543" s="19" t="s">
        <v>47</v>
      </c>
      <c r="D3543" s="19">
        <v>3542</v>
      </c>
    </row>
    <row r="3544" spans="1:4" ht="15.75" customHeight="1">
      <c r="A3544" s="19" t="s">
        <v>21433</v>
      </c>
      <c r="B3544" s="19" t="s">
        <v>50</v>
      </c>
      <c r="D3544" s="19">
        <v>3543</v>
      </c>
    </row>
    <row r="3545" spans="1:4" ht="15.75" customHeight="1">
      <c r="A3545" s="19" t="s">
        <v>21428</v>
      </c>
      <c r="B3545" s="19" t="s">
        <v>47</v>
      </c>
      <c r="D3545" s="19">
        <v>3544</v>
      </c>
    </row>
    <row r="3546" spans="1:4" ht="15.75" customHeight="1">
      <c r="A3546" s="19" t="s">
        <v>21575</v>
      </c>
      <c r="B3546" s="19" t="s">
        <v>43</v>
      </c>
      <c r="D3546" s="19">
        <v>3545</v>
      </c>
    </row>
    <row r="3547" spans="1:4" ht="15.75" customHeight="1">
      <c r="A3547" s="19" t="s">
        <v>21575</v>
      </c>
      <c r="B3547" s="19" t="s">
        <v>43</v>
      </c>
      <c r="D3547" s="19">
        <v>3546</v>
      </c>
    </row>
    <row r="3548" spans="1:4" ht="15.75" customHeight="1">
      <c r="D3548" s="19">
        <v>3547</v>
      </c>
    </row>
    <row r="3549" spans="1:4" ht="15.75" customHeight="1">
      <c r="A3549" s="19" t="s">
        <v>21591</v>
      </c>
      <c r="B3549" s="19" t="s">
        <v>43</v>
      </c>
      <c r="D3549" s="19">
        <v>3548</v>
      </c>
    </row>
    <row r="3550" spans="1:4" ht="15.75" customHeight="1">
      <c r="A3550" s="19" t="s">
        <v>21598</v>
      </c>
      <c r="B3550" s="19" t="s">
        <v>43</v>
      </c>
      <c r="D3550" s="19">
        <v>3549</v>
      </c>
    </row>
    <row r="3551" spans="1:4" ht="15.75" customHeight="1">
      <c r="A3551" s="19" t="s">
        <v>21605</v>
      </c>
      <c r="B3551" s="19" t="s">
        <v>43</v>
      </c>
      <c r="D3551" s="19">
        <v>3550</v>
      </c>
    </row>
    <row r="3552" spans="1:4" ht="15.75" customHeight="1">
      <c r="A3552" s="19" t="s">
        <v>21613</v>
      </c>
      <c r="B3552" s="19" t="s">
        <v>43</v>
      </c>
      <c r="D3552" s="19">
        <v>3551</v>
      </c>
    </row>
    <row r="3553" spans="1:4" ht="15.75" customHeight="1">
      <c r="A3553" s="19" t="s">
        <v>21620</v>
      </c>
      <c r="B3553" s="19" t="s">
        <v>43</v>
      </c>
      <c r="D3553" s="19">
        <v>3552</v>
      </c>
    </row>
    <row r="3554" spans="1:4" ht="15.75" customHeight="1">
      <c r="A3554" s="19" t="s">
        <v>21626</v>
      </c>
      <c r="B3554" s="19" t="s">
        <v>43</v>
      </c>
      <c r="D3554" s="19">
        <v>3553</v>
      </c>
    </row>
    <row r="3555" spans="1:4" ht="15.75" customHeight="1">
      <c r="A3555" s="19" t="s">
        <v>21626</v>
      </c>
      <c r="B3555" s="19" t="s">
        <v>43</v>
      </c>
      <c r="D3555" s="19">
        <v>3554</v>
      </c>
    </row>
    <row r="3556" spans="1:4" ht="15.75" customHeight="1">
      <c r="A3556" s="19" t="s">
        <v>21636</v>
      </c>
      <c r="B3556" s="19" t="s">
        <v>43</v>
      </c>
      <c r="D3556" s="19">
        <v>3555</v>
      </c>
    </row>
    <row r="3557" spans="1:4" ht="15.75" customHeight="1">
      <c r="A3557" s="19" t="s">
        <v>21636</v>
      </c>
      <c r="B3557" s="19" t="s">
        <v>43</v>
      </c>
      <c r="D3557" s="19">
        <v>3556</v>
      </c>
    </row>
    <row r="3558" spans="1:4" ht="15.75" customHeight="1">
      <c r="A3558" s="19" t="s">
        <v>21646</v>
      </c>
      <c r="B3558" s="19" t="s">
        <v>43</v>
      </c>
      <c r="D3558" s="19">
        <v>3557</v>
      </c>
    </row>
    <row r="3559" spans="1:4" ht="15.75" customHeight="1">
      <c r="A3559" s="19" t="s">
        <v>21653</v>
      </c>
      <c r="B3559" s="19" t="s">
        <v>43</v>
      </c>
      <c r="D3559" s="19">
        <v>3558</v>
      </c>
    </row>
    <row r="3560" spans="1:4" ht="15.75" customHeight="1">
      <c r="A3560" s="19" t="s">
        <v>21658</v>
      </c>
      <c r="B3560" s="19" t="s">
        <v>43</v>
      </c>
      <c r="D3560" s="19">
        <v>3559</v>
      </c>
    </row>
    <row r="3561" spans="1:4" ht="15.75" customHeight="1">
      <c r="A3561" s="19" t="s">
        <v>21658</v>
      </c>
      <c r="B3561" s="19" t="s">
        <v>43</v>
      </c>
      <c r="D3561" s="19">
        <v>3560</v>
      </c>
    </row>
    <row r="3562" spans="1:4" ht="15.75" customHeight="1">
      <c r="A3562" s="19" t="s">
        <v>21658</v>
      </c>
      <c r="B3562" s="19" t="s">
        <v>43</v>
      </c>
      <c r="D3562" s="19">
        <v>3561</v>
      </c>
    </row>
    <row r="3563" spans="1:4" ht="15.75" customHeight="1">
      <c r="A3563" s="19" t="s">
        <v>21674</v>
      </c>
      <c r="B3563" s="19" t="s">
        <v>43</v>
      </c>
      <c r="D3563" s="19">
        <v>3562</v>
      </c>
    </row>
    <row r="3564" spans="1:4" ht="15.75" customHeight="1">
      <c r="A3564" s="19" t="s">
        <v>21680</v>
      </c>
      <c r="B3564" s="19" t="s">
        <v>43</v>
      </c>
      <c r="D3564" s="19">
        <v>3563</v>
      </c>
    </row>
    <row r="3565" spans="1:4" ht="15.75" customHeight="1">
      <c r="A3565" s="19" t="s">
        <v>21658</v>
      </c>
      <c r="B3565" s="19" t="s">
        <v>43</v>
      </c>
      <c r="D3565" s="19">
        <v>3564</v>
      </c>
    </row>
    <row r="3566" spans="1:4" ht="15.75" customHeight="1">
      <c r="A3566" s="19" t="s">
        <v>21680</v>
      </c>
      <c r="B3566" s="19" t="s">
        <v>43</v>
      </c>
      <c r="D3566" s="19">
        <v>3565</v>
      </c>
    </row>
    <row r="3567" spans="1:4" ht="15.75" customHeight="1">
      <c r="D3567" s="19">
        <v>3566</v>
      </c>
    </row>
    <row r="3568" spans="1:4" ht="15.75" customHeight="1">
      <c r="A3568" s="19" t="s">
        <v>21658</v>
      </c>
      <c r="B3568" s="19" t="s">
        <v>43</v>
      </c>
      <c r="D3568" s="19">
        <v>3567</v>
      </c>
    </row>
    <row r="3569" spans="1:4" ht="15.75" customHeight="1">
      <c r="A3569" s="19" t="s">
        <v>21658</v>
      </c>
      <c r="B3569" s="19" t="s">
        <v>43</v>
      </c>
      <c r="D3569" s="19">
        <v>3568</v>
      </c>
    </row>
    <row r="3570" spans="1:4" ht="15.75" customHeight="1">
      <c r="A3570" s="19" t="s">
        <v>21658</v>
      </c>
      <c r="B3570" s="19" t="s">
        <v>43</v>
      </c>
      <c r="D3570" s="19">
        <v>3569</v>
      </c>
    </row>
    <row r="3571" spans="1:4" ht="15.75" customHeight="1">
      <c r="A3571" s="19" t="s">
        <v>21658</v>
      </c>
      <c r="B3571" s="19" t="s">
        <v>43</v>
      </c>
      <c r="D3571" s="19">
        <v>3570</v>
      </c>
    </row>
    <row r="3572" spans="1:4" ht="15.75" customHeight="1">
      <c r="A3572" s="19" t="s">
        <v>21658</v>
      </c>
      <c r="B3572" s="19" t="s">
        <v>43</v>
      </c>
      <c r="D3572" s="19">
        <v>3571</v>
      </c>
    </row>
    <row r="3573" spans="1:4" ht="15.75" customHeight="1">
      <c r="A3573" s="19" t="s">
        <v>21658</v>
      </c>
      <c r="B3573" s="19" t="s">
        <v>43</v>
      </c>
      <c r="D3573" s="19">
        <v>3572</v>
      </c>
    </row>
    <row r="3574" spans="1:4" ht="15.75" customHeight="1">
      <c r="A3574" s="19" t="s">
        <v>21658</v>
      </c>
      <c r="B3574" s="19" t="s">
        <v>43</v>
      </c>
      <c r="D3574" s="19">
        <v>3573</v>
      </c>
    </row>
    <row r="3575" spans="1:4" ht="15.75" customHeight="1">
      <c r="A3575" s="19" t="s">
        <v>21658</v>
      </c>
      <c r="B3575" s="19" t="s">
        <v>43</v>
      </c>
      <c r="D3575" s="19">
        <v>3574</v>
      </c>
    </row>
    <row r="3576" spans="1:4" ht="15.75" customHeight="1">
      <c r="A3576" s="19" t="s">
        <v>14006</v>
      </c>
      <c r="B3576" s="19" t="s">
        <v>43</v>
      </c>
      <c r="D3576" s="19">
        <v>3575</v>
      </c>
    </row>
    <row r="3577" spans="1:4" ht="15.75" customHeight="1">
      <c r="A3577" s="19" t="s">
        <v>21658</v>
      </c>
      <c r="B3577" s="19" t="s">
        <v>43</v>
      </c>
      <c r="D3577" s="19">
        <v>3576</v>
      </c>
    </row>
    <row r="3578" spans="1:4" ht="15.75" customHeight="1">
      <c r="A3578" s="19" t="s">
        <v>21658</v>
      </c>
      <c r="B3578" s="19" t="s">
        <v>43</v>
      </c>
      <c r="D3578" s="19">
        <v>3577</v>
      </c>
    </row>
    <row r="3579" spans="1:4" ht="15.75" customHeight="1">
      <c r="A3579" s="19" t="s">
        <v>21658</v>
      </c>
      <c r="B3579" s="19" t="s">
        <v>43</v>
      </c>
      <c r="D3579" s="19">
        <v>3578</v>
      </c>
    </row>
    <row r="3580" spans="1:4" ht="15.75" customHeight="1">
      <c r="A3580" s="19" t="s">
        <v>21762</v>
      </c>
      <c r="B3580" s="19" t="s">
        <v>43</v>
      </c>
      <c r="D3580" s="19">
        <v>3579</v>
      </c>
    </row>
    <row r="3581" spans="1:4" ht="15.75" customHeight="1">
      <c r="A3581" s="19" t="s">
        <v>21658</v>
      </c>
      <c r="B3581" s="19" t="s">
        <v>43</v>
      </c>
      <c r="D3581" s="19">
        <v>3580</v>
      </c>
    </row>
    <row r="3582" spans="1:4" ht="15.75" customHeight="1">
      <c r="A3582" s="19" t="s">
        <v>21775</v>
      </c>
      <c r="B3582" s="19" t="s">
        <v>40</v>
      </c>
      <c r="D3582" s="19">
        <v>3581</v>
      </c>
    </row>
    <row r="3583" spans="1:4" ht="15.75" customHeight="1">
      <c r="A3583" s="19" t="s">
        <v>21781</v>
      </c>
      <c r="B3583" s="19" t="s">
        <v>40</v>
      </c>
      <c r="D3583" s="19">
        <v>3582</v>
      </c>
    </row>
    <row r="3584" spans="1:4" ht="15.75" customHeight="1">
      <c r="A3584" s="19" t="s">
        <v>21788</v>
      </c>
      <c r="B3584" s="19" t="s">
        <v>40</v>
      </c>
      <c r="D3584" s="19">
        <v>3583</v>
      </c>
    </row>
    <row r="3585" spans="1:4" ht="15.75" customHeight="1">
      <c r="A3585" s="19" t="s">
        <v>21794</v>
      </c>
      <c r="B3585" s="19" t="s">
        <v>40</v>
      </c>
      <c r="D3585" s="19">
        <v>3584</v>
      </c>
    </row>
    <row r="3586" spans="1:4" ht="15.75" customHeight="1">
      <c r="A3586" s="19" t="s">
        <v>21800</v>
      </c>
      <c r="B3586" s="19" t="s">
        <v>40</v>
      </c>
      <c r="D3586" s="19">
        <v>3585</v>
      </c>
    </row>
    <row r="3587" spans="1:4" ht="15.75" customHeight="1">
      <c r="A3587" s="19" t="s">
        <v>21807</v>
      </c>
      <c r="B3587" s="19" t="s">
        <v>40</v>
      </c>
      <c r="D3587" s="19">
        <v>3586</v>
      </c>
    </row>
    <row r="3588" spans="1:4" ht="15.75" customHeight="1">
      <c r="A3588" s="19" t="s">
        <v>21813</v>
      </c>
      <c r="B3588" s="19" t="s">
        <v>40</v>
      </c>
      <c r="D3588" s="19">
        <v>3587</v>
      </c>
    </row>
    <row r="3589" spans="1:4" ht="15.75" customHeight="1">
      <c r="A3589" s="19" t="s">
        <v>21818</v>
      </c>
      <c r="B3589" s="19" t="s">
        <v>40</v>
      </c>
      <c r="D3589" s="19">
        <v>3588</v>
      </c>
    </row>
    <row r="3590" spans="1:4" ht="15.75" customHeight="1">
      <c r="A3590" s="19">
        <v>2014</v>
      </c>
      <c r="B3590" s="19" t="s">
        <v>21823</v>
      </c>
      <c r="D3590" s="19">
        <v>3589</v>
      </c>
    </row>
    <row r="3591" spans="1:4" ht="15.75" customHeight="1">
      <c r="A3591" s="19">
        <v>2</v>
      </c>
      <c r="B3591" s="19" t="s">
        <v>14189</v>
      </c>
      <c r="D3591" s="19">
        <v>3590</v>
      </c>
    </row>
    <row r="3592" spans="1:4" ht="15.75" customHeight="1">
      <c r="A3592" s="19">
        <v>2014</v>
      </c>
      <c r="B3592" s="19" t="s">
        <v>16773</v>
      </c>
      <c r="D3592" s="19">
        <v>3591</v>
      </c>
    </row>
    <row r="3593" spans="1:4" ht="15.75" customHeight="1">
      <c r="A3593" s="19">
        <v>2014</v>
      </c>
      <c r="B3593" s="19" t="s">
        <v>16773</v>
      </c>
      <c r="D3593" s="19">
        <v>3592</v>
      </c>
    </row>
    <row r="3594" spans="1:4" ht="15.75" customHeight="1">
      <c r="A3594" s="19">
        <v>2014</v>
      </c>
      <c r="B3594" s="19" t="s">
        <v>16773</v>
      </c>
      <c r="D3594" s="19">
        <v>3593</v>
      </c>
    </row>
    <row r="3595" spans="1:4" ht="15.75" customHeight="1">
      <c r="A3595" s="19">
        <v>2014</v>
      </c>
      <c r="B3595" s="19" t="s">
        <v>16773</v>
      </c>
      <c r="D3595" s="19">
        <v>3594</v>
      </c>
    </row>
    <row r="3596" spans="1:4" ht="15.75" customHeight="1">
      <c r="A3596" s="19">
        <v>2014</v>
      </c>
      <c r="B3596" s="19" t="s">
        <v>16633</v>
      </c>
      <c r="D3596" s="19">
        <v>3595</v>
      </c>
    </row>
    <row r="3597" spans="1:4" ht="15.75" customHeight="1">
      <c r="A3597" s="19">
        <v>2014</v>
      </c>
      <c r="B3597" s="19" t="s">
        <v>14220</v>
      </c>
      <c r="D3597" s="19">
        <v>3596</v>
      </c>
    </row>
    <row r="3598" spans="1:4" ht="15.75" customHeight="1">
      <c r="A3598" s="19">
        <v>2014</v>
      </c>
      <c r="B3598" s="19" t="s">
        <v>19256</v>
      </c>
      <c r="D3598" s="19">
        <v>3597</v>
      </c>
    </row>
    <row r="3599" spans="1:4" ht="15.75" customHeight="1">
      <c r="A3599" s="19">
        <v>2014</v>
      </c>
      <c r="B3599" s="19" t="s">
        <v>21866</v>
      </c>
      <c r="D3599" s="19">
        <v>3598</v>
      </c>
    </row>
    <row r="3600" spans="1:4" ht="15.75" customHeight="1">
      <c r="A3600" s="19">
        <v>2014</v>
      </c>
      <c r="B3600" s="19" t="s">
        <v>21874</v>
      </c>
      <c r="D3600" s="19">
        <v>3599</v>
      </c>
    </row>
    <row r="3601" spans="1:4" ht="15.75" customHeight="1">
      <c r="A3601" s="19">
        <v>2014</v>
      </c>
      <c r="B3601" s="19" t="s">
        <v>16773</v>
      </c>
      <c r="D3601" s="19">
        <v>3600</v>
      </c>
    </row>
    <row r="3602" spans="1:4" ht="15.75" customHeight="1">
      <c r="A3602" s="19">
        <v>2014</v>
      </c>
      <c r="B3602" s="19" t="s">
        <v>21886</v>
      </c>
      <c r="D3602" s="19">
        <v>3601</v>
      </c>
    </row>
    <row r="3603" spans="1:4" ht="15.75" customHeight="1">
      <c r="A3603" s="19">
        <v>2014</v>
      </c>
      <c r="B3603" s="19" t="s">
        <v>21866</v>
      </c>
      <c r="D3603" s="19">
        <v>3602</v>
      </c>
    </row>
    <row r="3604" spans="1:4" ht="15.75" customHeight="1">
      <c r="A3604" s="19">
        <v>2014</v>
      </c>
      <c r="B3604" s="19" t="s">
        <v>16773</v>
      </c>
      <c r="D3604" s="19">
        <v>3603</v>
      </c>
    </row>
    <row r="3605" spans="1:4" ht="15.75" customHeight="1">
      <c r="A3605" s="19">
        <v>2014</v>
      </c>
      <c r="B3605" s="19" t="s">
        <v>16773</v>
      </c>
      <c r="D3605" s="19">
        <v>3604</v>
      </c>
    </row>
    <row r="3606" spans="1:4" ht="15.75" customHeight="1">
      <c r="A3606" s="19">
        <v>2014</v>
      </c>
      <c r="B3606" s="19" t="s">
        <v>16773</v>
      </c>
      <c r="D3606" s="19">
        <v>3605</v>
      </c>
    </row>
    <row r="3607" spans="1:4" ht="15.75" customHeight="1">
      <c r="A3607" s="19">
        <v>2014</v>
      </c>
      <c r="B3607" s="19" t="s">
        <v>16773</v>
      </c>
      <c r="D3607" s="19">
        <v>3606</v>
      </c>
    </row>
    <row r="3608" spans="1:4" ht="15.75" customHeight="1">
      <c r="A3608" s="19">
        <v>2014</v>
      </c>
      <c r="B3608" s="19" t="s">
        <v>16702</v>
      </c>
      <c r="D3608" s="19">
        <v>3607</v>
      </c>
    </row>
    <row r="3609" spans="1:4" ht="15.75" customHeight="1">
      <c r="A3609" s="19" t="s">
        <v>21922</v>
      </c>
      <c r="B3609" s="19" t="s">
        <v>40</v>
      </c>
      <c r="D3609" s="19">
        <v>3608</v>
      </c>
    </row>
    <row r="3610" spans="1:4" ht="15.75" customHeight="1">
      <c r="D3610" s="19">
        <v>3609</v>
      </c>
    </row>
    <row r="3611" spans="1:4" ht="15.75" customHeight="1">
      <c r="A3611" s="19">
        <v>2014</v>
      </c>
      <c r="B3611" s="19" t="s">
        <v>16773</v>
      </c>
      <c r="D3611" s="19">
        <v>3610</v>
      </c>
    </row>
    <row r="3612" spans="1:4" ht="15.75" customHeight="1">
      <c r="A3612" s="19" t="s">
        <v>21922</v>
      </c>
      <c r="B3612" s="19" t="s">
        <v>40</v>
      </c>
      <c r="D3612" s="19">
        <v>3611</v>
      </c>
    </row>
    <row r="3613" spans="1:4" ht="15.75" customHeight="1">
      <c r="A3613" s="19">
        <v>2014</v>
      </c>
      <c r="B3613" s="19" t="s">
        <v>19358</v>
      </c>
      <c r="D3613" s="19">
        <v>3612</v>
      </c>
    </row>
    <row r="3614" spans="1:4" ht="15.75" customHeight="1">
      <c r="A3614" s="19" t="s">
        <v>21946</v>
      </c>
      <c r="B3614" s="19" t="s">
        <v>40</v>
      </c>
      <c r="D3614" s="19">
        <v>3613</v>
      </c>
    </row>
    <row r="3615" spans="1:4" ht="15.75" customHeight="1">
      <c r="A3615" s="19" t="s">
        <v>21922</v>
      </c>
      <c r="B3615" s="19" t="s">
        <v>40</v>
      </c>
      <c r="D3615" s="19">
        <v>3614</v>
      </c>
    </row>
    <row r="3616" spans="1:4" ht="15.75" customHeight="1">
      <c r="A3616" s="19">
        <v>2014</v>
      </c>
      <c r="B3616" s="19" t="s">
        <v>16773</v>
      </c>
      <c r="D3616" s="19">
        <v>3615</v>
      </c>
    </row>
    <row r="3617" spans="1:4" ht="15.75" customHeight="1">
      <c r="A3617" s="19" t="s">
        <v>21922</v>
      </c>
      <c r="B3617" s="19" t="s">
        <v>40</v>
      </c>
      <c r="D3617" s="19">
        <v>3616</v>
      </c>
    </row>
    <row r="3618" spans="1:4" ht="15.75" customHeight="1">
      <c r="A3618" s="19" t="s">
        <v>21922</v>
      </c>
      <c r="B3618" s="19" t="s">
        <v>40</v>
      </c>
      <c r="D3618" s="19">
        <v>3617</v>
      </c>
    </row>
    <row r="3619" spans="1:4" ht="15.75" customHeight="1">
      <c r="A3619" s="19" t="s">
        <v>21922</v>
      </c>
      <c r="B3619" s="19" t="s">
        <v>40</v>
      </c>
      <c r="D3619" s="19">
        <v>3618</v>
      </c>
    </row>
    <row r="3620" spans="1:4" ht="15.75" customHeight="1">
      <c r="A3620" s="19" t="s">
        <v>21922</v>
      </c>
      <c r="B3620" s="19" t="s">
        <v>40</v>
      </c>
      <c r="D3620" s="19">
        <v>3619</v>
      </c>
    </row>
    <row r="3621" spans="1:4" ht="15.75" customHeight="1">
      <c r="A3621" s="19" t="s">
        <v>21985</v>
      </c>
      <c r="B3621" s="19" t="s">
        <v>40</v>
      </c>
      <c r="D3621" s="19">
        <v>3620</v>
      </c>
    </row>
    <row r="3622" spans="1:4" ht="15.75" customHeight="1">
      <c r="A3622" s="19" t="s">
        <v>19401</v>
      </c>
      <c r="B3622" s="19" t="s">
        <v>40</v>
      </c>
      <c r="D3622" s="19">
        <v>3621</v>
      </c>
    </row>
    <row r="3623" spans="1:4" ht="15.75" customHeight="1">
      <c r="A3623" s="19">
        <v>2014</v>
      </c>
      <c r="B3623" s="19" t="s">
        <v>19358</v>
      </c>
      <c r="D3623" s="19">
        <v>3622</v>
      </c>
    </row>
    <row r="3624" spans="1:4" ht="15.75" customHeight="1">
      <c r="A3624" s="19" t="s">
        <v>21922</v>
      </c>
      <c r="B3624" s="19" t="s">
        <v>40</v>
      </c>
      <c r="D3624" s="19">
        <v>3623</v>
      </c>
    </row>
    <row r="3625" spans="1:4" ht="15.75" customHeight="1">
      <c r="A3625" s="19" t="s">
        <v>21922</v>
      </c>
      <c r="B3625" s="19" t="s">
        <v>40</v>
      </c>
      <c r="D3625" s="19">
        <v>3624</v>
      </c>
    </row>
    <row r="3626" spans="1:4" ht="15.75" customHeight="1">
      <c r="A3626" s="19" t="s">
        <v>21922</v>
      </c>
      <c r="B3626" s="19" t="s">
        <v>40</v>
      </c>
      <c r="D3626" s="19">
        <v>3625</v>
      </c>
    </row>
    <row r="3627" spans="1:4" ht="15.75" customHeight="1">
      <c r="A3627" s="19">
        <v>2014</v>
      </c>
      <c r="B3627" s="19" t="s">
        <v>19358</v>
      </c>
      <c r="D3627" s="19">
        <v>3626</v>
      </c>
    </row>
    <row r="3628" spans="1:4" ht="15.75" customHeight="1">
      <c r="A3628" s="19" t="s">
        <v>21922</v>
      </c>
      <c r="B3628" s="19" t="s">
        <v>40</v>
      </c>
      <c r="D3628" s="19">
        <v>3627</v>
      </c>
    </row>
    <row r="3629" spans="1:4" ht="15.75" customHeight="1">
      <c r="D3629" s="19">
        <v>3628</v>
      </c>
    </row>
    <row r="3630" spans="1:4" ht="15.75" customHeight="1">
      <c r="A3630" s="19">
        <v>2014</v>
      </c>
      <c r="B3630" s="19" t="s">
        <v>22028</v>
      </c>
      <c r="D3630" s="19">
        <v>3629</v>
      </c>
    </row>
    <row r="3631" spans="1:4" ht="15.75" customHeight="1">
      <c r="A3631" s="19" t="s">
        <v>14581</v>
      </c>
      <c r="B3631" s="19" t="s">
        <v>40</v>
      </c>
      <c r="D3631" s="19">
        <v>3630</v>
      </c>
    </row>
    <row r="3632" spans="1:4" ht="15.75" customHeight="1">
      <c r="A3632" s="19" t="s">
        <v>21922</v>
      </c>
      <c r="B3632" s="19" t="s">
        <v>40</v>
      </c>
      <c r="D3632" s="19">
        <v>3631</v>
      </c>
    </row>
    <row r="3633" spans="1:4" ht="15.75" customHeight="1">
      <c r="A3633" s="19" t="s">
        <v>14581</v>
      </c>
      <c r="B3633" s="19" t="s">
        <v>40</v>
      </c>
      <c r="D3633" s="19">
        <v>3632</v>
      </c>
    </row>
    <row r="3634" spans="1:4" ht="15.75" customHeight="1">
      <c r="A3634" s="19" t="s">
        <v>21922</v>
      </c>
      <c r="B3634" s="19" t="s">
        <v>40</v>
      </c>
      <c r="D3634" s="19">
        <v>3633</v>
      </c>
    </row>
    <row r="3635" spans="1:4" ht="15.75" customHeight="1">
      <c r="A3635" s="19" t="s">
        <v>22052</v>
      </c>
      <c r="B3635" s="19" t="s">
        <v>64</v>
      </c>
      <c r="D3635" s="19">
        <v>3634</v>
      </c>
    </row>
    <row r="3636" spans="1:4" ht="15.75" customHeight="1">
      <c r="A3636" s="19" t="s">
        <v>22052</v>
      </c>
      <c r="B3636" s="19" t="s">
        <v>64</v>
      </c>
      <c r="D3636" s="19">
        <v>3635</v>
      </c>
    </row>
    <row r="3637" spans="1:4" ht="15.75" customHeight="1">
      <c r="A3637" s="19" t="s">
        <v>22063</v>
      </c>
      <c r="B3637" s="19" t="s">
        <v>64</v>
      </c>
      <c r="D3637" s="19">
        <v>3636</v>
      </c>
    </row>
    <row r="3638" spans="1:4" ht="15.75" customHeight="1">
      <c r="A3638" s="19" t="s">
        <v>22069</v>
      </c>
      <c r="B3638" s="19" t="s">
        <v>64</v>
      </c>
      <c r="D3638" s="19">
        <v>3637</v>
      </c>
    </row>
    <row r="3639" spans="1:4" ht="15.75" customHeight="1">
      <c r="A3639" s="19" t="s">
        <v>22077</v>
      </c>
      <c r="B3639" s="19" t="s">
        <v>64</v>
      </c>
      <c r="D3639" s="19">
        <v>3638</v>
      </c>
    </row>
    <row r="3640" spans="1:4" ht="15.75" customHeight="1">
      <c r="A3640" s="19" t="s">
        <v>22084</v>
      </c>
      <c r="B3640" s="19" t="s">
        <v>64</v>
      </c>
      <c r="D3640" s="19">
        <v>3639</v>
      </c>
    </row>
    <row r="3641" spans="1:4" ht="15.75" customHeight="1">
      <c r="A3641" s="19" t="s">
        <v>22090</v>
      </c>
      <c r="B3641" s="19" t="s">
        <v>64</v>
      </c>
      <c r="D3641" s="19">
        <v>3640</v>
      </c>
    </row>
    <row r="3642" spans="1:4" ht="15.75" customHeight="1">
      <c r="A3642" s="19" t="s">
        <v>22096</v>
      </c>
      <c r="B3642" s="19" t="s">
        <v>64</v>
      </c>
      <c r="D3642" s="19">
        <v>3641</v>
      </c>
    </row>
    <row r="3643" spans="1:4" ht="15.75" customHeight="1">
      <c r="A3643" s="19" t="s">
        <v>22096</v>
      </c>
      <c r="B3643" s="19" t="s">
        <v>64</v>
      </c>
      <c r="D3643" s="19">
        <v>3642</v>
      </c>
    </row>
    <row r="3644" spans="1:4" ht="15.75" customHeight="1">
      <c r="A3644" s="19" t="s">
        <v>22107</v>
      </c>
      <c r="B3644" s="19" t="s">
        <v>64</v>
      </c>
      <c r="D3644" s="19">
        <v>3643</v>
      </c>
    </row>
    <row r="3645" spans="1:4" ht="15.75" customHeight="1">
      <c r="A3645" s="19" t="s">
        <v>22114</v>
      </c>
      <c r="B3645" s="19" t="s">
        <v>64</v>
      </c>
      <c r="D3645" s="19">
        <v>3644</v>
      </c>
    </row>
    <row r="3646" spans="1:4" ht="15.75" customHeight="1">
      <c r="A3646" s="19" t="s">
        <v>22120</v>
      </c>
      <c r="B3646" s="19" t="s">
        <v>64</v>
      </c>
      <c r="D3646" s="19">
        <v>3645</v>
      </c>
    </row>
    <row r="3647" spans="1:4" ht="15.75" customHeight="1">
      <c r="A3647" s="19" t="s">
        <v>22126</v>
      </c>
      <c r="B3647" s="19" t="s">
        <v>64</v>
      </c>
      <c r="D3647" s="19">
        <v>3646</v>
      </c>
    </row>
    <row r="3648" spans="1:4" ht="15.75" customHeight="1">
      <c r="A3648" s="19" t="s">
        <v>22131</v>
      </c>
      <c r="B3648" s="19" t="s">
        <v>64</v>
      </c>
      <c r="D3648" s="19">
        <v>3647</v>
      </c>
    </row>
    <row r="3649" spans="1:4" ht="15.75" customHeight="1">
      <c r="A3649" s="19" t="s">
        <v>22135</v>
      </c>
      <c r="B3649" s="19" t="s">
        <v>64</v>
      </c>
      <c r="D3649" s="19">
        <v>3648</v>
      </c>
    </row>
    <row r="3650" spans="1:4" ht="15.75" customHeight="1">
      <c r="A3650" s="19" t="s">
        <v>22135</v>
      </c>
      <c r="B3650" s="19" t="s">
        <v>64</v>
      </c>
      <c r="D3650" s="19">
        <v>3649</v>
      </c>
    </row>
    <row r="3651" spans="1:4" ht="15.75" customHeight="1">
      <c r="A3651" s="19" t="s">
        <v>22135</v>
      </c>
      <c r="B3651" s="19" t="s">
        <v>64</v>
      </c>
      <c r="D3651" s="19">
        <v>3650</v>
      </c>
    </row>
    <row r="3652" spans="1:4" ht="15.75" customHeight="1">
      <c r="A3652" s="19" t="s">
        <v>22135</v>
      </c>
      <c r="B3652" s="19" t="s">
        <v>64</v>
      </c>
      <c r="D3652" s="19">
        <v>3651</v>
      </c>
    </row>
    <row r="3653" spans="1:4" ht="15.75" customHeight="1">
      <c r="D3653" s="19">
        <v>3652</v>
      </c>
    </row>
    <row r="3654" spans="1:4" ht="15.75" customHeight="1">
      <c r="A3654" s="19" t="s">
        <v>22135</v>
      </c>
      <c r="B3654" s="19" t="s">
        <v>64</v>
      </c>
      <c r="D3654" s="19">
        <v>3653</v>
      </c>
    </row>
    <row r="3655" spans="1:4" ht="15.75" customHeight="1">
      <c r="A3655" s="19" t="s">
        <v>19666</v>
      </c>
      <c r="B3655" s="19" t="s">
        <v>64</v>
      </c>
      <c r="D3655" s="19">
        <v>3654</v>
      </c>
    </row>
    <row r="3656" spans="1:4" ht="15.75" customHeight="1">
      <c r="A3656" s="19" t="s">
        <v>22135</v>
      </c>
      <c r="B3656" s="19" t="s">
        <v>64</v>
      </c>
      <c r="D3656" s="19">
        <v>3655</v>
      </c>
    </row>
    <row r="3657" spans="1:4" ht="15.75" customHeight="1">
      <c r="A3657" s="19" t="s">
        <v>19666</v>
      </c>
      <c r="B3657" s="19" t="s">
        <v>64</v>
      </c>
      <c r="D3657" s="19">
        <v>3656</v>
      </c>
    </row>
    <row r="3658" spans="1:4" ht="15.75" customHeight="1">
      <c r="A3658" s="19" t="s">
        <v>22135</v>
      </c>
      <c r="B3658" s="19" t="s">
        <v>64</v>
      </c>
      <c r="D3658" s="19">
        <v>3657</v>
      </c>
    </row>
    <row r="3659" spans="1:4" ht="15.75" customHeight="1">
      <c r="A3659" s="19" t="s">
        <v>22180</v>
      </c>
      <c r="B3659" s="19" t="s">
        <v>64</v>
      </c>
      <c r="D3659" s="19">
        <v>3658</v>
      </c>
    </row>
    <row r="3660" spans="1:4" ht="15.75" customHeight="1">
      <c r="A3660" s="19" t="s">
        <v>22135</v>
      </c>
      <c r="B3660" s="19" t="s">
        <v>64</v>
      </c>
      <c r="D3660" s="19">
        <v>3659</v>
      </c>
    </row>
    <row r="3661" spans="1:4" ht="15.75" customHeight="1">
      <c r="A3661" s="19" t="s">
        <v>22193</v>
      </c>
      <c r="B3661" s="19" t="s">
        <v>64</v>
      </c>
      <c r="D3661" s="19">
        <v>3660</v>
      </c>
    </row>
    <row r="3662" spans="1:4" ht="15.75" customHeight="1">
      <c r="A3662" s="19" t="s">
        <v>22135</v>
      </c>
      <c r="B3662" s="19" t="s">
        <v>64</v>
      </c>
      <c r="D3662" s="19">
        <v>3661</v>
      </c>
    </row>
    <row r="3663" spans="1:4" ht="15.75" customHeight="1">
      <c r="A3663" s="19" t="s">
        <v>19666</v>
      </c>
      <c r="B3663" s="19" t="s">
        <v>64</v>
      </c>
      <c r="D3663" s="19">
        <v>3662</v>
      </c>
    </row>
    <row r="3664" spans="1:4" ht="15.75" customHeight="1">
      <c r="A3664" s="19" t="s">
        <v>19666</v>
      </c>
      <c r="B3664" s="19" t="s">
        <v>64</v>
      </c>
      <c r="D3664" s="19">
        <v>3663</v>
      </c>
    </row>
    <row r="3665" spans="1:4" ht="15.75" customHeight="1">
      <c r="A3665" s="19" t="s">
        <v>22214</v>
      </c>
      <c r="B3665" s="19" t="s">
        <v>64</v>
      </c>
      <c r="D3665" s="19">
        <v>3664</v>
      </c>
    </row>
    <row r="3666" spans="1:4" ht="15.75" customHeight="1">
      <c r="A3666" s="19" t="s">
        <v>22219</v>
      </c>
      <c r="B3666" s="19" t="s">
        <v>64</v>
      </c>
      <c r="D3666" s="19">
        <v>3665</v>
      </c>
    </row>
    <row r="3667" spans="1:4" ht="15.75" customHeight="1">
      <c r="A3667" s="19" t="s">
        <v>22135</v>
      </c>
      <c r="B3667" s="19" t="s">
        <v>64</v>
      </c>
      <c r="D3667" s="19">
        <v>3666</v>
      </c>
    </row>
    <row r="3668" spans="1:4" ht="15.75" customHeight="1">
      <c r="A3668" s="19" t="s">
        <v>22219</v>
      </c>
      <c r="B3668" s="19" t="s">
        <v>64</v>
      </c>
      <c r="D3668" s="19">
        <v>3667</v>
      </c>
    </row>
    <row r="3669" spans="1:4" ht="15.75" customHeight="1">
      <c r="A3669" s="19" t="s">
        <v>22135</v>
      </c>
      <c r="B3669" s="19" t="s">
        <v>64</v>
      </c>
      <c r="D3669" s="19">
        <v>3668</v>
      </c>
    </row>
    <row r="3670" spans="1:4" ht="15.75" customHeight="1">
      <c r="A3670" s="19" t="s">
        <v>22135</v>
      </c>
      <c r="B3670" s="19" t="s">
        <v>64</v>
      </c>
      <c r="D3670" s="19">
        <v>3669</v>
      </c>
    </row>
    <row r="3671" spans="1:4" ht="15.75" customHeight="1">
      <c r="A3671" s="19" t="s">
        <v>22180</v>
      </c>
      <c r="B3671" s="19" t="s">
        <v>64</v>
      </c>
      <c r="D3671" s="19">
        <v>3670</v>
      </c>
    </row>
    <row r="3672" spans="1:4" ht="15.75" customHeight="1">
      <c r="A3672" s="19" t="s">
        <v>7062</v>
      </c>
      <c r="B3672" s="19" t="s">
        <v>64</v>
      </c>
      <c r="D3672" s="19">
        <v>3671</v>
      </c>
    </row>
    <row r="3673" spans="1:4" ht="15.75" customHeight="1">
      <c r="A3673" s="19" t="s">
        <v>22135</v>
      </c>
      <c r="B3673" s="19" t="s">
        <v>64</v>
      </c>
      <c r="D3673" s="19">
        <v>3672</v>
      </c>
    </row>
    <row r="3674" spans="1:4" ht="15.75" customHeight="1">
      <c r="A3674" s="19" t="s">
        <v>22135</v>
      </c>
      <c r="B3674" s="19" t="s">
        <v>64</v>
      </c>
      <c r="D3674" s="19">
        <v>3673</v>
      </c>
    </row>
    <row r="3675" spans="1:4" ht="15.75" customHeight="1">
      <c r="A3675" s="19" t="s">
        <v>22135</v>
      </c>
      <c r="B3675" s="19" t="s">
        <v>64</v>
      </c>
      <c r="D3675" s="19">
        <v>3674</v>
      </c>
    </row>
    <row r="3676" spans="1:4" ht="15.75" customHeight="1">
      <c r="A3676" s="19" t="s">
        <v>7062</v>
      </c>
      <c r="B3676" s="19" t="s">
        <v>64</v>
      </c>
      <c r="D3676" s="19">
        <v>3675</v>
      </c>
    </row>
    <row r="3677" spans="1:4" ht="15.75" customHeight="1">
      <c r="A3677" s="19" t="s">
        <v>22135</v>
      </c>
      <c r="B3677" s="19" t="s">
        <v>64</v>
      </c>
      <c r="D3677" s="19">
        <v>3676</v>
      </c>
    </row>
    <row r="3678" spans="1:4" ht="15.75" customHeight="1">
      <c r="A3678" s="19" t="s">
        <v>22135</v>
      </c>
      <c r="B3678" s="19" t="s">
        <v>64</v>
      </c>
      <c r="D3678" s="19">
        <v>3677</v>
      </c>
    </row>
    <row r="3679" spans="1:4" ht="15.75" customHeight="1">
      <c r="A3679" s="19" t="s">
        <v>22285</v>
      </c>
      <c r="B3679" s="19" t="s">
        <v>63</v>
      </c>
      <c r="D3679" s="19">
        <v>3678</v>
      </c>
    </row>
    <row r="3680" spans="1:4" ht="15.75" customHeight="1">
      <c r="A3680" s="19" t="s">
        <v>22292</v>
      </c>
      <c r="B3680" s="19" t="s">
        <v>63</v>
      </c>
      <c r="D3680" s="19">
        <v>3679</v>
      </c>
    </row>
    <row r="3681" spans="1:4" ht="15.75" customHeight="1">
      <c r="A3681" s="19" t="s">
        <v>22298</v>
      </c>
      <c r="B3681" s="19" t="s">
        <v>63</v>
      </c>
      <c r="D3681" s="19">
        <v>3680</v>
      </c>
    </row>
    <row r="3682" spans="1:4" ht="15.75" customHeight="1">
      <c r="A3682" s="19" t="s">
        <v>22303</v>
      </c>
      <c r="B3682" s="19" t="s">
        <v>63</v>
      </c>
      <c r="D3682" s="19">
        <v>3681</v>
      </c>
    </row>
    <row r="3683" spans="1:4" ht="15.75" customHeight="1">
      <c r="A3683" s="19" t="s">
        <v>22303</v>
      </c>
      <c r="B3683" s="19" t="s">
        <v>63</v>
      </c>
      <c r="D3683" s="19">
        <v>3682</v>
      </c>
    </row>
    <row r="3684" spans="1:4" ht="15.75" customHeight="1">
      <c r="A3684" s="19" t="s">
        <v>22314</v>
      </c>
      <c r="B3684" s="19" t="s">
        <v>63</v>
      </c>
      <c r="D3684" s="19">
        <v>3683</v>
      </c>
    </row>
    <row r="3685" spans="1:4" ht="15.75" customHeight="1">
      <c r="A3685" s="19" t="s">
        <v>22314</v>
      </c>
      <c r="B3685" s="19" t="s">
        <v>63</v>
      </c>
      <c r="D3685" s="19">
        <v>3684</v>
      </c>
    </row>
    <row r="3686" spans="1:4" ht="15.75" customHeight="1">
      <c r="A3686" s="19" t="s">
        <v>22325</v>
      </c>
      <c r="B3686" s="19" t="s">
        <v>63</v>
      </c>
      <c r="D3686" s="19">
        <v>3685</v>
      </c>
    </row>
    <row r="3687" spans="1:4" ht="15.75" customHeight="1">
      <c r="A3687" s="19" t="s">
        <v>22331</v>
      </c>
      <c r="B3687" s="19" t="s">
        <v>63</v>
      </c>
      <c r="D3687" s="19">
        <v>3686</v>
      </c>
    </row>
    <row r="3688" spans="1:4" ht="15.75" customHeight="1">
      <c r="A3688" s="19" t="s">
        <v>22337</v>
      </c>
      <c r="B3688" s="19" t="s">
        <v>64</v>
      </c>
      <c r="D3688" s="19">
        <v>3687</v>
      </c>
    </row>
    <row r="3689" spans="1:4" ht="15.75" customHeight="1">
      <c r="A3689" s="19" t="s">
        <v>22331</v>
      </c>
      <c r="B3689" s="19" t="s">
        <v>63</v>
      </c>
      <c r="D3689" s="19">
        <v>3688</v>
      </c>
    </row>
    <row r="3690" spans="1:4" ht="15.75" customHeight="1">
      <c r="A3690" s="19" t="s">
        <v>22349</v>
      </c>
      <c r="B3690" s="19" t="s">
        <v>63</v>
      </c>
      <c r="D3690" s="19">
        <v>3689</v>
      </c>
    </row>
    <row r="3691" spans="1:4" ht="15.75" customHeight="1">
      <c r="A3691" s="19" t="s">
        <v>22331</v>
      </c>
      <c r="B3691" s="19" t="s">
        <v>63</v>
      </c>
      <c r="D3691" s="19">
        <v>3690</v>
      </c>
    </row>
    <row r="3692" spans="1:4" ht="15.75" customHeight="1">
      <c r="A3692" s="19" t="s">
        <v>22331</v>
      </c>
      <c r="B3692" s="19" t="s">
        <v>63</v>
      </c>
      <c r="D3692" s="19">
        <v>3691</v>
      </c>
    </row>
    <row r="3693" spans="1:4" ht="15.75" customHeight="1">
      <c r="A3693" s="19" t="s">
        <v>22365</v>
      </c>
      <c r="B3693" s="19" t="s">
        <v>64</v>
      </c>
      <c r="D3693" s="19">
        <v>3692</v>
      </c>
    </row>
    <row r="3694" spans="1:4" ht="15.75" customHeight="1">
      <c r="A3694" s="19" t="s">
        <v>22331</v>
      </c>
      <c r="B3694" s="19" t="s">
        <v>63</v>
      </c>
      <c r="D3694" s="19">
        <v>3693</v>
      </c>
    </row>
    <row r="3695" spans="1:4" ht="15.75" customHeight="1">
      <c r="A3695" s="19" t="s">
        <v>22349</v>
      </c>
      <c r="B3695" s="19" t="s">
        <v>63</v>
      </c>
      <c r="D3695" s="19">
        <v>3694</v>
      </c>
    </row>
    <row r="3696" spans="1:4" ht="15.75" customHeight="1">
      <c r="A3696" s="19" t="s">
        <v>22381</v>
      </c>
      <c r="B3696" s="19" t="s">
        <v>63</v>
      </c>
      <c r="D3696" s="19">
        <v>3695</v>
      </c>
    </row>
    <row r="3697" spans="1:4" ht="15.75" customHeight="1">
      <c r="A3697" s="19" t="s">
        <v>22331</v>
      </c>
      <c r="B3697" s="19" t="s">
        <v>63</v>
      </c>
      <c r="D3697" s="19">
        <v>3696</v>
      </c>
    </row>
    <row r="3698" spans="1:4" ht="15.75" customHeight="1">
      <c r="A3698" s="19" t="s">
        <v>22331</v>
      </c>
      <c r="B3698" s="19" t="s">
        <v>63</v>
      </c>
      <c r="D3698" s="19">
        <v>3697</v>
      </c>
    </row>
    <row r="3699" spans="1:4" ht="15.75" customHeight="1">
      <c r="A3699" s="19" t="s">
        <v>22331</v>
      </c>
      <c r="B3699" s="19" t="s">
        <v>63</v>
      </c>
      <c r="D3699" s="19">
        <v>3698</v>
      </c>
    </row>
    <row r="3700" spans="1:4" ht="15.75" customHeight="1">
      <c r="A3700" s="19" t="s">
        <v>22404</v>
      </c>
      <c r="B3700" s="19" t="s">
        <v>63</v>
      </c>
      <c r="D3700" s="19">
        <v>3699</v>
      </c>
    </row>
    <row r="3701" spans="1:4" ht="15.75" customHeight="1">
      <c r="A3701" s="19" t="s">
        <v>22331</v>
      </c>
      <c r="B3701" s="19" t="s">
        <v>63</v>
      </c>
      <c r="D3701" s="19">
        <v>3700</v>
      </c>
    </row>
    <row r="3702" spans="1:4" ht="15.75" customHeight="1">
      <c r="A3702" s="19" t="s">
        <v>22331</v>
      </c>
      <c r="B3702" s="19" t="s">
        <v>63</v>
      </c>
      <c r="D3702" s="19">
        <v>3701</v>
      </c>
    </row>
    <row r="3703" spans="1:4" ht="15.75" customHeight="1">
      <c r="A3703" s="19" t="s">
        <v>14728</v>
      </c>
      <c r="B3703" s="19" t="s">
        <v>63</v>
      </c>
      <c r="D3703" s="19">
        <v>3702</v>
      </c>
    </row>
    <row r="3704" spans="1:4" ht="15.75" customHeight="1">
      <c r="A3704" s="19" t="s">
        <v>22331</v>
      </c>
      <c r="B3704" s="19" t="s">
        <v>63</v>
      </c>
      <c r="D3704" s="19">
        <v>3703</v>
      </c>
    </row>
    <row r="3705" spans="1:4" ht="15.75" customHeight="1">
      <c r="A3705" s="19" t="s">
        <v>22331</v>
      </c>
      <c r="B3705" s="19" t="s">
        <v>63</v>
      </c>
      <c r="D3705" s="19">
        <v>3704</v>
      </c>
    </row>
    <row r="3706" spans="1:4" ht="15.75" customHeight="1">
      <c r="A3706" s="19" t="s">
        <v>22331</v>
      </c>
      <c r="B3706" s="19" t="s">
        <v>63</v>
      </c>
      <c r="D3706" s="19">
        <v>3705</v>
      </c>
    </row>
    <row r="3707" spans="1:4" ht="15.75" customHeight="1">
      <c r="A3707" s="19" t="s">
        <v>22331</v>
      </c>
      <c r="B3707" s="19" t="s">
        <v>63</v>
      </c>
      <c r="D3707" s="19">
        <v>3706</v>
      </c>
    </row>
    <row r="3708" spans="1:4" ht="15.75" customHeight="1">
      <c r="A3708" s="19" t="s">
        <v>22331</v>
      </c>
      <c r="B3708" s="19" t="s">
        <v>63</v>
      </c>
      <c r="D3708" s="19">
        <v>3707</v>
      </c>
    </row>
    <row r="3709" spans="1:4" ht="15.75" customHeight="1">
      <c r="A3709" s="19" t="s">
        <v>22331</v>
      </c>
      <c r="B3709" s="19" t="s">
        <v>63</v>
      </c>
      <c r="D3709" s="19">
        <v>3708</v>
      </c>
    </row>
    <row r="3710" spans="1:4" ht="15.75" customHeight="1">
      <c r="A3710" s="19" t="s">
        <v>22331</v>
      </c>
      <c r="B3710" s="19" t="s">
        <v>63</v>
      </c>
      <c r="D3710" s="19">
        <v>3709</v>
      </c>
    </row>
    <row r="3711" spans="1:4" ht="15.75" customHeight="1">
      <c r="A3711" s="19" t="s">
        <v>22331</v>
      </c>
      <c r="B3711" s="19" t="s">
        <v>63</v>
      </c>
      <c r="D3711" s="19">
        <v>3710</v>
      </c>
    </row>
    <row r="3712" spans="1:4" ht="15.75" customHeight="1">
      <c r="D3712" s="19">
        <v>3711</v>
      </c>
    </row>
    <row r="3713" spans="1:4" ht="15.75" customHeight="1">
      <c r="A3713" s="19" t="s">
        <v>22468</v>
      </c>
      <c r="B3713" s="19" t="s">
        <v>62</v>
      </c>
      <c r="D3713" s="19">
        <v>3712</v>
      </c>
    </row>
    <row r="3714" spans="1:4" ht="15.75" customHeight="1">
      <c r="A3714" s="19" t="s">
        <v>22475</v>
      </c>
      <c r="B3714" s="19" t="s">
        <v>62</v>
      </c>
      <c r="D3714" s="19">
        <v>3713</v>
      </c>
    </row>
    <row r="3715" spans="1:4" ht="15.75" customHeight="1">
      <c r="A3715" s="19" t="s">
        <v>22482</v>
      </c>
      <c r="B3715" s="19" t="s">
        <v>62</v>
      </c>
      <c r="D3715" s="19">
        <v>3714</v>
      </c>
    </row>
    <row r="3716" spans="1:4" ht="15.75" customHeight="1">
      <c r="A3716" s="19" t="s">
        <v>22488</v>
      </c>
      <c r="B3716" s="19" t="s">
        <v>62</v>
      </c>
      <c r="D3716" s="19">
        <v>3715</v>
      </c>
    </row>
    <row r="3717" spans="1:4" ht="15.75" customHeight="1">
      <c r="A3717" s="19" t="s">
        <v>22494</v>
      </c>
      <c r="B3717" s="19" t="s">
        <v>62</v>
      </c>
      <c r="D3717" s="19">
        <v>3716</v>
      </c>
    </row>
    <row r="3718" spans="1:4" ht="15.75" customHeight="1">
      <c r="A3718" s="19" t="s">
        <v>22499</v>
      </c>
      <c r="B3718" s="19" t="s">
        <v>62</v>
      </c>
      <c r="D3718" s="19">
        <v>3717</v>
      </c>
    </row>
    <row r="3719" spans="1:4" ht="15.75" customHeight="1">
      <c r="A3719" s="19" t="s">
        <v>22499</v>
      </c>
      <c r="B3719" s="19" t="s">
        <v>62</v>
      </c>
      <c r="D3719" s="19">
        <v>3718</v>
      </c>
    </row>
    <row r="3720" spans="1:4" ht="15.75" customHeight="1">
      <c r="A3720" s="19" t="s">
        <v>22512</v>
      </c>
      <c r="B3720" s="19" t="s">
        <v>62</v>
      </c>
      <c r="D3720" s="19">
        <v>3719</v>
      </c>
    </row>
    <row r="3721" spans="1:4" ht="15.75" customHeight="1">
      <c r="A3721" s="19" t="s">
        <v>22512</v>
      </c>
      <c r="B3721" s="19" t="s">
        <v>62</v>
      </c>
      <c r="D3721" s="19">
        <v>3720</v>
      </c>
    </row>
    <row r="3722" spans="1:4" ht="15.75" customHeight="1">
      <c r="A3722" s="19" t="s">
        <v>22523</v>
      </c>
      <c r="B3722" s="19" t="s">
        <v>62</v>
      </c>
      <c r="D3722" s="19">
        <v>3721</v>
      </c>
    </row>
    <row r="3723" spans="1:4" ht="15.75" customHeight="1">
      <c r="A3723" s="19" t="s">
        <v>22529</v>
      </c>
      <c r="B3723" s="19" t="s">
        <v>64</v>
      </c>
      <c r="D3723" s="19">
        <v>3722</v>
      </c>
    </row>
    <row r="3724" spans="1:4" ht="15.75" customHeight="1">
      <c r="A3724" s="19" t="s">
        <v>22535</v>
      </c>
      <c r="B3724" s="19" t="s">
        <v>62</v>
      </c>
      <c r="D3724" s="19">
        <v>3723</v>
      </c>
    </row>
    <row r="3725" spans="1:4" ht="15.75" customHeight="1">
      <c r="A3725" s="19" t="s">
        <v>22529</v>
      </c>
      <c r="B3725" s="19" t="s">
        <v>64</v>
      </c>
      <c r="D3725" s="19">
        <v>3724</v>
      </c>
    </row>
    <row r="3726" spans="1:4" ht="15.75" customHeight="1">
      <c r="A3726" s="19" t="s">
        <v>22545</v>
      </c>
      <c r="B3726" s="19" t="s">
        <v>62</v>
      </c>
      <c r="D3726" s="19">
        <v>3725</v>
      </c>
    </row>
    <row r="3727" spans="1:4" ht="15.75" customHeight="1">
      <c r="A3727" s="19" t="s">
        <v>22545</v>
      </c>
      <c r="B3727" s="19" t="s">
        <v>62</v>
      </c>
      <c r="D3727" s="19">
        <v>3726</v>
      </c>
    </row>
    <row r="3728" spans="1:4" ht="15.75" customHeight="1">
      <c r="A3728" s="19" t="s">
        <v>22557</v>
      </c>
      <c r="B3728" s="19" t="s">
        <v>62</v>
      </c>
      <c r="D3728" s="19">
        <v>3727</v>
      </c>
    </row>
    <row r="3729" spans="1:4" ht="15.75" customHeight="1">
      <c r="A3729" s="19" t="s">
        <v>22562</v>
      </c>
      <c r="B3729" s="19" t="s">
        <v>62</v>
      </c>
      <c r="D3729" s="19">
        <v>3728</v>
      </c>
    </row>
    <row r="3730" spans="1:4" ht="15.75" customHeight="1">
      <c r="A3730" s="19" t="s">
        <v>22545</v>
      </c>
      <c r="B3730" s="19" t="s">
        <v>62</v>
      </c>
      <c r="D3730" s="19">
        <v>3729</v>
      </c>
    </row>
    <row r="3731" spans="1:4" ht="15.75" customHeight="1">
      <c r="A3731" s="19" t="s">
        <v>22545</v>
      </c>
      <c r="B3731" s="19" t="s">
        <v>62</v>
      </c>
      <c r="D3731" s="19">
        <v>3730</v>
      </c>
    </row>
    <row r="3732" spans="1:4" ht="15.75" customHeight="1">
      <c r="A3732" s="19" t="s">
        <v>22545</v>
      </c>
      <c r="B3732" s="19" t="s">
        <v>62</v>
      </c>
      <c r="D3732" s="19">
        <v>3731</v>
      </c>
    </row>
    <row r="3733" spans="1:4" ht="15.75" customHeight="1">
      <c r="A3733" s="19" t="s">
        <v>22545</v>
      </c>
      <c r="B3733" s="19" t="s">
        <v>62</v>
      </c>
      <c r="D3733" s="19">
        <v>3732</v>
      </c>
    </row>
    <row r="3734" spans="1:4" ht="15.75" customHeight="1">
      <c r="A3734" s="19" t="s">
        <v>22590</v>
      </c>
      <c r="B3734" s="19" t="s">
        <v>62</v>
      </c>
      <c r="D3734" s="19">
        <v>3733</v>
      </c>
    </row>
    <row r="3735" spans="1:4" ht="15.75" customHeight="1">
      <c r="A3735" s="19" t="s">
        <v>22545</v>
      </c>
      <c r="B3735" s="19" t="s">
        <v>62</v>
      </c>
      <c r="D3735" s="19">
        <v>3734</v>
      </c>
    </row>
    <row r="3736" spans="1:4" ht="15.75" customHeight="1">
      <c r="A3736" s="19" t="s">
        <v>22545</v>
      </c>
      <c r="B3736" s="19" t="s">
        <v>62</v>
      </c>
      <c r="D3736" s="19">
        <v>3735</v>
      </c>
    </row>
    <row r="3737" spans="1:4" ht="15.75" customHeight="1">
      <c r="A3737" s="19" t="s">
        <v>22608</v>
      </c>
      <c r="B3737" s="19" t="s">
        <v>62</v>
      </c>
      <c r="D3737" s="19">
        <v>3736</v>
      </c>
    </row>
    <row r="3738" spans="1:4" ht="15.75" customHeight="1">
      <c r="A3738" s="19" t="s">
        <v>22562</v>
      </c>
      <c r="B3738" s="19" t="s">
        <v>62</v>
      </c>
      <c r="D3738" s="19">
        <v>3737</v>
      </c>
    </row>
    <row r="3739" spans="1:4" ht="15.75" customHeight="1">
      <c r="A3739" s="19" t="s">
        <v>22545</v>
      </c>
      <c r="B3739" s="19" t="s">
        <v>62</v>
      </c>
      <c r="D3739" s="19">
        <v>3738</v>
      </c>
    </row>
    <row r="3740" spans="1:4" ht="15.75" customHeight="1">
      <c r="A3740" s="19" t="s">
        <v>22545</v>
      </c>
      <c r="B3740" s="19" t="s">
        <v>62</v>
      </c>
      <c r="D3740" s="19">
        <v>3739</v>
      </c>
    </row>
    <row r="3741" spans="1:4" ht="15.75" customHeight="1">
      <c r="A3741" s="19" t="s">
        <v>22557</v>
      </c>
      <c r="B3741" s="19" t="s">
        <v>62</v>
      </c>
      <c r="D3741" s="19">
        <v>3740</v>
      </c>
    </row>
    <row r="3742" spans="1:4" ht="15.75" customHeight="1">
      <c r="A3742" s="19">
        <v>45201</v>
      </c>
      <c r="B3742" s="19" t="s">
        <v>62</v>
      </c>
      <c r="D3742" s="19">
        <v>3741</v>
      </c>
    </row>
    <row r="3743" spans="1:4" ht="15.75" customHeight="1">
      <c r="A3743" s="19" t="s">
        <v>22638</v>
      </c>
      <c r="B3743" s="19" t="s">
        <v>62</v>
      </c>
      <c r="D3743" s="19">
        <v>3742</v>
      </c>
    </row>
    <row r="3744" spans="1:4" ht="15.75" customHeight="1">
      <c r="A3744" s="19" t="s">
        <v>22638</v>
      </c>
      <c r="B3744" s="19" t="s">
        <v>62</v>
      </c>
      <c r="D3744" s="19">
        <v>3743</v>
      </c>
    </row>
    <row r="3745" spans="1:4" ht="15.75" customHeight="1">
      <c r="A3745" s="19" t="s">
        <v>22590</v>
      </c>
      <c r="B3745" s="19" t="s">
        <v>62</v>
      </c>
      <c r="D3745" s="19">
        <v>3744</v>
      </c>
    </row>
    <row r="3746" spans="1:4" ht="15.75" customHeight="1">
      <c r="A3746" s="19" t="s">
        <v>22652</v>
      </c>
      <c r="B3746" s="19" t="s">
        <v>61</v>
      </c>
      <c r="D3746" s="19">
        <v>3745</v>
      </c>
    </row>
    <row r="3747" spans="1:4" ht="15.75" customHeight="1">
      <c r="A3747" s="19" t="s">
        <v>22658</v>
      </c>
      <c r="B3747" s="19" t="s">
        <v>61</v>
      </c>
      <c r="D3747" s="19">
        <v>3746</v>
      </c>
    </row>
    <row r="3748" spans="1:4" ht="15.75" customHeight="1">
      <c r="A3748" s="19" t="s">
        <v>22665</v>
      </c>
      <c r="B3748" s="19" t="s">
        <v>61</v>
      </c>
      <c r="D3748" s="19">
        <v>3747</v>
      </c>
    </row>
    <row r="3749" spans="1:4" ht="15.75" customHeight="1">
      <c r="A3749" s="19" t="s">
        <v>22665</v>
      </c>
      <c r="B3749" s="19" t="s">
        <v>61</v>
      </c>
      <c r="D3749" s="19">
        <v>3748</v>
      </c>
    </row>
    <row r="3750" spans="1:4" ht="15.75" customHeight="1">
      <c r="A3750" s="19" t="s">
        <v>22677</v>
      </c>
      <c r="B3750" s="19" t="s">
        <v>61</v>
      </c>
      <c r="D3750" s="19">
        <v>3749</v>
      </c>
    </row>
    <row r="3751" spans="1:4" ht="15.75" customHeight="1">
      <c r="A3751" s="19" t="s">
        <v>22683</v>
      </c>
      <c r="B3751" s="19" t="s">
        <v>61</v>
      </c>
      <c r="D3751" s="19">
        <v>3750</v>
      </c>
    </row>
    <row r="3752" spans="1:4" ht="15.75" customHeight="1">
      <c r="A3752" s="19" t="s">
        <v>22687</v>
      </c>
      <c r="B3752" s="19" t="s">
        <v>61</v>
      </c>
      <c r="D3752" s="19">
        <v>3751</v>
      </c>
    </row>
    <row r="3753" spans="1:4" ht="15.75" customHeight="1">
      <c r="A3753" s="19" t="s">
        <v>22693</v>
      </c>
      <c r="B3753" s="19" t="s">
        <v>61</v>
      </c>
      <c r="D3753" s="19">
        <v>3752</v>
      </c>
    </row>
    <row r="3754" spans="1:4" ht="15.75" customHeight="1">
      <c r="A3754" s="19" t="s">
        <v>22693</v>
      </c>
      <c r="B3754" s="19" t="s">
        <v>61</v>
      </c>
      <c r="D3754" s="19">
        <v>3753</v>
      </c>
    </row>
    <row r="3755" spans="1:4" ht="15.75" customHeight="1">
      <c r="A3755" s="19" t="s">
        <v>22706</v>
      </c>
      <c r="B3755" s="19" t="s">
        <v>61</v>
      </c>
      <c r="D3755" s="19">
        <v>3754</v>
      </c>
    </row>
    <row r="3756" spans="1:4" ht="15.75" customHeight="1">
      <c r="A3756" s="19" t="s">
        <v>22714</v>
      </c>
      <c r="B3756" s="19" t="s">
        <v>61</v>
      </c>
      <c r="D3756" s="19">
        <v>3755</v>
      </c>
    </row>
    <row r="3757" spans="1:4" ht="15.75" customHeight="1">
      <c r="A3757" s="19" t="s">
        <v>22721</v>
      </c>
      <c r="B3757" s="19" t="s">
        <v>61</v>
      </c>
      <c r="D3757" s="19">
        <v>3756</v>
      </c>
    </row>
    <row r="3758" spans="1:4" ht="15.75" customHeight="1">
      <c r="A3758" s="19" t="s">
        <v>22726</v>
      </c>
      <c r="B3758" s="19" t="s">
        <v>61</v>
      </c>
      <c r="D3758" s="19">
        <v>3757</v>
      </c>
    </row>
    <row r="3759" spans="1:4" ht="15.75" customHeight="1">
      <c r="A3759" s="19" t="s">
        <v>22726</v>
      </c>
      <c r="B3759" s="19" t="s">
        <v>61</v>
      </c>
      <c r="D3759" s="19">
        <v>3758</v>
      </c>
    </row>
    <row r="3760" spans="1:4" ht="15.75" customHeight="1">
      <c r="A3760" s="19" t="s">
        <v>22726</v>
      </c>
      <c r="B3760" s="19" t="s">
        <v>61</v>
      </c>
      <c r="D3760" s="19">
        <v>3759</v>
      </c>
    </row>
    <row r="3761" spans="1:4" ht="15.75" customHeight="1">
      <c r="A3761" s="19" t="s">
        <v>22726</v>
      </c>
      <c r="B3761" s="19" t="s">
        <v>61</v>
      </c>
      <c r="D3761" s="19">
        <v>3760</v>
      </c>
    </row>
    <row r="3762" spans="1:4" ht="15.75" customHeight="1">
      <c r="A3762" s="19" t="s">
        <v>22726</v>
      </c>
      <c r="B3762" s="19" t="s">
        <v>61</v>
      </c>
      <c r="D3762" s="19">
        <v>3761</v>
      </c>
    </row>
    <row r="3763" spans="1:4" ht="15.75" customHeight="1">
      <c r="A3763" s="19" t="s">
        <v>22726</v>
      </c>
      <c r="B3763" s="19" t="s">
        <v>61</v>
      </c>
      <c r="D3763" s="19">
        <v>3762</v>
      </c>
    </row>
    <row r="3764" spans="1:4" ht="15.75" customHeight="1">
      <c r="A3764" s="19" t="s">
        <v>22726</v>
      </c>
      <c r="B3764" s="19" t="s">
        <v>61</v>
      </c>
      <c r="D3764" s="19">
        <v>3763</v>
      </c>
    </row>
    <row r="3765" spans="1:4" ht="15.75" customHeight="1">
      <c r="A3765" s="19" t="s">
        <v>22764</v>
      </c>
      <c r="B3765" s="19" t="s">
        <v>61</v>
      </c>
      <c r="D3765" s="19">
        <v>3764</v>
      </c>
    </row>
    <row r="3766" spans="1:4" ht="15.75" customHeight="1">
      <c r="A3766" s="19" t="s">
        <v>22769</v>
      </c>
      <c r="B3766" s="19" t="s">
        <v>62</v>
      </c>
      <c r="D3766" s="19">
        <v>3765</v>
      </c>
    </row>
    <row r="3767" spans="1:4" ht="15.75" customHeight="1">
      <c r="A3767" s="19" t="s">
        <v>22726</v>
      </c>
      <c r="B3767" s="19" t="s">
        <v>61</v>
      </c>
      <c r="D3767" s="19">
        <v>3766</v>
      </c>
    </row>
    <row r="3768" spans="1:4" ht="15.75" customHeight="1">
      <c r="A3768" s="19" t="s">
        <v>22726</v>
      </c>
      <c r="B3768" s="19" t="s">
        <v>61</v>
      </c>
      <c r="D3768" s="19">
        <v>3767</v>
      </c>
    </row>
    <row r="3769" spans="1:4" ht="15.75" customHeight="1">
      <c r="A3769" s="19" t="s">
        <v>22726</v>
      </c>
      <c r="B3769" s="19" t="s">
        <v>61</v>
      </c>
      <c r="D3769" s="19">
        <v>3768</v>
      </c>
    </row>
    <row r="3770" spans="1:4" ht="15.75" customHeight="1">
      <c r="A3770" s="19" t="s">
        <v>22789</v>
      </c>
      <c r="B3770" s="19" t="s">
        <v>61</v>
      </c>
      <c r="D3770" s="19">
        <v>3769</v>
      </c>
    </row>
    <row r="3771" spans="1:4" ht="15.75" customHeight="1">
      <c r="A3771" s="19" t="s">
        <v>22726</v>
      </c>
      <c r="B3771" s="19" t="s">
        <v>61</v>
      </c>
      <c r="D3771" s="19">
        <v>3770</v>
      </c>
    </row>
    <row r="3772" spans="1:4" ht="15.75" customHeight="1">
      <c r="A3772" s="19" t="s">
        <v>22726</v>
      </c>
      <c r="B3772" s="19" t="s">
        <v>61</v>
      </c>
      <c r="D3772" s="19">
        <v>3771</v>
      </c>
    </row>
    <row r="3773" spans="1:4" ht="15.75" customHeight="1">
      <c r="A3773" s="19" t="s">
        <v>22789</v>
      </c>
      <c r="B3773" s="19" t="s">
        <v>61</v>
      </c>
      <c r="D3773" s="19">
        <v>3772</v>
      </c>
    </row>
    <row r="3774" spans="1:4" ht="15.75" customHeight="1">
      <c r="A3774" s="19" t="s">
        <v>22814</v>
      </c>
      <c r="B3774" s="19" t="s">
        <v>61</v>
      </c>
      <c r="D3774" s="19">
        <v>3773</v>
      </c>
    </row>
    <row r="3775" spans="1:4" ht="15.75" customHeight="1">
      <c r="A3775" s="19" t="s">
        <v>22814</v>
      </c>
      <c r="B3775" s="19" t="s">
        <v>61</v>
      </c>
      <c r="D3775" s="19">
        <v>3774</v>
      </c>
    </row>
    <row r="3776" spans="1:4" ht="15.75" customHeight="1">
      <c r="A3776" s="19" t="s">
        <v>22814</v>
      </c>
      <c r="B3776" s="19" t="s">
        <v>61</v>
      </c>
      <c r="D3776" s="19">
        <v>3775</v>
      </c>
    </row>
    <row r="3777" spans="1:4" ht="15.75" customHeight="1">
      <c r="A3777" s="19" t="s">
        <v>22814</v>
      </c>
      <c r="B3777" s="19" t="s">
        <v>61</v>
      </c>
      <c r="D3777" s="19">
        <v>3776</v>
      </c>
    </row>
    <row r="3778" spans="1:4" ht="15.75" customHeight="1">
      <c r="A3778" s="19" t="s">
        <v>22726</v>
      </c>
      <c r="B3778" s="19" t="s">
        <v>61</v>
      </c>
      <c r="D3778" s="19">
        <v>3777</v>
      </c>
    </row>
    <row r="3779" spans="1:4" ht="15.75" customHeight="1">
      <c r="A3779" s="19" t="s">
        <v>22726</v>
      </c>
      <c r="B3779" s="19" t="s">
        <v>61</v>
      </c>
      <c r="D3779" s="19">
        <v>3778</v>
      </c>
    </row>
    <row r="3780" spans="1:4" ht="15.75" customHeight="1">
      <c r="A3780" s="19" t="s">
        <v>22726</v>
      </c>
      <c r="B3780" s="19" t="s">
        <v>61</v>
      </c>
      <c r="D3780" s="19">
        <v>3779</v>
      </c>
    </row>
    <row r="3781" spans="1:4" ht="15.75" customHeight="1">
      <c r="A3781" s="19" t="s">
        <v>22726</v>
      </c>
      <c r="B3781" s="19" t="s">
        <v>61</v>
      </c>
      <c r="D3781" s="19">
        <v>3780</v>
      </c>
    </row>
    <row r="3782" spans="1:4" ht="15.75" customHeight="1">
      <c r="A3782" s="19" t="s">
        <v>22769</v>
      </c>
      <c r="B3782" s="19" t="s">
        <v>62</v>
      </c>
      <c r="D3782" s="19">
        <v>3781</v>
      </c>
    </row>
    <row r="3783" spans="1:4" ht="15.75" customHeight="1">
      <c r="A3783" s="19" t="s">
        <v>22726</v>
      </c>
      <c r="B3783" s="19" t="s">
        <v>61</v>
      </c>
      <c r="D3783" s="19">
        <v>3782</v>
      </c>
    </row>
    <row r="3784" spans="1:4" ht="15.75" customHeight="1">
      <c r="A3784" s="19" t="s">
        <v>22726</v>
      </c>
      <c r="B3784" s="19" t="s">
        <v>61</v>
      </c>
      <c r="D3784" s="19">
        <v>3783</v>
      </c>
    </row>
    <row r="3785" spans="1:4" ht="15.75" customHeight="1">
      <c r="A3785" s="19" t="s">
        <v>22873</v>
      </c>
      <c r="B3785" s="19" t="s">
        <v>59</v>
      </c>
      <c r="D3785" s="19">
        <v>3784</v>
      </c>
    </row>
    <row r="3786" spans="1:4" ht="15.75" customHeight="1">
      <c r="A3786" s="19" t="s">
        <v>22873</v>
      </c>
      <c r="B3786" s="19" t="s">
        <v>59</v>
      </c>
      <c r="D3786" s="19">
        <v>3785</v>
      </c>
    </row>
    <row r="3787" spans="1:4" ht="15.75" customHeight="1">
      <c r="A3787" s="19" t="s">
        <v>22884</v>
      </c>
      <c r="B3787" s="19" t="s">
        <v>59</v>
      </c>
      <c r="D3787" s="19">
        <v>3786</v>
      </c>
    </row>
    <row r="3788" spans="1:4" ht="15.75" customHeight="1">
      <c r="A3788" s="19" t="s">
        <v>22890</v>
      </c>
      <c r="B3788" s="19" t="s">
        <v>59</v>
      </c>
      <c r="D3788" s="19">
        <v>3787</v>
      </c>
    </row>
    <row r="3789" spans="1:4" ht="15.75" customHeight="1">
      <c r="A3789" s="19" t="s">
        <v>22898</v>
      </c>
      <c r="B3789" s="19" t="s">
        <v>59</v>
      </c>
      <c r="D3789" s="19">
        <v>3788</v>
      </c>
    </row>
    <row r="3790" spans="1:4" ht="15.75" customHeight="1">
      <c r="A3790" s="19" t="s">
        <v>22903</v>
      </c>
      <c r="B3790" s="19" t="s">
        <v>59</v>
      </c>
      <c r="D3790" s="19">
        <v>3789</v>
      </c>
    </row>
    <row r="3791" spans="1:4" ht="15.75" customHeight="1">
      <c r="A3791" s="19" t="s">
        <v>22909</v>
      </c>
      <c r="B3791" s="19" t="s">
        <v>59</v>
      </c>
      <c r="D3791" s="19">
        <v>3790</v>
      </c>
    </row>
    <row r="3792" spans="1:4" ht="15.75" customHeight="1">
      <c r="A3792" s="19" t="s">
        <v>22916</v>
      </c>
      <c r="B3792" s="19" t="s">
        <v>59</v>
      </c>
      <c r="D3792" s="19">
        <v>3791</v>
      </c>
    </row>
    <row r="3793" spans="1:4" ht="15.75" customHeight="1">
      <c r="A3793" s="19" t="s">
        <v>22924</v>
      </c>
      <c r="B3793" s="19" t="s">
        <v>59</v>
      </c>
      <c r="D3793" s="19">
        <v>3792</v>
      </c>
    </row>
    <row r="3794" spans="1:4" ht="15.75" customHeight="1">
      <c r="A3794" s="19" t="s">
        <v>22931</v>
      </c>
      <c r="B3794" s="19" t="s">
        <v>59</v>
      </c>
      <c r="D3794" s="19">
        <v>3793</v>
      </c>
    </row>
    <row r="3795" spans="1:4" ht="15.75" customHeight="1">
      <c r="A3795" s="19" t="s">
        <v>22938</v>
      </c>
      <c r="B3795" s="19" t="s">
        <v>59</v>
      </c>
      <c r="D3795" s="19">
        <v>3794</v>
      </c>
    </row>
    <row r="3796" spans="1:4" ht="15.75" customHeight="1">
      <c r="A3796" s="19" t="s">
        <v>22938</v>
      </c>
      <c r="B3796" s="19" t="s">
        <v>59</v>
      </c>
      <c r="D3796" s="19">
        <v>3795</v>
      </c>
    </row>
    <row r="3797" spans="1:4" ht="15.75" customHeight="1">
      <c r="A3797" s="19" t="s">
        <v>22938</v>
      </c>
      <c r="B3797" s="19" t="s">
        <v>59</v>
      </c>
      <c r="D3797" s="19">
        <v>3796</v>
      </c>
    </row>
    <row r="3798" spans="1:4" ht="15.75" customHeight="1">
      <c r="A3798" s="19" t="s">
        <v>22954</v>
      </c>
      <c r="B3798" s="19" t="s">
        <v>56</v>
      </c>
      <c r="D3798" s="19">
        <v>3797</v>
      </c>
    </row>
    <row r="3799" spans="1:4" ht="15.75" customHeight="1">
      <c r="A3799" s="19" t="s">
        <v>22960</v>
      </c>
      <c r="B3799" s="19" t="s">
        <v>59</v>
      </c>
      <c r="D3799" s="19">
        <v>3798</v>
      </c>
    </row>
    <row r="3800" spans="1:4" ht="15.75" customHeight="1">
      <c r="A3800" s="19" t="s">
        <v>22965</v>
      </c>
      <c r="B3800" s="19" t="s">
        <v>59</v>
      </c>
      <c r="D3800" s="19">
        <v>3799</v>
      </c>
    </row>
    <row r="3801" spans="1:4" ht="15.75" customHeight="1">
      <c r="A3801" s="19" t="s">
        <v>22965</v>
      </c>
      <c r="B3801" s="19" t="s">
        <v>59</v>
      </c>
      <c r="D3801" s="19">
        <v>3800</v>
      </c>
    </row>
    <row r="3802" spans="1:4" ht="15.75" customHeight="1">
      <c r="A3802" s="19" t="s">
        <v>22975</v>
      </c>
      <c r="B3802" s="19" t="s">
        <v>59</v>
      </c>
      <c r="D3802" s="19">
        <v>3801</v>
      </c>
    </row>
    <row r="3803" spans="1:4" ht="15.75" customHeight="1">
      <c r="A3803" s="19" t="s">
        <v>22965</v>
      </c>
      <c r="B3803" s="19" t="s">
        <v>59</v>
      </c>
      <c r="D3803" s="19">
        <v>3802</v>
      </c>
    </row>
    <row r="3804" spans="1:4" ht="15.75" customHeight="1">
      <c r="A3804" s="19" t="s">
        <v>22965</v>
      </c>
      <c r="B3804" s="19" t="s">
        <v>59</v>
      </c>
      <c r="D3804" s="19">
        <v>3803</v>
      </c>
    </row>
    <row r="3805" spans="1:4" ht="15.75" customHeight="1">
      <c r="A3805" s="19" t="s">
        <v>22965</v>
      </c>
      <c r="B3805" s="19" t="s">
        <v>59</v>
      </c>
      <c r="D3805" s="19">
        <v>3804</v>
      </c>
    </row>
    <row r="3806" spans="1:4" ht="15.75" customHeight="1">
      <c r="A3806" s="19" t="s">
        <v>17866</v>
      </c>
      <c r="B3806" s="19" t="s">
        <v>59</v>
      </c>
      <c r="D3806" s="19">
        <v>3805</v>
      </c>
    </row>
    <row r="3807" spans="1:4" ht="15.75" customHeight="1">
      <c r="A3807" s="19" t="s">
        <v>22965</v>
      </c>
      <c r="B3807" s="19" t="s">
        <v>59</v>
      </c>
      <c r="D3807" s="19">
        <v>3806</v>
      </c>
    </row>
    <row r="3808" spans="1:4" ht="15.75" customHeight="1">
      <c r="D3808" s="19">
        <v>3807</v>
      </c>
    </row>
    <row r="3809" spans="1:4" ht="15.75" customHeight="1">
      <c r="A3809" s="19" t="s">
        <v>22965</v>
      </c>
      <c r="B3809" s="19" t="s">
        <v>59</v>
      </c>
      <c r="D3809" s="19">
        <v>3808</v>
      </c>
    </row>
    <row r="3810" spans="1:4" ht="15.75" customHeight="1">
      <c r="A3810" s="19" t="s">
        <v>22975</v>
      </c>
      <c r="B3810" s="19" t="s">
        <v>59</v>
      </c>
      <c r="D3810" s="19">
        <v>3809</v>
      </c>
    </row>
    <row r="3811" spans="1:4" ht="15.75" customHeight="1">
      <c r="D3811" s="19">
        <v>3810</v>
      </c>
    </row>
    <row r="3812" spans="1:4" ht="15.75" customHeight="1">
      <c r="A3812" s="19" t="s">
        <v>22965</v>
      </c>
      <c r="B3812" s="19" t="s">
        <v>59</v>
      </c>
      <c r="D3812" s="19">
        <v>3811</v>
      </c>
    </row>
    <row r="3813" spans="1:4" ht="15.75" customHeight="1">
      <c r="A3813" s="19" t="s">
        <v>22975</v>
      </c>
      <c r="B3813" s="19" t="s">
        <v>59</v>
      </c>
      <c r="D3813" s="19">
        <v>3812</v>
      </c>
    </row>
    <row r="3814" spans="1:4" ht="15.75" customHeight="1">
      <c r="A3814" s="19" t="s">
        <v>22965</v>
      </c>
      <c r="B3814" s="19" t="s">
        <v>59</v>
      </c>
      <c r="D3814" s="19">
        <v>3813</v>
      </c>
    </row>
    <row r="3815" spans="1:4" ht="15.75" customHeight="1">
      <c r="A3815" s="19" t="s">
        <v>23037</v>
      </c>
      <c r="B3815" s="19" t="s">
        <v>58</v>
      </c>
      <c r="D3815" s="19">
        <v>3814</v>
      </c>
    </row>
    <row r="3816" spans="1:4" ht="15.75" customHeight="1">
      <c r="A3816" s="19" t="s">
        <v>23044</v>
      </c>
      <c r="B3816" s="19" t="s">
        <v>58</v>
      </c>
      <c r="D3816" s="19">
        <v>3815</v>
      </c>
    </row>
    <row r="3817" spans="1:4" ht="15.75" customHeight="1">
      <c r="A3817" s="19" t="s">
        <v>23044</v>
      </c>
      <c r="B3817" s="19" t="s">
        <v>58</v>
      </c>
      <c r="D3817" s="19">
        <v>3816</v>
      </c>
    </row>
    <row r="3818" spans="1:4" ht="15.75" customHeight="1">
      <c r="A3818" s="19" t="s">
        <v>23055</v>
      </c>
      <c r="B3818" s="19" t="s">
        <v>58</v>
      </c>
      <c r="D3818" s="19">
        <v>3817</v>
      </c>
    </row>
    <row r="3819" spans="1:4" ht="15.75" customHeight="1">
      <c r="A3819" s="19" t="s">
        <v>23062</v>
      </c>
      <c r="B3819" s="19" t="s">
        <v>58</v>
      </c>
      <c r="D3819" s="19">
        <v>3818</v>
      </c>
    </row>
    <row r="3820" spans="1:4" ht="15.75" customHeight="1">
      <c r="A3820" s="19" t="s">
        <v>23068</v>
      </c>
      <c r="B3820" s="19" t="s">
        <v>58</v>
      </c>
      <c r="D3820" s="19">
        <v>3819</v>
      </c>
    </row>
    <row r="3821" spans="1:4" ht="15.75" customHeight="1">
      <c r="A3821" s="19" t="s">
        <v>23073</v>
      </c>
      <c r="B3821" s="19" t="s">
        <v>58</v>
      </c>
      <c r="D3821" s="19">
        <v>3820</v>
      </c>
    </row>
    <row r="3822" spans="1:4" ht="15.75" customHeight="1">
      <c r="A3822" s="19" t="s">
        <v>23079</v>
      </c>
      <c r="B3822" s="19" t="s">
        <v>58</v>
      </c>
      <c r="D3822" s="19">
        <v>3821</v>
      </c>
    </row>
    <row r="3823" spans="1:4" ht="15.75" customHeight="1">
      <c r="A3823" s="19" t="s">
        <v>23085</v>
      </c>
      <c r="B3823" s="19" t="s">
        <v>58</v>
      </c>
      <c r="D3823" s="19">
        <v>3822</v>
      </c>
    </row>
    <row r="3824" spans="1:4" ht="15.75" customHeight="1">
      <c r="A3824" s="19" t="s">
        <v>23085</v>
      </c>
      <c r="B3824" s="19" t="s">
        <v>58</v>
      </c>
      <c r="D3824" s="19">
        <v>3823</v>
      </c>
    </row>
    <row r="3825" spans="1:4" ht="15.75" customHeight="1">
      <c r="A3825" s="19" t="s">
        <v>23085</v>
      </c>
      <c r="B3825" s="19" t="s">
        <v>58</v>
      </c>
      <c r="D3825" s="19">
        <v>3824</v>
      </c>
    </row>
    <row r="3826" spans="1:4" ht="15.75" customHeight="1">
      <c r="A3826" s="19" t="s">
        <v>23103</v>
      </c>
      <c r="B3826" s="19" t="s">
        <v>58</v>
      </c>
      <c r="D3826" s="19">
        <v>3825</v>
      </c>
    </row>
    <row r="3827" spans="1:4" ht="15.75" customHeight="1">
      <c r="A3827" s="19" t="s">
        <v>23103</v>
      </c>
      <c r="B3827" s="19" t="s">
        <v>58</v>
      </c>
      <c r="D3827" s="19">
        <v>3826</v>
      </c>
    </row>
    <row r="3828" spans="1:4" ht="15.75" customHeight="1">
      <c r="A3828" s="19" t="s">
        <v>23114</v>
      </c>
      <c r="B3828" s="19" t="s">
        <v>61</v>
      </c>
      <c r="D3828" s="19">
        <v>3827</v>
      </c>
    </row>
    <row r="3829" spans="1:4" ht="15.75" customHeight="1">
      <c r="A3829" s="19" t="s">
        <v>23103</v>
      </c>
      <c r="B3829" s="19" t="s">
        <v>58</v>
      </c>
      <c r="D3829" s="19">
        <v>3828</v>
      </c>
    </row>
    <row r="3830" spans="1:4" ht="15.75" customHeight="1">
      <c r="A3830" s="19" t="s">
        <v>23125</v>
      </c>
      <c r="B3830" s="19" t="s">
        <v>58</v>
      </c>
      <c r="D3830" s="19">
        <v>3829</v>
      </c>
    </row>
    <row r="3831" spans="1:4" ht="15.75" customHeight="1">
      <c r="A3831" s="19" t="s">
        <v>23103</v>
      </c>
      <c r="B3831" s="19" t="s">
        <v>58</v>
      </c>
      <c r="D3831" s="19">
        <v>3830</v>
      </c>
    </row>
    <row r="3832" spans="1:4" ht="15.75" customHeight="1">
      <c r="D3832" s="19">
        <v>3831</v>
      </c>
    </row>
    <row r="3833" spans="1:4" ht="15.75" customHeight="1">
      <c r="A3833" s="19" t="s">
        <v>23103</v>
      </c>
      <c r="B3833" s="19" t="s">
        <v>58</v>
      </c>
      <c r="D3833" s="19">
        <v>3832</v>
      </c>
    </row>
    <row r="3834" spans="1:4" ht="15.75" customHeight="1">
      <c r="D3834" s="19">
        <v>3833</v>
      </c>
    </row>
    <row r="3835" spans="1:4" ht="15.75" customHeight="1">
      <c r="A3835" s="19" t="s">
        <v>23103</v>
      </c>
      <c r="B3835" s="19" t="s">
        <v>58</v>
      </c>
      <c r="D3835" s="19">
        <v>3834</v>
      </c>
    </row>
    <row r="3836" spans="1:4" ht="15.75" customHeight="1">
      <c r="A3836" s="19" t="s">
        <v>23103</v>
      </c>
      <c r="B3836" s="19" t="s">
        <v>58</v>
      </c>
      <c r="D3836" s="19">
        <v>3835</v>
      </c>
    </row>
    <row r="3837" spans="1:4" ht="15.75" customHeight="1">
      <c r="A3837" s="19" t="s">
        <v>23103</v>
      </c>
      <c r="B3837" s="19" t="s">
        <v>58</v>
      </c>
      <c r="D3837" s="19">
        <v>3836</v>
      </c>
    </row>
    <row r="3838" spans="1:4" ht="15.75" customHeight="1">
      <c r="A3838" s="19" t="s">
        <v>23103</v>
      </c>
      <c r="B3838" s="19" t="s">
        <v>58</v>
      </c>
      <c r="D3838" s="19">
        <v>3837</v>
      </c>
    </row>
    <row r="3839" spans="1:4" ht="15.75" customHeight="1">
      <c r="A3839" s="19" t="s">
        <v>23103</v>
      </c>
      <c r="B3839" s="19" t="s">
        <v>58</v>
      </c>
      <c r="D3839" s="19">
        <v>3838</v>
      </c>
    </row>
    <row r="3840" spans="1:4" ht="15.75" customHeight="1">
      <c r="A3840" s="19" t="s">
        <v>23103</v>
      </c>
      <c r="B3840" s="19" t="s">
        <v>58</v>
      </c>
      <c r="D3840" s="19">
        <v>3839</v>
      </c>
    </row>
    <row r="3841" spans="1:4" ht="15.75" customHeight="1">
      <c r="A3841" s="19" t="s">
        <v>23103</v>
      </c>
      <c r="B3841" s="19" t="s">
        <v>58</v>
      </c>
      <c r="D3841" s="19">
        <v>3840</v>
      </c>
    </row>
    <row r="3842" spans="1:4" ht="15.75" customHeight="1">
      <c r="A3842" s="19" t="s">
        <v>23103</v>
      </c>
      <c r="B3842" s="19" t="s">
        <v>58</v>
      </c>
      <c r="D3842" s="19">
        <v>3841</v>
      </c>
    </row>
    <row r="3843" spans="1:4" ht="15.75" customHeight="1">
      <c r="A3843" s="19" t="s">
        <v>23103</v>
      </c>
      <c r="B3843" s="19" t="s">
        <v>58</v>
      </c>
      <c r="D3843" s="19">
        <v>3842</v>
      </c>
    </row>
    <row r="3844" spans="1:4" ht="15.75" customHeight="1">
      <c r="A3844" s="19" t="s">
        <v>23103</v>
      </c>
      <c r="B3844" s="19" t="s">
        <v>58</v>
      </c>
      <c r="D3844" s="19">
        <v>3843</v>
      </c>
    </row>
    <row r="3845" spans="1:4" ht="15.75" customHeight="1">
      <c r="D3845" s="19">
        <v>3844</v>
      </c>
    </row>
    <row r="3846" spans="1:4" ht="15.75" customHeight="1">
      <c r="A3846" s="19" t="s">
        <v>23103</v>
      </c>
      <c r="B3846" s="19" t="s">
        <v>58</v>
      </c>
      <c r="D3846" s="19">
        <v>3845</v>
      </c>
    </row>
    <row r="3847" spans="1:4" ht="15.75" customHeight="1">
      <c r="A3847" s="19" t="s">
        <v>23103</v>
      </c>
      <c r="B3847" s="19" t="s">
        <v>58</v>
      </c>
      <c r="D3847" s="19">
        <v>3846</v>
      </c>
    </row>
    <row r="3848" spans="1:4" ht="15.75" customHeight="1">
      <c r="A3848" s="19" t="s">
        <v>5787</v>
      </c>
      <c r="B3848" s="19" t="s">
        <v>58</v>
      </c>
      <c r="D3848" s="19">
        <v>3847</v>
      </c>
    </row>
    <row r="3849" spans="1:4" ht="15.75" customHeight="1">
      <c r="D3849" s="19">
        <v>3848</v>
      </c>
    </row>
    <row r="3850" spans="1:4" ht="15.75" customHeight="1">
      <c r="A3850" s="19" t="s">
        <v>23103</v>
      </c>
      <c r="B3850" s="19" t="s">
        <v>58</v>
      </c>
      <c r="D3850" s="19">
        <v>3849</v>
      </c>
    </row>
    <row r="3851" spans="1:4" ht="15.75" customHeight="1">
      <c r="A3851" s="19" t="s">
        <v>23221</v>
      </c>
      <c r="B3851" s="19" t="s">
        <v>56</v>
      </c>
      <c r="D3851" s="19">
        <v>3850</v>
      </c>
    </row>
    <row r="3852" spans="1:4" ht="15.75" customHeight="1">
      <c r="A3852" s="19" t="s">
        <v>23221</v>
      </c>
      <c r="B3852" s="19" t="s">
        <v>56</v>
      </c>
      <c r="D3852" s="19">
        <v>3851</v>
      </c>
    </row>
    <row r="3853" spans="1:4" ht="15.75" customHeight="1">
      <c r="A3853" s="19" t="s">
        <v>23221</v>
      </c>
      <c r="B3853" s="19" t="s">
        <v>56</v>
      </c>
      <c r="D3853" s="19">
        <v>3852</v>
      </c>
    </row>
    <row r="3854" spans="1:4" ht="15.75" customHeight="1">
      <c r="A3854" s="19" t="s">
        <v>23221</v>
      </c>
      <c r="B3854" s="19" t="s">
        <v>56</v>
      </c>
      <c r="D3854" s="19">
        <v>3853</v>
      </c>
    </row>
    <row r="3855" spans="1:4" ht="15.75" customHeight="1">
      <c r="A3855" s="19" t="s">
        <v>23244</v>
      </c>
      <c r="B3855" s="19" t="s">
        <v>56</v>
      </c>
      <c r="D3855" s="19">
        <v>3854</v>
      </c>
    </row>
    <row r="3856" spans="1:4" ht="15.75" customHeight="1">
      <c r="A3856" s="19" t="s">
        <v>23244</v>
      </c>
      <c r="B3856" s="19" t="s">
        <v>56</v>
      </c>
      <c r="D3856" s="19">
        <v>3855</v>
      </c>
    </row>
    <row r="3857" spans="1:4" ht="15.75" customHeight="1">
      <c r="A3857" s="19" t="s">
        <v>23257</v>
      </c>
      <c r="B3857" s="19" t="s">
        <v>56</v>
      </c>
      <c r="D3857" s="19">
        <v>3856</v>
      </c>
    </row>
    <row r="3858" spans="1:4" ht="15.75" customHeight="1">
      <c r="A3858" s="19" t="s">
        <v>23264</v>
      </c>
      <c r="B3858" s="19" t="s">
        <v>56</v>
      </c>
      <c r="D3858" s="19">
        <v>3857</v>
      </c>
    </row>
    <row r="3859" spans="1:4" ht="15.75" customHeight="1">
      <c r="A3859" s="19" t="s">
        <v>23271</v>
      </c>
      <c r="B3859" s="19" t="s">
        <v>56</v>
      </c>
      <c r="D3859" s="19">
        <v>3858</v>
      </c>
    </row>
    <row r="3860" spans="1:4" ht="15.75" customHeight="1">
      <c r="A3860" s="19" t="s">
        <v>23279</v>
      </c>
      <c r="B3860" s="19" t="s">
        <v>56</v>
      </c>
      <c r="D3860" s="19">
        <v>3859</v>
      </c>
    </row>
    <row r="3861" spans="1:4" ht="15.75" customHeight="1">
      <c r="A3861" s="19" t="s">
        <v>23286</v>
      </c>
      <c r="B3861" s="19" t="s">
        <v>56</v>
      </c>
      <c r="D3861" s="19">
        <v>3860</v>
      </c>
    </row>
    <row r="3862" spans="1:4" ht="15.75" customHeight="1">
      <c r="A3862" s="19" t="s">
        <v>23293</v>
      </c>
      <c r="B3862" s="19" t="s">
        <v>56</v>
      </c>
      <c r="D3862" s="19">
        <v>3861</v>
      </c>
    </row>
    <row r="3863" spans="1:4" ht="15.75" customHeight="1">
      <c r="A3863" s="19" t="s">
        <v>23301</v>
      </c>
      <c r="B3863" s="19" t="s">
        <v>56</v>
      </c>
      <c r="D3863" s="19">
        <v>3862</v>
      </c>
    </row>
    <row r="3864" spans="1:4" ht="15.75" customHeight="1">
      <c r="A3864" s="19" t="s">
        <v>23304</v>
      </c>
      <c r="B3864" s="19" t="s">
        <v>56</v>
      </c>
      <c r="D3864" s="19">
        <v>3863</v>
      </c>
    </row>
    <row r="3865" spans="1:4" ht="15.75" customHeight="1">
      <c r="A3865" s="19" t="s">
        <v>23304</v>
      </c>
      <c r="B3865" s="19" t="s">
        <v>56</v>
      </c>
      <c r="D3865" s="19">
        <v>3864</v>
      </c>
    </row>
    <row r="3866" spans="1:4" ht="15.75" customHeight="1">
      <c r="A3866" s="19" t="s">
        <v>23317</v>
      </c>
      <c r="B3866" s="19" t="s">
        <v>56</v>
      </c>
      <c r="D3866" s="19">
        <v>3865</v>
      </c>
    </row>
    <row r="3867" spans="1:4" ht="15.75" customHeight="1">
      <c r="A3867" s="19" t="s">
        <v>23323</v>
      </c>
      <c r="B3867" s="19" t="s">
        <v>56</v>
      </c>
      <c r="D3867" s="19">
        <v>3866</v>
      </c>
    </row>
    <row r="3868" spans="1:4" ht="15.75" customHeight="1">
      <c r="A3868" s="19" t="s">
        <v>23317</v>
      </c>
      <c r="B3868" s="19" t="s">
        <v>56</v>
      </c>
      <c r="D3868" s="19">
        <v>3867</v>
      </c>
    </row>
    <row r="3869" spans="1:4" ht="15.75" customHeight="1">
      <c r="A3869" s="19" t="s">
        <v>23317</v>
      </c>
      <c r="B3869" s="19" t="s">
        <v>56</v>
      </c>
      <c r="D3869" s="19">
        <v>3868</v>
      </c>
    </row>
    <row r="3870" spans="1:4" ht="15.75" customHeight="1">
      <c r="A3870" s="19" t="s">
        <v>23317</v>
      </c>
      <c r="B3870" s="19" t="s">
        <v>56</v>
      </c>
      <c r="D3870" s="19">
        <v>3869</v>
      </c>
    </row>
    <row r="3871" spans="1:4" ht="15.75" customHeight="1">
      <c r="D3871" s="19">
        <v>3870</v>
      </c>
    </row>
    <row r="3872" spans="1:4" ht="15.75" customHeight="1">
      <c r="D3872" s="19">
        <v>3871</v>
      </c>
    </row>
    <row r="3873" spans="1:4" ht="15.75" customHeight="1">
      <c r="A3873" s="19" t="s">
        <v>23317</v>
      </c>
      <c r="B3873" s="19" t="s">
        <v>56</v>
      </c>
      <c r="D3873" s="19">
        <v>3872</v>
      </c>
    </row>
    <row r="3874" spans="1:4" ht="15.75" customHeight="1">
      <c r="A3874" s="19" t="s">
        <v>23355</v>
      </c>
      <c r="B3874" s="19" t="s">
        <v>56</v>
      </c>
      <c r="D3874" s="19">
        <v>3873</v>
      </c>
    </row>
    <row r="3875" spans="1:4" ht="15.75" customHeight="1">
      <c r="A3875" s="19" t="s">
        <v>23359</v>
      </c>
      <c r="B3875" s="19" t="s">
        <v>56</v>
      </c>
      <c r="D3875" s="19">
        <v>3874</v>
      </c>
    </row>
    <row r="3876" spans="1:4" ht="15.75" customHeight="1">
      <c r="A3876" s="19" t="s">
        <v>23355</v>
      </c>
      <c r="B3876" s="19" t="s">
        <v>56</v>
      </c>
      <c r="D3876" s="19">
        <v>3875</v>
      </c>
    </row>
    <row r="3877" spans="1:4" ht="15.75" customHeight="1">
      <c r="A3877" s="19" t="s">
        <v>23317</v>
      </c>
      <c r="B3877" s="19" t="s">
        <v>56</v>
      </c>
      <c r="D3877" s="19">
        <v>3876</v>
      </c>
    </row>
    <row r="3878" spans="1:4" ht="15.75" customHeight="1">
      <c r="A3878" s="19" t="s">
        <v>23317</v>
      </c>
      <c r="B3878" s="19" t="s">
        <v>56</v>
      </c>
      <c r="D3878" s="19">
        <v>3877</v>
      </c>
    </row>
    <row r="3879" spans="1:4" ht="15.75" customHeight="1">
      <c r="A3879" s="19" t="s">
        <v>23317</v>
      </c>
      <c r="B3879" s="19" t="s">
        <v>56</v>
      </c>
      <c r="D3879" s="19">
        <v>3878</v>
      </c>
    </row>
    <row r="3880" spans="1:4" ht="15.75" customHeight="1">
      <c r="A3880" s="19" t="s">
        <v>23317</v>
      </c>
      <c r="B3880" s="19" t="s">
        <v>56</v>
      </c>
      <c r="D3880" s="19">
        <v>3879</v>
      </c>
    </row>
    <row r="3881" spans="1:4" ht="15.75" customHeight="1">
      <c r="A3881" s="19" t="s">
        <v>23317</v>
      </c>
      <c r="B3881" s="19" t="s">
        <v>56</v>
      </c>
      <c r="D3881" s="19">
        <v>3880</v>
      </c>
    </row>
    <row r="3882" spans="1:4" ht="15.75" customHeight="1">
      <c r="D3882" s="19">
        <v>3881</v>
      </c>
    </row>
    <row r="3883" spans="1:4" ht="15.75" customHeight="1">
      <c r="A3883" s="19" t="s">
        <v>23317</v>
      </c>
      <c r="B3883" s="19" t="s">
        <v>56</v>
      </c>
      <c r="D3883" s="19">
        <v>3882</v>
      </c>
    </row>
    <row r="3884" spans="1:4" ht="15.75" customHeight="1">
      <c r="A3884" s="19" t="s">
        <v>23317</v>
      </c>
      <c r="B3884" s="19" t="s">
        <v>56</v>
      </c>
      <c r="D3884" s="19">
        <v>3883</v>
      </c>
    </row>
    <row r="3885" spans="1:4" ht="15.75" customHeight="1">
      <c r="A3885" s="19" t="s">
        <v>23359</v>
      </c>
      <c r="B3885" s="19" t="s">
        <v>56</v>
      </c>
      <c r="D3885" s="19">
        <v>3884</v>
      </c>
    </row>
    <row r="3886" spans="1:4" ht="15.75" customHeight="1">
      <c r="A3886" s="19" t="s">
        <v>23414</v>
      </c>
      <c r="B3886" s="19" t="s">
        <v>56</v>
      </c>
      <c r="D3886" s="19">
        <v>3885</v>
      </c>
    </row>
    <row r="3887" spans="1:4" ht="15.75" customHeight="1">
      <c r="A3887" s="19" t="s">
        <v>23317</v>
      </c>
      <c r="B3887" s="19" t="s">
        <v>56</v>
      </c>
      <c r="D3887" s="19">
        <v>3886</v>
      </c>
    </row>
    <row r="3888" spans="1:4" ht="15.75" customHeight="1">
      <c r="A3888" s="19" t="s">
        <v>23425</v>
      </c>
      <c r="B3888" s="19" t="s">
        <v>56</v>
      </c>
      <c r="D3888" s="19">
        <v>3887</v>
      </c>
    </row>
    <row r="3889" spans="1:4" ht="15.75" customHeight="1">
      <c r="A3889" s="19" t="s">
        <v>23317</v>
      </c>
      <c r="B3889" s="19" t="s">
        <v>56</v>
      </c>
      <c r="D3889" s="19">
        <v>3888</v>
      </c>
    </row>
    <row r="3890" spans="1:4" ht="15.75" customHeight="1">
      <c r="A3890" s="19" t="s">
        <v>23317</v>
      </c>
      <c r="B3890" s="19" t="s">
        <v>56</v>
      </c>
      <c r="D3890" s="19">
        <v>3889</v>
      </c>
    </row>
    <row r="3891" spans="1:4" ht="15.75" customHeight="1">
      <c r="A3891" s="19" t="s">
        <v>23355</v>
      </c>
      <c r="B3891" s="19" t="s">
        <v>56</v>
      </c>
      <c r="D3891" s="19">
        <v>3890</v>
      </c>
    </row>
    <row r="3892" spans="1:4" ht="15.75" customHeight="1">
      <c r="A3892" s="19" t="s">
        <v>23317</v>
      </c>
      <c r="B3892" s="19" t="s">
        <v>56</v>
      </c>
      <c r="D3892" s="19">
        <v>3891</v>
      </c>
    </row>
    <row r="3893" spans="1:4" ht="15.75" customHeight="1">
      <c r="A3893" s="19" t="s">
        <v>23317</v>
      </c>
      <c r="B3893" s="19" t="s">
        <v>56</v>
      </c>
      <c r="D3893" s="19">
        <v>3892</v>
      </c>
    </row>
    <row r="3894" spans="1:4" ht="15.75" customHeight="1">
      <c r="A3894" s="19" t="s">
        <v>23359</v>
      </c>
      <c r="B3894" s="19" t="s">
        <v>56</v>
      </c>
      <c r="D3894" s="19">
        <v>3893</v>
      </c>
    </row>
    <row r="3895" spans="1:4" ht="15.75" customHeight="1">
      <c r="A3895" s="19" t="s">
        <v>23317</v>
      </c>
      <c r="B3895" s="19" t="s">
        <v>56</v>
      </c>
      <c r="D3895" s="19">
        <v>3894</v>
      </c>
    </row>
    <row r="3896" spans="1:4" ht="15.75" customHeight="1">
      <c r="A3896" s="19" t="s">
        <v>23359</v>
      </c>
      <c r="B3896" s="19" t="s">
        <v>56</v>
      </c>
      <c r="D3896" s="19">
        <v>3895</v>
      </c>
    </row>
    <row r="3897" spans="1:4" ht="15.75" customHeight="1">
      <c r="A3897" s="19" t="s">
        <v>23317</v>
      </c>
      <c r="B3897" s="19" t="s">
        <v>56</v>
      </c>
      <c r="D3897" s="19">
        <v>3896</v>
      </c>
    </row>
    <row r="3898" spans="1:4" ht="15.75" customHeight="1">
      <c r="A3898" s="19" t="s">
        <v>23317</v>
      </c>
      <c r="B3898" s="19" t="s">
        <v>56</v>
      </c>
      <c r="D3898" s="19">
        <v>3897</v>
      </c>
    </row>
    <row r="3899" spans="1:4" ht="15.75" customHeight="1">
      <c r="D3899" s="19">
        <v>3898</v>
      </c>
    </row>
    <row r="3900" spans="1:4" ht="15.75" customHeight="1">
      <c r="A3900" s="19" t="s">
        <v>23317</v>
      </c>
      <c r="B3900" s="19" t="s">
        <v>56</v>
      </c>
      <c r="D3900" s="19">
        <v>3899</v>
      </c>
    </row>
    <row r="3901" spans="1:4" ht="15.75" customHeight="1">
      <c r="A3901" s="19" t="s">
        <v>23359</v>
      </c>
      <c r="B3901" s="19" t="s">
        <v>56</v>
      </c>
      <c r="D3901" s="19">
        <v>3900</v>
      </c>
    </row>
    <row r="3902" spans="1:4" ht="15.75" customHeight="1">
      <c r="A3902" s="19" t="s">
        <v>23359</v>
      </c>
      <c r="B3902" s="19" t="s">
        <v>56</v>
      </c>
      <c r="D3902" s="19">
        <v>3901</v>
      </c>
    </row>
    <row r="3903" spans="1:4" ht="15.75" customHeight="1">
      <c r="A3903" s="19" t="s">
        <v>23500</v>
      </c>
      <c r="B3903" s="19" t="s">
        <v>53</v>
      </c>
      <c r="D3903" s="19">
        <v>3902</v>
      </c>
    </row>
    <row r="3904" spans="1:4" ht="15.75" customHeight="1">
      <c r="A3904" s="19" t="s">
        <v>23506</v>
      </c>
      <c r="B3904" s="19" t="s">
        <v>53</v>
      </c>
      <c r="D3904" s="19">
        <v>3903</v>
      </c>
    </row>
    <row r="3905" spans="1:4" ht="15.75" customHeight="1">
      <c r="A3905" s="19" t="s">
        <v>23513</v>
      </c>
      <c r="B3905" s="19" t="s">
        <v>53</v>
      </c>
      <c r="D3905" s="19">
        <v>3904</v>
      </c>
    </row>
    <row r="3906" spans="1:4" ht="15.75" customHeight="1">
      <c r="A3906" s="19" t="s">
        <v>23519</v>
      </c>
      <c r="B3906" s="19" t="s">
        <v>53</v>
      </c>
      <c r="D3906" s="19">
        <v>3905</v>
      </c>
    </row>
    <row r="3907" spans="1:4" ht="15.75" customHeight="1">
      <c r="A3907" s="19" t="s">
        <v>23527</v>
      </c>
      <c r="B3907" s="19" t="s">
        <v>53</v>
      </c>
      <c r="D3907" s="19">
        <v>3906</v>
      </c>
    </row>
    <row r="3908" spans="1:4" ht="15.75" customHeight="1">
      <c r="A3908" s="19" t="s">
        <v>23527</v>
      </c>
      <c r="B3908" s="19" t="s">
        <v>53</v>
      </c>
      <c r="D3908" s="19">
        <v>3907</v>
      </c>
    </row>
    <row r="3909" spans="1:4" ht="15.75" customHeight="1">
      <c r="A3909" s="19" t="s">
        <v>23539</v>
      </c>
      <c r="B3909" s="19" t="s">
        <v>53</v>
      </c>
      <c r="D3909" s="19">
        <v>3908</v>
      </c>
    </row>
    <row r="3910" spans="1:4" ht="15.75" customHeight="1">
      <c r="A3910" s="19" t="s">
        <v>23546</v>
      </c>
      <c r="B3910" s="19" t="s">
        <v>53</v>
      </c>
      <c r="D3910" s="19">
        <v>3909</v>
      </c>
    </row>
    <row r="3911" spans="1:4" ht="15.75" customHeight="1">
      <c r="A3911" s="19" t="s">
        <v>23552</v>
      </c>
      <c r="B3911" s="19" t="s">
        <v>53</v>
      </c>
      <c r="D3911" s="19">
        <v>3910</v>
      </c>
    </row>
    <row r="3912" spans="1:4" ht="15.75" customHeight="1">
      <c r="A3912" s="19" t="s">
        <v>23552</v>
      </c>
      <c r="B3912" s="19" t="s">
        <v>53</v>
      </c>
      <c r="D3912" s="19">
        <v>3911</v>
      </c>
    </row>
    <row r="3913" spans="1:4" ht="15.75" customHeight="1">
      <c r="A3913" s="19" t="s">
        <v>13329</v>
      </c>
      <c r="B3913" s="19" t="s">
        <v>53</v>
      </c>
      <c r="D3913" s="19">
        <v>3912</v>
      </c>
    </row>
    <row r="3914" spans="1:4" ht="15.75" customHeight="1">
      <c r="A3914" s="19" t="s">
        <v>23569</v>
      </c>
      <c r="B3914" s="19" t="s">
        <v>56</v>
      </c>
      <c r="D3914" s="19">
        <v>3913</v>
      </c>
    </row>
    <row r="3915" spans="1:4" ht="15.75" customHeight="1">
      <c r="A3915" s="19" t="s">
        <v>23552</v>
      </c>
      <c r="B3915" s="19" t="s">
        <v>53</v>
      </c>
      <c r="D3915" s="19">
        <v>3914</v>
      </c>
    </row>
    <row r="3916" spans="1:4" ht="15.75" customHeight="1">
      <c r="A3916" s="19" t="s">
        <v>23579</v>
      </c>
      <c r="B3916" s="19" t="s">
        <v>53</v>
      </c>
      <c r="D3916" s="19">
        <v>3915</v>
      </c>
    </row>
    <row r="3917" spans="1:4" ht="15.75" customHeight="1">
      <c r="D3917" s="19">
        <v>3916</v>
      </c>
    </row>
    <row r="3918" spans="1:4" ht="15.75" customHeight="1">
      <c r="A3918" s="19" t="s">
        <v>23587</v>
      </c>
      <c r="B3918" s="19" t="s">
        <v>53</v>
      </c>
      <c r="D3918" s="19">
        <v>3917</v>
      </c>
    </row>
    <row r="3919" spans="1:4" ht="15.75" customHeight="1">
      <c r="A3919" s="19" t="s">
        <v>23587</v>
      </c>
      <c r="B3919" s="19" t="s">
        <v>53</v>
      </c>
      <c r="D3919" s="19">
        <v>3918</v>
      </c>
    </row>
    <row r="3920" spans="1:4" ht="15.75" customHeight="1">
      <c r="A3920" s="19" t="s">
        <v>23552</v>
      </c>
      <c r="B3920" s="19" t="s">
        <v>53</v>
      </c>
      <c r="D3920" s="19">
        <v>3919</v>
      </c>
    </row>
    <row r="3921" spans="1:4" ht="15.75" customHeight="1">
      <c r="A3921" s="19" t="s">
        <v>23552</v>
      </c>
      <c r="B3921" s="19" t="s">
        <v>53</v>
      </c>
      <c r="D3921" s="19">
        <v>3920</v>
      </c>
    </row>
    <row r="3922" spans="1:4" ht="15.75" customHeight="1">
      <c r="A3922" s="19" t="s">
        <v>23552</v>
      </c>
      <c r="B3922" s="19" t="s">
        <v>53</v>
      </c>
      <c r="D3922" s="19">
        <v>3921</v>
      </c>
    </row>
    <row r="3923" spans="1:4" ht="15.75" customHeight="1">
      <c r="A3923" s="19" t="s">
        <v>23552</v>
      </c>
      <c r="B3923" s="19" t="s">
        <v>53</v>
      </c>
      <c r="D3923" s="19">
        <v>3922</v>
      </c>
    </row>
    <row r="3924" spans="1:4" ht="15.75" customHeight="1">
      <c r="A3924" s="19" t="s">
        <v>23617</v>
      </c>
      <c r="B3924" s="19" t="s">
        <v>53</v>
      </c>
      <c r="D3924" s="19">
        <v>3923</v>
      </c>
    </row>
    <row r="3925" spans="1:4" ht="15.75" customHeight="1">
      <c r="A3925" s="19" t="s">
        <v>23552</v>
      </c>
      <c r="B3925" s="19" t="s">
        <v>53</v>
      </c>
      <c r="D3925" s="19">
        <v>3924</v>
      </c>
    </row>
    <row r="3926" spans="1:4" ht="15.75" customHeight="1">
      <c r="A3926" s="19" t="s">
        <v>23552</v>
      </c>
      <c r="B3926" s="19" t="s">
        <v>53</v>
      </c>
      <c r="D3926" s="19">
        <v>3925</v>
      </c>
    </row>
    <row r="3927" spans="1:4" ht="15.75" customHeight="1">
      <c r="A3927" s="19" t="s">
        <v>23552</v>
      </c>
      <c r="B3927" s="19" t="s">
        <v>53</v>
      </c>
      <c r="D3927" s="19">
        <v>3926</v>
      </c>
    </row>
    <row r="3928" spans="1:4" ht="15.75" customHeight="1">
      <c r="A3928" s="19" t="s">
        <v>23552</v>
      </c>
      <c r="B3928" s="19" t="s">
        <v>53</v>
      </c>
      <c r="D3928" s="19">
        <v>3927</v>
      </c>
    </row>
    <row r="3929" spans="1:4" ht="15.75" customHeight="1">
      <c r="A3929" s="19" t="s">
        <v>23552</v>
      </c>
      <c r="B3929" s="19" t="s">
        <v>53</v>
      </c>
      <c r="D3929" s="19">
        <v>3928</v>
      </c>
    </row>
    <row r="3930" spans="1:4" ht="15.75" customHeight="1">
      <c r="A3930" s="19">
        <v>45048</v>
      </c>
      <c r="B3930" s="19" t="s">
        <v>53</v>
      </c>
      <c r="D3930" s="19">
        <v>3929</v>
      </c>
    </row>
    <row r="3931" spans="1:4" ht="15.75" customHeight="1">
      <c r="A3931" s="19">
        <v>45048</v>
      </c>
      <c r="B3931" s="19" t="s">
        <v>53</v>
      </c>
      <c r="D3931" s="19">
        <v>3930</v>
      </c>
    </row>
    <row r="3932" spans="1:4" ht="15.75" customHeight="1">
      <c r="A3932" s="19" t="s">
        <v>23552</v>
      </c>
      <c r="B3932" s="19" t="s">
        <v>53</v>
      </c>
      <c r="D3932" s="19">
        <v>3931</v>
      </c>
    </row>
    <row r="3933" spans="1:4" ht="15.75" customHeight="1">
      <c r="A3933" s="19" t="s">
        <v>23617</v>
      </c>
      <c r="B3933" s="19" t="s">
        <v>53</v>
      </c>
      <c r="D3933" s="19">
        <v>3932</v>
      </c>
    </row>
    <row r="3934" spans="1:4" ht="15.75" customHeight="1">
      <c r="A3934" s="19" t="s">
        <v>23552</v>
      </c>
      <c r="B3934" s="19" t="s">
        <v>53</v>
      </c>
      <c r="D3934" s="19">
        <v>3933</v>
      </c>
    </row>
    <row r="3935" spans="1:4" ht="15.75" customHeight="1">
      <c r="A3935" s="19" t="s">
        <v>23552</v>
      </c>
      <c r="B3935" s="19" t="s">
        <v>53</v>
      </c>
      <c r="D3935" s="19">
        <v>3934</v>
      </c>
    </row>
    <row r="3936" spans="1:4" ht="15.75" customHeight="1">
      <c r="A3936" s="19" t="s">
        <v>23552</v>
      </c>
      <c r="B3936" s="19" t="s">
        <v>53</v>
      </c>
      <c r="D3936" s="19">
        <v>3935</v>
      </c>
    </row>
    <row r="3937" spans="1:4" ht="15.75" customHeight="1">
      <c r="A3937" s="19" t="s">
        <v>23552</v>
      </c>
      <c r="B3937" s="19" t="s">
        <v>53</v>
      </c>
      <c r="D3937" s="19">
        <v>3936</v>
      </c>
    </row>
    <row r="3938" spans="1:4" ht="15.75" customHeight="1">
      <c r="A3938" s="19" t="s">
        <v>23688</v>
      </c>
      <c r="B3938" s="19" t="s">
        <v>50</v>
      </c>
      <c r="D3938" s="19">
        <v>3937</v>
      </c>
    </row>
    <row r="3939" spans="1:4" ht="15.75" customHeight="1">
      <c r="A3939" s="19" t="s">
        <v>23694</v>
      </c>
      <c r="B3939" s="19" t="s">
        <v>50</v>
      </c>
      <c r="D3939" s="19">
        <v>3938</v>
      </c>
    </row>
    <row r="3940" spans="1:4" ht="15.75" customHeight="1">
      <c r="A3940" s="19" t="s">
        <v>23694</v>
      </c>
      <c r="B3940" s="19" t="s">
        <v>50</v>
      </c>
      <c r="D3940" s="19">
        <v>3939</v>
      </c>
    </row>
    <row r="3941" spans="1:4" ht="15.75" customHeight="1">
      <c r="A3941" s="19" t="s">
        <v>23704</v>
      </c>
      <c r="B3941" s="19" t="s">
        <v>50</v>
      </c>
      <c r="D3941" s="19">
        <v>3940</v>
      </c>
    </row>
    <row r="3942" spans="1:4" ht="15.75" customHeight="1">
      <c r="A3942" s="19" t="s">
        <v>23710</v>
      </c>
      <c r="B3942" s="19" t="s">
        <v>50</v>
      </c>
      <c r="D3942" s="19">
        <v>3941</v>
      </c>
    </row>
    <row r="3943" spans="1:4" ht="15.75" customHeight="1">
      <c r="A3943" s="19" t="s">
        <v>23710</v>
      </c>
      <c r="B3943" s="19" t="s">
        <v>50</v>
      </c>
      <c r="D3943" s="19">
        <v>3942</v>
      </c>
    </row>
    <row r="3944" spans="1:4" ht="15.75" customHeight="1">
      <c r="A3944" s="19" t="s">
        <v>23719</v>
      </c>
      <c r="B3944" s="19" t="s">
        <v>50</v>
      </c>
      <c r="D3944" s="19">
        <v>3943</v>
      </c>
    </row>
    <row r="3945" spans="1:4" ht="15.75" customHeight="1">
      <c r="A3945" s="19" t="s">
        <v>23724</v>
      </c>
      <c r="B3945" s="19" t="s">
        <v>50</v>
      </c>
      <c r="D3945" s="19">
        <v>3944</v>
      </c>
    </row>
    <row r="3946" spans="1:4" ht="15.75" customHeight="1">
      <c r="A3946" s="19" t="s">
        <v>23730</v>
      </c>
      <c r="B3946" s="19" t="s">
        <v>50</v>
      </c>
      <c r="D3946" s="19">
        <v>3945</v>
      </c>
    </row>
    <row r="3947" spans="1:4" ht="15.75" customHeight="1">
      <c r="A3947" s="19" t="s">
        <v>23737</v>
      </c>
      <c r="B3947" s="19" t="s">
        <v>50</v>
      </c>
      <c r="D3947" s="19">
        <v>3946</v>
      </c>
    </row>
    <row r="3948" spans="1:4" ht="15.75" customHeight="1">
      <c r="A3948" s="19" t="s">
        <v>23743</v>
      </c>
      <c r="B3948" s="19" t="s">
        <v>50</v>
      </c>
      <c r="D3948" s="19">
        <v>3947</v>
      </c>
    </row>
    <row r="3949" spans="1:4" ht="15.75" customHeight="1">
      <c r="A3949" s="19" t="s">
        <v>23751</v>
      </c>
      <c r="B3949" s="19" t="s">
        <v>50</v>
      </c>
      <c r="D3949" s="19">
        <v>3948</v>
      </c>
    </row>
    <row r="3950" spans="1:4" ht="15.75" customHeight="1">
      <c r="A3950" s="19" t="s">
        <v>23758</v>
      </c>
      <c r="B3950" s="19" t="s">
        <v>50</v>
      </c>
      <c r="D3950" s="19">
        <v>3949</v>
      </c>
    </row>
    <row r="3951" spans="1:4" ht="15.75" customHeight="1">
      <c r="A3951" s="19" t="s">
        <v>23765</v>
      </c>
      <c r="B3951" s="19" t="s">
        <v>50</v>
      </c>
      <c r="D3951" s="19">
        <v>3950</v>
      </c>
    </row>
    <row r="3952" spans="1:4" ht="15.75" customHeight="1">
      <c r="A3952" s="19" t="s">
        <v>23772</v>
      </c>
      <c r="B3952" s="19" t="s">
        <v>23773</v>
      </c>
      <c r="D3952" s="19">
        <v>3951</v>
      </c>
    </row>
    <row r="3953" spans="1:4" ht="15.75" customHeight="1">
      <c r="A3953" s="19" t="s">
        <v>23765</v>
      </c>
      <c r="B3953" s="19" t="s">
        <v>50</v>
      </c>
      <c r="D3953" s="19">
        <v>3952</v>
      </c>
    </row>
    <row r="3954" spans="1:4" ht="15.75" customHeight="1">
      <c r="A3954" s="19" t="s">
        <v>23784</v>
      </c>
      <c r="B3954" s="19" t="s">
        <v>56</v>
      </c>
      <c r="D3954" s="19">
        <v>3953</v>
      </c>
    </row>
    <row r="3955" spans="1:4" ht="15.75" customHeight="1">
      <c r="A3955" s="19" t="s">
        <v>23765</v>
      </c>
      <c r="B3955" s="19" t="s">
        <v>50</v>
      </c>
      <c r="D3955" s="19">
        <v>3954</v>
      </c>
    </row>
    <row r="3956" spans="1:4" ht="15.75" customHeight="1">
      <c r="A3956" s="19" t="s">
        <v>23765</v>
      </c>
      <c r="B3956" s="19" t="s">
        <v>50</v>
      </c>
      <c r="D3956" s="19">
        <v>3955</v>
      </c>
    </row>
    <row r="3957" spans="1:4" ht="15.75" customHeight="1">
      <c r="A3957" s="19" t="s">
        <v>23765</v>
      </c>
      <c r="B3957" s="19" t="s">
        <v>50</v>
      </c>
      <c r="D3957" s="19">
        <v>3956</v>
      </c>
    </row>
    <row r="3958" spans="1:4" ht="15.75" customHeight="1">
      <c r="A3958" s="19" t="s">
        <v>23765</v>
      </c>
      <c r="B3958" s="19" t="s">
        <v>50</v>
      </c>
      <c r="D3958" s="19">
        <v>3957</v>
      </c>
    </row>
    <row r="3959" spans="1:4" ht="15.75" customHeight="1">
      <c r="A3959" s="19" t="s">
        <v>23765</v>
      </c>
      <c r="B3959" s="19" t="s">
        <v>50</v>
      </c>
      <c r="D3959" s="19">
        <v>3958</v>
      </c>
    </row>
    <row r="3960" spans="1:4" ht="15.75" customHeight="1">
      <c r="A3960" s="19" t="s">
        <v>23765</v>
      </c>
      <c r="B3960" s="19" t="s">
        <v>50</v>
      </c>
      <c r="D3960" s="19">
        <v>3959</v>
      </c>
    </row>
    <row r="3961" spans="1:4" ht="15.75" customHeight="1">
      <c r="A3961" s="19" t="s">
        <v>23765</v>
      </c>
      <c r="B3961" s="19" t="s">
        <v>50</v>
      </c>
      <c r="D3961" s="19">
        <v>3960</v>
      </c>
    </row>
    <row r="3962" spans="1:4" ht="15.75" customHeight="1">
      <c r="A3962" s="19" t="s">
        <v>23765</v>
      </c>
      <c r="B3962" s="19" t="s">
        <v>50</v>
      </c>
      <c r="D3962" s="19">
        <v>3961</v>
      </c>
    </row>
    <row r="3963" spans="1:4" ht="15.75" customHeight="1">
      <c r="A3963" s="19" t="s">
        <v>23765</v>
      </c>
      <c r="B3963" s="19" t="s">
        <v>50</v>
      </c>
      <c r="D3963" s="19">
        <v>3962</v>
      </c>
    </row>
    <row r="3964" spans="1:4" ht="15.75" customHeight="1">
      <c r="A3964" s="19" t="s">
        <v>23765</v>
      </c>
      <c r="B3964" s="19" t="s">
        <v>50</v>
      </c>
      <c r="D3964" s="19">
        <v>3963</v>
      </c>
    </row>
    <row r="3965" spans="1:4" ht="15.75" customHeight="1">
      <c r="A3965" s="19" t="s">
        <v>23765</v>
      </c>
      <c r="B3965" s="19" t="s">
        <v>50</v>
      </c>
      <c r="D3965" s="19">
        <v>3964</v>
      </c>
    </row>
    <row r="3966" spans="1:4" ht="15.75" customHeight="1">
      <c r="A3966" s="19" t="s">
        <v>23765</v>
      </c>
      <c r="B3966" s="19" t="s">
        <v>50</v>
      </c>
      <c r="D3966" s="19">
        <v>3965</v>
      </c>
    </row>
    <row r="3967" spans="1:4" ht="15.75" customHeight="1">
      <c r="A3967" s="19" t="s">
        <v>23765</v>
      </c>
      <c r="B3967" s="19" t="s">
        <v>50</v>
      </c>
      <c r="D3967" s="19">
        <v>3966</v>
      </c>
    </row>
    <row r="3968" spans="1:4" ht="15.75" customHeight="1">
      <c r="A3968" s="19" t="s">
        <v>23765</v>
      </c>
      <c r="B3968" s="19" t="s">
        <v>50</v>
      </c>
      <c r="D3968" s="19">
        <v>3967</v>
      </c>
    </row>
    <row r="3969" spans="1:4" ht="15.75" customHeight="1">
      <c r="A3969" s="19" t="s">
        <v>23765</v>
      </c>
      <c r="B3969" s="19" t="s">
        <v>50</v>
      </c>
      <c r="D3969" s="19">
        <v>3968</v>
      </c>
    </row>
    <row r="3970" spans="1:4" ht="15.75" customHeight="1">
      <c r="A3970" s="19" t="s">
        <v>23765</v>
      </c>
      <c r="B3970" s="19" t="s">
        <v>50</v>
      </c>
      <c r="D3970" s="19">
        <v>3969</v>
      </c>
    </row>
    <row r="3971" spans="1:4" ht="15.75" customHeight="1">
      <c r="A3971" s="19" t="s">
        <v>23765</v>
      </c>
      <c r="B3971" s="19" t="s">
        <v>50</v>
      </c>
      <c r="D3971" s="19">
        <v>3970</v>
      </c>
    </row>
    <row r="3972" spans="1:4" ht="15.75" customHeight="1">
      <c r="A3972" s="19" t="s">
        <v>23864</v>
      </c>
      <c r="B3972" s="19" t="s">
        <v>50</v>
      </c>
      <c r="D3972" s="19">
        <v>3971</v>
      </c>
    </row>
    <row r="3973" spans="1:4" ht="15.75" customHeight="1">
      <c r="A3973" s="19" t="s">
        <v>23765</v>
      </c>
      <c r="B3973" s="19" t="s">
        <v>50</v>
      </c>
      <c r="D3973" s="19">
        <v>3972</v>
      </c>
    </row>
    <row r="3974" spans="1:4" ht="15.75" customHeight="1">
      <c r="A3974" s="19" t="s">
        <v>23765</v>
      </c>
      <c r="B3974" s="19" t="s">
        <v>50</v>
      </c>
      <c r="D3974" s="19">
        <v>3973</v>
      </c>
    </row>
    <row r="3975" spans="1:4" ht="15.75" customHeight="1">
      <c r="A3975" s="19" t="s">
        <v>23881</v>
      </c>
      <c r="B3975" s="19" t="s">
        <v>50</v>
      </c>
      <c r="D3975" s="19">
        <v>3974</v>
      </c>
    </row>
    <row r="3976" spans="1:4" ht="15.75" customHeight="1">
      <c r="A3976" s="19" t="s">
        <v>23765</v>
      </c>
      <c r="B3976" s="19" t="s">
        <v>50</v>
      </c>
      <c r="D3976" s="19">
        <v>3975</v>
      </c>
    </row>
    <row r="3977" spans="1:4" ht="15.75" customHeight="1">
      <c r="A3977" s="19" t="s">
        <v>23765</v>
      </c>
      <c r="B3977" s="19" t="s">
        <v>50</v>
      </c>
      <c r="D3977" s="19">
        <v>3976</v>
      </c>
    </row>
    <row r="3978" spans="1:4" ht="15.75" customHeight="1">
      <c r="A3978" s="19" t="s">
        <v>23765</v>
      </c>
      <c r="B3978" s="19" t="s">
        <v>50</v>
      </c>
      <c r="D3978" s="19">
        <v>3977</v>
      </c>
    </row>
    <row r="3979" spans="1:4" ht="15.75" customHeight="1">
      <c r="A3979" s="19" t="s">
        <v>23881</v>
      </c>
      <c r="B3979" s="19" t="s">
        <v>50</v>
      </c>
      <c r="D3979" s="19">
        <v>3978</v>
      </c>
    </row>
    <row r="3980" spans="1:4" ht="15.75" customHeight="1">
      <c r="A3980" s="19" t="s">
        <v>23881</v>
      </c>
      <c r="B3980" s="19" t="s">
        <v>50</v>
      </c>
      <c r="D3980" s="19">
        <v>3979</v>
      </c>
    </row>
    <row r="3981" spans="1:4" ht="15.75" customHeight="1">
      <c r="A3981" s="19" t="s">
        <v>23765</v>
      </c>
      <c r="B3981" s="19" t="s">
        <v>50</v>
      </c>
      <c r="D3981" s="19">
        <v>3980</v>
      </c>
    </row>
    <row r="3982" spans="1:4" ht="15.75" customHeight="1">
      <c r="A3982" s="19" t="s">
        <v>23881</v>
      </c>
      <c r="B3982" s="19" t="s">
        <v>50</v>
      </c>
      <c r="D3982" s="19">
        <v>3981</v>
      </c>
    </row>
    <row r="3983" spans="1:4" ht="15.75" customHeight="1">
      <c r="A3983" s="19" t="s">
        <v>23765</v>
      </c>
      <c r="B3983" s="19" t="s">
        <v>50</v>
      </c>
      <c r="D3983" s="19">
        <v>3982</v>
      </c>
    </row>
    <row r="3984" spans="1:4" ht="15.75" customHeight="1">
      <c r="A3984" s="19" t="s">
        <v>23765</v>
      </c>
      <c r="B3984" s="19" t="s">
        <v>50</v>
      </c>
      <c r="D3984" s="19">
        <v>3983</v>
      </c>
    </row>
    <row r="3985" spans="1:4" ht="15.75" customHeight="1">
      <c r="A3985" s="19" t="s">
        <v>23765</v>
      </c>
      <c r="B3985" s="19" t="s">
        <v>50</v>
      </c>
      <c r="D3985" s="19">
        <v>3984</v>
      </c>
    </row>
    <row r="3986" spans="1:4" ht="15.75" customHeight="1">
      <c r="A3986" s="19" t="s">
        <v>23765</v>
      </c>
      <c r="B3986" s="19" t="s">
        <v>50</v>
      </c>
      <c r="D3986" s="19">
        <v>3985</v>
      </c>
    </row>
    <row r="3987" spans="1:4" ht="15.75" customHeight="1">
      <c r="A3987" s="19" t="s">
        <v>23765</v>
      </c>
      <c r="B3987" s="19" t="s">
        <v>50</v>
      </c>
      <c r="D3987" s="19">
        <v>3986</v>
      </c>
    </row>
    <row r="3988" spans="1:4" ht="15.75" customHeight="1">
      <c r="A3988" s="19" t="s">
        <v>23945</v>
      </c>
      <c r="B3988" s="19" t="s">
        <v>47</v>
      </c>
      <c r="D3988" s="19">
        <v>3987</v>
      </c>
    </row>
    <row r="3989" spans="1:4" ht="15.75" customHeight="1">
      <c r="A3989" s="19" t="s">
        <v>23952</v>
      </c>
      <c r="B3989" s="19" t="s">
        <v>47</v>
      </c>
      <c r="D3989" s="19">
        <v>3988</v>
      </c>
    </row>
    <row r="3990" spans="1:4" ht="15.75" customHeight="1">
      <c r="D3990" s="19">
        <v>3989</v>
      </c>
    </row>
    <row r="3991" spans="1:4" ht="15.75" customHeight="1">
      <c r="A3991" s="19" t="s">
        <v>23962</v>
      </c>
      <c r="B3991" s="19" t="s">
        <v>47</v>
      </c>
      <c r="D3991" s="19">
        <v>3990</v>
      </c>
    </row>
    <row r="3992" spans="1:4" ht="15.75" customHeight="1">
      <c r="A3992" s="19" t="s">
        <v>23962</v>
      </c>
      <c r="B3992" s="19" t="s">
        <v>47</v>
      </c>
      <c r="D3992" s="19">
        <v>3991</v>
      </c>
    </row>
    <row r="3993" spans="1:4" ht="15.75" customHeight="1">
      <c r="A3993" s="19" t="s">
        <v>23973</v>
      </c>
      <c r="B3993" s="19" t="s">
        <v>47</v>
      </c>
      <c r="D3993" s="19">
        <v>3992</v>
      </c>
    </row>
    <row r="3994" spans="1:4" ht="15.75" customHeight="1">
      <c r="D3994" s="19">
        <v>3993</v>
      </c>
    </row>
    <row r="3995" spans="1:4" ht="15.75" customHeight="1">
      <c r="A3995" s="19" t="s">
        <v>23982</v>
      </c>
      <c r="B3995" s="19" t="s">
        <v>56</v>
      </c>
      <c r="D3995" s="19">
        <v>3994</v>
      </c>
    </row>
    <row r="3996" spans="1:4" ht="15.75" customHeight="1">
      <c r="A3996" s="19" t="s">
        <v>23987</v>
      </c>
      <c r="B3996" s="19" t="s">
        <v>47</v>
      </c>
      <c r="D3996" s="19">
        <v>3995</v>
      </c>
    </row>
    <row r="3997" spans="1:4" ht="15.75" customHeight="1">
      <c r="A3997" s="19" t="s">
        <v>23993</v>
      </c>
      <c r="B3997" s="19" t="s">
        <v>47</v>
      </c>
      <c r="D3997" s="19">
        <v>3996</v>
      </c>
    </row>
    <row r="3998" spans="1:4" ht="15.75" customHeight="1">
      <c r="A3998" s="19" t="s">
        <v>23987</v>
      </c>
      <c r="B3998" s="19" t="s">
        <v>47</v>
      </c>
      <c r="D3998" s="19">
        <v>3997</v>
      </c>
    </row>
    <row r="3999" spans="1:4" ht="15.75" customHeight="1">
      <c r="A3999" s="19" t="s">
        <v>23987</v>
      </c>
      <c r="B3999" s="19" t="s">
        <v>47</v>
      </c>
      <c r="D3999" s="19">
        <v>3998</v>
      </c>
    </row>
    <row r="4000" spans="1:4" ht="15.75" customHeight="1">
      <c r="A4000" s="19" t="s">
        <v>23987</v>
      </c>
      <c r="B4000" s="19" t="s">
        <v>47</v>
      </c>
      <c r="D4000" s="19">
        <v>3999</v>
      </c>
    </row>
    <row r="4001" spans="1:4" ht="15.75" customHeight="1">
      <c r="A4001" s="19">
        <v>44987</v>
      </c>
      <c r="B4001" s="19" t="s">
        <v>47</v>
      </c>
      <c r="D4001" s="19">
        <v>4000</v>
      </c>
    </row>
    <row r="4002" spans="1:4" ht="15.75" customHeight="1">
      <c r="A4002" s="19" t="s">
        <v>23987</v>
      </c>
      <c r="B4002" s="19" t="s">
        <v>47</v>
      </c>
      <c r="D4002" s="19">
        <v>4001</v>
      </c>
    </row>
    <row r="4003" spans="1:4" ht="15.75" customHeight="1">
      <c r="A4003" s="19" t="s">
        <v>23987</v>
      </c>
      <c r="B4003" s="19" t="s">
        <v>47</v>
      </c>
      <c r="D4003" s="19">
        <v>4002</v>
      </c>
    </row>
    <row r="4004" spans="1:4" ht="15.75" customHeight="1">
      <c r="A4004" s="19" t="s">
        <v>23987</v>
      </c>
      <c r="B4004" s="19" t="s">
        <v>47</v>
      </c>
      <c r="D4004" s="19">
        <v>4003</v>
      </c>
    </row>
    <row r="4005" spans="1:4" ht="15.75" customHeight="1">
      <c r="A4005" s="19" t="s">
        <v>24032</v>
      </c>
      <c r="B4005" s="19" t="s">
        <v>47</v>
      </c>
      <c r="D4005" s="19">
        <v>4004</v>
      </c>
    </row>
    <row r="4006" spans="1:4" ht="15.75" customHeight="1">
      <c r="A4006" s="19" t="s">
        <v>23987</v>
      </c>
      <c r="B4006" s="19" t="s">
        <v>47</v>
      </c>
      <c r="D4006" s="19">
        <v>4005</v>
      </c>
    </row>
    <row r="4007" spans="1:4" ht="15.75" customHeight="1">
      <c r="A4007" s="19" t="s">
        <v>24045</v>
      </c>
      <c r="B4007" s="19" t="s">
        <v>47</v>
      </c>
      <c r="D4007" s="19">
        <v>4006</v>
      </c>
    </row>
    <row r="4008" spans="1:4" ht="15.75" customHeight="1">
      <c r="A4008" s="19" t="s">
        <v>24032</v>
      </c>
      <c r="B4008" s="19" t="s">
        <v>47</v>
      </c>
      <c r="D4008" s="19">
        <v>4007</v>
      </c>
    </row>
    <row r="4009" spans="1:4" ht="15.75" customHeight="1">
      <c r="D4009" s="19">
        <v>4008</v>
      </c>
    </row>
    <row r="4010" spans="1:4" ht="15.75" customHeight="1">
      <c r="A4010" s="19" t="s">
        <v>8852</v>
      </c>
      <c r="B4010" s="19" t="s">
        <v>47</v>
      </c>
      <c r="D4010" s="19">
        <v>4009</v>
      </c>
    </row>
    <row r="4011" spans="1:4" ht="15.75" customHeight="1">
      <c r="A4011" s="19" t="s">
        <v>23987</v>
      </c>
      <c r="B4011" s="19" t="s">
        <v>47</v>
      </c>
      <c r="D4011" s="19">
        <v>4010</v>
      </c>
    </row>
    <row r="4012" spans="1:4" ht="15.75" customHeight="1">
      <c r="A4012" s="19" t="s">
        <v>24032</v>
      </c>
      <c r="B4012" s="19" t="s">
        <v>47</v>
      </c>
      <c r="D4012" s="19">
        <v>4011</v>
      </c>
    </row>
    <row r="4013" spans="1:4" ht="15.75" customHeight="1">
      <c r="A4013" s="19" t="s">
        <v>23993</v>
      </c>
      <c r="B4013" s="19" t="s">
        <v>47</v>
      </c>
      <c r="D4013" s="19">
        <v>4012</v>
      </c>
    </row>
    <row r="4014" spans="1:4" ht="15.75" customHeight="1">
      <c r="A4014" s="19" t="s">
        <v>23987</v>
      </c>
      <c r="B4014" s="19" t="s">
        <v>47</v>
      </c>
      <c r="D4014" s="19">
        <v>4013</v>
      </c>
    </row>
    <row r="4015" spans="1:4" ht="15.75" customHeight="1">
      <c r="A4015" s="19" t="s">
        <v>23987</v>
      </c>
      <c r="B4015" s="19" t="s">
        <v>47</v>
      </c>
      <c r="D4015" s="19">
        <v>4014</v>
      </c>
    </row>
    <row r="4016" spans="1:4" ht="15.75" customHeight="1">
      <c r="A4016" s="19" t="s">
        <v>24089</v>
      </c>
      <c r="B4016" s="19" t="s">
        <v>47</v>
      </c>
      <c r="D4016" s="19">
        <v>4015</v>
      </c>
    </row>
    <row r="4017" spans="1:4" ht="15.75" customHeight="1">
      <c r="A4017" s="19" t="s">
        <v>24045</v>
      </c>
      <c r="B4017" s="19" t="s">
        <v>47</v>
      </c>
      <c r="D4017" s="19">
        <v>4016</v>
      </c>
    </row>
    <row r="4018" spans="1:4" ht="15.75" customHeight="1">
      <c r="A4018" s="19" t="s">
        <v>23987</v>
      </c>
      <c r="B4018" s="19" t="s">
        <v>47</v>
      </c>
      <c r="D4018" s="19">
        <v>4017</v>
      </c>
    </row>
    <row r="4019" spans="1:4" ht="15.75" customHeight="1">
      <c r="A4019" s="19" t="s">
        <v>23987</v>
      </c>
      <c r="B4019" s="19" t="s">
        <v>47</v>
      </c>
      <c r="D4019" s="19">
        <v>4018</v>
      </c>
    </row>
    <row r="4020" spans="1:4" ht="15.75" customHeight="1">
      <c r="A4020" s="19" t="s">
        <v>23987</v>
      </c>
      <c r="B4020" s="19" t="s">
        <v>47</v>
      </c>
      <c r="D4020" s="19">
        <v>4019</v>
      </c>
    </row>
    <row r="4021" spans="1:4" ht="15.75" customHeight="1">
      <c r="A4021" s="19" t="s">
        <v>23987</v>
      </c>
      <c r="B4021" s="19" t="s">
        <v>47</v>
      </c>
      <c r="D4021" s="19">
        <v>4020</v>
      </c>
    </row>
    <row r="4022" spans="1:4" ht="15.75" customHeight="1">
      <c r="D4022" s="19">
        <v>4021</v>
      </c>
    </row>
    <row r="4023" spans="1:4" ht="15.75" customHeight="1">
      <c r="A4023" s="19" t="s">
        <v>8852</v>
      </c>
      <c r="B4023" s="19" t="s">
        <v>47</v>
      </c>
      <c r="D4023" s="19">
        <v>4022</v>
      </c>
    </row>
    <row r="4024" spans="1:4" ht="15.75" customHeight="1">
      <c r="A4024" s="19" t="s">
        <v>24128</v>
      </c>
      <c r="B4024" s="19" t="s">
        <v>47</v>
      </c>
      <c r="D4024" s="19">
        <v>4023</v>
      </c>
    </row>
    <row r="4025" spans="1:4" ht="15.75" customHeight="1">
      <c r="A4025" s="19" t="s">
        <v>24134</v>
      </c>
      <c r="B4025" s="19" t="s">
        <v>43</v>
      </c>
      <c r="D4025" s="19">
        <v>4024</v>
      </c>
    </row>
    <row r="4026" spans="1:4" ht="15.75" customHeight="1">
      <c r="A4026" s="19" t="s">
        <v>24141</v>
      </c>
      <c r="B4026" s="19" t="s">
        <v>43</v>
      </c>
      <c r="D4026" s="19">
        <v>4025</v>
      </c>
    </row>
    <row r="4027" spans="1:4" ht="15.75" customHeight="1">
      <c r="A4027" s="19" t="s">
        <v>24147</v>
      </c>
      <c r="B4027" s="19" t="s">
        <v>43</v>
      </c>
      <c r="D4027" s="19">
        <v>4026</v>
      </c>
    </row>
    <row r="4028" spans="1:4" ht="15.75" customHeight="1">
      <c r="A4028" s="19" t="s">
        <v>24153</v>
      </c>
      <c r="B4028" s="19" t="s">
        <v>43</v>
      </c>
      <c r="D4028" s="19">
        <v>4027</v>
      </c>
    </row>
    <row r="4029" spans="1:4" ht="15.75" customHeight="1">
      <c r="A4029" s="19" t="s">
        <v>24158</v>
      </c>
      <c r="B4029" s="19" t="s">
        <v>43</v>
      </c>
      <c r="D4029" s="19">
        <v>4028</v>
      </c>
    </row>
    <row r="4030" spans="1:4" ht="15.75" customHeight="1">
      <c r="A4030" s="19" t="s">
        <v>24158</v>
      </c>
      <c r="B4030" s="19" t="s">
        <v>43</v>
      </c>
      <c r="D4030" s="19">
        <v>4029</v>
      </c>
    </row>
    <row r="4031" spans="1:4" ht="15.75" customHeight="1">
      <c r="A4031" s="19" t="s">
        <v>24168</v>
      </c>
      <c r="B4031" s="19" t="s">
        <v>43</v>
      </c>
      <c r="D4031" s="19">
        <v>4030</v>
      </c>
    </row>
    <row r="4032" spans="1:4" ht="15.75" customHeight="1">
      <c r="A4032" s="19" t="s">
        <v>24175</v>
      </c>
      <c r="B4032" s="19" t="s">
        <v>43</v>
      </c>
      <c r="D4032" s="19">
        <v>4031</v>
      </c>
    </row>
    <row r="4033" spans="1:4" ht="15.75" customHeight="1">
      <c r="D4033" s="19">
        <v>4032</v>
      </c>
    </row>
    <row r="4034" spans="1:4" ht="15.75" customHeight="1">
      <c r="A4034" s="19" t="s">
        <v>24175</v>
      </c>
      <c r="B4034" s="19" t="s">
        <v>43</v>
      </c>
      <c r="D4034" s="19">
        <v>4033</v>
      </c>
    </row>
    <row r="4035" spans="1:4" ht="15.75" customHeight="1">
      <c r="A4035" s="19" t="s">
        <v>24175</v>
      </c>
      <c r="B4035" s="19" t="s">
        <v>43</v>
      </c>
      <c r="D4035" s="19">
        <v>4034</v>
      </c>
    </row>
    <row r="4036" spans="1:4" ht="15.75" customHeight="1">
      <c r="A4036" s="19" t="s">
        <v>9123</v>
      </c>
      <c r="B4036" s="19" t="s">
        <v>43</v>
      </c>
      <c r="D4036" s="19">
        <v>4035</v>
      </c>
    </row>
    <row r="4037" spans="1:4" ht="15.75" customHeight="1">
      <c r="A4037" s="19" t="s">
        <v>24175</v>
      </c>
      <c r="B4037" s="19" t="s">
        <v>43</v>
      </c>
      <c r="D4037" s="19">
        <v>4036</v>
      </c>
    </row>
    <row r="4038" spans="1:4" ht="15.75" customHeight="1">
      <c r="A4038" s="19" t="s">
        <v>24175</v>
      </c>
      <c r="B4038" s="19" t="s">
        <v>43</v>
      </c>
      <c r="D4038" s="19">
        <v>4037</v>
      </c>
    </row>
    <row r="4039" spans="1:4" ht="15.75" customHeight="1">
      <c r="A4039" s="19" t="s">
        <v>24211</v>
      </c>
      <c r="B4039" s="19" t="s">
        <v>43</v>
      </c>
      <c r="D4039" s="19">
        <v>4038</v>
      </c>
    </row>
    <row r="4040" spans="1:4" ht="15.75" customHeight="1">
      <c r="A4040" s="19" t="s">
        <v>24175</v>
      </c>
      <c r="B4040" s="19" t="s">
        <v>43</v>
      </c>
      <c r="D4040" s="19">
        <v>4039</v>
      </c>
    </row>
    <row r="4041" spans="1:4" ht="15.75" customHeight="1">
      <c r="A4041" s="19" t="s">
        <v>24175</v>
      </c>
      <c r="B4041" s="19" t="s">
        <v>43</v>
      </c>
      <c r="D4041" s="19">
        <v>4040</v>
      </c>
    </row>
    <row r="4042" spans="1:4" ht="15.75" customHeight="1">
      <c r="A4042" s="19" t="s">
        <v>24175</v>
      </c>
      <c r="B4042" s="19" t="s">
        <v>43</v>
      </c>
      <c r="D4042" s="19">
        <v>4041</v>
      </c>
    </row>
    <row r="4043" spans="1:4" ht="15.75" customHeight="1">
      <c r="A4043" s="19" t="s">
        <v>24232</v>
      </c>
      <c r="B4043" s="19" t="s">
        <v>43</v>
      </c>
      <c r="D4043" s="19">
        <v>4042</v>
      </c>
    </row>
    <row r="4044" spans="1:4" ht="15.75" customHeight="1">
      <c r="A4044" s="19" t="s">
        <v>24238</v>
      </c>
      <c r="B4044" s="19" t="s">
        <v>43</v>
      </c>
      <c r="D4044" s="19">
        <v>4043</v>
      </c>
    </row>
    <row r="4045" spans="1:4" ht="15.75" customHeight="1">
      <c r="A4045" s="19" t="s">
        <v>24175</v>
      </c>
      <c r="B4045" s="19" t="s">
        <v>43</v>
      </c>
      <c r="D4045" s="19">
        <v>4044</v>
      </c>
    </row>
    <row r="4046" spans="1:4" ht="15.75" customHeight="1">
      <c r="A4046" s="19" t="s">
        <v>24175</v>
      </c>
      <c r="B4046" s="19" t="s">
        <v>43</v>
      </c>
      <c r="D4046" s="19">
        <v>4045</v>
      </c>
    </row>
    <row r="4047" spans="1:4" ht="15.75" customHeight="1">
      <c r="A4047" s="19" t="s">
        <v>24175</v>
      </c>
      <c r="B4047" s="19" t="s">
        <v>43</v>
      </c>
      <c r="D4047" s="19">
        <v>4046</v>
      </c>
    </row>
    <row r="4048" spans="1:4" ht="15.75" customHeight="1">
      <c r="A4048" s="19" t="s">
        <v>14006</v>
      </c>
      <c r="B4048" s="19" t="s">
        <v>43</v>
      </c>
      <c r="D4048" s="19">
        <v>4047</v>
      </c>
    </row>
    <row r="4049" spans="1:4" ht="15.75" customHeight="1">
      <c r="A4049" s="19" t="s">
        <v>24211</v>
      </c>
      <c r="B4049" s="19" t="s">
        <v>43</v>
      </c>
      <c r="D4049" s="19">
        <v>4048</v>
      </c>
    </row>
    <row r="4050" spans="1:4" ht="15.75" customHeight="1">
      <c r="A4050" s="19" t="s">
        <v>24267</v>
      </c>
      <c r="B4050" s="19" t="s">
        <v>43</v>
      </c>
      <c r="D4050" s="19">
        <v>4049</v>
      </c>
    </row>
    <row r="4051" spans="1:4" ht="15.75" customHeight="1">
      <c r="D4051" s="19">
        <v>4050</v>
      </c>
    </row>
    <row r="4052" spans="1:4" ht="15.75" customHeight="1">
      <c r="A4052" s="19" t="s">
        <v>24274</v>
      </c>
      <c r="B4052" s="19" t="s">
        <v>40</v>
      </c>
      <c r="D4052" s="19">
        <v>4051</v>
      </c>
    </row>
    <row r="4053" spans="1:4" ht="15.75" customHeight="1">
      <c r="A4053" s="19" t="s">
        <v>24281</v>
      </c>
      <c r="B4053" s="19" t="s">
        <v>40</v>
      </c>
      <c r="D4053" s="19">
        <v>4052</v>
      </c>
    </row>
    <row r="4054" spans="1:4" ht="15.75" customHeight="1">
      <c r="A4054" s="19" t="s">
        <v>24286</v>
      </c>
      <c r="B4054" s="19" t="s">
        <v>40</v>
      </c>
      <c r="D4054" s="19">
        <v>4053</v>
      </c>
    </row>
    <row r="4055" spans="1:4" ht="15.75" customHeight="1">
      <c r="A4055" s="19" t="s">
        <v>24292</v>
      </c>
      <c r="B4055" s="19" t="s">
        <v>40</v>
      </c>
      <c r="D4055" s="19">
        <v>4054</v>
      </c>
    </row>
    <row r="4056" spans="1:4" ht="15.75" customHeight="1">
      <c r="A4056" s="19" t="s">
        <v>24299</v>
      </c>
      <c r="B4056" s="19" t="s">
        <v>40</v>
      </c>
      <c r="D4056" s="19">
        <v>4055</v>
      </c>
    </row>
    <row r="4057" spans="1:4" ht="15.75" customHeight="1">
      <c r="A4057" s="19" t="s">
        <v>24306</v>
      </c>
      <c r="B4057" s="19" t="s">
        <v>40</v>
      </c>
      <c r="D4057" s="19">
        <v>4056</v>
      </c>
    </row>
    <row r="4058" spans="1:4" ht="15.75" customHeight="1">
      <c r="A4058" s="19" t="s">
        <v>24306</v>
      </c>
      <c r="B4058" s="19" t="s">
        <v>40</v>
      </c>
      <c r="D4058" s="19">
        <v>4057</v>
      </c>
    </row>
    <row r="4059" spans="1:4" ht="15.75" customHeight="1">
      <c r="A4059" s="19" t="s">
        <v>24319</v>
      </c>
      <c r="B4059" s="19" t="s">
        <v>40</v>
      </c>
      <c r="D4059" s="19">
        <v>4058</v>
      </c>
    </row>
    <row r="4060" spans="1:4" ht="15.75" customHeight="1">
      <c r="A4060" s="19" t="s">
        <v>24319</v>
      </c>
      <c r="B4060" s="19" t="s">
        <v>40</v>
      </c>
      <c r="D4060" s="19">
        <v>4059</v>
      </c>
    </row>
    <row r="4061" spans="1:4" ht="15.75" customHeight="1">
      <c r="A4061" s="19">
        <v>2013</v>
      </c>
      <c r="B4061" s="19" t="s">
        <v>14261</v>
      </c>
      <c r="D4061" s="19">
        <v>4060</v>
      </c>
    </row>
    <row r="4062" spans="1:4" ht="15.75" customHeight="1">
      <c r="A4062" s="19">
        <v>2013</v>
      </c>
      <c r="B4062" s="19" t="s">
        <v>24337</v>
      </c>
      <c r="D4062" s="19">
        <v>4061</v>
      </c>
    </row>
    <row r="4063" spans="1:4" ht="15.75" customHeight="1">
      <c r="A4063" s="19">
        <v>2013</v>
      </c>
      <c r="B4063" s="19" t="s">
        <v>19276</v>
      </c>
      <c r="D4063" s="19">
        <v>4062</v>
      </c>
    </row>
    <row r="4064" spans="1:4" ht="15.75" customHeight="1">
      <c r="A4064" s="19">
        <v>2013</v>
      </c>
      <c r="B4064" s="19" t="s">
        <v>24350</v>
      </c>
      <c r="D4064" s="19">
        <v>4063</v>
      </c>
    </row>
    <row r="4065" spans="1:4" ht="15.75" customHeight="1">
      <c r="A4065" s="19">
        <v>2013</v>
      </c>
      <c r="B4065" s="19" t="s">
        <v>24357</v>
      </c>
      <c r="D4065" s="19">
        <v>4064</v>
      </c>
    </row>
    <row r="4066" spans="1:4" ht="15.75" customHeight="1">
      <c r="A4066" s="19">
        <v>2013</v>
      </c>
      <c r="B4066" s="19" t="s">
        <v>14282</v>
      </c>
      <c r="D4066" s="19">
        <v>4065</v>
      </c>
    </row>
    <row r="4067" spans="1:4" ht="15.75" customHeight="1">
      <c r="A4067" s="19">
        <v>2013</v>
      </c>
      <c r="B4067" s="19" t="s">
        <v>24368</v>
      </c>
      <c r="D4067" s="19">
        <v>4066</v>
      </c>
    </row>
    <row r="4068" spans="1:4" ht="15.75" customHeight="1">
      <c r="A4068" s="19">
        <v>2013</v>
      </c>
      <c r="B4068" s="19" t="s">
        <v>24375</v>
      </c>
      <c r="D4068" s="19">
        <v>4067</v>
      </c>
    </row>
    <row r="4069" spans="1:4" ht="15.75" customHeight="1">
      <c r="A4069" s="19">
        <v>2013</v>
      </c>
      <c r="B4069" s="19" t="s">
        <v>19281</v>
      </c>
      <c r="D4069" s="19">
        <v>4068</v>
      </c>
    </row>
    <row r="4070" spans="1:4" ht="15.75" customHeight="1">
      <c r="A4070" s="19">
        <v>2013</v>
      </c>
      <c r="B4070" s="19" t="s">
        <v>19269</v>
      </c>
      <c r="D4070" s="19">
        <v>4069</v>
      </c>
    </row>
    <row r="4071" spans="1:4" ht="15.75" customHeight="1">
      <c r="A4071" s="19">
        <v>2013</v>
      </c>
      <c r="B4071" s="19" t="s">
        <v>16761</v>
      </c>
      <c r="D4071" s="19">
        <v>4070</v>
      </c>
    </row>
    <row r="4072" spans="1:4" ht="15.75" customHeight="1">
      <c r="A4072" s="19">
        <v>2013</v>
      </c>
      <c r="B4072" s="19" t="s">
        <v>14227</v>
      </c>
      <c r="D4072" s="19">
        <v>4071</v>
      </c>
    </row>
    <row r="4073" spans="1:4" ht="15.75" customHeight="1">
      <c r="A4073" s="19">
        <v>2013</v>
      </c>
      <c r="B4073" s="19" t="s">
        <v>24405</v>
      </c>
      <c r="D4073" s="19">
        <v>4072</v>
      </c>
    </row>
    <row r="4074" spans="1:4" ht="15.75" customHeight="1">
      <c r="A4074" s="19">
        <v>2013</v>
      </c>
      <c r="B4074" s="19" t="s">
        <v>16641</v>
      </c>
      <c r="D4074" s="19">
        <v>4073</v>
      </c>
    </row>
    <row r="4075" spans="1:4" ht="15.75" customHeight="1">
      <c r="A4075" s="19">
        <v>2013</v>
      </c>
      <c r="B4075" s="19" t="s">
        <v>16761</v>
      </c>
      <c r="D4075" s="19">
        <v>4074</v>
      </c>
    </row>
    <row r="4076" spans="1:4" ht="15.75" customHeight="1">
      <c r="A4076" s="19">
        <v>2013</v>
      </c>
      <c r="B4076" s="19" t="s">
        <v>14282</v>
      </c>
      <c r="D4076" s="19">
        <v>4075</v>
      </c>
    </row>
    <row r="4077" spans="1:4" ht="15.75" customHeight="1">
      <c r="A4077" s="19">
        <v>2013</v>
      </c>
      <c r="B4077" s="19" t="s">
        <v>24426</v>
      </c>
      <c r="D4077" s="19">
        <v>4076</v>
      </c>
    </row>
    <row r="4078" spans="1:4" ht="15.75" customHeight="1">
      <c r="A4078" s="19">
        <v>2013</v>
      </c>
      <c r="B4078" s="19" t="s">
        <v>24433</v>
      </c>
      <c r="D4078" s="19">
        <v>4077</v>
      </c>
    </row>
    <row r="4079" spans="1:4" ht="15.75" customHeight="1">
      <c r="A4079" s="19" t="s">
        <v>24440</v>
      </c>
      <c r="B4079" s="19" t="s">
        <v>50</v>
      </c>
      <c r="D4079" s="19">
        <v>4078</v>
      </c>
    </row>
    <row r="4080" spans="1:4" ht="15.75" customHeight="1">
      <c r="A4080" s="19">
        <v>2013</v>
      </c>
      <c r="B4080" s="19" t="s">
        <v>24447</v>
      </c>
      <c r="D4080" s="19">
        <v>4079</v>
      </c>
    </row>
    <row r="4081" spans="1:4" ht="15.75" customHeight="1">
      <c r="A4081" s="19" t="s">
        <v>24454</v>
      </c>
      <c r="B4081" s="19" t="s">
        <v>40</v>
      </c>
      <c r="D4081" s="19">
        <v>4080</v>
      </c>
    </row>
    <row r="4082" spans="1:4" ht="15.75" customHeight="1">
      <c r="A4082" s="19" t="s">
        <v>24454</v>
      </c>
      <c r="B4082" s="19" t="s">
        <v>40</v>
      </c>
      <c r="D4082" s="19">
        <v>4081</v>
      </c>
    </row>
    <row r="4083" spans="1:4" ht="15.75" customHeight="1">
      <c r="A4083" s="19">
        <v>2013</v>
      </c>
      <c r="B4083" s="19" t="s">
        <v>24466</v>
      </c>
      <c r="D4083" s="19">
        <v>4082</v>
      </c>
    </row>
    <row r="4084" spans="1:4" ht="15.75" customHeight="1">
      <c r="A4084" s="19" t="s">
        <v>24471</v>
      </c>
      <c r="B4084" s="19" t="s">
        <v>47</v>
      </c>
      <c r="D4084" s="19">
        <v>4083</v>
      </c>
    </row>
    <row r="4085" spans="1:4" ht="15.75" customHeight="1">
      <c r="A4085" s="19" t="s">
        <v>24471</v>
      </c>
      <c r="B4085" s="19" t="s">
        <v>47</v>
      </c>
      <c r="D4085" s="19">
        <v>4084</v>
      </c>
    </row>
    <row r="4086" spans="1:4" ht="15.75" customHeight="1">
      <c r="A4086" s="19">
        <v>2013</v>
      </c>
      <c r="B4086" s="19" t="s">
        <v>24481</v>
      </c>
      <c r="D4086" s="19">
        <v>4085</v>
      </c>
    </row>
    <row r="4087" spans="1:4" ht="15.75" customHeight="1">
      <c r="A4087" s="19">
        <v>2013</v>
      </c>
      <c r="B4087" s="19" t="s">
        <v>24481</v>
      </c>
      <c r="D4087" s="19">
        <v>4086</v>
      </c>
    </row>
    <row r="4088" spans="1:4" ht="15.75" customHeight="1">
      <c r="D4088" s="19">
        <v>4087</v>
      </c>
    </row>
    <row r="4089" spans="1:4" ht="15.75" customHeight="1">
      <c r="A4089" s="19" t="s">
        <v>9402</v>
      </c>
      <c r="B4089" s="19" t="s">
        <v>40</v>
      </c>
      <c r="D4089" s="19">
        <v>4088</v>
      </c>
    </row>
    <row r="4090" spans="1:4" ht="15.75" customHeight="1">
      <c r="A4090" s="19">
        <v>2013</v>
      </c>
      <c r="B4090" s="19" t="s">
        <v>24481</v>
      </c>
      <c r="D4090" s="19">
        <v>4089</v>
      </c>
    </row>
    <row r="4091" spans="1:4" ht="15.75" customHeight="1">
      <c r="A4091" s="19" t="s">
        <v>24506</v>
      </c>
      <c r="B4091" s="19" t="s">
        <v>40</v>
      </c>
      <c r="D4091" s="19">
        <v>4090</v>
      </c>
    </row>
    <row r="4092" spans="1:4" ht="15.75" customHeight="1">
      <c r="A4092" s="19">
        <v>2013</v>
      </c>
      <c r="B4092" s="19" t="s">
        <v>14282</v>
      </c>
      <c r="D4092" s="19">
        <v>4091</v>
      </c>
    </row>
    <row r="4093" spans="1:4" ht="15.75" customHeight="1">
      <c r="A4093" s="19" t="s">
        <v>24454</v>
      </c>
      <c r="B4093" s="19" t="s">
        <v>40</v>
      </c>
      <c r="D4093" s="19">
        <v>4092</v>
      </c>
    </row>
    <row r="4094" spans="1:4" ht="15.75" customHeight="1">
      <c r="A4094" s="19">
        <v>2013</v>
      </c>
      <c r="B4094" s="19" t="s">
        <v>24481</v>
      </c>
      <c r="D4094" s="19">
        <v>4093</v>
      </c>
    </row>
    <row r="4095" spans="1:4" ht="15.75" customHeight="1">
      <c r="A4095" s="19" t="s">
        <v>24454</v>
      </c>
      <c r="B4095" s="19" t="s">
        <v>40</v>
      </c>
      <c r="D4095" s="19">
        <v>4094</v>
      </c>
    </row>
    <row r="4096" spans="1:4" ht="15.75" customHeight="1">
      <c r="A4096" s="19" t="s">
        <v>24454</v>
      </c>
      <c r="B4096" s="19" t="s">
        <v>40</v>
      </c>
      <c r="D4096" s="19">
        <v>4095</v>
      </c>
    </row>
    <row r="4097" spans="1:4" ht="15.75" customHeight="1">
      <c r="A4097" s="19" t="s">
        <v>24454</v>
      </c>
      <c r="B4097" s="19" t="s">
        <v>40</v>
      </c>
      <c r="D4097" s="19">
        <v>4096</v>
      </c>
    </row>
    <row r="4098" spans="1:4" ht="15.75" customHeight="1">
      <c r="A4098" s="19" t="s">
        <v>24454</v>
      </c>
      <c r="B4098" s="19" t="s">
        <v>40</v>
      </c>
      <c r="D4098" s="19">
        <v>4097</v>
      </c>
    </row>
    <row r="4099" spans="1:4" ht="15.75" customHeight="1">
      <c r="A4099" s="19" t="s">
        <v>24454</v>
      </c>
      <c r="B4099" s="19" t="s">
        <v>40</v>
      </c>
      <c r="D4099" s="19">
        <v>4098</v>
      </c>
    </row>
    <row r="4100" spans="1:4" ht="15.75" customHeight="1">
      <c r="A4100" s="19">
        <v>2013</v>
      </c>
      <c r="B4100" s="19" t="s">
        <v>14296</v>
      </c>
      <c r="D4100" s="19">
        <v>4099</v>
      </c>
    </row>
    <row r="4101" spans="1:4" ht="15.75" customHeight="1">
      <c r="A4101" s="19" t="s">
        <v>24454</v>
      </c>
      <c r="B4101" s="19" t="s">
        <v>40</v>
      </c>
      <c r="D4101" s="19">
        <v>4100</v>
      </c>
    </row>
    <row r="4102" spans="1:4" ht="15.75" customHeight="1">
      <c r="A4102" s="19" t="s">
        <v>24454</v>
      </c>
      <c r="B4102" s="19" t="s">
        <v>40</v>
      </c>
      <c r="D4102" s="19">
        <v>4101</v>
      </c>
    </row>
    <row r="4103" spans="1:4" ht="15.75" customHeight="1">
      <c r="A4103" s="19" t="s">
        <v>24454</v>
      </c>
      <c r="B4103" s="19" t="s">
        <v>40</v>
      </c>
      <c r="D4103" s="19">
        <v>4102</v>
      </c>
    </row>
    <row r="4104" spans="1:4" ht="15.75" customHeight="1">
      <c r="A4104" s="19" t="s">
        <v>19401</v>
      </c>
      <c r="B4104" s="19" t="s">
        <v>40</v>
      </c>
      <c r="D4104" s="19">
        <v>4103</v>
      </c>
    </row>
    <row r="4105" spans="1:4" ht="15.75" customHeight="1">
      <c r="A4105" s="19">
        <v>2013</v>
      </c>
      <c r="B4105" s="19" t="s">
        <v>16641</v>
      </c>
      <c r="D4105" s="19">
        <v>4104</v>
      </c>
    </row>
    <row r="4106" spans="1:4" ht="15.75" customHeight="1">
      <c r="A4106" s="19">
        <v>2013</v>
      </c>
      <c r="B4106" s="19" t="s">
        <v>16641</v>
      </c>
      <c r="D4106" s="19">
        <v>4105</v>
      </c>
    </row>
    <row r="4107" spans="1:4" ht="15.75" customHeight="1">
      <c r="A4107" s="19" t="s">
        <v>24454</v>
      </c>
      <c r="B4107" s="19" t="s">
        <v>40</v>
      </c>
      <c r="D4107" s="19">
        <v>4106</v>
      </c>
    </row>
    <row r="4108" spans="1:4" ht="15.75" customHeight="1">
      <c r="A4108" s="19" t="s">
        <v>24454</v>
      </c>
      <c r="B4108" s="19" t="s">
        <v>40</v>
      </c>
      <c r="D4108" s="19">
        <v>4107</v>
      </c>
    </row>
    <row r="4109" spans="1:4" ht="15.75" customHeight="1">
      <c r="A4109" s="19" t="s">
        <v>14581</v>
      </c>
      <c r="B4109" s="19" t="s">
        <v>40</v>
      </c>
      <c r="D4109" s="19">
        <v>4108</v>
      </c>
    </row>
    <row r="4110" spans="1:4" ht="15.75" customHeight="1">
      <c r="A4110" s="19" t="s">
        <v>24454</v>
      </c>
      <c r="B4110" s="19" t="s">
        <v>40</v>
      </c>
      <c r="D4110" s="19">
        <v>4109</v>
      </c>
    </row>
    <row r="4111" spans="1:4" ht="15.75" customHeight="1">
      <c r="A4111" s="19" t="s">
        <v>19401</v>
      </c>
      <c r="B4111" s="19" t="s">
        <v>40</v>
      </c>
      <c r="D4111" s="19">
        <v>4110</v>
      </c>
    </row>
    <row r="4112" spans="1:4" ht="15.75" customHeight="1">
      <c r="A4112" s="19" t="s">
        <v>24454</v>
      </c>
      <c r="B4112" s="19" t="s">
        <v>40</v>
      </c>
      <c r="D4112" s="19">
        <v>4111</v>
      </c>
    </row>
    <row r="4113" spans="1:4" ht="15.75" customHeight="1">
      <c r="A4113" s="19" t="s">
        <v>24454</v>
      </c>
      <c r="B4113" s="19" t="s">
        <v>40</v>
      </c>
      <c r="D4113" s="19">
        <v>4112</v>
      </c>
    </row>
    <row r="4114" spans="1:4" ht="15.75" customHeight="1">
      <c r="A4114" s="19">
        <v>2013</v>
      </c>
      <c r="B4114" s="19" t="s">
        <v>14296</v>
      </c>
      <c r="D4114" s="19">
        <v>4113</v>
      </c>
    </row>
    <row r="4115" spans="1:4" ht="15.75" customHeight="1">
      <c r="A4115" s="19" t="s">
        <v>24454</v>
      </c>
      <c r="B4115" s="19" t="s">
        <v>40</v>
      </c>
      <c r="D4115" s="19">
        <v>4114</v>
      </c>
    </row>
    <row r="4116" spans="1:4" ht="15.75" customHeight="1">
      <c r="A4116" s="19" t="s">
        <v>24454</v>
      </c>
      <c r="B4116" s="19" t="s">
        <v>40</v>
      </c>
      <c r="D4116" s="19">
        <v>4115</v>
      </c>
    </row>
    <row r="4117" spans="1:4" ht="15.75" customHeight="1">
      <c r="A4117" s="19" t="s">
        <v>24454</v>
      </c>
      <c r="B4117" s="19" t="s">
        <v>40</v>
      </c>
      <c r="D4117" s="19">
        <v>4116</v>
      </c>
    </row>
    <row r="4118" spans="1:4" ht="15.75" customHeight="1">
      <c r="A4118" s="19" t="s">
        <v>24642</v>
      </c>
      <c r="B4118" s="19" t="s">
        <v>43</v>
      </c>
      <c r="D4118" s="19">
        <v>4117</v>
      </c>
    </row>
    <row r="4119" spans="1:4" ht="15.75" customHeight="1">
      <c r="A4119" s="19" t="s">
        <v>24454</v>
      </c>
      <c r="B4119" s="19" t="s">
        <v>40</v>
      </c>
      <c r="D4119" s="19">
        <v>4118</v>
      </c>
    </row>
    <row r="4120" spans="1:4" ht="15.75" customHeight="1">
      <c r="A4120" s="19" t="s">
        <v>24454</v>
      </c>
      <c r="B4120" s="19" t="s">
        <v>40</v>
      </c>
      <c r="D4120" s="19">
        <v>4119</v>
      </c>
    </row>
    <row r="4121" spans="1:4" ht="15.75" customHeight="1">
      <c r="D4121" s="19">
        <v>4120</v>
      </c>
    </row>
    <row r="4122" spans="1:4" ht="15.75" customHeight="1">
      <c r="A4122" s="19" t="s">
        <v>24454</v>
      </c>
      <c r="B4122" s="19" t="s">
        <v>40</v>
      </c>
      <c r="D4122" s="19">
        <v>4121</v>
      </c>
    </row>
    <row r="4123" spans="1:4" ht="15.75" customHeight="1">
      <c r="A4123" s="19" t="s">
        <v>24506</v>
      </c>
      <c r="B4123" s="19" t="s">
        <v>40</v>
      </c>
      <c r="D4123" s="19">
        <v>4122</v>
      </c>
    </row>
    <row r="4124" spans="1:4" ht="15.75" customHeight="1">
      <c r="A4124" s="19" t="s">
        <v>24506</v>
      </c>
      <c r="B4124" s="19" t="s">
        <v>40</v>
      </c>
      <c r="D4124" s="19">
        <v>4123</v>
      </c>
    </row>
    <row r="4125" spans="1:4" ht="15.75" customHeight="1">
      <c r="D4125" s="19">
        <v>4124</v>
      </c>
    </row>
    <row r="4126" spans="1:4" ht="15.75" customHeight="1">
      <c r="A4126" s="19" t="s">
        <v>24675</v>
      </c>
      <c r="B4126" s="19" t="s">
        <v>64</v>
      </c>
      <c r="D4126" s="19">
        <v>4125</v>
      </c>
    </row>
    <row r="4127" spans="1:4" ht="15.75" customHeight="1">
      <c r="A4127" s="19" t="s">
        <v>24678</v>
      </c>
      <c r="B4127" s="19" t="s">
        <v>64</v>
      </c>
      <c r="D4127" s="19">
        <v>4126</v>
      </c>
    </row>
    <row r="4128" spans="1:4" ht="15.75" customHeight="1">
      <c r="D4128" s="19">
        <v>4127</v>
      </c>
    </row>
    <row r="4129" spans="1:4" ht="15.75" customHeight="1">
      <c r="A4129" s="19" t="s">
        <v>24678</v>
      </c>
      <c r="B4129" s="19" t="s">
        <v>64</v>
      </c>
      <c r="D4129" s="19">
        <v>4128</v>
      </c>
    </row>
    <row r="4130" spans="1:4" ht="15.75" customHeight="1">
      <c r="D4130" s="19">
        <v>4129</v>
      </c>
    </row>
    <row r="4131" spans="1:4" ht="15.75" customHeight="1">
      <c r="A4131" s="19" t="s">
        <v>24693</v>
      </c>
      <c r="B4131" s="19" t="s">
        <v>64</v>
      </c>
      <c r="D4131" s="19">
        <v>4130</v>
      </c>
    </row>
    <row r="4132" spans="1:4" ht="15.75" customHeight="1">
      <c r="A4132" s="19" t="s">
        <v>24693</v>
      </c>
      <c r="B4132" s="19" t="s">
        <v>64</v>
      </c>
      <c r="D4132" s="19">
        <v>4131</v>
      </c>
    </row>
    <row r="4133" spans="1:4" ht="15.75" customHeight="1">
      <c r="A4133" s="19" t="s">
        <v>24693</v>
      </c>
      <c r="B4133" s="19" t="s">
        <v>64</v>
      </c>
      <c r="D4133" s="19">
        <v>4132</v>
      </c>
    </row>
    <row r="4134" spans="1:4" ht="15.75" customHeight="1">
      <c r="A4134" s="19" t="s">
        <v>24693</v>
      </c>
      <c r="B4134" s="19" t="s">
        <v>64</v>
      </c>
      <c r="D4134" s="19">
        <v>4133</v>
      </c>
    </row>
    <row r="4135" spans="1:4" ht="15.75" customHeight="1">
      <c r="A4135" s="19" t="s">
        <v>24713</v>
      </c>
      <c r="B4135" s="19" t="s">
        <v>64</v>
      </c>
      <c r="D4135" s="19">
        <v>4134</v>
      </c>
    </row>
    <row r="4136" spans="1:4" ht="15.75" customHeight="1">
      <c r="A4136" s="19" t="s">
        <v>24720</v>
      </c>
      <c r="B4136" s="19" t="s">
        <v>64</v>
      </c>
      <c r="D4136" s="19">
        <v>4135</v>
      </c>
    </row>
    <row r="4137" spans="1:4" ht="15.75" customHeight="1">
      <c r="A4137" s="19" t="s">
        <v>24693</v>
      </c>
      <c r="B4137" s="19" t="s">
        <v>64</v>
      </c>
      <c r="D4137" s="19">
        <v>4136</v>
      </c>
    </row>
    <row r="4138" spans="1:4" ht="15.75" customHeight="1">
      <c r="A4138" s="19" t="s">
        <v>24693</v>
      </c>
      <c r="B4138" s="19" t="s">
        <v>64</v>
      </c>
      <c r="D4138" s="19">
        <v>4137</v>
      </c>
    </row>
    <row r="4139" spans="1:4" ht="15.75" customHeight="1">
      <c r="A4139" s="19" t="s">
        <v>24693</v>
      </c>
      <c r="B4139" s="19" t="s">
        <v>64</v>
      </c>
      <c r="D4139" s="19">
        <v>4138</v>
      </c>
    </row>
    <row r="4140" spans="1:4" ht="15.75" customHeight="1">
      <c r="A4140" s="19" t="s">
        <v>24693</v>
      </c>
      <c r="B4140" s="19" t="s">
        <v>64</v>
      </c>
      <c r="D4140" s="19">
        <v>4139</v>
      </c>
    </row>
    <row r="4141" spans="1:4" ht="15.75" customHeight="1">
      <c r="A4141" s="19" t="s">
        <v>24693</v>
      </c>
      <c r="B4141" s="19" t="s">
        <v>64</v>
      </c>
      <c r="D4141" s="19">
        <v>4140</v>
      </c>
    </row>
    <row r="4142" spans="1:4" ht="15.75" customHeight="1">
      <c r="A4142" s="19" t="s">
        <v>24693</v>
      </c>
      <c r="B4142" s="19" t="s">
        <v>64</v>
      </c>
      <c r="D4142" s="19">
        <v>4141</v>
      </c>
    </row>
    <row r="4143" spans="1:4" ht="15.75" customHeight="1">
      <c r="A4143" s="19" t="s">
        <v>24693</v>
      </c>
      <c r="B4143" s="19" t="s">
        <v>64</v>
      </c>
      <c r="D4143" s="19">
        <v>4142</v>
      </c>
    </row>
    <row r="4144" spans="1:4" ht="15.75" customHeight="1">
      <c r="A4144" s="19" t="s">
        <v>24720</v>
      </c>
      <c r="B4144" s="19" t="s">
        <v>64</v>
      </c>
      <c r="D4144" s="19">
        <v>4143</v>
      </c>
    </row>
    <row r="4145" spans="1:4" ht="15.75" customHeight="1">
      <c r="A4145" s="19" t="s">
        <v>19666</v>
      </c>
      <c r="B4145" s="19" t="s">
        <v>64</v>
      </c>
      <c r="D4145" s="19">
        <v>4144</v>
      </c>
    </row>
    <row r="4146" spans="1:4" ht="15.75" customHeight="1">
      <c r="A4146" s="19" t="s">
        <v>24693</v>
      </c>
      <c r="B4146" s="19" t="s">
        <v>64</v>
      </c>
      <c r="D4146" s="19">
        <v>4145</v>
      </c>
    </row>
    <row r="4147" spans="1:4" ht="15.75" customHeight="1">
      <c r="A4147" s="19" t="s">
        <v>24693</v>
      </c>
      <c r="B4147" s="19" t="s">
        <v>64</v>
      </c>
      <c r="D4147" s="19">
        <v>4146</v>
      </c>
    </row>
    <row r="4148" spans="1:4" ht="15.75" customHeight="1">
      <c r="A4148" s="19" t="s">
        <v>24693</v>
      </c>
      <c r="B4148" s="19" t="s">
        <v>64</v>
      </c>
      <c r="D4148" s="19">
        <v>4147</v>
      </c>
    </row>
    <row r="4149" spans="1:4" ht="15.75" customHeight="1">
      <c r="A4149" s="19" t="s">
        <v>24693</v>
      </c>
      <c r="B4149" s="19" t="s">
        <v>64</v>
      </c>
      <c r="D4149" s="19">
        <v>4148</v>
      </c>
    </row>
    <row r="4150" spans="1:4" ht="15.75" customHeight="1">
      <c r="A4150" s="19" t="s">
        <v>24693</v>
      </c>
      <c r="B4150" s="19" t="s">
        <v>64</v>
      </c>
      <c r="D4150" s="19">
        <v>4149</v>
      </c>
    </row>
    <row r="4151" spans="1:4" ht="15.75" customHeight="1">
      <c r="A4151" s="19" t="s">
        <v>24801</v>
      </c>
      <c r="B4151" s="19" t="s">
        <v>63</v>
      </c>
      <c r="D4151" s="19">
        <v>4150</v>
      </c>
    </row>
    <row r="4152" spans="1:4" ht="15.75" customHeight="1">
      <c r="A4152" s="19" t="s">
        <v>24808</v>
      </c>
      <c r="B4152" s="19" t="s">
        <v>63</v>
      </c>
      <c r="D4152" s="19">
        <v>4151</v>
      </c>
    </row>
    <row r="4153" spans="1:4" ht="15.75" customHeight="1">
      <c r="A4153" s="19" t="s">
        <v>24814</v>
      </c>
      <c r="B4153" s="19" t="s">
        <v>63</v>
      </c>
      <c r="D4153" s="19">
        <v>4152</v>
      </c>
    </row>
    <row r="4154" spans="1:4" ht="15.75" customHeight="1">
      <c r="A4154" s="19" t="s">
        <v>24814</v>
      </c>
      <c r="B4154" s="19" t="s">
        <v>63</v>
      </c>
      <c r="D4154" s="19">
        <v>4153</v>
      </c>
    </row>
    <row r="4155" spans="1:4" ht="15.75" customHeight="1">
      <c r="A4155" s="19" t="s">
        <v>24826</v>
      </c>
      <c r="B4155" s="19" t="s">
        <v>63</v>
      </c>
      <c r="D4155" s="19">
        <v>4154</v>
      </c>
    </row>
    <row r="4156" spans="1:4" ht="15.75" customHeight="1">
      <c r="A4156" s="19" t="s">
        <v>24831</v>
      </c>
      <c r="B4156" s="19" t="s">
        <v>63</v>
      </c>
      <c r="D4156" s="19">
        <v>4155</v>
      </c>
    </row>
    <row r="4157" spans="1:4" ht="15.75" customHeight="1">
      <c r="A4157" s="19" t="s">
        <v>24837</v>
      </c>
      <c r="B4157" s="19" t="s">
        <v>63</v>
      </c>
      <c r="D4157" s="19">
        <v>4156</v>
      </c>
    </row>
    <row r="4158" spans="1:4" ht="15.75" customHeight="1">
      <c r="A4158" s="19" t="s">
        <v>24843</v>
      </c>
      <c r="B4158" s="19" t="s">
        <v>63</v>
      </c>
      <c r="D4158" s="19">
        <v>4157</v>
      </c>
    </row>
    <row r="4159" spans="1:4" ht="15.75" customHeight="1">
      <c r="A4159" s="19" t="s">
        <v>24848</v>
      </c>
      <c r="B4159" s="19" t="s">
        <v>63</v>
      </c>
      <c r="D4159" s="19">
        <v>4158</v>
      </c>
    </row>
    <row r="4160" spans="1:4" ht="15.75" customHeight="1">
      <c r="A4160" s="19" t="s">
        <v>24848</v>
      </c>
      <c r="B4160" s="19" t="s">
        <v>63</v>
      </c>
      <c r="D4160" s="19">
        <v>4159</v>
      </c>
    </row>
    <row r="4161" spans="1:4" ht="15.75" customHeight="1">
      <c r="A4161" s="19" t="s">
        <v>24860</v>
      </c>
      <c r="B4161" s="19" t="s">
        <v>63</v>
      </c>
      <c r="D4161" s="19">
        <v>4160</v>
      </c>
    </row>
    <row r="4162" spans="1:4" ht="15.75" customHeight="1">
      <c r="A4162" s="19" t="s">
        <v>24860</v>
      </c>
      <c r="B4162" s="19" t="s">
        <v>63</v>
      </c>
      <c r="D4162" s="19">
        <v>4161</v>
      </c>
    </row>
    <row r="4163" spans="1:4" ht="15.75" customHeight="1">
      <c r="A4163" s="19" t="s">
        <v>24860</v>
      </c>
      <c r="B4163" s="19" t="s">
        <v>63</v>
      </c>
      <c r="D4163" s="19">
        <v>4162</v>
      </c>
    </row>
    <row r="4164" spans="1:4" ht="15.75" customHeight="1">
      <c r="A4164" s="19" t="s">
        <v>24860</v>
      </c>
      <c r="B4164" s="19" t="s">
        <v>63</v>
      </c>
      <c r="D4164" s="19">
        <v>4163</v>
      </c>
    </row>
    <row r="4165" spans="1:4" ht="15.75" customHeight="1">
      <c r="A4165" s="19" t="s">
        <v>24860</v>
      </c>
      <c r="B4165" s="19" t="s">
        <v>63</v>
      </c>
      <c r="D4165" s="19">
        <v>4164</v>
      </c>
    </row>
    <row r="4166" spans="1:4" ht="15.75" customHeight="1">
      <c r="A4166" s="19" t="s">
        <v>24860</v>
      </c>
      <c r="B4166" s="19" t="s">
        <v>63</v>
      </c>
      <c r="D4166" s="19">
        <v>4165</v>
      </c>
    </row>
    <row r="4167" spans="1:4" ht="15.75" customHeight="1">
      <c r="A4167" s="19" t="s">
        <v>14728</v>
      </c>
      <c r="B4167" s="19" t="s">
        <v>63</v>
      </c>
      <c r="D4167" s="19">
        <v>4166</v>
      </c>
    </row>
    <row r="4168" spans="1:4" ht="15.75" customHeight="1">
      <c r="A4168" s="19" t="s">
        <v>24897</v>
      </c>
      <c r="B4168" s="19" t="s">
        <v>63</v>
      </c>
      <c r="D4168" s="19">
        <v>4167</v>
      </c>
    </row>
    <row r="4169" spans="1:4" ht="15.75" customHeight="1">
      <c r="A4169" s="19" t="s">
        <v>24860</v>
      </c>
      <c r="B4169" s="19" t="s">
        <v>63</v>
      </c>
      <c r="D4169" s="19">
        <v>4168</v>
      </c>
    </row>
    <row r="4170" spans="1:4" ht="15.75" customHeight="1">
      <c r="A4170" s="19" t="s">
        <v>24860</v>
      </c>
      <c r="B4170" s="19" t="s">
        <v>63</v>
      </c>
      <c r="D4170" s="19">
        <v>4169</v>
      </c>
    </row>
    <row r="4171" spans="1:4" ht="15.75" customHeight="1">
      <c r="A4171" s="19" t="s">
        <v>24860</v>
      </c>
      <c r="B4171" s="19" t="s">
        <v>63</v>
      </c>
      <c r="D4171" s="19">
        <v>4170</v>
      </c>
    </row>
    <row r="4172" spans="1:4" ht="15.75" customHeight="1">
      <c r="A4172" s="19" t="s">
        <v>24860</v>
      </c>
      <c r="B4172" s="19" t="s">
        <v>63</v>
      </c>
      <c r="D4172" s="19">
        <v>4171</v>
      </c>
    </row>
    <row r="4173" spans="1:4" ht="15.75" customHeight="1">
      <c r="A4173" s="19" t="s">
        <v>24860</v>
      </c>
      <c r="B4173" s="19" t="s">
        <v>63</v>
      </c>
      <c r="D4173" s="19">
        <v>4172</v>
      </c>
    </row>
    <row r="4174" spans="1:4" ht="15.75" customHeight="1">
      <c r="A4174" s="19" t="s">
        <v>24897</v>
      </c>
      <c r="B4174" s="19" t="s">
        <v>63</v>
      </c>
      <c r="D4174" s="19">
        <v>4173</v>
      </c>
    </row>
    <row r="4175" spans="1:4" ht="15.75" customHeight="1">
      <c r="A4175" s="19">
        <v>45232</v>
      </c>
      <c r="B4175" s="19" t="s">
        <v>63</v>
      </c>
      <c r="D4175" s="19">
        <v>4174</v>
      </c>
    </row>
    <row r="4176" spans="1:4" ht="15.75" customHeight="1">
      <c r="A4176" s="19" t="s">
        <v>24860</v>
      </c>
      <c r="B4176" s="19" t="s">
        <v>63</v>
      </c>
      <c r="D4176" s="19">
        <v>4175</v>
      </c>
    </row>
    <row r="4177" spans="1:4" ht="15.75" customHeight="1">
      <c r="A4177" s="19" t="s">
        <v>24860</v>
      </c>
      <c r="B4177" s="19" t="s">
        <v>63</v>
      </c>
      <c r="D4177" s="19">
        <v>4176</v>
      </c>
    </row>
    <row r="4178" spans="1:4" ht="15.75" customHeight="1">
      <c r="A4178" s="19" t="s">
        <v>24860</v>
      </c>
      <c r="B4178" s="19" t="s">
        <v>63</v>
      </c>
      <c r="D4178" s="19">
        <v>4177</v>
      </c>
    </row>
    <row r="4179" spans="1:4" ht="15.75" customHeight="1">
      <c r="A4179" s="19" t="s">
        <v>24955</v>
      </c>
      <c r="B4179" s="19" t="s">
        <v>62</v>
      </c>
      <c r="D4179" s="19">
        <v>4178</v>
      </c>
    </row>
    <row r="4180" spans="1:4" ht="15.75" customHeight="1">
      <c r="A4180" s="19" t="s">
        <v>24962</v>
      </c>
      <c r="B4180" s="19" t="s">
        <v>62</v>
      </c>
      <c r="D4180" s="19">
        <v>4179</v>
      </c>
    </row>
    <row r="4181" spans="1:4" ht="15.75" customHeight="1">
      <c r="A4181" s="19" t="s">
        <v>24970</v>
      </c>
      <c r="B4181" s="19" t="s">
        <v>62</v>
      </c>
      <c r="D4181" s="19">
        <v>4180</v>
      </c>
    </row>
    <row r="4182" spans="1:4" ht="15.75" customHeight="1">
      <c r="D4182" s="19">
        <v>4181</v>
      </c>
    </row>
    <row r="4183" spans="1:4" ht="15.75" customHeight="1">
      <c r="A4183" s="19" t="s">
        <v>24978</v>
      </c>
      <c r="B4183" s="19" t="s">
        <v>62</v>
      </c>
      <c r="D4183" s="19">
        <v>4182</v>
      </c>
    </row>
    <row r="4184" spans="1:4" ht="15.75" customHeight="1">
      <c r="A4184" s="19" t="s">
        <v>24985</v>
      </c>
      <c r="B4184" s="19" t="s">
        <v>62</v>
      </c>
      <c r="D4184" s="19">
        <v>4183</v>
      </c>
    </row>
    <row r="4185" spans="1:4" ht="15.75" customHeight="1">
      <c r="A4185" s="19" t="s">
        <v>24990</v>
      </c>
      <c r="B4185" s="19" t="s">
        <v>62</v>
      </c>
      <c r="D4185" s="19">
        <v>4184</v>
      </c>
    </row>
    <row r="4186" spans="1:4" ht="15.75" customHeight="1">
      <c r="D4186" s="19">
        <v>4185</v>
      </c>
    </row>
    <row r="4187" spans="1:4" ht="15.75" customHeight="1">
      <c r="A4187" s="19" t="s">
        <v>24998</v>
      </c>
      <c r="B4187" s="19" t="s">
        <v>64</v>
      </c>
      <c r="D4187" s="19">
        <v>4186</v>
      </c>
    </row>
    <row r="4188" spans="1:4" ht="15.75" customHeight="1">
      <c r="A4188" s="19" t="s">
        <v>24990</v>
      </c>
      <c r="B4188" s="19" t="s">
        <v>62</v>
      </c>
      <c r="D4188" s="19">
        <v>4187</v>
      </c>
    </row>
    <row r="4189" spans="1:4" ht="15.75" customHeight="1">
      <c r="A4189" s="19" t="s">
        <v>24990</v>
      </c>
      <c r="B4189" s="19" t="s">
        <v>62</v>
      </c>
      <c r="D4189" s="19">
        <v>4188</v>
      </c>
    </row>
    <row r="4190" spans="1:4" ht="15.75" customHeight="1">
      <c r="A4190" s="19" t="s">
        <v>24990</v>
      </c>
      <c r="B4190" s="19" t="s">
        <v>62</v>
      </c>
      <c r="D4190" s="19">
        <v>4189</v>
      </c>
    </row>
    <row r="4191" spans="1:4" ht="15.75" customHeight="1">
      <c r="A4191" s="19" t="s">
        <v>24990</v>
      </c>
      <c r="B4191" s="19" t="s">
        <v>62</v>
      </c>
      <c r="D4191" s="19">
        <v>4190</v>
      </c>
    </row>
    <row r="4192" spans="1:4" ht="15.75" customHeight="1">
      <c r="A4192" s="19" t="s">
        <v>25020</v>
      </c>
      <c r="B4192" s="19" t="s">
        <v>62</v>
      </c>
      <c r="D4192" s="19">
        <v>4191</v>
      </c>
    </row>
    <row r="4193" spans="1:4" ht="15.75" customHeight="1">
      <c r="A4193" s="19" t="s">
        <v>24990</v>
      </c>
      <c r="B4193" s="19" t="s">
        <v>62</v>
      </c>
      <c r="D4193" s="19">
        <v>4192</v>
      </c>
    </row>
    <row r="4194" spans="1:4" ht="15.75" customHeight="1">
      <c r="A4194" s="19" t="s">
        <v>24990</v>
      </c>
      <c r="B4194" s="19" t="s">
        <v>62</v>
      </c>
      <c r="D4194" s="19">
        <v>4193</v>
      </c>
    </row>
    <row r="4195" spans="1:4" ht="15.75" customHeight="1">
      <c r="A4195" s="19" t="s">
        <v>24990</v>
      </c>
      <c r="B4195" s="19" t="s">
        <v>62</v>
      </c>
      <c r="D4195" s="19">
        <v>4194</v>
      </c>
    </row>
    <row r="4196" spans="1:4" ht="15.75" customHeight="1">
      <c r="A4196" s="19" t="s">
        <v>25040</v>
      </c>
      <c r="B4196" s="19" t="s">
        <v>62</v>
      </c>
      <c r="D4196" s="19">
        <v>4195</v>
      </c>
    </row>
    <row r="4197" spans="1:4" ht="15.75" customHeight="1">
      <c r="A4197" s="19" t="s">
        <v>25020</v>
      </c>
      <c r="B4197" s="19" t="s">
        <v>62</v>
      </c>
      <c r="D4197" s="19">
        <v>4196</v>
      </c>
    </row>
    <row r="4198" spans="1:4" ht="15.75" customHeight="1">
      <c r="A4198" s="19" t="s">
        <v>24990</v>
      </c>
      <c r="B4198" s="19" t="s">
        <v>62</v>
      </c>
      <c r="D4198" s="19">
        <v>4197</v>
      </c>
    </row>
    <row r="4199" spans="1:4" ht="15.75" customHeight="1">
      <c r="A4199" s="19" t="s">
        <v>24990</v>
      </c>
      <c r="B4199" s="19" t="s">
        <v>62</v>
      </c>
      <c r="D4199" s="19">
        <v>4198</v>
      </c>
    </row>
    <row r="4200" spans="1:4" ht="15.75" customHeight="1">
      <c r="A4200" s="19" t="s">
        <v>24990</v>
      </c>
      <c r="B4200" s="19" t="s">
        <v>62</v>
      </c>
      <c r="D4200" s="19">
        <v>4199</v>
      </c>
    </row>
    <row r="4201" spans="1:4" ht="15.75" customHeight="1">
      <c r="A4201" s="19" t="s">
        <v>24990</v>
      </c>
      <c r="B4201" s="19" t="s">
        <v>62</v>
      </c>
      <c r="D4201" s="19">
        <v>4200</v>
      </c>
    </row>
    <row r="4202" spans="1:4" ht="15.75" customHeight="1">
      <c r="A4202" s="19" t="s">
        <v>24990</v>
      </c>
      <c r="B4202" s="19" t="s">
        <v>62</v>
      </c>
      <c r="D4202" s="19">
        <v>4201</v>
      </c>
    </row>
    <row r="4203" spans="1:4" ht="15.75" customHeight="1">
      <c r="A4203" s="19" t="s">
        <v>25072</v>
      </c>
      <c r="B4203" s="19" t="s">
        <v>62</v>
      </c>
      <c r="D4203" s="19">
        <v>4202</v>
      </c>
    </row>
    <row r="4204" spans="1:4" ht="15.75" customHeight="1">
      <c r="A4204" s="19" t="s">
        <v>24990</v>
      </c>
      <c r="B4204" s="19" t="s">
        <v>62</v>
      </c>
      <c r="D4204" s="19">
        <v>4203</v>
      </c>
    </row>
    <row r="4205" spans="1:4" ht="15.75" customHeight="1">
      <c r="A4205" s="19" t="s">
        <v>25083</v>
      </c>
      <c r="B4205" s="19" t="s">
        <v>62</v>
      </c>
      <c r="D4205" s="19">
        <v>4204</v>
      </c>
    </row>
    <row r="4206" spans="1:4" ht="15.75" customHeight="1">
      <c r="A4206" s="19" t="s">
        <v>24990</v>
      </c>
      <c r="B4206" s="19" t="s">
        <v>62</v>
      </c>
      <c r="D4206" s="19">
        <v>4205</v>
      </c>
    </row>
    <row r="4207" spans="1:4" ht="15.75" customHeight="1">
      <c r="A4207" s="19" t="s">
        <v>24990</v>
      </c>
      <c r="B4207" s="19" t="s">
        <v>62</v>
      </c>
      <c r="D4207" s="19">
        <v>4206</v>
      </c>
    </row>
    <row r="4208" spans="1:4" ht="15.75" customHeight="1">
      <c r="A4208" s="19" t="s">
        <v>24990</v>
      </c>
      <c r="B4208" s="19" t="s">
        <v>62</v>
      </c>
      <c r="D4208" s="19">
        <v>4207</v>
      </c>
    </row>
    <row r="4209" spans="1:4" ht="15.75" customHeight="1">
      <c r="A4209" s="19" t="s">
        <v>24990</v>
      </c>
      <c r="B4209" s="19" t="s">
        <v>62</v>
      </c>
      <c r="D4209" s="19">
        <v>4208</v>
      </c>
    </row>
    <row r="4210" spans="1:4" ht="15.75" customHeight="1">
      <c r="A4210" s="19" t="s">
        <v>24990</v>
      </c>
      <c r="B4210" s="19" t="s">
        <v>62</v>
      </c>
      <c r="D4210" s="19">
        <v>4209</v>
      </c>
    </row>
    <row r="4211" spans="1:4" ht="15.75" customHeight="1">
      <c r="A4211" s="19" t="s">
        <v>25111</v>
      </c>
      <c r="B4211" s="19" t="s">
        <v>61</v>
      </c>
      <c r="D4211" s="19">
        <v>4210</v>
      </c>
    </row>
    <row r="4212" spans="1:4" ht="15.75" customHeight="1">
      <c r="A4212" s="19" t="s">
        <v>25116</v>
      </c>
      <c r="B4212" s="19" t="s">
        <v>61</v>
      </c>
      <c r="D4212" s="19">
        <v>4211</v>
      </c>
    </row>
    <row r="4213" spans="1:4" ht="15.75" customHeight="1">
      <c r="A4213" s="19" t="s">
        <v>25122</v>
      </c>
      <c r="B4213" s="19" t="s">
        <v>61</v>
      </c>
      <c r="D4213" s="19">
        <v>4212</v>
      </c>
    </row>
    <row r="4214" spans="1:4" ht="15.75" customHeight="1">
      <c r="A4214" s="19" t="s">
        <v>25125</v>
      </c>
      <c r="B4214" s="19" t="s">
        <v>61</v>
      </c>
      <c r="D4214" s="19">
        <v>4213</v>
      </c>
    </row>
    <row r="4215" spans="1:4" ht="15.75" customHeight="1">
      <c r="A4215" s="19" t="s">
        <v>25125</v>
      </c>
      <c r="B4215" s="19" t="s">
        <v>61</v>
      </c>
      <c r="D4215" s="19">
        <v>4214</v>
      </c>
    </row>
    <row r="4216" spans="1:4" ht="15.75" customHeight="1">
      <c r="A4216" s="19" t="s">
        <v>25125</v>
      </c>
      <c r="B4216" s="19" t="s">
        <v>61</v>
      </c>
      <c r="D4216" s="19">
        <v>4215</v>
      </c>
    </row>
    <row r="4217" spans="1:4" ht="15.75" customHeight="1">
      <c r="A4217" s="19" t="s">
        <v>25125</v>
      </c>
      <c r="B4217" s="19" t="s">
        <v>61</v>
      </c>
      <c r="D4217" s="19">
        <v>4216</v>
      </c>
    </row>
    <row r="4218" spans="1:4" ht="15.75" customHeight="1">
      <c r="A4218" s="19" t="s">
        <v>25144</v>
      </c>
      <c r="B4218" s="19" t="s">
        <v>61</v>
      </c>
      <c r="D4218" s="19">
        <v>4217</v>
      </c>
    </row>
    <row r="4219" spans="1:4" ht="15.75" customHeight="1">
      <c r="A4219" s="19" t="s">
        <v>25144</v>
      </c>
      <c r="B4219" s="19" t="s">
        <v>61</v>
      </c>
      <c r="D4219" s="19">
        <v>4218</v>
      </c>
    </row>
    <row r="4220" spans="1:4" ht="15.75" customHeight="1">
      <c r="A4220" s="19" t="s">
        <v>25144</v>
      </c>
      <c r="B4220" s="19" t="s">
        <v>61</v>
      </c>
      <c r="D4220" s="19">
        <v>4219</v>
      </c>
    </row>
    <row r="4221" spans="1:4" ht="15.75" customHeight="1">
      <c r="A4221" s="19" t="s">
        <v>25144</v>
      </c>
      <c r="B4221" s="19" t="s">
        <v>61</v>
      </c>
      <c r="D4221" s="19">
        <v>4220</v>
      </c>
    </row>
    <row r="4222" spans="1:4" ht="15.75" customHeight="1">
      <c r="A4222" s="19" t="s">
        <v>25144</v>
      </c>
      <c r="B4222" s="19" t="s">
        <v>61</v>
      </c>
      <c r="D4222" s="19">
        <v>4221</v>
      </c>
    </row>
    <row r="4223" spans="1:4" ht="15.75" customHeight="1">
      <c r="A4223" s="19" t="s">
        <v>25144</v>
      </c>
      <c r="B4223" s="19" t="s">
        <v>61</v>
      </c>
      <c r="D4223" s="19">
        <v>4222</v>
      </c>
    </row>
    <row r="4224" spans="1:4" ht="15.75" customHeight="1">
      <c r="A4224" s="19" t="s">
        <v>25144</v>
      </c>
      <c r="B4224" s="19" t="s">
        <v>61</v>
      </c>
      <c r="D4224" s="19">
        <v>4223</v>
      </c>
    </row>
    <row r="4225" spans="1:4" ht="15.75" customHeight="1">
      <c r="A4225" s="19" t="s">
        <v>25144</v>
      </c>
      <c r="B4225" s="19" t="s">
        <v>61</v>
      </c>
      <c r="D4225" s="19">
        <v>4224</v>
      </c>
    </row>
    <row r="4226" spans="1:4" ht="15.75" customHeight="1">
      <c r="A4226" s="19" t="s">
        <v>25177</v>
      </c>
      <c r="B4226" s="19" t="s">
        <v>61</v>
      </c>
      <c r="D4226" s="19">
        <v>4225</v>
      </c>
    </row>
    <row r="4227" spans="1:4" ht="15.75" customHeight="1">
      <c r="A4227" s="19" t="s">
        <v>25144</v>
      </c>
      <c r="B4227" s="19" t="s">
        <v>61</v>
      </c>
      <c r="D4227" s="19">
        <v>4226</v>
      </c>
    </row>
    <row r="4228" spans="1:4" ht="15.75" customHeight="1">
      <c r="A4228" s="19" t="s">
        <v>25144</v>
      </c>
      <c r="B4228" s="19" t="s">
        <v>61</v>
      </c>
      <c r="D4228" s="19">
        <v>4227</v>
      </c>
    </row>
    <row r="4229" spans="1:4" ht="15.75" customHeight="1">
      <c r="A4229" s="19" t="s">
        <v>25191</v>
      </c>
      <c r="B4229" s="19" t="s">
        <v>61</v>
      </c>
      <c r="D4229" s="19">
        <v>4228</v>
      </c>
    </row>
    <row r="4230" spans="1:4" ht="15.75" customHeight="1">
      <c r="A4230" s="19" t="s">
        <v>2419</v>
      </c>
      <c r="B4230" s="19" t="s">
        <v>61</v>
      </c>
      <c r="D4230" s="19">
        <v>4229</v>
      </c>
    </row>
    <row r="4231" spans="1:4" ht="15.75" customHeight="1">
      <c r="A4231" s="19" t="s">
        <v>25144</v>
      </c>
      <c r="B4231" s="19" t="s">
        <v>61</v>
      </c>
      <c r="D4231" s="19">
        <v>4230</v>
      </c>
    </row>
    <row r="4232" spans="1:4" ht="15.75" customHeight="1">
      <c r="A4232" s="19" t="s">
        <v>25209</v>
      </c>
      <c r="B4232" s="19" t="s">
        <v>61</v>
      </c>
      <c r="D4232" s="19">
        <v>4231</v>
      </c>
    </row>
    <row r="4233" spans="1:4" ht="15.75" customHeight="1">
      <c r="A4233" s="19" t="s">
        <v>25209</v>
      </c>
      <c r="B4233" s="19" t="s">
        <v>61</v>
      </c>
      <c r="D4233" s="19">
        <v>4232</v>
      </c>
    </row>
    <row r="4234" spans="1:4" ht="15.75" customHeight="1">
      <c r="A4234" s="19" t="s">
        <v>25144</v>
      </c>
      <c r="B4234" s="19" t="s">
        <v>61</v>
      </c>
      <c r="D4234" s="19">
        <v>4233</v>
      </c>
    </row>
    <row r="4235" spans="1:4" ht="15.75" customHeight="1">
      <c r="A4235" s="19" t="s">
        <v>25144</v>
      </c>
      <c r="B4235" s="19" t="s">
        <v>61</v>
      </c>
      <c r="D4235" s="19">
        <v>4234</v>
      </c>
    </row>
    <row r="4236" spans="1:4" ht="15.75" customHeight="1">
      <c r="A4236" s="19" t="s">
        <v>25144</v>
      </c>
      <c r="B4236" s="19" t="s">
        <v>61</v>
      </c>
      <c r="D4236" s="19">
        <v>4235</v>
      </c>
    </row>
    <row r="4237" spans="1:4" ht="15.75" customHeight="1">
      <c r="A4237" s="19" t="s">
        <v>25209</v>
      </c>
      <c r="B4237" s="19" t="s">
        <v>61</v>
      </c>
      <c r="D4237" s="19">
        <v>4236</v>
      </c>
    </row>
    <row r="4238" spans="1:4" ht="15.75" customHeight="1">
      <c r="A4238" s="19">
        <v>45171</v>
      </c>
      <c r="B4238" s="19" t="s">
        <v>61</v>
      </c>
      <c r="D4238" s="19">
        <v>4237</v>
      </c>
    </row>
    <row r="4239" spans="1:4" ht="15.75" customHeight="1">
      <c r="A4239" s="19" t="s">
        <v>25144</v>
      </c>
      <c r="B4239" s="19" t="s">
        <v>61</v>
      </c>
      <c r="D4239" s="19">
        <v>4238</v>
      </c>
    </row>
    <row r="4240" spans="1:4" ht="15.75" customHeight="1">
      <c r="A4240" s="19" t="s">
        <v>25253</v>
      </c>
      <c r="B4240" s="19" t="s">
        <v>61</v>
      </c>
      <c r="D4240" s="19">
        <v>4239</v>
      </c>
    </row>
    <row r="4241" spans="1:4" ht="15.75" customHeight="1">
      <c r="A4241" s="19" t="s">
        <v>25144</v>
      </c>
      <c r="B4241" s="19" t="s">
        <v>61</v>
      </c>
      <c r="D4241" s="19">
        <v>4240</v>
      </c>
    </row>
    <row r="4242" spans="1:4" ht="15.75" customHeight="1">
      <c r="A4242" s="19" t="s">
        <v>25191</v>
      </c>
      <c r="B4242" s="19" t="s">
        <v>61</v>
      </c>
      <c r="D4242" s="19">
        <v>4241</v>
      </c>
    </row>
    <row r="4243" spans="1:4" ht="15.75" customHeight="1">
      <c r="A4243" s="19" t="s">
        <v>25253</v>
      </c>
      <c r="B4243" s="19" t="s">
        <v>61</v>
      </c>
      <c r="D4243" s="19">
        <v>4242</v>
      </c>
    </row>
    <row r="4244" spans="1:4" ht="15.75" customHeight="1">
      <c r="A4244" s="19" t="s">
        <v>25144</v>
      </c>
      <c r="B4244" s="19" t="s">
        <v>61</v>
      </c>
      <c r="D4244" s="19">
        <v>4243</v>
      </c>
    </row>
    <row r="4245" spans="1:4" ht="15.75" customHeight="1">
      <c r="A4245" s="19" t="s">
        <v>25144</v>
      </c>
      <c r="B4245" s="19" t="s">
        <v>61</v>
      </c>
      <c r="D4245" s="19">
        <v>4244</v>
      </c>
    </row>
    <row r="4246" spans="1:4" ht="15.75" customHeight="1">
      <c r="A4246" s="19" t="s">
        <v>2419</v>
      </c>
      <c r="B4246" s="19" t="s">
        <v>61</v>
      </c>
      <c r="D4246" s="19">
        <v>4245</v>
      </c>
    </row>
    <row r="4247" spans="1:4" ht="15.75" customHeight="1">
      <c r="A4247" s="19" t="s">
        <v>25288</v>
      </c>
      <c r="B4247" s="19" t="s">
        <v>59</v>
      </c>
      <c r="D4247" s="19">
        <v>4246</v>
      </c>
    </row>
    <row r="4248" spans="1:4" ht="15.75" customHeight="1">
      <c r="A4248" s="19" t="s">
        <v>25295</v>
      </c>
      <c r="B4248" s="19" t="s">
        <v>58</v>
      </c>
      <c r="D4248" s="19">
        <v>4247</v>
      </c>
    </row>
    <row r="4249" spans="1:4" ht="15.75" customHeight="1">
      <c r="A4249" s="19" t="s">
        <v>25303</v>
      </c>
      <c r="B4249" s="19" t="s">
        <v>59</v>
      </c>
      <c r="D4249" s="19">
        <v>4248</v>
      </c>
    </row>
    <row r="4250" spans="1:4" ht="15.75" customHeight="1">
      <c r="A4250" s="19" t="s">
        <v>25309</v>
      </c>
      <c r="B4250" s="19" t="s">
        <v>59</v>
      </c>
      <c r="D4250" s="19">
        <v>4249</v>
      </c>
    </row>
    <row r="4251" spans="1:4" ht="15.75" customHeight="1">
      <c r="A4251" s="19" t="s">
        <v>25309</v>
      </c>
      <c r="B4251" s="19" t="s">
        <v>59</v>
      </c>
      <c r="D4251" s="19">
        <v>4250</v>
      </c>
    </row>
    <row r="4252" spans="1:4" ht="15.75" customHeight="1">
      <c r="A4252" s="19" t="s">
        <v>12635</v>
      </c>
      <c r="B4252" s="19" t="s">
        <v>59</v>
      </c>
      <c r="D4252" s="19">
        <v>4251</v>
      </c>
    </row>
    <row r="4253" spans="1:4" ht="15.75" customHeight="1">
      <c r="A4253" s="19" t="s">
        <v>25309</v>
      </c>
      <c r="B4253" s="19" t="s">
        <v>59</v>
      </c>
      <c r="D4253" s="19">
        <v>4252</v>
      </c>
    </row>
    <row r="4254" spans="1:4" ht="15.75" customHeight="1">
      <c r="A4254" s="19" t="s">
        <v>25329</v>
      </c>
      <c r="B4254" s="19" t="s">
        <v>59</v>
      </c>
      <c r="D4254" s="19">
        <v>4253</v>
      </c>
    </row>
    <row r="4255" spans="1:4" ht="15.75" customHeight="1">
      <c r="A4255" s="19" t="s">
        <v>25309</v>
      </c>
      <c r="B4255" s="19" t="s">
        <v>59</v>
      </c>
      <c r="D4255" s="19">
        <v>4254</v>
      </c>
    </row>
    <row r="4256" spans="1:4" ht="15.75" customHeight="1">
      <c r="A4256" s="19" t="s">
        <v>25309</v>
      </c>
      <c r="B4256" s="19" t="s">
        <v>59</v>
      </c>
      <c r="D4256" s="19">
        <v>4255</v>
      </c>
    </row>
    <row r="4257" spans="1:4" ht="15.75" customHeight="1">
      <c r="A4257" s="19" t="s">
        <v>25309</v>
      </c>
      <c r="B4257" s="19" t="s">
        <v>59</v>
      </c>
      <c r="D4257" s="19">
        <v>4256</v>
      </c>
    </row>
    <row r="4258" spans="1:4" ht="15.75" customHeight="1">
      <c r="A4258" s="19" t="s">
        <v>25351</v>
      </c>
      <c r="B4258" s="19" t="s">
        <v>59</v>
      </c>
      <c r="D4258" s="19">
        <v>4257</v>
      </c>
    </row>
    <row r="4259" spans="1:4" ht="15.75" customHeight="1">
      <c r="A4259" s="19" t="s">
        <v>12635</v>
      </c>
      <c r="B4259" s="19" t="s">
        <v>59</v>
      </c>
      <c r="D4259" s="19">
        <v>4258</v>
      </c>
    </row>
    <row r="4260" spans="1:4" ht="15.75" customHeight="1">
      <c r="A4260" s="19" t="s">
        <v>25309</v>
      </c>
      <c r="B4260" s="19" t="s">
        <v>59</v>
      </c>
      <c r="D4260" s="19">
        <v>4259</v>
      </c>
    </row>
    <row r="4261" spans="1:4" ht="15.75" customHeight="1">
      <c r="A4261" s="19" t="s">
        <v>25309</v>
      </c>
      <c r="B4261" s="19" t="s">
        <v>59</v>
      </c>
      <c r="D4261" s="19">
        <v>4260</v>
      </c>
    </row>
    <row r="4262" spans="1:4" ht="15.75" customHeight="1">
      <c r="A4262" s="19" t="s">
        <v>25309</v>
      </c>
      <c r="B4262" s="19" t="s">
        <v>59</v>
      </c>
      <c r="D4262" s="19">
        <v>4261</v>
      </c>
    </row>
    <row r="4263" spans="1:4" ht="15.75" customHeight="1">
      <c r="A4263" s="19" t="s">
        <v>25309</v>
      </c>
      <c r="B4263" s="19" t="s">
        <v>59</v>
      </c>
      <c r="D4263" s="19">
        <v>4262</v>
      </c>
    </row>
    <row r="4264" spans="1:4" ht="15.75" customHeight="1">
      <c r="A4264" s="19" t="s">
        <v>25309</v>
      </c>
      <c r="B4264" s="19" t="s">
        <v>59</v>
      </c>
      <c r="D4264" s="19">
        <v>4263</v>
      </c>
    </row>
    <row r="4265" spans="1:4" ht="15.75" customHeight="1">
      <c r="A4265" s="19" t="s">
        <v>25309</v>
      </c>
      <c r="B4265" s="19" t="s">
        <v>59</v>
      </c>
      <c r="D4265" s="19">
        <v>4264</v>
      </c>
    </row>
    <row r="4266" spans="1:4" ht="15.75" customHeight="1">
      <c r="A4266" s="19" t="s">
        <v>25351</v>
      </c>
      <c r="B4266" s="19" t="s">
        <v>59</v>
      </c>
      <c r="D4266" s="19">
        <v>4265</v>
      </c>
    </row>
    <row r="4267" spans="1:4" ht="15.75" customHeight="1">
      <c r="A4267" s="19" t="s">
        <v>25309</v>
      </c>
      <c r="B4267" s="19" t="s">
        <v>59</v>
      </c>
      <c r="D4267" s="19">
        <v>4266</v>
      </c>
    </row>
    <row r="4268" spans="1:4" ht="15.75" customHeight="1">
      <c r="A4268" s="19" t="s">
        <v>25309</v>
      </c>
      <c r="B4268" s="19" t="s">
        <v>59</v>
      </c>
      <c r="D4268" s="19">
        <v>4267</v>
      </c>
    </row>
    <row r="4269" spans="1:4" ht="15.75" customHeight="1">
      <c r="A4269" s="19" t="s">
        <v>25351</v>
      </c>
      <c r="B4269" s="19" t="s">
        <v>59</v>
      </c>
      <c r="D4269" s="19">
        <v>4268</v>
      </c>
    </row>
    <row r="4270" spans="1:4" ht="15.75" customHeight="1">
      <c r="A4270" s="19" t="s">
        <v>25351</v>
      </c>
      <c r="B4270" s="19" t="s">
        <v>59</v>
      </c>
      <c r="D4270" s="19">
        <v>4269</v>
      </c>
    </row>
    <row r="4271" spans="1:4" ht="15.75" customHeight="1">
      <c r="A4271" s="19" t="s">
        <v>25351</v>
      </c>
      <c r="B4271" s="19" t="s">
        <v>59</v>
      </c>
      <c r="D4271" s="19">
        <v>4270</v>
      </c>
    </row>
    <row r="4272" spans="1:4" ht="15.75" customHeight="1">
      <c r="A4272" s="19" t="s">
        <v>25422</v>
      </c>
      <c r="B4272" s="19" t="s">
        <v>58</v>
      </c>
      <c r="D4272" s="19">
        <v>4271</v>
      </c>
    </row>
    <row r="4273" spans="1:4" ht="15.75" customHeight="1">
      <c r="A4273" s="19" t="s">
        <v>25422</v>
      </c>
      <c r="B4273" s="19" t="s">
        <v>58</v>
      </c>
      <c r="D4273" s="19">
        <v>4272</v>
      </c>
    </row>
    <row r="4274" spans="1:4" ht="15.75" customHeight="1">
      <c r="A4274" s="19" t="s">
        <v>25434</v>
      </c>
      <c r="B4274" s="19" t="s">
        <v>58</v>
      </c>
      <c r="D4274" s="19">
        <v>4273</v>
      </c>
    </row>
    <row r="4275" spans="1:4" ht="15.75" customHeight="1">
      <c r="A4275" s="19" t="s">
        <v>25440</v>
      </c>
      <c r="B4275" s="19" t="s">
        <v>58</v>
      </c>
      <c r="D4275" s="19">
        <v>4274</v>
      </c>
    </row>
    <row r="4276" spans="1:4" ht="15.75" customHeight="1">
      <c r="A4276" s="19" t="s">
        <v>25447</v>
      </c>
      <c r="B4276" s="19" t="s">
        <v>58</v>
      </c>
      <c r="D4276" s="19">
        <v>4275</v>
      </c>
    </row>
    <row r="4277" spans="1:4" ht="15.75" customHeight="1">
      <c r="A4277" s="19" t="s">
        <v>25454</v>
      </c>
      <c r="B4277" s="19" t="s">
        <v>58</v>
      </c>
      <c r="D4277" s="19">
        <v>4276</v>
      </c>
    </row>
    <row r="4278" spans="1:4" ht="15.75" customHeight="1">
      <c r="A4278" s="19" t="s">
        <v>25459</v>
      </c>
      <c r="B4278" s="19" t="s">
        <v>58</v>
      </c>
      <c r="D4278" s="19">
        <v>4277</v>
      </c>
    </row>
    <row r="4279" spans="1:4" ht="15.75" customHeight="1">
      <c r="A4279" s="19" t="s">
        <v>25465</v>
      </c>
      <c r="B4279" s="19" t="s">
        <v>58</v>
      </c>
      <c r="D4279" s="19">
        <v>4278</v>
      </c>
    </row>
    <row r="4280" spans="1:4" ht="15.75" customHeight="1">
      <c r="A4280" s="19" t="s">
        <v>25295</v>
      </c>
      <c r="B4280" s="19" t="s">
        <v>58</v>
      </c>
      <c r="D4280" s="19">
        <v>4279</v>
      </c>
    </row>
    <row r="4281" spans="1:4" ht="15.75" customHeight="1">
      <c r="A4281" s="19" t="s">
        <v>25477</v>
      </c>
      <c r="B4281" s="19" t="s">
        <v>58</v>
      </c>
      <c r="D4281" s="19">
        <v>4280</v>
      </c>
    </row>
    <row r="4282" spans="1:4" ht="15.75" customHeight="1">
      <c r="A4282" s="19" t="s">
        <v>25483</v>
      </c>
      <c r="B4282" s="19" t="s">
        <v>58</v>
      </c>
      <c r="D4282" s="19">
        <v>4281</v>
      </c>
    </row>
    <row r="4283" spans="1:4" ht="15.75" customHeight="1">
      <c r="A4283" s="19" t="s">
        <v>25488</v>
      </c>
      <c r="B4283" s="19" t="s">
        <v>58</v>
      </c>
      <c r="D4283" s="19">
        <v>4282</v>
      </c>
    </row>
    <row r="4284" spans="1:4" ht="15.75" customHeight="1">
      <c r="A4284" s="19" t="s">
        <v>25495</v>
      </c>
      <c r="B4284" s="19" t="s">
        <v>61</v>
      </c>
      <c r="D4284" s="19">
        <v>4283</v>
      </c>
    </row>
    <row r="4285" spans="1:4" ht="15.75" customHeight="1">
      <c r="A4285" s="19" t="s">
        <v>25495</v>
      </c>
      <c r="B4285" s="19" t="s">
        <v>61</v>
      </c>
      <c r="D4285" s="19">
        <v>4284</v>
      </c>
    </row>
    <row r="4286" spans="1:4" ht="15.75" customHeight="1">
      <c r="A4286" s="19" t="s">
        <v>25488</v>
      </c>
      <c r="B4286" s="19" t="s">
        <v>58</v>
      </c>
      <c r="D4286" s="19">
        <v>4285</v>
      </c>
    </row>
    <row r="4287" spans="1:4" ht="15.75" customHeight="1">
      <c r="A4287" s="19" t="s">
        <v>25488</v>
      </c>
      <c r="B4287" s="19" t="s">
        <v>58</v>
      </c>
      <c r="D4287" s="19">
        <v>4286</v>
      </c>
    </row>
    <row r="4288" spans="1:4" ht="15.75" customHeight="1">
      <c r="A4288" s="19" t="s">
        <v>25488</v>
      </c>
      <c r="B4288" s="19" t="s">
        <v>58</v>
      </c>
      <c r="D4288" s="19">
        <v>4287</v>
      </c>
    </row>
    <row r="4289" spans="1:4" ht="15.75" customHeight="1">
      <c r="A4289" s="19" t="s">
        <v>25488</v>
      </c>
      <c r="B4289" s="19" t="s">
        <v>58</v>
      </c>
      <c r="D4289" s="19">
        <v>4288</v>
      </c>
    </row>
    <row r="4290" spans="1:4" ht="15.75" customHeight="1">
      <c r="A4290" s="19" t="s">
        <v>25523</v>
      </c>
      <c r="B4290" s="19" t="s">
        <v>58</v>
      </c>
      <c r="D4290" s="19">
        <v>4289</v>
      </c>
    </row>
    <row r="4291" spans="1:4" ht="15.75" customHeight="1">
      <c r="A4291" s="19" t="s">
        <v>25488</v>
      </c>
      <c r="B4291" s="19" t="s">
        <v>58</v>
      </c>
      <c r="D4291" s="19">
        <v>4290</v>
      </c>
    </row>
    <row r="4292" spans="1:4" ht="15.75" customHeight="1">
      <c r="A4292" s="19" t="s">
        <v>25488</v>
      </c>
      <c r="B4292" s="19" t="s">
        <v>58</v>
      </c>
      <c r="D4292" s="19">
        <v>4291</v>
      </c>
    </row>
    <row r="4293" spans="1:4" ht="15.75" customHeight="1">
      <c r="A4293" s="19" t="s">
        <v>25488</v>
      </c>
      <c r="B4293" s="19" t="s">
        <v>58</v>
      </c>
      <c r="D4293" s="19">
        <v>4292</v>
      </c>
    </row>
    <row r="4294" spans="1:4" ht="15.75" customHeight="1">
      <c r="A4294" s="19" t="s">
        <v>25488</v>
      </c>
      <c r="B4294" s="19" t="s">
        <v>58</v>
      </c>
      <c r="D4294" s="19">
        <v>4293</v>
      </c>
    </row>
    <row r="4295" spans="1:4" ht="15.75" customHeight="1">
      <c r="A4295" s="19" t="s">
        <v>25488</v>
      </c>
      <c r="B4295" s="19" t="s">
        <v>58</v>
      </c>
      <c r="D4295" s="19">
        <v>4294</v>
      </c>
    </row>
    <row r="4296" spans="1:4" ht="15.75" customHeight="1">
      <c r="A4296" s="19" t="s">
        <v>25488</v>
      </c>
      <c r="B4296" s="19" t="s">
        <v>58</v>
      </c>
      <c r="D4296" s="19">
        <v>4295</v>
      </c>
    </row>
    <row r="4297" spans="1:4" ht="15.75" customHeight="1">
      <c r="A4297" s="19" t="s">
        <v>25488</v>
      </c>
      <c r="B4297" s="19" t="s">
        <v>58</v>
      </c>
      <c r="D4297" s="19">
        <v>4296</v>
      </c>
    </row>
    <row r="4298" spans="1:4" ht="15.75" customHeight="1">
      <c r="A4298" s="19" t="s">
        <v>25488</v>
      </c>
      <c r="B4298" s="19" t="s">
        <v>58</v>
      </c>
      <c r="D4298" s="19">
        <v>4297</v>
      </c>
    </row>
    <row r="4299" spans="1:4" ht="15.75" customHeight="1">
      <c r="A4299" s="19" t="s">
        <v>25488</v>
      </c>
      <c r="B4299" s="19" t="s">
        <v>58</v>
      </c>
      <c r="D4299" s="19">
        <v>4298</v>
      </c>
    </row>
    <row r="4300" spans="1:4" ht="15.75" customHeight="1">
      <c r="A4300" s="19" t="s">
        <v>25488</v>
      </c>
      <c r="B4300" s="19" t="s">
        <v>58</v>
      </c>
      <c r="D4300" s="19">
        <v>4299</v>
      </c>
    </row>
    <row r="4301" spans="1:4" ht="15.75" customHeight="1">
      <c r="A4301" s="19" t="s">
        <v>25488</v>
      </c>
      <c r="B4301" s="19" t="s">
        <v>58</v>
      </c>
      <c r="D4301" s="19">
        <v>4300</v>
      </c>
    </row>
    <row r="4302" spans="1:4" ht="15.75" customHeight="1">
      <c r="A4302" s="19" t="s">
        <v>25488</v>
      </c>
      <c r="B4302" s="19" t="s">
        <v>58</v>
      </c>
      <c r="D4302" s="19">
        <v>4301</v>
      </c>
    </row>
    <row r="4303" spans="1:4" ht="15.75" customHeight="1">
      <c r="A4303" s="19" t="s">
        <v>25488</v>
      </c>
      <c r="B4303" s="19" t="s">
        <v>58</v>
      </c>
      <c r="D4303" s="19">
        <v>4302</v>
      </c>
    </row>
    <row r="4304" spans="1:4" ht="15.75" customHeight="1">
      <c r="A4304" s="19" t="s">
        <v>25595</v>
      </c>
      <c r="B4304" s="19" t="s">
        <v>56</v>
      </c>
      <c r="D4304" s="19">
        <v>4303</v>
      </c>
    </row>
    <row r="4305" spans="1:4" ht="15.75" customHeight="1">
      <c r="A4305" s="19" t="s">
        <v>25602</v>
      </c>
      <c r="B4305" s="19" t="s">
        <v>56</v>
      </c>
      <c r="D4305" s="19">
        <v>4304</v>
      </c>
    </row>
    <row r="4306" spans="1:4" ht="15.75" customHeight="1">
      <c r="A4306" s="19" t="s">
        <v>25602</v>
      </c>
      <c r="B4306" s="19" t="s">
        <v>56</v>
      </c>
      <c r="D4306" s="19">
        <v>4305</v>
      </c>
    </row>
    <row r="4307" spans="1:4" ht="15.75" customHeight="1">
      <c r="A4307" s="19" t="s">
        <v>25614</v>
      </c>
      <c r="B4307" s="19" t="s">
        <v>56</v>
      </c>
      <c r="D4307" s="19">
        <v>4306</v>
      </c>
    </row>
    <row r="4308" spans="1:4" ht="15.75" customHeight="1">
      <c r="A4308" s="19" t="s">
        <v>25621</v>
      </c>
      <c r="B4308" s="19" t="s">
        <v>56</v>
      </c>
      <c r="D4308" s="19">
        <v>4307</v>
      </c>
    </row>
    <row r="4309" spans="1:4" ht="15.75" customHeight="1">
      <c r="A4309" s="19" t="s">
        <v>25628</v>
      </c>
      <c r="B4309" s="19" t="s">
        <v>56</v>
      </c>
      <c r="D4309" s="19">
        <v>4308</v>
      </c>
    </row>
    <row r="4310" spans="1:4" ht="15.75" customHeight="1">
      <c r="A4310" s="19" t="s">
        <v>25636</v>
      </c>
      <c r="B4310" s="19" t="s">
        <v>56</v>
      </c>
      <c r="D4310" s="19">
        <v>4309</v>
      </c>
    </row>
    <row r="4311" spans="1:4" ht="15.75" customHeight="1">
      <c r="A4311" s="19" t="s">
        <v>25636</v>
      </c>
      <c r="B4311" s="19" t="s">
        <v>56</v>
      </c>
      <c r="D4311" s="19">
        <v>4310</v>
      </c>
    </row>
    <row r="4312" spans="1:4" ht="15.75" customHeight="1">
      <c r="A4312" s="19" t="s">
        <v>25649</v>
      </c>
      <c r="B4312" s="19" t="s">
        <v>56</v>
      </c>
      <c r="D4312" s="19">
        <v>4311</v>
      </c>
    </row>
    <row r="4313" spans="1:4" ht="15.75" customHeight="1">
      <c r="A4313" s="19" t="s">
        <v>25657</v>
      </c>
      <c r="B4313" s="19" t="s">
        <v>56</v>
      </c>
      <c r="D4313" s="19">
        <v>4312</v>
      </c>
    </row>
    <row r="4314" spans="1:4" ht="15.75" customHeight="1">
      <c r="A4314" s="19" t="s">
        <v>25665</v>
      </c>
      <c r="B4314" s="19" t="s">
        <v>56</v>
      </c>
      <c r="D4314" s="19">
        <v>4313</v>
      </c>
    </row>
    <row r="4315" spans="1:4" ht="15.75" customHeight="1">
      <c r="A4315" s="19" t="s">
        <v>25670</v>
      </c>
      <c r="B4315" s="19" t="s">
        <v>56</v>
      </c>
      <c r="D4315" s="19">
        <v>4314</v>
      </c>
    </row>
    <row r="4316" spans="1:4" ht="15.75" customHeight="1">
      <c r="A4316" s="19" t="s">
        <v>25670</v>
      </c>
      <c r="B4316" s="19" t="s">
        <v>56</v>
      </c>
      <c r="D4316" s="19">
        <v>4315</v>
      </c>
    </row>
    <row r="4317" spans="1:4" ht="15.75" customHeight="1">
      <c r="A4317" s="19" t="s">
        <v>25670</v>
      </c>
      <c r="B4317" s="19" t="s">
        <v>56</v>
      </c>
      <c r="D4317" s="19">
        <v>4316</v>
      </c>
    </row>
    <row r="4318" spans="1:4" ht="15.75" customHeight="1">
      <c r="D4318" s="19">
        <v>4317</v>
      </c>
    </row>
    <row r="4319" spans="1:4" ht="15.75" customHeight="1">
      <c r="A4319" s="19" t="s">
        <v>25685</v>
      </c>
      <c r="B4319" s="19" t="s">
        <v>56</v>
      </c>
      <c r="D4319" s="19">
        <v>4318</v>
      </c>
    </row>
    <row r="4320" spans="1:4" ht="15.75" customHeight="1">
      <c r="A4320" s="19" t="s">
        <v>25670</v>
      </c>
      <c r="B4320" s="19" t="s">
        <v>56</v>
      </c>
      <c r="D4320" s="19">
        <v>4319</v>
      </c>
    </row>
    <row r="4321" spans="1:4" ht="15.75" customHeight="1">
      <c r="A4321" s="19" t="s">
        <v>25670</v>
      </c>
      <c r="B4321" s="19" t="s">
        <v>56</v>
      </c>
      <c r="D4321" s="19">
        <v>4320</v>
      </c>
    </row>
    <row r="4322" spans="1:4" ht="15.75" customHeight="1">
      <c r="A4322" s="19" t="s">
        <v>25703</v>
      </c>
      <c r="B4322" s="19" t="s">
        <v>56</v>
      </c>
      <c r="D4322" s="19">
        <v>4321</v>
      </c>
    </row>
    <row r="4323" spans="1:4" ht="15.75" customHeight="1">
      <c r="A4323" s="19" t="s">
        <v>25670</v>
      </c>
      <c r="B4323" s="19" t="s">
        <v>56</v>
      </c>
      <c r="D4323" s="19">
        <v>4322</v>
      </c>
    </row>
    <row r="4324" spans="1:4" ht="15.75" customHeight="1">
      <c r="A4324" s="19" t="s">
        <v>25670</v>
      </c>
      <c r="B4324" s="19" t="s">
        <v>56</v>
      </c>
      <c r="D4324" s="19">
        <v>4323</v>
      </c>
    </row>
    <row r="4325" spans="1:4" ht="15.75" customHeight="1">
      <c r="A4325" s="19" t="s">
        <v>25670</v>
      </c>
      <c r="B4325" s="19" t="s">
        <v>56</v>
      </c>
      <c r="D4325" s="19">
        <v>4324</v>
      </c>
    </row>
    <row r="4326" spans="1:4" ht="15.75" customHeight="1">
      <c r="A4326" s="19" t="s">
        <v>25670</v>
      </c>
      <c r="B4326" s="19" t="s">
        <v>56</v>
      </c>
      <c r="D4326" s="19">
        <v>4325</v>
      </c>
    </row>
    <row r="4327" spans="1:4" ht="15.75" customHeight="1">
      <c r="A4327" s="19" t="s">
        <v>8370</v>
      </c>
      <c r="B4327" s="19" t="s">
        <v>56</v>
      </c>
      <c r="D4327" s="19">
        <v>4326</v>
      </c>
    </row>
    <row r="4328" spans="1:4" ht="15.75" customHeight="1">
      <c r="A4328" s="19" t="s">
        <v>25670</v>
      </c>
      <c r="B4328" s="19" t="s">
        <v>56</v>
      </c>
      <c r="D4328" s="19">
        <v>4327</v>
      </c>
    </row>
    <row r="4329" spans="1:4" ht="15.75" customHeight="1">
      <c r="A4329" s="19" t="s">
        <v>5762</v>
      </c>
      <c r="B4329" s="19" t="s">
        <v>56</v>
      </c>
      <c r="D4329" s="19">
        <v>4328</v>
      </c>
    </row>
    <row r="4330" spans="1:4" ht="15.75" customHeight="1">
      <c r="A4330" s="19" t="s">
        <v>25670</v>
      </c>
      <c r="B4330" s="19" t="s">
        <v>56</v>
      </c>
      <c r="D4330" s="19">
        <v>4329</v>
      </c>
    </row>
    <row r="4331" spans="1:4" ht="15.75" customHeight="1">
      <c r="A4331" s="19" t="s">
        <v>25670</v>
      </c>
      <c r="B4331" s="19" t="s">
        <v>56</v>
      </c>
      <c r="D4331" s="19">
        <v>4330</v>
      </c>
    </row>
    <row r="4332" spans="1:4" ht="15.75" customHeight="1">
      <c r="A4332" s="19" t="s">
        <v>25670</v>
      </c>
      <c r="B4332" s="19" t="s">
        <v>56</v>
      </c>
      <c r="D4332" s="19">
        <v>4331</v>
      </c>
    </row>
    <row r="4333" spans="1:4" ht="15.75" customHeight="1">
      <c r="A4333" s="19" t="s">
        <v>25670</v>
      </c>
      <c r="B4333" s="19" t="s">
        <v>56</v>
      </c>
      <c r="D4333" s="19">
        <v>4332</v>
      </c>
    </row>
    <row r="4334" spans="1:4" ht="15.75" customHeight="1">
      <c r="A4334" s="19" t="s">
        <v>25670</v>
      </c>
      <c r="B4334" s="19" t="s">
        <v>56</v>
      </c>
      <c r="D4334" s="19">
        <v>4333</v>
      </c>
    </row>
    <row r="4335" spans="1:4" ht="15.75" customHeight="1">
      <c r="A4335" s="19" t="s">
        <v>25670</v>
      </c>
      <c r="B4335" s="19" t="s">
        <v>56</v>
      </c>
      <c r="D4335" s="19">
        <v>4334</v>
      </c>
    </row>
    <row r="4336" spans="1:4" ht="15.75" customHeight="1">
      <c r="A4336" s="19" t="s">
        <v>25670</v>
      </c>
      <c r="B4336" s="19" t="s">
        <v>56</v>
      </c>
      <c r="D4336" s="19">
        <v>4335</v>
      </c>
    </row>
    <row r="4337" spans="1:4" ht="15.75" customHeight="1">
      <c r="A4337" s="19" t="s">
        <v>25670</v>
      </c>
      <c r="B4337" s="19" t="s">
        <v>56</v>
      </c>
      <c r="D4337" s="19">
        <v>4336</v>
      </c>
    </row>
    <row r="4338" spans="1:4" ht="15.75" customHeight="1">
      <c r="A4338" s="19" t="s">
        <v>25670</v>
      </c>
      <c r="B4338" s="19" t="s">
        <v>56</v>
      </c>
      <c r="D4338" s="19">
        <v>4337</v>
      </c>
    </row>
    <row r="4339" spans="1:4" ht="15.75" customHeight="1">
      <c r="A4339" s="19" t="s">
        <v>25670</v>
      </c>
      <c r="B4339" s="19" t="s">
        <v>56</v>
      </c>
      <c r="D4339" s="19">
        <v>4338</v>
      </c>
    </row>
    <row r="4340" spans="1:4" ht="15.75" customHeight="1">
      <c r="A4340" s="19" t="s">
        <v>25792</v>
      </c>
      <c r="B4340" s="19" t="s">
        <v>56</v>
      </c>
      <c r="D4340" s="19">
        <v>4339</v>
      </c>
    </row>
    <row r="4341" spans="1:4" ht="15.75" customHeight="1">
      <c r="A4341" s="19" t="s">
        <v>25670</v>
      </c>
      <c r="B4341" s="19" t="s">
        <v>56</v>
      </c>
      <c r="D4341" s="19">
        <v>4340</v>
      </c>
    </row>
    <row r="4342" spans="1:4" ht="15.75" customHeight="1">
      <c r="A4342" s="19" t="s">
        <v>25804</v>
      </c>
      <c r="B4342" s="19" t="s">
        <v>53</v>
      </c>
      <c r="D4342" s="19">
        <v>4341</v>
      </c>
    </row>
    <row r="4343" spans="1:4" ht="15.75" customHeight="1">
      <c r="A4343" s="19" t="s">
        <v>25810</v>
      </c>
      <c r="B4343" s="19" t="s">
        <v>53</v>
      </c>
      <c r="D4343" s="19">
        <v>4342</v>
      </c>
    </row>
    <row r="4344" spans="1:4" ht="15.75" customHeight="1">
      <c r="A4344" s="19" t="s">
        <v>25815</v>
      </c>
      <c r="B4344" s="19" t="s">
        <v>53</v>
      </c>
      <c r="D4344" s="19">
        <v>4343</v>
      </c>
    </row>
    <row r="4345" spans="1:4" ht="15.75" customHeight="1">
      <c r="A4345" s="19" t="s">
        <v>25820</v>
      </c>
      <c r="B4345" s="19" t="s">
        <v>53</v>
      </c>
      <c r="D4345" s="19">
        <v>4344</v>
      </c>
    </row>
    <row r="4346" spans="1:4" ht="15.75" customHeight="1">
      <c r="A4346" s="19" t="s">
        <v>25827</v>
      </c>
      <c r="B4346" s="19" t="s">
        <v>53</v>
      </c>
      <c r="D4346" s="19">
        <v>4345</v>
      </c>
    </row>
    <row r="4347" spans="1:4" ht="15.75" customHeight="1">
      <c r="A4347" s="19" t="s">
        <v>25833</v>
      </c>
      <c r="B4347" s="19" t="s">
        <v>53</v>
      </c>
      <c r="D4347" s="19">
        <v>4346</v>
      </c>
    </row>
    <row r="4348" spans="1:4" ht="15.75" customHeight="1">
      <c r="A4348" s="19" t="s">
        <v>25840</v>
      </c>
      <c r="B4348" s="19" t="s">
        <v>53</v>
      </c>
      <c r="D4348" s="19">
        <v>4347</v>
      </c>
    </row>
    <row r="4349" spans="1:4" ht="15.75" customHeight="1">
      <c r="A4349" s="19" t="s">
        <v>25845</v>
      </c>
      <c r="B4349" s="19" t="s">
        <v>53</v>
      </c>
      <c r="D4349" s="19">
        <v>4348</v>
      </c>
    </row>
    <row r="4350" spans="1:4" ht="15.75" customHeight="1">
      <c r="D4350" s="19">
        <v>4349</v>
      </c>
    </row>
    <row r="4351" spans="1:4" ht="15.75" customHeight="1">
      <c r="A4351" s="19" t="s">
        <v>25855</v>
      </c>
      <c r="B4351" s="19" t="s">
        <v>53</v>
      </c>
      <c r="D4351" s="19">
        <v>4350</v>
      </c>
    </row>
    <row r="4352" spans="1:4" ht="15.75" customHeight="1">
      <c r="A4352" s="19" t="s">
        <v>25845</v>
      </c>
      <c r="B4352" s="19" t="s">
        <v>53</v>
      </c>
      <c r="D4352" s="19">
        <v>4351</v>
      </c>
    </row>
    <row r="4353" spans="1:4" ht="15.75" customHeight="1">
      <c r="A4353" s="19" t="s">
        <v>25845</v>
      </c>
      <c r="B4353" s="19" t="s">
        <v>53</v>
      </c>
      <c r="D4353" s="19">
        <v>4352</v>
      </c>
    </row>
    <row r="4354" spans="1:4" ht="15.75" customHeight="1">
      <c r="A4354" s="19" t="s">
        <v>13329</v>
      </c>
      <c r="B4354" s="19" t="s">
        <v>53</v>
      </c>
      <c r="D4354" s="19">
        <v>4353</v>
      </c>
    </row>
    <row r="4355" spans="1:4" ht="15.75" customHeight="1">
      <c r="A4355" s="19" t="s">
        <v>25845</v>
      </c>
      <c r="B4355" s="19" t="s">
        <v>53</v>
      </c>
      <c r="D4355" s="19">
        <v>4354</v>
      </c>
    </row>
    <row r="4356" spans="1:4" ht="15.75" customHeight="1">
      <c r="A4356" s="19" t="s">
        <v>25845</v>
      </c>
      <c r="B4356" s="19" t="s">
        <v>53</v>
      </c>
      <c r="D4356" s="19">
        <v>4355</v>
      </c>
    </row>
    <row r="4357" spans="1:4" ht="15.75" customHeight="1">
      <c r="A4357" s="19" t="s">
        <v>25845</v>
      </c>
      <c r="B4357" s="19" t="s">
        <v>53</v>
      </c>
      <c r="D4357" s="19">
        <v>4356</v>
      </c>
    </row>
    <row r="4358" spans="1:4" ht="15.75" customHeight="1">
      <c r="A4358" s="19" t="s">
        <v>25855</v>
      </c>
      <c r="B4358" s="19" t="s">
        <v>53</v>
      </c>
      <c r="D4358" s="19">
        <v>4357</v>
      </c>
    </row>
    <row r="4359" spans="1:4" ht="15.75" customHeight="1">
      <c r="A4359" s="19" t="s">
        <v>25895</v>
      </c>
      <c r="B4359" s="19" t="s">
        <v>56</v>
      </c>
      <c r="D4359" s="19">
        <v>4358</v>
      </c>
    </row>
    <row r="4360" spans="1:4" ht="15.75" customHeight="1">
      <c r="A4360" s="19" t="s">
        <v>25899</v>
      </c>
      <c r="B4360" s="19" t="s">
        <v>53</v>
      </c>
      <c r="D4360" s="19">
        <v>4359</v>
      </c>
    </row>
    <row r="4361" spans="1:4" ht="15.75" customHeight="1">
      <c r="A4361" s="19" t="s">
        <v>25845</v>
      </c>
      <c r="B4361" s="19" t="s">
        <v>53</v>
      </c>
      <c r="D4361" s="19">
        <v>4360</v>
      </c>
    </row>
    <row r="4362" spans="1:4" ht="15.75" customHeight="1">
      <c r="A4362" s="19" t="s">
        <v>18422</v>
      </c>
      <c r="B4362" s="19" t="s">
        <v>53</v>
      </c>
      <c r="D4362" s="19">
        <v>4361</v>
      </c>
    </row>
    <row r="4363" spans="1:4" ht="15.75" customHeight="1">
      <c r="A4363" s="19" t="s">
        <v>25845</v>
      </c>
      <c r="B4363" s="19" t="s">
        <v>53</v>
      </c>
      <c r="D4363" s="19">
        <v>4362</v>
      </c>
    </row>
    <row r="4364" spans="1:4" ht="15.75" customHeight="1">
      <c r="A4364" s="19" t="s">
        <v>25845</v>
      </c>
      <c r="B4364" s="19" t="s">
        <v>53</v>
      </c>
      <c r="D4364" s="19">
        <v>4363</v>
      </c>
    </row>
    <row r="4365" spans="1:4" ht="15.75" customHeight="1">
      <c r="A4365" s="19" t="s">
        <v>25845</v>
      </c>
      <c r="B4365" s="19" t="s">
        <v>53</v>
      </c>
      <c r="D4365" s="19">
        <v>4364</v>
      </c>
    </row>
    <row r="4366" spans="1:4" ht="15.75" customHeight="1">
      <c r="A4366" s="19" t="s">
        <v>25845</v>
      </c>
      <c r="B4366" s="19" t="s">
        <v>53</v>
      </c>
      <c r="D4366" s="19">
        <v>4365</v>
      </c>
    </row>
    <row r="4367" spans="1:4" ht="15.75" customHeight="1">
      <c r="A4367" s="19" t="s">
        <v>25845</v>
      </c>
      <c r="B4367" s="19" t="s">
        <v>53</v>
      </c>
      <c r="D4367" s="19">
        <v>4366</v>
      </c>
    </row>
    <row r="4368" spans="1:4" ht="15.75" customHeight="1">
      <c r="A4368" s="19" t="s">
        <v>25845</v>
      </c>
      <c r="B4368" s="19" t="s">
        <v>53</v>
      </c>
      <c r="D4368" s="19">
        <v>4367</v>
      </c>
    </row>
    <row r="4369" spans="1:4" ht="15.75" customHeight="1">
      <c r="A4369" s="19" t="s">
        <v>25845</v>
      </c>
      <c r="B4369" s="19" t="s">
        <v>53</v>
      </c>
      <c r="D4369" s="19">
        <v>4368</v>
      </c>
    </row>
    <row r="4370" spans="1:4" ht="15.75" customHeight="1">
      <c r="A4370" s="19" t="s">
        <v>25949</v>
      </c>
      <c r="B4370" s="19" t="s">
        <v>50</v>
      </c>
      <c r="D4370" s="19">
        <v>4369</v>
      </c>
    </row>
    <row r="4371" spans="1:4" ht="15.75" customHeight="1">
      <c r="A4371" s="19" t="s">
        <v>25949</v>
      </c>
      <c r="B4371" s="19" t="s">
        <v>50</v>
      </c>
      <c r="D4371" s="19">
        <v>4370</v>
      </c>
    </row>
    <row r="4372" spans="1:4" ht="15.75" customHeight="1">
      <c r="A4372" s="19" t="s">
        <v>25961</v>
      </c>
      <c r="B4372" s="19" t="s">
        <v>50</v>
      </c>
      <c r="D4372" s="19">
        <v>4371</v>
      </c>
    </row>
    <row r="4373" spans="1:4" ht="15.75" customHeight="1">
      <c r="A4373" s="19" t="s">
        <v>25961</v>
      </c>
      <c r="B4373" s="19" t="s">
        <v>50</v>
      </c>
      <c r="D4373" s="19">
        <v>4372</v>
      </c>
    </row>
    <row r="4374" spans="1:4" ht="15.75" customHeight="1">
      <c r="A4374" s="19" t="s">
        <v>25974</v>
      </c>
      <c r="B4374" s="19" t="s">
        <v>50</v>
      </c>
      <c r="D4374" s="19">
        <v>4373</v>
      </c>
    </row>
    <row r="4375" spans="1:4" ht="15.75" customHeight="1">
      <c r="A4375" s="19" t="s">
        <v>25974</v>
      </c>
      <c r="B4375" s="19" t="s">
        <v>50</v>
      </c>
      <c r="D4375" s="19">
        <v>4374</v>
      </c>
    </row>
    <row r="4376" spans="1:4" ht="15.75" customHeight="1">
      <c r="A4376" s="19" t="s">
        <v>25987</v>
      </c>
      <c r="B4376" s="19" t="s">
        <v>50</v>
      </c>
      <c r="D4376" s="19">
        <v>4375</v>
      </c>
    </row>
    <row r="4377" spans="1:4" ht="15.75" customHeight="1">
      <c r="A4377" s="19" t="s">
        <v>25994</v>
      </c>
      <c r="B4377" s="19" t="s">
        <v>50</v>
      </c>
      <c r="D4377" s="19">
        <v>4376</v>
      </c>
    </row>
    <row r="4378" spans="1:4" ht="15.75" customHeight="1">
      <c r="A4378" s="19" t="s">
        <v>25994</v>
      </c>
      <c r="B4378" s="19" t="s">
        <v>50</v>
      </c>
      <c r="D4378" s="19">
        <v>4377</v>
      </c>
    </row>
    <row r="4379" spans="1:4" ht="15.75" customHeight="1">
      <c r="A4379" s="19" t="s">
        <v>25994</v>
      </c>
      <c r="B4379" s="19" t="s">
        <v>50</v>
      </c>
      <c r="D4379" s="19">
        <v>4378</v>
      </c>
    </row>
    <row r="4380" spans="1:4" ht="15.75" customHeight="1">
      <c r="A4380" s="19" t="s">
        <v>26013</v>
      </c>
      <c r="B4380" s="19" t="s">
        <v>50</v>
      </c>
      <c r="D4380" s="19">
        <v>4379</v>
      </c>
    </row>
    <row r="4381" spans="1:4" ht="15.75" customHeight="1">
      <c r="A4381" s="19" t="s">
        <v>26013</v>
      </c>
      <c r="B4381" s="19" t="s">
        <v>50</v>
      </c>
      <c r="D4381" s="19">
        <v>4380</v>
      </c>
    </row>
    <row r="4382" spans="1:4" ht="15.75" customHeight="1">
      <c r="D4382" s="19">
        <v>4381</v>
      </c>
    </row>
    <row r="4383" spans="1:4" ht="15.75" customHeight="1">
      <c r="A4383" s="19" t="s">
        <v>25994</v>
      </c>
      <c r="B4383" s="19" t="s">
        <v>50</v>
      </c>
      <c r="D4383" s="19">
        <v>4382</v>
      </c>
    </row>
    <row r="4384" spans="1:4" ht="15.75" customHeight="1">
      <c r="A4384" s="19" t="s">
        <v>25994</v>
      </c>
      <c r="B4384" s="19" t="s">
        <v>50</v>
      </c>
      <c r="D4384" s="19">
        <v>4383</v>
      </c>
    </row>
    <row r="4385" spans="1:4" ht="15.75" customHeight="1">
      <c r="A4385" s="19" t="s">
        <v>25994</v>
      </c>
      <c r="B4385" s="19" t="s">
        <v>50</v>
      </c>
      <c r="D4385" s="19">
        <v>4384</v>
      </c>
    </row>
    <row r="4386" spans="1:4" ht="15.75" customHeight="1">
      <c r="A4386" s="19" t="s">
        <v>25994</v>
      </c>
      <c r="B4386" s="19" t="s">
        <v>50</v>
      </c>
      <c r="D4386" s="19">
        <v>4385</v>
      </c>
    </row>
    <row r="4387" spans="1:4" ht="15.75" customHeight="1">
      <c r="A4387" s="19" t="s">
        <v>26049</v>
      </c>
      <c r="B4387" s="19" t="s">
        <v>50</v>
      </c>
      <c r="D4387" s="19">
        <v>4386</v>
      </c>
    </row>
    <row r="4388" spans="1:4" ht="15.75" customHeight="1">
      <c r="A4388" s="19" t="s">
        <v>26013</v>
      </c>
      <c r="B4388" s="19" t="s">
        <v>50</v>
      </c>
      <c r="D4388" s="19">
        <v>4387</v>
      </c>
    </row>
    <row r="4389" spans="1:4" ht="15.75" customHeight="1">
      <c r="A4389" s="19" t="s">
        <v>26013</v>
      </c>
      <c r="B4389" s="19" t="s">
        <v>50</v>
      </c>
      <c r="D4389" s="19">
        <v>4388</v>
      </c>
    </row>
    <row r="4390" spans="1:4" ht="15.75" customHeight="1">
      <c r="A4390" s="19" t="s">
        <v>25994</v>
      </c>
      <c r="B4390" s="19" t="s">
        <v>50</v>
      </c>
      <c r="D4390" s="19">
        <v>4389</v>
      </c>
    </row>
    <row r="4391" spans="1:4" ht="15.75" customHeight="1">
      <c r="A4391" s="19" t="s">
        <v>25987</v>
      </c>
      <c r="B4391" s="19" t="s">
        <v>50</v>
      </c>
      <c r="D4391" s="19">
        <v>4390</v>
      </c>
    </row>
    <row r="4392" spans="1:4" ht="15.75" customHeight="1">
      <c r="A4392" s="19" t="s">
        <v>25994</v>
      </c>
      <c r="B4392" s="19" t="s">
        <v>50</v>
      </c>
      <c r="D4392" s="19">
        <v>4391</v>
      </c>
    </row>
    <row r="4393" spans="1:4" ht="15.75" customHeight="1">
      <c r="A4393" s="19" t="s">
        <v>8727</v>
      </c>
      <c r="B4393" s="19" t="s">
        <v>50</v>
      </c>
      <c r="D4393" s="19">
        <v>4392</v>
      </c>
    </row>
    <row r="4394" spans="1:4" ht="15.75" customHeight="1">
      <c r="A4394" s="19" t="s">
        <v>25994</v>
      </c>
      <c r="B4394" s="19" t="s">
        <v>50</v>
      </c>
      <c r="D4394" s="19">
        <v>4393</v>
      </c>
    </row>
    <row r="4395" spans="1:4" ht="15.75" customHeight="1">
      <c r="A4395" s="19" t="s">
        <v>25994</v>
      </c>
      <c r="B4395" s="19" t="s">
        <v>50</v>
      </c>
      <c r="D4395" s="19">
        <v>4394</v>
      </c>
    </row>
    <row r="4396" spans="1:4" ht="15.75" customHeight="1">
      <c r="A4396" s="19" t="s">
        <v>25994</v>
      </c>
      <c r="B4396" s="19" t="s">
        <v>50</v>
      </c>
      <c r="D4396" s="19">
        <v>4395</v>
      </c>
    </row>
    <row r="4397" spans="1:4" ht="15.75" customHeight="1">
      <c r="D4397" s="19">
        <v>4396</v>
      </c>
    </row>
    <row r="4398" spans="1:4" ht="15.75" customHeight="1">
      <c r="A4398" s="19" t="s">
        <v>26049</v>
      </c>
      <c r="B4398" s="19" t="s">
        <v>50</v>
      </c>
      <c r="D4398" s="19">
        <v>4397</v>
      </c>
    </row>
    <row r="4399" spans="1:4" ht="15.75" customHeight="1">
      <c r="A4399" s="19" t="s">
        <v>25994</v>
      </c>
      <c r="B4399" s="19" t="s">
        <v>50</v>
      </c>
      <c r="D4399" s="19">
        <v>4398</v>
      </c>
    </row>
    <row r="4400" spans="1:4" ht="15.75" customHeight="1">
      <c r="A4400" s="19" t="s">
        <v>25994</v>
      </c>
      <c r="B4400" s="19" t="s">
        <v>50</v>
      </c>
      <c r="D4400" s="19">
        <v>4399</v>
      </c>
    </row>
    <row r="4401" spans="1:4" ht="15.75" customHeight="1">
      <c r="A4401" s="19" t="s">
        <v>25994</v>
      </c>
      <c r="B4401" s="19" t="s">
        <v>50</v>
      </c>
      <c r="D4401" s="19">
        <v>4400</v>
      </c>
    </row>
    <row r="4402" spans="1:4" ht="15.75" customHeight="1">
      <c r="A4402" s="19" t="s">
        <v>25994</v>
      </c>
      <c r="B4402" s="19" t="s">
        <v>50</v>
      </c>
      <c r="D4402" s="19">
        <v>4401</v>
      </c>
    </row>
    <row r="4403" spans="1:4" ht="15.75" customHeight="1">
      <c r="A4403" s="19" t="s">
        <v>25987</v>
      </c>
      <c r="B4403" s="19" t="s">
        <v>50</v>
      </c>
      <c r="D4403" s="19">
        <v>4402</v>
      </c>
    </row>
    <row r="4404" spans="1:4" ht="15.75" customHeight="1">
      <c r="A4404" s="19" t="s">
        <v>25994</v>
      </c>
      <c r="B4404" s="19" t="s">
        <v>50</v>
      </c>
      <c r="D4404" s="19">
        <v>4403</v>
      </c>
    </row>
    <row r="4405" spans="1:4" ht="15.75" customHeight="1">
      <c r="A4405" s="19" t="s">
        <v>26139</v>
      </c>
      <c r="B4405" s="19" t="s">
        <v>47</v>
      </c>
      <c r="D4405" s="19">
        <v>4404</v>
      </c>
    </row>
    <row r="4406" spans="1:4" ht="15.75" customHeight="1">
      <c r="A4406" s="19" t="s">
        <v>26145</v>
      </c>
      <c r="B4406" s="19" t="s">
        <v>47</v>
      </c>
      <c r="D4406" s="19">
        <v>4405</v>
      </c>
    </row>
    <row r="4407" spans="1:4" ht="15.75" customHeight="1">
      <c r="A4407" s="19" t="s">
        <v>26145</v>
      </c>
      <c r="B4407" s="19" t="s">
        <v>47</v>
      </c>
      <c r="D4407" s="19">
        <v>4406</v>
      </c>
    </row>
    <row r="4408" spans="1:4" ht="15.75" customHeight="1">
      <c r="A4408" s="19" t="s">
        <v>26156</v>
      </c>
      <c r="B4408" s="19" t="s">
        <v>47</v>
      </c>
      <c r="D4408" s="19">
        <v>4407</v>
      </c>
    </row>
    <row r="4409" spans="1:4" ht="15.75" customHeight="1">
      <c r="A4409" s="19" t="s">
        <v>26162</v>
      </c>
      <c r="B4409" s="19" t="s">
        <v>47</v>
      </c>
      <c r="D4409" s="19">
        <v>4408</v>
      </c>
    </row>
    <row r="4410" spans="1:4" ht="15.75" customHeight="1">
      <c r="A4410" s="19" t="s">
        <v>26169</v>
      </c>
      <c r="B4410" s="19" t="s">
        <v>47</v>
      </c>
      <c r="D4410" s="19">
        <v>4409</v>
      </c>
    </row>
    <row r="4411" spans="1:4" ht="15.75" customHeight="1">
      <c r="A4411" s="19" t="s">
        <v>26175</v>
      </c>
      <c r="B4411" s="19" t="s">
        <v>47</v>
      </c>
      <c r="D4411" s="19">
        <v>4410</v>
      </c>
    </row>
    <row r="4412" spans="1:4" ht="15.75" customHeight="1">
      <c r="A4412" s="19" t="s">
        <v>26181</v>
      </c>
      <c r="B4412" s="19" t="s">
        <v>47</v>
      </c>
      <c r="D4412" s="19">
        <v>4411</v>
      </c>
    </row>
    <row r="4413" spans="1:4" ht="15.75" customHeight="1">
      <c r="A4413" s="19" t="s">
        <v>26187</v>
      </c>
      <c r="B4413" s="19" t="s">
        <v>47</v>
      </c>
      <c r="D4413" s="19">
        <v>4412</v>
      </c>
    </row>
    <row r="4414" spans="1:4" ht="15.75" customHeight="1">
      <c r="A4414" s="19" t="s">
        <v>26194</v>
      </c>
      <c r="B4414" s="19" t="s">
        <v>47</v>
      </c>
      <c r="D4414" s="19">
        <v>4413</v>
      </c>
    </row>
    <row r="4415" spans="1:4" ht="15.75" customHeight="1">
      <c r="A4415" s="19" t="s">
        <v>26200</v>
      </c>
      <c r="B4415" s="19" t="s">
        <v>47</v>
      </c>
      <c r="D4415" s="19">
        <v>4414</v>
      </c>
    </row>
    <row r="4416" spans="1:4" ht="15.75" customHeight="1">
      <c r="A4416" s="19" t="s">
        <v>26206</v>
      </c>
      <c r="B4416" s="19" t="s">
        <v>47</v>
      </c>
      <c r="D4416" s="19">
        <v>4415</v>
      </c>
    </row>
    <row r="4417" spans="1:4" ht="15.75" customHeight="1">
      <c r="A4417" s="19" t="s">
        <v>26212</v>
      </c>
      <c r="B4417" s="19" t="s">
        <v>47</v>
      </c>
      <c r="D4417" s="19">
        <v>4416</v>
      </c>
    </row>
    <row r="4418" spans="1:4" ht="15.75" customHeight="1">
      <c r="A4418" s="19" t="s">
        <v>26220</v>
      </c>
      <c r="B4418" s="19" t="s">
        <v>47</v>
      </c>
      <c r="D4418" s="19">
        <v>4417</v>
      </c>
    </row>
    <row r="4419" spans="1:4" ht="15.75" customHeight="1">
      <c r="A4419" s="19" t="s">
        <v>26220</v>
      </c>
      <c r="B4419" s="19" t="s">
        <v>47</v>
      </c>
      <c r="D4419" s="19">
        <v>4418</v>
      </c>
    </row>
    <row r="4420" spans="1:4" ht="15.75" customHeight="1">
      <c r="A4420" s="19" t="s">
        <v>26230</v>
      </c>
      <c r="B4420" s="19" t="s">
        <v>50</v>
      </c>
      <c r="D4420" s="19">
        <v>4419</v>
      </c>
    </row>
    <row r="4421" spans="1:4" ht="15.75" customHeight="1">
      <c r="A4421" s="19" t="s">
        <v>26220</v>
      </c>
      <c r="B4421" s="19" t="s">
        <v>47</v>
      </c>
      <c r="D4421" s="19">
        <v>4420</v>
      </c>
    </row>
    <row r="4422" spans="1:4" ht="15.75" customHeight="1">
      <c r="A4422" s="19" t="s">
        <v>26241</v>
      </c>
      <c r="B4422" s="19" t="s">
        <v>47</v>
      </c>
      <c r="D4422" s="19">
        <v>4421</v>
      </c>
    </row>
    <row r="4423" spans="1:4" ht="15.75" customHeight="1">
      <c r="A4423" s="19" t="s">
        <v>26220</v>
      </c>
      <c r="B4423" s="19" t="s">
        <v>47</v>
      </c>
      <c r="D4423" s="19">
        <v>4422</v>
      </c>
    </row>
    <row r="4424" spans="1:4" ht="15.75" customHeight="1">
      <c r="A4424" s="19" t="s">
        <v>8852</v>
      </c>
      <c r="B4424" s="19" t="s">
        <v>47</v>
      </c>
      <c r="D4424" s="19">
        <v>4423</v>
      </c>
    </row>
    <row r="4425" spans="1:4" ht="15.75" customHeight="1">
      <c r="A4425" s="19" t="s">
        <v>8852</v>
      </c>
      <c r="B4425" s="19" t="s">
        <v>47</v>
      </c>
      <c r="D4425" s="19">
        <v>4424</v>
      </c>
    </row>
    <row r="4426" spans="1:4" ht="15.75" customHeight="1">
      <c r="A4426" s="19" t="s">
        <v>26265</v>
      </c>
      <c r="B4426" s="19" t="s">
        <v>47</v>
      </c>
      <c r="D4426" s="19">
        <v>4425</v>
      </c>
    </row>
    <row r="4427" spans="1:4" ht="15.75" customHeight="1">
      <c r="A4427" s="19" t="s">
        <v>26220</v>
      </c>
      <c r="B4427" s="19" t="s">
        <v>47</v>
      </c>
      <c r="D4427" s="19">
        <v>4426</v>
      </c>
    </row>
    <row r="4428" spans="1:4" ht="15.75" customHeight="1">
      <c r="A4428" s="19" t="s">
        <v>26220</v>
      </c>
      <c r="B4428" s="19" t="s">
        <v>47</v>
      </c>
      <c r="D4428" s="19">
        <v>4427</v>
      </c>
    </row>
    <row r="4429" spans="1:4" ht="15.75" customHeight="1">
      <c r="A4429" s="19" t="s">
        <v>26220</v>
      </c>
      <c r="B4429" s="19" t="s">
        <v>47</v>
      </c>
      <c r="D4429" s="19">
        <v>4428</v>
      </c>
    </row>
    <row r="4430" spans="1:4" ht="15.75" customHeight="1">
      <c r="A4430" s="19" t="s">
        <v>26220</v>
      </c>
      <c r="B4430" s="19" t="s">
        <v>47</v>
      </c>
      <c r="D4430" s="19">
        <v>4429</v>
      </c>
    </row>
    <row r="4431" spans="1:4" ht="15.75" customHeight="1">
      <c r="A4431" s="19" t="s">
        <v>26220</v>
      </c>
      <c r="B4431" s="19" t="s">
        <v>47</v>
      </c>
      <c r="D4431" s="19">
        <v>4430</v>
      </c>
    </row>
    <row r="4432" spans="1:4" ht="15.75" customHeight="1">
      <c r="A4432" s="19" t="s">
        <v>26220</v>
      </c>
      <c r="B4432" s="19" t="s">
        <v>47</v>
      </c>
      <c r="D4432" s="19">
        <v>4431</v>
      </c>
    </row>
    <row r="4433" spans="1:4" ht="15.75" customHeight="1">
      <c r="A4433" s="19" t="s">
        <v>26265</v>
      </c>
      <c r="B4433" s="19" t="s">
        <v>47</v>
      </c>
      <c r="D4433" s="19">
        <v>4432</v>
      </c>
    </row>
    <row r="4434" spans="1:4" ht="15.75" customHeight="1">
      <c r="A4434" s="19" t="s">
        <v>26220</v>
      </c>
      <c r="B4434" s="19" t="s">
        <v>47</v>
      </c>
      <c r="D4434" s="19">
        <v>4433</v>
      </c>
    </row>
    <row r="4435" spans="1:4" ht="15.75" customHeight="1">
      <c r="A4435" s="19" t="s">
        <v>26265</v>
      </c>
      <c r="B4435" s="19" t="s">
        <v>47</v>
      </c>
      <c r="D4435" s="19">
        <v>4434</v>
      </c>
    </row>
    <row r="4436" spans="1:4" ht="15.75" customHeight="1">
      <c r="A4436" s="19" t="s">
        <v>26265</v>
      </c>
      <c r="B4436" s="19" t="s">
        <v>47</v>
      </c>
      <c r="D4436" s="19">
        <v>4435</v>
      </c>
    </row>
    <row r="4437" spans="1:4" ht="15.75" customHeight="1">
      <c r="A4437" s="19" t="s">
        <v>26220</v>
      </c>
      <c r="B4437" s="19" t="s">
        <v>47</v>
      </c>
      <c r="D4437" s="19">
        <v>4436</v>
      </c>
    </row>
    <row r="4438" spans="1:4" ht="15.75" customHeight="1">
      <c r="A4438" s="19" t="s">
        <v>26220</v>
      </c>
      <c r="B4438" s="19" t="s">
        <v>47</v>
      </c>
      <c r="D4438" s="19">
        <v>4437</v>
      </c>
    </row>
    <row r="4439" spans="1:4" ht="15.75" customHeight="1">
      <c r="A4439" s="19" t="s">
        <v>26230</v>
      </c>
      <c r="B4439" s="19" t="s">
        <v>50</v>
      </c>
      <c r="D4439" s="19">
        <v>4438</v>
      </c>
    </row>
    <row r="4440" spans="1:4" ht="15.75" customHeight="1">
      <c r="A4440" s="19" t="s">
        <v>26337</v>
      </c>
      <c r="B4440" s="19" t="s">
        <v>47</v>
      </c>
      <c r="D4440" s="19">
        <v>4439</v>
      </c>
    </row>
    <row r="4441" spans="1:4" ht="15.75" customHeight="1">
      <c r="A4441" s="19" t="s">
        <v>26220</v>
      </c>
      <c r="B4441" s="19" t="s">
        <v>47</v>
      </c>
      <c r="D4441" s="19">
        <v>4440</v>
      </c>
    </row>
    <row r="4442" spans="1:4" ht="15.75" customHeight="1">
      <c r="A4442" s="19" t="s">
        <v>8852</v>
      </c>
      <c r="B4442" s="19" t="s">
        <v>47</v>
      </c>
      <c r="D4442" s="19">
        <v>4441</v>
      </c>
    </row>
    <row r="4443" spans="1:4" ht="15.75" customHeight="1">
      <c r="D4443" s="19">
        <v>4442</v>
      </c>
    </row>
    <row r="4444" spans="1:4" ht="15.75" customHeight="1">
      <c r="A4444" s="19" t="s">
        <v>26356</v>
      </c>
      <c r="B4444" s="19" t="s">
        <v>43</v>
      </c>
      <c r="D4444" s="19">
        <v>4443</v>
      </c>
    </row>
    <row r="4445" spans="1:4" ht="15.75" customHeight="1">
      <c r="D4445" s="19">
        <v>4444</v>
      </c>
    </row>
    <row r="4446" spans="1:4" ht="15.75" customHeight="1"/>
    <row r="4447" spans="1:4" ht="15.75" customHeight="1"/>
    <row r="4448" spans="1:4" ht="15.75" customHeight="1"/>
    <row r="4449" ht="15.75" customHeight="1"/>
    <row r="4450" ht="15.75" customHeight="1"/>
    <row r="4451" ht="15.75" customHeight="1"/>
    <row r="4452" ht="15.75" customHeight="1"/>
    <row r="4453" ht="15.75" customHeight="1"/>
    <row r="4454" ht="15.75" customHeight="1"/>
    <row r="4455" ht="15.75" customHeight="1"/>
    <row r="4456" ht="15.75" customHeight="1"/>
    <row r="4457" ht="15.75" customHeight="1"/>
    <row r="4458" ht="15.75" customHeight="1"/>
    <row r="4459" ht="15.75" customHeight="1"/>
    <row r="4460" ht="15.75" customHeight="1"/>
    <row r="4461" ht="15.75" customHeight="1"/>
    <row r="4462" ht="15.75" customHeight="1"/>
    <row r="4463" ht="15.75" customHeight="1"/>
    <row r="4464" ht="15.75" customHeight="1"/>
    <row r="4465" ht="15.75" customHeight="1"/>
    <row r="4466" ht="15.75" customHeight="1"/>
    <row r="4467" ht="15.75" customHeight="1"/>
    <row r="4468" ht="15.75" customHeight="1"/>
    <row r="4469" ht="15.75" customHeight="1"/>
    <row r="4470" ht="15.75" customHeight="1"/>
    <row r="4471" ht="15.75" customHeight="1"/>
    <row r="4472" ht="15.75" customHeight="1"/>
    <row r="4473" ht="15.75" customHeight="1"/>
    <row r="4474" ht="15.75" customHeight="1"/>
    <row r="4475" ht="15.75" customHeight="1"/>
    <row r="4476" ht="15.75" customHeight="1"/>
    <row r="4477" ht="15.75" customHeight="1"/>
    <row r="4478" ht="15.75" customHeight="1"/>
    <row r="4479" ht="15.75" customHeight="1"/>
    <row r="4480" ht="15.75" customHeight="1"/>
    <row r="4481" ht="15.75" customHeight="1"/>
    <row r="4482" ht="15.75" customHeight="1"/>
    <row r="4483" ht="15.75" customHeight="1"/>
    <row r="4484" ht="15.75" customHeight="1"/>
    <row r="4485" ht="15.75" customHeight="1"/>
    <row r="4486" ht="15.75" customHeight="1"/>
    <row r="4487" ht="15.75" customHeight="1"/>
    <row r="4488" ht="15.75" customHeight="1"/>
    <row r="4489" ht="15.75" customHeight="1"/>
    <row r="4490" ht="15.75" customHeight="1"/>
    <row r="4491" ht="15.75" customHeight="1"/>
    <row r="4492" ht="15.75" customHeight="1"/>
    <row r="4493" ht="15.75" customHeight="1"/>
    <row r="4494" ht="15.75" customHeight="1"/>
    <row r="4495" ht="15.75" customHeight="1"/>
    <row r="4496" ht="15.75" customHeight="1"/>
    <row r="4497" ht="15.75" customHeight="1"/>
    <row r="4498" ht="15.75" customHeight="1"/>
    <row r="4499" ht="15.75" customHeight="1"/>
    <row r="4500" ht="15.75" customHeight="1"/>
    <row r="4501" ht="15.75" customHeight="1"/>
    <row r="4502" ht="15.75" customHeight="1"/>
    <row r="4503" ht="15.75" customHeight="1"/>
    <row r="4504" ht="15.75" customHeight="1"/>
    <row r="4505" ht="15.75" customHeight="1"/>
    <row r="4506" ht="15.75" customHeight="1"/>
    <row r="4507" ht="15.75" customHeight="1"/>
    <row r="4508" ht="15.75" customHeight="1"/>
    <row r="4509" ht="15.75" customHeight="1"/>
    <row r="4510" ht="15.75" customHeight="1"/>
    <row r="4511" ht="15.75" customHeight="1"/>
    <row r="4512" ht="15.75" customHeight="1"/>
    <row r="4513" ht="15.75" customHeight="1"/>
    <row r="4514" ht="15.75" customHeight="1"/>
    <row r="4515" ht="15.75" customHeight="1"/>
    <row r="4516" ht="15.75" customHeight="1"/>
    <row r="4517" ht="15.75" customHeight="1"/>
    <row r="4518" ht="15.75" customHeight="1"/>
    <row r="4519" ht="15.75" customHeight="1"/>
    <row r="4520" ht="15.75" customHeight="1"/>
    <row r="4521" ht="15.75" customHeight="1"/>
    <row r="4522" ht="15.75" customHeight="1"/>
    <row r="4523" ht="15.75" customHeight="1"/>
    <row r="4524" ht="15.75" customHeight="1"/>
    <row r="4525" ht="15.75" customHeight="1"/>
    <row r="4526" ht="15.75" customHeight="1"/>
    <row r="4527" ht="15.75" customHeight="1"/>
    <row r="4528" ht="15.75" customHeight="1"/>
    <row r="4529" ht="15.75" customHeight="1"/>
    <row r="4530" ht="15.75" customHeight="1"/>
    <row r="4531" ht="15.75" customHeight="1"/>
    <row r="4532" ht="15.75" customHeight="1"/>
    <row r="4533" ht="15.75" customHeight="1"/>
    <row r="4534" ht="15.75" customHeight="1"/>
    <row r="4535" ht="15.75" customHeight="1"/>
    <row r="4536" ht="15.75" customHeight="1"/>
    <row r="4537" ht="15.75" customHeight="1"/>
    <row r="4538" ht="15.75" customHeight="1"/>
    <row r="4539" ht="15.75" customHeight="1"/>
    <row r="4540" ht="15.75" customHeight="1"/>
    <row r="4541" ht="15.75" customHeight="1"/>
    <row r="4542" ht="15.75" customHeight="1"/>
    <row r="4543" ht="15.75" customHeight="1"/>
    <row r="4544" ht="15.75" customHeight="1"/>
    <row r="4545" ht="15.75" customHeight="1"/>
    <row r="4546" ht="15.75" customHeight="1"/>
    <row r="4547" ht="15.75" customHeight="1"/>
    <row r="4548" ht="15.75" customHeight="1"/>
    <row r="4549" ht="15.75" customHeight="1"/>
    <row r="4550" ht="15.75" customHeight="1"/>
    <row r="4551" ht="15.75" customHeight="1"/>
    <row r="4552" ht="15.75" customHeight="1"/>
    <row r="4553" ht="15.75" customHeight="1"/>
    <row r="4554" ht="15.75" customHeight="1"/>
    <row r="4555" ht="15.75" customHeight="1"/>
    <row r="4556" ht="15.75" customHeight="1"/>
    <row r="4557" ht="15.75" customHeight="1"/>
    <row r="4558" ht="15.75" customHeight="1"/>
    <row r="4559" ht="15.75" customHeight="1"/>
    <row r="4560" ht="15.75" customHeight="1"/>
    <row r="4561" ht="15.75" customHeight="1"/>
    <row r="4562" ht="15.75" customHeight="1"/>
    <row r="4563" ht="15.75" customHeight="1"/>
    <row r="4564" ht="15.75" customHeight="1"/>
    <row r="4565" ht="15.75" customHeight="1"/>
    <row r="4566" ht="15.75" customHeight="1"/>
    <row r="4567" ht="15.75" customHeight="1"/>
    <row r="4568" ht="15.75" customHeight="1"/>
    <row r="4569" ht="15.75" customHeight="1"/>
    <row r="4570" ht="15.75" customHeight="1"/>
    <row r="4571" ht="15.75" customHeight="1"/>
    <row r="4572" ht="15.75" customHeight="1"/>
    <row r="4573" ht="15.75" customHeight="1"/>
    <row r="4574" ht="15.75" customHeight="1"/>
    <row r="4575" ht="15.75" customHeight="1"/>
    <row r="4576" ht="15.75" customHeight="1"/>
    <row r="4577" ht="15.75" customHeight="1"/>
    <row r="4578" ht="15.75" customHeight="1"/>
    <row r="4579" ht="15.75" customHeight="1"/>
    <row r="4580" ht="15.75" customHeight="1"/>
    <row r="4581" ht="15.75" customHeight="1"/>
    <row r="4582" ht="15.75" customHeight="1"/>
    <row r="4583" ht="15.75" customHeight="1"/>
    <row r="4584" ht="15.75" customHeight="1"/>
    <row r="4585" ht="15.75" customHeight="1"/>
    <row r="4586" ht="15.75" customHeight="1"/>
    <row r="4587" ht="15.75" customHeight="1"/>
    <row r="4588" ht="15.75" customHeight="1"/>
    <row r="4589" ht="15.75" customHeight="1"/>
    <row r="4590" ht="15.75" customHeight="1"/>
    <row r="4591" ht="15.75" customHeight="1"/>
    <row r="4592" ht="15.75" customHeight="1"/>
    <row r="4593" ht="15.75" customHeight="1"/>
    <row r="4594" ht="15.75" customHeight="1"/>
    <row r="4595" ht="15.75" customHeight="1"/>
    <row r="4596" ht="15.75" customHeight="1"/>
    <row r="4597" ht="15.75" customHeight="1"/>
    <row r="4598" ht="15.75" customHeight="1"/>
    <row r="4599" ht="15.75" customHeight="1"/>
    <row r="4600" ht="15.75" customHeight="1"/>
    <row r="4601" ht="15.75" customHeight="1"/>
    <row r="4602" ht="15.75" customHeight="1"/>
    <row r="4603" ht="15.75" customHeight="1"/>
    <row r="4604" ht="15.75" customHeight="1"/>
    <row r="4605" ht="15.75" customHeight="1"/>
    <row r="4606" ht="15.75" customHeight="1"/>
    <row r="4607" ht="15.75" customHeight="1"/>
    <row r="4608" ht="15.75" customHeight="1"/>
    <row r="4609" ht="15.75" customHeight="1"/>
    <row r="4610" ht="15.75" customHeight="1"/>
    <row r="4611" ht="15.75" customHeight="1"/>
    <row r="4612" ht="15.75" customHeight="1"/>
    <row r="4613" ht="15.75" customHeight="1"/>
    <row r="4614" ht="15.75" customHeight="1"/>
    <row r="4615" ht="15.75" customHeight="1"/>
    <row r="4616" ht="15.75" customHeight="1"/>
    <row r="4617" ht="15.75" customHeight="1"/>
    <row r="4618" ht="15.75" customHeight="1"/>
    <row r="4619" ht="15.75" customHeight="1"/>
    <row r="4620" ht="15.75" customHeight="1"/>
    <row r="4621" ht="15.75" customHeight="1"/>
    <row r="4622" ht="15.75" customHeight="1"/>
    <row r="4623" ht="15.75" customHeight="1"/>
    <row r="4624" ht="15.75" customHeight="1"/>
    <row r="4625" ht="15.75" customHeight="1"/>
    <row r="4626" ht="15.75" customHeight="1"/>
    <row r="4627" ht="15.75" customHeight="1"/>
    <row r="4628" ht="15.75" customHeight="1"/>
    <row r="4629" ht="15.75" customHeight="1"/>
    <row r="4630" ht="15.75" customHeight="1"/>
    <row r="4631" ht="15.75" customHeight="1"/>
    <row r="4632" ht="15.75" customHeight="1"/>
    <row r="4633" ht="15.75" customHeight="1"/>
    <row r="4634" ht="15.75" customHeight="1"/>
    <row r="4635" ht="15.75" customHeight="1"/>
    <row r="4636" ht="15.75" customHeight="1"/>
    <row r="4637" ht="15.75" customHeight="1"/>
    <row r="4638" ht="15.75" customHeight="1"/>
    <row r="4639" ht="15.75" customHeight="1"/>
    <row r="4640" ht="15.75" customHeight="1"/>
    <row r="4641" ht="15.75" customHeight="1"/>
    <row r="4642" ht="15.75" customHeight="1"/>
    <row r="4643" ht="15.75" customHeight="1"/>
    <row r="4644" ht="15.75" customHeight="1"/>
    <row r="4645" ht="15.75" customHeight="1"/>
  </sheetData>
  <autoFilter ref="A1:D4645" xr:uid="{00000000-0009-0000-0000-000007000000}"/>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K1000"/>
  <sheetViews>
    <sheetView workbookViewId="0">
      <pane ySplit="1" topLeftCell="A2" activePane="bottomLeft" state="frozen"/>
      <selection pane="bottomLeft" activeCell="B3" sqref="B3"/>
    </sheetView>
  </sheetViews>
  <sheetFormatPr baseColWidth="10" defaultColWidth="14.42578125" defaultRowHeight="15" customHeight="1"/>
  <cols>
    <col min="1" max="3" width="10.7109375" customWidth="1"/>
    <col min="4" max="4" width="56" customWidth="1"/>
    <col min="5" max="26" width="10.7109375" customWidth="1"/>
  </cols>
  <sheetData>
    <row r="1" spans="1:11">
      <c r="A1" s="19" t="s">
        <v>73</v>
      </c>
      <c r="B1" s="19" t="s">
        <v>74</v>
      </c>
      <c r="C1" s="19" t="s">
        <v>75</v>
      </c>
      <c r="D1" s="19" t="s">
        <v>76</v>
      </c>
    </row>
    <row r="2" spans="1:11">
      <c r="A2" s="19">
        <v>22245607</v>
      </c>
      <c r="B2" s="19" t="s">
        <v>26352</v>
      </c>
      <c r="C2" s="19" t="s">
        <v>26353</v>
      </c>
      <c r="D2" s="19" t="s">
        <v>26354</v>
      </c>
      <c r="E2" s="19" t="s">
        <v>9328</v>
      </c>
      <c r="F2" s="19" t="s">
        <v>1263</v>
      </c>
      <c r="G2" s="19">
        <v>2012</v>
      </c>
      <c r="H2" s="65">
        <v>40925</v>
      </c>
      <c r="K2" s="19" t="s">
        <v>26355</v>
      </c>
    </row>
    <row r="3" spans="1:11">
      <c r="A3" s="19">
        <v>21933698</v>
      </c>
      <c r="B3" s="19" t="s">
        <v>26332</v>
      </c>
      <c r="C3" s="19" t="s">
        <v>26333</v>
      </c>
      <c r="D3" s="19" t="s">
        <v>26334</v>
      </c>
      <c r="E3" s="19" t="s">
        <v>26335</v>
      </c>
      <c r="F3" s="19" t="s">
        <v>22206</v>
      </c>
      <c r="G3" s="19">
        <v>2012</v>
      </c>
      <c r="H3" s="65">
        <v>40808</v>
      </c>
      <c r="K3" s="19" t="s">
        <v>26336</v>
      </c>
    </row>
    <row r="4" spans="1:11">
      <c r="A4" s="19">
        <v>22230331</v>
      </c>
      <c r="B4" s="19" t="s">
        <v>26277</v>
      </c>
      <c r="C4" s="19" t="s">
        <v>26278</v>
      </c>
      <c r="D4" s="19" t="s">
        <v>26273</v>
      </c>
      <c r="E4" s="19" t="s">
        <v>26279</v>
      </c>
      <c r="F4" s="19" t="s">
        <v>1805</v>
      </c>
      <c r="G4" s="19">
        <v>2012</v>
      </c>
      <c r="H4" s="65">
        <v>40919</v>
      </c>
      <c r="K4" s="19" t="s">
        <v>26280</v>
      </c>
    </row>
    <row r="5" spans="1:11">
      <c r="A5" s="19">
        <v>22285045</v>
      </c>
      <c r="B5" s="19" t="s">
        <v>26271</v>
      </c>
      <c r="C5" s="19" t="s">
        <v>26272</v>
      </c>
      <c r="D5" s="19" t="s">
        <v>26273</v>
      </c>
      <c r="E5" s="19" t="s">
        <v>26274</v>
      </c>
      <c r="F5" s="19" t="s">
        <v>1805</v>
      </c>
      <c r="G5" s="19">
        <v>2012</v>
      </c>
      <c r="H5" s="65">
        <v>40939</v>
      </c>
      <c r="I5" s="19" t="s">
        <v>26275</v>
      </c>
      <c r="K5" s="19" t="s">
        <v>26276</v>
      </c>
    </row>
    <row r="6" spans="1:11">
      <c r="A6" s="19">
        <v>22292783</v>
      </c>
      <c r="B6" s="19" t="s">
        <v>26266</v>
      </c>
      <c r="C6" s="19" t="s">
        <v>26267</v>
      </c>
      <c r="D6" s="19" t="s">
        <v>26268</v>
      </c>
      <c r="E6" s="19" t="s">
        <v>26269</v>
      </c>
      <c r="F6" s="19" t="s">
        <v>19123</v>
      </c>
      <c r="G6" s="19">
        <v>2012</v>
      </c>
      <c r="H6" s="65">
        <v>40941</v>
      </c>
      <c r="K6" s="19" t="s">
        <v>26270</v>
      </c>
    </row>
    <row r="7" spans="1:11">
      <c r="A7" s="19">
        <v>22307042</v>
      </c>
      <c r="B7" s="19" t="s">
        <v>26259</v>
      </c>
      <c r="C7" s="19" t="s">
        <v>26260</v>
      </c>
      <c r="D7" s="19" t="s">
        <v>26261</v>
      </c>
      <c r="E7" s="19" t="s">
        <v>19756</v>
      </c>
      <c r="F7" s="19" t="s">
        <v>26262</v>
      </c>
      <c r="G7" s="19">
        <v>2012</v>
      </c>
      <c r="H7" s="65">
        <v>40946</v>
      </c>
      <c r="I7" s="19" t="s">
        <v>26263</v>
      </c>
      <c r="K7" s="19" t="s">
        <v>26264</v>
      </c>
    </row>
    <row r="8" spans="1:11">
      <c r="A8" s="19">
        <v>22330958</v>
      </c>
      <c r="B8" s="19" t="s">
        <v>26248</v>
      </c>
      <c r="C8" s="19" t="s">
        <v>26249</v>
      </c>
      <c r="D8" s="19" t="s">
        <v>26250</v>
      </c>
      <c r="E8" s="19" t="s">
        <v>26251</v>
      </c>
      <c r="F8" s="19" t="s">
        <v>147</v>
      </c>
      <c r="G8" s="19">
        <v>2012</v>
      </c>
      <c r="H8" s="65">
        <v>40954</v>
      </c>
      <c r="I8" s="19" t="s">
        <v>26252</v>
      </c>
      <c r="K8" s="19" t="s">
        <v>26253</v>
      </c>
    </row>
    <row r="9" spans="1:11">
      <c r="A9" s="19">
        <v>22606876</v>
      </c>
      <c r="B9" s="19" t="s">
        <v>26231</v>
      </c>
      <c r="C9" s="19" t="s">
        <v>26232</v>
      </c>
      <c r="D9" s="19" t="s">
        <v>26233</v>
      </c>
      <c r="E9" s="19" t="s">
        <v>12974</v>
      </c>
      <c r="F9" s="19" t="s">
        <v>18000</v>
      </c>
      <c r="G9" s="19">
        <v>2012</v>
      </c>
      <c r="H9" s="65">
        <v>41051</v>
      </c>
      <c r="K9" s="19" t="s">
        <v>26234</v>
      </c>
    </row>
    <row r="10" spans="1:11">
      <c r="A10" s="19">
        <v>23082595</v>
      </c>
      <c r="B10" s="19" t="s">
        <v>26221</v>
      </c>
      <c r="C10" s="19" t="s">
        <v>26222</v>
      </c>
      <c r="D10" s="19" t="s">
        <v>26223</v>
      </c>
      <c r="E10" s="19" t="s">
        <v>26224</v>
      </c>
      <c r="F10" s="19" t="s">
        <v>13687</v>
      </c>
      <c r="G10" s="19">
        <v>2012</v>
      </c>
      <c r="H10" s="65">
        <v>41205</v>
      </c>
    </row>
    <row r="11" spans="1:11">
      <c r="A11" s="19">
        <v>23477202</v>
      </c>
      <c r="B11" s="19" t="s">
        <v>26207</v>
      </c>
      <c r="C11" s="19" t="s">
        <v>26208</v>
      </c>
      <c r="D11" s="19" t="s">
        <v>26209</v>
      </c>
      <c r="E11" s="19" t="s">
        <v>26210</v>
      </c>
      <c r="F11" s="19" t="s">
        <v>26211</v>
      </c>
      <c r="G11" s="19">
        <v>2012</v>
      </c>
      <c r="H11" s="65">
        <v>41346</v>
      </c>
    </row>
    <row r="12" spans="1:11">
      <c r="A12" s="19">
        <v>22919615</v>
      </c>
      <c r="B12" s="19" t="s">
        <v>26195</v>
      </c>
      <c r="C12" s="19" t="s">
        <v>26196</v>
      </c>
      <c r="D12" s="19" t="s">
        <v>26197</v>
      </c>
      <c r="E12" s="19" t="s">
        <v>8446</v>
      </c>
      <c r="F12" s="19" t="s">
        <v>223</v>
      </c>
      <c r="G12" s="19">
        <v>2012</v>
      </c>
      <c r="H12" s="65">
        <v>41146</v>
      </c>
      <c r="I12" s="19" t="s">
        <v>26198</v>
      </c>
      <c r="K12" s="19" t="s">
        <v>26199</v>
      </c>
    </row>
    <row r="13" spans="1:11">
      <c r="A13" s="19">
        <v>22397629</v>
      </c>
      <c r="B13" s="19" t="s">
        <v>26182</v>
      </c>
      <c r="C13" s="19" t="s">
        <v>26183</v>
      </c>
      <c r="D13" s="19" t="s">
        <v>26184</v>
      </c>
      <c r="E13" s="19" t="s">
        <v>1043</v>
      </c>
      <c r="F13" s="19" t="s">
        <v>841</v>
      </c>
      <c r="G13" s="19">
        <v>2012</v>
      </c>
      <c r="H13" s="65">
        <v>40977</v>
      </c>
      <c r="I13" s="19" t="s">
        <v>26185</v>
      </c>
      <c r="K13" s="19" t="s">
        <v>26186</v>
      </c>
    </row>
    <row r="14" spans="1:11">
      <c r="A14" s="19">
        <v>22919611</v>
      </c>
      <c r="B14" s="19" t="s">
        <v>26176</v>
      </c>
      <c r="C14" s="19" t="s">
        <v>26177</v>
      </c>
      <c r="D14" s="19" t="s">
        <v>26178</v>
      </c>
      <c r="E14" s="19" t="s">
        <v>10351</v>
      </c>
      <c r="F14" s="19" t="s">
        <v>223</v>
      </c>
      <c r="G14" s="19">
        <v>2012</v>
      </c>
      <c r="H14" s="65">
        <v>41146</v>
      </c>
      <c r="I14" s="19" t="s">
        <v>26179</v>
      </c>
      <c r="K14" s="19" t="s">
        <v>26180</v>
      </c>
    </row>
    <row r="15" spans="1:11">
      <c r="A15" s="19">
        <v>22919631</v>
      </c>
      <c r="B15" s="19" t="s">
        <v>26140</v>
      </c>
      <c r="C15" s="19" t="s">
        <v>26141</v>
      </c>
      <c r="D15" s="19" t="s">
        <v>26142</v>
      </c>
      <c r="E15" s="19" t="s">
        <v>6329</v>
      </c>
      <c r="F15" s="19" t="s">
        <v>223</v>
      </c>
      <c r="G15" s="19">
        <v>2012</v>
      </c>
      <c r="H15" s="65">
        <v>41146</v>
      </c>
      <c r="I15" s="19" t="s">
        <v>26143</v>
      </c>
      <c r="K15" s="19" t="s">
        <v>26144</v>
      </c>
    </row>
    <row r="16" spans="1:11">
      <c r="A16" s="19">
        <v>22301472</v>
      </c>
      <c r="B16" s="19" t="s">
        <v>26098</v>
      </c>
      <c r="C16" s="19" t="s">
        <v>26099</v>
      </c>
      <c r="E16" s="19" t="s">
        <v>26031</v>
      </c>
    </row>
    <row r="17" spans="1:11">
      <c r="A17" s="19">
        <v>22327951</v>
      </c>
      <c r="B17" s="19" t="s">
        <v>26088</v>
      </c>
      <c r="C17" s="19" t="s">
        <v>26089</v>
      </c>
      <c r="D17" s="19" t="s">
        <v>26090</v>
      </c>
      <c r="E17" s="19" t="s">
        <v>26091</v>
      </c>
      <c r="F17" s="19" t="s">
        <v>26092</v>
      </c>
      <c r="G17" s="19">
        <v>2012</v>
      </c>
      <c r="H17" s="65">
        <v>40953</v>
      </c>
      <c r="K17" s="19" t="s">
        <v>26093</v>
      </c>
    </row>
    <row r="18" spans="1:11">
      <c r="A18" s="19">
        <v>22418662</v>
      </c>
      <c r="B18" s="19" t="s">
        <v>26029</v>
      </c>
      <c r="C18" s="19" t="s">
        <v>26030</v>
      </c>
      <c r="D18" s="19" t="s">
        <v>26031</v>
      </c>
      <c r="E18" s="19" t="s">
        <v>26032</v>
      </c>
      <c r="F18" s="19" t="s">
        <v>979</v>
      </c>
      <c r="G18" s="19">
        <v>2012</v>
      </c>
      <c r="H18" s="65">
        <v>40984</v>
      </c>
      <c r="K18" s="19" t="s">
        <v>26033</v>
      </c>
    </row>
    <row r="19" spans="1:11">
      <c r="A19" s="19">
        <v>22430930</v>
      </c>
      <c r="B19" s="19" t="s">
        <v>25962</v>
      </c>
      <c r="C19" s="19" t="s">
        <v>25963</v>
      </c>
      <c r="D19" s="19" t="s">
        <v>25964</v>
      </c>
      <c r="E19" s="19" t="s">
        <v>25965</v>
      </c>
      <c r="F19" s="19" t="s">
        <v>25966</v>
      </c>
      <c r="G19" s="19">
        <v>2012</v>
      </c>
      <c r="H19" s="65">
        <v>40989</v>
      </c>
      <c r="K19" s="19" t="s">
        <v>25967</v>
      </c>
    </row>
    <row r="20" spans="1:11">
      <c r="A20" s="19">
        <v>22513932</v>
      </c>
      <c r="B20" s="19" t="s">
        <v>25944</v>
      </c>
      <c r="C20" s="19" t="s">
        <v>25945</v>
      </c>
      <c r="D20" s="19" t="s">
        <v>25946</v>
      </c>
      <c r="E20" s="19" t="s">
        <v>25947</v>
      </c>
      <c r="F20" s="19" t="s">
        <v>4467</v>
      </c>
      <c r="G20" s="19">
        <v>2012</v>
      </c>
      <c r="H20" s="65">
        <v>41019</v>
      </c>
      <c r="K20" s="19" t="s">
        <v>25948</v>
      </c>
    </row>
    <row r="21" spans="1:11" ht="15.75" customHeight="1">
      <c r="A21" s="19">
        <v>21987082</v>
      </c>
      <c r="B21" s="19" t="s">
        <v>25933</v>
      </c>
      <c r="C21" s="19" t="s">
        <v>25934</v>
      </c>
      <c r="D21" s="19" t="s">
        <v>25935</v>
      </c>
      <c r="E21" s="19" t="s">
        <v>25936</v>
      </c>
      <c r="F21" s="19" t="s">
        <v>13104</v>
      </c>
      <c r="G21" s="19">
        <v>2012</v>
      </c>
      <c r="H21" s="65">
        <v>40828</v>
      </c>
      <c r="K21" s="19" t="s">
        <v>25937</v>
      </c>
    </row>
    <row r="22" spans="1:11" ht="15.75" customHeight="1">
      <c r="A22" s="19">
        <v>22189524</v>
      </c>
      <c r="B22" s="19" t="s">
        <v>25929</v>
      </c>
      <c r="C22" s="19" t="s">
        <v>25930</v>
      </c>
      <c r="D22" s="19" t="s">
        <v>25931</v>
      </c>
      <c r="E22" s="19" t="s">
        <v>22755</v>
      </c>
      <c r="F22" s="19" t="s">
        <v>979</v>
      </c>
      <c r="G22" s="19">
        <v>2012</v>
      </c>
      <c r="H22" s="65">
        <v>40900</v>
      </c>
      <c r="K22" s="19" t="s">
        <v>25932</v>
      </c>
    </row>
    <row r="23" spans="1:11" ht="15.75" customHeight="1">
      <c r="A23" s="19">
        <v>22404948</v>
      </c>
      <c r="B23" s="19" t="s">
        <v>25900</v>
      </c>
      <c r="C23" s="19" t="s">
        <v>25901</v>
      </c>
      <c r="D23" s="19" t="s">
        <v>25902</v>
      </c>
      <c r="E23" s="19" t="s">
        <v>25903</v>
      </c>
      <c r="F23" s="19" t="s">
        <v>1290</v>
      </c>
      <c r="G23" s="19">
        <v>2012</v>
      </c>
      <c r="H23" s="65">
        <v>40981</v>
      </c>
      <c r="K23" s="19" t="s">
        <v>25904</v>
      </c>
    </row>
    <row r="24" spans="1:11" ht="15.75" customHeight="1">
      <c r="A24" s="19">
        <v>22634448</v>
      </c>
      <c r="B24" s="19" t="s">
        <v>25865</v>
      </c>
      <c r="C24" s="19" t="s">
        <v>25866</v>
      </c>
      <c r="D24" s="19" t="s">
        <v>25867</v>
      </c>
      <c r="E24" s="19" t="s">
        <v>20256</v>
      </c>
      <c r="F24" s="19" t="s">
        <v>147</v>
      </c>
      <c r="G24" s="19">
        <v>2012</v>
      </c>
      <c r="H24" s="65">
        <v>41058</v>
      </c>
      <c r="K24" s="19" t="s">
        <v>25868</v>
      </c>
    </row>
    <row r="25" spans="1:11" ht="15.75" customHeight="1">
      <c r="A25" s="19">
        <v>22644963</v>
      </c>
      <c r="B25" s="19" t="s">
        <v>25860</v>
      </c>
      <c r="C25" s="19" t="s">
        <v>25861</v>
      </c>
      <c r="D25" s="19" t="s">
        <v>25862</v>
      </c>
      <c r="E25" s="19" t="s">
        <v>25863</v>
      </c>
      <c r="F25" s="19" t="s">
        <v>23572</v>
      </c>
      <c r="G25" s="19">
        <v>2012</v>
      </c>
      <c r="H25" s="65">
        <v>41060</v>
      </c>
      <c r="K25" s="19" t="s">
        <v>25864</v>
      </c>
    </row>
    <row r="26" spans="1:11" ht="15.75" customHeight="1">
      <c r="A26" s="19">
        <v>22667193</v>
      </c>
      <c r="B26" s="19" t="s">
        <v>25856</v>
      </c>
      <c r="C26" s="19" t="s">
        <v>11533</v>
      </c>
      <c r="D26" s="19" t="s">
        <v>25857</v>
      </c>
      <c r="E26" s="19" t="s">
        <v>11535</v>
      </c>
      <c r="F26" s="19" t="s">
        <v>25858</v>
      </c>
      <c r="G26" s="19">
        <v>2012</v>
      </c>
      <c r="H26" s="65">
        <v>41067</v>
      </c>
      <c r="K26" s="19" t="s">
        <v>25859</v>
      </c>
    </row>
    <row r="27" spans="1:11" ht="15.75" customHeight="1">
      <c r="A27" s="19">
        <v>23077849</v>
      </c>
      <c r="B27" s="19" t="s">
        <v>25841</v>
      </c>
      <c r="C27" s="19" t="s">
        <v>25842</v>
      </c>
      <c r="D27" s="19" t="s">
        <v>25843</v>
      </c>
      <c r="E27" s="19" t="s">
        <v>25844</v>
      </c>
      <c r="F27" s="19" t="s">
        <v>13687</v>
      </c>
      <c r="G27" s="19">
        <v>2012</v>
      </c>
      <c r="H27" s="65">
        <v>41202</v>
      </c>
    </row>
    <row r="28" spans="1:11" ht="15.75" customHeight="1">
      <c r="A28" s="19">
        <v>22607903</v>
      </c>
      <c r="B28" s="19" t="s">
        <v>25799</v>
      </c>
      <c r="C28" s="19" t="s">
        <v>25800</v>
      </c>
      <c r="D28" s="19" t="s">
        <v>25801</v>
      </c>
      <c r="E28" s="19" t="s">
        <v>25802</v>
      </c>
      <c r="F28" s="19" t="s">
        <v>1263</v>
      </c>
      <c r="G28" s="19">
        <v>2012</v>
      </c>
      <c r="H28" s="65">
        <v>41051</v>
      </c>
      <c r="K28" s="19" t="s">
        <v>25803</v>
      </c>
    </row>
    <row r="29" spans="1:11" ht="15.75" customHeight="1">
      <c r="A29" s="19">
        <v>22333698</v>
      </c>
      <c r="B29" s="19" t="s">
        <v>25766</v>
      </c>
      <c r="C29" s="19" t="s">
        <v>25767</v>
      </c>
      <c r="D29" s="19" t="s">
        <v>25768</v>
      </c>
      <c r="E29" s="19" t="s">
        <v>16770</v>
      </c>
      <c r="F29" s="19" t="s">
        <v>979</v>
      </c>
      <c r="G29" s="19">
        <v>2012</v>
      </c>
      <c r="H29" s="65">
        <v>40955</v>
      </c>
      <c r="K29" s="19" t="s">
        <v>25769</v>
      </c>
    </row>
    <row r="30" spans="1:11" ht="15.75" customHeight="1">
      <c r="A30" s="19">
        <v>22372964</v>
      </c>
      <c r="B30" s="19" t="s">
        <v>25757</v>
      </c>
      <c r="C30" s="19" t="s">
        <v>25758</v>
      </c>
      <c r="D30" s="19" t="s">
        <v>25759</v>
      </c>
      <c r="E30" s="19" t="s">
        <v>7295</v>
      </c>
      <c r="F30" s="19" t="s">
        <v>15765</v>
      </c>
      <c r="G30" s="19">
        <v>2012</v>
      </c>
      <c r="H30" s="65">
        <v>40969</v>
      </c>
      <c r="K30" s="19" t="s">
        <v>25760</v>
      </c>
    </row>
    <row r="31" spans="1:11" ht="15.75" customHeight="1">
      <c r="A31" s="19">
        <v>22460782</v>
      </c>
      <c r="B31" s="19" t="s">
        <v>25748</v>
      </c>
      <c r="C31" s="19" t="s">
        <v>25749</v>
      </c>
      <c r="D31" s="19" t="s">
        <v>25750</v>
      </c>
      <c r="E31" s="19" t="s">
        <v>25751</v>
      </c>
      <c r="F31" s="19" t="s">
        <v>492</v>
      </c>
      <c r="G31" s="19">
        <v>2012</v>
      </c>
      <c r="H31" s="65">
        <v>40999</v>
      </c>
      <c r="K31" s="19" t="s">
        <v>25752</v>
      </c>
    </row>
    <row r="32" spans="1:11" ht="15.75" customHeight="1">
      <c r="A32" s="19">
        <v>22561998</v>
      </c>
      <c r="B32" s="19" t="s">
        <v>25713</v>
      </c>
      <c r="C32" s="19" t="s">
        <v>25714</v>
      </c>
      <c r="D32" s="19" t="s">
        <v>25711</v>
      </c>
      <c r="E32" s="19" t="s">
        <v>25715</v>
      </c>
      <c r="F32" s="19" t="s">
        <v>3099</v>
      </c>
      <c r="G32" s="19">
        <v>2012</v>
      </c>
      <c r="H32" s="65">
        <v>41037</v>
      </c>
      <c r="K32" s="19" t="s">
        <v>25716</v>
      </c>
    </row>
    <row r="33" spans="1:11" ht="15.75" customHeight="1">
      <c r="A33" s="19">
        <v>22561999</v>
      </c>
      <c r="B33" s="19" t="s">
        <v>25709</v>
      </c>
      <c r="C33" s="19" t="s">
        <v>25710</v>
      </c>
      <c r="D33" s="19" t="s">
        <v>25711</v>
      </c>
      <c r="E33" s="19" t="s">
        <v>22423</v>
      </c>
      <c r="F33" s="19" t="s">
        <v>3099</v>
      </c>
      <c r="G33" s="19">
        <v>2012</v>
      </c>
      <c r="H33" s="65">
        <v>41037</v>
      </c>
      <c r="K33" s="19" t="s">
        <v>25712</v>
      </c>
    </row>
    <row r="34" spans="1:11" ht="15.75" customHeight="1">
      <c r="A34" s="19">
        <v>22594846</v>
      </c>
      <c r="B34" s="19" t="s">
        <v>25704</v>
      </c>
      <c r="C34" s="19" t="s">
        <v>25705</v>
      </c>
      <c r="D34" s="19" t="s">
        <v>25706</v>
      </c>
      <c r="E34" s="19" t="s">
        <v>25707</v>
      </c>
      <c r="F34" s="19" t="s">
        <v>19123</v>
      </c>
      <c r="G34" s="19">
        <v>2012</v>
      </c>
      <c r="H34" s="65">
        <v>41048</v>
      </c>
      <c r="K34" s="19" t="s">
        <v>25708</v>
      </c>
    </row>
    <row r="35" spans="1:11" ht="15.75" customHeight="1">
      <c r="A35" s="19">
        <v>22632186</v>
      </c>
      <c r="B35" s="19" t="s">
        <v>25698</v>
      </c>
      <c r="C35" s="19" t="s">
        <v>25699</v>
      </c>
      <c r="D35" s="19" t="s">
        <v>25700</v>
      </c>
      <c r="E35" s="19" t="s">
        <v>25701</v>
      </c>
      <c r="F35" s="19" t="s">
        <v>1026</v>
      </c>
      <c r="G35" s="19">
        <v>2012</v>
      </c>
      <c r="H35" s="65">
        <v>41058</v>
      </c>
      <c r="K35" s="19" t="s">
        <v>25702</v>
      </c>
    </row>
    <row r="36" spans="1:11" ht="15.75" customHeight="1">
      <c r="A36" s="19">
        <v>22683521</v>
      </c>
      <c r="B36" s="19" t="s">
        <v>25460</v>
      </c>
      <c r="C36" s="19" t="s">
        <v>25461</v>
      </c>
      <c r="D36" s="19" t="s">
        <v>25462</v>
      </c>
      <c r="E36" s="19" t="s">
        <v>25463</v>
      </c>
      <c r="F36" s="19" t="s">
        <v>1263</v>
      </c>
      <c r="G36" s="19">
        <v>2012</v>
      </c>
      <c r="H36" s="65">
        <v>41072</v>
      </c>
      <c r="K36" s="19" t="s">
        <v>25464</v>
      </c>
    </row>
    <row r="37" spans="1:11" ht="15.75" customHeight="1">
      <c r="A37" s="19">
        <v>22919689</v>
      </c>
      <c r="B37" s="19" t="s">
        <v>25455</v>
      </c>
      <c r="C37" s="19" t="s">
        <v>25442</v>
      </c>
      <c r="D37" s="19" t="s">
        <v>25456</v>
      </c>
      <c r="E37" s="19" t="s">
        <v>25444</v>
      </c>
      <c r="F37" s="19" t="s">
        <v>223</v>
      </c>
      <c r="G37" s="19">
        <v>2012</v>
      </c>
      <c r="H37" s="65">
        <v>41146</v>
      </c>
      <c r="I37" s="19" t="s">
        <v>25457</v>
      </c>
      <c r="K37" s="19" t="s">
        <v>25458</v>
      </c>
    </row>
    <row r="38" spans="1:11" ht="15.75" customHeight="1">
      <c r="A38" s="19">
        <v>22919686</v>
      </c>
      <c r="B38" s="19" t="s">
        <v>25441</v>
      </c>
      <c r="C38" s="19" t="s">
        <v>25442</v>
      </c>
      <c r="D38" s="19" t="s">
        <v>25443</v>
      </c>
      <c r="E38" s="19" t="s">
        <v>25444</v>
      </c>
      <c r="F38" s="19" t="s">
        <v>223</v>
      </c>
      <c r="G38" s="19">
        <v>2012</v>
      </c>
      <c r="H38" s="65">
        <v>41146</v>
      </c>
      <c r="I38" s="19" t="s">
        <v>25445</v>
      </c>
      <c r="K38" s="19" t="s">
        <v>25446</v>
      </c>
    </row>
    <row r="39" spans="1:11" ht="15.75" customHeight="1">
      <c r="A39" s="19">
        <v>22691430</v>
      </c>
      <c r="B39" s="19" t="s">
        <v>25435</v>
      </c>
      <c r="C39" s="19" t="s">
        <v>25436</v>
      </c>
      <c r="D39" s="19" t="s">
        <v>25437</v>
      </c>
      <c r="E39" s="19" t="s">
        <v>25438</v>
      </c>
      <c r="F39" s="19" t="s">
        <v>1263</v>
      </c>
      <c r="G39" s="19">
        <v>2012</v>
      </c>
      <c r="H39" s="65">
        <v>41074</v>
      </c>
      <c r="K39" s="19" t="s">
        <v>25439</v>
      </c>
    </row>
    <row r="40" spans="1:11" ht="15.75" customHeight="1">
      <c r="A40" s="19">
        <v>22537137</v>
      </c>
      <c r="B40" s="19" t="s">
        <v>25375</v>
      </c>
      <c r="C40" s="19" t="s">
        <v>25376</v>
      </c>
      <c r="D40" s="19" t="s">
        <v>25377</v>
      </c>
      <c r="E40" s="19" t="s">
        <v>25378</v>
      </c>
      <c r="F40" s="19" t="s">
        <v>6600</v>
      </c>
      <c r="G40" s="19">
        <v>2012</v>
      </c>
      <c r="H40" s="65">
        <v>41027</v>
      </c>
      <c r="K40" s="19" t="s">
        <v>25379</v>
      </c>
    </row>
    <row r="41" spans="1:11" ht="15.75" customHeight="1">
      <c r="A41" s="19">
        <v>22583474</v>
      </c>
      <c r="B41" s="19" t="s">
        <v>25357</v>
      </c>
      <c r="C41" s="19" t="s">
        <v>25358</v>
      </c>
      <c r="D41" s="19" t="s">
        <v>25359</v>
      </c>
      <c r="E41" s="19" t="s">
        <v>23154</v>
      </c>
      <c r="F41" s="19" t="s">
        <v>3419</v>
      </c>
      <c r="G41" s="19">
        <v>2012</v>
      </c>
      <c r="H41" s="65">
        <v>41045</v>
      </c>
      <c r="I41" s="19" t="s">
        <v>25360</v>
      </c>
      <c r="K41" s="19" t="s">
        <v>25361</v>
      </c>
    </row>
    <row r="42" spans="1:11" ht="15.75" customHeight="1">
      <c r="A42" s="19">
        <v>22617844</v>
      </c>
      <c r="B42" s="19" t="s">
        <v>25352</v>
      </c>
      <c r="C42" s="19" t="s">
        <v>25353</v>
      </c>
      <c r="D42" s="19" t="s">
        <v>25316</v>
      </c>
      <c r="E42" s="19" t="s">
        <v>25354</v>
      </c>
      <c r="F42" s="19" t="s">
        <v>147</v>
      </c>
      <c r="G42" s="19">
        <v>2012</v>
      </c>
      <c r="H42" s="65">
        <v>41053</v>
      </c>
      <c r="I42" s="19" t="s">
        <v>25355</v>
      </c>
      <c r="K42" s="19" t="s">
        <v>25356</v>
      </c>
    </row>
    <row r="43" spans="1:11" ht="15.75" customHeight="1">
      <c r="A43" s="19">
        <v>22658762</v>
      </c>
      <c r="B43" s="19" t="s">
        <v>25339</v>
      </c>
      <c r="C43" s="19" t="s">
        <v>25340</v>
      </c>
      <c r="D43" s="19" t="s">
        <v>25341</v>
      </c>
      <c r="E43" s="19" t="s">
        <v>25342</v>
      </c>
      <c r="F43" s="19" t="s">
        <v>5304</v>
      </c>
      <c r="G43" s="19">
        <v>2012</v>
      </c>
      <c r="H43" s="65">
        <v>41065</v>
      </c>
      <c r="I43" s="19" t="s">
        <v>25343</v>
      </c>
      <c r="J43" s="19" t="s">
        <v>25344</v>
      </c>
      <c r="K43" s="19" t="s">
        <v>25345</v>
      </c>
    </row>
    <row r="44" spans="1:11" ht="15.75" customHeight="1">
      <c r="A44" s="19">
        <v>22568753</v>
      </c>
      <c r="B44" s="19" t="s">
        <v>25269</v>
      </c>
      <c r="C44" s="19" t="s">
        <v>22753</v>
      </c>
      <c r="D44" s="19" t="s">
        <v>25270</v>
      </c>
      <c r="E44" s="19" t="s">
        <v>22755</v>
      </c>
      <c r="F44" s="19" t="s">
        <v>20288</v>
      </c>
      <c r="G44" s="19">
        <v>2012</v>
      </c>
      <c r="H44" s="65">
        <v>41039</v>
      </c>
      <c r="K44" s="19" t="s">
        <v>25271</v>
      </c>
    </row>
    <row r="45" spans="1:11" ht="15.75" customHeight="1">
      <c r="A45" s="19">
        <v>22726871</v>
      </c>
      <c r="B45" s="19" t="s">
        <v>25247</v>
      </c>
      <c r="C45" s="19" t="s">
        <v>25248</v>
      </c>
      <c r="D45" s="19" t="s">
        <v>25249</v>
      </c>
      <c r="E45" s="19" t="s">
        <v>10287</v>
      </c>
      <c r="F45" s="19" t="s">
        <v>7242</v>
      </c>
      <c r="G45" s="19">
        <v>2012</v>
      </c>
      <c r="H45" s="65">
        <v>41086</v>
      </c>
      <c r="I45" s="19" t="s">
        <v>25250</v>
      </c>
      <c r="J45" s="19" t="s">
        <v>25251</v>
      </c>
      <c r="K45" s="19" t="s">
        <v>25252</v>
      </c>
    </row>
    <row r="46" spans="1:11" ht="15.75" customHeight="1">
      <c r="A46" s="19">
        <v>23021506</v>
      </c>
      <c r="B46" s="19" t="s">
        <v>25158</v>
      </c>
      <c r="C46" s="19" t="s">
        <v>25159</v>
      </c>
      <c r="D46" s="19" t="s">
        <v>25160</v>
      </c>
      <c r="E46" s="19" t="s">
        <v>23884</v>
      </c>
      <c r="F46" s="19" t="s">
        <v>806</v>
      </c>
      <c r="G46" s="19">
        <v>2012</v>
      </c>
      <c r="H46" s="65">
        <v>41184</v>
      </c>
      <c r="K46" s="19" t="s">
        <v>25161</v>
      </c>
    </row>
    <row r="47" spans="1:11" ht="15.75" customHeight="1">
      <c r="A47" s="19">
        <v>23024078</v>
      </c>
      <c r="B47" s="19" t="s">
        <v>25153</v>
      </c>
      <c r="C47" s="19" t="s">
        <v>25154</v>
      </c>
      <c r="D47" s="19" t="s">
        <v>25155</v>
      </c>
      <c r="E47" s="19" t="s">
        <v>25156</v>
      </c>
      <c r="F47" s="19" t="s">
        <v>1425</v>
      </c>
      <c r="G47" s="19">
        <v>2012</v>
      </c>
      <c r="H47" s="65">
        <v>41184</v>
      </c>
      <c r="K47" s="19" t="s">
        <v>25157</v>
      </c>
    </row>
    <row r="48" spans="1:11" ht="15.75" customHeight="1">
      <c r="A48" s="19">
        <v>22939020</v>
      </c>
      <c r="B48" s="19" t="s">
        <v>25135</v>
      </c>
      <c r="C48" s="19" t="s">
        <v>25132</v>
      </c>
      <c r="D48" s="19" t="s">
        <v>25128</v>
      </c>
      <c r="E48" s="19" t="s">
        <v>25133</v>
      </c>
      <c r="F48" s="19" t="s">
        <v>1263</v>
      </c>
      <c r="G48" s="19">
        <v>2012</v>
      </c>
      <c r="H48" s="65">
        <v>41156</v>
      </c>
      <c r="K48" s="19" t="s">
        <v>25136</v>
      </c>
    </row>
    <row r="49" spans="1:11" ht="15.75" customHeight="1">
      <c r="A49" s="19">
        <v>22939022</v>
      </c>
      <c r="B49" s="19" t="s">
        <v>25131</v>
      </c>
      <c r="C49" s="19" t="s">
        <v>25132</v>
      </c>
      <c r="D49" s="19" t="s">
        <v>25128</v>
      </c>
      <c r="E49" s="19" t="s">
        <v>25133</v>
      </c>
      <c r="F49" s="19" t="s">
        <v>1263</v>
      </c>
      <c r="G49" s="19">
        <v>2012</v>
      </c>
      <c r="H49" s="65">
        <v>41156</v>
      </c>
      <c r="K49" s="19" t="s">
        <v>25134</v>
      </c>
    </row>
    <row r="50" spans="1:11" ht="15.75" customHeight="1">
      <c r="A50" s="19">
        <v>22939028</v>
      </c>
      <c r="B50" s="19" t="s">
        <v>25126</v>
      </c>
      <c r="C50" s="19" t="s">
        <v>25127</v>
      </c>
      <c r="D50" s="19" t="s">
        <v>25128</v>
      </c>
      <c r="E50" s="19" t="s">
        <v>25129</v>
      </c>
      <c r="F50" s="19" t="s">
        <v>1263</v>
      </c>
      <c r="G50" s="19">
        <v>2012</v>
      </c>
      <c r="H50" s="65">
        <v>41156</v>
      </c>
      <c r="K50" s="19" t="s">
        <v>25130</v>
      </c>
    </row>
    <row r="51" spans="1:11" ht="15.75" customHeight="1">
      <c r="A51" s="19">
        <v>22874850</v>
      </c>
      <c r="B51" s="19" t="s">
        <v>25112</v>
      </c>
      <c r="C51" s="19" t="s">
        <v>25113</v>
      </c>
      <c r="D51" s="19" t="s">
        <v>25114</v>
      </c>
      <c r="E51" s="19" t="s">
        <v>24317</v>
      </c>
      <c r="F51" s="19" t="s">
        <v>1263</v>
      </c>
      <c r="G51" s="19">
        <v>2012</v>
      </c>
      <c r="H51" s="65">
        <v>41131</v>
      </c>
      <c r="K51" s="19" t="s">
        <v>25115</v>
      </c>
    </row>
    <row r="52" spans="1:11" ht="15.75" customHeight="1">
      <c r="A52" s="19">
        <v>22889824</v>
      </c>
      <c r="B52" s="19" t="s">
        <v>25106</v>
      </c>
      <c r="C52" s="19" t="s">
        <v>25107</v>
      </c>
      <c r="D52" s="19" t="s">
        <v>25108</v>
      </c>
      <c r="E52" s="19" t="s">
        <v>25109</v>
      </c>
      <c r="F52" s="19" t="s">
        <v>1263</v>
      </c>
      <c r="G52" s="19">
        <v>2012</v>
      </c>
      <c r="H52" s="65">
        <v>41136</v>
      </c>
      <c r="K52" s="19" t="s">
        <v>25110</v>
      </c>
    </row>
    <row r="53" spans="1:11" ht="15.75" customHeight="1">
      <c r="A53" s="19">
        <v>22673139</v>
      </c>
      <c r="B53" s="19" t="s">
        <v>25084</v>
      </c>
      <c r="C53" s="19" t="s">
        <v>25085</v>
      </c>
      <c r="D53" s="19" t="s">
        <v>25057</v>
      </c>
      <c r="E53" s="19" t="s">
        <v>14010</v>
      </c>
      <c r="F53" s="19" t="s">
        <v>979</v>
      </c>
      <c r="G53" s="19">
        <v>2012</v>
      </c>
      <c r="H53" s="65">
        <v>41068</v>
      </c>
      <c r="K53" s="19" t="s">
        <v>25086</v>
      </c>
    </row>
    <row r="54" spans="1:11" ht="15.75" customHeight="1">
      <c r="A54" s="19">
        <v>22828645</v>
      </c>
      <c r="B54" s="19" t="s">
        <v>25055</v>
      </c>
      <c r="C54" s="19" t="s">
        <v>25056</v>
      </c>
      <c r="D54" s="19" t="s">
        <v>25057</v>
      </c>
      <c r="E54" s="19" t="s">
        <v>15467</v>
      </c>
      <c r="F54" s="19" t="s">
        <v>979</v>
      </c>
      <c r="G54" s="19">
        <v>2012</v>
      </c>
      <c r="H54" s="65">
        <v>41116</v>
      </c>
      <c r="K54" s="19" t="s">
        <v>25058</v>
      </c>
    </row>
    <row r="55" spans="1:11" ht="15.75" customHeight="1">
      <c r="A55" s="19">
        <v>22862749</v>
      </c>
      <c r="B55" s="19" t="s">
        <v>25041</v>
      </c>
      <c r="C55" s="19" t="s">
        <v>25042</v>
      </c>
      <c r="D55" s="19" t="s">
        <v>25017</v>
      </c>
      <c r="E55" s="19" t="s">
        <v>21131</v>
      </c>
      <c r="F55" s="19" t="s">
        <v>2416</v>
      </c>
      <c r="G55" s="19">
        <v>2012</v>
      </c>
      <c r="H55" s="65">
        <v>41128</v>
      </c>
      <c r="K55" s="19" t="s">
        <v>25043</v>
      </c>
    </row>
    <row r="56" spans="1:11" ht="15.75" customHeight="1">
      <c r="A56" s="19">
        <v>22984938</v>
      </c>
      <c r="B56" s="19" t="s">
        <v>25026</v>
      </c>
      <c r="C56" s="19" t="s">
        <v>25027</v>
      </c>
      <c r="D56" s="19" t="s">
        <v>25028</v>
      </c>
      <c r="E56" s="19" t="s">
        <v>25029</v>
      </c>
      <c r="F56" s="19" t="s">
        <v>19123</v>
      </c>
      <c r="G56" s="19">
        <v>2012</v>
      </c>
      <c r="H56" s="65">
        <v>41171</v>
      </c>
      <c r="K56" s="19" t="s">
        <v>25030</v>
      </c>
    </row>
    <row r="57" spans="1:11" ht="15.75" customHeight="1">
      <c r="A57" s="19">
        <v>23051059</v>
      </c>
      <c r="B57" s="19" t="s">
        <v>25015</v>
      </c>
      <c r="C57" s="19" t="s">
        <v>25016</v>
      </c>
      <c r="D57" s="19" t="s">
        <v>25017</v>
      </c>
      <c r="E57" s="19" t="s">
        <v>25018</v>
      </c>
      <c r="F57" s="19" t="s">
        <v>2416</v>
      </c>
      <c r="G57" s="19">
        <v>2012</v>
      </c>
      <c r="H57" s="65">
        <v>41194</v>
      </c>
      <c r="K57" s="19" t="s">
        <v>25019</v>
      </c>
    </row>
    <row r="58" spans="1:11" ht="15.75" customHeight="1">
      <c r="A58" s="19">
        <v>22863658</v>
      </c>
      <c r="B58" s="19" t="s">
        <v>24974</v>
      </c>
      <c r="C58" s="19" t="s">
        <v>24975</v>
      </c>
      <c r="D58" s="19" t="s">
        <v>24973</v>
      </c>
      <c r="E58" s="19" t="s">
        <v>24976</v>
      </c>
      <c r="F58" s="19" t="s">
        <v>1263</v>
      </c>
      <c r="G58" s="19">
        <v>2012</v>
      </c>
      <c r="H58" s="65">
        <v>41128</v>
      </c>
      <c r="K58" s="19" t="s">
        <v>24977</v>
      </c>
    </row>
    <row r="59" spans="1:11" ht="15.75" customHeight="1">
      <c r="A59" s="19">
        <v>22940378</v>
      </c>
      <c r="B59" s="19" t="s">
        <v>24971</v>
      </c>
      <c r="C59" s="19" t="s">
        <v>24972</v>
      </c>
      <c r="E59" s="19" t="s">
        <v>24973</v>
      </c>
    </row>
    <row r="60" spans="1:11" ht="15.75" customHeight="1">
      <c r="A60" s="19">
        <v>23129686</v>
      </c>
      <c r="B60" s="19" t="s">
        <v>24887</v>
      </c>
      <c r="C60" s="19" t="s">
        <v>24888</v>
      </c>
      <c r="D60" s="19" t="s">
        <v>24889</v>
      </c>
      <c r="E60" s="19" t="s">
        <v>24890</v>
      </c>
      <c r="F60" s="19" t="s">
        <v>24891</v>
      </c>
      <c r="G60" s="19">
        <v>2012</v>
      </c>
      <c r="H60" s="65">
        <v>41220</v>
      </c>
      <c r="K60" s="19" t="s">
        <v>24892</v>
      </c>
    </row>
    <row r="61" spans="1:11" ht="15.75" customHeight="1">
      <c r="A61" s="19">
        <v>23141619</v>
      </c>
      <c r="B61" s="19" t="s">
        <v>24838</v>
      </c>
      <c r="C61" s="19" t="s">
        <v>24839</v>
      </c>
      <c r="D61" s="19" t="s">
        <v>24840</v>
      </c>
      <c r="E61" s="19" t="s">
        <v>24841</v>
      </c>
      <c r="F61" s="19" t="s">
        <v>2220</v>
      </c>
      <c r="G61" s="19">
        <v>2012</v>
      </c>
      <c r="H61" s="65">
        <v>41226</v>
      </c>
      <c r="K61" s="19" t="s">
        <v>24842</v>
      </c>
    </row>
    <row r="62" spans="1:11" ht="15.75" customHeight="1">
      <c r="A62" s="19">
        <v>23199963</v>
      </c>
      <c r="B62" s="19" t="s">
        <v>24809</v>
      </c>
      <c r="C62" s="19" t="s">
        <v>24810</v>
      </c>
      <c r="D62" s="19" t="s">
        <v>24811</v>
      </c>
      <c r="E62" s="19" t="s">
        <v>24812</v>
      </c>
      <c r="F62" s="19" t="s">
        <v>1263</v>
      </c>
      <c r="G62" s="19">
        <v>2012</v>
      </c>
      <c r="H62" s="65">
        <v>41247</v>
      </c>
      <c r="K62" s="19" t="s">
        <v>24813</v>
      </c>
    </row>
    <row r="63" spans="1:11" ht="15.75" customHeight="1">
      <c r="A63" s="19">
        <v>22968160</v>
      </c>
      <c r="B63" s="19" t="s">
        <v>24751</v>
      </c>
      <c r="C63" s="19" t="s">
        <v>24752</v>
      </c>
      <c r="D63" s="19" t="s">
        <v>24753</v>
      </c>
      <c r="E63" s="19" t="s">
        <v>24754</v>
      </c>
      <c r="F63" s="19" t="s">
        <v>4150</v>
      </c>
      <c r="G63" s="19">
        <v>2012</v>
      </c>
      <c r="H63" s="65">
        <v>41165</v>
      </c>
      <c r="I63" s="19" t="s">
        <v>24755</v>
      </c>
      <c r="J63" s="19" t="s">
        <v>24756</v>
      </c>
      <c r="K63" s="19" t="s">
        <v>24757</v>
      </c>
    </row>
    <row r="64" spans="1:11" ht="15.75" customHeight="1">
      <c r="A64" s="19">
        <v>23844475</v>
      </c>
      <c r="B64" s="19" t="s">
        <v>24689</v>
      </c>
      <c r="C64" s="19" t="s">
        <v>24690</v>
      </c>
      <c r="D64" s="19" t="s">
        <v>24691</v>
      </c>
      <c r="E64" s="19" t="s">
        <v>21004</v>
      </c>
      <c r="F64" s="19" t="s">
        <v>20173</v>
      </c>
      <c r="G64" s="19">
        <v>2012</v>
      </c>
      <c r="H64" s="65">
        <v>41468</v>
      </c>
      <c r="K64" s="19" t="s">
        <v>24692</v>
      </c>
    </row>
    <row r="65" spans="1:11" ht="15.75" customHeight="1">
      <c r="A65" s="19">
        <v>23099331</v>
      </c>
      <c r="B65" s="19" t="s">
        <v>24679</v>
      </c>
      <c r="C65" s="19" t="s">
        <v>24680</v>
      </c>
      <c r="E65" s="19" t="s">
        <v>24681</v>
      </c>
    </row>
    <row r="66" spans="1:11" ht="15.75" customHeight="1">
      <c r="A66" s="19">
        <v>22789668</v>
      </c>
      <c r="B66" s="19" t="s">
        <v>24648</v>
      </c>
      <c r="C66" s="19" t="s">
        <v>24649</v>
      </c>
      <c r="D66" s="19" t="s">
        <v>24650</v>
      </c>
      <c r="E66" s="19" t="s">
        <v>21131</v>
      </c>
      <c r="F66" s="19" t="s">
        <v>24651</v>
      </c>
      <c r="G66" s="19">
        <v>2013</v>
      </c>
      <c r="H66" s="65">
        <v>41104</v>
      </c>
      <c r="K66" s="19" t="s">
        <v>24652</v>
      </c>
    </row>
    <row r="67" spans="1:11" ht="15.75" customHeight="1">
      <c r="A67" s="19">
        <v>22992106</v>
      </c>
      <c r="B67" s="19" t="s">
        <v>24604</v>
      </c>
      <c r="C67" s="19" t="s">
        <v>24605</v>
      </c>
      <c r="D67" s="19" t="s">
        <v>24606</v>
      </c>
      <c r="E67" s="19" t="s">
        <v>14439</v>
      </c>
      <c r="F67" s="19" t="s">
        <v>5734</v>
      </c>
      <c r="G67" s="19">
        <v>2013</v>
      </c>
      <c r="H67" s="65">
        <v>41173</v>
      </c>
      <c r="K67" s="19" t="s">
        <v>24607</v>
      </c>
    </row>
    <row r="68" spans="1:11" ht="15.75" customHeight="1">
      <c r="A68" s="19">
        <v>23076383</v>
      </c>
      <c r="B68" s="19" t="s">
        <v>24582</v>
      </c>
      <c r="C68" s="19" t="s">
        <v>24583</v>
      </c>
      <c r="D68" s="19" t="s">
        <v>24533</v>
      </c>
      <c r="E68" s="19" t="s">
        <v>24584</v>
      </c>
      <c r="F68" s="19" t="s">
        <v>979</v>
      </c>
      <c r="G68" s="19">
        <v>2013</v>
      </c>
      <c r="H68" s="65">
        <v>41201</v>
      </c>
      <c r="K68" s="19" t="s">
        <v>24585</v>
      </c>
    </row>
    <row r="69" spans="1:11" ht="15.75" customHeight="1">
      <c r="A69" s="19">
        <v>23241989</v>
      </c>
      <c r="B69" s="19" t="s">
        <v>24531</v>
      </c>
      <c r="C69" s="19" t="s">
        <v>24532</v>
      </c>
      <c r="D69" s="19" t="s">
        <v>24533</v>
      </c>
      <c r="E69" s="19" t="s">
        <v>24534</v>
      </c>
      <c r="F69" s="19" t="s">
        <v>979</v>
      </c>
      <c r="G69" s="19">
        <v>2013</v>
      </c>
      <c r="H69" s="65">
        <v>41261</v>
      </c>
      <c r="K69" s="19" t="s">
        <v>24535</v>
      </c>
    </row>
    <row r="70" spans="1:11" ht="15.75" customHeight="1">
      <c r="A70" s="19">
        <v>23451070</v>
      </c>
      <c r="B70" s="19" t="s">
        <v>24487</v>
      </c>
      <c r="C70" s="19" t="s">
        <v>24488</v>
      </c>
      <c r="E70" s="19" t="s">
        <v>24477</v>
      </c>
    </row>
    <row r="71" spans="1:11" ht="15.75" customHeight="1">
      <c r="A71" s="19">
        <v>23451126</v>
      </c>
      <c r="B71" s="19" t="s">
        <v>24482</v>
      </c>
      <c r="C71" s="19" t="s">
        <v>24483</v>
      </c>
      <c r="D71" s="19" t="s">
        <v>24477</v>
      </c>
      <c r="E71" s="19" t="s">
        <v>24484</v>
      </c>
      <c r="F71" s="19" t="s">
        <v>208</v>
      </c>
      <c r="G71" s="19">
        <v>2013</v>
      </c>
      <c r="H71" s="65">
        <v>41335</v>
      </c>
      <c r="I71" s="19" t="s">
        <v>24485</v>
      </c>
      <c r="K71" s="19" t="s">
        <v>24486</v>
      </c>
    </row>
    <row r="72" spans="1:11" ht="15.75" customHeight="1">
      <c r="A72" s="19">
        <v>23563661</v>
      </c>
      <c r="B72" s="19" t="s">
        <v>24460</v>
      </c>
      <c r="C72" s="19" t="s">
        <v>24461</v>
      </c>
      <c r="D72" s="19" t="s">
        <v>24462</v>
      </c>
      <c r="E72" s="19" t="s">
        <v>24463</v>
      </c>
      <c r="F72" s="19" t="s">
        <v>24464</v>
      </c>
      <c r="G72" s="19">
        <v>2013</v>
      </c>
      <c r="H72" s="65">
        <v>41373</v>
      </c>
      <c r="K72" s="19" t="s">
        <v>24465</v>
      </c>
    </row>
    <row r="73" spans="1:11" ht="15.75" customHeight="1">
      <c r="A73" s="19">
        <v>24066893</v>
      </c>
      <c r="B73" s="19" t="s">
        <v>24376</v>
      </c>
      <c r="C73" s="19" t="s">
        <v>24377</v>
      </c>
      <c r="D73" s="19" t="s">
        <v>24378</v>
      </c>
      <c r="E73" s="19" t="s">
        <v>24379</v>
      </c>
      <c r="F73" s="19" t="s">
        <v>24380</v>
      </c>
      <c r="G73" s="19">
        <v>2013</v>
      </c>
      <c r="H73" s="65">
        <v>41544</v>
      </c>
      <c r="K73" s="19" t="s">
        <v>24381</v>
      </c>
    </row>
    <row r="74" spans="1:11" ht="15.75" customHeight="1">
      <c r="A74" s="19">
        <v>24291923</v>
      </c>
      <c r="B74" s="19" t="s">
        <v>24351</v>
      </c>
      <c r="C74" s="19" t="s">
        <v>24352</v>
      </c>
      <c r="D74" s="19" t="s">
        <v>24353</v>
      </c>
      <c r="E74" s="19" t="s">
        <v>24354</v>
      </c>
      <c r="F74" s="19" t="s">
        <v>24355</v>
      </c>
      <c r="G74" s="19">
        <v>2013</v>
      </c>
      <c r="H74" s="65">
        <v>41611</v>
      </c>
      <c r="K74" s="19" t="s">
        <v>24356</v>
      </c>
    </row>
    <row r="75" spans="1:11" ht="15.75" customHeight="1">
      <c r="A75" s="19">
        <v>24292189</v>
      </c>
      <c r="B75" s="19" t="s">
        <v>24344</v>
      </c>
      <c r="C75" s="19" t="s">
        <v>24345</v>
      </c>
      <c r="D75" s="19" t="s">
        <v>24346</v>
      </c>
      <c r="E75" s="19" t="s">
        <v>24347</v>
      </c>
      <c r="F75" s="19" t="s">
        <v>24348</v>
      </c>
      <c r="G75" s="19">
        <v>2013</v>
      </c>
      <c r="H75" s="65">
        <v>41611</v>
      </c>
      <c r="K75" s="19" t="s">
        <v>24349</v>
      </c>
    </row>
    <row r="76" spans="1:11" ht="15.75" customHeight="1">
      <c r="A76" s="19">
        <v>24564188</v>
      </c>
      <c r="B76" s="19" t="s">
        <v>24324</v>
      </c>
      <c r="C76" s="19" t="s">
        <v>24325</v>
      </c>
      <c r="D76" s="19" t="s">
        <v>24326</v>
      </c>
      <c r="E76" s="19" t="s">
        <v>24327</v>
      </c>
      <c r="F76" s="19" t="s">
        <v>12353</v>
      </c>
      <c r="G76" s="19">
        <v>2013</v>
      </c>
      <c r="H76" s="65">
        <v>41696</v>
      </c>
      <c r="I76" s="19" t="s">
        <v>24328</v>
      </c>
      <c r="K76" s="19" t="s">
        <v>24329</v>
      </c>
    </row>
    <row r="77" spans="1:11" ht="15.75" customHeight="1">
      <c r="A77" s="19">
        <v>23297680</v>
      </c>
      <c r="B77" s="19" t="s">
        <v>24307</v>
      </c>
      <c r="C77" s="19" t="s">
        <v>24308</v>
      </c>
      <c r="D77" s="19" t="s">
        <v>24309</v>
      </c>
      <c r="E77" s="19" t="s">
        <v>24310</v>
      </c>
      <c r="F77" s="19" t="s">
        <v>24311</v>
      </c>
      <c r="G77" s="19">
        <v>2013</v>
      </c>
      <c r="H77" s="65">
        <v>41284</v>
      </c>
      <c r="I77" s="19" t="s">
        <v>24312</v>
      </c>
      <c r="K77" s="19" t="s">
        <v>24313</v>
      </c>
    </row>
    <row r="78" spans="1:11" ht="15.75" customHeight="1">
      <c r="A78" s="19">
        <v>23292957</v>
      </c>
      <c r="B78" s="19" t="s">
        <v>24287</v>
      </c>
      <c r="C78" s="19" t="s">
        <v>24288</v>
      </c>
      <c r="D78" s="19" t="s">
        <v>24289</v>
      </c>
      <c r="E78" s="19" t="s">
        <v>24290</v>
      </c>
      <c r="F78" s="19" t="s">
        <v>2150</v>
      </c>
      <c r="G78" s="19">
        <v>2013</v>
      </c>
      <c r="H78" s="65">
        <v>41282</v>
      </c>
      <c r="K78" s="19" t="s">
        <v>24291</v>
      </c>
    </row>
    <row r="79" spans="1:11" ht="15.75" customHeight="1">
      <c r="A79" s="19">
        <v>23158882</v>
      </c>
      <c r="B79" s="19" t="s">
        <v>24282</v>
      </c>
      <c r="C79" s="19" t="s">
        <v>24283</v>
      </c>
      <c r="D79" s="19" t="s">
        <v>24284</v>
      </c>
      <c r="E79" s="19" t="s">
        <v>8870</v>
      </c>
      <c r="F79" s="19" t="s">
        <v>2220</v>
      </c>
      <c r="G79" s="19">
        <v>2013</v>
      </c>
      <c r="H79" s="65">
        <v>41233</v>
      </c>
      <c r="K79" s="19" t="s">
        <v>24285</v>
      </c>
    </row>
    <row r="80" spans="1:11" ht="15.75" customHeight="1">
      <c r="A80" s="19">
        <v>22968209</v>
      </c>
      <c r="B80" s="19" t="s">
        <v>24256</v>
      </c>
      <c r="C80" s="19" t="s">
        <v>24257</v>
      </c>
      <c r="D80" s="19" t="s">
        <v>24258</v>
      </c>
      <c r="E80" s="19" t="s">
        <v>24259</v>
      </c>
      <c r="F80" s="19" t="s">
        <v>24260</v>
      </c>
      <c r="G80" s="19">
        <v>2013</v>
      </c>
      <c r="H80" s="65">
        <v>41165</v>
      </c>
      <c r="K80" s="19" t="s">
        <v>24261</v>
      </c>
    </row>
    <row r="81" spans="1:11" ht="15.75" customHeight="1">
      <c r="A81" s="19">
        <v>23080288</v>
      </c>
      <c r="B81" s="19" t="s">
        <v>24239</v>
      </c>
      <c r="C81" s="19" t="s">
        <v>24240</v>
      </c>
      <c r="D81" s="19" t="s">
        <v>24241</v>
      </c>
      <c r="E81" s="19" t="s">
        <v>17092</v>
      </c>
      <c r="F81" s="19" t="s">
        <v>979</v>
      </c>
      <c r="G81" s="19">
        <v>2013</v>
      </c>
      <c r="H81" s="65">
        <v>41202</v>
      </c>
      <c r="K81" s="19" t="s">
        <v>24242</v>
      </c>
    </row>
    <row r="82" spans="1:11" ht="15.75" customHeight="1">
      <c r="A82" s="19">
        <v>23118268</v>
      </c>
      <c r="B82" s="19" t="s">
        <v>24227</v>
      </c>
      <c r="C82" s="19" t="s">
        <v>24228</v>
      </c>
      <c r="D82" s="19" t="s">
        <v>24229</v>
      </c>
      <c r="E82" s="19" t="s">
        <v>15536</v>
      </c>
      <c r="F82" s="19" t="s">
        <v>1488</v>
      </c>
      <c r="G82" s="19">
        <v>2013</v>
      </c>
      <c r="H82" s="65">
        <v>41216</v>
      </c>
      <c r="I82" s="19" t="s">
        <v>24230</v>
      </c>
      <c r="K82" s="19" t="s">
        <v>24231</v>
      </c>
    </row>
    <row r="83" spans="1:11" ht="15.75" customHeight="1">
      <c r="A83" s="19">
        <v>23291945</v>
      </c>
      <c r="B83" s="19" t="s">
        <v>24190</v>
      </c>
      <c r="C83" s="19" t="s">
        <v>24191</v>
      </c>
      <c r="D83" s="19" t="s">
        <v>24192</v>
      </c>
      <c r="E83" s="19" t="s">
        <v>19330</v>
      </c>
      <c r="F83" s="19" t="s">
        <v>147</v>
      </c>
      <c r="G83" s="19">
        <v>2013</v>
      </c>
      <c r="H83" s="65">
        <v>41282</v>
      </c>
      <c r="I83" s="19" t="s">
        <v>24193</v>
      </c>
      <c r="K83" s="19" t="s">
        <v>24194</v>
      </c>
    </row>
    <row r="84" spans="1:11" ht="15.75" customHeight="1">
      <c r="A84" s="19">
        <v>23338932</v>
      </c>
      <c r="B84" s="19" t="s">
        <v>24185</v>
      </c>
      <c r="C84" s="19" t="s">
        <v>24186</v>
      </c>
      <c r="D84" s="19" t="s">
        <v>24187</v>
      </c>
      <c r="E84" s="19" t="s">
        <v>24188</v>
      </c>
      <c r="F84" s="19" t="s">
        <v>7417</v>
      </c>
      <c r="G84" s="19">
        <v>2013</v>
      </c>
      <c r="H84" s="65">
        <v>41297</v>
      </c>
      <c r="K84" s="19" t="s">
        <v>24189</v>
      </c>
    </row>
    <row r="85" spans="1:11" ht="15.75" customHeight="1">
      <c r="A85" s="19">
        <v>23588512</v>
      </c>
      <c r="B85" s="19" t="s">
        <v>24176</v>
      </c>
      <c r="C85" s="19" t="s">
        <v>24177</v>
      </c>
      <c r="E85" s="19" t="s">
        <v>24178</v>
      </c>
    </row>
    <row r="86" spans="1:11" ht="15.75" customHeight="1">
      <c r="A86" s="19">
        <v>31463183</v>
      </c>
      <c r="B86" s="19" t="s">
        <v>24164</v>
      </c>
      <c r="C86" s="19" t="s">
        <v>15472</v>
      </c>
      <c r="D86" s="19" t="s">
        <v>24165</v>
      </c>
      <c r="E86" s="19" t="s">
        <v>15474</v>
      </c>
      <c r="F86" s="19" t="s">
        <v>4718</v>
      </c>
      <c r="G86" s="19">
        <v>2013</v>
      </c>
      <c r="H86" s="65">
        <v>43707</v>
      </c>
      <c r="I86" s="19" t="s">
        <v>24166</v>
      </c>
      <c r="K86" s="19" t="s">
        <v>24167</v>
      </c>
    </row>
    <row r="87" spans="1:11" ht="15.75" customHeight="1">
      <c r="A87" s="19">
        <v>23418797</v>
      </c>
      <c r="B87" s="19" t="s">
        <v>24154</v>
      </c>
      <c r="C87" s="19" t="s">
        <v>24155</v>
      </c>
      <c r="D87" s="19" t="s">
        <v>24156</v>
      </c>
      <c r="E87" s="19" t="s">
        <v>24157</v>
      </c>
      <c r="F87" s="19" t="s">
        <v>1534</v>
      </c>
      <c r="G87" s="19">
        <v>2013</v>
      </c>
      <c r="H87" s="65">
        <v>41325</v>
      </c>
    </row>
    <row r="88" spans="1:11" ht="15.75" customHeight="1">
      <c r="A88" s="19">
        <v>23246307</v>
      </c>
      <c r="B88" s="19" t="s">
        <v>24148</v>
      </c>
      <c r="C88" s="19" t="s">
        <v>24149</v>
      </c>
      <c r="D88" s="19" t="s">
        <v>24150</v>
      </c>
      <c r="E88" s="19" t="s">
        <v>24151</v>
      </c>
      <c r="F88" s="19" t="s">
        <v>1263</v>
      </c>
      <c r="G88" s="19">
        <v>2013</v>
      </c>
      <c r="H88" s="65">
        <v>41262</v>
      </c>
      <c r="K88" s="19" t="s">
        <v>24152</v>
      </c>
    </row>
    <row r="89" spans="1:11" ht="15.75" customHeight="1">
      <c r="A89" s="19">
        <v>23432812</v>
      </c>
      <c r="B89" s="19" t="s">
        <v>24142</v>
      </c>
      <c r="C89" s="19" t="s">
        <v>24143</v>
      </c>
      <c r="D89" s="19" t="s">
        <v>24144</v>
      </c>
      <c r="E89" s="19" t="s">
        <v>17991</v>
      </c>
      <c r="F89" s="19" t="s">
        <v>841</v>
      </c>
      <c r="G89" s="19">
        <v>2013</v>
      </c>
      <c r="H89" s="65">
        <v>41331</v>
      </c>
      <c r="I89" s="19" t="s">
        <v>24145</v>
      </c>
      <c r="K89" s="19" t="s">
        <v>24146</v>
      </c>
    </row>
    <row r="90" spans="1:11" ht="15.75" customHeight="1">
      <c r="A90" s="19">
        <v>23347661</v>
      </c>
      <c r="B90" s="19" t="s">
        <v>24027</v>
      </c>
      <c r="C90" s="19" t="s">
        <v>24028</v>
      </c>
      <c r="D90" s="19" t="s">
        <v>24029</v>
      </c>
      <c r="E90" s="19" t="s">
        <v>24030</v>
      </c>
      <c r="F90" s="19" t="s">
        <v>7242</v>
      </c>
      <c r="G90" s="19">
        <v>2013</v>
      </c>
      <c r="H90" s="65">
        <v>41300</v>
      </c>
      <c r="K90" s="19" t="s">
        <v>24031</v>
      </c>
    </row>
    <row r="91" spans="1:11" ht="15.75" customHeight="1">
      <c r="A91" s="19">
        <v>25141560</v>
      </c>
      <c r="B91" s="19" t="s">
        <v>23977</v>
      </c>
      <c r="C91" s="19" t="s">
        <v>23978</v>
      </c>
      <c r="D91" s="19" t="s">
        <v>23979</v>
      </c>
      <c r="E91" s="19" t="s">
        <v>23980</v>
      </c>
      <c r="F91" s="19" t="s">
        <v>23981</v>
      </c>
      <c r="G91" s="19">
        <v>2013</v>
      </c>
      <c r="H91" s="65">
        <v>41873</v>
      </c>
    </row>
    <row r="92" spans="1:11" ht="15.75" customHeight="1">
      <c r="A92" s="19">
        <v>23324563</v>
      </c>
      <c r="B92" s="19" t="s">
        <v>23974</v>
      </c>
      <c r="C92" s="19" t="s">
        <v>23975</v>
      </c>
      <c r="E92" s="19" t="s">
        <v>23976</v>
      </c>
    </row>
    <row r="93" spans="1:11" ht="15.75" customHeight="1">
      <c r="A93" s="19">
        <v>23092529</v>
      </c>
      <c r="B93" s="19" t="s">
        <v>23928</v>
      </c>
      <c r="C93" s="19" t="s">
        <v>23929</v>
      </c>
      <c r="D93" s="19" t="s">
        <v>23930</v>
      </c>
      <c r="E93" s="19" t="s">
        <v>23931</v>
      </c>
      <c r="F93" s="19" t="s">
        <v>3283</v>
      </c>
      <c r="G93" s="19">
        <v>2013</v>
      </c>
      <c r="H93" s="65">
        <v>41207</v>
      </c>
      <c r="K93" s="19" t="s">
        <v>23932</v>
      </c>
    </row>
    <row r="94" spans="1:11" ht="15.75" customHeight="1">
      <c r="A94" s="19">
        <v>23104129</v>
      </c>
      <c r="B94" s="19" t="s">
        <v>23924</v>
      </c>
      <c r="C94" s="19" t="s">
        <v>23925</v>
      </c>
      <c r="D94" s="19" t="s">
        <v>23802</v>
      </c>
      <c r="E94" s="19" t="s">
        <v>23926</v>
      </c>
      <c r="F94" s="19" t="s">
        <v>979</v>
      </c>
      <c r="G94" s="19">
        <v>2013</v>
      </c>
      <c r="H94" s="65">
        <v>41212</v>
      </c>
      <c r="K94" s="19" t="s">
        <v>23927</v>
      </c>
    </row>
    <row r="95" spans="1:11" ht="15.75" customHeight="1">
      <c r="A95" s="19">
        <v>23441818</v>
      </c>
      <c r="B95" s="19" t="s">
        <v>23854</v>
      </c>
      <c r="C95" s="19" t="s">
        <v>23855</v>
      </c>
      <c r="D95" s="19" t="s">
        <v>23856</v>
      </c>
      <c r="E95" s="19" t="s">
        <v>4373</v>
      </c>
      <c r="F95" s="19" t="s">
        <v>5734</v>
      </c>
      <c r="G95" s="19">
        <v>2013</v>
      </c>
      <c r="H95" s="65">
        <v>41333</v>
      </c>
      <c r="K95" s="19" t="s">
        <v>23857</v>
      </c>
    </row>
    <row r="96" spans="1:11" ht="15.75" customHeight="1">
      <c r="A96" s="19">
        <v>23481107</v>
      </c>
      <c r="B96" s="19" t="s">
        <v>23834</v>
      </c>
      <c r="C96" s="19" t="s">
        <v>5719</v>
      </c>
      <c r="D96" s="19" t="s">
        <v>23830</v>
      </c>
      <c r="E96" s="19" t="s">
        <v>5721</v>
      </c>
      <c r="F96" s="19" t="s">
        <v>16471</v>
      </c>
      <c r="G96" s="19">
        <v>2013</v>
      </c>
      <c r="H96" s="65">
        <v>41347</v>
      </c>
      <c r="K96" s="19" t="s">
        <v>23835</v>
      </c>
    </row>
    <row r="97" spans="1:11" ht="15.75" customHeight="1">
      <c r="A97" s="19">
        <v>23481108</v>
      </c>
      <c r="B97" s="19" t="s">
        <v>23832</v>
      </c>
      <c r="C97" s="19" t="s">
        <v>10196</v>
      </c>
      <c r="D97" s="19" t="s">
        <v>23830</v>
      </c>
      <c r="E97" s="19" t="s">
        <v>10198</v>
      </c>
      <c r="F97" s="19" t="s">
        <v>16471</v>
      </c>
      <c r="G97" s="19">
        <v>2013</v>
      </c>
      <c r="H97" s="65">
        <v>41347</v>
      </c>
      <c r="K97" s="19" t="s">
        <v>23833</v>
      </c>
    </row>
    <row r="98" spans="1:11" ht="15.75" customHeight="1">
      <c r="A98" s="19">
        <v>23481109</v>
      </c>
      <c r="B98" s="19" t="s">
        <v>23828</v>
      </c>
      <c r="C98" s="19" t="s">
        <v>23829</v>
      </c>
      <c r="D98" s="19" t="s">
        <v>23830</v>
      </c>
      <c r="E98" s="19" t="s">
        <v>22755</v>
      </c>
      <c r="F98" s="19" t="s">
        <v>16471</v>
      </c>
      <c r="G98" s="19">
        <v>2013</v>
      </c>
      <c r="H98" s="65">
        <v>41347</v>
      </c>
      <c r="K98" s="19" t="s">
        <v>23831</v>
      </c>
    </row>
    <row r="99" spans="1:11" ht="15.75" customHeight="1">
      <c r="A99" s="19">
        <v>23536534</v>
      </c>
      <c r="B99" s="19" t="s">
        <v>13441</v>
      </c>
      <c r="C99" s="19" t="s">
        <v>23813</v>
      </c>
      <c r="D99" s="19" t="s">
        <v>23814</v>
      </c>
      <c r="E99" s="19" t="s">
        <v>10744</v>
      </c>
      <c r="F99" s="19" t="s">
        <v>3946</v>
      </c>
      <c r="G99" s="19">
        <v>2013</v>
      </c>
      <c r="H99" s="65">
        <v>41362</v>
      </c>
      <c r="I99" s="19" t="s">
        <v>23815</v>
      </c>
      <c r="J99" s="19" t="s">
        <v>23816</v>
      </c>
      <c r="K99" s="19" t="s">
        <v>23817</v>
      </c>
    </row>
    <row r="100" spans="1:11" ht="15.75" customHeight="1">
      <c r="A100" s="19">
        <v>23538102</v>
      </c>
      <c r="B100" s="19" t="s">
        <v>23808</v>
      </c>
      <c r="C100" s="19" t="s">
        <v>23809</v>
      </c>
      <c r="D100" s="19" t="s">
        <v>23810</v>
      </c>
      <c r="E100" s="19" t="s">
        <v>23811</v>
      </c>
      <c r="F100" s="19" t="s">
        <v>22342</v>
      </c>
      <c r="G100" s="19">
        <v>2013</v>
      </c>
      <c r="H100" s="65">
        <v>41363</v>
      </c>
      <c r="K100" s="19" t="s">
        <v>23812</v>
      </c>
    </row>
    <row r="101" spans="1:11" ht="15.75" customHeight="1">
      <c r="A101" s="19">
        <v>23552676</v>
      </c>
      <c r="B101" s="19" t="s">
        <v>23805</v>
      </c>
      <c r="C101" s="19" t="s">
        <v>23806</v>
      </c>
      <c r="D101" s="19" t="s">
        <v>23802</v>
      </c>
      <c r="E101" s="19" t="s">
        <v>13510</v>
      </c>
      <c r="F101" s="19" t="s">
        <v>979</v>
      </c>
      <c r="G101" s="19">
        <v>2013</v>
      </c>
      <c r="H101" s="65">
        <v>41369</v>
      </c>
      <c r="K101" s="19" t="s">
        <v>23807</v>
      </c>
    </row>
    <row r="102" spans="1:11" ht="15.75" customHeight="1">
      <c r="A102" s="19">
        <v>23391599</v>
      </c>
      <c r="B102" s="19" t="s">
        <v>23715</v>
      </c>
      <c r="C102" s="19" t="s">
        <v>23716</v>
      </c>
      <c r="D102" s="19" t="s">
        <v>23717</v>
      </c>
      <c r="E102" s="19" t="s">
        <v>10299</v>
      </c>
      <c r="F102" s="19" t="s">
        <v>1263</v>
      </c>
      <c r="G102" s="19">
        <v>2013</v>
      </c>
      <c r="H102" s="65">
        <v>41314</v>
      </c>
      <c r="K102" s="19" t="s">
        <v>23718</v>
      </c>
    </row>
    <row r="103" spans="1:11" ht="15.75" customHeight="1">
      <c r="A103" s="19">
        <v>23598492</v>
      </c>
      <c r="B103" s="19" t="s">
        <v>23711</v>
      </c>
      <c r="C103" s="19" t="s">
        <v>23712</v>
      </c>
      <c r="D103" s="19" t="s">
        <v>23707</v>
      </c>
      <c r="E103" s="19" t="s">
        <v>23713</v>
      </c>
      <c r="F103" s="19" t="s">
        <v>1263</v>
      </c>
      <c r="G103" s="19">
        <v>2013</v>
      </c>
      <c r="H103" s="65">
        <v>41384</v>
      </c>
      <c r="K103" s="19" t="s">
        <v>23714</v>
      </c>
    </row>
    <row r="104" spans="1:11" ht="15.75" customHeight="1">
      <c r="A104" s="19">
        <v>23598494</v>
      </c>
      <c r="B104" s="19" t="s">
        <v>23705</v>
      </c>
      <c r="C104" s="19" t="s">
        <v>23706</v>
      </c>
      <c r="D104" s="19" t="s">
        <v>23707</v>
      </c>
      <c r="E104" s="19" t="s">
        <v>23708</v>
      </c>
      <c r="F104" s="19" t="s">
        <v>1263</v>
      </c>
      <c r="G104" s="19">
        <v>2013</v>
      </c>
      <c r="H104" s="65">
        <v>41384</v>
      </c>
      <c r="K104" s="19" t="s">
        <v>23709</v>
      </c>
    </row>
    <row r="105" spans="1:11" ht="15.75" customHeight="1">
      <c r="A105" s="19">
        <v>23018904</v>
      </c>
      <c r="B105" s="19" t="s">
        <v>23672</v>
      </c>
      <c r="C105" s="19" t="s">
        <v>23673</v>
      </c>
      <c r="D105" s="19" t="s">
        <v>23674</v>
      </c>
      <c r="E105" s="19" t="s">
        <v>23675</v>
      </c>
      <c r="F105" s="19" t="s">
        <v>2017</v>
      </c>
      <c r="G105" s="19">
        <v>2013</v>
      </c>
      <c r="H105" s="65">
        <v>41181</v>
      </c>
      <c r="I105" s="19" t="s">
        <v>23676</v>
      </c>
      <c r="K105" s="19" t="s">
        <v>23677</v>
      </c>
    </row>
    <row r="106" spans="1:11" ht="15.75" customHeight="1">
      <c r="A106" s="19">
        <v>23190785</v>
      </c>
      <c r="B106" s="19" t="s">
        <v>23665</v>
      </c>
      <c r="C106" s="19" t="s">
        <v>23666</v>
      </c>
      <c r="D106" s="19" t="s">
        <v>23642</v>
      </c>
      <c r="E106" s="19" t="s">
        <v>12732</v>
      </c>
      <c r="F106" s="19" t="s">
        <v>979</v>
      </c>
      <c r="G106" s="19">
        <v>2013</v>
      </c>
      <c r="H106" s="65">
        <v>41243</v>
      </c>
      <c r="K106" s="19" t="s">
        <v>23667</v>
      </c>
    </row>
    <row r="107" spans="1:11" ht="15.75" customHeight="1">
      <c r="A107" s="19">
        <v>23221981</v>
      </c>
      <c r="B107" s="19" t="s">
        <v>23658</v>
      </c>
      <c r="C107" s="19" t="s">
        <v>23659</v>
      </c>
      <c r="D107" s="19" t="s">
        <v>23660</v>
      </c>
      <c r="E107" s="19" t="s">
        <v>23661</v>
      </c>
      <c r="F107" s="19" t="s">
        <v>14776</v>
      </c>
      <c r="G107" s="19">
        <v>2013</v>
      </c>
      <c r="H107" s="65">
        <v>41254</v>
      </c>
      <c r="I107" s="19" t="s">
        <v>23662</v>
      </c>
      <c r="J107" s="19" t="s">
        <v>23663</v>
      </c>
      <c r="K107" s="19" t="s">
        <v>23664</v>
      </c>
    </row>
    <row r="108" spans="1:11" ht="15.75" customHeight="1">
      <c r="A108" s="19">
        <v>23523773</v>
      </c>
      <c r="B108" s="19" t="s">
        <v>23613</v>
      </c>
      <c r="C108" s="19" t="s">
        <v>23614</v>
      </c>
      <c r="D108" s="19" t="s">
        <v>23615</v>
      </c>
      <c r="E108" s="19" t="s">
        <v>11046</v>
      </c>
      <c r="F108" s="19" t="s">
        <v>1263</v>
      </c>
      <c r="G108" s="19">
        <v>2013</v>
      </c>
      <c r="H108" s="65">
        <v>41359</v>
      </c>
      <c r="K108" s="19" t="s">
        <v>23616</v>
      </c>
    </row>
    <row r="109" spans="1:11" ht="15.75" customHeight="1">
      <c r="A109" s="19">
        <v>23649970</v>
      </c>
      <c r="B109" s="19" t="s">
        <v>23580</v>
      </c>
      <c r="E109" s="19" t="s">
        <v>23581</v>
      </c>
      <c r="F109" s="19" t="s">
        <v>23582</v>
      </c>
    </row>
    <row r="110" spans="1:11" ht="15.75" customHeight="1">
      <c r="A110" s="19">
        <v>23712402</v>
      </c>
      <c r="B110" s="19" t="s">
        <v>23570</v>
      </c>
      <c r="C110" s="19" t="s">
        <v>16768</v>
      </c>
      <c r="D110" s="19" t="s">
        <v>23571</v>
      </c>
      <c r="E110" s="19" t="s">
        <v>16770</v>
      </c>
      <c r="F110" s="19" t="s">
        <v>23572</v>
      </c>
      <c r="G110" s="19">
        <v>2013</v>
      </c>
      <c r="H110" s="65">
        <v>41423</v>
      </c>
      <c r="K110" s="19" t="s">
        <v>23573</v>
      </c>
    </row>
    <row r="111" spans="1:11" ht="15.75" customHeight="1">
      <c r="A111" s="19">
        <v>22986056</v>
      </c>
      <c r="B111" s="19" t="s">
        <v>23534</v>
      </c>
      <c r="C111" s="19" t="s">
        <v>23535</v>
      </c>
      <c r="D111" s="19" t="s">
        <v>23536</v>
      </c>
      <c r="E111" s="19" t="s">
        <v>23537</v>
      </c>
      <c r="F111" s="19" t="s">
        <v>19932</v>
      </c>
      <c r="G111" s="19">
        <v>2013</v>
      </c>
      <c r="H111" s="65">
        <v>41171</v>
      </c>
      <c r="K111" s="19" t="s">
        <v>23538</v>
      </c>
    </row>
    <row r="112" spans="1:11" ht="15.75" customHeight="1">
      <c r="A112" s="19">
        <v>22728221</v>
      </c>
      <c r="B112" s="19" t="s">
        <v>23501</v>
      </c>
      <c r="C112" s="19" t="s">
        <v>23502</v>
      </c>
      <c r="D112" s="19" t="s">
        <v>23503</v>
      </c>
      <c r="E112" s="19" t="s">
        <v>23504</v>
      </c>
      <c r="F112" s="19" t="s">
        <v>1263</v>
      </c>
      <c r="G112" s="19">
        <v>2013</v>
      </c>
      <c r="H112" s="65">
        <v>41086</v>
      </c>
      <c r="K112" s="19" t="s">
        <v>23505</v>
      </c>
    </row>
    <row r="113" spans="1:11" ht="15.75" customHeight="1">
      <c r="A113" s="19">
        <v>23340564</v>
      </c>
      <c r="B113" s="19" t="s">
        <v>23458</v>
      </c>
      <c r="C113" s="19" t="s">
        <v>23459</v>
      </c>
      <c r="D113" s="19" t="s">
        <v>23335</v>
      </c>
      <c r="E113" s="19" t="s">
        <v>17838</v>
      </c>
      <c r="F113" s="19" t="s">
        <v>979</v>
      </c>
      <c r="G113" s="19">
        <v>2013</v>
      </c>
      <c r="H113" s="65">
        <v>41298</v>
      </c>
      <c r="K113" s="19" t="s">
        <v>23460</v>
      </c>
    </row>
    <row r="114" spans="1:11" ht="15.75" customHeight="1">
      <c r="A114" s="19">
        <v>23537790</v>
      </c>
      <c r="B114" s="19" t="s">
        <v>23426</v>
      </c>
      <c r="C114" s="19" t="s">
        <v>23427</v>
      </c>
      <c r="D114" s="19" t="s">
        <v>23417</v>
      </c>
      <c r="E114" s="19" t="s">
        <v>23428</v>
      </c>
      <c r="F114" s="19" t="s">
        <v>4759</v>
      </c>
      <c r="G114" s="19">
        <v>2013</v>
      </c>
      <c r="H114" s="65">
        <v>41363</v>
      </c>
      <c r="K114" s="19" t="s">
        <v>23429</v>
      </c>
    </row>
    <row r="115" spans="1:11" ht="15.75" customHeight="1">
      <c r="A115" s="19">
        <v>23736074</v>
      </c>
      <c r="B115" s="19" t="s">
        <v>23356</v>
      </c>
      <c r="C115" s="19" t="s">
        <v>23357</v>
      </c>
      <c r="D115" s="19" t="s">
        <v>23358</v>
      </c>
    </row>
    <row r="116" spans="1:11" ht="15.75" customHeight="1">
      <c r="A116" s="19">
        <v>23733364</v>
      </c>
      <c r="B116" s="19" t="s">
        <v>17574</v>
      </c>
      <c r="C116" s="19" t="s">
        <v>17575</v>
      </c>
      <c r="D116" s="19" t="s">
        <v>23302</v>
      </c>
      <c r="E116" s="19" t="s">
        <v>11535</v>
      </c>
      <c r="F116" s="19" t="s">
        <v>4467</v>
      </c>
      <c r="G116" s="19">
        <v>2013</v>
      </c>
      <c r="H116" s="65">
        <v>41430</v>
      </c>
      <c r="K116" s="19" t="s">
        <v>23303</v>
      </c>
    </row>
    <row r="117" spans="1:11" ht="15.75" customHeight="1">
      <c r="A117" s="19">
        <v>23786774</v>
      </c>
      <c r="B117" s="19" t="s">
        <v>23238</v>
      </c>
      <c r="C117" s="19" t="s">
        <v>23239</v>
      </c>
      <c r="D117" s="19" t="s">
        <v>23240</v>
      </c>
      <c r="E117" s="19" t="s">
        <v>23241</v>
      </c>
      <c r="F117" s="19" t="s">
        <v>2978</v>
      </c>
      <c r="G117" s="19">
        <v>2013</v>
      </c>
      <c r="H117" s="65">
        <v>41447</v>
      </c>
      <c r="I117" s="19" t="s">
        <v>23242</v>
      </c>
      <c r="K117" s="19" t="s">
        <v>23243</v>
      </c>
    </row>
    <row r="118" spans="1:11" ht="15.75" customHeight="1">
      <c r="A118" s="19">
        <v>23583897</v>
      </c>
      <c r="B118" s="19" t="s">
        <v>23234</v>
      </c>
      <c r="C118" s="19" t="s">
        <v>23235</v>
      </c>
      <c r="D118" s="19" t="s">
        <v>23230</v>
      </c>
      <c r="E118" s="19" t="s">
        <v>23236</v>
      </c>
      <c r="F118" s="19" t="s">
        <v>1263</v>
      </c>
      <c r="G118" s="19">
        <v>2013</v>
      </c>
      <c r="H118" s="65">
        <v>41380</v>
      </c>
      <c r="K118" s="19" t="s">
        <v>23237</v>
      </c>
    </row>
    <row r="119" spans="1:11" ht="15.75" customHeight="1">
      <c r="A119" s="19">
        <v>23710539</v>
      </c>
      <c r="B119" s="19" t="s">
        <v>23190</v>
      </c>
      <c r="C119" s="19" t="s">
        <v>23191</v>
      </c>
      <c r="E119" s="19" t="s">
        <v>23192</v>
      </c>
    </row>
    <row r="120" spans="1:11" ht="15.75" customHeight="1">
      <c r="A120" s="19">
        <v>23801418</v>
      </c>
      <c r="B120" s="19" t="s">
        <v>23126</v>
      </c>
      <c r="C120" s="19" t="s">
        <v>23127</v>
      </c>
      <c r="D120" s="19" t="s">
        <v>23128</v>
      </c>
      <c r="E120" s="19" t="s">
        <v>23129</v>
      </c>
      <c r="F120" s="19" t="s">
        <v>7190</v>
      </c>
      <c r="G120" s="19">
        <v>2013</v>
      </c>
      <c r="H120" s="65">
        <v>41452</v>
      </c>
      <c r="K120" s="19" t="s">
        <v>23130</v>
      </c>
    </row>
    <row r="121" spans="1:11" ht="15.75" customHeight="1">
      <c r="A121" s="19">
        <v>23838777</v>
      </c>
      <c r="B121" s="19" t="s">
        <v>23115</v>
      </c>
      <c r="C121" s="19" t="s">
        <v>23116</v>
      </c>
      <c r="D121" s="19" t="s">
        <v>23117</v>
      </c>
      <c r="E121" s="19" t="s">
        <v>12324</v>
      </c>
      <c r="F121" s="19" t="s">
        <v>979</v>
      </c>
      <c r="G121" s="19">
        <v>2013</v>
      </c>
      <c r="H121" s="65">
        <v>41466</v>
      </c>
      <c r="K121" s="19" t="s">
        <v>23118</v>
      </c>
    </row>
    <row r="122" spans="1:11" ht="15.75" customHeight="1">
      <c r="A122" s="19">
        <v>23829265</v>
      </c>
      <c r="B122" s="19" t="s">
        <v>23074</v>
      </c>
      <c r="C122" s="19" t="s">
        <v>23075</v>
      </c>
      <c r="D122" s="19" t="s">
        <v>23076</v>
      </c>
      <c r="E122" s="19" t="s">
        <v>23077</v>
      </c>
      <c r="F122" s="19" t="s">
        <v>9587</v>
      </c>
      <c r="G122" s="19">
        <v>2013</v>
      </c>
      <c r="H122" s="65">
        <v>41464</v>
      </c>
      <c r="K122" s="19" t="s">
        <v>23078</v>
      </c>
    </row>
    <row r="123" spans="1:11" ht="15.75" customHeight="1">
      <c r="A123" s="19">
        <v>23936573</v>
      </c>
      <c r="B123" s="19" t="s">
        <v>23038</v>
      </c>
      <c r="C123" s="19" t="s">
        <v>23039</v>
      </c>
      <c r="D123" s="19" t="s">
        <v>23040</v>
      </c>
      <c r="E123" s="19" t="s">
        <v>23041</v>
      </c>
      <c r="F123" s="19" t="s">
        <v>4703</v>
      </c>
      <c r="G123" s="19">
        <v>2013</v>
      </c>
      <c r="H123" s="65">
        <v>41499</v>
      </c>
      <c r="I123" s="19" t="s">
        <v>23042</v>
      </c>
      <c r="K123" s="19" t="s">
        <v>23043</v>
      </c>
    </row>
    <row r="124" spans="1:11" ht="15.75" customHeight="1">
      <c r="A124" s="19">
        <v>23389816</v>
      </c>
      <c r="B124" s="19" t="s">
        <v>23017</v>
      </c>
      <c r="C124" s="19" t="s">
        <v>23018</v>
      </c>
      <c r="D124" s="19" t="s">
        <v>23019</v>
      </c>
      <c r="E124" s="19" t="s">
        <v>23020</v>
      </c>
      <c r="F124" s="19" t="s">
        <v>492</v>
      </c>
      <c r="G124" s="19">
        <v>2013</v>
      </c>
      <c r="H124" s="65">
        <v>41313</v>
      </c>
      <c r="K124" s="19" t="s">
        <v>23021</v>
      </c>
    </row>
    <row r="125" spans="1:11" ht="15.75" customHeight="1">
      <c r="A125" s="19">
        <v>23407100</v>
      </c>
      <c r="B125" s="19" t="s">
        <v>23015</v>
      </c>
      <c r="C125" s="19" t="s">
        <v>23016</v>
      </c>
      <c r="E125" s="19" t="s">
        <v>22983</v>
      </c>
    </row>
    <row r="126" spans="1:11" ht="15.75" customHeight="1">
      <c r="A126" s="19">
        <v>23564400</v>
      </c>
      <c r="B126" s="19" t="s">
        <v>23005</v>
      </c>
      <c r="C126" s="19" t="s">
        <v>23006</v>
      </c>
      <c r="D126" s="19" t="s">
        <v>23007</v>
      </c>
      <c r="E126" s="19" t="s">
        <v>19493</v>
      </c>
      <c r="F126" s="19" t="s">
        <v>2837</v>
      </c>
      <c r="G126" s="19">
        <v>2013</v>
      </c>
      <c r="H126" s="65">
        <v>41373</v>
      </c>
      <c r="K126" s="19" t="s">
        <v>23008</v>
      </c>
    </row>
    <row r="127" spans="1:11" ht="15.75" customHeight="1">
      <c r="A127" s="19">
        <v>23845250</v>
      </c>
      <c r="B127" s="19" t="s">
        <v>22988</v>
      </c>
      <c r="C127" s="19" t="s">
        <v>22989</v>
      </c>
      <c r="D127" s="19" t="s">
        <v>22990</v>
      </c>
      <c r="E127" s="19" t="s">
        <v>22991</v>
      </c>
      <c r="F127" s="19" t="s">
        <v>4621</v>
      </c>
      <c r="G127" s="19">
        <v>2013</v>
      </c>
      <c r="H127" s="65">
        <v>41468</v>
      </c>
      <c r="K127" s="19" t="s">
        <v>22992</v>
      </c>
    </row>
    <row r="128" spans="1:11" ht="15.75" customHeight="1">
      <c r="A128" s="19">
        <v>23672977</v>
      </c>
      <c r="B128" s="19" t="s">
        <v>22955</v>
      </c>
      <c r="C128" s="19" t="s">
        <v>22956</v>
      </c>
      <c r="D128" s="19" t="s">
        <v>22957</v>
      </c>
      <c r="E128" s="19" t="s">
        <v>22958</v>
      </c>
      <c r="F128" s="19" t="s">
        <v>1263</v>
      </c>
      <c r="G128" s="19">
        <v>2013</v>
      </c>
      <c r="H128" s="65">
        <v>41410</v>
      </c>
      <c r="K128" s="19" t="s">
        <v>22959</v>
      </c>
    </row>
    <row r="129" spans="1:11" ht="15.75" customHeight="1">
      <c r="A129" s="19">
        <v>23798695</v>
      </c>
      <c r="B129" s="19" t="s">
        <v>22948</v>
      </c>
      <c r="C129" s="19" t="s">
        <v>22949</v>
      </c>
      <c r="D129" s="19" t="s">
        <v>22950</v>
      </c>
      <c r="E129" s="19" t="s">
        <v>22951</v>
      </c>
      <c r="F129" s="19" t="s">
        <v>17781</v>
      </c>
      <c r="G129" s="19">
        <v>2013</v>
      </c>
      <c r="H129" s="65">
        <v>41452</v>
      </c>
      <c r="I129" s="19" t="s">
        <v>22952</v>
      </c>
      <c r="K129" s="19" t="s">
        <v>22953</v>
      </c>
    </row>
    <row r="130" spans="1:11" ht="15.75" customHeight="1">
      <c r="A130" s="19">
        <v>23425638</v>
      </c>
      <c r="B130" s="19" t="s">
        <v>22856</v>
      </c>
      <c r="C130" s="19" t="s">
        <v>22857</v>
      </c>
      <c r="D130" s="19" t="s">
        <v>22858</v>
      </c>
      <c r="E130" s="19" t="s">
        <v>22859</v>
      </c>
      <c r="F130" s="19" t="s">
        <v>3419</v>
      </c>
      <c r="G130" s="19">
        <v>2013</v>
      </c>
      <c r="H130" s="65">
        <v>41327</v>
      </c>
      <c r="I130" s="19" t="s">
        <v>22860</v>
      </c>
      <c r="K130" s="19" t="s">
        <v>22861</v>
      </c>
    </row>
    <row r="131" spans="1:11" ht="15.75" customHeight="1">
      <c r="A131" s="19">
        <v>23808954</v>
      </c>
      <c r="B131" s="19" t="s">
        <v>22785</v>
      </c>
      <c r="C131" s="19" t="s">
        <v>22786</v>
      </c>
      <c r="D131" s="19" t="s">
        <v>22787</v>
      </c>
      <c r="E131" s="19" t="s">
        <v>3426</v>
      </c>
      <c r="F131" s="19" t="s">
        <v>13521</v>
      </c>
      <c r="G131" s="19">
        <v>2013</v>
      </c>
      <c r="H131" s="65">
        <v>41457</v>
      </c>
      <c r="K131" s="19" t="s">
        <v>22788</v>
      </c>
    </row>
    <row r="132" spans="1:11" ht="15.75" customHeight="1">
      <c r="A132" s="19">
        <v>23856981</v>
      </c>
      <c r="B132" s="19" t="s">
        <v>22775</v>
      </c>
      <c r="C132" s="19" t="s">
        <v>22776</v>
      </c>
      <c r="D132" s="19" t="s">
        <v>22777</v>
      </c>
      <c r="E132" s="19" t="s">
        <v>22778</v>
      </c>
      <c r="F132" s="19" t="s">
        <v>9704</v>
      </c>
      <c r="G132" s="19">
        <v>2013</v>
      </c>
      <c r="H132" s="65">
        <v>41472</v>
      </c>
      <c r="K132" s="19" t="s">
        <v>22779</v>
      </c>
    </row>
    <row r="133" spans="1:11" ht="15.75" customHeight="1">
      <c r="A133" s="19">
        <v>24141502</v>
      </c>
      <c r="B133" s="19" t="s">
        <v>22741</v>
      </c>
      <c r="C133" s="19" t="s">
        <v>22742</v>
      </c>
      <c r="D133" s="19" t="s">
        <v>22743</v>
      </c>
      <c r="E133" s="19" t="s">
        <v>22744</v>
      </c>
      <c r="F133" s="19" t="s">
        <v>22745</v>
      </c>
      <c r="G133" s="19">
        <v>2013</v>
      </c>
      <c r="H133" s="65">
        <v>41569</v>
      </c>
      <c r="K133" s="19" t="s">
        <v>22746</v>
      </c>
    </row>
    <row r="134" spans="1:11" ht="15.75" customHeight="1">
      <c r="A134" s="19">
        <v>24010917</v>
      </c>
      <c r="B134" s="19" t="s">
        <v>22700</v>
      </c>
      <c r="C134" s="19" t="s">
        <v>22701</v>
      </c>
      <c r="D134" s="19" t="s">
        <v>22702</v>
      </c>
      <c r="E134" s="19" t="s">
        <v>21726</v>
      </c>
      <c r="F134" s="19" t="s">
        <v>22703</v>
      </c>
      <c r="G134" s="19">
        <v>2013</v>
      </c>
      <c r="H134" s="65">
        <v>41527</v>
      </c>
      <c r="I134" s="19" t="s">
        <v>22704</v>
      </c>
      <c r="K134" s="19" t="s">
        <v>22705</v>
      </c>
    </row>
    <row r="135" spans="1:11" ht="15.75" customHeight="1">
      <c r="A135" s="19">
        <v>23851398</v>
      </c>
      <c r="B135" s="19" t="s">
        <v>22694</v>
      </c>
      <c r="C135" s="19" t="s">
        <v>22695</v>
      </c>
      <c r="D135" s="19" t="s">
        <v>22690</v>
      </c>
      <c r="E135" s="19" t="s">
        <v>22696</v>
      </c>
      <c r="F135" s="19" t="s">
        <v>6278</v>
      </c>
      <c r="G135" s="19">
        <v>2013</v>
      </c>
      <c r="H135" s="65">
        <v>41471</v>
      </c>
      <c r="I135" s="19" t="s">
        <v>22697</v>
      </c>
      <c r="J135" s="19" t="s">
        <v>22698</v>
      </c>
      <c r="K135" s="19" t="s">
        <v>22699</v>
      </c>
    </row>
    <row r="136" spans="1:11" ht="15.75" customHeight="1">
      <c r="A136" s="19">
        <v>23964690</v>
      </c>
      <c r="B136" s="19" t="s">
        <v>22591</v>
      </c>
      <c r="C136" s="19" t="s">
        <v>22592</v>
      </c>
      <c r="D136" s="19" t="s">
        <v>22593</v>
      </c>
      <c r="E136" s="19" t="s">
        <v>22594</v>
      </c>
      <c r="F136" s="19" t="s">
        <v>22595</v>
      </c>
      <c r="G136" s="19">
        <v>2013</v>
      </c>
      <c r="H136" s="65">
        <v>41509</v>
      </c>
      <c r="K136" s="19" t="s">
        <v>22596</v>
      </c>
    </row>
    <row r="137" spans="1:11" ht="15.75" customHeight="1">
      <c r="A137" s="19">
        <v>23966556</v>
      </c>
      <c r="B137" s="19" t="s">
        <v>22585</v>
      </c>
      <c r="C137" s="19" t="s">
        <v>22586</v>
      </c>
      <c r="D137" s="19" t="s">
        <v>22587</v>
      </c>
      <c r="E137" s="19" t="s">
        <v>12732</v>
      </c>
      <c r="F137" s="19" t="s">
        <v>12192</v>
      </c>
      <c r="G137" s="19">
        <v>2013</v>
      </c>
      <c r="H137" s="65">
        <v>41509</v>
      </c>
      <c r="I137" s="19" t="s">
        <v>22588</v>
      </c>
      <c r="K137" s="19" t="s">
        <v>22589</v>
      </c>
    </row>
    <row r="138" spans="1:11" ht="15.75" customHeight="1">
      <c r="A138" s="19">
        <v>24022464</v>
      </c>
      <c r="B138" s="19" t="s">
        <v>22577</v>
      </c>
      <c r="C138" s="19" t="s">
        <v>22578</v>
      </c>
      <c r="D138" s="19" t="s">
        <v>22579</v>
      </c>
      <c r="E138" s="19" t="s">
        <v>22580</v>
      </c>
      <c r="F138" s="19" t="s">
        <v>22581</v>
      </c>
      <c r="G138" s="19">
        <v>2013</v>
      </c>
      <c r="H138" s="65">
        <v>41529</v>
      </c>
      <c r="I138" s="19" t="s">
        <v>22582</v>
      </c>
      <c r="J138" s="19" t="s">
        <v>22583</v>
      </c>
      <c r="K138" s="19" t="s">
        <v>22584</v>
      </c>
    </row>
    <row r="139" spans="1:11" ht="15.75" customHeight="1">
      <c r="A139" s="19">
        <v>24093895</v>
      </c>
      <c r="B139" s="19" t="s">
        <v>22563</v>
      </c>
      <c r="C139" s="19" t="s">
        <v>22564</v>
      </c>
      <c r="D139" s="19" t="s">
        <v>22565</v>
      </c>
      <c r="E139" s="19" t="s">
        <v>22566</v>
      </c>
      <c r="F139" s="19" t="s">
        <v>16471</v>
      </c>
      <c r="G139" s="19">
        <v>2013</v>
      </c>
      <c r="H139" s="65">
        <v>41555</v>
      </c>
      <c r="K139" s="19" t="s">
        <v>22567</v>
      </c>
    </row>
    <row r="140" spans="1:11" ht="15.75" customHeight="1">
      <c r="A140" s="19">
        <v>24134083</v>
      </c>
      <c r="B140" s="19" t="s">
        <v>22558</v>
      </c>
      <c r="C140" s="19" t="s">
        <v>22559</v>
      </c>
      <c r="D140" s="19" t="s">
        <v>22560</v>
      </c>
      <c r="E140" s="19" t="s">
        <v>22561</v>
      </c>
      <c r="F140" s="19" t="s">
        <v>1534</v>
      </c>
      <c r="G140" s="19">
        <v>2013</v>
      </c>
      <c r="H140" s="65">
        <v>41566</v>
      </c>
    </row>
    <row r="141" spans="1:11" ht="15.75" customHeight="1">
      <c r="A141" s="19">
        <v>24461664</v>
      </c>
      <c r="B141" s="19" t="s">
        <v>22530</v>
      </c>
      <c r="C141" s="19" t="s">
        <v>22531</v>
      </c>
      <c r="D141" s="19" t="s">
        <v>22532</v>
      </c>
      <c r="E141" s="19" t="s">
        <v>22533</v>
      </c>
      <c r="F141" s="19" t="s">
        <v>15735</v>
      </c>
      <c r="G141" s="19">
        <v>2013</v>
      </c>
      <c r="H141" s="65">
        <v>41667</v>
      </c>
      <c r="K141" s="19" t="s">
        <v>22534</v>
      </c>
    </row>
    <row r="142" spans="1:11" ht="15.75" customHeight="1">
      <c r="A142" s="19">
        <v>24205185</v>
      </c>
      <c r="B142" s="19" t="s">
        <v>22469</v>
      </c>
      <c r="C142" s="19" t="s">
        <v>22470</v>
      </c>
      <c r="D142" s="19" t="s">
        <v>22471</v>
      </c>
      <c r="E142" s="19" t="s">
        <v>22472</v>
      </c>
      <c r="F142" s="19" t="s">
        <v>208</v>
      </c>
      <c r="G142" s="19">
        <v>2013</v>
      </c>
      <c r="H142" s="65">
        <v>41587</v>
      </c>
      <c r="I142" s="19" t="s">
        <v>22473</v>
      </c>
      <c r="K142" s="19" t="s">
        <v>22474</v>
      </c>
    </row>
    <row r="143" spans="1:11" ht="15.75" customHeight="1">
      <c r="A143" s="19">
        <v>23811746</v>
      </c>
      <c r="B143" s="19" t="s">
        <v>22425</v>
      </c>
      <c r="C143" s="19" t="s">
        <v>22426</v>
      </c>
      <c r="D143" s="19" t="s">
        <v>22352</v>
      </c>
      <c r="E143" s="19" t="s">
        <v>22427</v>
      </c>
      <c r="F143" s="19" t="s">
        <v>979</v>
      </c>
      <c r="G143" s="19">
        <v>2013</v>
      </c>
      <c r="H143" s="65">
        <v>41457</v>
      </c>
      <c r="K143" s="19" t="s">
        <v>22428</v>
      </c>
    </row>
    <row r="144" spans="1:11" ht="15.75" customHeight="1">
      <c r="A144" s="19">
        <v>23842003</v>
      </c>
      <c r="B144" s="19" t="s">
        <v>22414</v>
      </c>
      <c r="C144" s="19" t="s">
        <v>22415</v>
      </c>
      <c r="D144" s="19" t="s">
        <v>22416</v>
      </c>
      <c r="E144" s="19" t="s">
        <v>22417</v>
      </c>
      <c r="F144" s="19" t="s">
        <v>147</v>
      </c>
      <c r="G144" s="19">
        <v>2013</v>
      </c>
      <c r="H144" s="65">
        <v>41467</v>
      </c>
      <c r="I144" s="19" t="s">
        <v>22418</v>
      </c>
      <c r="K144" s="19" t="s">
        <v>22419</v>
      </c>
    </row>
    <row r="145" spans="1:11" ht="15.75" customHeight="1">
      <c r="A145" s="19">
        <v>23913525</v>
      </c>
      <c r="B145" s="19" t="s">
        <v>22410</v>
      </c>
      <c r="C145" s="19" t="s">
        <v>22411</v>
      </c>
      <c r="D145" s="19" t="s">
        <v>22412</v>
      </c>
      <c r="E145" s="19" t="s">
        <v>528</v>
      </c>
      <c r="F145" s="19" t="s">
        <v>8821</v>
      </c>
      <c r="G145" s="19">
        <v>2013</v>
      </c>
      <c r="H145" s="65">
        <v>41492</v>
      </c>
      <c r="K145" s="19" t="s">
        <v>22413</v>
      </c>
    </row>
    <row r="146" spans="1:11" ht="15.75" customHeight="1">
      <c r="A146" s="19">
        <v>23956020</v>
      </c>
      <c r="B146" s="19" t="s">
        <v>22405</v>
      </c>
      <c r="C146" s="19" t="s">
        <v>22406</v>
      </c>
      <c r="D146" s="19" t="s">
        <v>22407</v>
      </c>
      <c r="E146" s="19" t="s">
        <v>15734</v>
      </c>
      <c r="F146" s="19" t="s">
        <v>2837</v>
      </c>
      <c r="G146" s="19">
        <v>2013</v>
      </c>
      <c r="H146" s="65">
        <v>41506</v>
      </c>
      <c r="I146" s="19" t="s">
        <v>22408</v>
      </c>
      <c r="K146" s="19" t="s">
        <v>22409</v>
      </c>
    </row>
    <row r="147" spans="1:11" ht="15.75" customHeight="1">
      <c r="A147" s="19">
        <v>24125034</v>
      </c>
      <c r="B147" s="19" t="s">
        <v>22360</v>
      </c>
      <c r="C147" s="19" t="s">
        <v>22361</v>
      </c>
      <c r="D147" s="19" t="s">
        <v>22362</v>
      </c>
      <c r="E147" s="19" t="s">
        <v>22363</v>
      </c>
      <c r="F147" s="19" t="s">
        <v>10526</v>
      </c>
      <c r="G147" s="19">
        <v>2013</v>
      </c>
      <c r="H147" s="65">
        <v>41563</v>
      </c>
      <c r="K147" s="19" t="s">
        <v>22364</v>
      </c>
    </row>
    <row r="148" spans="1:11" ht="15.75" customHeight="1">
      <c r="A148" s="19">
        <v>24145955</v>
      </c>
      <c r="B148" s="19" t="s">
        <v>22350</v>
      </c>
      <c r="C148" s="19" t="s">
        <v>22351</v>
      </c>
      <c r="D148" s="19" t="s">
        <v>22352</v>
      </c>
      <c r="E148" s="19" t="s">
        <v>22353</v>
      </c>
      <c r="F148" s="19" t="s">
        <v>979</v>
      </c>
      <c r="G148" s="19">
        <v>2013</v>
      </c>
      <c r="H148" s="65">
        <v>41570</v>
      </c>
      <c r="K148" s="19" t="s">
        <v>22354</v>
      </c>
    </row>
    <row r="149" spans="1:11" ht="15.75" customHeight="1">
      <c r="A149" s="19">
        <v>24004465</v>
      </c>
      <c r="B149" s="19" t="s">
        <v>22320</v>
      </c>
      <c r="C149" s="19" t="s">
        <v>22321</v>
      </c>
      <c r="D149" s="19" t="s">
        <v>22322</v>
      </c>
      <c r="E149" s="19" t="s">
        <v>22323</v>
      </c>
      <c r="F149" s="19" t="s">
        <v>1263</v>
      </c>
      <c r="G149" s="19">
        <v>2013</v>
      </c>
      <c r="H149" s="65">
        <v>41523</v>
      </c>
      <c r="K149" s="19" t="s">
        <v>22324</v>
      </c>
    </row>
    <row r="150" spans="1:11" ht="15.75" customHeight="1">
      <c r="A150" s="19">
        <v>24282567</v>
      </c>
      <c r="B150" s="19" t="s">
        <v>22286</v>
      </c>
      <c r="C150" s="19" t="s">
        <v>22287</v>
      </c>
      <c r="D150" s="19" t="s">
        <v>22288</v>
      </c>
      <c r="E150" s="19" t="s">
        <v>22289</v>
      </c>
      <c r="F150" s="19" t="s">
        <v>208</v>
      </c>
      <c r="G150" s="19">
        <v>2013</v>
      </c>
      <c r="H150" s="65">
        <v>41606</v>
      </c>
      <c r="I150" s="19" t="s">
        <v>22290</v>
      </c>
      <c r="K150" s="19" t="s">
        <v>22291</v>
      </c>
    </row>
    <row r="151" spans="1:11" ht="15.75" customHeight="1">
      <c r="A151" s="19">
        <v>23911414</v>
      </c>
      <c r="B151" s="19" t="s">
        <v>22255</v>
      </c>
      <c r="C151" s="19" t="s">
        <v>22256</v>
      </c>
      <c r="D151" s="19" t="s">
        <v>22257</v>
      </c>
      <c r="E151" s="19" t="s">
        <v>22258</v>
      </c>
      <c r="F151" s="19" t="s">
        <v>3499</v>
      </c>
      <c r="G151" s="19">
        <v>2013</v>
      </c>
      <c r="H151" s="65">
        <v>41492</v>
      </c>
      <c r="K151" s="19" t="s">
        <v>22259</v>
      </c>
    </row>
    <row r="152" spans="1:11" ht="15.75" customHeight="1">
      <c r="A152" s="19">
        <v>23955057</v>
      </c>
      <c r="B152" s="19" t="s">
        <v>22246</v>
      </c>
      <c r="C152" s="19" t="s">
        <v>5719</v>
      </c>
      <c r="D152" s="19" t="s">
        <v>22247</v>
      </c>
      <c r="E152" s="19" t="s">
        <v>5721</v>
      </c>
      <c r="F152" s="19" t="s">
        <v>147</v>
      </c>
      <c r="G152" s="19">
        <v>2013</v>
      </c>
      <c r="H152" s="65">
        <v>41506</v>
      </c>
      <c r="I152" s="19" t="s">
        <v>22248</v>
      </c>
      <c r="K152" s="19" t="s">
        <v>22249</v>
      </c>
    </row>
    <row r="153" spans="1:11" ht="15.75" customHeight="1">
      <c r="A153" s="19">
        <v>24099005</v>
      </c>
      <c r="B153" s="19" t="s">
        <v>22202</v>
      </c>
      <c r="C153" s="19" t="s">
        <v>22203</v>
      </c>
      <c r="D153" s="19" t="s">
        <v>22204</v>
      </c>
      <c r="E153" s="19" t="s">
        <v>22205</v>
      </c>
      <c r="F153" s="19" t="s">
        <v>22206</v>
      </c>
      <c r="G153" s="19">
        <v>2013</v>
      </c>
      <c r="H153" s="65">
        <v>41556</v>
      </c>
      <c r="K153" s="19" t="s">
        <v>22207</v>
      </c>
    </row>
    <row r="154" spans="1:11" ht="15.75" customHeight="1">
      <c r="A154" s="19">
        <v>24137025</v>
      </c>
      <c r="B154" s="19" t="s">
        <v>22198</v>
      </c>
      <c r="C154" s="19" t="s">
        <v>22199</v>
      </c>
      <c r="D154" s="19" t="s">
        <v>22200</v>
      </c>
      <c r="E154" s="19" t="s">
        <v>5134</v>
      </c>
      <c r="F154" s="19" t="s">
        <v>6606</v>
      </c>
      <c r="G154" s="19">
        <v>2013</v>
      </c>
      <c r="H154" s="65">
        <v>41566</v>
      </c>
      <c r="K154" s="19" t="s">
        <v>22201</v>
      </c>
    </row>
    <row r="155" spans="1:11" ht="15.75" customHeight="1">
      <c r="A155" s="19">
        <v>24139883</v>
      </c>
      <c r="B155" s="19" t="s">
        <v>22194</v>
      </c>
      <c r="C155" s="19" t="s">
        <v>22195</v>
      </c>
      <c r="D155" s="19" t="s">
        <v>22196</v>
      </c>
      <c r="E155" s="19" t="s">
        <v>4900</v>
      </c>
      <c r="F155" s="19" t="s">
        <v>1805</v>
      </c>
      <c r="G155" s="19">
        <v>2013</v>
      </c>
      <c r="H155" s="65">
        <v>41569</v>
      </c>
      <c r="K155" s="19" t="s">
        <v>22197</v>
      </c>
    </row>
    <row r="156" spans="1:11" ht="15.75" customHeight="1">
      <c r="A156" s="19">
        <v>24195479</v>
      </c>
      <c r="B156" s="19" t="s">
        <v>22188</v>
      </c>
      <c r="C156" s="19" t="s">
        <v>22189</v>
      </c>
      <c r="D156" s="19" t="s">
        <v>22190</v>
      </c>
      <c r="E156" s="19" t="s">
        <v>22191</v>
      </c>
      <c r="F156" s="19" t="s">
        <v>454</v>
      </c>
      <c r="G156" s="19">
        <v>2013</v>
      </c>
      <c r="H156" s="65">
        <v>41586</v>
      </c>
      <c r="K156" s="19" t="s">
        <v>22192</v>
      </c>
    </row>
    <row r="157" spans="1:11" ht="15.75" customHeight="1">
      <c r="A157" s="19">
        <v>24399343</v>
      </c>
      <c r="B157" s="19" t="s">
        <v>22176</v>
      </c>
      <c r="C157" s="19" t="s">
        <v>22177</v>
      </c>
      <c r="D157" s="19" t="s">
        <v>22178</v>
      </c>
      <c r="E157" s="19" t="s">
        <v>22179</v>
      </c>
      <c r="F157" s="19" t="s">
        <v>2304</v>
      </c>
      <c r="G157" s="19">
        <v>2013</v>
      </c>
      <c r="H157" s="65">
        <v>41648</v>
      </c>
    </row>
    <row r="158" spans="1:11" ht="15.75" customHeight="1">
      <c r="A158" s="19">
        <v>24605547</v>
      </c>
      <c r="B158" s="19" t="s">
        <v>22143</v>
      </c>
      <c r="C158" s="19" t="s">
        <v>22144</v>
      </c>
      <c r="D158" s="19" t="s">
        <v>22145</v>
      </c>
      <c r="E158" s="19" t="s">
        <v>22146</v>
      </c>
      <c r="F158" s="19" t="s">
        <v>20842</v>
      </c>
      <c r="G158" s="19">
        <v>2013</v>
      </c>
      <c r="H158" s="65">
        <v>41709</v>
      </c>
    </row>
    <row r="159" spans="1:11" ht="15.75" customHeight="1">
      <c r="A159" s="19">
        <v>24633268</v>
      </c>
      <c r="B159" s="19" t="s">
        <v>22139</v>
      </c>
      <c r="C159" s="19" t="s">
        <v>22140</v>
      </c>
      <c r="D159" s="19" t="s">
        <v>22141</v>
      </c>
      <c r="E159" s="19" t="s">
        <v>21928</v>
      </c>
      <c r="F159" s="19" t="s">
        <v>22142</v>
      </c>
      <c r="G159" s="19">
        <v>2013</v>
      </c>
      <c r="H159" s="65">
        <v>41716</v>
      </c>
    </row>
    <row r="160" spans="1:11" ht="15.75" customHeight="1">
      <c r="A160" s="19">
        <v>23806622</v>
      </c>
      <c r="B160" s="19" t="s">
        <v>22043</v>
      </c>
      <c r="C160" s="19" t="s">
        <v>22044</v>
      </c>
      <c r="D160" s="19" t="s">
        <v>22045</v>
      </c>
      <c r="E160" s="19" t="s">
        <v>22046</v>
      </c>
      <c r="F160" s="19" t="s">
        <v>7746</v>
      </c>
      <c r="G160" s="19">
        <v>2014</v>
      </c>
      <c r="H160" s="65">
        <v>41454</v>
      </c>
      <c r="K160" s="19" t="s">
        <v>22047</v>
      </c>
    </row>
    <row r="161" spans="1:11" ht="15.75" customHeight="1">
      <c r="A161" s="19">
        <v>24004825</v>
      </c>
      <c r="B161" s="19" t="s">
        <v>22022</v>
      </c>
      <c r="E161" s="19" t="s">
        <v>22023</v>
      </c>
      <c r="F161" s="19" t="s">
        <v>21831</v>
      </c>
    </row>
    <row r="162" spans="1:11" ht="15.75" customHeight="1">
      <c r="A162" s="19">
        <v>24138510</v>
      </c>
      <c r="B162" s="19" t="s">
        <v>22002</v>
      </c>
      <c r="C162" s="19" t="s">
        <v>22003</v>
      </c>
      <c r="D162" s="19" t="s">
        <v>22004</v>
      </c>
      <c r="E162" s="19" t="s">
        <v>22005</v>
      </c>
      <c r="F162" s="19" t="s">
        <v>22006</v>
      </c>
      <c r="G162" s="19">
        <v>2014</v>
      </c>
      <c r="H162" s="65">
        <v>41569</v>
      </c>
      <c r="K162" s="19" t="s">
        <v>22007</v>
      </c>
    </row>
    <row r="163" spans="1:11" ht="15.75" customHeight="1">
      <c r="A163" s="19">
        <v>24139188</v>
      </c>
      <c r="B163" s="19" t="s">
        <v>21997</v>
      </c>
      <c r="C163" s="19" t="s">
        <v>21998</v>
      </c>
      <c r="D163" s="19" t="s">
        <v>21999</v>
      </c>
      <c r="E163" s="19" t="s">
        <v>22000</v>
      </c>
      <c r="F163" s="19" t="s">
        <v>777</v>
      </c>
      <c r="G163" s="19">
        <v>2014</v>
      </c>
      <c r="H163" s="65">
        <v>41569</v>
      </c>
      <c r="K163" s="19" t="s">
        <v>22001</v>
      </c>
    </row>
    <row r="164" spans="1:11" ht="15.75" customHeight="1">
      <c r="A164" s="19">
        <v>24173029</v>
      </c>
      <c r="B164" s="19" t="s">
        <v>21986</v>
      </c>
      <c r="C164" s="19" t="s">
        <v>21987</v>
      </c>
      <c r="D164" s="19" t="s">
        <v>21988</v>
      </c>
      <c r="E164" s="19" t="s">
        <v>21989</v>
      </c>
      <c r="F164" s="19" t="s">
        <v>12192</v>
      </c>
      <c r="G164" s="19">
        <v>2014</v>
      </c>
      <c r="H164" s="65">
        <v>41579</v>
      </c>
      <c r="I164" s="19" t="s">
        <v>21990</v>
      </c>
      <c r="K164" s="19" t="s">
        <v>21991</v>
      </c>
    </row>
    <row r="165" spans="1:11" ht="15.75" customHeight="1">
      <c r="A165" s="19">
        <v>24188604</v>
      </c>
      <c r="B165" s="19" t="s">
        <v>21974</v>
      </c>
      <c r="C165" s="19" t="s">
        <v>21975</v>
      </c>
      <c r="D165" s="19" t="s">
        <v>21976</v>
      </c>
      <c r="E165" s="19" t="s">
        <v>21977</v>
      </c>
      <c r="F165" s="19" t="s">
        <v>21978</v>
      </c>
      <c r="G165" s="19">
        <v>2014</v>
      </c>
      <c r="H165" s="65">
        <v>41584</v>
      </c>
      <c r="K165" s="19" t="s">
        <v>21979</v>
      </c>
    </row>
    <row r="166" spans="1:11" ht="15.75" customHeight="1">
      <c r="A166" s="19">
        <v>24220326</v>
      </c>
      <c r="B166" s="19" t="s">
        <v>21952</v>
      </c>
      <c r="C166" s="19" t="s">
        <v>21953</v>
      </c>
      <c r="D166" s="19" t="s">
        <v>21831</v>
      </c>
      <c r="E166" s="19" t="s">
        <v>21954</v>
      </c>
      <c r="F166" s="19" t="s">
        <v>147</v>
      </c>
      <c r="G166" s="19">
        <v>2014</v>
      </c>
      <c r="H166" s="65">
        <v>41592</v>
      </c>
      <c r="I166" s="19" t="s">
        <v>21955</v>
      </c>
      <c r="K166" s="19" t="s">
        <v>21956</v>
      </c>
    </row>
    <row r="167" spans="1:11" ht="15.75" customHeight="1">
      <c r="A167" s="19">
        <v>24268829</v>
      </c>
      <c r="B167" s="19" t="s">
        <v>21942</v>
      </c>
      <c r="C167" s="19" t="s">
        <v>21943</v>
      </c>
      <c r="D167" s="19" t="s">
        <v>21944</v>
      </c>
      <c r="E167" s="19" t="s">
        <v>2674</v>
      </c>
      <c r="F167" s="19" t="s">
        <v>1026</v>
      </c>
      <c r="G167" s="19">
        <v>2014</v>
      </c>
      <c r="H167" s="65">
        <v>41604</v>
      </c>
      <c r="K167" s="19" t="s">
        <v>21945</v>
      </c>
    </row>
    <row r="168" spans="1:11" ht="15.75" customHeight="1">
      <c r="A168" s="19">
        <v>24346596</v>
      </c>
      <c r="B168" s="19" t="s">
        <v>21931</v>
      </c>
      <c r="C168" s="19" t="s">
        <v>21932</v>
      </c>
      <c r="D168" s="19" t="s">
        <v>21933</v>
      </c>
      <c r="E168" s="19" t="s">
        <v>21934</v>
      </c>
      <c r="F168" s="19" t="s">
        <v>979</v>
      </c>
      <c r="G168" s="19">
        <v>2014</v>
      </c>
      <c r="H168" s="65">
        <v>41627</v>
      </c>
      <c r="K168" s="19" t="s">
        <v>21935</v>
      </c>
    </row>
    <row r="169" spans="1:11" ht="15.75" customHeight="1">
      <c r="A169" s="19">
        <v>24632556</v>
      </c>
      <c r="B169" s="19" t="s">
        <v>21901</v>
      </c>
      <c r="C169" s="19" t="s">
        <v>21902</v>
      </c>
      <c r="D169" s="19" t="s">
        <v>21831</v>
      </c>
      <c r="E169" s="19" t="s">
        <v>21903</v>
      </c>
      <c r="F169" s="19" t="s">
        <v>147</v>
      </c>
      <c r="G169" s="19">
        <v>2014</v>
      </c>
      <c r="H169" s="65">
        <v>41716</v>
      </c>
      <c r="I169" s="19" t="s">
        <v>21904</v>
      </c>
      <c r="K169" s="19" t="s">
        <v>21905</v>
      </c>
    </row>
    <row r="170" spans="1:11" ht="15.75" customHeight="1">
      <c r="A170" s="19">
        <v>24669956</v>
      </c>
      <c r="B170" s="19" t="s">
        <v>21887</v>
      </c>
      <c r="C170" s="19" t="s">
        <v>21888</v>
      </c>
      <c r="D170" s="19" t="s">
        <v>21864</v>
      </c>
      <c r="E170" s="19" t="s">
        <v>21889</v>
      </c>
      <c r="F170" s="19" t="s">
        <v>21866</v>
      </c>
      <c r="G170" s="19">
        <v>2014</v>
      </c>
      <c r="H170" s="65">
        <v>41726</v>
      </c>
      <c r="K170" s="19" t="s">
        <v>21890</v>
      </c>
    </row>
    <row r="171" spans="1:11" ht="15.75" customHeight="1">
      <c r="A171" s="19">
        <v>24786644</v>
      </c>
      <c r="B171" s="19" t="s">
        <v>21875</v>
      </c>
      <c r="C171" s="19" t="s">
        <v>21876</v>
      </c>
      <c r="D171" s="19" t="s">
        <v>21831</v>
      </c>
      <c r="E171" s="19" t="s">
        <v>4914</v>
      </c>
      <c r="F171" s="19" t="s">
        <v>147</v>
      </c>
      <c r="G171" s="19">
        <v>2014</v>
      </c>
      <c r="H171" s="65">
        <v>41762</v>
      </c>
      <c r="I171" s="19" t="s">
        <v>21877</v>
      </c>
      <c r="K171" s="19" t="s">
        <v>21878</v>
      </c>
    </row>
    <row r="172" spans="1:11" ht="15.75" customHeight="1">
      <c r="A172" s="19">
        <v>25871785</v>
      </c>
      <c r="B172" s="19" t="s">
        <v>21819</v>
      </c>
      <c r="C172" s="19" t="s">
        <v>21820</v>
      </c>
      <c r="D172" s="19" t="s">
        <v>21821</v>
      </c>
      <c r="E172" s="19" t="s">
        <v>21822</v>
      </c>
      <c r="F172" s="19" t="s">
        <v>21823</v>
      </c>
      <c r="G172" s="19">
        <v>2014</v>
      </c>
      <c r="H172" s="65">
        <v>42109</v>
      </c>
      <c r="K172" s="19" t="s">
        <v>21824</v>
      </c>
    </row>
    <row r="173" spans="1:11" ht="15.75" customHeight="1">
      <c r="A173" s="19">
        <v>24465570</v>
      </c>
      <c r="B173" s="19" t="s">
        <v>21789</v>
      </c>
      <c r="C173" s="19" t="s">
        <v>21790</v>
      </c>
      <c r="D173" s="19" t="s">
        <v>21791</v>
      </c>
      <c r="E173" s="19" t="s">
        <v>2686</v>
      </c>
      <c r="F173" s="19" t="s">
        <v>208</v>
      </c>
      <c r="G173" s="19">
        <v>2014</v>
      </c>
      <c r="H173" s="65">
        <v>41667</v>
      </c>
      <c r="I173" s="19" t="s">
        <v>21792</v>
      </c>
      <c r="K173" s="19" t="s">
        <v>21793</v>
      </c>
    </row>
    <row r="174" spans="1:11" ht="15.75" customHeight="1">
      <c r="A174" s="19">
        <v>24308654</v>
      </c>
      <c r="B174" s="19" t="s">
        <v>21723</v>
      </c>
      <c r="C174" s="19" t="s">
        <v>21724</v>
      </c>
      <c r="D174" s="19" t="s">
        <v>21725</v>
      </c>
      <c r="E174" s="19" t="s">
        <v>21726</v>
      </c>
      <c r="F174" s="19" t="s">
        <v>7428</v>
      </c>
      <c r="G174" s="19">
        <v>2014</v>
      </c>
      <c r="H174" s="65">
        <v>41615</v>
      </c>
      <c r="K174" s="19" t="s">
        <v>21727</v>
      </c>
    </row>
    <row r="175" spans="1:11" ht="15.75" customHeight="1">
      <c r="A175" s="19">
        <v>24373430</v>
      </c>
      <c r="B175" s="19" t="s">
        <v>21707</v>
      </c>
      <c r="C175" s="19" t="s">
        <v>21708</v>
      </c>
      <c r="D175" s="19" t="s">
        <v>21709</v>
      </c>
      <c r="E175" s="19" t="s">
        <v>21710</v>
      </c>
      <c r="F175" s="19" t="s">
        <v>17695</v>
      </c>
      <c r="G175" s="19">
        <v>2014</v>
      </c>
      <c r="H175" s="65">
        <v>41639</v>
      </c>
      <c r="K175" s="19" t="s">
        <v>21711</v>
      </c>
    </row>
    <row r="176" spans="1:11" ht="15.75" customHeight="1">
      <c r="A176" s="19">
        <v>24392871</v>
      </c>
      <c r="B176" s="19" t="s">
        <v>21702</v>
      </c>
      <c r="C176" s="19" t="s">
        <v>21703</v>
      </c>
      <c r="D176" s="19" t="s">
        <v>21704</v>
      </c>
      <c r="E176" s="19" t="s">
        <v>21705</v>
      </c>
      <c r="F176" s="19" t="s">
        <v>19123</v>
      </c>
      <c r="G176" s="19">
        <v>2014</v>
      </c>
      <c r="H176" s="65">
        <v>41647</v>
      </c>
      <c r="K176" s="19" t="s">
        <v>21706</v>
      </c>
    </row>
    <row r="177" spans="1:11" ht="15.75" customHeight="1">
      <c r="A177" s="19">
        <v>24176498</v>
      </c>
      <c r="B177" s="19" t="s">
        <v>21637</v>
      </c>
      <c r="C177" s="19" t="s">
        <v>21638</v>
      </c>
      <c r="D177" s="19" t="s">
        <v>21633</v>
      </c>
      <c r="E177" s="19" t="s">
        <v>16009</v>
      </c>
      <c r="F177" s="19" t="s">
        <v>1263</v>
      </c>
      <c r="G177" s="19">
        <v>2014</v>
      </c>
      <c r="H177" s="65">
        <v>41580</v>
      </c>
      <c r="K177" s="19" t="s">
        <v>21639</v>
      </c>
    </row>
    <row r="178" spans="1:11" ht="15.75" customHeight="1">
      <c r="A178" s="19">
        <v>24468996</v>
      </c>
      <c r="B178" s="19" t="s">
        <v>21599</v>
      </c>
      <c r="C178" s="19" t="s">
        <v>21600</v>
      </c>
      <c r="D178" s="19" t="s">
        <v>21601</v>
      </c>
      <c r="E178" s="19" t="s">
        <v>21602</v>
      </c>
      <c r="F178" s="19" t="s">
        <v>21603</v>
      </c>
      <c r="G178" s="19">
        <v>2014</v>
      </c>
      <c r="H178" s="65">
        <v>41668</v>
      </c>
      <c r="K178" s="19" t="s">
        <v>21604</v>
      </c>
    </row>
    <row r="179" spans="1:11" ht="15.75" customHeight="1">
      <c r="A179" s="19">
        <v>24216517</v>
      </c>
      <c r="B179" s="19" t="s">
        <v>21557</v>
      </c>
      <c r="C179" s="19" t="s">
        <v>21558</v>
      </c>
      <c r="D179" s="19" t="s">
        <v>21559</v>
      </c>
      <c r="E179" s="19" t="s">
        <v>21560</v>
      </c>
      <c r="F179" s="19" t="s">
        <v>5527</v>
      </c>
      <c r="G179" s="19">
        <v>2014</v>
      </c>
      <c r="H179" s="65">
        <v>41591</v>
      </c>
      <c r="K179" s="19" t="s">
        <v>21561</v>
      </c>
    </row>
    <row r="180" spans="1:11" ht="15.75" customHeight="1">
      <c r="A180" s="19">
        <v>24287186</v>
      </c>
      <c r="B180" s="19" t="s">
        <v>21536</v>
      </c>
      <c r="C180" s="19" t="s">
        <v>21537</v>
      </c>
      <c r="D180" s="19" t="s">
        <v>21538</v>
      </c>
      <c r="E180" s="19" t="s">
        <v>8870</v>
      </c>
      <c r="F180" s="19" t="s">
        <v>1026</v>
      </c>
      <c r="G180" s="19">
        <v>2014</v>
      </c>
      <c r="H180" s="65">
        <v>41608</v>
      </c>
      <c r="K180" s="19" t="s">
        <v>21539</v>
      </c>
    </row>
    <row r="181" spans="1:11" ht="15.75" customHeight="1">
      <c r="A181" s="19">
        <v>24353263</v>
      </c>
      <c r="B181" s="19" t="s">
        <v>21530</v>
      </c>
      <c r="C181" s="19" t="s">
        <v>21531</v>
      </c>
      <c r="D181" s="19" t="s">
        <v>21532</v>
      </c>
      <c r="E181" s="19" t="s">
        <v>21533</v>
      </c>
      <c r="F181" s="19" t="s">
        <v>21534</v>
      </c>
      <c r="G181" s="19">
        <v>2014</v>
      </c>
      <c r="H181" s="65">
        <v>41628</v>
      </c>
      <c r="K181" s="19" t="s">
        <v>21535</v>
      </c>
    </row>
    <row r="182" spans="1:11" ht="15.75" customHeight="1">
      <c r="A182" s="19">
        <v>24439877</v>
      </c>
      <c r="B182" s="19" t="s">
        <v>21500</v>
      </c>
      <c r="C182" s="19" t="s">
        <v>21501</v>
      </c>
      <c r="D182" s="19" t="s">
        <v>21502</v>
      </c>
      <c r="E182" s="19" t="s">
        <v>21503</v>
      </c>
      <c r="F182" s="19" t="s">
        <v>21504</v>
      </c>
      <c r="G182" s="19">
        <v>2014</v>
      </c>
      <c r="H182" s="65">
        <v>41660</v>
      </c>
      <c r="K182" s="19" t="s">
        <v>21505</v>
      </c>
    </row>
    <row r="183" spans="1:11" ht="15.75" customHeight="1">
      <c r="A183" s="19">
        <v>24441573</v>
      </c>
      <c r="B183" s="19" t="s">
        <v>21495</v>
      </c>
      <c r="C183" s="19" t="s">
        <v>21496</v>
      </c>
      <c r="D183" s="19" t="s">
        <v>21497</v>
      </c>
      <c r="E183" s="19" t="s">
        <v>21498</v>
      </c>
      <c r="F183" s="19" t="s">
        <v>5897</v>
      </c>
      <c r="G183" s="19">
        <v>2014</v>
      </c>
      <c r="H183" s="65">
        <v>41660</v>
      </c>
      <c r="K183" s="19" t="s">
        <v>21499</v>
      </c>
    </row>
    <row r="184" spans="1:11" ht="15.75" customHeight="1">
      <c r="A184" s="19">
        <v>24477328</v>
      </c>
      <c r="B184" s="19" t="s">
        <v>21487</v>
      </c>
      <c r="C184" s="19" t="s">
        <v>21488</v>
      </c>
      <c r="D184" s="19" t="s">
        <v>21474</v>
      </c>
      <c r="E184" s="19" t="s">
        <v>18913</v>
      </c>
      <c r="F184" s="19" t="s">
        <v>1636</v>
      </c>
      <c r="G184" s="19">
        <v>2014</v>
      </c>
      <c r="H184" s="65">
        <v>41670</v>
      </c>
      <c r="K184" s="19" t="s">
        <v>21489</v>
      </c>
    </row>
    <row r="185" spans="1:11" ht="15.75" customHeight="1">
      <c r="A185" s="19">
        <v>24685965</v>
      </c>
      <c r="B185" s="19" t="s">
        <v>21452</v>
      </c>
      <c r="C185" s="19" t="s">
        <v>21453</v>
      </c>
      <c r="D185" s="19" t="s">
        <v>21454</v>
      </c>
      <c r="E185" s="19" t="s">
        <v>21455</v>
      </c>
      <c r="F185" s="19" t="s">
        <v>21456</v>
      </c>
      <c r="G185" s="19">
        <v>2014</v>
      </c>
      <c r="H185" s="65">
        <v>41731</v>
      </c>
      <c r="K185" s="19" t="s">
        <v>21457</v>
      </c>
    </row>
    <row r="186" spans="1:11" ht="15.75" customHeight="1">
      <c r="A186" s="19">
        <v>24626053</v>
      </c>
      <c r="B186" s="19" t="s">
        <v>21392</v>
      </c>
      <c r="C186" s="19" t="s">
        <v>21393</v>
      </c>
      <c r="D186" s="19" t="s">
        <v>21394</v>
      </c>
      <c r="E186" s="19" t="s">
        <v>21395</v>
      </c>
      <c r="F186" s="19" t="s">
        <v>208</v>
      </c>
      <c r="G186" s="19">
        <v>2014</v>
      </c>
      <c r="H186" s="65">
        <v>41713</v>
      </c>
      <c r="I186" s="19" t="s">
        <v>21396</v>
      </c>
      <c r="K186" s="19" t="s">
        <v>21397</v>
      </c>
    </row>
    <row r="187" spans="1:11" ht="15.75" customHeight="1">
      <c r="A187" s="19">
        <v>24492014</v>
      </c>
      <c r="B187" s="19" t="s">
        <v>21387</v>
      </c>
      <c r="C187" s="19" t="s">
        <v>21388</v>
      </c>
      <c r="D187" s="19" t="s">
        <v>21389</v>
      </c>
      <c r="E187" s="19" t="s">
        <v>21390</v>
      </c>
      <c r="F187" s="19" t="s">
        <v>1263</v>
      </c>
      <c r="G187" s="19">
        <v>2014</v>
      </c>
      <c r="H187" s="65">
        <v>41675</v>
      </c>
      <c r="K187" s="19" t="s">
        <v>21391</v>
      </c>
    </row>
    <row r="188" spans="1:11" ht="15.75" customHeight="1">
      <c r="A188" s="19">
        <v>24403544</v>
      </c>
      <c r="B188" s="19" t="s">
        <v>21321</v>
      </c>
      <c r="C188" s="19" t="s">
        <v>21322</v>
      </c>
      <c r="D188" s="19" t="s">
        <v>21323</v>
      </c>
      <c r="E188" s="19" t="s">
        <v>6478</v>
      </c>
      <c r="F188" s="19" t="s">
        <v>1488</v>
      </c>
      <c r="G188" s="19">
        <v>2014</v>
      </c>
      <c r="H188" s="65">
        <v>41649</v>
      </c>
      <c r="K188" s="19" t="s">
        <v>21324</v>
      </c>
    </row>
    <row r="189" spans="1:11" ht="15.75" customHeight="1">
      <c r="A189" s="19">
        <v>24692018</v>
      </c>
      <c r="B189" s="19" t="s">
        <v>21252</v>
      </c>
      <c r="C189" s="19" t="s">
        <v>21253</v>
      </c>
      <c r="D189" s="19" t="s">
        <v>21254</v>
      </c>
      <c r="E189" s="19" t="s">
        <v>21255</v>
      </c>
      <c r="F189" s="19" t="s">
        <v>21256</v>
      </c>
      <c r="G189" s="19">
        <v>2014</v>
      </c>
      <c r="H189" s="65">
        <v>41732</v>
      </c>
      <c r="K189" s="19" t="s">
        <v>21257</v>
      </c>
    </row>
    <row r="190" spans="1:11" ht="15.75" customHeight="1">
      <c r="A190" s="19">
        <v>24696434</v>
      </c>
      <c r="B190" s="19" t="s">
        <v>21245</v>
      </c>
      <c r="C190" s="19" t="s">
        <v>21246</v>
      </c>
      <c r="D190" s="19" t="s">
        <v>21247</v>
      </c>
      <c r="E190" s="19" t="s">
        <v>21248</v>
      </c>
      <c r="F190" s="19" t="s">
        <v>2949</v>
      </c>
      <c r="G190" s="19">
        <v>2014</v>
      </c>
      <c r="H190" s="65">
        <v>41733</v>
      </c>
      <c r="I190" s="19" t="s">
        <v>21249</v>
      </c>
      <c r="K190" s="19" t="s">
        <v>21250</v>
      </c>
    </row>
    <row r="191" spans="1:11" ht="15.75" customHeight="1">
      <c r="A191" s="19">
        <v>24696098</v>
      </c>
      <c r="B191" s="19" t="s">
        <v>21222</v>
      </c>
      <c r="C191" s="19" t="s">
        <v>8377</v>
      </c>
      <c r="D191" s="19" t="s">
        <v>21223</v>
      </c>
      <c r="E191" s="19" t="s">
        <v>8379</v>
      </c>
      <c r="F191" s="19" t="s">
        <v>4467</v>
      </c>
      <c r="G191" s="19">
        <v>2014</v>
      </c>
      <c r="H191" s="65">
        <v>41733</v>
      </c>
      <c r="K191" s="19" t="s">
        <v>21224</v>
      </c>
    </row>
    <row r="192" spans="1:11" ht="15.75" customHeight="1">
      <c r="A192" s="19">
        <v>24460910</v>
      </c>
      <c r="B192" s="19" t="s">
        <v>21128</v>
      </c>
      <c r="C192" s="19" t="s">
        <v>21129</v>
      </c>
      <c r="D192" s="19" t="s">
        <v>21130</v>
      </c>
      <c r="E192" s="19" t="s">
        <v>21131</v>
      </c>
      <c r="F192" s="19" t="s">
        <v>2416</v>
      </c>
      <c r="G192" s="19">
        <v>2014</v>
      </c>
      <c r="H192" s="65">
        <v>41667</v>
      </c>
      <c r="K192" s="19" t="s">
        <v>21132</v>
      </c>
    </row>
    <row r="193" spans="1:11" ht="15.75" customHeight="1">
      <c r="A193" s="19">
        <v>24694025</v>
      </c>
      <c r="B193" s="19" t="s">
        <v>21068</v>
      </c>
      <c r="C193" s="19" t="s">
        <v>21069</v>
      </c>
      <c r="D193" s="19" t="s">
        <v>21070</v>
      </c>
      <c r="E193" s="19" t="s">
        <v>21071</v>
      </c>
      <c r="F193" s="19" t="s">
        <v>21072</v>
      </c>
      <c r="G193" s="19">
        <v>2014</v>
      </c>
      <c r="H193" s="65">
        <v>41733</v>
      </c>
      <c r="I193" s="19" t="s">
        <v>21073</v>
      </c>
      <c r="K193" s="19" t="s">
        <v>21074</v>
      </c>
    </row>
    <row r="194" spans="1:11" ht="15.75" customHeight="1">
      <c r="A194" s="19">
        <v>24698319</v>
      </c>
      <c r="B194" s="19" t="s">
        <v>21061</v>
      </c>
      <c r="C194" s="19" t="s">
        <v>21062</v>
      </c>
      <c r="D194" s="19" t="s">
        <v>21063</v>
      </c>
      <c r="E194" s="19" t="s">
        <v>21064</v>
      </c>
      <c r="F194" s="19" t="s">
        <v>21065</v>
      </c>
      <c r="G194" s="19" t="s">
        <v>7945</v>
      </c>
      <c r="H194" s="19">
        <v>2014</v>
      </c>
      <c r="I194" s="65">
        <v>41734</v>
      </c>
      <c r="J194" s="19" t="s">
        <v>21066</v>
      </c>
      <c r="K194" s="19" t="s">
        <v>21067</v>
      </c>
    </row>
    <row r="195" spans="1:11" ht="15.75" customHeight="1">
      <c r="A195" s="19">
        <v>24839630</v>
      </c>
      <c r="B195" s="19" t="s">
        <v>21045</v>
      </c>
      <c r="C195" s="19" t="s">
        <v>21046</v>
      </c>
      <c r="D195" s="19" t="s">
        <v>21047</v>
      </c>
      <c r="E195" s="19" t="s">
        <v>21048</v>
      </c>
      <c r="F195" s="19" t="s">
        <v>21049</v>
      </c>
      <c r="G195" s="19">
        <v>2014</v>
      </c>
      <c r="H195" s="65">
        <v>41779</v>
      </c>
    </row>
    <row r="196" spans="1:11" ht="15.75" customHeight="1">
      <c r="A196" s="19">
        <v>24877526</v>
      </c>
      <c r="B196" s="19" t="s">
        <v>21039</v>
      </c>
      <c r="C196" s="19" t="s">
        <v>21040</v>
      </c>
      <c r="D196" s="19" t="s">
        <v>21041</v>
      </c>
      <c r="E196" s="19" t="s">
        <v>19273</v>
      </c>
      <c r="F196" s="19" t="s">
        <v>21042</v>
      </c>
      <c r="G196" s="19">
        <v>2014</v>
      </c>
      <c r="H196" s="65">
        <v>41791</v>
      </c>
      <c r="K196" s="19" t="s">
        <v>21043</v>
      </c>
    </row>
    <row r="197" spans="1:11" ht="15.75" customHeight="1">
      <c r="A197" s="19">
        <v>24553294</v>
      </c>
      <c r="B197" s="19" t="s">
        <v>20975</v>
      </c>
      <c r="C197" s="19" t="s">
        <v>20976</v>
      </c>
      <c r="D197" s="19" t="s">
        <v>20977</v>
      </c>
      <c r="E197" s="19" t="s">
        <v>20978</v>
      </c>
      <c r="F197" s="19" t="s">
        <v>2220</v>
      </c>
      <c r="G197" s="19">
        <v>2014</v>
      </c>
      <c r="H197" s="65">
        <v>41691</v>
      </c>
      <c r="I197" s="19" t="s">
        <v>20979</v>
      </c>
      <c r="J197" s="19" t="s">
        <v>20980</v>
      </c>
      <c r="K197" s="19" t="s">
        <v>20981</v>
      </c>
    </row>
    <row r="198" spans="1:11" ht="15.75" customHeight="1">
      <c r="A198" s="19">
        <v>24846174</v>
      </c>
      <c r="B198" s="19" t="s">
        <v>20968</v>
      </c>
      <c r="C198" s="19" t="s">
        <v>20969</v>
      </c>
      <c r="D198" s="19" t="s">
        <v>20970</v>
      </c>
      <c r="E198" s="19" t="s">
        <v>20971</v>
      </c>
      <c r="F198" s="19" t="s">
        <v>208</v>
      </c>
      <c r="G198" s="19">
        <v>2014</v>
      </c>
      <c r="H198" s="65">
        <v>41781</v>
      </c>
      <c r="I198" s="19" t="s">
        <v>20972</v>
      </c>
      <c r="K198" s="19" t="s">
        <v>20973</v>
      </c>
    </row>
    <row r="199" spans="1:11" ht="15.75" customHeight="1">
      <c r="A199" s="19">
        <v>24699466</v>
      </c>
      <c r="B199" s="19" t="s">
        <v>20953</v>
      </c>
      <c r="C199" s="19" t="s">
        <v>20954</v>
      </c>
      <c r="D199" s="19" t="s">
        <v>20955</v>
      </c>
      <c r="E199" s="19" t="s">
        <v>10299</v>
      </c>
      <c r="F199" s="19" t="s">
        <v>1263</v>
      </c>
      <c r="G199" s="19">
        <v>2014</v>
      </c>
      <c r="H199" s="65">
        <v>41734</v>
      </c>
      <c r="K199" s="19" t="s">
        <v>20956</v>
      </c>
    </row>
    <row r="200" spans="1:11" ht="15.75" customHeight="1">
      <c r="A200" s="19">
        <v>24731817</v>
      </c>
      <c r="B200" s="19" t="s">
        <v>20939</v>
      </c>
      <c r="C200" s="19" t="s">
        <v>20940</v>
      </c>
      <c r="D200" s="19" t="s">
        <v>20941</v>
      </c>
      <c r="E200" s="19" t="s">
        <v>16070</v>
      </c>
      <c r="F200" s="19" t="s">
        <v>1263</v>
      </c>
      <c r="G200" s="19">
        <v>2014</v>
      </c>
      <c r="H200" s="65">
        <v>41745</v>
      </c>
      <c r="I200" s="19" t="s">
        <v>20942</v>
      </c>
      <c r="J200" s="19" t="s">
        <v>20943</v>
      </c>
      <c r="K200" s="19" t="s">
        <v>20944</v>
      </c>
    </row>
    <row r="201" spans="1:11" ht="15.75" customHeight="1">
      <c r="A201" s="19">
        <v>24643542</v>
      </c>
      <c r="B201" s="19" t="s">
        <v>20900</v>
      </c>
      <c r="C201" s="19" t="s">
        <v>20901</v>
      </c>
      <c r="D201" s="19" t="s">
        <v>20897</v>
      </c>
      <c r="E201" s="19" t="s">
        <v>20902</v>
      </c>
      <c r="F201" s="19" t="s">
        <v>1110</v>
      </c>
      <c r="G201" s="19">
        <v>2014</v>
      </c>
      <c r="H201" s="65">
        <v>41718</v>
      </c>
      <c r="I201" s="19" t="s">
        <v>20903</v>
      </c>
      <c r="K201" s="19" t="s">
        <v>20904</v>
      </c>
    </row>
    <row r="202" spans="1:11" ht="15.75" customHeight="1">
      <c r="A202" s="19">
        <v>24699388</v>
      </c>
      <c r="B202" s="19" t="s">
        <v>20886</v>
      </c>
      <c r="C202" s="19" t="s">
        <v>10709</v>
      </c>
      <c r="D202" s="19" t="s">
        <v>20887</v>
      </c>
      <c r="E202" s="19" t="s">
        <v>238</v>
      </c>
      <c r="F202" s="19" t="s">
        <v>3099</v>
      </c>
      <c r="G202" s="19">
        <v>2014</v>
      </c>
      <c r="H202" s="65">
        <v>41734</v>
      </c>
      <c r="K202" s="19" t="s">
        <v>20888</v>
      </c>
    </row>
    <row r="203" spans="1:11" ht="15.75" customHeight="1">
      <c r="A203" s="19">
        <v>24781376</v>
      </c>
      <c r="B203" s="19" t="s">
        <v>20872</v>
      </c>
      <c r="C203" s="19" t="s">
        <v>20873</v>
      </c>
      <c r="D203" s="19" t="s">
        <v>20874</v>
      </c>
      <c r="E203" s="19" t="s">
        <v>20875</v>
      </c>
      <c r="F203" s="19" t="s">
        <v>1502</v>
      </c>
      <c r="G203" s="19">
        <v>2014</v>
      </c>
      <c r="H203" s="65">
        <v>41760</v>
      </c>
      <c r="I203" s="19" t="s">
        <v>20876</v>
      </c>
      <c r="K203" s="19" t="s">
        <v>20877</v>
      </c>
    </row>
    <row r="204" spans="1:11" ht="15.75" customHeight="1">
      <c r="A204" s="19">
        <v>24793547</v>
      </c>
      <c r="B204" s="19" t="s">
        <v>20867</v>
      </c>
      <c r="C204" s="19" t="s">
        <v>20868</v>
      </c>
      <c r="D204" s="19" t="s">
        <v>20869</v>
      </c>
      <c r="E204" s="19" t="s">
        <v>20870</v>
      </c>
      <c r="F204" s="19" t="s">
        <v>19123</v>
      </c>
      <c r="G204" s="19">
        <v>2014</v>
      </c>
      <c r="H204" s="65">
        <v>41765</v>
      </c>
      <c r="K204" s="19" t="s">
        <v>20871</v>
      </c>
    </row>
    <row r="205" spans="1:11" ht="15.75" customHeight="1">
      <c r="A205" s="19">
        <v>24832700</v>
      </c>
      <c r="B205" s="19" t="s">
        <v>20854</v>
      </c>
      <c r="C205" s="19" t="s">
        <v>20855</v>
      </c>
      <c r="D205" s="19" t="s">
        <v>20856</v>
      </c>
      <c r="E205" s="19" t="s">
        <v>20857</v>
      </c>
      <c r="F205" s="19" t="s">
        <v>7242</v>
      </c>
      <c r="G205" s="19">
        <v>2014</v>
      </c>
      <c r="H205" s="65">
        <v>41776</v>
      </c>
      <c r="K205" s="19" t="s">
        <v>20858</v>
      </c>
    </row>
    <row r="206" spans="1:11" ht="15.75" customHeight="1">
      <c r="A206" s="19">
        <v>25087311</v>
      </c>
      <c r="B206" s="19" t="s">
        <v>20843</v>
      </c>
      <c r="C206" s="19" t="s">
        <v>20844</v>
      </c>
      <c r="D206" s="19" t="s">
        <v>20845</v>
      </c>
      <c r="E206" s="19" t="s">
        <v>20846</v>
      </c>
      <c r="F206" s="19" t="s">
        <v>20847</v>
      </c>
      <c r="G206" s="19">
        <v>2014</v>
      </c>
      <c r="H206" s="65">
        <v>41856</v>
      </c>
    </row>
    <row r="207" spans="1:11" ht="15.75" customHeight="1">
      <c r="A207" s="19">
        <v>24892763</v>
      </c>
      <c r="B207" s="19" t="s">
        <v>20829</v>
      </c>
      <c r="C207" s="19" t="s">
        <v>18082</v>
      </c>
      <c r="E207" s="19" t="s">
        <v>20830</v>
      </c>
    </row>
    <row r="208" spans="1:11" ht="15.75" customHeight="1">
      <c r="A208" s="19">
        <v>24837502</v>
      </c>
      <c r="B208" s="19" t="s">
        <v>20761</v>
      </c>
      <c r="C208" s="19" t="s">
        <v>5719</v>
      </c>
      <c r="D208" s="19" t="s">
        <v>20762</v>
      </c>
      <c r="E208" s="19" t="s">
        <v>5721</v>
      </c>
      <c r="F208" s="19" t="s">
        <v>1263</v>
      </c>
      <c r="G208" s="19">
        <v>2014</v>
      </c>
      <c r="H208" s="65">
        <v>41779</v>
      </c>
      <c r="I208" s="19" t="s">
        <v>20763</v>
      </c>
      <c r="J208" s="19" t="s">
        <v>20764</v>
      </c>
      <c r="K208" s="19" t="s">
        <v>20765</v>
      </c>
    </row>
    <row r="209" spans="1:11" ht="15.75" customHeight="1">
      <c r="A209" s="19">
        <v>24532008</v>
      </c>
      <c r="B209" s="19" t="s">
        <v>20740</v>
      </c>
      <c r="C209" s="19" t="s">
        <v>20741</v>
      </c>
      <c r="D209" s="19" t="s">
        <v>20742</v>
      </c>
      <c r="E209" s="19" t="s">
        <v>20743</v>
      </c>
      <c r="F209" s="19" t="s">
        <v>1038</v>
      </c>
      <c r="G209" s="19">
        <v>2014</v>
      </c>
      <c r="H209" s="65">
        <v>41688</v>
      </c>
      <c r="I209" s="19" t="s">
        <v>20744</v>
      </c>
      <c r="K209" s="19" t="s">
        <v>20745</v>
      </c>
    </row>
    <row r="210" spans="1:11" ht="15.75" customHeight="1">
      <c r="A210" s="19">
        <v>24598220</v>
      </c>
      <c r="B210" s="19" t="s">
        <v>20735</v>
      </c>
      <c r="C210" s="19" t="s">
        <v>20736</v>
      </c>
      <c r="D210" s="19" t="s">
        <v>20737</v>
      </c>
      <c r="E210" s="19" t="s">
        <v>16590</v>
      </c>
      <c r="F210" s="19" t="s">
        <v>3419</v>
      </c>
      <c r="G210" s="19">
        <v>2014</v>
      </c>
      <c r="H210" s="65">
        <v>41705</v>
      </c>
      <c r="I210" s="19" t="s">
        <v>20738</v>
      </c>
      <c r="K210" s="19" t="s">
        <v>20739</v>
      </c>
    </row>
    <row r="211" spans="1:11" ht="15.75" customHeight="1">
      <c r="A211" s="19">
        <v>24698020</v>
      </c>
      <c r="B211" s="19" t="s">
        <v>20714</v>
      </c>
      <c r="C211" s="19" t="s">
        <v>20715</v>
      </c>
      <c r="D211" s="19" t="s">
        <v>20716</v>
      </c>
      <c r="E211" s="19" t="s">
        <v>20717</v>
      </c>
      <c r="F211" s="19" t="s">
        <v>986</v>
      </c>
      <c r="G211" s="19">
        <v>2014</v>
      </c>
      <c r="H211" s="65">
        <v>41734</v>
      </c>
      <c r="K211" s="19" t="s">
        <v>20718</v>
      </c>
    </row>
    <row r="212" spans="1:11" ht="15.75" customHeight="1">
      <c r="A212" s="19">
        <v>24787737</v>
      </c>
      <c r="B212" s="19" t="s">
        <v>20686</v>
      </c>
      <c r="C212" s="19" t="s">
        <v>20687</v>
      </c>
      <c r="D212" s="19" t="s">
        <v>20688</v>
      </c>
      <c r="E212" s="19" t="s">
        <v>20689</v>
      </c>
      <c r="F212" s="19" t="s">
        <v>1636</v>
      </c>
      <c r="G212" s="19">
        <v>2014</v>
      </c>
      <c r="H212" s="65">
        <v>41762</v>
      </c>
      <c r="K212" s="19" t="s">
        <v>20690</v>
      </c>
    </row>
    <row r="213" spans="1:11" ht="15.75" customHeight="1">
      <c r="A213" s="19">
        <v>24834935</v>
      </c>
      <c r="B213" s="19" t="s">
        <v>20664</v>
      </c>
      <c r="C213" s="19" t="s">
        <v>19413</v>
      </c>
      <c r="D213" s="19" t="s">
        <v>20665</v>
      </c>
      <c r="E213" s="19" t="s">
        <v>6384</v>
      </c>
      <c r="F213" s="19" t="s">
        <v>6736</v>
      </c>
      <c r="G213" s="19">
        <v>2014</v>
      </c>
      <c r="H213" s="65">
        <v>41779</v>
      </c>
      <c r="K213" s="19" t="s">
        <v>20666</v>
      </c>
    </row>
    <row r="214" spans="1:11" ht="15.75" customHeight="1">
      <c r="A214" s="19">
        <v>24925139</v>
      </c>
      <c r="B214" s="19" t="s">
        <v>20651</v>
      </c>
      <c r="C214" s="19" t="s">
        <v>20652</v>
      </c>
      <c r="D214" s="19" t="s">
        <v>20653</v>
      </c>
      <c r="E214" s="19" t="s">
        <v>20654</v>
      </c>
      <c r="F214" s="19" t="s">
        <v>20655</v>
      </c>
      <c r="G214" s="19">
        <v>2014</v>
      </c>
      <c r="H214" s="65">
        <v>41804</v>
      </c>
      <c r="I214" s="19" t="s">
        <v>20656</v>
      </c>
      <c r="K214" s="19" t="s">
        <v>20657</v>
      </c>
    </row>
    <row r="215" spans="1:11" ht="15.75" customHeight="1">
      <c r="A215" s="19">
        <v>25020050</v>
      </c>
      <c r="B215" s="19" t="s">
        <v>20576</v>
      </c>
      <c r="C215" s="19" t="s">
        <v>20577</v>
      </c>
      <c r="D215" s="19" t="s">
        <v>20578</v>
      </c>
      <c r="E215" s="19" t="s">
        <v>14010</v>
      </c>
      <c r="F215" s="19" t="s">
        <v>208</v>
      </c>
      <c r="G215" s="19">
        <v>2014</v>
      </c>
      <c r="H215" s="65">
        <v>41835</v>
      </c>
      <c r="I215" s="19" t="s">
        <v>20579</v>
      </c>
      <c r="K215" s="19" t="s">
        <v>20580</v>
      </c>
    </row>
    <row r="216" spans="1:11" ht="15.75" customHeight="1">
      <c r="A216" s="19">
        <v>24907487</v>
      </c>
      <c r="B216" s="19" t="s">
        <v>20564</v>
      </c>
      <c r="C216" s="19" t="s">
        <v>20565</v>
      </c>
      <c r="D216" s="19" t="s">
        <v>20562</v>
      </c>
      <c r="E216" s="19" t="s">
        <v>20566</v>
      </c>
      <c r="F216" s="19" t="s">
        <v>1263</v>
      </c>
      <c r="G216" s="19">
        <v>2014</v>
      </c>
      <c r="H216" s="65">
        <v>41798</v>
      </c>
      <c r="K216" s="19" t="s">
        <v>20567</v>
      </c>
    </row>
    <row r="217" spans="1:11" ht="15.75" customHeight="1">
      <c r="A217" s="19">
        <v>24923635</v>
      </c>
      <c r="B217" s="19" t="s">
        <v>20560</v>
      </c>
      <c r="C217" s="19" t="s">
        <v>20561</v>
      </c>
      <c r="D217" s="19" t="s">
        <v>20562</v>
      </c>
      <c r="E217" s="19" t="s">
        <v>16033</v>
      </c>
      <c r="F217" s="19" t="s">
        <v>1263</v>
      </c>
      <c r="G217" s="19">
        <v>2014</v>
      </c>
      <c r="H217" s="65">
        <v>41804</v>
      </c>
      <c r="K217" s="19" t="s">
        <v>20563</v>
      </c>
    </row>
    <row r="218" spans="1:11" ht="15.75" customHeight="1">
      <c r="A218" s="19">
        <v>24732447</v>
      </c>
      <c r="B218" s="19" t="s">
        <v>20499</v>
      </c>
      <c r="C218" s="19" t="s">
        <v>20500</v>
      </c>
      <c r="D218" s="19" t="s">
        <v>20390</v>
      </c>
      <c r="E218" s="19" t="s">
        <v>20501</v>
      </c>
      <c r="F218" s="19" t="s">
        <v>979</v>
      </c>
      <c r="G218" s="19">
        <v>2014</v>
      </c>
      <c r="H218" s="65">
        <v>41745</v>
      </c>
      <c r="K218" s="19" t="s">
        <v>20502</v>
      </c>
    </row>
    <row r="219" spans="1:11" ht="15.75" customHeight="1">
      <c r="A219" s="19">
        <v>24985159</v>
      </c>
      <c r="B219" s="19" t="s">
        <v>20441</v>
      </c>
      <c r="C219" s="19" t="s">
        <v>20442</v>
      </c>
      <c r="D219" s="19" t="s">
        <v>20443</v>
      </c>
      <c r="E219" s="19" t="s">
        <v>20444</v>
      </c>
      <c r="F219" s="19" t="s">
        <v>454</v>
      </c>
      <c r="G219" s="19">
        <v>2014</v>
      </c>
      <c r="H219" s="65">
        <v>41823</v>
      </c>
      <c r="K219" s="19" t="s">
        <v>20445</v>
      </c>
    </row>
    <row r="220" spans="1:11" ht="15.75" customHeight="1">
      <c r="A220" s="19">
        <v>25084351</v>
      </c>
      <c r="B220" s="19" t="s">
        <v>20410</v>
      </c>
      <c r="C220" s="19" t="s">
        <v>20411</v>
      </c>
      <c r="D220" s="19" t="s">
        <v>20412</v>
      </c>
      <c r="E220" s="19" t="s">
        <v>20413</v>
      </c>
      <c r="F220" s="19" t="s">
        <v>208</v>
      </c>
      <c r="G220" s="19">
        <v>2014</v>
      </c>
      <c r="H220" s="65">
        <v>41853</v>
      </c>
      <c r="I220" s="19" t="s">
        <v>20414</v>
      </c>
      <c r="K220" s="19" t="s">
        <v>20415</v>
      </c>
    </row>
    <row r="221" spans="1:11" ht="15.75" customHeight="1">
      <c r="A221" s="19">
        <v>25148428</v>
      </c>
      <c r="B221" s="19" t="s">
        <v>20399</v>
      </c>
      <c r="C221" s="19" t="s">
        <v>20400</v>
      </c>
      <c r="D221" s="19" t="s">
        <v>20401</v>
      </c>
      <c r="E221" s="19" t="s">
        <v>20402</v>
      </c>
      <c r="F221" s="19" t="s">
        <v>9676</v>
      </c>
      <c r="G221" s="19">
        <v>2014</v>
      </c>
      <c r="H221" s="65">
        <v>41874</v>
      </c>
      <c r="I221" s="19" t="s">
        <v>20403</v>
      </c>
      <c r="K221" s="19" t="s">
        <v>20404</v>
      </c>
    </row>
    <row r="222" spans="1:11" ht="15.75" customHeight="1">
      <c r="A222" s="19">
        <v>24799324</v>
      </c>
      <c r="B222" s="19" t="s">
        <v>20363</v>
      </c>
      <c r="C222" s="19" t="s">
        <v>20364</v>
      </c>
      <c r="D222" s="19" t="s">
        <v>20365</v>
      </c>
      <c r="E222" s="19" t="s">
        <v>20366</v>
      </c>
      <c r="F222" s="19" t="s">
        <v>1488</v>
      </c>
      <c r="G222" s="19">
        <v>2014</v>
      </c>
      <c r="H222" s="65">
        <v>41766</v>
      </c>
      <c r="I222" s="19" t="s">
        <v>20367</v>
      </c>
      <c r="K222" s="19" t="s">
        <v>20368</v>
      </c>
    </row>
    <row r="223" spans="1:11" ht="15.75" customHeight="1">
      <c r="A223" s="19">
        <v>25191646</v>
      </c>
      <c r="B223" s="19" t="s">
        <v>20344</v>
      </c>
      <c r="C223" s="19" t="s">
        <v>20345</v>
      </c>
      <c r="D223" s="19" t="s">
        <v>20346</v>
      </c>
      <c r="E223" s="19" t="s">
        <v>20347</v>
      </c>
      <c r="F223" s="19" t="s">
        <v>223</v>
      </c>
      <c r="G223" s="19">
        <v>2014</v>
      </c>
      <c r="H223" s="65">
        <v>41888</v>
      </c>
      <c r="I223" s="19" t="s">
        <v>20348</v>
      </c>
      <c r="K223" s="19" t="s">
        <v>20349</v>
      </c>
    </row>
    <row r="224" spans="1:11" ht="15.75" customHeight="1">
      <c r="A224" s="19">
        <v>24989609</v>
      </c>
      <c r="B224" s="19" t="s">
        <v>20259</v>
      </c>
      <c r="C224" s="19" t="s">
        <v>20260</v>
      </c>
      <c r="D224" s="19" t="s">
        <v>20261</v>
      </c>
      <c r="E224" s="19" t="s">
        <v>20262</v>
      </c>
      <c r="F224" s="19" t="s">
        <v>1272</v>
      </c>
      <c r="G224" s="19">
        <v>2014</v>
      </c>
      <c r="H224" s="65">
        <v>41824</v>
      </c>
      <c r="I224" s="19" t="s">
        <v>20263</v>
      </c>
      <c r="K224" s="19" t="s">
        <v>20264</v>
      </c>
    </row>
    <row r="225" spans="1:11" ht="15.75" customHeight="1">
      <c r="A225" s="19">
        <v>25008901</v>
      </c>
      <c r="B225" s="19" t="s">
        <v>20253</v>
      </c>
      <c r="C225" s="19" t="s">
        <v>20254</v>
      </c>
      <c r="D225" s="19" t="s">
        <v>20255</v>
      </c>
      <c r="E225" s="19" t="s">
        <v>20256</v>
      </c>
      <c r="F225" s="19" t="s">
        <v>12192</v>
      </c>
      <c r="G225" s="19">
        <v>2014</v>
      </c>
      <c r="H225" s="65">
        <v>41831</v>
      </c>
      <c r="I225" s="19" t="s">
        <v>20257</v>
      </c>
      <c r="K225" s="19" t="s">
        <v>20258</v>
      </c>
    </row>
    <row r="226" spans="1:11" ht="15.75" customHeight="1">
      <c r="A226" s="19">
        <v>25109939</v>
      </c>
      <c r="B226" s="19" t="s">
        <v>20209</v>
      </c>
      <c r="C226" s="19" t="s">
        <v>20210</v>
      </c>
      <c r="D226" s="19" t="s">
        <v>20211</v>
      </c>
      <c r="E226" s="19" t="s">
        <v>20212</v>
      </c>
      <c r="F226" s="19" t="s">
        <v>2799</v>
      </c>
      <c r="G226" s="19">
        <v>2014</v>
      </c>
      <c r="H226" s="65">
        <v>41863</v>
      </c>
      <c r="K226" s="19" t="s">
        <v>20213</v>
      </c>
    </row>
    <row r="227" spans="1:11" ht="15.75" customHeight="1">
      <c r="A227" s="19">
        <v>25127244</v>
      </c>
      <c r="B227" s="19" t="s">
        <v>20204</v>
      </c>
      <c r="C227" s="19" t="s">
        <v>20205</v>
      </c>
      <c r="D227" s="19" t="s">
        <v>20206</v>
      </c>
      <c r="E227" s="19" t="s">
        <v>8870</v>
      </c>
      <c r="F227" s="19" t="s">
        <v>15735</v>
      </c>
      <c r="G227" s="19">
        <v>2014</v>
      </c>
      <c r="H227" s="65">
        <v>41867</v>
      </c>
      <c r="K227" s="19" t="s">
        <v>20207</v>
      </c>
    </row>
    <row r="228" spans="1:11" ht="15.75" customHeight="1">
      <c r="A228" s="19">
        <v>25201571</v>
      </c>
      <c r="B228" s="19" t="s">
        <v>12942</v>
      </c>
      <c r="C228" s="19" t="s">
        <v>20145</v>
      </c>
      <c r="D228" s="19" t="s">
        <v>20146</v>
      </c>
      <c r="E228" s="19" t="s">
        <v>12945</v>
      </c>
      <c r="F228" s="19" t="s">
        <v>4467</v>
      </c>
      <c r="G228" s="19">
        <v>2014</v>
      </c>
      <c r="H228" s="65">
        <v>41892</v>
      </c>
      <c r="K228" s="19" t="s">
        <v>20147</v>
      </c>
    </row>
    <row r="229" spans="1:11" ht="15.75" customHeight="1">
      <c r="A229" s="19">
        <v>21564384</v>
      </c>
      <c r="B229" s="19" t="s">
        <v>20103</v>
      </c>
      <c r="C229" s="19" t="s">
        <v>20104</v>
      </c>
      <c r="D229" s="19" t="s">
        <v>20105</v>
      </c>
      <c r="E229" s="19" t="s">
        <v>20106</v>
      </c>
      <c r="F229" s="19" t="s">
        <v>499</v>
      </c>
      <c r="G229" s="19">
        <v>2014</v>
      </c>
      <c r="H229" s="65">
        <v>40677</v>
      </c>
      <c r="K229" s="19" t="s">
        <v>20107</v>
      </c>
    </row>
    <row r="230" spans="1:11" ht="15.75" customHeight="1">
      <c r="A230" s="19">
        <v>24752308</v>
      </c>
      <c r="B230" s="19" t="s">
        <v>20068</v>
      </c>
      <c r="C230" s="19" t="s">
        <v>20069</v>
      </c>
      <c r="D230" s="19" t="s">
        <v>20070</v>
      </c>
      <c r="E230" s="19" t="s">
        <v>20071</v>
      </c>
      <c r="F230" s="19" t="s">
        <v>13104</v>
      </c>
      <c r="G230" s="19">
        <v>2014</v>
      </c>
      <c r="H230" s="65">
        <v>41752</v>
      </c>
      <c r="K230" s="19" t="s">
        <v>20072</v>
      </c>
    </row>
    <row r="231" spans="1:11" ht="15.75" customHeight="1">
      <c r="A231" s="19">
        <v>24986118</v>
      </c>
      <c r="B231" s="19" t="s">
        <v>20039</v>
      </c>
      <c r="C231" s="19" t="s">
        <v>20040</v>
      </c>
      <c r="D231" s="19" t="s">
        <v>20041</v>
      </c>
      <c r="E231" s="19" t="s">
        <v>20042</v>
      </c>
      <c r="F231" s="19" t="s">
        <v>20043</v>
      </c>
      <c r="G231" s="19">
        <v>2014</v>
      </c>
      <c r="H231" s="65">
        <v>41823</v>
      </c>
      <c r="I231" s="19" t="s">
        <v>20044</v>
      </c>
      <c r="K231" s="19" t="s">
        <v>20045</v>
      </c>
    </row>
    <row r="232" spans="1:11" ht="15.75" customHeight="1">
      <c r="A232" s="19">
        <v>25156239</v>
      </c>
      <c r="B232" s="19" t="s">
        <v>19996</v>
      </c>
      <c r="C232" s="19" t="s">
        <v>19997</v>
      </c>
      <c r="D232" s="19" t="s">
        <v>19998</v>
      </c>
      <c r="E232" s="19" t="s">
        <v>19999</v>
      </c>
      <c r="F232" s="19" t="s">
        <v>11350</v>
      </c>
      <c r="G232" s="19">
        <v>2014</v>
      </c>
      <c r="H232" s="65">
        <v>41878</v>
      </c>
      <c r="K232" s="19" t="s">
        <v>20000</v>
      </c>
    </row>
    <row r="233" spans="1:11" ht="15.75" customHeight="1">
      <c r="A233" s="19">
        <v>25192686</v>
      </c>
      <c r="B233" s="19" t="s">
        <v>19991</v>
      </c>
      <c r="C233" s="19" t="s">
        <v>19992</v>
      </c>
      <c r="D233" s="19" t="s">
        <v>19993</v>
      </c>
      <c r="E233" s="19" t="s">
        <v>19994</v>
      </c>
      <c r="F233" s="19" t="s">
        <v>7417</v>
      </c>
      <c r="G233" s="19">
        <v>2014</v>
      </c>
      <c r="H233" s="65">
        <v>41889</v>
      </c>
      <c r="K233" s="19" t="s">
        <v>19995</v>
      </c>
    </row>
    <row r="234" spans="1:11" ht="15.75" customHeight="1">
      <c r="A234" s="19">
        <v>25290923</v>
      </c>
      <c r="B234" s="19" t="s">
        <v>19976</v>
      </c>
      <c r="C234" s="19" t="s">
        <v>19977</v>
      </c>
      <c r="D234" s="19" t="s">
        <v>19978</v>
      </c>
      <c r="E234" s="19" t="s">
        <v>19979</v>
      </c>
      <c r="F234" s="19" t="s">
        <v>19980</v>
      </c>
      <c r="G234" s="19">
        <v>2014</v>
      </c>
      <c r="H234" s="65">
        <v>41920</v>
      </c>
      <c r="K234" s="19" t="s">
        <v>19981</v>
      </c>
    </row>
    <row r="235" spans="1:11" ht="15.75" customHeight="1">
      <c r="A235" s="19">
        <v>25278086</v>
      </c>
      <c r="B235" s="19" t="s">
        <v>19954</v>
      </c>
      <c r="C235" s="19" t="s">
        <v>19955</v>
      </c>
      <c r="D235" s="19" t="s">
        <v>19956</v>
      </c>
      <c r="E235" s="19" t="s">
        <v>19957</v>
      </c>
      <c r="F235" s="19" t="s">
        <v>841</v>
      </c>
      <c r="G235" s="19">
        <v>2014</v>
      </c>
      <c r="H235" s="65">
        <v>41916</v>
      </c>
      <c r="I235" s="19" t="s">
        <v>19958</v>
      </c>
      <c r="K235" s="19" t="s">
        <v>19959</v>
      </c>
    </row>
    <row r="236" spans="1:11" ht="15.75" customHeight="1">
      <c r="A236" s="19">
        <v>25342897</v>
      </c>
      <c r="B236" s="19" t="s">
        <v>19922</v>
      </c>
      <c r="C236" s="19" t="s">
        <v>19923</v>
      </c>
      <c r="D236" s="19" t="s">
        <v>19924</v>
      </c>
      <c r="E236" s="19" t="s">
        <v>8214</v>
      </c>
      <c r="F236" s="19" t="s">
        <v>328</v>
      </c>
      <c r="G236" s="19">
        <v>2014</v>
      </c>
      <c r="H236" s="65">
        <v>41937</v>
      </c>
      <c r="I236" s="19" t="s">
        <v>19925</v>
      </c>
      <c r="K236" s="19" t="s">
        <v>19926</v>
      </c>
    </row>
    <row r="237" spans="1:11" ht="15.75" customHeight="1">
      <c r="A237" s="19">
        <v>25218298</v>
      </c>
      <c r="B237" s="19" t="s">
        <v>19917</v>
      </c>
      <c r="C237" s="19" t="s">
        <v>19918</v>
      </c>
      <c r="D237" s="19" t="s">
        <v>19919</v>
      </c>
      <c r="E237" s="19" t="s">
        <v>19920</v>
      </c>
      <c r="F237" s="19" t="s">
        <v>1263</v>
      </c>
      <c r="G237" s="19">
        <v>2014</v>
      </c>
      <c r="H237" s="65">
        <v>41897</v>
      </c>
      <c r="K237" s="19" t="s">
        <v>19921</v>
      </c>
    </row>
    <row r="238" spans="1:11" ht="15.75" customHeight="1">
      <c r="A238" s="19">
        <v>25269669</v>
      </c>
      <c r="B238" s="19" t="s">
        <v>19819</v>
      </c>
      <c r="C238" s="19" t="s">
        <v>19820</v>
      </c>
      <c r="D238" s="19" t="s">
        <v>19821</v>
      </c>
      <c r="E238" s="19" t="s">
        <v>19822</v>
      </c>
      <c r="F238" s="19" t="s">
        <v>19823</v>
      </c>
      <c r="G238" s="19">
        <v>2014</v>
      </c>
      <c r="H238" s="65">
        <v>41914</v>
      </c>
      <c r="K238" s="19" t="s">
        <v>19824</v>
      </c>
    </row>
    <row r="239" spans="1:11" ht="15.75" customHeight="1">
      <c r="A239" s="19">
        <v>24607003</v>
      </c>
      <c r="B239" s="19" t="s">
        <v>19723</v>
      </c>
      <c r="C239" s="19" t="s">
        <v>19724</v>
      </c>
      <c r="D239" s="19" t="s">
        <v>19725</v>
      </c>
      <c r="E239" s="19" t="s">
        <v>12185</v>
      </c>
      <c r="F239" s="19" t="s">
        <v>1263</v>
      </c>
      <c r="G239" s="19">
        <v>2014</v>
      </c>
      <c r="H239" s="65">
        <v>41709</v>
      </c>
      <c r="K239" s="19" t="s">
        <v>19726</v>
      </c>
    </row>
    <row r="240" spans="1:11" ht="15.75" customHeight="1">
      <c r="A240" s="19">
        <v>25012226</v>
      </c>
      <c r="B240" s="19" t="s">
        <v>19695</v>
      </c>
      <c r="C240" s="19" t="s">
        <v>19696</v>
      </c>
      <c r="D240" s="19" t="s">
        <v>19697</v>
      </c>
      <c r="E240" s="19" t="s">
        <v>19698</v>
      </c>
      <c r="F240" s="19" t="s">
        <v>1026</v>
      </c>
      <c r="G240" s="19">
        <v>2014</v>
      </c>
      <c r="H240" s="65">
        <v>41832</v>
      </c>
      <c r="K240" s="19" t="s">
        <v>19699</v>
      </c>
    </row>
    <row r="241" spans="1:11" ht="15.75" customHeight="1">
      <c r="A241" s="19">
        <v>25037033</v>
      </c>
      <c r="B241" s="19" t="s">
        <v>19691</v>
      </c>
      <c r="C241" s="19" t="s">
        <v>19692</v>
      </c>
      <c r="D241" s="19" t="s">
        <v>19651</v>
      </c>
      <c r="E241" s="19" t="s">
        <v>19693</v>
      </c>
      <c r="F241" s="19" t="s">
        <v>979</v>
      </c>
      <c r="G241" s="19">
        <v>2014</v>
      </c>
      <c r="H241" s="65">
        <v>41839</v>
      </c>
      <c r="K241" s="19" t="s">
        <v>19694</v>
      </c>
    </row>
    <row r="242" spans="1:11" ht="15.75" customHeight="1">
      <c r="A242" s="19">
        <v>25240522</v>
      </c>
      <c r="B242" s="19" t="s">
        <v>19678</v>
      </c>
      <c r="C242" s="19" t="s">
        <v>19679</v>
      </c>
      <c r="D242" s="19" t="s">
        <v>19680</v>
      </c>
      <c r="E242" s="19" t="s">
        <v>19681</v>
      </c>
      <c r="F242" s="19" t="s">
        <v>19682</v>
      </c>
      <c r="G242" s="19">
        <v>2014</v>
      </c>
      <c r="H242" s="65">
        <v>41904</v>
      </c>
      <c r="K242" s="19" t="s">
        <v>19683</v>
      </c>
    </row>
    <row r="243" spans="1:11" ht="15.75" customHeight="1">
      <c r="A243" s="19">
        <v>25347329</v>
      </c>
      <c r="B243" s="19" t="s">
        <v>19654</v>
      </c>
      <c r="C243" s="19" t="s">
        <v>19655</v>
      </c>
      <c r="D243" s="19" t="s">
        <v>19656</v>
      </c>
      <c r="E243" s="19" t="s">
        <v>19657</v>
      </c>
      <c r="F243" s="19" t="s">
        <v>19658</v>
      </c>
      <c r="G243" s="19">
        <v>2014</v>
      </c>
      <c r="H243" s="65">
        <v>41940</v>
      </c>
      <c r="K243" s="19" t="s">
        <v>19659</v>
      </c>
    </row>
    <row r="244" spans="1:11" ht="15.75" customHeight="1">
      <c r="A244" s="19">
        <v>25451635</v>
      </c>
      <c r="B244" s="19" t="s">
        <v>19626</v>
      </c>
      <c r="C244" s="19" t="s">
        <v>19627</v>
      </c>
      <c r="D244" s="19" t="s">
        <v>19628</v>
      </c>
      <c r="E244" s="19" t="s">
        <v>19629</v>
      </c>
      <c r="F244" s="19" t="s">
        <v>19630</v>
      </c>
      <c r="G244" s="19">
        <v>2014</v>
      </c>
      <c r="H244" s="65">
        <v>41976</v>
      </c>
      <c r="I244" s="19" t="s">
        <v>19631</v>
      </c>
      <c r="K244" s="19" t="s">
        <v>19632</v>
      </c>
    </row>
    <row r="245" spans="1:11" ht="15.75" customHeight="1">
      <c r="A245" s="19">
        <v>25458200</v>
      </c>
      <c r="B245" s="19" t="s">
        <v>19621</v>
      </c>
      <c r="C245" s="19" t="s">
        <v>19622</v>
      </c>
      <c r="D245" s="19" t="s">
        <v>19623</v>
      </c>
      <c r="E245" s="19" t="s">
        <v>19493</v>
      </c>
      <c r="F245" s="19" t="s">
        <v>15735</v>
      </c>
      <c r="G245" s="19">
        <v>2014</v>
      </c>
      <c r="H245" s="65">
        <v>41976</v>
      </c>
      <c r="K245" s="19" t="s">
        <v>19624</v>
      </c>
    </row>
    <row r="246" spans="1:11" ht="15.75" customHeight="1">
      <c r="A246" s="19">
        <v>25520712</v>
      </c>
      <c r="B246" s="19" t="s">
        <v>19598</v>
      </c>
      <c r="C246" s="19" t="s">
        <v>19599</v>
      </c>
      <c r="D246" s="19" t="s">
        <v>19600</v>
      </c>
      <c r="E246" s="19" t="s">
        <v>10550</v>
      </c>
      <c r="F246" s="19" t="s">
        <v>98</v>
      </c>
      <c r="G246" s="19">
        <v>2014</v>
      </c>
      <c r="H246" s="65">
        <v>41992</v>
      </c>
      <c r="I246" s="19" t="s">
        <v>19601</v>
      </c>
      <c r="K246" s="19" t="s">
        <v>19602</v>
      </c>
    </row>
    <row r="247" spans="1:11" ht="15.75" customHeight="1">
      <c r="A247" s="19">
        <v>25496176</v>
      </c>
      <c r="B247" s="19" t="s">
        <v>19412</v>
      </c>
      <c r="C247" s="19" t="s">
        <v>19413</v>
      </c>
      <c r="D247" s="19" t="s">
        <v>19414</v>
      </c>
      <c r="E247" s="19" t="s">
        <v>6384</v>
      </c>
      <c r="F247" s="19" t="s">
        <v>6736</v>
      </c>
      <c r="G247" s="19">
        <v>2015</v>
      </c>
      <c r="H247" s="65">
        <v>41989</v>
      </c>
      <c r="K247" s="19" t="s">
        <v>19415</v>
      </c>
    </row>
    <row r="248" spans="1:11" ht="15.75" customHeight="1">
      <c r="A248" s="19">
        <v>25706527</v>
      </c>
      <c r="B248" s="19" t="s">
        <v>19361</v>
      </c>
      <c r="C248" s="19" t="s">
        <v>19362</v>
      </c>
      <c r="D248" s="19" t="s">
        <v>19363</v>
      </c>
      <c r="E248" s="19" t="s">
        <v>19364</v>
      </c>
      <c r="F248" s="19" t="s">
        <v>11695</v>
      </c>
      <c r="G248" s="19">
        <v>2015</v>
      </c>
      <c r="H248" s="65">
        <v>42059</v>
      </c>
      <c r="K248" s="19" t="s">
        <v>19365</v>
      </c>
    </row>
    <row r="249" spans="1:11" ht="15.75" customHeight="1">
      <c r="A249" s="19">
        <v>25830489</v>
      </c>
      <c r="B249" s="19" t="s">
        <v>19340</v>
      </c>
      <c r="C249" s="19" t="s">
        <v>19341</v>
      </c>
      <c r="D249" s="19" t="s">
        <v>19232</v>
      </c>
      <c r="E249" s="19" t="s">
        <v>18720</v>
      </c>
      <c r="F249" s="19" t="s">
        <v>147</v>
      </c>
      <c r="G249" s="19">
        <v>2015</v>
      </c>
      <c r="H249" s="65">
        <v>42096</v>
      </c>
      <c r="I249" s="19" t="s">
        <v>19342</v>
      </c>
      <c r="K249" s="19" t="s">
        <v>19343</v>
      </c>
    </row>
    <row r="250" spans="1:11" ht="15.75" customHeight="1">
      <c r="A250" s="19">
        <v>25833163</v>
      </c>
      <c r="B250" s="19" t="s">
        <v>19335</v>
      </c>
      <c r="C250" s="19" t="s">
        <v>19336</v>
      </c>
      <c r="D250" s="19" t="s">
        <v>19232</v>
      </c>
      <c r="E250" s="19" t="s">
        <v>19337</v>
      </c>
      <c r="F250" s="19" t="s">
        <v>147</v>
      </c>
      <c r="G250" s="19">
        <v>2015</v>
      </c>
      <c r="H250" s="65">
        <v>42097</v>
      </c>
      <c r="I250" s="19" t="s">
        <v>19338</v>
      </c>
      <c r="K250" s="19" t="s">
        <v>19339</v>
      </c>
    </row>
    <row r="251" spans="1:11" ht="15.75" customHeight="1">
      <c r="A251" s="19">
        <v>25933183</v>
      </c>
      <c r="B251" s="19" t="s">
        <v>19333</v>
      </c>
      <c r="C251" s="19" t="s">
        <v>19334</v>
      </c>
      <c r="E251" s="19" t="s">
        <v>19232</v>
      </c>
    </row>
    <row r="252" spans="1:11" ht="15.75" customHeight="1">
      <c r="A252" s="19">
        <v>26020101</v>
      </c>
      <c r="B252" s="19" t="s">
        <v>19328</v>
      </c>
      <c r="C252" s="19" t="s">
        <v>19329</v>
      </c>
      <c r="D252" s="19" t="s">
        <v>19232</v>
      </c>
      <c r="E252" s="19" t="s">
        <v>19330</v>
      </c>
      <c r="F252" s="19" t="s">
        <v>147</v>
      </c>
      <c r="G252" s="19">
        <v>2015</v>
      </c>
      <c r="H252" s="65">
        <v>42153</v>
      </c>
      <c r="I252" s="19" t="s">
        <v>19331</v>
      </c>
      <c r="K252" s="19" t="s">
        <v>19332</v>
      </c>
    </row>
    <row r="253" spans="1:11" ht="15.75" customHeight="1">
      <c r="A253" s="19">
        <v>26027235</v>
      </c>
      <c r="B253" s="19" t="s">
        <v>19321</v>
      </c>
      <c r="C253" s="19" t="s">
        <v>19322</v>
      </c>
      <c r="D253" s="19" t="s">
        <v>19323</v>
      </c>
      <c r="E253" s="19" t="s">
        <v>19324</v>
      </c>
      <c r="F253" s="19" t="s">
        <v>19325</v>
      </c>
      <c r="G253" s="19">
        <v>2015</v>
      </c>
      <c r="H253" s="65">
        <v>42157</v>
      </c>
      <c r="K253" s="19" t="s">
        <v>19326</v>
      </c>
    </row>
    <row r="254" spans="1:11" ht="15.75" customHeight="1">
      <c r="A254" s="19">
        <v>26114124</v>
      </c>
      <c r="B254" s="19" t="s">
        <v>19297</v>
      </c>
      <c r="C254" s="19" t="s">
        <v>19298</v>
      </c>
      <c r="D254" s="19" t="s">
        <v>19242</v>
      </c>
      <c r="E254" s="19" t="s">
        <v>18783</v>
      </c>
      <c r="F254" s="19" t="s">
        <v>2346</v>
      </c>
      <c r="G254" s="19">
        <v>2015</v>
      </c>
      <c r="H254" s="65">
        <v>42182</v>
      </c>
      <c r="I254" s="19" t="s">
        <v>19299</v>
      </c>
      <c r="K254" s="19" t="s">
        <v>19300</v>
      </c>
    </row>
    <row r="255" spans="1:11" ht="15.75" customHeight="1">
      <c r="A255" s="19">
        <v>26143645</v>
      </c>
      <c r="B255" s="19" t="s">
        <v>19292</v>
      </c>
      <c r="C255" s="19" t="s">
        <v>19293</v>
      </c>
      <c r="D255" s="19" t="s">
        <v>19294</v>
      </c>
      <c r="E255" s="19" t="s">
        <v>19295</v>
      </c>
      <c r="F255" s="19" t="s">
        <v>11350</v>
      </c>
      <c r="G255" s="19">
        <v>2015</v>
      </c>
      <c r="H255" s="65">
        <v>42192</v>
      </c>
      <c r="K255" s="19" t="s">
        <v>19296</v>
      </c>
    </row>
    <row r="256" spans="1:11" ht="15.75" customHeight="1">
      <c r="A256" s="19">
        <v>26169731</v>
      </c>
      <c r="B256" s="19" t="s">
        <v>19288</v>
      </c>
      <c r="C256" s="19" t="s">
        <v>19289</v>
      </c>
      <c r="D256" s="19" t="s">
        <v>19284</v>
      </c>
      <c r="E256" s="19" t="s">
        <v>19290</v>
      </c>
      <c r="F256" s="19" t="s">
        <v>19286</v>
      </c>
      <c r="G256" s="19">
        <v>2015</v>
      </c>
      <c r="H256" s="65">
        <v>42200</v>
      </c>
      <c r="K256" s="19" t="s">
        <v>19291</v>
      </c>
    </row>
    <row r="257" spans="1:11" ht="15.75" customHeight="1">
      <c r="A257" s="19">
        <v>26169732</v>
      </c>
      <c r="B257" s="19" t="s">
        <v>19282</v>
      </c>
      <c r="C257" s="19" t="s">
        <v>19283</v>
      </c>
      <c r="D257" s="19" t="s">
        <v>19284</v>
      </c>
      <c r="E257" s="19" t="s">
        <v>19285</v>
      </c>
      <c r="F257" s="19" t="s">
        <v>19286</v>
      </c>
      <c r="G257" s="19">
        <v>2015</v>
      </c>
      <c r="H257" s="65">
        <v>42200</v>
      </c>
      <c r="K257" s="19" t="s">
        <v>19287</v>
      </c>
    </row>
    <row r="258" spans="1:11" ht="15.75" customHeight="1">
      <c r="A258" s="19">
        <v>26332815</v>
      </c>
      <c r="B258" s="19" t="s">
        <v>19246</v>
      </c>
      <c r="C258" s="19" t="s">
        <v>19247</v>
      </c>
      <c r="D258" s="19" t="s">
        <v>19248</v>
      </c>
      <c r="E258" s="19" t="s">
        <v>19249</v>
      </c>
      <c r="F258" s="19" t="s">
        <v>1991</v>
      </c>
      <c r="G258" s="19">
        <v>2015</v>
      </c>
      <c r="H258" s="65">
        <v>42250</v>
      </c>
    </row>
    <row r="259" spans="1:11" ht="15.75" customHeight="1">
      <c r="A259" s="19">
        <v>26351646</v>
      </c>
      <c r="B259" s="19" t="s">
        <v>19240</v>
      </c>
      <c r="C259" s="19" t="s">
        <v>19241</v>
      </c>
      <c r="D259" s="19" t="s">
        <v>19242</v>
      </c>
      <c r="E259" s="19" t="s">
        <v>19243</v>
      </c>
      <c r="F259" s="19" t="s">
        <v>2346</v>
      </c>
      <c r="G259" s="19">
        <v>2015</v>
      </c>
      <c r="H259" s="65">
        <v>42257</v>
      </c>
      <c r="I259" s="19" t="s">
        <v>19244</v>
      </c>
      <c r="K259" s="19" t="s">
        <v>19245</v>
      </c>
    </row>
    <row r="260" spans="1:11" ht="15.75" customHeight="1">
      <c r="A260" s="19">
        <v>26358167</v>
      </c>
      <c r="B260" s="19" t="s">
        <v>19236</v>
      </c>
      <c r="C260" s="19" t="s">
        <v>19237</v>
      </c>
      <c r="D260" s="19" t="s">
        <v>19226</v>
      </c>
      <c r="E260" s="19" t="s">
        <v>19238</v>
      </c>
      <c r="F260" s="19" t="s">
        <v>454</v>
      </c>
      <c r="G260" s="19">
        <v>2015</v>
      </c>
      <c r="H260" s="65">
        <v>42259</v>
      </c>
      <c r="K260" s="19" t="s">
        <v>19239</v>
      </c>
    </row>
    <row r="261" spans="1:11" ht="15.75" customHeight="1">
      <c r="A261" s="19">
        <v>26414015</v>
      </c>
      <c r="B261" s="19" t="s">
        <v>19224</v>
      </c>
      <c r="C261" s="19" t="s">
        <v>19225</v>
      </c>
      <c r="D261" s="19" t="s">
        <v>19226</v>
      </c>
      <c r="E261" s="19" t="s">
        <v>19227</v>
      </c>
      <c r="F261" s="19" t="s">
        <v>454</v>
      </c>
      <c r="G261" s="19">
        <v>2015</v>
      </c>
      <c r="H261" s="65">
        <v>42276</v>
      </c>
      <c r="K261" s="19" t="s">
        <v>19228</v>
      </c>
    </row>
    <row r="262" spans="1:11" ht="15.75" customHeight="1">
      <c r="A262" s="19">
        <v>25596202</v>
      </c>
      <c r="B262" s="19" t="s">
        <v>19178</v>
      </c>
      <c r="C262" s="19" t="s">
        <v>19179</v>
      </c>
      <c r="D262" s="19" t="s">
        <v>19180</v>
      </c>
      <c r="E262" s="19" t="s">
        <v>3484</v>
      </c>
      <c r="F262" s="19" t="s">
        <v>3548</v>
      </c>
      <c r="G262" s="19">
        <v>2015</v>
      </c>
      <c r="H262" s="65">
        <v>42022</v>
      </c>
      <c r="I262" s="19" t="s">
        <v>19181</v>
      </c>
      <c r="K262" s="19" t="s">
        <v>19182</v>
      </c>
    </row>
    <row r="263" spans="1:11" ht="15.75" customHeight="1">
      <c r="A263" s="19">
        <v>24958314</v>
      </c>
      <c r="B263" s="19" t="s">
        <v>19132</v>
      </c>
      <c r="C263" s="19" t="s">
        <v>19133</v>
      </c>
      <c r="D263" s="19" t="s">
        <v>19134</v>
      </c>
      <c r="E263" s="19" t="s">
        <v>19135</v>
      </c>
      <c r="F263" s="19" t="s">
        <v>19136</v>
      </c>
      <c r="G263" s="19">
        <v>2015</v>
      </c>
      <c r="H263" s="65">
        <v>41815</v>
      </c>
      <c r="K263" s="19" t="s">
        <v>19137</v>
      </c>
    </row>
    <row r="264" spans="1:11" ht="15.75" customHeight="1">
      <c r="A264" s="19">
        <v>25328149</v>
      </c>
      <c r="B264" s="19" t="s">
        <v>19119</v>
      </c>
      <c r="C264" s="19" t="s">
        <v>19120</v>
      </c>
      <c r="D264" s="19" t="s">
        <v>19121</v>
      </c>
      <c r="E264" s="19" t="s">
        <v>19122</v>
      </c>
      <c r="F264" s="19" t="s">
        <v>19123</v>
      </c>
      <c r="G264" s="19">
        <v>2015</v>
      </c>
      <c r="H264" s="65">
        <v>41933</v>
      </c>
      <c r="K264" s="19" t="s">
        <v>19124</v>
      </c>
    </row>
    <row r="265" spans="1:11" ht="15.75" customHeight="1">
      <c r="A265" s="19">
        <v>25382662</v>
      </c>
      <c r="B265" s="19" t="s">
        <v>19108</v>
      </c>
      <c r="C265" s="19" t="s">
        <v>19109</v>
      </c>
      <c r="D265" s="19" t="s">
        <v>19110</v>
      </c>
      <c r="E265" s="19" t="s">
        <v>8833</v>
      </c>
      <c r="F265" s="19" t="s">
        <v>19111</v>
      </c>
      <c r="G265" s="19">
        <v>2015</v>
      </c>
      <c r="H265" s="65">
        <v>41954</v>
      </c>
      <c r="I265" s="19" t="s">
        <v>19112</v>
      </c>
      <c r="K265" s="19" t="s">
        <v>19113</v>
      </c>
    </row>
    <row r="266" spans="1:11" ht="15.75" customHeight="1">
      <c r="A266" s="19">
        <v>25577661</v>
      </c>
      <c r="B266" s="19" t="s">
        <v>19082</v>
      </c>
      <c r="C266" s="19" t="s">
        <v>19083</v>
      </c>
      <c r="D266" s="19" t="s">
        <v>19084</v>
      </c>
      <c r="E266" s="19" t="s">
        <v>19085</v>
      </c>
      <c r="F266" s="19" t="s">
        <v>1026</v>
      </c>
      <c r="G266" s="19">
        <v>2015</v>
      </c>
      <c r="H266" s="65">
        <v>42016</v>
      </c>
      <c r="K266" s="19" t="s">
        <v>19086</v>
      </c>
    </row>
    <row r="267" spans="1:11" ht="15.75" customHeight="1">
      <c r="A267" s="19">
        <v>25691184</v>
      </c>
      <c r="B267" s="19" t="s">
        <v>19040</v>
      </c>
      <c r="C267" s="19" t="s">
        <v>19041</v>
      </c>
      <c r="D267" s="19" t="s">
        <v>19042</v>
      </c>
      <c r="E267" s="19" t="s">
        <v>17020</v>
      </c>
      <c r="F267" s="19" t="s">
        <v>1425</v>
      </c>
      <c r="G267" s="19">
        <v>2015</v>
      </c>
      <c r="H267" s="65">
        <v>42054</v>
      </c>
      <c r="K267" s="19" t="s">
        <v>19043</v>
      </c>
    </row>
    <row r="268" spans="1:11" ht="15.75" customHeight="1">
      <c r="A268" s="19">
        <v>25699041</v>
      </c>
      <c r="B268" s="19" t="s">
        <v>19009</v>
      </c>
      <c r="C268" s="19" t="s">
        <v>19010</v>
      </c>
      <c r="D268" s="19" t="s">
        <v>19011</v>
      </c>
      <c r="E268" s="19" t="s">
        <v>19012</v>
      </c>
      <c r="F268" s="19" t="s">
        <v>113</v>
      </c>
      <c r="G268" s="19">
        <v>2015</v>
      </c>
      <c r="H268" s="65">
        <v>42056</v>
      </c>
      <c r="I268" s="19" t="s">
        <v>19013</v>
      </c>
      <c r="K268" s="19" t="s">
        <v>19014</v>
      </c>
    </row>
    <row r="269" spans="1:11" ht="15.75" customHeight="1">
      <c r="A269" s="19">
        <v>25152325</v>
      </c>
      <c r="B269" s="19" t="s">
        <v>19000</v>
      </c>
      <c r="C269" s="19" t="s">
        <v>19001</v>
      </c>
      <c r="D269" s="19" t="s">
        <v>18996</v>
      </c>
      <c r="E269" s="19" t="s">
        <v>18997</v>
      </c>
      <c r="F269" s="19" t="s">
        <v>1263</v>
      </c>
      <c r="G269" s="19">
        <v>2015</v>
      </c>
      <c r="H269" s="65">
        <v>41877</v>
      </c>
      <c r="K269" s="19" t="s">
        <v>19002</v>
      </c>
    </row>
    <row r="270" spans="1:11" ht="15.75" customHeight="1">
      <c r="A270" s="19">
        <v>25305567</v>
      </c>
      <c r="B270" s="19" t="s">
        <v>18994</v>
      </c>
      <c r="C270" s="19" t="s">
        <v>18995</v>
      </c>
      <c r="D270" s="19" t="s">
        <v>18996</v>
      </c>
      <c r="E270" s="19" t="s">
        <v>18997</v>
      </c>
      <c r="F270" s="19" t="s">
        <v>1263</v>
      </c>
      <c r="G270" s="19">
        <v>2015</v>
      </c>
      <c r="H270" s="65">
        <v>41924</v>
      </c>
      <c r="K270" s="19" t="s">
        <v>18998</v>
      </c>
    </row>
    <row r="271" spans="1:11" ht="15.75" customHeight="1">
      <c r="A271" s="19">
        <v>25533886</v>
      </c>
      <c r="B271" s="19" t="s">
        <v>18910</v>
      </c>
      <c r="C271" s="19" t="s">
        <v>18911</v>
      </c>
      <c r="D271" s="19" t="s">
        <v>18912</v>
      </c>
      <c r="E271" s="19" t="s">
        <v>18913</v>
      </c>
      <c r="F271" s="19" t="s">
        <v>1636</v>
      </c>
      <c r="G271" s="19">
        <v>2015</v>
      </c>
      <c r="H271" s="65">
        <v>41997</v>
      </c>
      <c r="K271" s="19" t="s">
        <v>18914</v>
      </c>
    </row>
    <row r="272" spans="1:11" ht="15.75" customHeight="1">
      <c r="A272" s="19">
        <v>25623134</v>
      </c>
      <c r="B272" s="19" t="s">
        <v>18884</v>
      </c>
      <c r="C272" s="19" t="s">
        <v>18885</v>
      </c>
      <c r="D272" s="19" t="s">
        <v>18886</v>
      </c>
      <c r="E272" s="19" t="s">
        <v>18887</v>
      </c>
      <c r="F272" s="19" t="s">
        <v>1290</v>
      </c>
      <c r="G272" s="19">
        <v>2015</v>
      </c>
      <c r="H272" s="65">
        <v>42032</v>
      </c>
      <c r="K272" s="19" t="s">
        <v>18888</v>
      </c>
    </row>
    <row r="273" spans="1:11" ht="15.75" customHeight="1">
      <c r="A273" s="19">
        <v>25649881</v>
      </c>
      <c r="B273" s="19" t="s">
        <v>18873</v>
      </c>
      <c r="C273" s="19" t="s">
        <v>18874</v>
      </c>
      <c r="D273" s="19" t="s">
        <v>18875</v>
      </c>
      <c r="E273" s="19" t="s">
        <v>18876</v>
      </c>
      <c r="F273" s="19" t="s">
        <v>6736</v>
      </c>
      <c r="G273" s="19">
        <v>2015</v>
      </c>
      <c r="H273" s="65">
        <v>42040</v>
      </c>
      <c r="K273" s="19" t="s">
        <v>18877</v>
      </c>
    </row>
    <row r="274" spans="1:11" ht="15.75" customHeight="1">
      <c r="A274" s="19">
        <v>25883794</v>
      </c>
      <c r="B274" s="19" t="s">
        <v>18856</v>
      </c>
      <c r="C274" s="19" t="s">
        <v>18857</v>
      </c>
      <c r="D274" s="19" t="s">
        <v>18858</v>
      </c>
      <c r="E274" s="19" t="s">
        <v>18859</v>
      </c>
      <c r="F274" s="19" t="s">
        <v>5601</v>
      </c>
      <c r="G274" s="19">
        <v>2015</v>
      </c>
      <c r="H274" s="65">
        <v>42112</v>
      </c>
      <c r="I274" s="19" t="s">
        <v>18860</v>
      </c>
      <c r="K274" s="19" t="s">
        <v>18861</v>
      </c>
    </row>
    <row r="275" spans="1:11" ht="15.75" customHeight="1">
      <c r="A275" s="19">
        <v>25984342</v>
      </c>
      <c r="B275" s="19" t="s">
        <v>18848</v>
      </c>
      <c r="C275" s="19" t="s">
        <v>18849</v>
      </c>
      <c r="D275" s="19" t="s">
        <v>18850</v>
      </c>
      <c r="E275" s="19" t="s">
        <v>18851</v>
      </c>
      <c r="F275" s="19" t="s">
        <v>18852</v>
      </c>
      <c r="G275" s="19">
        <v>2015</v>
      </c>
      <c r="H275" s="65">
        <v>42143</v>
      </c>
      <c r="I275" s="19" t="s">
        <v>18853</v>
      </c>
      <c r="K275" s="19" t="s">
        <v>18854</v>
      </c>
    </row>
    <row r="276" spans="1:11" ht="15.75" customHeight="1">
      <c r="A276" s="19">
        <v>25738646</v>
      </c>
      <c r="B276" s="19" t="s">
        <v>18821</v>
      </c>
      <c r="C276" s="19" t="s">
        <v>18822</v>
      </c>
      <c r="D276" s="19" t="s">
        <v>18823</v>
      </c>
      <c r="E276" s="19" t="s">
        <v>18824</v>
      </c>
      <c r="F276" s="19" t="s">
        <v>1619</v>
      </c>
      <c r="G276" s="19">
        <v>2015</v>
      </c>
      <c r="H276" s="65">
        <v>42068</v>
      </c>
      <c r="I276" s="19" t="s">
        <v>18825</v>
      </c>
      <c r="K276" s="19" t="s">
        <v>18826</v>
      </c>
    </row>
    <row r="277" spans="1:11" ht="15.75" customHeight="1">
      <c r="A277" s="19">
        <v>25749735</v>
      </c>
      <c r="B277" s="19" t="s">
        <v>18801</v>
      </c>
      <c r="C277" s="19" t="s">
        <v>18802</v>
      </c>
      <c r="D277" s="19" t="s">
        <v>18803</v>
      </c>
      <c r="E277" s="19" t="s">
        <v>18804</v>
      </c>
      <c r="F277" s="19" t="s">
        <v>4467</v>
      </c>
      <c r="G277" s="19">
        <v>2015</v>
      </c>
      <c r="H277" s="65">
        <v>42073</v>
      </c>
      <c r="I277" s="19" t="s">
        <v>18805</v>
      </c>
      <c r="K277" s="19" t="s">
        <v>18806</v>
      </c>
    </row>
    <row r="278" spans="1:11" ht="15.75" customHeight="1">
      <c r="A278" s="19">
        <v>25124395</v>
      </c>
      <c r="B278" s="19" t="s">
        <v>18729</v>
      </c>
      <c r="C278" s="19" t="s">
        <v>18730</v>
      </c>
      <c r="D278" s="19" t="s">
        <v>18731</v>
      </c>
      <c r="E278" s="19" t="s">
        <v>18732</v>
      </c>
      <c r="F278" s="19" t="s">
        <v>2167</v>
      </c>
      <c r="G278" s="19">
        <v>2015</v>
      </c>
      <c r="H278" s="65">
        <v>41867</v>
      </c>
      <c r="K278" s="19" t="s">
        <v>18733</v>
      </c>
    </row>
    <row r="279" spans="1:11" ht="15.75" customHeight="1">
      <c r="A279" s="19">
        <v>25496172</v>
      </c>
      <c r="B279" s="19" t="s">
        <v>18713</v>
      </c>
      <c r="C279" s="19" t="s">
        <v>18714</v>
      </c>
      <c r="D279" s="19" t="s">
        <v>18715</v>
      </c>
      <c r="E279" s="19" t="s">
        <v>18716</v>
      </c>
      <c r="F279" s="19" t="s">
        <v>5734</v>
      </c>
      <c r="G279" s="19">
        <v>2015</v>
      </c>
      <c r="H279" s="65">
        <v>41989</v>
      </c>
      <c r="K279" s="19" t="s">
        <v>18717</v>
      </c>
    </row>
    <row r="280" spans="1:11" ht="15.75" customHeight="1">
      <c r="A280" s="19">
        <v>25645293</v>
      </c>
      <c r="B280" s="19" t="s">
        <v>18664</v>
      </c>
      <c r="C280" s="19" t="s">
        <v>18665</v>
      </c>
      <c r="D280" s="19" t="s">
        <v>18666</v>
      </c>
      <c r="E280" s="19" t="s">
        <v>18667</v>
      </c>
      <c r="F280" s="19" t="s">
        <v>11350</v>
      </c>
      <c r="G280" s="19">
        <v>2015</v>
      </c>
      <c r="H280" s="65">
        <v>42039</v>
      </c>
      <c r="K280" s="19" t="s">
        <v>18668</v>
      </c>
    </row>
    <row r="281" spans="1:11" ht="15.75" customHeight="1">
      <c r="A281" s="19">
        <v>25673788</v>
      </c>
      <c r="B281" s="19" t="s">
        <v>18655</v>
      </c>
      <c r="C281" s="19" t="s">
        <v>18656</v>
      </c>
      <c r="D281" s="19" t="s">
        <v>18657</v>
      </c>
      <c r="E281" s="19" t="s">
        <v>18658</v>
      </c>
      <c r="F281" s="19" t="s">
        <v>1272</v>
      </c>
      <c r="G281" s="19">
        <v>2015</v>
      </c>
      <c r="H281" s="65">
        <v>42048</v>
      </c>
      <c r="I281" s="19" t="s">
        <v>18659</v>
      </c>
      <c r="K281" s="19" t="s">
        <v>18660</v>
      </c>
    </row>
    <row r="282" spans="1:11" ht="15.75" customHeight="1">
      <c r="A282" s="19">
        <v>25764097</v>
      </c>
      <c r="B282" s="19" t="s">
        <v>18627</v>
      </c>
      <c r="C282" s="19" t="s">
        <v>18628</v>
      </c>
      <c r="D282" s="19" t="s">
        <v>18629</v>
      </c>
      <c r="E282" s="19" t="s">
        <v>18630</v>
      </c>
      <c r="F282" s="19" t="s">
        <v>979</v>
      </c>
      <c r="G282" s="19">
        <v>2015</v>
      </c>
      <c r="H282" s="65">
        <v>42076</v>
      </c>
      <c r="K282" s="19" t="s">
        <v>18631</v>
      </c>
    </row>
    <row r="283" spans="1:11" ht="15.75" customHeight="1">
      <c r="A283" s="19">
        <v>25780077</v>
      </c>
      <c r="B283" s="19" t="s">
        <v>18623</v>
      </c>
      <c r="C283" s="19" t="s">
        <v>18624</v>
      </c>
      <c r="D283" s="19" t="s">
        <v>18625</v>
      </c>
      <c r="E283" s="19" t="s">
        <v>3609</v>
      </c>
      <c r="F283" s="19" t="s">
        <v>1281</v>
      </c>
      <c r="G283" s="19">
        <v>2015</v>
      </c>
      <c r="H283" s="65">
        <v>42081</v>
      </c>
      <c r="K283" s="19" t="s">
        <v>18626</v>
      </c>
    </row>
    <row r="284" spans="1:11" ht="15.75" customHeight="1">
      <c r="A284" s="19">
        <v>25832102</v>
      </c>
      <c r="B284" s="19" t="s">
        <v>18611</v>
      </c>
      <c r="C284" s="19" t="s">
        <v>18612</v>
      </c>
      <c r="D284" s="19" t="s">
        <v>18613</v>
      </c>
      <c r="E284" s="19" t="s">
        <v>14439</v>
      </c>
      <c r="F284" s="19" t="s">
        <v>12540</v>
      </c>
      <c r="G284" s="19">
        <v>2015</v>
      </c>
      <c r="H284" s="65">
        <v>42097</v>
      </c>
      <c r="I284" s="19" t="s">
        <v>18614</v>
      </c>
      <c r="K284" s="19" t="s">
        <v>18615</v>
      </c>
    </row>
    <row r="285" spans="1:11" ht="15.75" customHeight="1">
      <c r="A285" s="19">
        <v>25897241</v>
      </c>
      <c r="B285" s="19" t="s">
        <v>18568</v>
      </c>
      <c r="C285" s="19" t="s">
        <v>18569</v>
      </c>
      <c r="D285" s="19" t="s">
        <v>18570</v>
      </c>
      <c r="E285" s="19" t="s">
        <v>18571</v>
      </c>
      <c r="F285" s="19" t="s">
        <v>18572</v>
      </c>
      <c r="G285" s="19">
        <v>2015</v>
      </c>
      <c r="H285" s="65">
        <v>42116</v>
      </c>
      <c r="I285" s="19" t="s">
        <v>18573</v>
      </c>
      <c r="K285" s="19" t="s">
        <v>18574</v>
      </c>
    </row>
    <row r="286" spans="1:11" ht="15.75" customHeight="1">
      <c r="A286" s="19">
        <v>25701314</v>
      </c>
      <c r="B286" s="19" t="s">
        <v>18548</v>
      </c>
      <c r="C286" s="19" t="s">
        <v>18549</v>
      </c>
      <c r="D286" s="19" t="s">
        <v>18546</v>
      </c>
      <c r="E286" s="19" t="s">
        <v>18550</v>
      </c>
      <c r="F286" s="19" t="s">
        <v>1263</v>
      </c>
      <c r="G286" s="19">
        <v>2015</v>
      </c>
      <c r="H286" s="65">
        <v>42057</v>
      </c>
      <c r="K286" s="19" t="s">
        <v>18551</v>
      </c>
    </row>
    <row r="287" spans="1:11" ht="15.75" customHeight="1">
      <c r="A287" s="19">
        <v>25787137</v>
      </c>
      <c r="B287" s="19" t="s">
        <v>18417</v>
      </c>
      <c r="C287" s="19" t="s">
        <v>18418</v>
      </c>
      <c r="D287" s="19" t="s">
        <v>18419</v>
      </c>
      <c r="E287" s="19" t="s">
        <v>11829</v>
      </c>
      <c r="F287" s="19" t="s">
        <v>12192</v>
      </c>
      <c r="G287" s="19">
        <v>2015</v>
      </c>
      <c r="H287" s="65">
        <v>42083</v>
      </c>
      <c r="I287" s="19" t="s">
        <v>18420</v>
      </c>
      <c r="K287" s="19" t="s">
        <v>18421</v>
      </c>
    </row>
    <row r="288" spans="1:11" ht="15.75" customHeight="1">
      <c r="A288" s="19">
        <v>26259279</v>
      </c>
      <c r="B288" s="19" t="s">
        <v>18374</v>
      </c>
      <c r="C288" s="19" t="s">
        <v>18375</v>
      </c>
      <c r="D288" s="19" t="s">
        <v>18376</v>
      </c>
      <c r="E288" s="19" t="s">
        <v>18377</v>
      </c>
      <c r="F288" s="19" t="s">
        <v>18378</v>
      </c>
      <c r="G288" s="19">
        <v>2015</v>
      </c>
      <c r="H288" s="65">
        <v>42228</v>
      </c>
    </row>
    <row r="289" spans="1:11" ht="15.75" customHeight="1">
      <c r="A289" s="19">
        <v>25765966</v>
      </c>
      <c r="B289" s="19" t="s">
        <v>18359</v>
      </c>
      <c r="C289" s="19" t="s">
        <v>18360</v>
      </c>
      <c r="D289" s="19" t="s">
        <v>18355</v>
      </c>
      <c r="E289" s="19" t="s">
        <v>18361</v>
      </c>
      <c r="F289" s="19" t="s">
        <v>1263</v>
      </c>
      <c r="G289" s="19">
        <v>2015</v>
      </c>
      <c r="H289" s="65">
        <v>42077</v>
      </c>
      <c r="K289" s="19" t="s">
        <v>18362</v>
      </c>
    </row>
    <row r="290" spans="1:11" ht="15.75" customHeight="1">
      <c r="A290" s="19">
        <v>25910923</v>
      </c>
      <c r="B290" s="19" t="s">
        <v>18327</v>
      </c>
      <c r="C290" s="19" t="s">
        <v>18328</v>
      </c>
      <c r="E290" s="19" t="s">
        <v>18329</v>
      </c>
    </row>
    <row r="291" spans="1:11" ht="15.75" customHeight="1">
      <c r="A291" s="19">
        <v>25770456</v>
      </c>
      <c r="B291" s="19" t="s">
        <v>18246</v>
      </c>
      <c r="C291" s="19" t="s">
        <v>18247</v>
      </c>
      <c r="D291" s="19" t="s">
        <v>18248</v>
      </c>
      <c r="E291" s="19" t="s">
        <v>18249</v>
      </c>
      <c r="F291" s="19" t="s">
        <v>18250</v>
      </c>
      <c r="G291" s="19">
        <v>2015</v>
      </c>
      <c r="H291" s="65">
        <v>42079</v>
      </c>
      <c r="K291" s="19" t="s">
        <v>18251</v>
      </c>
    </row>
    <row r="292" spans="1:11" ht="15.75" customHeight="1">
      <c r="A292" s="19">
        <v>25917803</v>
      </c>
      <c r="B292" s="19" t="s">
        <v>18212</v>
      </c>
      <c r="C292" s="19" t="s">
        <v>2193</v>
      </c>
      <c r="D292" s="19" t="s">
        <v>18210</v>
      </c>
      <c r="E292" s="19" t="s">
        <v>2195</v>
      </c>
      <c r="F292" s="19" t="s">
        <v>777</v>
      </c>
      <c r="G292" s="19">
        <v>2015</v>
      </c>
      <c r="H292" s="65">
        <v>42123</v>
      </c>
      <c r="K292" s="19" t="s">
        <v>18213</v>
      </c>
    </row>
    <row r="293" spans="1:11" ht="15.75" customHeight="1">
      <c r="A293" s="19">
        <v>25917807</v>
      </c>
      <c r="B293" s="19" t="s">
        <v>18208</v>
      </c>
      <c r="C293" s="19" t="s">
        <v>18209</v>
      </c>
      <c r="D293" s="19" t="s">
        <v>18210</v>
      </c>
      <c r="E293" s="19" t="s">
        <v>13510</v>
      </c>
      <c r="F293" s="19" t="s">
        <v>777</v>
      </c>
      <c r="G293" s="19">
        <v>2015</v>
      </c>
      <c r="H293" s="65">
        <v>42123</v>
      </c>
      <c r="K293" s="19" t="s">
        <v>18211</v>
      </c>
    </row>
    <row r="294" spans="1:11" ht="15.75" customHeight="1">
      <c r="A294" s="19">
        <v>25962101</v>
      </c>
      <c r="B294" s="19" t="s">
        <v>18203</v>
      </c>
      <c r="C294" s="19" t="s">
        <v>18204</v>
      </c>
      <c r="D294" s="19" t="s">
        <v>18205</v>
      </c>
      <c r="E294" s="19" t="s">
        <v>18206</v>
      </c>
      <c r="F294" s="19" t="s">
        <v>11350</v>
      </c>
      <c r="G294" s="19">
        <v>2015</v>
      </c>
      <c r="H294" s="65">
        <v>42136</v>
      </c>
      <c r="K294" s="19" t="s">
        <v>18207</v>
      </c>
    </row>
    <row r="295" spans="1:11" ht="15.75" customHeight="1">
      <c r="A295" s="19">
        <v>26034164</v>
      </c>
      <c r="B295" s="19" t="s">
        <v>18189</v>
      </c>
      <c r="C295" s="19" t="s">
        <v>18190</v>
      </c>
      <c r="D295" s="19" t="s">
        <v>18191</v>
      </c>
      <c r="E295" s="19" t="s">
        <v>18192</v>
      </c>
      <c r="F295" s="19" t="s">
        <v>14309</v>
      </c>
      <c r="G295" s="19">
        <v>2015</v>
      </c>
      <c r="H295" s="65">
        <v>42158</v>
      </c>
      <c r="K295" s="19" t="s">
        <v>18193</v>
      </c>
    </row>
    <row r="296" spans="1:11" ht="15.75" customHeight="1">
      <c r="A296" s="19">
        <v>26059051</v>
      </c>
      <c r="B296" s="19" t="s">
        <v>18146</v>
      </c>
      <c r="C296" s="19" t="s">
        <v>18147</v>
      </c>
      <c r="D296" s="19" t="s">
        <v>18148</v>
      </c>
      <c r="E296" s="19" t="s">
        <v>18149</v>
      </c>
      <c r="F296" s="19" t="s">
        <v>4467</v>
      </c>
      <c r="G296" s="19">
        <v>2015</v>
      </c>
      <c r="H296" s="65">
        <v>42166</v>
      </c>
      <c r="K296" s="19" t="s">
        <v>18150</v>
      </c>
    </row>
    <row r="297" spans="1:11" ht="15.75" customHeight="1">
      <c r="A297" s="19">
        <v>26083474</v>
      </c>
      <c r="B297" s="19" t="s">
        <v>18110</v>
      </c>
      <c r="C297" s="19" t="s">
        <v>18111</v>
      </c>
      <c r="D297" s="19" t="s">
        <v>18112</v>
      </c>
      <c r="E297" s="19" t="s">
        <v>18113</v>
      </c>
      <c r="F297" s="19" t="s">
        <v>208</v>
      </c>
      <c r="G297" s="19">
        <v>2015</v>
      </c>
      <c r="H297" s="65">
        <v>42173</v>
      </c>
      <c r="I297" s="19" t="s">
        <v>18114</v>
      </c>
      <c r="K297" s="19" t="s">
        <v>18115</v>
      </c>
    </row>
    <row r="298" spans="1:11" ht="15.75" customHeight="1">
      <c r="A298" s="19">
        <v>26086647</v>
      </c>
      <c r="B298" s="19" t="s">
        <v>10232</v>
      </c>
      <c r="C298" s="19" t="s">
        <v>10233</v>
      </c>
      <c r="D298" s="19" t="s">
        <v>18107</v>
      </c>
      <c r="E298" s="19" t="s">
        <v>10235</v>
      </c>
      <c r="F298" s="19" t="s">
        <v>4467</v>
      </c>
      <c r="G298" s="19">
        <v>2015</v>
      </c>
      <c r="H298" s="65">
        <v>42174</v>
      </c>
      <c r="K298" s="19" t="s">
        <v>18108</v>
      </c>
    </row>
    <row r="299" spans="1:11" ht="15.75" customHeight="1">
      <c r="A299" s="19">
        <v>26207607</v>
      </c>
      <c r="B299" s="19" t="s">
        <v>17846</v>
      </c>
      <c r="C299" s="19" t="s">
        <v>17847</v>
      </c>
      <c r="D299" s="19" t="s">
        <v>17848</v>
      </c>
      <c r="E299" s="19" t="s">
        <v>2836</v>
      </c>
      <c r="F299" s="19" t="s">
        <v>7428</v>
      </c>
      <c r="G299" s="19">
        <v>2015</v>
      </c>
      <c r="H299" s="65">
        <v>42210</v>
      </c>
      <c r="K299" s="19" t="s">
        <v>17849</v>
      </c>
    </row>
    <row r="300" spans="1:11" ht="15.75" customHeight="1">
      <c r="A300" s="19">
        <v>26216331</v>
      </c>
      <c r="B300" s="19" t="s">
        <v>17835</v>
      </c>
      <c r="C300" s="19" t="s">
        <v>17836</v>
      </c>
      <c r="D300" s="19" t="s">
        <v>17837</v>
      </c>
      <c r="E300" s="19" t="s">
        <v>17838</v>
      </c>
      <c r="F300" s="19" t="s">
        <v>1281</v>
      </c>
      <c r="G300" s="19">
        <v>2015</v>
      </c>
      <c r="H300" s="65">
        <v>42214</v>
      </c>
      <c r="K300" s="19" t="s">
        <v>17839</v>
      </c>
    </row>
    <row r="301" spans="1:11" ht="15.75" customHeight="1">
      <c r="A301" s="19">
        <v>26150660</v>
      </c>
      <c r="B301" s="19" t="s">
        <v>17778</v>
      </c>
      <c r="C301" s="19" t="s">
        <v>17779</v>
      </c>
      <c r="D301" s="19" t="s">
        <v>17780</v>
      </c>
      <c r="E301" s="19" t="s">
        <v>14781</v>
      </c>
      <c r="F301" s="19" t="s">
        <v>17781</v>
      </c>
      <c r="G301" s="19">
        <v>2015</v>
      </c>
      <c r="H301" s="65">
        <v>42193</v>
      </c>
      <c r="I301" s="19" t="s">
        <v>17782</v>
      </c>
      <c r="K301" s="19" t="s">
        <v>17783</v>
      </c>
    </row>
    <row r="302" spans="1:11" ht="15.75" customHeight="1">
      <c r="A302" s="19">
        <v>26162850</v>
      </c>
      <c r="B302" s="19" t="s">
        <v>17749</v>
      </c>
      <c r="C302" s="19" t="s">
        <v>17750</v>
      </c>
      <c r="D302" s="19" t="s">
        <v>17745</v>
      </c>
      <c r="E302" s="19" t="s">
        <v>17751</v>
      </c>
      <c r="F302" s="19" t="s">
        <v>1263</v>
      </c>
      <c r="G302" s="19">
        <v>2015</v>
      </c>
      <c r="H302" s="65">
        <v>42197</v>
      </c>
      <c r="K302" s="19" t="s">
        <v>17752</v>
      </c>
    </row>
    <row r="303" spans="1:11" ht="15.75" customHeight="1">
      <c r="A303" s="19">
        <v>25964173</v>
      </c>
      <c r="B303" s="19" t="s">
        <v>17712</v>
      </c>
      <c r="C303" s="19" t="s">
        <v>17713</v>
      </c>
      <c r="D303" s="19" t="s">
        <v>17714</v>
      </c>
      <c r="E303" s="19" t="s">
        <v>17715</v>
      </c>
      <c r="F303" s="19" t="s">
        <v>3712</v>
      </c>
      <c r="G303" s="19">
        <v>2015</v>
      </c>
      <c r="H303" s="65">
        <v>42137</v>
      </c>
      <c r="K303" s="19" t="s">
        <v>17716</v>
      </c>
    </row>
    <row r="304" spans="1:11" ht="15.75" customHeight="1">
      <c r="A304" s="19">
        <v>26749955</v>
      </c>
      <c r="B304" s="19" t="s">
        <v>17621</v>
      </c>
      <c r="C304" s="19" t="s">
        <v>17622</v>
      </c>
      <c r="D304" s="19" t="s">
        <v>17623</v>
      </c>
      <c r="E304" s="19" t="s">
        <v>17624</v>
      </c>
      <c r="F304" s="19" t="s">
        <v>17625</v>
      </c>
      <c r="G304" s="19">
        <v>2015</v>
      </c>
      <c r="H304" s="65">
        <v>42381</v>
      </c>
    </row>
    <row r="305" spans="1:11" ht="15.75" customHeight="1">
      <c r="A305" s="19">
        <v>26362566</v>
      </c>
      <c r="B305" s="19" t="s">
        <v>17574</v>
      </c>
      <c r="C305" s="19" t="s">
        <v>17575</v>
      </c>
      <c r="D305" s="19" t="s">
        <v>17576</v>
      </c>
      <c r="E305" s="19" t="s">
        <v>11535</v>
      </c>
      <c r="F305" s="19" t="s">
        <v>4467</v>
      </c>
      <c r="G305" s="19">
        <v>2015</v>
      </c>
      <c r="H305" s="65">
        <v>42260</v>
      </c>
      <c r="I305" s="19" t="s">
        <v>17577</v>
      </c>
      <c r="K305" s="19" t="s">
        <v>17578</v>
      </c>
    </row>
    <row r="306" spans="1:11" ht="15.75" customHeight="1">
      <c r="A306" s="19">
        <v>26433695</v>
      </c>
      <c r="B306" s="19" t="s">
        <v>17425</v>
      </c>
      <c r="C306" s="19" t="s">
        <v>17426</v>
      </c>
      <c r="D306" s="19" t="s">
        <v>17427</v>
      </c>
      <c r="E306" s="19" t="s">
        <v>17428</v>
      </c>
      <c r="F306" s="19" t="s">
        <v>2174</v>
      </c>
      <c r="G306" s="19">
        <v>2015</v>
      </c>
      <c r="H306" s="65">
        <v>42282</v>
      </c>
      <c r="K306" s="19" t="s">
        <v>17429</v>
      </c>
    </row>
    <row r="307" spans="1:11" ht="15.75" customHeight="1">
      <c r="A307" s="19">
        <v>26434686</v>
      </c>
      <c r="B307" s="19" t="s">
        <v>17370</v>
      </c>
      <c r="C307" s="19" t="s">
        <v>17371</v>
      </c>
      <c r="D307" s="19" t="s">
        <v>17372</v>
      </c>
      <c r="E307" s="19" t="s">
        <v>17373</v>
      </c>
      <c r="F307" s="19" t="s">
        <v>10386</v>
      </c>
      <c r="G307" s="19">
        <v>2015</v>
      </c>
      <c r="H307" s="65">
        <v>42283</v>
      </c>
      <c r="I307" s="19" t="s">
        <v>17374</v>
      </c>
      <c r="K307" s="19" t="s">
        <v>17375</v>
      </c>
    </row>
    <row r="308" spans="1:11" ht="15.75" customHeight="1">
      <c r="A308" s="19">
        <v>26232540</v>
      </c>
      <c r="B308" s="19" t="s">
        <v>17364</v>
      </c>
      <c r="C308" s="19" t="s">
        <v>17365</v>
      </c>
      <c r="D308" s="19" t="s">
        <v>17366</v>
      </c>
      <c r="E308" s="19" t="s">
        <v>8019</v>
      </c>
      <c r="F308" s="19" t="s">
        <v>1263</v>
      </c>
      <c r="G308" s="19">
        <v>2015</v>
      </c>
      <c r="H308" s="65">
        <v>42218</v>
      </c>
      <c r="I308" s="19" t="s">
        <v>17367</v>
      </c>
      <c r="J308" s="19" t="s">
        <v>17368</v>
      </c>
      <c r="K308" s="19" t="s">
        <v>17369</v>
      </c>
    </row>
    <row r="309" spans="1:11" ht="15.75" customHeight="1">
      <c r="A309" s="19">
        <v>26543526</v>
      </c>
      <c r="B309" s="19" t="s">
        <v>17356</v>
      </c>
      <c r="C309" s="19" t="s">
        <v>17357</v>
      </c>
      <c r="D309" s="19" t="s">
        <v>17358</v>
      </c>
      <c r="E309" s="19" t="s">
        <v>17359</v>
      </c>
      <c r="F309" s="19" t="s">
        <v>17360</v>
      </c>
      <c r="G309" s="19">
        <v>2015</v>
      </c>
      <c r="H309" s="65">
        <v>42315</v>
      </c>
      <c r="I309" s="19" t="s">
        <v>17361</v>
      </c>
      <c r="K309" s="19" t="s">
        <v>17362</v>
      </c>
    </row>
    <row r="310" spans="1:11" ht="15.75" customHeight="1">
      <c r="A310" s="19">
        <v>26481748</v>
      </c>
      <c r="B310" s="19" t="s">
        <v>17344</v>
      </c>
      <c r="C310" s="19" t="s">
        <v>17345</v>
      </c>
      <c r="D310" s="19" t="s">
        <v>17346</v>
      </c>
      <c r="E310" s="19" t="s">
        <v>17347</v>
      </c>
      <c r="F310" s="19" t="s">
        <v>13607</v>
      </c>
      <c r="G310" s="19">
        <v>2015</v>
      </c>
      <c r="H310" s="65">
        <v>42298</v>
      </c>
      <c r="I310" s="19" t="s">
        <v>17348</v>
      </c>
      <c r="K310" s="19" t="s">
        <v>17349</v>
      </c>
    </row>
    <row r="311" spans="1:11" ht="15.75" customHeight="1">
      <c r="A311" s="19">
        <v>26284652</v>
      </c>
      <c r="B311" s="19" t="s">
        <v>17320</v>
      </c>
      <c r="C311" s="19" t="s">
        <v>17321</v>
      </c>
      <c r="D311" s="19" t="s">
        <v>17322</v>
      </c>
      <c r="E311" s="19" t="s">
        <v>8870</v>
      </c>
      <c r="F311" s="19" t="s">
        <v>979</v>
      </c>
      <c r="G311" s="19">
        <v>2015</v>
      </c>
      <c r="H311" s="65">
        <v>42235</v>
      </c>
      <c r="K311" s="19" t="s">
        <v>17323</v>
      </c>
    </row>
    <row r="312" spans="1:11" ht="15.75" customHeight="1">
      <c r="A312" s="19">
        <v>26363637</v>
      </c>
      <c r="B312" s="19" t="s">
        <v>17311</v>
      </c>
      <c r="C312" s="19" t="s">
        <v>17312</v>
      </c>
      <c r="D312" s="19" t="s">
        <v>17313</v>
      </c>
      <c r="E312" s="19" t="s">
        <v>8311</v>
      </c>
      <c r="F312" s="19" t="s">
        <v>1038</v>
      </c>
      <c r="G312" s="19">
        <v>2015</v>
      </c>
      <c r="H312" s="65">
        <v>42261</v>
      </c>
      <c r="K312" s="19" t="s">
        <v>17314</v>
      </c>
    </row>
    <row r="313" spans="1:11" ht="15.75" customHeight="1">
      <c r="A313" s="19">
        <v>26449949</v>
      </c>
      <c r="B313" s="19" t="s">
        <v>17283</v>
      </c>
      <c r="C313" s="19" t="s">
        <v>17284</v>
      </c>
      <c r="D313" s="19" t="s">
        <v>17285</v>
      </c>
      <c r="E313" s="19" t="s">
        <v>2369</v>
      </c>
      <c r="F313" s="19" t="s">
        <v>1488</v>
      </c>
      <c r="G313" s="19">
        <v>2015</v>
      </c>
      <c r="H313" s="65">
        <v>42287</v>
      </c>
      <c r="I313" s="19" t="s">
        <v>17286</v>
      </c>
      <c r="K313" s="19" t="s">
        <v>17287</v>
      </c>
    </row>
    <row r="314" spans="1:11" ht="15.75" customHeight="1">
      <c r="A314" s="19">
        <v>26219694</v>
      </c>
      <c r="B314" s="19" t="s">
        <v>17205</v>
      </c>
      <c r="C314" s="19" t="s">
        <v>17206</v>
      </c>
      <c r="D314" s="19" t="s">
        <v>17195</v>
      </c>
      <c r="E314" s="19" t="s">
        <v>17207</v>
      </c>
      <c r="F314" s="19" t="s">
        <v>1488</v>
      </c>
      <c r="G314" s="19">
        <v>2015</v>
      </c>
      <c r="H314" s="65">
        <v>42215</v>
      </c>
      <c r="I314" s="19" t="s">
        <v>17208</v>
      </c>
      <c r="K314" s="19" t="s">
        <v>17209</v>
      </c>
    </row>
    <row r="315" spans="1:11" ht="15.75" customHeight="1">
      <c r="A315" s="19">
        <v>26553689</v>
      </c>
      <c r="B315" s="19" t="s">
        <v>17193</v>
      </c>
      <c r="C315" s="19" t="s">
        <v>17194</v>
      </c>
      <c r="D315" s="19" t="s">
        <v>17195</v>
      </c>
      <c r="E315" s="19" t="s">
        <v>17196</v>
      </c>
      <c r="F315" s="19" t="s">
        <v>1488</v>
      </c>
      <c r="G315" s="19">
        <v>2015</v>
      </c>
      <c r="H315" s="65">
        <v>42319</v>
      </c>
      <c r="I315" s="19" t="s">
        <v>17197</v>
      </c>
      <c r="K315" s="19" t="s">
        <v>17198</v>
      </c>
    </row>
    <row r="316" spans="1:11" ht="15.75" customHeight="1">
      <c r="A316" s="19">
        <v>26315210</v>
      </c>
      <c r="B316" s="19" t="s">
        <v>17117</v>
      </c>
      <c r="C316" s="19" t="s">
        <v>17118</v>
      </c>
      <c r="D316" s="19" t="s">
        <v>17119</v>
      </c>
      <c r="E316" s="19" t="s">
        <v>17120</v>
      </c>
      <c r="F316" s="19" t="s">
        <v>17121</v>
      </c>
      <c r="G316" s="19">
        <v>2015</v>
      </c>
      <c r="H316" s="65">
        <v>42245</v>
      </c>
      <c r="K316" s="19" t="s">
        <v>17122</v>
      </c>
    </row>
    <row r="317" spans="1:11" ht="15.75" customHeight="1">
      <c r="A317" s="19">
        <v>26372451</v>
      </c>
      <c r="B317" s="19" t="s">
        <v>17089</v>
      </c>
      <c r="C317" s="19" t="s">
        <v>17090</v>
      </c>
      <c r="D317" s="19" t="s">
        <v>17091</v>
      </c>
      <c r="E317" s="19" t="s">
        <v>17092</v>
      </c>
      <c r="F317" s="19" t="s">
        <v>979</v>
      </c>
      <c r="G317" s="19">
        <v>2015</v>
      </c>
      <c r="H317" s="65">
        <v>42263</v>
      </c>
      <c r="K317" s="19" t="s">
        <v>17093</v>
      </c>
    </row>
    <row r="318" spans="1:11" ht="15.75" customHeight="1">
      <c r="A318" s="19">
        <v>26548914</v>
      </c>
      <c r="B318" s="19" t="s">
        <v>17004</v>
      </c>
      <c r="C318" s="19" t="s">
        <v>17005</v>
      </c>
      <c r="D318" s="19" t="s">
        <v>17006</v>
      </c>
      <c r="E318" s="19" t="s">
        <v>17007</v>
      </c>
      <c r="F318" s="19" t="s">
        <v>12456</v>
      </c>
      <c r="G318" s="19">
        <v>2015</v>
      </c>
      <c r="H318" s="65">
        <v>42318</v>
      </c>
      <c r="K318" s="19" t="s">
        <v>17008</v>
      </c>
    </row>
    <row r="319" spans="1:11" ht="15.75" customHeight="1">
      <c r="A319" s="19">
        <v>31641576</v>
      </c>
      <c r="B319" s="19" t="s">
        <v>16987</v>
      </c>
      <c r="C319" s="19" t="s">
        <v>3348</v>
      </c>
      <c r="D319" s="19" t="s">
        <v>16978</v>
      </c>
      <c r="E319" s="19" t="s">
        <v>2948</v>
      </c>
      <c r="F319" s="19" t="s">
        <v>4718</v>
      </c>
      <c r="G319" s="19">
        <v>2015</v>
      </c>
      <c r="H319" s="65">
        <v>43762</v>
      </c>
      <c r="I319" s="19" t="s">
        <v>16988</v>
      </c>
      <c r="K319" s="19" t="s">
        <v>16989</v>
      </c>
    </row>
    <row r="320" spans="1:11" ht="15.75" customHeight="1">
      <c r="A320" s="19">
        <v>26658902</v>
      </c>
      <c r="B320" s="19" t="s">
        <v>16949</v>
      </c>
      <c r="C320" s="19" t="s">
        <v>16950</v>
      </c>
      <c r="D320" s="19" t="s">
        <v>16951</v>
      </c>
      <c r="E320" s="19" t="s">
        <v>16952</v>
      </c>
      <c r="F320" s="19" t="s">
        <v>208</v>
      </c>
      <c r="G320" s="19">
        <v>2015</v>
      </c>
      <c r="H320" s="65">
        <v>42353</v>
      </c>
      <c r="I320" s="19" t="s">
        <v>16953</v>
      </c>
      <c r="K320" s="19" t="s">
        <v>16954</v>
      </c>
    </row>
    <row r="321" spans="1:11" ht="15.75" customHeight="1">
      <c r="A321" s="19">
        <v>26686508</v>
      </c>
      <c r="B321" s="19" t="s">
        <v>16916</v>
      </c>
      <c r="C321" s="19" t="s">
        <v>16917</v>
      </c>
      <c r="D321" s="19" t="s">
        <v>16918</v>
      </c>
      <c r="E321" s="19" t="s">
        <v>16919</v>
      </c>
      <c r="F321" s="19" t="s">
        <v>2978</v>
      </c>
      <c r="G321" s="19">
        <v>2015</v>
      </c>
      <c r="H321" s="65">
        <v>42360</v>
      </c>
      <c r="I321" s="19" t="s">
        <v>16920</v>
      </c>
      <c r="K321" s="19" t="s">
        <v>16921</v>
      </c>
    </row>
    <row r="322" spans="1:11" ht="15.75" customHeight="1">
      <c r="A322" s="19">
        <v>26702036</v>
      </c>
      <c r="B322" s="19" t="s">
        <v>16902</v>
      </c>
      <c r="C322" s="19" t="s">
        <v>16903</v>
      </c>
      <c r="D322" s="19" t="s">
        <v>16904</v>
      </c>
      <c r="E322" s="19" t="s">
        <v>16905</v>
      </c>
      <c r="F322" s="19" t="s">
        <v>16906</v>
      </c>
      <c r="G322" s="19">
        <v>2015</v>
      </c>
      <c r="H322" s="65">
        <v>42363</v>
      </c>
      <c r="I322" s="19" t="s">
        <v>16907</v>
      </c>
      <c r="K322" s="19" t="s">
        <v>16908</v>
      </c>
    </row>
    <row r="323" spans="1:11" ht="15.75" customHeight="1">
      <c r="A323" s="19">
        <v>26308112</v>
      </c>
      <c r="B323" s="19" t="s">
        <v>16859</v>
      </c>
      <c r="C323" s="19" t="s">
        <v>16860</v>
      </c>
      <c r="D323" s="19" t="s">
        <v>16769</v>
      </c>
      <c r="E323" s="19" t="s">
        <v>16861</v>
      </c>
      <c r="F323" s="19" t="s">
        <v>147</v>
      </c>
      <c r="G323" s="19">
        <v>2016</v>
      </c>
      <c r="H323" s="65">
        <v>42243</v>
      </c>
      <c r="I323" s="19" t="s">
        <v>16862</v>
      </c>
      <c r="K323" s="19" t="s">
        <v>16863</v>
      </c>
    </row>
    <row r="324" spans="1:11" ht="15.75" customHeight="1">
      <c r="A324" s="19">
        <v>26398743</v>
      </c>
      <c r="B324" s="19" t="s">
        <v>16840</v>
      </c>
      <c r="C324" s="19" t="s">
        <v>16841</v>
      </c>
      <c r="D324" s="19" t="s">
        <v>16842</v>
      </c>
      <c r="E324" s="19" t="s">
        <v>16843</v>
      </c>
      <c r="F324" s="19" t="s">
        <v>979</v>
      </c>
      <c r="G324" s="19">
        <v>2016</v>
      </c>
      <c r="H324" s="65">
        <v>42271</v>
      </c>
      <c r="K324" s="19" t="s">
        <v>16844</v>
      </c>
    </row>
    <row r="325" spans="1:11" ht="15.75" customHeight="1">
      <c r="A325" s="19">
        <v>26619353</v>
      </c>
      <c r="B325" s="19" t="s">
        <v>16767</v>
      </c>
      <c r="C325" s="19" t="s">
        <v>16768</v>
      </c>
      <c r="D325" s="19" t="s">
        <v>16769</v>
      </c>
      <c r="E325" s="19" t="s">
        <v>16770</v>
      </c>
      <c r="F325" s="19" t="s">
        <v>147</v>
      </c>
      <c r="G325" s="19">
        <v>2016</v>
      </c>
      <c r="H325" s="65">
        <v>42339</v>
      </c>
      <c r="I325" s="19" t="s">
        <v>16771</v>
      </c>
      <c r="K325" s="19" t="s">
        <v>16772</v>
      </c>
    </row>
    <row r="326" spans="1:11" ht="15.75" customHeight="1">
      <c r="A326" s="19">
        <v>26728065</v>
      </c>
      <c r="B326" s="19" t="s">
        <v>16756</v>
      </c>
      <c r="C326" s="19" t="s">
        <v>16757</v>
      </c>
      <c r="D326" s="19" t="s">
        <v>16758</v>
      </c>
      <c r="E326" s="19" t="s">
        <v>16759</v>
      </c>
      <c r="F326" s="19" t="s">
        <v>6864</v>
      </c>
      <c r="G326" s="19">
        <v>2016</v>
      </c>
      <c r="H326" s="65">
        <v>42375</v>
      </c>
      <c r="K326" s="19" t="s">
        <v>16760</v>
      </c>
    </row>
    <row r="327" spans="1:11" ht="15.75" customHeight="1">
      <c r="A327" s="19">
        <v>26741872</v>
      </c>
      <c r="B327" s="19" t="s">
        <v>16750</v>
      </c>
      <c r="C327" s="19" t="s">
        <v>16751</v>
      </c>
      <c r="D327" s="19" t="s">
        <v>16752</v>
      </c>
      <c r="E327" s="19" t="s">
        <v>16753</v>
      </c>
      <c r="F327" s="19" t="s">
        <v>16754</v>
      </c>
      <c r="G327" s="19">
        <v>2016</v>
      </c>
      <c r="H327" s="65">
        <v>42377</v>
      </c>
      <c r="K327" s="19" t="s">
        <v>16755</v>
      </c>
    </row>
    <row r="328" spans="1:11" ht="15.75" customHeight="1">
      <c r="A328" s="19">
        <v>26848612</v>
      </c>
      <c r="B328" s="19" t="s">
        <v>16723</v>
      </c>
      <c r="C328" s="19" t="s">
        <v>16724</v>
      </c>
      <c r="D328" s="19" t="s">
        <v>16725</v>
      </c>
      <c r="E328" s="19" t="s">
        <v>16726</v>
      </c>
      <c r="F328" s="19" t="s">
        <v>11350</v>
      </c>
      <c r="G328" s="19">
        <v>2016</v>
      </c>
      <c r="H328" s="65">
        <v>42406</v>
      </c>
      <c r="K328" s="19" t="s">
        <v>16727</v>
      </c>
    </row>
    <row r="329" spans="1:11" ht="15.75" customHeight="1">
      <c r="A329" s="19">
        <v>26904695</v>
      </c>
      <c r="B329" s="19" t="s">
        <v>16697</v>
      </c>
      <c r="C329" s="19" t="s">
        <v>16698</v>
      </c>
      <c r="D329" s="19" t="s">
        <v>16699</v>
      </c>
      <c r="E329" s="19" t="s">
        <v>9283</v>
      </c>
      <c r="F329" s="19" t="s">
        <v>2346</v>
      </c>
      <c r="G329" s="19">
        <v>2016</v>
      </c>
      <c r="H329" s="65">
        <v>42424</v>
      </c>
      <c r="I329" s="19" t="s">
        <v>16700</v>
      </c>
      <c r="K329" s="19" t="s">
        <v>16701</v>
      </c>
    </row>
    <row r="330" spans="1:11" ht="15.75" customHeight="1">
      <c r="A330" s="19">
        <v>26370552</v>
      </c>
      <c r="B330" s="19" t="s">
        <v>16510</v>
      </c>
      <c r="C330" s="19" t="s">
        <v>16511</v>
      </c>
      <c r="D330" s="19" t="s">
        <v>16512</v>
      </c>
      <c r="E330" s="19" t="s">
        <v>16513</v>
      </c>
      <c r="F330" s="19" t="s">
        <v>492</v>
      </c>
      <c r="G330" s="19">
        <v>2016</v>
      </c>
      <c r="H330" s="65">
        <v>42263</v>
      </c>
      <c r="I330" s="19" t="s">
        <v>16514</v>
      </c>
      <c r="K330" s="19" t="s">
        <v>16515</v>
      </c>
    </row>
    <row r="331" spans="1:11" ht="15.75" customHeight="1">
      <c r="A331" s="19">
        <v>26613689</v>
      </c>
      <c r="B331" s="19" t="s">
        <v>16467</v>
      </c>
      <c r="C331" s="19" t="s">
        <v>16468</v>
      </c>
      <c r="D331" s="19" t="s">
        <v>16469</v>
      </c>
      <c r="E331" s="19" t="s">
        <v>16470</v>
      </c>
      <c r="F331" s="19" t="s">
        <v>16471</v>
      </c>
      <c r="G331" s="19">
        <v>2016</v>
      </c>
      <c r="H331" s="65">
        <v>42337</v>
      </c>
      <c r="I331" s="19" t="s">
        <v>16472</v>
      </c>
      <c r="J331" s="19" t="s">
        <v>16473</v>
      </c>
      <c r="K331" s="19" t="s">
        <v>16474</v>
      </c>
    </row>
    <row r="332" spans="1:11" ht="15.75" customHeight="1">
      <c r="A332" s="19">
        <v>26742947</v>
      </c>
      <c r="B332" s="19" t="s">
        <v>16380</v>
      </c>
      <c r="C332" s="19" t="s">
        <v>16381</v>
      </c>
      <c r="D332" s="19" t="s">
        <v>16382</v>
      </c>
      <c r="E332" s="19" t="s">
        <v>16383</v>
      </c>
      <c r="F332" s="19" t="s">
        <v>1263</v>
      </c>
      <c r="G332" s="19">
        <v>2016</v>
      </c>
      <c r="H332" s="65">
        <v>42378</v>
      </c>
      <c r="K332" s="19" t="s">
        <v>16384</v>
      </c>
    </row>
    <row r="333" spans="1:11" ht="15.75" customHeight="1">
      <c r="A333" s="19">
        <v>26881484</v>
      </c>
      <c r="B333" s="19" t="s">
        <v>10188</v>
      </c>
      <c r="C333" s="19" t="s">
        <v>10189</v>
      </c>
      <c r="D333" s="19" t="s">
        <v>16355</v>
      </c>
      <c r="E333" s="19" t="s">
        <v>10191</v>
      </c>
      <c r="F333" s="19" t="s">
        <v>4467</v>
      </c>
      <c r="G333" s="19">
        <v>2016</v>
      </c>
      <c r="H333" s="65">
        <v>42417</v>
      </c>
      <c r="K333" s="19" t="s">
        <v>16356</v>
      </c>
    </row>
    <row r="334" spans="1:11" ht="15.75" customHeight="1">
      <c r="A334" s="19">
        <v>26636654</v>
      </c>
      <c r="B334" s="19" t="s">
        <v>16314</v>
      </c>
      <c r="C334" s="19" t="s">
        <v>16315</v>
      </c>
      <c r="D334" s="19" t="s">
        <v>16316</v>
      </c>
      <c r="E334" s="19" t="s">
        <v>1437</v>
      </c>
      <c r="F334" s="19" t="s">
        <v>1604</v>
      </c>
      <c r="G334" s="19">
        <v>2016</v>
      </c>
      <c r="H334" s="65">
        <v>42343</v>
      </c>
      <c r="I334" s="19" t="s">
        <v>16317</v>
      </c>
      <c r="K334" s="19" t="s">
        <v>16318</v>
      </c>
    </row>
    <row r="335" spans="1:11" ht="15.75" customHeight="1">
      <c r="A335" s="19">
        <v>26934372</v>
      </c>
      <c r="B335" s="19" t="s">
        <v>16258</v>
      </c>
      <c r="C335" s="19" t="s">
        <v>16259</v>
      </c>
      <c r="D335" s="19" t="s">
        <v>16260</v>
      </c>
      <c r="E335" s="19" t="s">
        <v>16261</v>
      </c>
      <c r="F335" s="19" t="s">
        <v>208</v>
      </c>
      <c r="G335" s="19">
        <v>2016</v>
      </c>
      <c r="H335" s="65">
        <v>42432</v>
      </c>
      <c r="I335" s="19" t="s">
        <v>16262</v>
      </c>
      <c r="K335" s="19" t="s">
        <v>16263</v>
      </c>
    </row>
    <row r="336" spans="1:11" ht="15.75" customHeight="1">
      <c r="A336" s="19">
        <v>26936472</v>
      </c>
      <c r="B336" s="19" t="s">
        <v>16252</v>
      </c>
      <c r="C336" s="19" t="s">
        <v>16253</v>
      </c>
      <c r="D336" s="19" t="s">
        <v>16254</v>
      </c>
      <c r="E336" s="19" t="s">
        <v>16255</v>
      </c>
      <c r="F336" s="19" t="s">
        <v>948</v>
      </c>
      <c r="G336" s="19">
        <v>2016</v>
      </c>
      <c r="H336" s="65">
        <v>42433</v>
      </c>
      <c r="I336" s="19" t="s">
        <v>16256</v>
      </c>
      <c r="K336" s="19" t="s">
        <v>16257</v>
      </c>
    </row>
    <row r="337" spans="1:11" ht="15.75" customHeight="1">
      <c r="A337" s="19">
        <v>26337197</v>
      </c>
      <c r="B337" s="19" t="s">
        <v>16238</v>
      </c>
      <c r="C337" s="19" t="s">
        <v>16239</v>
      </c>
      <c r="D337" s="19" t="s">
        <v>16240</v>
      </c>
      <c r="E337" s="19" t="s">
        <v>16241</v>
      </c>
      <c r="F337" s="19" t="s">
        <v>147</v>
      </c>
      <c r="G337" s="19">
        <v>2016</v>
      </c>
      <c r="H337" s="65">
        <v>42252</v>
      </c>
      <c r="I337" s="19" t="s">
        <v>16242</v>
      </c>
      <c r="K337" s="19" t="s">
        <v>16243</v>
      </c>
    </row>
    <row r="338" spans="1:11" ht="15.75" customHeight="1">
      <c r="A338" s="19">
        <v>26953891</v>
      </c>
      <c r="B338" s="19" t="s">
        <v>16232</v>
      </c>
      <c r="C338" s="19" t="s">
        <v>16233</v>
      </c>
      <c r="D338" s="19" t="s">
        <v>16234</v>
      </c>
      <c r="E338" s="19" t="s">
        <v>753</v>
      </c>
      <c r="F338" s="19" t="s">
        <v>208</v>
      </c>
      <c r="G338" s="19">
        <v>2016</v>
      </c>
      <c r="H338" s="65">
        <v>42438</v>
      </c>
      <c r="I338" s="19" t="s">
        <v>16235</v>
      </c>
      <c r="K338" s="19" t="s">
        <v>16236</v>
      </c>
    </row>
    <row r="339" spans="1:11" ht="15.75" customHeight="1">
      <c r="A339" s="19">
        <v>26960345</v>
      </c>
      <c r="B339" s="19" t="s">
        <v>16226</v>
      </c>
      <c r="C339" s="19" t="s">
        <v>16227</v>
      </c>
      <c r="E339" s="19" t="s">
        <v>16228</v>
      </c>
      <c r="F339" s="19" t="s">
        <v>16229</v>
      </c>
    </row>
    <row r="340" spans="1:11" ht="15.75" customHeight="1">
      <c r="A340" s="19">
        <v>26920472</v>
      </c>
      <c r="B340" s="19" t="s">
        <v>16201</v>
      </c>
      <c r="C340" s="19" t="s">
        <v>16202</v>
      </c>
      <c r="D340" s="19" t="s">
        <v>16203</v>
      </c>
      <c r="E340" s="19" t="s">
        <v>15377</v>
      </c>
      <c r="F340" s="19" t="s">
        <v>1263</v>
      </c>
      <c r="G340" s="19">
        <v>2016</v>
      </c>
      <c r="H340" s="65">
        <v>42428</v>
      </c>
      <c r="K340" s="19" t="s">
        <v>16204</v>
      </c>
    </row>
    <row r="341" spans="1:11" ht="15.75" customHeight="1">
      <c r="A341" s="19">
        <v>26920399</v>
      </c>
      <c r="B341" s="19" t="s">
        <v>16161</v>
      </c>
      <c r="C341" s="19" t="s">
        <v>16162</v>
      </c>
      <c r="D341" s="19" t="s">
        <v>16163</v>
      </c>
      <c r="E341" s="19" t="s">
        <v>16164</v>
      </c>
      <c r="F341" s="19" t="s">
        <v>8562</v>
      </c>
      <c r="G341" s="19">
        <v>2016</v>
      </c>
      <c r="H341" s="65">
        <v>42428</v>
      </c>
      <c r="K341" s="19" t="s">
        <v>16165</v>
      </c>
    </row>
    <row r="342" spans="1:11" ht="15.75" customHeight="1">
      <c r="A342" s="19">
        <v>27036355</v>
      </c>
      <c r="B342" s="19" t="s">
        <v>16147</v>
      </c>
      <c r="C342" s="19" t="s">
        <v>16148</v>
      </c>
      <c r="D342" s="19" t="s">
        <v>16149</v>
      </c>
      <c r="E342" s="19" t="s">
        <v>3407</v>
      </c>
      <c r="F342" s="19" t="s">
        <v>1026</v>
      </c>
      <c r="G342" s="19">
        <v>2016</v>
      </c>
      <c r="H342" s="65">
        <v>42463</v>
      </c>
      <c r="K342" s="19" t="s">
        <v>16150</v>
      </c>
    </row>
    <row r="343" spans="1:11" ht="15.75" customHeight="1">
      <c r="A343" s="19">
        <v>27227227</v>
      </c>
      <c r="B343" s="19" t="s">
        <v>16128</v>
      </c>
      <c r="C343" s="19" t="s">
        <v>16129</v>
      </c>
      <c r="D343" s="19" t="s">
        <v>16130</v>
      </c>
      <c r="E343" s="19" t="s">
        <v>16131</v>
      </c>
      <c r="F343" s="19" t="s">
        <v>16132</v>
      </c>
      <c r="G343" s="19">
        <v>2016</v>
      </c>
      <c r="H343" s="65">
        <v>42465</v>
      </c>
      <c r="K343" s="19" t="s">
        <v>16133</v>
      </c>
    </row>
    <row r="344" spans="1:11" ht="15.75" customHeight="1">
      <c r="A344" s="19">
        <v>26920587</v>
      </c>
      <c r="B344" s="19" t="s">
        <v>16011</v>
      </c>
      <c r="C344" s="19" t="s">
        <v>16012</v>
      </c>
      <c r="D344" s="19" t="s">
        <v>16013</v>
      </c>
      <c r="E344" s="19" t="s">
        <v>16014</v>
      </c>
      <c r="F344" s="19" t="s">
        <v>13351</v>
      </c>
      <c r="G344" s="19">
        <v>2016</v>
      </c>
      <c r="H344" s="65">
        <v>42428</v>
      </c>
      <c r="K344" s="19" t="s">
        <v>16015</v>
      </c>
    </row>
    <row r="345" spans="1:11" ht="15.75" customHeight="1">
      <c r="A345" s="19">
        <v>26923083</v>
      </c>
      <c r="B345" s="19" t="s">
        <v>16006</v>
      </c>
      <c r="C345" s="19" t="s">
        <v>16007</v>
      </c>
      <c r="D345" s="19" t="s">
        <v>16008</v>
      </c>
      <c r="E345" s="19" t="s">
        <v>16009</v>
      </c>
      <c r="F345" s="19" t="s">
        <v>2095</v>
      </c>
      <c r="G345" s="19">
        <v>2016</v>
      </c>
      <c r="H345" s="65">
        <v>42430</v>
      </c>
      <c r="K345" s="19" t="s">
        <v>16010</v>
      </c>
    </row>
    <row r="346" spans="1:11" ht="15.75" customHeight="1">
      <c r="A346" s="19">
        <v>27070064</v>
      </c>
      <c r="B346" s="19" t="s">
        <v>15911</v>
      </c>
      <c r="C346" s="19" t="s">
        <v>15912</v>
      </c>
      <c r="D346" s="19" t="s">
        <v>15913</v>
      </c>
      <c r="E346" s="19" t="s">
        <v>15914</v>
      </c>
      <c r="F346" s="19" t="s">
        <v>979</v>
      </c>
      <c r="G346" s="19">
        <v>2016</v>
      </c>
      <c r="H346" s="65">
        <v>42473</v>
      </c>
      <c r="K346" s="19" t="s">
        <v>15915</v>
      </c>
    </row>
    <row r="347" spans="1:11" ht="15.75" customHeight="1">
      <c r="A347" s="19">
        <v>27099328</v>
      </c>
      <c r="B347" s="19" t="s">
        <v>15904</v>
      </c>
      <c r="C347" s="19" t="s">
        <v>15905</v>
      </c>
      <c r="D347" s="19" t="s">
        <v>15906</v>
      </c>
      <c r="E347" s="19" t="s">
        <v>15907</v>
      </c>
      <c r="F347" s="19" t="s">
        <v>15908</v>
      </c>
      <c r="G347" s="19">
        <v>2016</v>
      </c>
      <c r="H347" s="65">
        <v>42482</v>
      </c>
      <c r="K347" s="19" t="s">
        <v>15909</v>
      </c>
    </row>
    <row r="348" spans="1:11" ht="15.75" customHeight="1">
      <c r="A348" s="19">
        <v>26704617</v>
      </c>
      <c r="B348" s="19" t="s">
        <v>15856</v>
      </c>
      <c r="C348" s="19" t="s">
        <v>15857</v>
      </c>
      <c r="D348" s="19" t="s">
        <v>15858</v>
      </c>
      <c r="E348" s="19" t="s">
        <v>7554</v>
      </c>
      <c r="F348" s="19" t="s">
        <v>1064</v>
      </c>
      <c r="G348" s="19">
        <v>2016</v>
      </c>
      <c r="H348" s="65">
        <v>42364</v>
      </c>
      <c r="I348" s="19" t="s">
        <v>15859</v>
      </c>
      <c r="K348" s="19" t="s">
        <v>15860</v>
      </c>
    </row>
    <row r="349" spans="1:11" ht="15.75" customHeight="1">
      <c r="A349" s="19">
        <v>27113162</v>
      </c>
      <c r="B349" s="19" t="s">
        <v>15824</v>
      </c>
      <c r="C349" s="19" t="s">
        <v>15825</v>
      </c>
      <c r="D349" s="19" t="s">
        <v>15826</v>
      </c>
      <c r="E349" s="19" t="s">
        <v>15827</v>
      </c>
      <c r="F349" s="19" t="s">
        <v>1263</v>
      </c>
      <c r="G349" s="19">
        <v>2016</v>
      </c>
      <c r="H349" s="65">
        <v>42487</v>
      </c>
      <c r="K349" s="19" t="s">
        <v>15828</v>
      </c>
    </row>
    <row r="350" spans="1:11" ht="15.75" customHeight="1">
      <c r="A350" s="19">
        <v>25252727</v>
      </c>
      <c r="B350" s="19" t="s">
        <v>15806</v>
      </c>
      <c r="C350" s="19" t="s">
        <v>15807</v>
      </c>
      <c r="D350" s="19" t="s">
        <v>15808</v>
      </c>
      <c r="E350" s="19" t="s">
        <v>15809</v>
      </c>
      <c r="F350" s="19" t="s">
        <v>10560</v>
      </c>
      <c r="G350" s="19">
        <v>2016</v>
      </c>
      <c r="H350" s="65">
        <v>41908</v>
      </c>
      <c r="K350" s="19" t="s">
        <v>15810</v>
      </c>
    </row>
    <row r="351" spans="1:11" ht="15.75" customHeight="1">
      <c r="A351" s="19">
        <v>27009822</v>
      </c>
      <c r="B351" s="19" t="s">
        <v>15762</v>
      </c>
      <c r="C351" s="19" t="s">
        <v>15763</v>
      </c>
      <c r="D351" s="19" t="s">
        <v>15764</v>
      </c>
      <c r="E351" s="19" t="s">
        <v>7295</v>
      </c>
      <c r="F351" s="19" t="s">
        <v>15765</v>
      </c>
      <c r="G351" s="19">
        <v>2016</v>
      </c>
      <c r="H351" s="65">
        <v>42454</v>
      </c>
      <c r="K351" s="19" t="s">
        <v>15766</v>
      </c>
    </row>
    <row r="352" spans="1:11" ht="15.75" customHeight="1">
      <c r="A352" s="19">
        <v>27536353</v>
      </c>
      <c r="B352" s="19" t="s">
        <v>15657</v>
      </c>
      <c r="C352" s="19" t="s">
        <v>15658</v>
      </c>
      <c r="D352" s="19" t="s">
        <v>15659</v>
      </c>
      <c r="E352" s="19" t="s">
        <v>15660</v>
      </c>
      <c r="F352" s="19" t="s">
        <v>15661</v>
      </c>
      <c r="G352" s="19">
        <v>2016</v>
      </c>
      <c r="H352" s="65">
        <v>42601</v>
      </c>
      <c r="I352" s="19" t="s">
        <v>15662</v>
      </c>
      <c r="K352" s="19" t="s">
        <v>15663</v>
      </c>
    </row>
    <row r="353" spans="1:11" ht="15.75" customHeight="1">
      <c r="A353" s="19">
        <v>27145845</v>
      </c>
      <c r="B353" s="19" t="s">
        <v>15643</v>
      </c>
      <c r="C353" s="19" t="s">
        <v>15644</v>
      </c>
      <c r="D353" s="19" t="s">
        <v>15645</v>
      </c>
      <c r="E353" s="19" t="s">
        <v>15646</v>
      </c>
      <c r="F353" s="19" t="s">
        <v>15647</v>
      </c>
      <c r="G353" s="19">
        <v>2016</v>
      </c>
      <c r="H353" s="65">
        <v>42496</v>
      </c>
      <c r="K353" s="19" t="s">
        <v>15648</v>
      </c>
    </row>
    <row r="354" spans="1:11" ht="15.75" customHeight="1">
      <c r="A354" s="19">
        <v>27271676</v>
      </c>
      <c r="B354" s="19" t="s">
        <v>15629</v>
      </c>
      <c r="C354" s="19" t="s">
        <v>15630</v>
      </c>
      <c r="D354" s="19" t="s">
        <v>15631</v>
      </c>
      <c r="E354" s="19" t="s">
        <v>15632</v>
      </c>
      <c r="F354" s="19" t="s">
        <v>1253</v>
      </c>
      <c r="G354" s="19">
        <v>2016</v>
      </c>
      <c r="H354" s="65">
        <v>42530</v>
      </c>
      <c r="I354" s="19" t="s">
        <v>15633</v>
      </c>
      <c r="K354" s="19" t="s">
        <v>15634</v>
      </c>
    </row>
    <row r="355" spans="1:11" ht="15.75" customHeight="1">
      <c r="A355" s="19">
        <v>27273824</v>
      </c>
      <c r="B355" s="19" t="s">
        <v>15704</v>
      </c>
      <c r="C355" s="19" t="s">
        <v>15705</v>
      </c>
      <c r="D355" s="19" t="s">
        <v>15706</v>
      </c>
      <c r="E355" s="19" t="s">
        <v>15707</v>
      </c>
      <c r="F355" s="19" t="s">
        <v>2861</v>
      </c>
      <c r="G355" s="19">
        <v>2016</v>
      </c>
      <c r="H355" s="65">
        <v>42530</v>
      </c>
      <c r="I355" s="19" t="s">
        <v>15708</v>
      </c>
      <c r="K355" s="19" t="s">
        <v>15709</v>
      </c>
    </row>
    <row r="356" spans="1:11" ht="15.75" customHeight="1">
      <c r="A356" s="19">
        <v>27133877</v>
      </c>
      <c r="B356" s="19" t="s">
        <v>15613</v>
      </c>
      <c r="C356" s="19" t="s">
        <v>12183</v>
      </c>
      <c r="D356" s="19" t="s">
        <v>15607</v>
      </c>
      <c r="E356" s="19" t="s">
        <v>12185</v>
      </c>
      <c r="F356" s="19" t="s">
        <v>1263</v>
      </c>
      <c r="G356" s="19">
        <v>2016</v>
      </c>
      <c r="H356" s="65">
        <v>42493</v>
      </c>
      <c r="K356" s="19" t="s">
        <v>15614</v>
      </c>
    </row>
    <row r="357" spans="1:11" ht="15.75" customHeight="1">
      <c r="A357" s="19">
        <v>27129225</v>
      </c>
      <c r="B357" s="19" t="s">
        <v>15680</v>
      </c>
      <c r="C357" s="19" t="s">
        <v>15681</v>
      </c>
      <c r="D357" s="19" t="s">
        <v>15682</v>
      </c>
      <c r="E357" s="19" t="s">
        <v>15683</v>
      </c>
      <c r="F357" s="19" t="s">
        <v>4165</v>
      </c>
      <c r="G357" s="19">
        <v>2016</v>
      </c>
      <c r="H357" s="65">
        <v>42490</v>
      </c>
      <c r="I357" s="19" t="s">
        <v>15684</v>
      </c>
      <c r="K357" s="19" t="s">
        <v>15685</v>
      </c>
    </row>
    <row r="358" spans="1:11" ht="15.75" customHeight="1">
      <c r="A358" s="19">
        <v>26742001</v>
      </c>
      <c r="B358" s="19" t="s">
        <v>15587</v>
      </c>
      <c r="C358" s="19" t="s">
        <v>15588</v>
      </c>
      <c r="D358" s="19" t="s">
        <v>15589</v>
      </c>
      <c r="E358" s="19" t="s">
        <v>8525</v>
      </c>
      <c r="F358" s="19" t="s">
        <v>2011</v>
      </c>
      <c r="G358" s="19">
        <v>2016</v>
      </c>
      <c r="H358" s="65">
        <v>42377</v>
      </c>
      <c r="I358" s="19" t="s">
        <v>15590</v>
      </c>
      <c r="K358" s="19" t="s">
        <v>15591</v>
      </c>
    </row>
    <row r="359" spans="1:11" ht="15.75" customHeight="1">
      <c r="A359" s="19">
        <v>27142328</v>
      </c>
      <c r="B359" s="19" t="s">
        <v>15565</v>
      </c>
      <c r="C359" s="19" t="s">
        <v>15566</v>
      </c>
      <c r="D359" s="19" t="s">
        <v>15567</v>
      </c>
      <c r="E359" s="19" t="s">
        <v>15568</v>
      </c>
      <c r="F359" s="19" t="s">
        <v>1263</v>
      </c>
      <c r="G359" s="19">
        <v>2016</v>
      </c>
      <c r="H359" s="65">
        <v>42495</v>
      </c>
      <c r="K359" s="19" t="s">
        <v>15569</v>
      </c>
    </row>
    <row r="360" spans="1:11" ht="15.75" customHeight="1">
      <c r="A360" s="19">
        <v>26894630</v>
      </c>
      <c r="B360" s="19" t="s">
        <v>15554</v>
      </c>
      <c r="C360" s="19" t="s">
        <v>15555</v>
      </c>
      <c r="D360" s="19" t="s">
        <v>15556</v>
      </c>
      <c r="E360" s="19" t="s">
        <v>15557</v>
      </c>
      <c r="F360" s="19" t="s">
        <v>454</v>
      </c>
      <c r="G360" s="19">
        <v>2016</v>
      </c>
      <c r="H360" s="65">
        <v>42420</v>
      </c>
      <c r="K360" s="19" t="s">
        <v>15558</v>
      </c>
    </row>
    <row r="361" spans="1:11" ht="15.75" customHeight="1">
      <c r="A361" s="19">
        <v>27086363</v>
      </c>
      <c r="B361" s="19" t="s">
        <v>15538</v>
      </c>
      <c r="C361" s="19" t="s">
        <v>10196</v>
      </c>
      <c r="D361" s="19" t="s">
        <v>15539</v>
      </c>
      <c r="E361" s="19" t="s">
        <v>10198</v>
      </c>
      <c r="F361" s="19" t="s">
        <v>1038</v>
      </c>
      <c r="G361" s="19">
        <v>2016</v>
      </c>
      <c r="H361" s="65">
        <v>42478</v>
      </c>
      <c r="K361" s="19" t="s">
        <v>15540</v>
      </c>
    </row>
    <row r="362" spans="1:11" ht="15.75" customHeight="1">
      <c r="A362" s="19">
        <v>27097348</v>
      </c>
      <c r="B362" s="19" t="s">
        <v>15533</v>
      </c>
      <c r="C362" s="19" t="s">
        <v>15534</v>
      </c>
      <c r="D362" s="19" t="s">
        <v>15535</v>
      </c>
      <c r="E362" s="19" t="s">
        <v>15536</v>
      </c>
      <c r="F362" s="19" t="s">
        <v>979</v>
      </c>
      <c r="G362" s="19">
        <v>2016</v>
      </c>
      <c r="H362" s="65">
        <v>42481</v>
      </c>
      <c r="K362" s="19" t="s">
        <v>15537</v>
      </c>
    </row>
    <row r="363" spans="1:11" ht="15.75" customHeight="1">
      <c r="A363" s="19">
        <v>31463182</v>
      </c>
      <c r="B363" s="19" t="s">
        <v>15471</v>
      </c>
      <c r="C363" s="19" t="s">
        <v>15472</v>
      </c>
      <c r="D363" s="19" t="s">
        <v>15473</v>
      </c>
      <c r="E363" s="19" t="s">
        <v>15474</v>
      </c>
      <c r="F363" s="19" t="s">
        <v>4718</v>
      </c>
      <c r="G363" s="19">
        <v>2016</v>
      </c>
      <c r="H363" s="65">
        <v>43707</v>
      </c>
      <c r="I363" s="19" t="s">
        <v>15475</v>
      </c>
      <c r="K363" s="19" t="s">
        <v>15476</v>
      </c>
    </row>
    <row r="364" spans="1:11" ht="15.75" customHeight="1">
      <c r="A364" s="19">
        <v>27388678</v>
      </c>
      <c r="B364" s="19" t="s">
        <v>15456</v>
      </c>
      <c r="C364" s="19" t="s">
        <v>15457</v>
      </c>
      <c r="D364" s="19" t="s">
        <v>15458</v>
      </c>
      <c r="E364" s="19" t="s">
        <v>15459</v>
      </c>
      <c r="F364" s="19" t="s">
        <v>15460</v>
      </c>
      <c r="G364" s="19">
        <v>2016</v>
      </c>
      <c r="H364" s="65">
        <v>42560</v>
      </c>
      <c r="I364" s="19" t="s">
        <v>15461</v>
      </c>
      <c r="K364" s="19" t="s">
        <v>15462</v>
      </c>
    </row>
    <row r="365" spans="1:11" ht="15.75" customHeight="1">
      <c r="A365" s="19">
        <v>27055019</v>
      </c>
      <c r="B365" s="19" t="s">
        <v>15433</v>
      </c>
      <c r="C365" s="19" t="s">
        <v>15434</v>
      </c>
      <c r="D365" s="19" t="s">
        <v>15435</v>
      </c>
      <c r="E365" s="19" t="s">
        <v>15436</v>
      </c>
      <c r="F365" s="19" t="s">
        <v>1263</v>
      </c>
      <c r="G365" s="19">
        <v>2016</v>
      </c>
      <c r="H365" s="65">
        <v>42468</v>
      </c>
      <c r="K365" s="19" t="s">
        <v>15437</v>
      </c>
    </row>
    <row r="366" spans="1:11" ht="15.75" customHeight="1">
      <c r="A366" s="19">
        <v>27288217</v>
      </c>
      <c r="B366" s="19" t="s">
        <v>15411</v>
      </c>
      <c r="C366" s="19" t="s">
        <v>15412</v>
      </c>
      <c r="D366" s="19" t="s">
        <v>15413</v>
      </c>
      <c r="E366" s="19" t="s">
        <v>14024</v>
      </c>
      <c r="F366" s="19" t="s">
        <v>1263</v>
      </c>
      <c r="G366" s="19">
        <v>2016</v>
      </c>
      <c r="H366" s="65">
        <v>42533</v>
      </c>
      <c r="K366" s="19" t="s">
        <v>15414</v>
      </c>
    </row>
    <row r="367" spans="1:11" ht="15.75" customHeight="1">
      <c r="A367" s="19">
        <v>27349840</v>
      </c>
      <c r="B367" s="19" t="s">
        <v>15396</v>
      </c>
      <c r="C367" s="19" t="s">
        <v>15397</v>
      </c>
      <c r="D367" s="19" t="s">
        <v>15398</v>
      </c>
      <c r="E367" s="19" t="s">
        <v>15377</v>
      </c>
      <c r="F367" s="19" t="s">
        <v>1263</v>
      </c>
      <c r="G367" s="19">
        <v>2016</v>
      </c>
      <c r="H367" s="65">
        <v>42550</v>
      </c>
      <c r="K367" s="19" t="s">
        <v>15399</v>
      </c>
    </row>
    <row r="368" spans="1:11" ht="15.75" customHeight="1">
      <c r="A368" s="19">
        <v>27373595</v>
      </c>
      <c r="B368" s="19" t="s">
        <v>15381</v>
      </c>
      <c r="C368" s="19" t="s">
        <v>15382</v>
      </c>
      <c r="D368" s="19" t="s">
        <v>15383</v>
      </c>
      <c r="E368" s="19" t="s">
        <v>15384</v>
      </c>
      <c r="F368" s="19" t="s">
        <v>1263</v>
      </c>
      <c r="G368" s="19">
        <v>2016</v>
      </c>
      <c r="H368" s="65">
        <v>42556</v>
      </c>
      <c r="K368" s="19" t="s">
        <v>15385</v>
      </c>
    </row>
    <row r="369" spans="1:11" ht="15.75" customHeight="1">
      <c r="A369" s="19">
        <v>27473951</v>
      </c>
      <c r="B369" s="19" t="s">
        <v>15374</v>
      </c>
      <c r="C369" s="19" t="s">
        <v>15375</v>
      </c>
      <c r="D369" s="19" t="s">
        <v>15376</v>
      </c>
      <c r="E369" s="19" t="s">
        <v>15377</v>
      </c>
      <c r="F369" s="19" t="s">
        <v>3548</v>
      </c>
      <c r="G369" s="19">
        <v>2016</v>
      </c>
      <c r="H369" s="65">
        <v>42582</v>
      </c>
      <c r="I369" s="19" t="s">
        <v>15378</v>
      </c>
      <c r="K369" s="19" t="s">
        <v>15379</v>
      </c>
    </row>
    <row r="370" spans="1:11" ht="15.75" customHeight="1">
      <c r="A370" s="19">
        <v>27322346</v>
      </c>
      <c r="B370" s="19" t="s">
        <v>15331</v>
      </c>
      <c r="C370" s="19" t="s">
        <v>15332</v>
      </c>
      <c r="D370" s="19" t="s">
        <v>15333</v>
      </c>
      <c r="E370" s="19" t="s">
        <v>15334</v>
      </c>
      <c r="F370" s="19" t="s">
        <v>9704</v>
      </c>
      <c r="G370" s="19">
        <v>2016</v>
      </c>
      <c r="H370" s="65">
        <v>42542</v>
      </c>
      <c r="K370" s="19" t="s">
        <v>15335</v>
      </c>
    </row>
    <row r="371" spans="1:11" ht="15.75" customHeight="1">
      <c r="A371" s="19">
        <v>27486835</v>
      </c>
      <c r="B371" s="19" t="s">
        <v>15518</v>
      </c>
      <c r="C371" s="19" t="s">
        <v>15519</v>
      </c>
      <c r="D371" s="19" t="s">
        <v>15520</v>
      </c>
      <c r="E371" s="19" t="s">
        <v>15521</v>
      </c>
      <c r="F371" s="19" t="s">
        <v>4467</v>
      </c>
      <c r="G371" s="19">
        <v>2016</v>
      </c>
      <c r="H371" s="65">
        <v>42586</v>
      </c>
      <c r="I371" s="19" t="s">
        <v>15522</v>
      </c>
      <c r="K371" s="19" t="s">
        <v>15523</v>
      </c>
    </row>
    <row r="372" spans="1:11" ht="15.75" customHeight="1">
      <c r="A372" s="19">
        <v>27265451</v>
      </c>
      <c r="B372" s="19" t="s">
        <v>15187</v>
      </c>
      <c r="C372" s="19" t="s">
        <v>15188</v>
      </c>
      <c r="D372" s="19" t="s">
        <v>15189</v>
      </c>
      <c r="E372" s="19" t="s">
        <v>10874</v>
      </c>
      <c r="F372" s="19" t="s">
        <v>1263</v>
      </c>
      <c r="G372" s="19">
        <v>2016</v>
      </c>
      <c r="H372" s="65">
        <v>42528</v>
      </c>
      <c r="K372" s="19" t="s">
        <v>15190</v>
      </c>
    </row>
    <row r="373" spans="1:11" ht="15.75" customHeight="1">
      <c r="A373" s="19">
        <v>27125273</v>
      </c>
      <c r="B373" s="19" t="s">
        <v>15182</v>
      </c>
      <c r="C373" s="19" t="s">
        <v>15183</v>
      </c>
      <c r="D373" s="19" t="s">
        <v>15184</v>
      </c>
      <c r="E373" s="19" t="s">
        <v>12732</v>
      </c>
      <c r="F373" s="19" t="s">
        <v>3307</v>
      </c>
      <c r="G373" s="19">
        <v>2016</v>
      </c>
      <c r="H373" s="65">
        <v>42490</v>
      </c>
      <c r="I373" s="19" t="s">
        <v>15185</v>
      </c>
      <c r="K373" s="19" t="s">
        <v>15186</v>
      </c>
    </row>
    <row r="374" spans="1:11" ht="15.75" customHeight="1">
      <c r="A374" s="19">
        <v>27182898</v>
      </c>
      <c r="B374" s="19" t="s">
        <v>15170</v>
      </c>
      <c r="C374" s="19" t="s">
        <v>5719</v>
      </c>
      <c r="D374" s="19" t="s">
        <v>15157</v>
      </c>
      <c r="E374" s="19" t="s">
        <v>5721</v>
      </c>
      <c r="F374" s="19" t="s">
        <v>979</v>
      </c>
      <c r="G374" s="19">
        <v>2016</v>
      </c>
      <c r="H374" s="65">
        <v>42507</v>
      </c>
      <c r="K374" s="19" t="s">
        <v>15171</v>
      </c>
    </row>
    <row r="375" spans="1:11" ht="15.75" customHeight="1">
      <c r="A375" s="19">
        <v>27269963</v>
      </c>
      <c r="B375" s="19" t="s">
        <v>15161</v>
      </c>
      <c r="C375" s="19" t="s">
        <v>15162</v>
      </c>
      <c r="D375" s="19" t="s">
        <v>15163</v>
      </c>
      <c r="E375" s="19" t="s">
        <v>9378</v>
      </c>
      <c r="F375" s="19" t="s">
        <v>147</v>
      </c>
      <c r="G375" s="19">
        <v>2016</v>
      </c>
      <c r="H375" s="65">
        <v>42530</v>
      </c>
      <c r="I375" s="19" t="s">
        <v>15164</v>
      </c>
      <c r="K375" s="19" t="s">
        <v>15165</v>
      </c>
    </row>
    <row r="376" spans="1:11" ht="15.75" customHeight="1">
      <c r="A376" s="19">
        <v>27273691</v>
      </c>
      <c r="B376" s="19" t="s">
        <v>15156</v>
      </c>
      <c r="C376" s="19" t="s">
        <v>5719</v>
      </c>
      <c r="D376" s="19" t="s">
        <v>15157</v>
      </c>
      <c r="E376" s="19" t="s">
        <v>5721</v>
      </c>
      <c r="F376" s="19" t="s">
        <v>979</v>
      </c>
      <c r="G376" s="19">
        <v>2016</v>
      </c>
      <c r="H376" s="65">
        <v>42530</v>
      </c>
      <c r="I376" s="19" t="s">
        <v>15158</v>
      </c>
      <c r="J376" s="19" t="s">
        <v>15159</v>
      </c>
      <c r="K376" s="19" t="s">
        <v>15160</v>
      </c>
    </row>
    <row r="377" spans="1:11" ht="15.75" customHeight="1">
      <c r="A377" s="19">
        <v>27300255</v>
      </c>
      <c r="B377" s="19" t="s">
        <v>15145</v>
      </c>
      <c r="C377" s="19" t="s">
        <v>15146</v>
      </c>
      <c r="D377" s="19" t="s">
        <v>15147</v>
      </c>
      <c r="E377" s="19" t="s">
        <v>15148</v>
      </c>
      <c r="F377" s="19" t="s">
        <v>3511</v>
      </c>
      <c r="G377" s="19">
        <v>2016</v>
      </c>
      <c r="H377" s="65">
        <v>42536</v>
      </c>
      <c r="K377" s="19" t="s">
        <v>15149</v>
      </c>
    </row>
    <row r="378" spans="1:11" ht="15.75" customHeight="1">
      <c r="A378" s="19">
        <v>27404367</v>
      </c>
      <c r="B378" s="19" t="s">
        <v>15112</v>
      </c>
      <c r="C378" s="19" t="s">
        <v>15113</v>
      </c>
      <c r="E378" s="19" t="s">
        <v>15114</v>
      </c>
    </row>
    <row r="379" spans="1:11" ht="15.75" customHeight="1">
      <c r="A379" s="19">
        <v>27497379</v>
      </c>
      <c r="B379" s="19" t="s">
        <v>15099</v>
      </c>
      <c r="C379" s="19" t="s">
        <v>15100</v>
      </c>
      <c r="D379" s="19" t="s">
        <v>15090</v>
      </c>
      <c r="E379" s="19" t="s">
        <v>12113</v>
      </c>
      <c r="F379" s="19" t="s">
        <v>1290</v>
      </c>
      <c r="G379" s="19">
        <v>2016</v>
      </c>
      <c r="H379" s="65">
        <v>42589</v>
      </c>
      <c r="K379" s="19" t="s">
        <v>15101</v>
      </c>
    </row>
    <row r="380" spans="1:11" ht="15.75" customHeight="1">
      <c r="A380" s="19">
        <v>27510380</v>
      </c>
      <c r="B380" s="19" t="s">
        <v>15082</v>
      </c>
      <c r="C380" s="19" t="s">
        <v>15083</v>
      </c>
      <c r="D380" s="19" t="s">
        <v>15084</v>
      </c>
      <c r="E380" s="19" t="s">
        <v>15085</v>
      </c>
      <c r="F380" s="19" t="s">
        <v>11483</v>
      </c>
      <c r="G380" s="19">
        <v>2016</v>
      </c>
      <c r="H380" s="65">
        <v>42594</v>
      </c>
      <c r="I380" s="19" t="s">
        <v>15086</v>
      </c>
      <c r="K380" s="19" t="s">
        <v>15087</v>
      </c>
    </row>
    <row r="381" spans="1:11" ht="15.75" customHeight="1">
      <c r="A381" s="19">
        <v>27527817</v>
      </c>
      <c r="B381" s="19" t="s">
        <v>15046</v>
      </c>
      <c r="C381" s="19" t="s">
        <v>15047</v>
      </c>
      <c r="D381" s="19" t="s">
        <v>15042</v>
      </c>
      <c r="E381" s="19" t="s">
        <v>15048</v>
      </c>
      <c r="F381" s="19" t="s">
        <v>1263</v>
      </c>
      <c r="G381" s="19">
        <v>2016</v>
      </c>
      <c r="H381" s="65">
        <v>42599</v>
      </c>
      <c r="K381" s="19" t="s">
        <v>15049</v>
      </c>
    </row>
    <row r="382" spans="1:11" ht="15.75" customHeight="1">
      <c r="A382" s="19">
        <v>27527818</v>
      </c>
      <c r="B382" s="19" t="s">
        <v>15040</v>
      </c>
      <c r="C382" s="19" t="s">
        <v>15041</v>
      </c>
      <c r="D382" s="19" t="s">
        <v>15042</v>
      </c>
      <c r="E382" s="19" t="s">
        <v>15043</v>
      </c>
      <c r="F382" s="19" t="s">
        <v>1263</v>
      </c>
      <c r="G382" s="19">
        <v>2016</v>
      </c>
      <c r="H382" s="65">
        <v>42599</v>
      </c>
      <c r="K382" s="19" t="s">
        <v>15044</v>
      </c>
    </row>
    <row r="383" spans="1:11" ht="15.75" customHeight="1">
      <c r="A383" s="19">
        <v>27733852</v>
      </c>
      <c r="B383" s="19" t="s">
        <v>15002</v>
      </c>
      <c r="C383" s="19" t="s">
        <v>15003</v>
      </c>
      <c r="D383" s="19" t="s">
        <v>15004</v>
      </c>
      <c r="E383" s="19" t="s">
        <v>2722</v>
      </c>
      <c r="F383" s="19" t="s">
        <v>113</v>
      </c>
      <c r="G383" s="19">
        <v>2016</v>
      </c>
      <c r="H383" s="65">
        <v>42657</v>
      </c>
      <c r="I383" s="19" t="s">
        <v>15005</v>
      </c>
      <c r="K383" s="19" t="s">
        <v>15006</v>
      </c>
    </row>
    <row r="384" spans="1:11" ht="15.75" customHeight="1">
      <c r="A384" s="19">
        <v>26426681</v>
      </c>
      <c r="B384" s="19" t="s">
        <v>14988</v>
      </c>
      <c r="C384" s="19" t="s">
        <v>14989</v>
      </c>
      <c r="D384" s="19" t="s">
        <v>14990</v>
      </c>
      <c r="E384" s="19" t="s">
        <v>14991</v>
      </c>
      <c r="F384" s="19" t="s">
        <v>14992</v>
      </c>
      <c r="G384" s="19">
        <v>2016</v>
      </c>
      <c r="H384" s="65">
        <v>42279</v>
      </c>
      <c r="I384" s="19" t="s">
        <v>14993</v>
      </c>
      <c r="K384" s="19" t="s">
        <v>14994</v>
      </c>
    </row>
    <row r="385" spans="1:11" ht="15.75" customHeight="1">
      <c r="A385" s="19">
        <v>27583587</v>
      </c>
      <c r="B385" s="19" t="s">
        <v>14918</v>
      </c>
      <c r="C385" s="19" t="s">
        <v>14919</v>
      </c>
      <c r="D385" s="19" t="s">
        <v>14920</v>
      </c>
      <c r="E385" s="19" t="s">
        <v>14921</v>
      </c>
      <c r="F385" s="19" t="s">
        <v>14922</v>
      </c>
      <c r="G385" s="19">
        <v>2016</v>
      </c>
      <c r="H385" s="65">
        <v>42615</v>
      </c>
      <c r="K385" s="19" t="s">
        <v>14923</v>
      </c>
    </row>
    <row r="386" spans="1:11" ht="15.75" customHeight="1">
      <c r="A386" s="19">
        <v>27782846</v>
      </c>
      <c r="B386" s="19" t="s">
        <v>14828</v>
      </c>
      <c r="C386" s="19" t="s">
        <v>14829</v>
      </c>
      <c r="D386" s="19" t="s">
        <v>14830</v>
      </c>
      <c r="E386" s="19" t="s">
        <v>14831</v>
      </c>
      <c r="F386" s="19" t="s">
        <v>8393</v>
      </c>
      <c r="G386" s="19">
        <v>2016</v>
      </c>
      <c r="H386" s="65">
        <v>42670</v>
      </c>
      <c r="I386" s="19" t="s">
        <v>14832</v>
      </c>
      <c r="K386" s="19" t="s">
        <v>14833</v>
      </c>
    </row>
    <row r="387" spans="1:11" ht="15.75" customHeight="1">
      <c r="A387" s="19">
        <v>27417291</v>
      </c>
      <c r="B387" s="19" t="s">
        <v>14752</v>
      </c>
      <c r="C387" s="19" t="s">
        <v>14753</v>
      </c>
      <c r="D387" s="19" t="s">
        <v>14754</v>
      </c>
      <c r="E387" s="19" t="s">
        <v>14755</v>
      </c>
      <c r="F387" s="19" t="s">
        <v>3736</v>
      </c>
      <c r="G387" s="19">
        <v>2016</v>
      </c>
      <c r="H387" s="65">
        <v>42567</v>
      </c>
      <c r="K387" s="19" t="s">
        <v>14756</v>
      </c>
    </row>
    <row r="388" spans="1:11" ht="15.75" customHeight="1">
      <c r="A388" s="19">
        <v>27508518</v>
      </c>
      <c r="B388" s="19" t="s">
        <v>14747</v>
      </c>
      <c r="C388" s="19" t="s">
        <v>14748</v>
      </c>
      <c r="D388" s="19" t="s">
        <v>14749</v>
      </c>
      <c r="E388" s="19" t="s">
        <v>14750</v>
      </c>
      <c r="F388" s="19" t="s">
        <v>5709</v>
      </c>
      <c r="G388" s="19">
        <v>2016</v>
      </c>
      <c r="H388" s="65">
        <v>42593</v>
      </c>
      <c r="K388" s="19" t="s">
        <v>14751</v>
      </c>
    </row>
    <row r="389" spans="1:11" ht="15.75" customHeight="1">
      <c r="A389" s="19">
        <v>27653771</v>
      </c>
      <c r="B389" s="19" t="s">
        <v>14722</v>
      </c>
      <c r="C389" s="19" t="s">
        <v>14723</v>
      </c>
      <c r="D389" s="19" t="s">
        <v>14724</v>
      </c>
      <c r="E389" s="19" t="s">
        <v>14725</v>
      </c>
      <c r="F389" s="19" t="s">
        <v>147</v>
      </c>
      <c r="G389" s="19">
        <v>2016</v>
      </c>
      <c r="H389" s="65">
        <v>42636</v>
      </c>
      <c r="I389" s="19" t="s">
        <v>14726</v>
      </c>
      <c r="K389" s="19" t="s">
        <v>14727</v>
      </c>
    </row>
    <row r="390" spans="1:11" ht="15.75" customHeight="1">
      <c r="A390" s="19">
        <v>27808261</v>
      </c>
      <c r="B390" s="19" t="s">
        <v>2216</v>
      </c>
      <c r="C390" s="19" t="s">
        <v>14668</v>
      </c>
      <c r="D390" s="19" t="s">
        <v>14669</v>
      </c>
      <c r="E390" s="19" t="s">
        <v>2219</v>
      </c>
      <c r="F390" s="19" t="s">
        <v>14670</v>
      </c>
      <c r="G390" s="19">
        <v>2016</v>
      </c>
      <c r="H390" s="65">
        <v>42678</v>
      </c>
      <c r="K390" s="19" t="s">
        <v>14671</v>
      </c>
    </row>
    <row r="391" spans="1:11" ht="15.75" customHeight="1">
      <c r="A391" s="19">
        <v>27909995</v>
      </c>
      <c r="B391" s="19" t="s">
        <v>14487</v>
      </c>
      <c r="C391" s="19" t="s">
        <v>14488</v>
      </c>
      <c r="D391" s="19" t="s">
        <v>14489</v>
      </c>
      <c r="E391" s="19" t="s">
        <v>14490</v>
      </c>
      <c r="F391" s="19" t="s">
        <v>7190</v>
      </c>
      <c r="G391" s="19">
        <v>2016</v>
      </c>
      <c r="H391" s="65">
        <v>42707</v>
      </c>
      <c r="K391" s="19" t="s">
        <v>14491</v>
      </c>
    </row>
    <row r="392" spans="1:11" ht="15.75" customHeight="1">
      <c r="A392" s="19">
        <v>27960208</v>
      </c>
      <c r="B392" s="19" t="s">
        <v>14462</v>
      </c>
      <c r="C392" s="19" t="s">
        <v>14463</v>
      </c>
      <c r="D392" s="19" t="s">
        <v>14464</v>
      </c>
      <c r="E392" s="19" t="s">
        <v>14465</v>
      </c>
      <c r="F392" s="19" t="s">
        <v>14466</v>
      </c>
      <c r="G392" s="19">
        <v>2016</v>
      </c>
      <c r="H392" s="65">
        <v>42718</v>
      </c>
      <c r="I392" s="19" t="s">
        <v>14467</v>
      </c>
      <c r="K392" s="19" t="s">
        <v>14468</v>
      </c>
    </row>
    <row r="393" spans="1:11" ht="15.75" customHeight="1">
      <c r="A393" s="19">
        <v>28194210</v>
      </c>
      <c r="B393" s="19" t="s">
        <v>14455</v>
      </c>
      <c r="C393" s="19" t="s">
        <v>14456</v>
      </c>
      <c r="D393" s="19" t="s">
        <v>14457</v>
      </c>
      <c r="E393" s="19" t="s">
        <v>14458</v>
      </c>
      <c r="F393" s="19" t="s">
        <v>8080</v>
      </c>
      <c r="G393" s="19">
        <v>2016</v>
      </c>
      <c r="H393" s="65">
        <v>42781</v>
      </c>
      <c r="I393" s="19" t="s">
        <v>14459</v>
      </c>
      <c r="K393" s="19" t="s">
        <v>14460</v>
      </c>
    </row>
    <row r="394" spans="1:11" ht="15.75" customHeight="1">
      <c r="A394" s="19">
        <v>28029540</v>
      </c>
      <c r="B394" s="19" t="s">
        <v>14436</v>
      </c>
      <c r="C394" s="19" t="s">
        <v>14437</v>
      </c>
      <c r="D394" s="19" t="s">
        <v>14438</v>
      </c>
      <c r="E394" s="19" t="s">
        <v>14439</v>
      </c>
      <c r="F394" s="19" t="s">
        <v>1263</v>
      </c>
      <c r="G394" s="19">
        <v>2016</v>
      </c>
      <c r="H394" s="65">
        <v>42733</v>
      </c>
      <c r="K394" s="19" t="s">
        <v>14440</v>
      </c>
    </row>
    <row r="395" spans="1:11" ht="15.75" customHeight="1">
      <c r="A395" s="19">
        <v>28002709</v>
      </c>
      <c r="B395" s="19" t="s">
        <v>14408</v>
      </c>
      <c r="C395" s="19" t="s">
        <v>14409</v>
      </c>
      <c r="D395" s="19" t="s">
        <v>14410</v>
      </c>
      <c r="E395" s="19" t="s">
        <v>14411</v>
      </c>
      <c r="F395" s="19" t="s">
        <v>14412</v>
      </c>
      <c r="G395" s="19">
        <v>2016</v>
      </c>
      <c r="H395" s="65">
        <v>42726</v>
      </c>
      <c r="I395" s="19" t="s">
        <v>14413</v>
      </c>
      <c r="J395" s="19" t="s">
        <v>14414</v>
      </c>
      <c r="K395" s="19" t="s">
        <v>14415</v>
      </c>
    </row>
    <row r="396" spans="1:11" ht="15.75" customHeight="1">
      <c r="A396" s="19">
        <v>28009001</v>
      </c>
      <c r="B396" s="19" t="s">
        <v>14399</v>
      </c>
      <c r="C396" s="19" t="s">
        <v>14400</v>
      </c>
      <c r="D396" s="19" t="s">
        <v>14401</v>
      </c>
      <c r="E396" s="19" t="s">
        <v>11046</v>
      </c>
      <c r="F396" s="19" t="s">
        <v>833</v>
      </c>
      <c r="G396" s="19">
        <v>2016</v>
      </c>
      <c r="H396" s="65">
        <v>42728</v>
      </c>
      <c r="I396" s="19" t="s">
        <v>14402</v>
      </c>
      <c r="K396" s="19" t="s">
        <v>14403</v>
      </c>
    </row>
    <row r="397" spans="1:11" ht="15.75" customHeight="1">
      <c r="A397" s="19">
        <v>26853320</v>
      </c>
      <c r="B397" s="19" t="s">
        <v>14387</v>
      </c>
      <c r="C397" s="19" t="s">
        <v>14388</v>
      </c>
      <c r="D397" s="19" t="s">
        <v>14389</v>
      </c>
      <c r="E397" s="19" t="s">
        <v>14390</v>
      </c>
      <c r="F397" s="19" t="s">
        <v>14391</v>
      </c>
      <c r="G397" s="19">
        <v>2017</v>
      </c>
      <c r="H397" s="65">
        <v>42409</v>
      </c>
      <c r="K397" s="19" t="s">
        <v>14392</v>
      </c>
    </row>
    <row r="398" spans="1:11" ht="15.75" customHeight="1">
      <c r="A398" s="19">
        <v>27569107</v>
      </c>
      <c r="B398" s="19" t="s">
        <v>14368</v>
      </c>
      <c r="C398" s="19" t="s">
        <v>14369</v>
      </c>
      <c r="D398" s="19" t="s">
        <v>14370</v>
      </c>
      <c r="E398" s="19" t="s">
        <v>14371</v>
      </c>
      <c r="F398" s="19" t="s">
        <v>7242</v>
      </c>
      <c r="G398" s="19">
        <v>2017</v>
      </c>
      <c r="H398" s="65">
        <v>42612</v>
      </c>
      <c r="I398" s="19" t="s">
        <v>14372</v>
      </c>
      <c r="K398" s="19" t="s">
        <v>14373</v>
      </c>
    </row>
    <row r="399" spans="1:11" ht="15.75" customHeight="1">
      <c r="A399" s="19">
        <v>27677281</v>
      </c>
      <c r="B399" s="19" t="s">
        <v>14364</v>
      </c>
      <c r="C399" s="19" t="s">
        <v>14365</v>
      </c>
      <c r="D399" s="19" t="s">
        <v>14366</v>
      </c>
      <c r="E399" s="19" t="s">
        <v>9982</v>
      </c>
      <c r="F399" s="19" t="s">
        <v>1038</v>
      </c>
      <c r="G399" s="19">
        <v>2017</v>
      </c>
      <c r="H399" s="65">
        <v>42642</v>
      </c>
      <c r="K399" s="19" t="s">
        <v>14367</v>
      </c>
    </row>
    <row r="400" spans="1:11" ht="15.75" customHeight="1">
      <c r="A400" s="19">
        <v>27960239</v>
      </c>
      <c r="B400" s="19" t="s">
        <v>14326</v>
      </c>
      <c r="C400" s="19" t="s">
        <v>14327</v>
      </c>
      <c r="D400" s="19" t="s">
        <v>14328</v>
      </c>
      <c r="E400" s="19" t="s">
        <v>14329</v>
      </c>
      <c r="F400" s="19" t="s">
        <v>14330</v>
      </c>
      <c r="G400" s="19">
        <v>2017</v>
      </c>
      <c r="H400" s="65">
        <v>42718</v>
      </c>
      <c r="K400" s="19" t="s">
        <v>14331</v>
      </c>
    </row>
    <row r="401" spans="1:11" ht="15.75" customHeight="1">
      <c r="A401" s="19">
        <v>28079828</v>
      </c>
      <c r="B401" s="19" t="s">
        <v>14297</v>
      </c>
      <c r="C401" s="19" t="s">
        <v>14298</v>
      </c>
      <c r="D401" s="19" t="s">
        <v>14299</v>
      </c>
      <c r="E401" s="19" t="s">
        <v>6412</v>
      </c>
      <c r="F401" s="19" t="s">
        <v>2296</v>
      </c>
      <c r="G401" s="19">
        <v>2017</v>
      </c>
      <c r="H401" s="65">
        <v>42748</v>
      </c>
      <c r="I401" s="19" t="s">
        <v>14300</v>
      </c>
      <c r="K401" s="19" t="s">
        <v>14301</v>
      </c>
    </row>
    <row r="402" spans="1:11" ht="15.75" customHeight="1">
      <c r="A402" s="19">
        <v>28546822</v>
      </c>
      <c r="B402" s="19" t="s">
        <v>14221</v>
      </c>
      <c r="C402" s="19" t="s">
        <v>14222</v>
      </c>
      <c r="D402" s="19" t="s">
        <v>14223</v>
      </c>
      <c r="E402" s="19" t="s">
        <v>14224</v>
      </c>
      <c r="F402" s="19" t="s">
        <v>2520</v>
      </c>
      <c r="G402" s="19">
        <v>2017</v>
      </c>
      <c r="H402" s="65">
        <v>42882</v>
      </c>
      <c r="I402" s="19" t="s">
        <v>14225</v>
      </c>
      <c r="K402" s="19" t="s">
        <v>14226</v>
      </c>
    </row>
    <row r="403" spans="1:11" ht="15.75" customHeight="1">
      <c r="A403" s="19">
        <v>28616365</v>
      </c>
      <c r="B403" s="19" t="s">
        <v>14214</v>
      </c>
      <c r="C403" s="19" t="s">
        <v>14215</v>
      </c>
      <c r="D403" s="19" t="s">
        <v>14216</v>
      </c>
      <c r="E403" s="19" t="s">
        <v>14217</v>
      </c>
      <c r="F403" s="19" t="s">
        <v>9246</v>
      </c>
      <c r="G403" s="19">
        <v>2017</v>
      </c>
      <c r="H403" s="65">
        <v>42902</v>
      </c>
      <c r="I403" s="19" t="s">
        <v>14218</v>
      </c>
      <c r="K403" s="19" t="s">
        <v>14219</v>
      </c>
    </row>
    <row r="404" spans="1:11" ht="15.75" customHeight="1">
      <c r="A404" s="19">
        <v>28707578</v>
      </c>
      <c r="B404" s="19" t="s">
        <v>14210</v>
      </c>
      <c r="C404" s="19" t="s">
        <v>14211</v>
      </c>
      <c r="D404" s="19" t="s">
        <v>14212</v>
      </c>
      <c r="E404" s="19" t="s">
        <v>11694</v>
      </c>
      <c r="F404" s="19" t="s">
        <v>11695</v>
      </c>
      <c r="G404" s="19">
        <v>2017</v>
      </c>
      <c r="H404" s="65">
        <v>42931</v>
      </c>
      <c r="K404" s="19" t="s">
        <v>14213</v>
      </c>
    </row>
    <row r="405" spans="1:11" ht="15.75" customHeight="1">
      <c r="A405" s="19">
        <v>29286530</v>
      </c>
      <c r="B405" s="19" t="s">
        <v>14177</v>
      </c>
      <c r="C405" s="19" t="s">
        <v>14178</v>
      </c>
      <c r="D405" s="19" t="s">
        <v>14179</v>
      </c>
      <c r="E405" s="19" t="s">
        <v>14180</v>
      </c>
      <c r="F405" s="19" t="s">
        <v>14181</v>
      </c>
      <c r="G405" s="19">
        <v>2017</v>
      </c>
      <c r="H405" s="65">
        <v>43099</v>
      </c>
      <c r="K405" s="19" t="s">
        <v>14182</v>
      </c>
    </row>
    <row r="406" spans="1:11" ht="15.75" customHeight="1">
      <c r="A406" s="19">
        <v>27629913</v>
      </c>
      <c r="B406" s="19" t="s">
        <v>14163</v>
      </c>
      <c r="C406" s="19" t="s">
        <v>14164</v>
      </c>
      <c r="D406" s="19" t="s">
        <v>14159</v>
      </c>
      <c r="E406" s="19" t="s">
        <v>14165</v>
      </c>
      <c r="F406" s="19" t="s">
        <v>147</v>
      </c>
      <c r="G406" s="19">
        <v>2017</v>
      </c>
      <c r="H406" s="65">
        <v>42629</v>
      </c>
      <c r="I406" s="19" t="s">
        <v>14166</v>
      </c>
      <c r="K406" s="19" t="s">
        <v>14167</v>
      </c>
    </row>
    <row r="407" spans="1:11" ht="15.75" customHeight="1">
      <c r="A407" s="19">
        <v>27939054</v>
      </c>
      <c r="B407" s="19" t="s">
        <v>14115</v>
      </c>
      <c r="C407" s="19" t="s">
        <v>14116</v>
      </c>
      <c r="D407" s="19" t="s">
        <v>14109</v>
      </c>
      <c r="E407" s="19" t="s">
        <v>12732</v>
      </c>
      <c r="F407" s="19" t="s">
        <v>1263</v>
      </c>
      <c r="G407" s="19">
        <v>2017</v>
      </c>
      <c r="H407" s="65">
        <v>42717</v>
      </c>
      <c r="K407" s="19" t="s">
        <v>14117</v>
      </c>
    </row>
    <row r="408" spans="1:11" ht="15.75" customHeight="1">
      <c r="A408" s="19">
        <v>27889711</v>
      </c>
      <c r="B408" s="19" t="s">
        <v>14071</v>
      </c>
      <c r="C408" s="19" t="s">
        <v>14072</v>
      </c>
      <c r="D408" s="19" t="s">
        <v>14073</v>
      </c>
      <c r="E408" s="19" t="s">
        <v>14074</v>
      </c>
      <c r="F408" s="19" t="s">
        <v>1425</v>
      </c>
      <c r="G408" s="19">
        <v>2017</v>
      </c>
      <c r="H408" s="65">
        <v>42702</v>
      </c>
      <c r="K408" s="19" t="s">
        <v>14075</v>
      </c>
    </row>
    <row r="409" spans="1:11" ht="15.75" customHeight="1">
      <c r="A409" s="19">
        <v>28134792</v>
      </c>
      <c r="B409" s="19" t="s">
        <v>14032</v>
      </c>
      <c r="C409" s="19" t="s">
        <v>14033</v>
      </c>
      <c r="D409" s="19" t="s">
        <v>14034</v>
      </c>
      <c r="E409" s="19" t="s">
        <v>14035</v>
      </c>
      <c r="F409" s="19" t="s">
        <v>2246</v>
      </c>
      <c r="G409" s="19">
        <v>2017</v>
      </c>
      <c r="H409" s="65">
        <v>42766</v>
      </c>
      <c r="I409" s="19" t="s">
        <v>14036</v>
      </c>
      <c r="K409" s="19" t="s">
        <v>14037</v>
      </c>
    </row>
    <row r="410" spans="1:11" ht="15.75" customHeight="1">
      <c r="A410" s="19">
        <v>26954689</v>
      </c>
      <c r="B410" s="19" t="s">
        <v>14022</v>
      </c>
      <c r="C410" s="19" t="s">
        <v>14023</v>
      </c>
      <c r="D410" s="19" t="s">
        <v>13947</v>
      </c>
      <c r="E410" s="19" t="s">
        <v>14024</v>
      </c>
      <c r="F410" s="19" t="s">
        <v>454</v>
      </c>
      <c r="G410" s="19">
        <v>2017</v>
      </c>
      <c r="H410" s="65">
        <v>42438</v>
      </c>
      <c r="K410" s="19" t="s">
        <v>14025</v>
      </c>
    </row>
    <row r="411" spans="1:11" ht="15.75" customHeight="1">
      <c r="A411" s="19">
        <v>27846055</v>
      </c>
      <c r="B411" s="19" t="s">
        <v>13991</v>
      </c>
      <c r="C411" s="19" t="s">
        <v>13992</v>
      </c>
      <c r="D411" s="19" t="s">
        <v>13988</v>
      </c>
      <c r="E411" s="19" t="s">
        <v>12732</v>
      </c>
      <c r="F411" s="19" t="s">
        <v>979</v>
      </c>
      <c r="G411" s="19">
        <v>2017</v>
      </c>
      <c r="H411" s="65">
        <v>42690</v>
      </c>
      <c r="K411" s="19" t="s">
        <v>13993</v>
      </c>
    </row>
    <row r="412" spans="1:11" ht="15.75" customHeight="1">
      <c r="A412" s="19">
        <v>27846058</v>
      </c>
      <c r="B412" s="19" t="s">
        <v>13986</v>
      </c>
      <c r="C412" s="19" t="s">
        <v>13987</v>
      </c>
      <c r="D412" s="19" t="s">
        <v>13988</v>
      </c>
      <c r="E412" s="19" t="s">
        <v>13989</v>
      </c>
      <c r="F412" s="19" t="s">
        <v>979</v>
      </c>
      <c r="G412" s="19">
        <v>2017</v>
      </c>
      <c r="H412" s="65">
        <v>42690</v>
      </c>
      <c r="K412" s="19" t="s">
        <v>13990</v>
      </c>
    </row>
    <row r="413" spans="1:11" ht="15.75" customHeight="1">
      <c r="A413" s="19">
        <v>27996332</v>
      </c>
      <c r="B413" s="19" t="s">
        <v>13945</v>
      </c>
      <c r="C413" s="19" t="s">
        <v>13946</v>
      </c>
      <c r="D413" s="19" t="s">
        <v>13947</v>
      </c>
      <c r="E413" s="19" t="s">
        <v>13948</v>
      </c>
      <c r="F413" s="19" t="s">
        <v>454</v>
      </c>
      <c r="G413" s="19">
        <v>2017</v>
      </c>
      <c r="H413" s="65">
        <v>42725</v>
      </c>
      <c r="K413" s="19" t="s">
        <v>13949</v>
      </c>
    </row>
    <row r="414" spans="1:11" ht="15.75" customHeight="1">
      <c r="A414" s="19">
        <v>28035545</v>
      </c>
      <c r="B414" s="19" t="s">
        <v>13942</v>
      </c>
      <c r="C414" s="19" t="s">
        <v>7414</v>
      </c>
      <c r="D414" s="19" t="s">
        <v>13943</v>
      </c>
      <c r="E414" s="19" t="s">
        <v>7416</v>
      </c>
      <c r="F414" s="19" t="s">
        <v>7417</v>
      </c>
      <c r="G414" s="19">
        <v>2017</v>
      </c>
      <c r="H414" s="65">
        <v>42735</v>
      </c>
      <c r="K414" s="19" t="s">
        <v>13944</v>
      </c>
    </row>
    <row r="415" spans="1:11" ht="15.75" customHeight="1">
      <c r="A415" s="19">
        <v>28178298</v>
      </c>
      <c r="B415" s="19" t="s">
        <v>13868</v>
      </c>
      <c r="C415" s="19" t="s">
        <v>13869</v>
      </c>
      <c r="D415" s="19" t="s">
        <v>13870</v>
      </c>
      <c r="E415" s="19" t="s">
        <v>13871</v>
      </c>
      <c r="F415" s="19" t="s">
        <v>4703</v>
      </c>
      <c r="G415" s="19">
        <v>2017</v>
      </c>
      <c r="H415" s="65">
        <v>42775</v>
      </c>
      <c r="I415" s="19" t="s">
        <v>13872</v>
      </c>
      <c r="K415" s="19" t="s">
        <v>13873</v>
      </c>
    </row>
    <row r="416" spans="1:11" ht="15.75" customHeight="1">
      <c r="A416" s="19">
        <v>28261574</v>
      </c>
      <c r="B416" s="19" t="s">
        <v>13854</v>
      </c>
      <c r="C416" s="19" t="s">
        <v>13855</v>
      </c>
      <c r="D416" s="19" t="s">
        <v>13856</v>
      </c>
      <c r="E416" s="19" t="s">
        <v>13857</v>
      </c>
      <c r="F416" s="19" t="s">
        <v>380</v>
      </c>
      <c r="G416" s="19">
        <v>2017</v>
      </c>
      <c r="H416" s="65">
        <v>42801</v>
      </c>
      <c r="I416" s="19" t="s">
        <v>13858</v>
      </c>
      <c r="K416" s="19" t="s">
        <v>13859</v>
      </c>
    </row>
    <row r="417" spans="1:11" ht="15.75" customHeight="1">
      <c r="A417" s="19">
        <v>28088130</v>
      </c>
      <c r="B417" s="19" t="s">
        <v>13748</v>
      </c>
      <c r="C417" s="19" t="s">
        <v>13749</v>
      </c>
      <c r="D417" s="19" t="s">
        <v>13750</v>
      </c>
      <c r="E417" s="19" t="s">
        <v>4725</v>
      </c>
      <c r="F417" s="19" t="s">
        <v>13751</v>
      </c>
      <c r="G417" s="19">
        <v>2017</v>
      </c>
      <c r="H417" s="65">
        <v>42751</v>
      </c>
      <c r="I417" s="19" t="s">
        <v>13752</v>
      </c>
      <c r="K417" s="19" t="s">
        <v>13753</v>
      </c>
    </row>
    <row r="418" spans="1:11" ht="15.75" customHeight="1">
      <c r="A418" s="19">
        <v>28288714</v>
      </c>
      <c r="B418" s="19" t="s">
        <v>13724</v>
      </c>
      <c r="C418" s="19" t="s">
        <v>13725</v>
      </c>
      <c r="D418" s="19" t="s">
        <v>13726</v>
      </c>
      <c r="E418" s="19" t="s">
        <v>13727</v>
      </c>
      <c r="F418" s="19" t="s">
        <v>13728</v>
      </c>
      <c r="G418" s="19">
        <v>2017</v>
      </c>
      <c r="H418" s="65">
        <v>42809</v>
      </c>
      <c r="K418" s="19" t="s">
        <v>13729</v>
      </c>
    </row>
    <row r="419" spans="1:11" ht="15.75" customHeight="1">
      <c r="A419" s="19">
        <v>27541270</v>
      </c>
      <c r="B419" s="19" t="s">
        <v>13672</v>
      </c>
      <c r="C419" s="19" t="s">
        <v>13673</v>
      </c>
      <c r="D419" s="19" t="s">
        <v>13664</v>
      </c>
      <c r="E419" s="19" t="s">
        <v>13674</v>
      </c>
      <c r="F419" s="19" t="s">
        <v>147</v>
      </c>
      <c r="G419" s="19">
        <v>2017</v>
      </c>
      <c r="H419" s="65">
        <v>42602</v>
      </c>
      <c r="I419" s="19" t="s">
        <v>13675</v>
      </c>
      <c r="K419" s="19" t="s">
        <v>13676</v>
      </c>
    </row>
    <row r="420" spans="1:11" ht="15.75" customHeight="1">
      <c r="A420" s="19">
        <v>27736293</v>
      </c>
      <c r="B420" s="19" t="s">
        <v>13668</v>
      </c>
      <c r="C420" s="19" t="s">
        <v>13669</v>
      </c>
      <c r="D420" s="19" t="s">
        <v>13664</v>
      </c>
      <c r="E420" s="19" t="s">
        <v>13413</v>
      </c>
      <c r="F420" s="19" t="s">
        <v>147</v>
      </c>
      <c r="G420" s="19">
        <v>2017</v>
      </c>
      <c r="H420" s="65">
        <v>42657</v>
      </c>
      <c r="I420" s="19" t="s">
        <v>13670</v>
      </c>
      <c r="K420" s="19" t="s">
        <v>13671</v>
      </c>
    </row>
    <row r="421" spans="1:11" ht="15.75" customHeight="1">
      <c r="A421" s="19">
        <v>27768515</v>
      </c>
      <c r="B421" s="19" t="s">
        <v>13662</v>
      </c>
      <c r="C421" s="19" t="s">
        <v>13663</v>
      </c>
      <c r="D421" s="19" t="s">
        <v>13664</v>
      </c>
      <c r="E421" s="19" t="s">
        <v>11087</v>
      </c>
      <c r="F421" s="19" t="s">
        <v>147</v>
      </c>
      <c r="G421" s="19">
        <v>2017</v>
      </c>
      <c r="H421" s="65">
        <v>42665</v>
      </c>
      <c r="I421" s="19" t="s">
        <v>13665</v>
      </c>
      <c r="K421" s="19" t="s">
        <v>13666</v>
      </c>
    </row>
    <row r="422" spans="1:11" ht="15.75" customHeight="1">
      <c r="A422" s="19">
        <v>28222999</v>
      </c>
      <c r="B422" s="19" t="s">
        <v>13639</v>
      </c>
      <c r="C422" s="19" t="s">
        <v>13640</v>
      </c>
      <c r="D422" s="19" t="s">
        <v>13641</v>
      </c>
      <c r="E422" s="19" t="s">
        <v>13642</v>
      </c>
      <c r="F422" s="19" t="s">
        <v>1263</v>
      </c>
      <c r="G422" s="19">
        <v>2017</v>
      </c>
      <c r="H422" s="65">
        <v>42789</v>
      </c>
      <c r="K422" s="19" t="s">
        <v>13643</v>
      </c>
    </row>
    <row r="423" spans="1:11" ht="15.75" customHeight="1">
      <c r="A423" s="19">
        <v>28097690</v>
      </c>
      <c r="B423" s="19" t="s">
        <v>13546</v>
      </c>
      <c r="C423" s="19" t="s">
        <v>13547</v>
      </c>
      <c r="D423" s="19" t="s">
        <v>13548</v>
      </c>
      <c r="E423" s="19" t="s">
        <v>13549</v>
      </c>
      <c r="F423" s="19" t="s">
        <v>13550</v>
      </c>
      <c r="G423" s="19">
        <v>2017</v>
      </c>
      <c r="H423" s="65">
        <v>42754</v>
      </c>
      <c r="K423" s="19" t="s">
        <v>13551</v>
      </c>
    </row>
    <row r="424" spans="1:11" ht="15.75" customHeight="1">
      <c r="A424" s="19">
        <v>27854516</v>
      </c>
      <c r="B424" s="19" t="s">
        <v>13512</v>
      </c>
      <c r="C424" s="19" t="s">
        <v>13513</v>
      </c>
      <c r="D424" s="19" t="s">
        <v>13514</v>
      </c>
      <c r="E424" s="19" t="s">
        <v>13515</v>
      </c>
      <c r="F424" s="19" t="s">
        <v>11331</v>
      </c>
      <c r="G424" s="19">
        <v>2017</v>
      </c>
      <c r="H424" s="65">
        <v>42692</v>
      </c>
      <c r="I424" s="19" t="s">
        <v>13516</v>
      </c>
      <c r="K424" s="19" t="s">
        <v>13517</v>
      </c>
    </row>
    <row r="425" spans="1:11" ht="15.75" customHeight="1">
      <c r="A425" s="19">
        <v>28113047</v>
      </c>
      <c r="B425" s="19" t="s">
        <v>13503</v>
      </c>
      <c r="C425" s="19" t="s">
        <v>13504</v>
      </c>
      <c r="D425" s="19" t="s">
        <v>13505</v>
      </c>
      <c r="E425" s="19" t="s">
        <v>3462</v>
      </c>
      <c r="F425" s="19" t="s">
        <v>7712</v>
      </c>
      <c r="G425" s="19">
        <v>2017</v>
      </c>
      <c r="H425" s="65">
        <v>42759</v>
      </c>
      <c r="K425" s="19" t="s">
        <v>13506</v>
      </c>
    </row>
    <row r="426" spans="1:11" ht="15.75" customHeight="1">
      <c r="A426" s="19">
        <v>28372533</v>
      </c>
      <c r="B426" s="19" t="s">
        <v>13441</v>
      </c>
      <c r="C426" s="19" t="s">
        <v>13442</v>
      </c>
      <c r="D426" s="19" t="s">
        <v>13443</v>
      </c>
      <c r="E426" s="19" t="s">
        <v>11080</v>
      </c>
      <c r="F426" s="19" t="s">
        <v>3946</v>
      </c>
      <c r="G426" s="19">
        <v>2017</v>
      </c>
      <c r="H426" s="65">
        <v>42830</v>
      </c>
      <c r="I426" s="19" t="s">
        <v>13444</v>
      </c>
      <c r="J426" s="19" t="s">
        <v>13445</v>
      </c>
      <c r="K426" s="19" t="s">
        <v>13446</v>
      </c>
    </row>
    <row r="427" spans="1:11" ht="15.75" customHeight="1">
      <c r="A427" s="19">
        <v>28262330</v>
      </c>
      <c r="B427" s="19" t="s">
        <v>13410</v>
      </c>
      <c r="C427" s="19" t="s">
        <v>13411</v>
      </c>
      <c r="D427" s="19" t="s">
        <v>13412</v>
      </c>
      <c r="E427" s="19" t="s">
        <v>13413</v>
      </c>
      <c r="F427" s="19" t="s">
        <v>1263</v>
      </c>
      <c r="G427" s="19">
        <v>2017</v>
      </c>
      <c r="H427" s="65">
        <v>42801</v>
      </c>
      <c r="K427" s="19" t="s">
        <v>13414</v>
      </c>
    </row>
    <row r="428" spans="1:11" ht="15.75" customHeight="1">
      <c r="A428" s="19">
        <v>28277801</v>
      </c>
      <c r="B428" s="19" t="s">
        <v>13311</v>
      </c>
      <c r="C428" s="19" t="s">
        <v>13312</v>
      </c>
      <c r="D428" s="19" t="s">
        <v>13313</v>
      </c>
      <c r="E428" s="19" t="s">
        <v>13314</v>
      </c>
      <c r="F428" s="19" t="s">
        <v>454</v>
      </c>
      <c r="G428" s="19">
        <v>2017</v>
      </c>
      <c r="H428" s="65">
        <v>42804</v>
      </c>
      <c r="K428" s="19" t="s">
        <v>13315</v>
      </c>
    </row>
    <row r="429" spans="1:11" ht="15.75" customHeight="1">
      <c r="A429" s="19">
        <v>28342288</v>
      </c>
      <c r="B429" s="19" t="s">
        <v>13295</v>
      </c>
      <c r="C429" s="19" t="s">
        <v>13296</v>
      </c>
      <c r="D429" s="19" t="s">
        <v>13297</v>
      </c>
      <c r="E429" s="19" t="s">
        <v>13298</v>
      </c>
      <c r="F429" s="19" t="s">
        <v>3736</v>
      </c>
      <c r="G429" s="19">
        <v>2017</v>
      </c>
      <c r="H429" s="65">
        <v>42820</v>
      </c>
      <c r="I429" s="19" t="s">
        <v>13299</v>
      </c>
      <c r="K429" s="19" t="s">
        <v>13300</v>
      </c>
    </row>
    <row r="430" spans="1:11" ht="15.75" customHeight="1">
      <c r="A430" s="19">
        <v>28403055</v>
      </c>
      <c r="B430" s="19" t="s">
        <v>13261</v>
      </c>
      <c r="C430" s="19" t="s">
        <v>13262</v>
      </c>
      <c r="D430" s="19" t="s">
        <v>13263</v>
      </c>
      <c r="E430" s="19" t="s">
        <v>13264</v>
      </c>
      <c r="F430" s="19" t="s">
        <v>979</v>
      </c>
      <c r="G430" s="19">
        <v>2017</v>
      </c>
      <c r="H430" s="65">
        <v>42839</v>
      </c>
      <c r="K430" s="19" t="s">
        <v>13265</v>
      </c>
    </row>
    <row r="431" spans="1:11" ht="15.75" customHeight="1">
      <c r="A431" s="19">
        <v>28449972</v>
      </c>
      <c r="B431" s="19" t="s">
        <v>13218</v>
      </c>
      <c r="C431" s="19" t="s">
        <v>13219</v>
      </c>
      <c r="D431" s="19" t="s">
        <v>13220</v>
      </c>
      <c r="E431" s="19" t="s">
        <v>13221</v>
      </c>
      <c r="F431" s="19" t="s">
        <v>1263</v>
      </c>
      <c r="G431" s="19">
        <v>2017</v>
      </c>
      <c r="H431" s="65">
        <v>42854</v>
      </c>
      <c r="K431" s="19" t="s">
        <v>13222</v>
      </c>
    </row>
    <row r="432" spans="1:11" ht="15.75" customHeight="1">
      <c r="A432" s="19">
        <v>28476628</v>
      </c>
      <c r="B432" s="19" t="s">
        <v>13188</v>
      </c>
      <c r="C432" s="19" t="s">
        <v>13189</v>
      </c>
      <c r="D432" s="19" t="s">
        <v>13190</v>
      </c>
      <c r="E432" s="19" t="s">
        <v>13191</v>
      </c>
      <c r="F432" s="19" t="s">
        <v>1263</v>
      </c>
      <c r="G432" s="19">
        <v>2017</v>
      </c>
      <c r="H432" s="65">
        <v>42862</v>
      </c>
      <c r="K432" s="19" t="s">
        <v>13192</v>
      </c>
    </row>
    <row r="433" spans="1:11" ht="15.75" customHeight="1">
      <c r="A433" s="19">
        <v>28067718</v>
      </c>
      <c r="B433" s="19" t="s">
        <v>13167</v>
      </c>
      <c r="C433" s="19" t="s">
        <v>13168</v>
      </c>
      <c r="D433" s="19" t="s">
        <v>13169</v>
      </c>
      <c r="E433" s="19" t="s">
        <v>13170</v>
      </c>
      <c r="F433" s="19" t="s">
        <v>979</v>
      </c>
      <c r="G433" s="19">
        <v>2017</v>
      </c>
      <c r="H433" s="65">
        <v>42745</v>
      </c>
      <c r="K433" s="19" t="s">
        <v>13171</v>
      </c>
    </row>
    <row r="434" spans="1:11" ht="15.75" customHeight="1">
      <c r="A434" s="19">
        <v>28301990</v>
      </c>
      <c r="B434" s="19" t="s">
        <v>13138</v>
      </c>
      <c r="C434" s="19" t="s">
        <v>13139</v>
      </c>
      <c r="D434" s="19" t="s">
        <v>13140</v>
      </c>
      <c r="E434" s="19" t="s">
        <v>13141</v>
      </c>
      <c r="F434" s="19" t="s">
        <v>1044</v>
      </c>
      <c r="G434" s="19">
        <v>2017</v>
      </c>
      <c r="H434" s="65">
        <v>42812</v>
      </c>
      <c r="K434" s="19" t="s">
        <v>13142</v>
      </c>
    </row>
    <row r="435" spans="1:11" ht="15.75" customHeight="1">
      <c r="A435" s="19">
        <v>28425818</v>
      </c>
      <c r="B435" s="19" t="s">
        <v>13106</v>
      </c>
      <c r="C435" s="19" t="s">
        <v>13107</v>
      </c>
      <c r="D435" s="19" t="s">
        <v>13108</v>
      </c>
      <c r="E435" s="19" t="s">
        <v>6412</v>
      </c>
      <c r="F435" s="19" t="s">
        <v>454</v>
      </c>
      <c r="G435" s="19">
        <v>2017</v>
      </c>
      <c r="H435" s="65">
        <v>42846</v>
      </c>
      <c r="K435" s="19" t="s">
        <v>13109</v>
      </c>
    </row>
    <row r="436" spans="1:11" ht="15.75" customHeight="1">
      <c r="A436" s="19">
        <v>28449098</v>
      </c>
      <c r="B436" s="19" t="s">
        <v>13089</v>
      </c>
      <c r="C436" s="19" t="s">
        <v>13090</v>
      </c>
      <c r="D436" s="19" t="s">
        <v>13091</v>
      </c>
      <c r="E436" s="19" t="s">
        <v>7234</v>
      </c>
      <c r="F436" s="19" t="s">
        <v>8821</v>
      </c>
      <c r="G436" s="19">
        <v>2017</v>
      </c>
      <c r="H436" s="65">
        <v>42853</v>
      </c>
      <c r="I436" s="19" t="s">
        <v>13092</v>
      </c>
      <c r="K436" s="19" t="s">
        <v>13093</v>
      </c>
    </row>
    <row r="437" spans="1:11" ht="15.75" customHeight="1">
      <c r="A437" s="19">
        <v>28368738</v>
      </c>
      <c r="B437" s="19" t="s">
        <v>13027</v>
      </c>
      <c r="C437" s="19" t="s">
        <v>13028</v>
      </c>
      <c r="D437" s="19" t="s">
        <v>13029</v>
      </c>
      <c r="E437" s="19" t="s">
        <v>13030</v>
      </c>
      <c r="F437" s="19" t="s">
        <v>147</v>
      </c>
      <c r="G437" s="19">
        <v>2017</v>
      </c>
      <c r="H437" s="65">
        <v>42829</v>
      </c>
      <c r="I437" s="19" t="s">
        <v>13031</v>
      </c>
      <c r="K437" s="19" t="s">
        <v>13032</v>
      </c>
    </row>
    <row r="438" spans="1:11" ht="15.75" customHeight="1">
      <c r="A438" s="19">
        <v>28487056</v>
      </c>
      <c r="B438" s="19" t="s">
        <v>13011</v>
      </c>
      <c r="C438" s="19" t="s">
        <v>13012</v>
      </c>
      <c r="D438" s="19" t="s">
        <v>13013</v>
      </c>
      <c r="E438" s="19" t="s">
        <v>13014</v>
      </c>
      <c r="F438" s="19" t="s">
        <v>1263</v>
      </c>
      <c r="G438" s="19">
        <v>2017</v>
      </c>
      <c r="H438" s="65">
        <v>42866</v>
      </c>
      <c r="K438" s="19" t="s">
        <v>13015</v>
      </c>
    </row>
    <row r="439" spans="1:11" ht="15.75" customHeight="1">
      <c r="A439" s="19">
        <v>28536027</v>
      </c>
      <c r="B439" s="19" t="s">
        <v>12967</v>
      </c>
      <c r="C439" s="19" t="s">
        <v>12968</v>
      </c>
      <c r="D439" s="19" t="s">
        <v>12965</v>
      </c>
      <c r="E439" s="19" t="s">
        <v>12969</v>
      </c>
      <c r="F439" s="19" t="s">
        <v>1263</v>
      </c>
      <c r="G439" s="19">
        <v>2017</v>
      </c>
      <c r="H439" s="65">
        <v>42880</v>
      </c>
      <c r="K439" s="19" t="s">
        <v>12970</v>
      </c>
    </row>
    <row r="440" spans="1:11" ht="15.75" customHeight="1">
      <c r="A440" s="19">
        <v>28536030</v>
      </c>
      <c r="B440" s="19" t="s">
        <v>12963</v>
      </c>
      <c r="C440" s="19" t="s">
        <v>12964</v>
      </c>
      <c r="D440" s="19" t="s">
        <v>12965</v>
      </c>
      <c r="E440" s="19" t="s">
        <v>9323</v>
      </c>
      <c r="F440" s="19" t="s">
        <v>1263</v>
      </c>
      <c r="G440" s="19">
        <v>2017</v>
      </c>
      <c r="H440" s="65">
        <v>42880</v>
      </c>
      <c r="K440" s="19" t="s">
        <v>12966</v>
      </c>
    </row>
    <row r="441" spans="1:11" ht="15.75" customHeight="1">
      <c r="A441" s="19">
        <v>28626902</v>
      </c>
      <c r="B441" s="19" t="s">
        <v>12942</v>
      </c>
      <c r="C441" s="19" t="s">
        <v>12943</v>
      </c>
      <c r="D441" s="19" t="s">
        <v>12944</v>
      </c>
      <c r="E441" s="19" t="s">
        <v>12945</v>
      </c>
      <c r="F441" s="19" t="s">
        <v>4467</v>
      </c>
      <c r="G441" s="19">
        <v>2017</v>
      </c>
      <c r="H441" s="65">
        <v>42906</v>
      </c>
      <c r="I441" s="19" t="s">
        <v>12946</v>
      </c>
      <c r="K441" s="19" t="s">
        <v>12947</v>
      </c>
    </row>
    <row r="442" spans="1:11" ht="15.75" customHeight="1">
      <c r="A442" s="19">
        <v>28690590</v>
      </c>
      <c r="B442" s="19" t="s">
        <v>12919</v>
      </c>
      <c r="C442" s="19" t="s">
        <v>12920</v>
      </c>
      <c r="D442" s="19" t="s">
        <v>12921</v>
      </c>
      <c r="E442" s="19" t="s">
        <v>12922</v>
      </c>
      <c r="F442" s="19" t="s">
        <v>98</v>
      </c>
      <c r="G442" s="19">
        <v>2017</v>
      </c>
      <c r="H442" s="65">
        <v>42927</v>
      </c>
      <c r="I442" s="19" t="s">
        <v>12923</v>
      </c>
      <c r="K442" s="19" t="s">
        <v>12924</v>
      </c>
    </row>
    <row r="443" spans="1:11" ht="15.75" customHeight="1">
      <c r="A443" s="19">
        <v>28583305</v>
      </c>
      <c r="B443" s="19" t="s">
        <v>12911</v>
      </c>
      <c r="C443" s="19" t="s">
        <v>12912</v>
      </c>
      <c r="E443" s="19" t="s">
        <v>12913</v>
      </c>
    </row>
    <row r="444" spans="1:11" ht="15.75" customHeight="1">
      <c r="A444" s="19">
        <v>28088924</v>
      </c>
      <c r="B444" s="19" t="s">
        <v>12878</v>
      </c>
      <c r="C444" s="19" t="s">
        <v>12879</v>
      </c>
      <c r="D444" s="19" t="s">
        <v>12880</v>
      </c>
      <c r="E444" s="19" t="s">
        <v>12881</v>
      </c>
      <c r="F444" s="19" t="s">
        <v>12882</v>
      </c>
      <c r="G444" s="19">
        <v>2017</v>
      </c>
      <c r="H444" s="65">
        <v>42752</v>
      </c>
      <c r="K444" s="19" t="s">
        <v>12883</v>
      </c>
    </row>
    <row r="445" spans="1:11" ht="15.75" customHeight="1">
      <c r="A445" s="19">
        <v>28498097</v>
      </c>
      <c r="B445" s="19" t="s">
        <v>12796</v>
      </c>
      <c r="C445" s="19" t="s">
        <v>12797</v>
      </c>
      <c r="D445" s="19" t="s">
        <v>12798</v>
      </c>
      <c r="E445" s="19" t="s">
        <v>12799</v>
      </c>
      <c r="F445" s="19" t="s">
        <v>3528</v>
      </c>
      <c r="G445" s="19">
        <v>2017</v>
      </c>
      <c r="H445" s="65">
        <v>42868</v>
      </c>
      <c r="K445" s="19" t="s">
        <v>12800</v>
      </c>
    </row>
    <row r="446" spans="1:11" ht="15.75" customHeight="1">
      <c r="A446" s="19">
        <v>28571504</v>
      </c>
      <c r="B446" s="19" t="s">
        <v>13068</v>
      </c>
      <c r="C446" s="19" t="s">
        <v>13069</v>
      </c>
      <c r="D446" s="19" t="s">
        <v>13070</v>
      </c>
      <c r="E446" s="19" t="s">
        <v>13071</v>
      </c>
      <c r="F446" s="19" t="s">
        <v>454</v>
      </c>
      <c r="G446" s="19">
        <v>2017</v>
      </c>
      <c r="H446" s="65">
        <v>42889</v>
      </c>
      <c r="K446" s="19" t="s">
        <v>13072</v>
      </c>
    </row>
    <row r="447" spans="1:11" ht="15.75" customHeight="1">
      <c r="A447" s="19">
        <v>28838188</v>
      </c>
      <c r="B447" s="19" t="s">
        <v>12749</v>
      </c>
      <c r="C447" s="19" t="s">
        <v>12750</v>
      </c>
      <c r="D447" s="19" t="s">
        <v>12751</v>
      </c>
      <c r="E447" s="19" t="s">
        <v>12752</v>
      </c>
      <c r="F447" s="19" t="s">
        <v>1064</v>
      </c>
      <c r="G447" s="19">
        <v>2017</v>
      </c>
      <c r="H447" s="65">
        <v>42973</v>
      </c>
      <c r="I447" s="19" t="s">
        <v>12753</v>
      </c>
      <c r="K447" s="19" t="s">
        <v>12754</v>
      </c>
    </row>
    <row r="448" spans="1:11" ht="15.75" customHeight="1">
      <c r="A448" s="19">
        <v>28340322</v>
      </c>
      <c r="B448" s="19" t="s">
        <v>12729</v>
      </c>
      <c r="C448" s="19" t="s">
        <v>12730</v>
      </c>
      <c r="D448" s="19" t="s">
        <v>12731</v>
      </c>
      <c r="E448" s="19" t="s">
        <v>12732</v>
      </c>
      <c r="F448" s="19" t="s">
        <v>147</v>
      </c>
      <c r="G448" s="19">
        <v>2017</v>
      </c>
      <c r="H448" s="65">
        <v>42819</v>
      </c>
      <c r="I448" s="19" t="s">
        <v>12733</v>
      </c>
      <c r="K448" s="19" t="s">
        <v>12734</v>
      </c>
    </row>
    <row r="449" spans="1:11" ht="15.75" customHeight="1">
      <c r="A449" s="19">
        <v>28624307</v>
      </c>
      <c r="B449" s="19" t="s">
        <v>12705</v>
      </c>
      <c r="C449" s="19" t="s">
        <v>12706</v>
      </c>
      <c r="D449" s="19" t="s">
        <v>12707</v>
      </c>
      <c r="E449" s="19" t="s">
        <v>12708</v>
      </c>
      <c r="F449" s="19" t="s">
        <v>1263</v>
      </c>
      <c r="G449" s="19">
        <v>2017</v>
      </c>
      <c r="H449" s="65">
        <v>42905</v>
      </c>
      <c r="K449" s="19" t="s">
        <v>12709</v>
      </c>
    </row>
    <row r="450" spans="1:11" ht="15.75" customHeight="1">
      <c r="A450" s="19">
        <v>28730517</v>
      </c>
      <c r="B450" s="19" t="s">
        <v>12609</v>
      </c>
      <c r="C450" s="19" t="s">
        <v>12610</v>
      </c>
      <c r="D450" s="19" t="s">
        <v>12611</v>
      </c>
      <c r="E450" s="19" t="s">
        <v>12612</v>
      </c>
      <c r="F450" s="19" t="s">
        <v>4592</v>
      </c>
      <c r="G450" s="19">
        <v>2017</v>
      </c>
      <c r="H450" s="65">
        <v>42938</v>
      </c>
      <c r="K450" s="19" t="s">
        <v>12613</v>
      </c>
    </row>
    <row r="451" spans="1:11" ht="15.75" customHeight="1">
      <c r="A451" s="19">
        <v>28837564</v>
      </c>
      <c r="B451" s="19" t="s">
        <v>12544</v>
      </c>
      <c r="C451" s="19" t="s">
        <v>12545</v>
      </c>
      <c r="D451" s="19" t="s">
        <v>12546</v>
      </c>
      <c r="E451" s="19" t="s">
        <v>12547</v>
      </c>
      <c r="F451" s="19" t="s">
        <v>208</v>
      </c>
      <c r="G451" s="19">
        <v>2017</v>
      </c>
      <c r="H451" s="65">
        <v>42972</v>
      </c>
      <c r="I451" s="19" t="s">
        <v>12548</v>
      </c>
      <c r="K451" s="19" t="s">
        <v>12549</v>
      </c>
    </row>
    <row r="452" spans="1:11" ht="15.75" customHeight="1">
      <c r="A452" s="19">
        <v>28696231</v>
      </c>
      <c r="B452" s="19" t="s">
        <v>12762</v>
      </c>
      <c r="C452" s="19" t="s">
        <v>12763</v>
      </c>
      <c r="D452" s="19" t="s">
        <v>12764</v>
      </c>
      <c r="E452" s="19" t="s">
        <v>12765</v>
      </c>
      <c r="F452" s="19" t="s">
        <v>1125</v>
      </c>
      <c r="G452" s="19">
        <v>2017</v>
      </c>
      <c r="H452" s="65">
        <v>42928</v>
      </c>
      <c r="I452" s="19" t="s">
        <v>12766</v>
      </c>
      <c r="K452" s="19" t="s">
        <v>12767</v>
      </c>
    </row>
    <row r="453" spans="1:11" ht="15.75" customHeight="1">
      <c r="A453" s="19">
        <v>28859703</v>
      </c>
      <c r="B453" s="19" t="s">
        <v>12430</v>
      </c>
      <c r="C453" s="19" t="s">
        <v>12431</v>
      </c>
      <c r="D453" s="19" t="s">
        <v>12432</v>
      </c>
      <c r="E453" s="19" t="s">
        <v>12433</v>
      </c>
      <c r="F453" s="19" t="s">
        <v>12434</v>
      </c>
      <c r="G453" s="19">
        <v>2017</v>
      </c>
      <c r="H453" s="65">
        <v>42980</v>
      </c>
      <c r="I453" s="19" t="s">
        <v>12435</v>
      </c>
      <c r="K453" s="19" t="s">
        <v>12436</v>
      </c>
    </row>
    <row r="454" spans="1:11" ht="15.75" customHeight="1">
      <c r="A454" s="19">
        <v>28700282</v>
      </c>
      <c r="B454" s="19" t="s">
        <v>12652</v>
      </c>
      <c r="C454" s="19" t="s">
        <v>12653</v>
      </c>
      <c r="D454" s="19" t="s">
        <v>12654</v>
      </c>
      <c r="E454" s="19" t="s">
        <v>11027</v>
      </c>
      <c r="F454" s="19" t="s">
        <v>147</v>
      </c>
      <c r="G454" s="19">
        <v>2017</v>
      </c>
      <c r="H454" s="65">
        <v>42929</v>
      </c>
      <c r="I454" s="19" t="s">
        <v>12655</v>
      </c>
      <c r="K454" s="19" t="s">
        <v>12656</v>
      </c>
    </row>
    <row r="455" spans="1:11" ht="15.75" customHeight="1">
      <c r="A455" s="19">
        <v>28797727</v>
      </c>
      <c r="B455" s="19" t="s">
        <v>12363</v>
      </c>
      <c r="C455" s="19" t="s">
        <v>12364</v>
      </c>
      <c r="D455" s="19" t="s">
        <v>12359</v>
      </c>
      <c r="E455" s="19" t="s">
        <v>12365</v>
      </c>
      <c r="F455" s="19" t="s">
        <v>1263</v>
      </c>
      <c r="G455" s="19">
        <v>2017</v>
      </c>
      <c r="H455" s="65">
        <v>42959</v>
      </c>
      <c r="K455" s="19" t="s">
        <v>12366</v>
      </c>
    </row>
    <row r="456" spans="1:11" ht="15.75" customHeight="1">
      <c r="A456" s="19">
        <v>28866290</v>
      </c>
      <c r="B456" s="19" t="s">
        <v>12321</v>
      </c>
      <c r="C456" s="19" t="s">
        <v>12322</v>
      </c>
      <c r="D456" s="19" t="s">
        <v>12323</v>
      </c>
      <c r="E456" s="19" t="s">
        <v>12324</v>
      </c>
      <c r="F456" s="19" t="s">
        <v>1263</v>
      </c>
      <c r="G456" s="19">
        <v>2017</v>
      </c>
      <c r="H456" s="65">
        <v>42982</v>
      </c>
      <c r="K456" s="19" t="s">
        <v>12325</v>
      </c>
    </row>
    <row r="457" spans="1:11" ht="15.75" customHeight="1">
      <c r="A457" s="19">
        <v>28230273</v>
      </c>
      <c r="B457" s="19" t="s">
        <v>12302</v>
      </c>
      <c r="C457" s="19" t="s">
        <v>12303</v>
      </c>
      <c r="D457" s="19" t="s">
        <v>12304</v>
      </c>
      <c r="E457" s="19" t="s">
        <v>1538</v>
      </c>
      <c r="F457" s="19" t="s">
        <v>12305</v>
      </c>
      <c r="G457" s="19">
        <v>2017</v>
      </c>
      <c r="H457" s="65">
        <v>42790</v>
      </c>
      <c r="K457" s="19" t="s">
        <v>12306</v>
      </c>
    </row>
    <row r="458" spans="1:11" ht="15.75" customHeight="1">
      <c r="A458" s="19">
        <v>28737468</v>
      </c>
      <c r="B458" s="19" t="s">
        <v>12269</v>
      </c>
      <c r="C458" s="19" t="s">
        <v>12270</v>
      </c>
      <c r="D458" s="19" t="s">
        <v>12271</v>
      </c>
      <c r="E458" s="19" t="s">
        <v>12272</v>
      </c>
      <c r="F458" s="19" t="s">
        <v>12273</v>
      </c>
      <c r="G458" s="19">
        <v>2017</v>
      </c>
      <c r="H458" s="65">
        <v>42941</v>
      </c>
      <c r="K458" s="19" t="s">
        <v>12274</v>
      </c>
    </row>
    <row r="459" spans="1:11" ht="15.75" customHeight="1">
      <c r="A459" s="19">
        <v>29043417</v>
      </c>
      <c r="B459" s="19" t="s">
        <v>12234</v>
      </c>
      <c r="C459" s="19" t="s">
        <v>12235</v>
      </c>
      <c r="D459" s="19" t="s">
        <v>12229</v>
      </c>
      <c r="E459" s="19" t="s">
        <v>12236</v>
      </c>
      <c r="F459" s="19" t="s">
        <v>12231</v>
      </c>
      <c r="G459" s="19">
        <v>2017</v>
      </c>
      <c r="H459" s="65">
        <v>43027</v>
      </c>
      <c r="I459" s="19" t="s">
        <v>12237</v>
      </c>
      <c r="K459" s="19" t="s">
        <v>12238</v>
      </c>
    </row>
    <row r="460" spans="1:11" ht="15.75" customHeight="1">
      <c r="A460" s="19">
        <v>29043423</v>
      </c>
      <c r="B460" s="19" t="s">
        <v>12227</v>
      </c>
      <c r="C460" s="19" t="s">
        <v>12228</v>
      </c>
      <c r="D460" s="19" t="s">
        <v>12229</v>
      </c>
      <c r="E460" s="19" t="s">
        <v>12230</v>
      </c>
      <c r="F460" s="19" t="s">
        <v>12231</v>
      </c>
      <c r="G460" s="19">
        <v>2017</v>
      </c>
      <c r="H460" s="65">
        <v>43027</v>
      </c>
      <c r="I460" s="19" t="s">
        <v>12232</v>
      </c>
      <c r="K460" s="19" t="s">
        <v>12233</v>
      </c>
    </row>
    <row r="461" spans="1:11" ht="15.75" customHeight="1">
      <c r="A461" s="19">
        <v>28719500</v>
      </c>
      <c r="B461" s="19" t="s">
        <v>12106</v>
      </c>
      <c r="C461" s="19" t="s">
        <v>12107</v>
      </c>
      <c r="D461" s="19" t="s">
        <v>12108</v>
      </c>
      <c r="E461" s="19" t="s">
        <v>12109</v>
      </c>
      <c r="F461" s="19" t="s">
        <v>979</v>
      </c>
      <c r="G461" s="19">
        <v>2017</v>
      </c>
      <c r="H461" s="65">
        <v>42935</v>
      </c>
      <c r="K461" s="19" t="s">
        <v>12110</v>
      </c>
    </row>
    <row r="462" spans="1:11" ht="15.75" customHeight="1">
      <c r="A462" s="19">
        <v>28971707</v>
      </c>
      <c r="B462" s="19" t="s">
        <v>12070</v>
      </c>
      <c r="C462" s="19" t="s">
        <v>12071</v>
      </c>
      <c r="D462" s="19" t="s">
        <v>12072</v>
      </c>
      <c r="E462" s="19" t="s">
        <v>12073</v>
      </c>
      <c r="F462" s="19" t="s">
        <v>454</v>
      </c>
      <c r="G462" s="19">
        <v>2017</v>
      </c>
      <c r="H462" s="65">
        <v>43012</v>
      </c>
      <c r="K462" s="19" t="s">
        <v>12074</v>
      </c>
    </row>
    <row r="463" spans="1:11" ht="15.75" customHeight="1">
      <c r="A463" s="19">
        <v>28987442</v>
      </c>
      <c r="B463" s="19" t="s">
        <v>12067</v>
      </c>
      <c r="C463" s="19" t="s">
        <v>12068</v>
      </c>
      <c r="D463" s="19" t="s">
        <v>12065</v>
      </c>
      <c r="E463" s="19" t="s">
        <v>8918</v>
      </c>
      <c r="F463" s="19" t="s">
        <v>1263</v>
      </c>
      <c r="G463" s="19">
        <v>2017</v>
      </c>
      <c r="H463" s="65">
        <v>43017</v>
      </c>
      <c r="K463" s="19" t="s">
        <v>12069</v>
      </c>
    </row>
    <row r="464" spans="1:11" ht="15.75" customHeight="1">
      <c r="A464" s="19">
        <v>29081265</v>
      </c>
      <c r="B464" s="19" t="s">
        <v>12051</v>
      </c>
      <c r="C464" s="19" t="s">
        <v>12052</v>
      </c>
      <c r="D464" s="19" t="s">
        <v>12053</v>
      </c>
      <c r="E464" s="19" t="s">
        <v>12054</v>
      </c>
      <c r="F464" s="19" t="s">
        <v>12055</v>
      </c>
      <c r="G464" s="19">
        <v>2017</v>
      </c>
      <c r="H464" s="65">
        <v>43039</v>
      </c>
      <c r="I464" s="19" t="s">
        <v>12056</v>
      </c>
      <c r="K464" s="19" t="s">
        <v>12057</v>
      </c>
    </row>
    <row r="465" spans="1:11" ht="15.75" customHeight="1">
      <c r="A465" s="19">
        <v>28922613</v>
      </c>
      <c r="B465" s="19" t="s">
        <v>12023</v>
      </c>
      <c r="C465" s="19" t="s">
        <v>12024</v>
      </c>
      <c r="D465" s="19" t="s">
        <v>12025</v>
      </c>
      <c r="E465" s="19" t="s">
        <v>11662</v>
      </c>
      <c r="F465" s="19" t="s">
        <v>147</v>
      </c>
      <c r="G465" s="19">
        <v>2017</v>
      </c>
      <c r="H465" s="65">
        <v>42997</v>
      </c>
      <c r="I465" s="19" t="s">
        <v>12026</v>
      </c>
      <c r="K465" s="19" t="s">
        <v>12027</v>
      </c>
    </row>
    <row r="466" spans="1:11" ht="15.75" customHeight="1">
      <c r="A466" s="19">
        <v>29029127</v>
      </c>
      <c r="B466" s="19" t="s">
        <v>12000</v>
      </c>
      <c r="C466" s="19" t="s">
        <v>12001</v>
      </c>
      <c r="D466" s="19" t="s">
        <v>12002</v>
      </c>
      <c r="E466" s="19" t="s">
        <v>6412</v>
      </c>
      <c r="F466" s="19" t="s">
        <v>1488</v>
      </c>
      <c r="G466" s="19">
        <v>2017</v>
      </c>
      <c r="H466" s="65">
        <v>43022</v>
      </c>
      <c r="I466" s="19" t="s">
        <v>12003</v>
      </c>
      <c r="K466" s="19" t="s">
        <v>12004</v>
      </c>
    </row>
    <row r="467" spans="1:11" ht="15.75" customHeight="1">
      <c r="A467" s="19">
        <v>29178851</v>
      </c>
      <c r="B467" s="19" t="s">
        <v>11962</v>
      </c>
      <c r="C467" s="19" t="s">
        <v>11963</v>
      </c>
      <c r="D467" s="19" t="s">
        <v>11964</v>
      </c>
      <c r="E467" s="19" t="s">
        <v>11965</v>
      </c>
      <c r="F467" s="19" t="s">
        <v>11966</v>
      </c>
      <c r="G467" s="19">
        <v>2017</v>
      </c>
      <c r="H467" s="65">
        <v>43067</v>
      </c>
      <c r="I467" s="19" t="s">
        <v>11967</v>
      </c>
      <c r="K467" s="19" t="s">
        <v>11968</v>
      </c>
    </row>
    <row r="468" spans="1:11" ht="15.75" customHeight="1">
      <c r="A468" s="19">
        <v>26748734</v>
      </c>
      <c r="B468" s="19" t="s">
        <v>11952</v>
      </c>
      <c r="C468" s="19" t="s">
        <v>11953</v>
      </c>
      <c r="D468" s="19" t="s">
        <v>11954</v>
      </c>
      <c r="E468" s="19" t="s">
        <v>2752</v>
      </c>
      <c r="F468" s="19" t="s">
        <v>128</v>
      </c>
      <c r="G468" s="19">
        <v>2017</v>
      </c>
      <c r="H468" s="65">
        <v>42380</v>
      </c>
      <c r="K468" s="19" t="s">
        <v>11955</v>
      </c>
    </row>
    <row r="469" spans="1:11" ht="15.75" customHeight="1">
      <c r="A469" s="19">
        <v>28474295</v>
      </c>
      <c r="B469" s="19" t="s">
        <v>11934</v>
      </c>
      <c r="C469" s="19" t="s">
        <v>11935</v>
      </c>
      <c r="D469" s="19" t="s">
        <v>11936</v>
      </c>
      <c r="E469" s="19" t="s">
        <v>11937</v>
      </c>
      <c r="F469" s="19" t="s">
        <v>11938</v>
      </c>
      <c r="G469" s="19">
        <v>2017</v>
      </c>
      <c r="H469" s="65">
        <v>42861</v>
      </c>
      <c r="K469" s="19" t="s">
        <v>11939</v>
      </c>
    </row>
    <row r="470" spans="1:11" ht="15.75" customHeight="1">
      <c r="A470" s="19">
        <v>28737627</v>
      </c>
      <c r="B470" s="19" t="s">
        <v>11918</v>
      </c>
      <c r="C470" s="19" t="s">
        <v>11919</v>
      </c>
      <c r="D470" s="19" t="s">
        <v>11920</v>
      </c>
      <c r="E470" s="19" t="s">
        <v>8870</v>
      </c>
      <c r="F470" s="19" t="s">
        <v>979</v>
      </c>
      <c r="G470" s="19">
        <v>2017</v>
      </c>
      <c r="H470" s="65">
        <v>42941</v>
      </c>
      <c r="K470" s="19" t="s">
        <v>11921</v>
      </c>
    </row>
    <row r="471" spans="1:11" ht="15.75" customHeight="1">
      <c r="A471" s="19">
        <v>28776163</v>
      </c>
      <c r="B471" s="19" t="s">
        <v>11913</v>
      </c>
      <c r="C471" s="19" t="s">
        <v>11914</v>
      </c>
      <c r="D471" s="19" t="s">
        <v>11915</v>
      </c>
      <c r="E471" s="19" t="s">
        <v>11916</v>
      </c>
      <c r="F471" s="19" t="s">
        <v>492</v>
      </c>
      <c r="G471" s="19">
        <v>2017</v>
      </c>
      <c r="H471" s="65">
        <v>42952</v>
      </c>
      <c r="K471" s="19" t="s">
        <v>11917</v>
      </c>
    </row>
    <row r="472" spans="1:11" ht="15.75" customHeight="1">
      <c r="A472" s="19">
        <v>28922566</v>
      </c>
      <c r="B472" s="19" t="s">
        <v>11897</v>
      </c>
      <c r="C472" s="19" t="s">
        <v>11898</v>
      </c>
      <c r="D472" s="19" t="s">
        <v>11899</v>
      </c>
      <c r="E472" s="19" t="s">
        <v>8311</v>
      </c>
      <c r="F472" s="19" t="s">
        <v>1604</v>
      </c>
      <c r="G472" s="19">
        <v>2017</v>
      </c>
      <c r="H472" s="65">
        <v>42997</v>
      </c>
      <c r="K472" s="19" t="s">
        <v>11900</v>
      </c>
    </row>
    <row r="473" spans="1:11" ht="15.75" customHeight="1">
      <c r="A473" s="19">
        <v>29181961</v>
      </c>
      <c r="B473" s="19" t="s">
        <v>11854</v>
      </c>
      <c r="C473" s="19" t="s">
        <v>11855</v>
      </c>
      <c r="D473" s="19" t="s">
        <v>11856</v>
      </c>
      <c r="E473" s="19" t="s">
        <v>11857</v>
      </c>
      <c r="F473" s="19" t="s">
        <v>11216</v>
      </c>
      <c r="G473" s="19">
        <v>2017</v>
      </c>
      <c r="H473" s="65">
        <v>43068</v>
      </c>
      <c r="K473" s="19" t="s">
        <v>11858</v>
      </c>
    </row>
    <row r="474" spans="1:11" ht="15.75" customHeight="1">
      <c r="A474" s="19">
        <v>29199418</v>
      </c>
      <c r="B474" s="19" t="s">
        <v>11849</v>
      </c>
      <c r="C474" s="19" t="s">
        <v>11850</v>
      </c>
      <c r="D474" s="19" t="s">
        <v>11851</v>
      </c>
      <c r="E474" s="19" t="s">
        <v>11852</v>
      </c>
      <c r="F474" s="19" t="s">
        <v>2304</v>
      </c>
      <c r="G474" s="19">
        <v>2017</v>
      </c>
      <c r="H474" s="65">
        <v>43074</v>
      </c>
    </row>
    <row r="475" spans="1:11" ht="15.75" customHeight="1">
      <c r="A475" s="19">
        <v>29054729</v>
      </c>
      <c r="B475" s="19" t="s">
        <v>11836</v>
      </c>
      <c r="C475" s="19" t="s">
        <v>11837</v>
      </c>
      <c r="D475" s="19" t="s">
        <v>11838</v>
      </c>
      <c r="E475" s="19" t="s">
        <v>11839</v>
      </c>
      <c r="F475" s="19" t="s">
        <v>1263</v>
      </c>
      <c r="G475" s="19">
        <v>2017</v>
      </c>
      <c r="H475" s="65">
        <v>43030</v>
      </c>
      <c r="K475" s="19" t="s">
        <v>11840</v>
      </c>
    </row>
    <row r="476" spans="1:11" ht="15.75" customHeight="1">
      <c r="A476" s="19">
        <v>29263651</v>
      </c>
      <c r="B476" s="19" t="s">
        <v>11819</v>
      </c>
      <c r="C476" s="19" t="s">
        <v>11820</v>
      </c>
      <c r="D476" s="19" t="s">
        <v>11821</v>
      </c>
      <c r="E476" s="19" t="s">
        <v>11822</v>
      </c>
      <c r="F476" s="19" t="s">
        <v>7146</v>
      </c>
      <c r="G476" s="19">
        <v>2017</v>
      </c>
      <c r="H476" s="65">
        <v>43091</v>
      </c>
      <c r="I476" s="19" t="s">
        <v>11823</v>
      </c>
      <c r="K476" s="19" t="s">
        <v>11824</v>
      </c>
    </row>
    <row r="477" spans="1:11" ht="15.75" customHeight="1">
      <c r="A477" s="19">
        <v>29787323</v>
      </c>
      <c r="B477" s="19" t="s">
        <v>11697</v>
      </c>
      <c r="C477" s="19" t="s">
        <v>11698</v>
      </c>
      <c r="D477" s="19" t="s">
        <v>11680</v>
      </c>
      <c r="E477" s="19" t="s">
        <v>4136</v>
      </c>
      <c r="F477" s="19" t="s">
        <v>147</v>
      </c>
      <c r="G477" s="19">
        <v>2018</v>
      </c>
      <c r="H477" s="65">
        <v>43243</v>
      </c>
      <c r="I477" s="19" t="s">
        <v>11699</v>
      </c>
      <c r="K477" s="19" t="s">
        <v>11700</v>
      </c>
    </row>
    <row r="478" spans="1:11" ht="15.75" customHeight="1">
      <c r="A478" s="19">
        <v>29932038</v>
      </c>
      <c r="B478" s="19" t="s">
        <v>11691</v>
      </c>
      <c r="C478" s="19" t="s">
        <v>11692</v>
      </c>
      <c r="D478" s="19" t="s">
        <v>11693</v>
      </c>
      <c r="E478" s="19" t="s">
        <v>11694</v>
      </c>
      <c r="F478" s="19" t="s">
        <v>11695</v>
      </c>
      <c r="G478" s="19">
        <v>2018</v>
      </c>
      <c r="H478" s="65">
        <v>43274</v>
      </c>
      <c r="K478" s="19" t="s">
        <v>11696</v>
      </c>
    </row>
    <row r="479" spans="1:11" ht="15.75" customHeight="1">
      <c r="A479" s="19">
        <v>29223483</v>
      </c>
      <c r="B479" s="19" t="s">
        <v>11642</v>
      </c>
      <c r="C479" s="19" t="s">
        <v>11643</v>
      </c>
      <c r="D479" s="19" t="s">
        <v>11644</v>
      </c>
      <c r="E479" s="19" t="s">
        <v>11645</v>
      </c>
      <c r="F479" s="19" t="s">
        <v>1263</v>
      </c>
      <c r="G479" s="19">
        <v>2018</v>
      </c>
      <c r="H479" s="65">
        <v>43080</v>
      </c>
      <c r="K479" s="19" t="s">
        <v>11646</v>
      </c>
    </row>
    <row r="480" spans="1:11" ht="15.75" customHeight="1">
      <c r="A480" s="19">
        <v>29277353</v>
      </c>
      <c r="B480" s="19" t="s">
        <v>11591</v>
      </c>
      <c r="C480" s="19" t="s">
        <v>11592</v>
      </c>
      <c r="D480" s="19" t="s">
        <v>11593</v>
      </c>
      <c r="E480" s="19" t="s">
        <v>11594</v>
      </c>
      <c r="F480" s="19" t="s">
        <v>1263</v>
      </c>
      <c r="G480" s="19">
        <v>2018</v>
      </c>
      <c r="H480" s="65">
        <v>43096</v>
      </c>
      <c r="K480" s="19" t="s">
        <v>11595</v>
      </c>
    </row>
    <row r="481" spans="1:11" ht="15.75" customHeight="1">
      <c r="A481" s="19">
        <v>28762125</v>
      </c>
      <c r="B481" s="19" t="s">
        <v>11565</v>
      </c>
      <c r="C481" s="19" t="s">
        <v>11566</v>
      </c>
      <c r="D481" s="19" t="s">
        <v>11567</v>
      </c>
      <c r="E481" s="19" t="s">
        <v>11568</v>
      </c>
      <c r="F481" s="19" t="s">
        <v>11569</v>
      </c>
      <c r="G481" s="19">
        <v>2018</v>
      </c>
      <c r="H481" s="65">
        <v>42949</v>
      </c>
      <c r="K481" s="19" t="s">
        <v>11570</v>
      </c>
    </row>
    <row r="482" spans="1:11" ht="15.75" customHeight="1">
      <c r="A482" s="19">
        <v>28827496</v>
      </c>
      <c r="B482" s="19" t="s">
        <v>11560</v>
      </c>
      <c r="C482" s="19" t="s">
        <v>11561</v>
      </c>
      <c r="D482" s="19" t="s">
        <v>11562</v>
      </c>
      <c r="E482" s="19" t="s">
        <v>11563</v>
      </c>
      <c r="F482" s="19" t="s">
        <v>979</v>
      </c>
      <c r="G482" s="19">
        <v>2018</v>
      </c>
      <c r="H482" s="65">
        <v>42970</v>
      </c>
      <c r="K482" s="19" t="s">
        <v>11564</v>
      </c>
    </row>
    <row r="483" spans="1:11" ht="15.75" customHeight="1">
      <c r="A483" s="19">
        <v>29149266</v>
      </c>
      <c r="B483" s="19" t="s">
        <v>11537</v>
      </c>
      <c r="C483" s="19" t="s">
        <v>11538</v>
      </c>
      <c r="D483" s="19" t="s">
        <v>11539</v>
      </c>
      <c r="E483" s="19" t="s">
        <v>11540</v>
      </c>
      <c r="F483" s="19" t="s">
        <v>215</v>
      </c>
      <c r="G483" s="19">
        <v>2018</v>
      </c>
      <c r="H483" s="65">
        <v>43057</v>
      </c>
      <c r="K483" s="19" t="s">
        <v>11541</v>
      </c>
    </row>
    <row r="484" spans="1:11" ht="15.75" customHeight="1">
      <c r="A484" s="19">
        <v>29176349</v>
      </c>
      <c r="B484" s="19" t="s">
        <v>11532</v>
      </c>
      <c r="C484" s="19" t="s">
        <v>11533</v>
      </c>
      <c r="D484" s="19" t="s">
        <v>11534</v>
      </c>
      <c r="E484" s="19" t="s">
        <v>11535</v>
      </c>
      <c r="F484" s="19" t="s">
        <v>3099</v>
      </c>
      <c r="G484" s="19">
        <v>2018</v>
      </c>
      <c r="H484" s="65">
        <v>43067</v>
      </c>
      <c r="K484" s="19" t="s">
        <v>11536</v>
      </c>
    </row>
    <row r="485" spans="1:11" ht="15.75" customHeight="1">
      <c r="A485" s="19">
        <v>29285648</v>
      </c>
      <c r="B485" s="19" t="s">
        <v>11505</v>
      </c>
      <c r="C485" s="19" t="s">
        <v>11506</v>
      </c>
      <c r="E485" s="19" t="s">
        <v>11507</v>
      </c>
    </row>
    <row r="486" spans="1:11" ht="15.75" customHeight="1">
      <c r="A486" s="19">
        <v>29336924</v>
      </c>
      <c r="B486" s="19" t="s">
        <v>11457</v>
      </c>
      <c r="C486" s="19" t="s">
        <v>11458</v>
      </c>
      <c r="D486" s="19" t="s">
        <v>11459</v>
      </c>
      <c r="E486" s="19" t="s">
        <v>11460</v>
      </c>
      <c r="F486" s="19" t="s">
        <v>1263</v>
      </c>
      <c r="G486" s="19">
        <v>2018</v>
      </c>
      <c r="H486" s="65">
        <v>43117</v>
      </c>
      <c r="K486" s="19" t="s">
        <v>11461</v>
      </c>
    </row>
    <row r="487" spans="1:11" ht="15.75" customHeight="1">
      <c r="A487" s="19">
        <v>29479520</v>
      </c>
      <c r="B487" s="19" t="s">
        <v>11437</v>
      </c>
      <c r="C487" s="19" t="s">
        <v>11438</v>
      </c>
      <c r="D487" s="19" t="s">
        <v>11439</v>
      </c>
      <c r="E487" s="19" t="s">
        <v>11440</v>
      </c>
      <c r="F487" s="19" t="s">
        <v>223</v>
      </c>
      <c r="G487" s="19">
        <v>2018</v>
      </c>
      <c r="H487" s="65">
        <v>43158</v>
      </c>
      <c r="I487" s="19" t="s">
        <v>11441</v>
      </c>
      <c r="K487" s="19" t="s">
        <v>11442</v>
      </c>
    </row>
    <row r="488" spans="1:11" ht="15.75" customHeight="1">
      <c r="A488" s="19">
        <v>29447284</v>
      </c>
      <c r="B488" s="19" t="s">
        <v>11416</v>
      </c>
      <c r="C488" s="19" t="s">
        <v>11417</v>
      </c>
      <c r="D488" s="19" t="s">
        <v>11418</v>
      </c>
      <c r="E488" s="19" t="s">
        <v>11419</v>
      </c>
      <c r="F488" s="19" t="s">
        <v>1232</v>
      </c>
      <c r="G488" s="19">
        <v>2018</v>
      </c>
      <c r="H488" s="65">
        <v>43147</v>
      </c>
      <c r="I488" s="19" t="s">
        <v>11420</v>
      </c>
      <c r="K488" s="19" t="s">
        <v>11421</v>
      </c>
    </row>
    <row r="489" spans="1:11" ht="15.75" customHeight="1">
      <c r="A489" s="19">
        <v>28539074</v>
      </c>
      <c r="B489" s="19" t="s">
        <v>11391</v>
      </c>
      <c r="C489" s="19" t="s">
        <v>11392</v>
      </c>
      <c r="D489" s="19" t="s">
        <v>11393</v>
      </c>
      <c r="E489" s="19" t="s">
        <v>11060</v>
      </c>
      <c r="F489" s="19" t="s">
        <v>3700</v>
      </c>
      <c r="G489" s="19">
        <v>2018</v>
      </c>
      <c r="H489" s="65">
        <v>42881</v>
      </c>
      <c r="K489" s="19" t="s">
        <v>11394</v>
      </c>
    </row>
    <row r="490" spans="1:11" ht="15.75" customHeight="1">
      <c r="A490" s="19">
        <v>29148920</v>
      </c>
      <c r="B490" s="19" t="s">
        <v>11373</v>
      </c>
      <c r="C490" s="19" t="s">
        <v>11374</v>
      </c>
      <c r="D490" s="19" t="s">
        <v>11375</v>
      </c>
      <c r="E490" s="19" t="s">
        <v>11376</v>
      </c>
      <c r="F490" s="19" t="s">
        <v>11377</v>
      </c>
      <c r="G490" s="19">
        <v>2018</v>
      </c>
      <c r="H490" s="65">
        <v>43057</v>
      </c>
      <c r="I490" s="19" t="s">
        <v>11378</v>
      </c>
      <c r="K490" s="19" t="s">
        <v>11379</v>
      </c>
    </row>
    <row r="491" spans="1:11" ht="15.75" customHeight="1">
      <c r="A491" s="19">
        <v>29233576</v>
      </c>
      <c r="B491" s="19" t="s">
        <v>11363</v>
      </c>
      <c r="C491" s="19" t="s">
        <v>11364</v>
      </c>
      <c r="D491" s="19" t="s">
        <v>11365</v>
      </c>
      <c r="E491" s="19" t="s">
        <v>11366</v>
      </c>
      <c r="F491" s="19" t="s">
        <v>11367</v>
      </c>
      <c r="G491" s="19">
        <v>2018</v>
      </c>
      <c r="H491" s="65">
        <v>43083</v>
      </c>
      <c r="K491" s="19" t="s">
        <v>11368</v>
      </c>
    </row>
    <row r="492" spans="1:11" ht="15.75" customHeight="1">
      <c r="A492" s="19">
        <v>29415569</v>
      </c>
      <c r="B492" s="19" t="s">
        <v>11346</v>
      </c>
      <c r="C492" s="19" t="s">
        <v>11347</v>
      </c>
      <c r="D492" s="19" t="s">
        <v>11348</v>
      </c>
      <c r="E492" s="19" t="s">
        <v>11349</v>
      </c>
      <c r="F492" s="19" t="s">
        <v>11350</v>
      </c>
      <c r="G492" s="19">
        <v>2018</v>
      </c>
      <c r="H492" s="65">
        <v>43140</v>
      </c>
      <c r="K492" s="19" t="s">
        <v>11351</v>
      </c>
    </row>
    <row r="493" spans="1:11" ht="15.75" customHeight="1">
      <c r="A493" s="19">
        <v>29501241</v>
      </c>
      <c r="B493" s="19" t="s">
        <v>11322</v>
      </c>
      <c r="C493" s="19" t="s">
        <v>11323</v>
      </c>
      <c r="D493" s="19" t="s">
        <v>11324</v>
      </c>
      <c r="E493" s="19" t="s">
        <v>11325</v>
      </c>
      <c r="F493" s="19" t="s">
        <v>2578</v>
      </c>
      <c r="G493" s="19">
        <v>2018</v>
      </c>
      <c r="H493" s="65">
        <v>43164</v>
      </c>
      <c r="K493" s="19" t="s">
        <v>11326</v>
      </c>
    </row>
    <row r="494" spans="1:11" ht="15.75" customHeight="1">
      <c r="A494" s="19">
        <v>29345957</v>
      </c>
      <c r="B494" s="19" t="s">
        <v>11301</v>
      </c>
      <c r="C494" s="19" t="s">
        <v>11302</v>
      </c>
      <c r="D494" s="19" t="s">
        <v>11303</v>
      </c>
      <c r="E494" s="19" t="s">
        <v>11304</v>
      </c>
      <c r="F494" s="19" t="s">
        <v>11305</v>
      </c>
      <c r="G494" s="19">
        <v>2018</v>
      </c>
      <c r="H494" s="65">
        <v>43119</v>
      </c>
      <c r="K494" s="19" t="s">
        <v>11306</v>
      </c>
    </row>
    <row r="495" spans="1:11" ht="15.75" customHeight="1">
      <c r="A495" s="19">
        <v>29594087</v>
      </c>
      <c r="B495" s="19" t="s">
        <v>11281</v>
      </c>
      <c r="C495" s="19" t="s">
        <v>11282</v>
      </c>
      <c r="D495" s="19" t="s">
        <v>11283</v>
      </c>
      <c r="E495" s="19" t="s">
        <v>11284</v>
      </c>
      <c r="F495" s="19" t="s">
        <v>380</v>
      </c>
      <c r="G495" s="19">
        <v>2018</v>
      </c>
      <c r="H495" s="65">
        <v>43189</v>
      </c>
      <c r="I495" s="19" t="s">
        <v>11285</v>
      </c>
      <c r="K495" s="19" t="s">
        <v>11286</v>
      </c>
    </row>
    <row r="496" spans="1:11" ht="15.75" customHeight="1">
      <c r="A496" s="19">
        <v>29459064</v>
      </c>
      <c r="B496" s="19" t="s">
        <v>11258</v>
      </c>
      <c r="C496" s="19" t="s">
        <v>11259</v>
      </c>
      <c r="D496" s="19" t="s">
        <v>11260</v>
      </c>
      <c r="E496" s="19" t="s">
        <v>11261</v>
      </c>
      <c r="F496" s="19" t="s">
        <v>1263</v>
      </c>
      <c r="G496" s="19">
        <v>2018</v>
      </c>
      <c r="H496" s="65">
        <v>43152</v>
      </c>
      <c r="K496" s="19" t="s">
        <v>11262</v>
      </c>
    </row>
    <row r="497" spans="1:11" ht="15.75" customHeight="1">
      <c r="A497" s="19">
        <v>29288818</v>
      </c>
      <c r="B497" s="19" t="s">
        <v>11170</v>
      </c>
      <c r="C497" s="19" t="s">
        <v>11171</v>
      </c>
      <c r="D497" s="19" t="s">
        <v>11172</v>
      </c>
      <c r="E497" s="19" t="s">
        <v>11173</v>
      </c>
      <c r="F497" s="19" t="s">
        <v>11174</v>
      </c>
      <c r="G497" s="19">
        <v>2018</v>
      </c>
      <c r="H497" s="65">
        <v>43100</v>
      </c>
      <c r="I497" s="19" t="s">
        <v>11175</v>
      </c>
      <c r="J497" s="19" t="s">
        <v>11176</v>
      </c>
      <c r="K497" s="19" t="s">
        <v>11177</v>
      </c>
    </row>
    <row r="498" spans="1:11" ht="15.75" customHeight="1">
      <c r="A498" s="19">
        <v>29624493</v>
      </c>
      <c r="B498" s="19" t="s">
        <v>11119</v>
      </c>
      <c r="C498" s="19" t="s">
        <v>11120</v>
      </c>
      <c r="D498" s="19" t="s">
        <v>11121</v>
      </c>
      <c r="E498" s="19" t="s">
        <v>11122</v>
      </c>
      <c r="F498" s="19" t="s">
        <v>11123</v>
      </c>
      <c r="G498" s="19">
        <v>2018</v>
      </c>
      <c r="H498" s="65">
        <v>43197</v>
      </c>
      <c r="K498" s="19" t="s">
        <v>11124</v>
      </c>
    </row>
    <row r="499" spans="1:11" ht="15.75" customHeight="1">
      <c r="A499" s="19">
        <v>29713143</v>
      </c>
      <c r="B499" s="19" t="s">
        <v>11029</v>
      </c>
      <c r="C499" s="19" t="s">
        <v>11030</v>
      </c>
      <c r="D499" s="19" t="s">
        <v>11031</v>
      </c>
      <c r="E499" s="19" t="s">
        <v>11032</v>
      </c>
      <c r="F499" s="19" t="s">
        <v>7146</v>
      </c>
      <c r="G499" s="19">
        <v>2018</v>
      </c>
      <c r="H499" s="65">
        <v>43222</v>
      </c>
      <c r="I499" s="19" t="s">
        <v>11033</v>
      </c>
      <c r="K499" s="19" t="s">
        <v>11034</v>
      </c>
    </row>
    <row r="500" spans="1:11" ht="15.75" customHeight="1">
      <c r="A500" s="19">
        <v>29580640</v>
      </c>
      <c r="B500" s="19" t="s">
        <v>11024</v>
      </c>
      <c r="C500" s="19" t="s">
        <v>11025</v>
      </c>
      <c r="D500" s="19" t="s">
        <v>11026</v>
      </c>
      <c r="E500" s="19" t="s">
        <v>11027</v>
      </c>
      <c r="F500" s="19" t="s">
        <v>1263</v>
      </c>
      <c r="G500" s="19">
        <v>2018</v>
      </c>
      <c r="H500" s="65">
        <v>43187</v>
      </c>
      <c r="K500" s="19" t="s">
        <v>11028</v>
      </c>
    </row>
    <row r="501" spans="1:11" ht="15.75" customHeight="1">
      <c r="A501" s="19">
        <v>29432383</v>
      </c>
      <c r="B501" s="19" t="s">
        <v>10971</v>
      </c>
      <c r="C501" s="19" t="s">
        <v>10972</v>
      </c>
      <c r="D501" s="19" t="s">
        <v>10973</v>
      </c>
      <c r="E501" s="19" t="s">
        <v>10974</v>
      </c>
      <c r="F501" s="19" t="s">
        <v>979</v>
      </c>
      <c r="G501" s="19">
        <v>2018</v>
      </c>
      <c r="H501" s="65">
        <v>43144</v>
      </c>
      <c r="K501" s="19" t="s">
        <v>10975</v>
      </c>
    </row>
    <row r="502" spans="1:11" ht="15.75" customHeight="1">
      <c r="A502" s="19">
        <v>29547971</v>
      </c>
      <c r="B502" s="19" t="s">
        <v>10958</v>
      </c>
      <c r="C502" s="19" t="s">
        <v>10959</v>
      </c>
      <c r="D502" s="19" t="s">
        <v>10960</v>
      </c>
      <c r="E502" s="19" t="s">
        <v>2267</v>
      </c>
      <c r="F502" s="19" t="s">
        <v>10961</v>
      </c>
      <c r="G502" s="19">
        <v>2018</v>
      </c>
      <c r="H502" s="65">
        <v>43176</v>
      </c>
      <c r="I502" s="19" t="s">
        <v>10962</v>
      </c>
      <c r="K502" s="19" t="s">
        <v>10963</v>
      </c>
    </row>
    <row r="503" spans="1:11" ht="15.75" customHeight="1">
      <c r="A503" s="19">
        <v>30027989</v>
      </c>
      <c r="B503" s="19" t="s">
        <v>10924</v>
      </c>
      <c r="C503" s="19" t="s">
        <v>10925</v>
      </c>
      <c r="D503" s="19" t="s">
        <v>10926</v>
      </c>
      <c r="E503" s="19" t="s">
        <v>10927</v>
      </c>
      <c r="F503" s="19" t="s">
        <v>10928</v>
      </c>
      <c r="G503" s="19">
        <v>2018</v>
      </c>
      <c r="H503" s="65">
        <v>43302</v>
      </c>
    </row>
    <row r="504" spans="1:11" ht="15.75" customHeight="1">
      <c r="A504" s="19">
        <v>29177407</v>
      </c>
      <c r="B504" s="19" t="s">
        <v>10919</v>
      </c>
      <c r="C504" s="19" t="s">
        <v>10920</v>
      </c>
      <c r="D504" s="19" t="s">
        <v>10921</v>
      </c>
      <c r="E504" s="19" t="s">
        <v>10922</v>
      </c>
      <c r="F504" s="19" t="s">
        <v>1488</v>
      </c>
      <c r="G504" s="19">
        <v>2018</v>
      </c>
      <c r="H504" s="65">
        <v>43067</v>
      </c>
      <c r="K504" s="19" t="s">
        <v>10923</v>
      </c>
    </row>
    <row r="505" spans="1:11" ht="15.75" customHeight="1">
      <c r="A505" s="19">
        <v>29337653</v>
      </c>
      <c r="B505" s="19" t="s">
        <v>10902</v>
      </c>
      <c r="C505" s="19" t="s">
        <v>10903</v>
      </c>
      <c r="D505" s="19" t="s">
        <v>10897</v>
      </c>
      <c r="E505" s="19" t="s">
        <v>10904</v>
      </c>
      <c r="F505" s="19" t="s">
        <v>147</v>
      </c>
      <c r="G505" s="19">
        <v>2018</v>
      </c>
      <c r="H505" s="65">
        <v>43117</v>
      </c>
      <c r="I505" s="19" t="s">
        <v>10905</v>
      </c>
      <c r="K505" s="19" t="s">
        <v>10906</v>
      </c>
    </row>
    <row r="506" spans="1:11" ht="15.75" customHeight="1">
      <c r="A506" s="19">
        <v>29543582</v>
      </c>
      <c r="B506" s="19" t="s">
        <v>10895</v>
      </c>
      <c r="C506" s="19" t="s">
        <v>10896</v>
      </c>
      <c r="D506" s="19" t="s">
        <v>10897</v>
      </c>
      <c r="E506" s="19" t="s">
        <v>10898</v>
      </c>
      <c r="F506" s="19" t="s">
        <v>147</v>
      </c>
      <c r="G506" s="19">
        <v>2018</v>
      </c>
      <c r="H506" s="65">
        <v>43175</v>
      </c>
      <c r="I506" s="19" t="s">
        <v>10899</v>
      </c>
      <c r="K506" s="19" t="s">
        <v>10900</v>
      </c>
    </row>
    <row r="507" spans="1:11" ht="15.75" customHeight="1">
      <c r="A507" s="19">
        <v>29768458</v>
      </c>
      <c r="B507" s="19" t="s">
        <v>10877</v>
      </c>
      <c r="C507" s="19" t="s">
        <v>10878</v>
      </c>
      <c r="E507" s="19" t="s">
        <v>10879</v>
      </c>
    </row>
    <row r="508" spans="1:11" ht="15.75" customHeight="1">
      <c r="A508" s="19">
        <v>29685594</v>
      </c>
      <c r="B508" s="19" t="s">
        <v>10871</v>
      </c>
      <c r="C508" s="19" t="s">
        <v>10872</v>
      </c>
      <c r="D508" s="19" t="s">
        <v>10873</v>
      </c>
      <c r="E508" s="19" t="s">
        <v>10874</v>
      </c>
      <c r="F508" s="19" t="s">
        <v>1263</v>
      </c>
      <c r="G508" s="19">
        <v>2018</v>
      </c>
      <c r="H508" s="65">
        <v>43215</v>
      </c>
      <c r="K508" s="19" t="s">
        <v>10875</v>
      </c>
    </row>
    <row r="509" spans="1:11" ht="15.75" customHeight="1">
      <c r="A509" s="19">
        <v>29656888</v>
      </c>
      <c r="B509" s="19" t="s">
        <v>10722</v>
      </c>
      <c r="C509" s="19" t="s">
        <v>10723</v>
      </c>
      <c r="D509" s="19" t="s">
        <v>10724</v>
      </c>
      <c r="E509" s="19" t="s">
        <v>10725</v>
      </c>
      <c r="F509" s="19" t="s">
        <v>10726</v>
      </c>
      <c r="G509" s="19">
        <v>2018</v>
      </c>
      <c r="H509" s="65">
        <v>43207</v>
      </c>
      <c r="K509" s="19" t="s">
        <v>10727</v>
      </c>
    </row>
    <row r="510" spans="1:11" ht="15.75" customHeight="1">
      <c r="A510" s="19">
        <v>29681203</v>
      </c>
      <c r="B510" s="19" t="s">
        <v>10717</v>
      </c>
      <c r="C510" s="19" t="s">
        <v>10718</v>
      </c>
      <c r="D510" s="19" t="s">
        <v>10719</v>
      </c>
      <c r="E510" s="19" t="s">
        <v>10720</v>
      </c>
      <c r="F510" s="19" t="s">
        <v>5734</v>
      </c>
      <c r="G510" s="19">
        <v>2018</v>
      </c>
      <c r="H510" s="65">
        <v>43214</v>
      </c>
      <c r="K510" s="19" t="s">
        <v>10721</v>
      </c>
    </row>
    <row r="511" spans="1:11" ht="15.75" customHeight="1">
      <c r="A511" s="19">
        <v>29863956</v>
      </c>
      <c r="B511" s="19" t="s">
        <v>10708</v>
      </c>
      <c r="C511" s="19" t="s">
        <v>10709</v>
      </c>
      <c r="D511" s="19" t="s">
        <v>10699</v>
      </c>
      <c r="E511" s="19" t="s">
        <v>238</v>
      </c>
      <c r="F511" s="19" t="s">
        <v>454</v>
      </c>
      <c r="G511" s="19">
        <v>2018</v>
      </c>
      <c r="H511" s="65">
        <v>43256</v>
      </c>
      <c r="K511" s="19" t="s">
        <v>10710</v>
      </c>
    </row>
    <row r="512" spans="1:11" ht="15.75" customHeight="1">
      <c r="A512" s="19">
        <v>29920121</v>
      </c>
      <c r="B512" s="19" t="s">
        <v>10697</v>
      </c>
      <c r="C512" s="19" t="s">
        <v>10698</v>
      </c>
      <c r="D512" s="19" t="s">
        <v>10699</v>
      </c>
      <c r="E512" s="19" t="s">
        <v>5859</v>
      </c>
      <c r="F512" s="19" t="s">
        <v>454</v>
      </c>
      <c r="G512" s="19">
        <v>2018</v>
      </c>
      <c r="H512" s="65">
        <v>43271</v>
      </c>
      <c r="K512" s="19" t="s">
        <v>10700</v>
      </c>
    </row>
    <row r="513" spans="1:11" ht="15.75" customHeight="1">
      <c r="A513" s="19">
        <v>29865239</v>
      </c>
      <c r="B513" s="19" t="s">
        <v>10665</v>
      </c>
      <c r="C513" s="19" t="s">
        <v>10666</v>
      </c>
      <c r="D513" s="19" t="s">
        <v>10667</v>
      </c>
      <c r="E513" s="19" t="s">
        <v>4489</v>
      </c>
      <c r="F513" s="19" t="s">
        <v>1912</v>
      </c>
      <c r="G513" s="19">
        <v>2018</v>
      </c>
      <c r="H513" s="65">
        <v>43257</v>
      </c>
      <c r="I513" s="19" t="s">
        <v>10668</v>
      </c>
      <c r="K513" s="19" t="s">
        <v>10669</v>
      </c>
    </row>
    <row r="514" spans="1:11" ht="15.75" customHeight="1">
      <c r="A514" s="19">
        <v>29630438</v>
      </c>
      <c r="B514" s="19" t="s">
        <v>10659</v>
      </c>
      <c r="C514" s="19" t="s">
        <v>10660</v>
      </c>
      <c r="D514" s="19" t="s">
        <v>10661</v>
      </c>
      <c r="E514" s="19" t="s">
        <v>5628</v>
      </c>
      <c r="F514" s="19" t="s">
        <v>147</v>
      </c>
      <c r="G514" s="19">
        <v>2018</v>
      </c>
      <c r="H514" s="65">
        <v>43200</v>
      </c>
      <c r="I514" s="19" t="s">
        <v>10662</v>
      </c>
      <c r="K514" s="19" t="s">
        <v>10663</v>
      </c>
    </row>
    <row r="515" spans="1:11" ht="15.75" customHeight="1">
      <c r="A515" s="19">
        <v>29889859</v>
      </c>
      <c r="B515" s="19" t="s">
        <v>10638</v>
      </c>
      <c r="C515" s="19" t="s">
        <v>10639</v>
      </c>
      <c r="D515" s="19" t="s">
        <v>10640</v>
      </c>
      <c r="E515" s="19" t="s">
        <v>10641</v>
      </c>
      <c r="F515" s="19" t="s">
        <v>208</v>
      </c>
      <c r="G515" s="19">
        <v>2018</v>
      </c>
      <c r="H515" s="65">
        <v>43263</v>
      </c>
      <c r="I515" s="19" t="s">
        <v>10642</v>
      </c>
      <c r="K515" s="19" t="s">
        <v>10643</v>
      </c>
    </row>
    <row r="516" spans="1:11" ht="15.75" customHeight="1">
      <c r="A516" s="19">
        <v>29898770</v>
      </c>
      <c r="B516" s="19" t="s">
        <v>10631</v>
      </c>
      <c r="C516" s="19" t="s">
        <v>10632</v>
      </c>
      <c r="D516" s="19" t="s">
        <v>10633</v>
      </c>
      <c r="E516" s="19" t="s">
        <v>10634</v>
      </c>
      <c r="F516" s="19" t="s">
        <v>7112</v>
      </c>
      <c r="G516" s="19">
        <v>2018</v>
      </c>
      <c r="H516" s="65">
        <v>43266</v>
      </c>
      <c r="I516" s="19" t="s">
        <v>10635</v>
      </c>
      <c r="K516" s="19" t="s">
        <v>10636</v>
      </c>
    </row>
    <row r="517" spans="1:11" ht="15.75" customHeight="1">
      <c r="A517" s="19">
        <v>29522908</v>
      </c>
      <c r="B517" s="19" t="s">
        <v>10624</v>
      </c>
      <c r="C517" s="19" t="s">
        <v>10625</v>
      </c>
      <c r="D517" s="19" t="s">
        <v>10626</v>
      </c>
      <c r="E517" s="19" t="s">
        <v>10627</v>
      </c>
      <c r="F517" s="19" t="s">
        <v>10628</v>
      </c>
      <c r="G517" s="19">
        <v>2018</v>
      </c>
      <c r="H517" s="65">
        <v>43169</v>
      </c>
      <c r="K517" s="19" t="s">
        <v>10629</v>
      </c>
    </row>
    <row r="518" spans="1:11" ht="15.75" customHeight="1">
      <c r="A518" s="19">
        <v>29324986</v>
      </c>
      <c r="B518" s="19" t="s">
        <v>10618</v>
      </c>
      <c r="C518" s="19" t="s">
        <v>10619</v>
      </c>
      <c r="D518" s="19" t="s">
        <v>10620</v>
      </c>
      <c r="E518" s="19" t="s">
        <v>10621</v>
      </c>
      <c r="F518" s="19" t="s">
        <v>1488</v>
      </c>
      <c r="G518" s="19">
        <v>2018</v>
      </c>
      <c r="H518" s="65">
        <v>43112</v>
      </c>
      <c r="K518" s="19" t="s">
        <v>10622</v>
      </c>
    </row>
    <row r="519" spans="1:11" ht="15.75" customHeight="1">
      <c r="A519" s="19">
        <v>29784470</v>
      </c>
      <c r="B519" s="19" t="s">
        <v>10592</v>
      </c>
      <c r="C519" s="19" t="s">
        <v>10593</v>
      </c>
      <c r="D519" s="19" t="s">
        <v>10594</v>
      </c>
      <c r="E519" s="19" t="s">
        <v>10595</v>
      </c>
      <c r="F519" s="19" t="s">
        <v>1263</v>
      </c>
      <c r="G519" s="19">
        <v>2018</v>
      </c>
      <c r="H519" s="65">
        <v>43243</v>
      </c>
      <c r="K519" s="19" t="s">
        <v>10596</v>
      </c>
    </row>
    <row r="520" spans="1:11" ht="15.75" customHeight="1">
      <c r="A520" s="19">
        <v>29950304</v>
      </c>
      <c r="B520" s="19" t="s">
        <v>10585</v>
      </c>
      <c r="C520" s="19" t="s">
        <v>10586</v>
      </c>
      <c r="D520" s="19" t="s">
        <v>10587</v>
      </c>
      <c r="E520" s="19" t="s">
        <v>10420</v>
      </c>
      <c r="F520" s="19" t="s">
        <v>10588</v>
      </c>
      <c r="G520" s="19">
        <v>2018</v>
      </c>
      <c r="H520" s="65">
        <v>43280</v>
      </c>
      <c r="I520" s="19" t="s">
        <v>10589</v>
      </c>
      <c r="K520" s="19" t="s">
        <v>10590</v>
      </c>
    </row>
    <row r="521" spans="1:11" ht="15.75" customHeight="1">
      <c r="A521" s="19">
        <v>29620722</v>
      </c>
      <c r="B521" s="19" t="s">
        <v>10532</v>
      </c>
      <c r="C521" s="19" t="s">
        <v>10533</v>
      </c>
      <c r="D521" s="19" t="s">
        <v>10504</v>
      </c>
      <c r="E521" s="19" t="s">
        <v>10534</v>
      </c>
      <c r="F521" s="19" t="s">
        <v>979</v>
      </c>
      <c r="G521" s="19">
        <v>2018</v>
      </c>
      <c r="H521" s="65">
        <v>43196</v>
      </c>
      <c r="K521" s="19" t="s">
        <v>10535</v>
      </c>
    </row>
    <row r="522" spans="1:11" ht="15.75" customHeight="1">
      <c r="A522" s="19">
        <v>29995754</v>
      </c>
      <c r="B522" s="19" t="s">
        <v>10474</v>
      </c>
      <c r="C522" s="19" t="s">
        <v>10475</v>
      </c>
      <c r="D522" s="19" t="s">
        <v>10476</v>
      </c>
      <c r="E522" s="19" t="s">
        <v>10477</v>
      </c>
      <c r="F522" s="19" t="s">
        <v>2296</v>
      </c>
      <c r="G522" s="19">
        <v>2018</v>
      </c>
      <c r="H522" s="65">
        <v>43293</v>
      </c>
      <c r="I522" s="19" t="s">
        <v>10478</v>
      </c>
      <c r="K522" s="19" t="s">
        <v>10479</v>
      </c>
    </row>
    <row r="523" spans="1:11" ht="15.75" customHeight="1">
      <c r="A523" s="19">
        <v>30055608</v>
      </c>
      <c r="B523" s="19" t="s">
        <v>10361</v>
      </c>
      <c r="C523" s="19" t="s">
        <v>10362</v>
      </c>
      <c r="E523" s="19" t="s">
        <v>10363</v>
      </c>
    </row>
    <row r="524" spans="1:11" ht="15.75" customHeight="1">
      <c r="A524" s="19">
        <v>29428985</v>
      </c>
      <c r="B524" s="19" t="s">
        <v>10334</v>
      </c>
      <c r="C524" s="19" t="s">
        <v>10335</v>
      </c>
      <c r="D524" s="19" t="s">
        <v>10336</v>
      </c>
      <c r="E524" s="19" t="s">
        <v>10337</v>
      </c>
      <c r="F524" s="19" t="s">
        <v>10338</v>
      </c>
      <c r="G524" s="19">
        <v>2018</v>
      </c>
      <c r="H524" s="65">
        <v>43143</v>
      </c>
      <c r="K524" s="19" t="s">
        <v>10339</v>
      </c>
    </row>
    <row r="525" spans="1:11" ht="15.75" customHeight="1">
      <c r="A525" s="19">
        <v>29762363</v>
      </c>
      <c r="B525" s="19" t="s">
        <v>10296</v>
      </c>
      <c r="C525" s="19" t="s">
        <v>10297</v>
      </c>
      <c r="D525" s="19" t="s">
        <v>10298</v>
      </c>
      <c r="E525" s="19" t="s">
        <v>10299</v>
      </c>
      <c r="F525" s="19" t="s">
        <v>979</v>
      </c>
      <c r="G525" s="19">
        <v>2018</v>
      </c>
      <c r="H525" s="65">
        <v>43236</v>
      </c>
      <c r="K525" s="19" t="s">
        <v>10300</v>
      </c>
    </row>
    <row r="526" spans="1:11" ht="15.75" customHeight="1">
      <c r="A526" s="19">
        <v>30081902</v>
      </c>
      <c r="B526" s="19" t="s">
        <v>10246</v>
      </c>
      <c r="C526" s="19" t="s">
        <v>10247</v>
      </c>
      <c r="D526" s="19" t="s">
        <v>10248</v>
      </c>
      <c r="E526" s="19" t="s">
        <v>10249</v>
      </c>
      <c r="F526" s="19" t="s">
        <v>2484</v>
      </c>
      <c r="G526" s="19">
        <v>2018</v>
      </c>
      <c r="H526" s="65">
        <v>43320</v>
      </c>
      <c r="I526" s="19" t="s">
        <v>10250</v>
      </c>
      <c r="K526" s="19" t="s">
        <v>10251</v>
      </c>
    </row>
    <row r="527" spans="1:11" ht="15.75" customHeight="1">
      <c r="A527" s="19">
        <v>30091147</v>
      </c>
      <c r="B527" s="19" t="s">
        <v>10232</v>
      </c>
      <c r="C527" s="19" t="s">
        <v>10233</v>
      </c>
      <c r="D527" s="19" t="s">
        <v>10234</v>
      </c>
      <c r="E527" s="19" t="s">
        <v>10235</v>
      </c>
      <c r="F527" s="19" t="s">
        <v>4467</v>
      </c>
      <c r="G527" s="19">
        <v>2018</v>
      </c>
      <c r="H527" s="65">
        <v>43322</v>
      </c>
      <c r="I527" s="19" t="s">
        <v>10236</v>
      </c>
      <c r="K527" s="19" t="s">
        <v>10237</v>
      </c>
    </row>
    <row r="528" spans="1:11" ht="15.75" customHeight="1">
      <c r="A528" s="19">
        <v>30110339</v>
      </c>
      <c r="B528" s="19" t="s">
        <v>10220</v>
      </c>
      <c r="C528" s="19" t="s">
        <v>10221</v>
      </c>
      <c r="D528" s="19" t="s">
        <v>10222</v>
      </c>
      <c r="E528" s="19" t="s">
        <v>10223</v>
      </c>
      <c r="F528" s="19" t="s">
        <v>208</v>
      </c>
      <c r="G528" s="19">
        <v>2018</v>
      </c>
      <c r="H528" s="65">
        <v>43328</v>
      </c>
      <c r="I528" s="19" t="s">
        <v>10224</v>
      </c>
      <c r="K528" s="19" t="s">
        <v>10225</v>
      </c>
    </row>
    <row r="529" spans="1:11" ht="15.75" customHeight="1">
      <c r="A529" s="19">
        <v>30125338</v>
      </c>
      <c r="B529" s="19" t="s">
        <v>10188</v>
      </c>
      <c r="C529" s="19" t="s">
        <v>10189</v>
      </c>
      <c r="D529" s="19" t="s">
        <v>10190</v>
      </c>
      <c r="E529" s="19" t="s">
        <v>10191</v>
      </c>
      <c r="F529" s="19" t="s">
        <v>4467</v>
      </c>
      <c r="G529" s="19">
        <v>2018</v>
      </c>
      <c r="H529" s="65">
        <v>43333</v>
      </c>
      <c r="I529" s="19" t="s">
        <v>10192</v>
      </c>
      <c r="K529" s="19" t="s">
        <v>10193</v>
      </c>
    </row>
    <row r="530" spans="1:11" ht="15.75" customHeight="1">
      <c r="A530" s="19">
        <v>28676382</v>
      </c>
      <c r="B530" s="19" t="s">
        <v>10177</v>
      </c>
      <c r="C530" s="19" t="s">
        <v>10178</v>
      </c>
      <c r="D530" s="19" t="s">
        <v>10179</v>
      </c>
      <c r="E530" s="19" t="s">
        <v>7196</v>
      </c>
      <c r="F530" s="19" t="s">
        <v>1263</v>
      </c>
      <c r="G530" s="19">
        <v>2018</v>
      </c>
      <c r="H530" s="65">
        <v>42922</v>
      </c>
      <c r="K530" s="19" t="s">
        <v>10180</v>
      </c>
    </row>
    <row r="531" spans="1:11" ht="15.75" customHeight="1">
      <c r="A531" s="19">
        <v>30155747</v>
      </c>
      <c r="B531" s="19" t="s">
        <v>10172</v>
      </c>
      <c r="C531" s="19" t="s">
        <v>10173</v>
      </c>
      <c r="D531" s="19" t="s">
        <v>10174</v>
      </c>
      <c r="E531" s="19" t="s">
        <v>2587</v>
      </c>
      <c r="F531" s="19" t="s">
        <v>6963</v>
      </c>
      <c r="G531" s="19">
        <v>2018</v>
      </c>
      <c r="H531" s="65">
        <v>43342</v>
      </c>
      <c r="I531" s="19" t="s">
        <v>10175</v>
      </c>
      <c r="K531" s="19" t="s">
        <v>10176</v>
      </c>
    </row>
    <row r="532" spans="1:11" ht="15.75" customHeight="1">
      <c r="A532" s="19">
        <v>29987137</v>
      </c>
      <c r="B532" s="19" t="s">
        <v>10112</v>
      </c>
      <c r="C532" s="19" t="s">
        <v>10113</v>
      </c>
      <c r="D532" s="19" t="s">
        <v>10108</v>
      </c>
      <c r="E532" s="19" t="s">
        <v>10114</v>
      </c>
      <c r="F532" s="19" t="s">
        <v>1125</v>
      </c>
      <c r="G532" s="19">
        <v>2018</v>
      </c>
      <c r="H532" s="65">
        <v>43292</v>
      </c>
      <c r="I532" s="19" t="s">
        <v>10115</v>
      </c>
      <c r="K532" s="19" t="s">
        <v>10116</v>
      </c>
    </row>
    <row r="533" spans="1:11" ht="15.75" customHeight="1">
      <c r="A533" s="19">
        <v>30019769</v>
      </c>
      <c r="B533" s="19" t="s">
        <v>10100</v>
      </c>
      <c r="C533" s="19" t="s">
        <v>10101</v>
      </c>
      <c r="D533" s="19" t="s">
        <v>10102</v>
      </c>
      <c r="E533" s="19" t="s">
        <v>10103</v>
      </c>
      <c r="F533" s="19" t="s">
        <v>10104</v>
      </c>
      <c r="G533" s="19">
        <v>2018</v>
      </c>
      <c r="H533" s="65">
        <v>43300</v>
      </c>
      <c r="K533" s="19" t="s">
        <v>10105</v>
      </c>
    </row>
    <row r="534" spans="1:11" ht="15.75" customHeight="1">
      <c r="A534" s="19">
        <v>30061194</v>
      </c>
      <c r="B534" s="19" t="s">
        <v>10077</v>
      </c>
      <c r="C534" s="19" t="s">
        <v>10078</v>
      </c>
      <c r="E534" s="19" t="s">
        <v>10079</v>
      </c>
    </row>
    <row r="535" spans="1:11" ht="15.75" customHeight="1">
      <c r="A535" s="19">
        <v>30185083</v>
      </c>
      <c r="B535" s="19" t="s">
        <v>10068</v>
      </c>
      <c r="C535" s="19" t="s">
        <v>10069</v>
      </c>
      <c r="D535" s="19" t="s">
        <v>10070</v>
      </c>
      <c r="E535" s="19" t="s">
        <v>10071</v>
      </c>
      <c r="F535" s="19" t="s">
        <v>454</v>
      </c>
      <c r="G535" s="19">
        <v>2018</v>
      </c>
      <c r="H535" s="65">
        <v>43350</v>
      </c>
      <c r="K535" s="19" t="s">
        <v>10072</v>
      </c>
    </row>
    <row r="536" spans="1:11" ht="15.75" customHeight="1">
      <c r="A536" s="19">
        <v>30207515</v>
      </c>
      <c r="B536" s="19" t="s">
        <v>10062</v>
      </c>
      <c r="C536" s="19" t="s">
        <v>10063</v>
      </c>
      <c r="D536" s="19" t="s">
        <v>10064</v>
      </c>
      <c r="E536" s="19" t="s">
        <v>10065</v>
      </c>
      <c r="F536" s="19" t="s">
        <v>1546</v>
      </c>
      <c r="G536" s="19">
        <v>2018</v>
      </c>
      <c r="H536" s="65">
        <v>43356</v>
      </c>
      <c r="I536" s="19" t="s">
        <v>10066</v>
      </c>
      <c r="K536" s="19" t="s">
        <v>10067</v>
      </c>
    </row>
    <row r="537" spans="1:11" ht="15.75" customHeight="1">
      <c r="A537" s="19">
        <v>30104114</v>
      </c>
      <c r="B537" s="19" t="s">
        <v>10037</v>
      </c>
      <c r="C537" s="19" t="s">
        <v>10038</v>
      </c>
      <c r="D537" s="19" t="s">
        <v>10039</v>
      </c>
      <c r="E537" s="19" t="s">
        <v>10040</v>
      </c>
      <c r="F537" s="19" t="s">
        <v>1263</v>
      </c>
      <c r="G537" s="19">
        <v>2018</v>
      </c>
      <c r="H537" s="65">
        <v>43327</v>
      </c>
      <c r="I537" s="19" t="s">
        <v>10041</v>
      </c>
      <c r="K537" s="19" t="s">
        <v>10042</v>
      </c>
    </row>
    <row r="538" spans="1:11" ht="15.75" customHeight="1">
      <c r="A538" s="19">
        <v>30139653</v>
      </c>
      <c r="B538" s="19" t="s">
        <v>9980</v>
      </c>
      <c r="C538" s="19" t="s">
        <v>9981</v>
      </c>
      <c r="D538" s="19" t="s">
        <v>9973</v>
      </c>
      <c r="E538" s="19" t="s">
        <v>9982</v>
      </c>
      <c r="F538" s="19" t="s">
        <v>1263</v>
      </c>
      <c r="G538" s="19">
        <v>2018</v>
      </c>
      <c r="H538" s="65">
        <v>43337</v>
      </c>
      <c r="K538" s="19" t="s">
        <v>9983</v>
      </c>
    </row>
    <row r="539" spans="1:11" ht="15.75" customHeight="1">
      <c r="A539" s="19">
        <v>30145098</v>
      </c>
      <c r="B539" s="19" t="s">
        <v>9976</v>
      </c>
      <c r="C539" s="19" t="s">
        <v>9977</v>
      </c>
      <c r="D539" s="19" t="s">
        <v>9973</v>
      </c>
      <c r="E539" s="19" t="s">
        <v>9978</v>
      </c>
      <c r="F539" s="19" t="s">
        <v>1263</v>
      </c>
      <c r="G539" s="19">
        <v>2018</v>
      </c>
      <c r="H539" s="65">
        <v>43339</v>
      </c>
      <c r="K539" s="19" t="s">
        <v>9979</v>
      </c>
    </row>
    <row r="540" spans="1:11" ht="15.75" customHeight="1">
      <c r="A540" s="19">
        <v>30145101</v>
      </c>
      <c r="B540" s="19" t="s">
        <v>9971</v>
      </c>
      <c r="C540" s="19" t="s">
        <v>9972</v>
      </c>
      <c r="D540" s="19" t="s">
        <v>9973</v>
      </c>
      <c r="E540" s="19" t="s">
        <v>9974</v>
      </c>
      <c r="F540" s="19" t="s">
        <v>1263</v>
      </c>
      <c r="G540" s="19">
        <v>2018</v>
      </c>
      <c r="H540" s="65">
        <v>43339</v>
      </c>
      <c r="K540" s="19" t="s">
        <v>9975</v>
      </c>
    </row>
    <row r="541" spans="1:11" ht="15.75" customHeight="1">
      <c r="A541" s="19">
        <v>30273239</v>
      </c>
      <c r="B541" s="19" t="s">
        <v>9864</v>
      </c>
      <c r="C541" s="19" t="s">
        <v>9865</v>
      </c>
      <c r="D541" s="19" t="s">
        <v>9866</v>
      </c>
      <c r="E541" s="19" t="s">
        <v>9867</v>
      </c>
      <c r="F541" s="19" t="s">
        <v>9868</v>
      </c>
      <c r="G541" s="19" t="s">
        <v>9869</v>
      </c>
      <c r="H541" s="19">
        <v>2018</v>
      </c>
      <c r="I541" s="65">
        <v>43375</v>
      </c>
    </row>
    <row r="542" spans="1:11" ht="15.75" customHeight="1">
      <c r="A542" s="19">
        <v>30746663</v>
      </c>
      <c r="B542" s="19" t="s">
        <v>9849</v>
      </c>
      <c r="C542" s="19" t="s">
        <v>9850</v>
      </c>
      <c r="D542" s="19" t="s">
        <v>9851</v>
      </c>
      <c r="E542" s="19" t="s">
        <v>9852</v>
      </c>
      <c r="F542" s="19" t="s">
        <v>4158</v>
      </c>
      <c r="G542" s="19">
        <v>2018</v>
      </c>
      <c r="H542" s="65">
        <v>43509</v>
      </c>
    </row>
    <row r="543" spans="1:11" ht="15.75" customHeight="1">
      <c r="A543" s="19">
        <v>30282975</v>
      </c>
      <c r="B543" s="19" t="s">
        <v>9839</v>
      </c>
      <c r="C543" s="19" t="s">
        <v>9840</v>
      </c>
      <c r="E543" s="19" t="s">
        <v>9841</v>
      </c>
    </row>
    <row r="544" spans="1:11" ht="15.75" customHeight="1">
      <c r="A544" s="19">
        <v>29746872</v>
      </c>
      <c r="B544" s="19" t="s">
        <v>9732</v>
      </c>
      <c r="C544" s="19" t="s">
        <v>9733</v>
      </c>
      <c r="D544" s="19" t="s">
        <v>9734</v>
      </c>
      <c r="E544" s="19" t="s">
        <v>9735</v>
      </c>
      <c r="F544" s="19" t="s">
        <v>9736</v>
      </c>
      <c r="G544" s="19">
        <v>2018</v>
      </c>
      <c r="H544" s="65">
        <v>43231</v>
      </c>
      <c r="K544" s="19" t="s">
        <v>9737</v>
      </c>
    </row>
    <row r="545" spans="1:11" ht="15.75" customHeight="1">
      <c r="A545" s="19">
        <v>29959904</v>
      </c>
      <c r="B545" s="19" t="s">
        <v>9722</v>
      </c>
      <c r="C545" s="19" t="s">
        <v>9723</v>
      </c>
      <c r="D545" s="19" t="s">
        <v>9724</v>
      </c>
      <c r="E545" s="19" t="s">
        <v>9725</v>
      </c>
      <c r="F545" s="19" t="s">
        <v>448</v>
      </c>
      <c r="G545" s="19">
        <v>2018</v>
      </c>
      <c r="H545" s="65">
        <v>43282</v>
      </c>
      <c r="K545" s="19" t="s">
        <v>9726</v>
      </c>
    </row>
    <row r="546" spans="1:11" ht="15.75" customHeight="1">
      <c r="A546" s="19">
        <v>30208475</v>
      </c>
      <c r="B546" s="19" t="s">
        <v>9700</v>
      </c>
      <c r="C546" s="19" t="s">
        <v>9701</v>
      </c>
      <c r="D546" s="19" t="s">
        <v>9702</v>
      </c>
      <c r="E546" s="19" t="s">
        <v>9703</v>
      </c>
      <c r="F546" s="19" t="s">
        <v>9704</v>
      </c>
      <c r="G546" s="19">
        <v>2018</v>
      </c>
      <c r="H546" s="65">
        <v>43356</v>
      </c>
      <c r="I546" s="19" t="s">
        <v>9705</v>
      </c>
      <c r="K546" s="19" t="s">
        <v>9706</v>
      </c>
    </row>
    <row r="547" spans="1:11" ht="15.75" customHeight="1">
      <c r="A547" s="19">
        <v>30431343</v>
      </c>
      <c r="B547" s="19" t="s">
        <v>9672</v>
      </c>
      <c r="C547" s="19" t="s">
        <v>9673</v>
      </c>
      <c r="D547" s="19" t="s">
        <v>9674</v>
      </c>
      <c r="E547" s="19" t="s">
        <v>9675</v>
      </c>
      <c r="F547" s="19" t="s">
        <v>9676</v>
      </c>
      <c r="G547" s="19">
        <v>2018</v>
      </c>
      <c r="H547" s="65">
        <v>43420</v>
      </c>
      <c r="I547" s="19" t="s">
        <v>9677</v>
      </c>
      <c r="K547" s="19" t="s">
        <v>9678</v>
      </c>
    </row>
    <row r="548" spans="1:11" ht="15.75" customHeight="1">
      <c r="A548" s="19">
        <v>31033407</v>
      </c>
      <c r="B548" s="19" t="s">
        <v>9652</v>
      </c>
      <c r="C548" s="19" t="s">
        <v>9653</v>
      </c>
      <c r="D548" s="19" t="s">
        <v>9654</v>
      </c>
      <c r="E548" s="19" t="s">
        <v>9655</v>
      </c>
      <c r="F548" s="19" t="s">
        <v>3528</v>
      </c>
      <c r="G548" s="19">
        <v>2018</v>
      </c>
      <c r="H548" s="65">
        <v>43585</v>
      </c>
      <c r="K548" s="19" t="s">
        <v>9656</v>
      </c>
    </row>
    <row r="549" spans="1:11" ht="15.75" customHeight="1">
      <c r="A549" s="19">
        <v>30410757</v>
      </c>
      <c r="B549" s="19" t="s">
        <v>9638</v>
      </c>
      <c r="C549" s="19" t="s">
        <v>9639</v>
      </c>
      <c r="D549" s="19" t="s">
        <v>9640</v>
      </c>
      <c r="E549" s="19" t="s">
        <v>9641</v>
      </c>
      <c r="F549" s="19" t="s">
        <v>9642</v>
      </c>
      <c r="G549" s="19">
        <v>2018</v>
      </c>
      <c r="H549" s="65">
        <v>43414</v>
      </c>
      <c r="I549" s="19" t="s">
        <v>9643</v>
      </c>
      <c r="K549" s="19" t="s">
        <v>9644</v>
      </c>
    </row>
    <row r="550" spans="1:11" ht="15.75" customHeight="1">
      <c r="A550" s="19">
        <v>30396360</v>
      </c>
      <c r="B550" s="19" t="s">
        <v>9632</v>
      </c>
      <c r="C550" s="19" t="s">
        <v>9633</v>
      </c>
      <c r="D550" s="19" t="s">
        <v>9634</v>
      </c>
      <c r="E550" s="19" t="s">
        <v>799</v>
      </c>
      <c r="F550" s="19" t="s">
        <v>8020</v>
      </c>
      <c r="G550" s="19">
        <v>2018</v>
      </c>
      <c r="H550" s="65">
        <v>43411</v>
      </c>
      <c r="I550" s="19" t="s">
        <v>9635</v>
      </c>
      <c r="K550" s="19" t="s">
        <v>9636</v>
      </c>
    </row>
    <row r="551" spans="1:11" ht="15.75" customHeight="1">
      <c r="A551" s="19">
        <v>30455693</v>
      </c>
      <c r="B551" s="19" t="s">
        <v>9626</v>
      </c>
      <c r="C551" s="19" t="s">
        <v>9627</v>
      </c>
      <c r="D551" s="19" t="s">
        <v>9628</v>
      </c>
      <c r="E551" s="19" t="s">
        <v>7837</v>
      </c>
      <c r="F551" s="19" t="s">
        <v>113</v>
      </c>
      <c r="G551" s="19">
        <v>2018</v>
      </c>
      <c r="H551" s="65">
        <v>43425</v>
      </c>
      <c r="I551" s="19" t="s">
        <v>9629</v>
      </c>
      <c r="K551" s="19" t="s">
        <v>9630</v>
      </c>
    </row>
    <row r="552" spans="1:11" ht="15.75" customHeight="1">
      <c r="A552" s="19">
        <v>30309300</v>
      </c>
      <c r="B552" s="19" t="s">
        <v>9583</v>
      </c>
      <c r="C552" s="19" t="s">
        <v>9584</v>
      </c>
      <c r="D552" s="19" t="s">
        <v>9585</v>
      </c>
      <c r="E552" s="19" t="s">
        <v>9586</v>
      </c>
      <c r="F552" s="19" t="s">
        <v>9587</v>
      </c>
      <c r="G552" s="19">
        <v>2018</v>
      </c>
      <c r="H552" s="65">
        <v>43386</v>
      </c>
      <c r="K552" s="19" t="s">
        <v>9588</v>
      </c>
    </row>
    <row r="553" spans="1:11" ht="15.75" customHeight="1">
      <c r="A553" s="19">
        <v>30515161</v>
      </c>
      <c r="B553" s="19" t="s">
        <v>9576</v>
      </c>
      <c r="C553" s="19" t="s">
        <v>9577</v>
      </c>
      <c r="D553" s="19" t="s">
        <v>9578</v>
      </c>
      <c r="E553" s="19" t="s">
        <v>9579</v>
      </c>
      <c r="F553" s="19" t="s">
        <v>113</v>
      </c>
      <c r="G553" s="19">
        <v>2018</v>
      </c>
      <c r="H553" s="65">
        <v>43440</v>
      </c>
      <c r="I553" s="19" t="s">
        <v>9580</v>
      </c>
      <c r="K553" s="19" t="s">
        <v>9581</v>
      </c>
    </row>
    <row r="554" spans="1:11" ht="15.75" customHeight="1">
      <c r="A554" s="19">
        <v>30187651</v>
      </c>
      <c r="B554" s="19" t="s">
        <v>9517</v>
      </c>
      <c r="C554" s="19" t="s">
        <v>9518</v>
      </c>
      <c r="D554" s="19" t="s">
        <v>9519</v>
      </c>
      <c r="E554" s="19" t="s">
        <v>9520</v>
      </c>
      <c r="F554" s="19" t="s">
        <v>9521</v>
      </c>
      <c r="G554" s="19">
        <v>2018</v>
      </c>
      <c r="H554" s="65">
        <v>43350</v>
      </c>
      <c r="I554" s="19" t="s">
        <v>9522</v>
      </c>
      <c r="J554" s="19" t="s">
        <v>9523</v>
      </c>
      <c r="K554" s="19" t="s">
        <v>9524</v>
      </c>
    </row>
    <row r="555" spans="1:11" ht="15.75" customHeight="1">
      <c r="A555" s="19">
        <v>30118633</v>
      </c>
      <c r="B555" s="19" t="s">
        <v>9386</v>
      </c>
      <c r="C555" s="19" t="s">
        <v>9387</v>
      </c>
      <c r="D555" s="19" t="s">
        <v>9276</v>
      </c>
      <c r="E555" s="19" t="s">
        <v>9388</v>
      </c>
      <c r="F555" s="19" t="s">
        <v>147</v>
      </c>
      <c r="G555" s="19">
        <v>2019</v>
      </c>
      <c r="H555" s="65">
        <v>43330</v>
      </c>
      <c r="I555" s="19" t="s">
        <v>9389</v>
      </c>
      <c r="K555" s="19" t="s">
        <v>9390</v>
      </c>
    </row>
    <row r="556" spans="1:11" ht="15.75" customHeight="1">
      <c r="A556" s="19">
        <v>30230953</v>
      </c>
      <c r="B556" s="19" t="s">
        <v>9376</v>
      </c>
      <c r="C556" s="19" t="s">
        <v>9377</v>
      </c>
      <c r="D556" s="19" t="s">
        <v>9276</v>
      </c>
      <c r="E556" s="19" t="s">
        <v>9378</v>
      </c>
      <c r="F556" s="19" t="s">
        <v>147</v>
      </c>
      <c r="G556" s="19">
        <v>2019</v>
      </c>
      <c r="H556" s="65">
        <v>43363</v>
      </c>
      <c r="I556" s="19" t="s">
        <v>9379</v>
      </c>
      <c r="K556" s="19" t="s">
        <v>9380</v>
      </c>
    </row>
    <row r="557" spans="1:11" ht="15.75" customHeight="1">
      <c r="A557" s="19">
        <v>30252603</v>
      </c>
      <c r="B557" s="19" t="s">
        <v>9372</v>
      </c>
      <c r="C557" s="19" t="s">
        <v>9373</v>
      </c>
      <c r="D557" s="19" t="s">
        <v>9276</v>
      </c>
      <c r="E557" s="19" t="s">
        <v>9323</v>
      </c>
      <c r="F557" s="19" t="s">
        <v>147</v>
      </c>
      <c r="G557" s="19">
        <v>2019</v>
      </c>
      <c r="H557" s="65">
        <v>43369</v>
      </c>
      <c r="I557" s="19" t="s">
        <v>9374</v>
      </c>
      <c r="K557" s="19" t="s">
        <v>9375</v>
      </c>
    </row>
    <row r="558" spans="1:11" ht="15.75" customHeight="1">
      <c r="A558" s="19">
        <v>30431387</v>
      </c>
      <c r="B558" s="19" t="s">
        <v>9326</v>
      </c>
      <c r="C558" s="19" t="s">
        <v>9327</v>
      </c>
      <c r="D558" s="19" t="s">
        <v>9276</v>
      </c>
      <c r="E558" s="19" t="s">
        <v>9328</v>
      </c>
      <c r="F558" s="19" t="s">
        <v>147</v>
      </c>
      <c r="G558" s="19">
        <v>2019</v>
      </c>
      <c r="H558" s="65">
        <v>43420</v>
      </c>
      <c r="I558" s="19" t="s">
        <v>9329</v>
      </c>
      <c r="K558" s="19" t="s">
        <v>9330</v>
      </c>
    </row>
    <row r="559" spans="1:11" ht="15.75" customHeight="1">
      <c r="A559" s="19">
        <v>30444673</v>
      </c>
      <c r="B559" s="19" t="s">
        <v>9321</v>
      </c>
      <c r="C559" s="19" t="s">
        <v>9322</v>
      </c>
      <c r="D559" s="19" t="s">
        <v>9276</v>
      </c>
      <c r="E559" s="19" t="s">
        <v>9323</v>
      </c>
      <c r="F559" s="19" t="s">
        <v>147</v>
      </c>
      <c r="G559" s="19">
        <v>2019</v>
      </c>
      <c r="H559" s="65">
        <v>43421</v>
      </c>
      <c r="I559" s="19" t="s">
        <v>9324</v>
      </c>
      <c r="K559" s="19" t="s">
        <v>9325</v>
      </c>
    </row>
    <row r="560" spans="1:11" ht="15.75" customHeight="1">
      <c r="A560" s="19">
        <v>30945967</v>
      </c>
      <c r="B560" s="19" t="s">
        <v>9286</v>
      </c>
      <c r="C560" s="19" t="s">
        <v>9287</v>
      </c>
      <c r="D560" s="19" t="s">
        <v>9276</v>
      </c>
      <c r="E560" s="19" t="s">
        <v>9288</v>
      </c>
      <c r="F560" s="19" t="s">
        <v>147</v>
      </c>
      <c r="G560" s="19">
        <v>2019</v>
      </c>
      <c r="H560" s="65">
        <v>43560</v>
      </c>
      <c r="I560" s="19" t="s">
        <v>9289</v>
      </c>
      <c r="K560" s="19" t="s">
        <v>9290</v>
      </c>
    </row>
    <row r="561" spans="1:11" ht="15.75" customHeight="1">
      <c r="A561" s="19">
        <v>30958343</v>
      </c>
      <c r="B561" s="19" t="s">
        <v>9280</v>
      </c>
      <c r="C561" s="19" t="s">
        <v>9281</v>
      </c>
      <c r="D561" s="19" t="s">
        <v>9282</v>
      </c>
      <c r="E561" s="19" t="s">
        <v>9283</v>
      </c>
      <c r="F561" s="19" t="s">
        <v>9284</v>
      </c>
      <c r="G561" s="19">
        <v>2019</v>
      </c>
      <c r="H561" s="65">
        <v>43564</v>
      </c>
      <c r="K561" s="19" t="s">
        <v>9285</v>
      </c>
    </row>
    <row r="562" spans="1:11" ht="15.75" customHeight="1">
      <c r="A562" s="19">
        <v>31216216</v>
      </c>
      <c r="B562" s="19" t="s">
        <v>9274</v>
      </c>
      <c r="C562" s="19" t="s">
        <v>9275</v>
      </c>
      <c r="D562" s="19" t="s">
        <v>9276</v>
      </c>
      <c r="E562" s="19" t="s">
        <v>9277</v>
      </c>
      <c r="F562" s="19" t="s">
        <v>147</v>
      </c>
      <c r="G562" s="19">
        <v>2019</v>
      </c>
      <c r="H562" s="65">
        <v>43636</v>
      </c>
      <c r="I562" s="19" t="s">
        <v>9278</v>
      </c>
      <c r="K562" s="19" t="s">
        <v>9279</v>
      </c>
    </row>
    <row r="563" spans="1:11" ht="15.75" customHeight="1">
      <c r="A563" s="19">
        <v>32226660</v>
      </c>
      <c r="B563" s="19" t="s">
        <v>9242</v>
      </c>
      <c r="C563" s="19" t="s">
        <v>9243</v>
      </c>
      <c r="D563" s="19" t="s">
        <v>9244</v>
      </c>
      <c r="E563" s="19" t="s">
        <v>9245</v>
      </c>
      <c r="F563" s="19" t="s">
        <v>9246</v>
      </c>
      <c r="G563" s="19">
        <v>2019</v>
      </c>
      <c r="H563" s="65">
        <v>43922</v>
      </c>
      <c r="I563" s="19" t="s">
        <v>9247</v>
      </c>
      <c r="K563" s="19" t="s">
        <v>9248</v>
      </c>
    </row>
    <row r="564" spans="1:11" ht="15.75" customHeight="1">
      <c r="A564" s="19">
        <v>30054160</v>
      </c>
      <c r="B564" s="19" t="s">
        <v>9226</v>
      </c>
      <c r="C564" s="19" t="s">
        <v>9227</v>
      </c>
      <c r="D564" s="19" t="s">
        <v>9218</v>
      </c>
      <c r="E564" s="19" t="s">
        <v>9228</v>
      </c>
      <c r="F564" s="19" t="s">
        <v>1263</v>
      </c>
      <c r="G564" s="19">
        <v>2019</v>
      </c>
      <c r="H564" s="65">
        <v>43310</v>
      </c>
      <c r="K564" s="19" t="s">
        <v>9229</v>
      </c>
    </row>
    <row r="565" spans="1:11" ht="15.75" customHeight="1">
      <c r="A565" s="19">
        <v>28248840</v>
      </c>
      <c r="B565" s="19" t="s">
        <v>9134</v>
      </c>
      <c r="C565" s="19" t="s">
        <v>9135</v>
      </c>
      <c r="D565" s="19" t="s">
        <v>9136</v>
      </c>
      <c r="E565" s="19" t="s">
        <v>9137</v>
      </c>
      <c r="F565" s="19" t="s">
        <v>6194</v>
      </c>
      <c r="G565" s="19">
        <v>2019</v>
      </c>
      <c r="H565" s="65">
        <v>42796</v>
      </c>
      <c r="K565" s="19" t="s">
        <v>9138</v>
      </c>
    </row>
    <row r="566" spans="1:11" ht="15.75" customHeight="1">
      <c r="A566" s="19">
        <v>30477047</v>
      </c>
      <c r="B566" s="19" t="s">
        <v>9082</v>
      </c>
      <c r="C566" s="19" t="s">
        <v>9083</v>
      </c>
      <c r="D566" s="19" t="s">
        <v>9084</v>
      </c>
      <c r="E566" s="19" t="s">
        <v>9085</v>
      </c>
      <c r="F566" s="19" t="s">
        <v>3736</v>
      </c>
      <c r="G566" s="19">
        <v>2019</v>
      </c>
      <c r="H566" s="65">
        <v>43431</v>
      </c>
      <c r="K566" s="19" t="s">
        <v>9086</v>
      </c>
    </row>
    <row r="567" spans="1:11" ht="15.75" customHeight="1">
      <c r="A567" s="19">
        <v>30814584</v>
      </c>
      <c r="B567" s="19" t="s">
        <v>8932</v>
      </c>
      <c r="C567" s="19" t="s">
        <v>8933</v>
      </c>
      <c r="D567" s="19" t="s">
        <v>8934</v>
      </c>
      <c r="E567" s="19" t="s">
        <v>8935</v>
      </c>
      <c r="F567" s="19" t="s">
        <v>833</v>
      </c>
      <c r="G567" s="19">
        <v>2019</v>
      </c>
      <c r="H567" s="65">
        <v>43525</v>
      </c>
      <c r="I567" s="19" t="s">
        <v>8936</v>
      </c>
      <c r="K567" s="19" t="s">
        <v>8937</v>
      </c>
    </row>
    <row r="568" spans="1:11" ht="15.75" customHeight="1">
      <c r="A568" s="19">
        <v>29957731</v>
      </c>
      <c r="B568" s="19" t="s">
        <v>8916</v>
      </c>
      <c r="C568" s="19" t="s">
        <v>8917</v>
      </c>
      <c r="D568" s="19" t="s">
        <v>8899</v>
      </c>
      <c r="E568" s="19" t="s">
        <v>8918</v>
      </c>
      <c r="F568" s="19" t="s">
        <v>979</v>
      </c>
      <c r="G568" s="19">
        <v>2019</v>
      </c>
      <c r="H568" s="65">
        <v>43281</v>
      </c>
      <c r="K568" s="19" t="s">
        <v>8919</v>
      </c>
    </row>
    <row r="569" spans="1:11" ht="15.75" customHeight="1">
      <c r="A569" s="19">
        <v>30408001</v>
      </c>
      <c r="B569" s="19" t="s">
        <v>8897</v>
      </c>
      <c r="C569" s="19" t="s">
        <v>8898</v>
      </c>
      <c r="D569" s="19" t="s">
        <v>8899</v>
      </c>
      <c r="E569" s="19" t="s">
        <v>3609</v>
      </c>
      <c r="F569" s="19" t="s">
        <v>979</v>
      </c>
      <c r="G569" s="19">
        <v>2019</v>
      </c>
      <c r="H569" s="65">
        <v>43413</v>
      </c>
      <c r="K569" s="19" t="s">
        <v>8900</v>
      </c>
    </row>
    <row r="570" spans="1:11" ht="15.75" customHeight="1">
      <c r="A570" s="19">
        <v>30901044</v>
      </c>
      <c r="B570" s="19" t="s">
        <v>8824</v>
      </c>
      <c r="C570" s="19" t="s">
        <v>8825</v>
      </c>
      <c r="D570" s="19" t="s">
        <v>8826</v>
      </c>
      <c r="E570" s="19" t="s">
        <v>8827</v>
      </c>
      <c r="F570" s="19" t="s">
        <v>6057</v>
      </c>
      <c r="G570" s="19">
        <v>2019</v>
      </c>
      <c r="H570" s="65">
        <v>43547</v>
      </c>
      <c r="I570" s="19" t="s">
        <v>8828</v>
      </c>
      <c r="K570" s="19" t="s">
        <v>8829</v>
      </c>
    </row>
    <row r="571" spans="1:11" ht="15.75" customHeight="1">
      <c r="A571" s="19">
        <v>30938299</v>
      </c>
      <c r="B571" s="19" t="s">
        <v>8673</v>
      </c>
      <c r="C571" s="19" t="s">
        <v>8674</v>
      </c>
      <c r="D571" s="19" t="s">
        <v>8675</v>
      </c>
      <c r="E571" s="19" t="s">
        <v>5577</v>
      </c>
      <c r="F571" s="19" t="s">
        <v>1026</v>
      </c>
      <c r="G571" s="19">
        <v>2019</v>
      </c>
      <c r="H571" s="65">
        <v>43558</v>
      </c>
      <c r="K571" s="19" t="s">
        <v>8676</v>
      </c>
    </row>
    <row r="572" spans="1:11" ht="15.75" customHeight="1">
      <c r="A572" s="19">
        <v>30974759</v>
      </c>
      <c r="B572" s="19" t="s">
        <v>8648</v>
      </c>
      <c r="C572" s="19" t="s">
        <v>8649</v>
      </c>
      <c r="D572" s="19" t="s">
        <v>8650</v>
      </c>
      <c r="E572" s="19" t="s">
        <v>3171</v>
      </c>
      <c r="F572" s="19" t="s">
        <v>6459</v>
      </c>
      <c r="G572" s="19">
        <v>2019</v>
      </c>
      <c r="H572" s="65">
        <v>43568</v>
      </c>
      <c r="I572" s="19" t="s">
        <v>8651</v>
      </c>
      <c r="K572" s="19" t="s">
        <v>8652</v>
      </c>
    </row>
    <row r="573" spans="1:11" ht="15.75" customHeight="1">
      <c r="A573" s="19">
        <v>31013936</v>
      </c>
      <c r="B573" s="19" t="s">
        <v>8634</v>
      </c>
      <c r="C573" s="19" t="s">
        <v>8635</v>
      </c>
      <c r="D573" s="19" t="s">
        <v>8636</v>
      </c>
      <c r="E573" s="19" t="s">
        <v>8637</v>
      </c>
      <c r="F573" s="19" t="s">
        <v>3023</v>
      </c>
      <c r="G573" s="19">
        <v>2019</v>
      </c>
      <c r="H573" s="65">
        <v>43580</v>
      </c>
      <c r="I573" s="19" t="s">
        <v>8638</v>
      </c>
      <c r="K573" s="19" t="s">
        <v>8639</v>
      </c>
    </row>
    <row r="574" spans="1:11" ht="15.75" customHeight="1">
      <c r="A574" s="19">
        <v>31139460</v>
      </c>
      <c r="B574" s="19" t="s">
        <v>8627</v>
      </c>
      <c r="C574" s="19" t="s">
        <v>8628</v>
      </c>
      <c r="D574" s="19" t="s">
        <v>8629</v>
      </c>
      <c r="E574" s="19" t="s">
        <v>8630</v>
      </c>
      <c r="F574" s="19" t="s">
        <v>3248</v>
      </c>
      <c r="G574" s="19">
        <v>2019</v>
      </c>
      <c r="H574" s="65">
        <v>43615</v>
      </c>
      <c r="I574" s="19" t="s">
        <v>8631</v>
      </c>
      <c r="K574" s="19" t="s">
        <v>8632</v>
      </c>
    </row>
    <row r="575" spans="1:11" ht="15.75" customHeight="1">
      <c r="A575" s="19">
        <v>30184183</v>
      </c>
      <c r="B575" s="19" t="s">
        <v>8592</v>
      </c>
      <c r="C575" s="19" t="s">
        <v>8593</v>
      </c>
      <c r="E575" s="19" t="s">
        <v>8594</v>
      </c>
    </row>
    <row r="576" spans="1:11" ht="15.75" customHeight="1">
      <c r="A576" s="19">
        <v>30975570</v>
      </c>
      <c r="B576" s="19" t="s">
        <v>8527</v>
      </c>
      <c r="C576" s="19" t="s">
        <v>8528</v>
      </c>
      <c r="D576" s="19" t="s">
        <v>8529</v>
      </c>
      <c r="E576" s="19" t="s">
        <v>8530</v>
      </c>
      <c r="F576" s="19" t="s">
        <v>1263</v>
      </c>
      <c r="G576" s="19">
        <v>2019</v>
      </c>
      <c r="H576" s="65">
        <v>43568</v>
      </c>
      <c r="K576" s="19" t="s">
        <v>8531</v>
      </c>
    </row>
    <row r="577" spans="1:11" ht="15.75" customHeight="1">
      <c r="A577" s="19">
        <v>31069118</v>
      </c>
      <c r="B577" s="19" t="s">
        <v>8498</v>
      </c>
      <c r="C577" s="19" t="s">
        <v>8499</v>
      </c>
      <c r="D577" s="19" t="s">
        <v>8500</v>
      </c>
      <c r="E577" s="19" t="s">
        <v>8501</v>
      </c>
      <c r="F577" s="19" t="s">
        <v>1447</v>
      </c>
      <c r="G577" s="19">
        <v>2019</v>
      </c>
      <c r="H577" s="65">
        <v>43595</v>
      </c>
      <c r="I577" s="19" t="s">
        <v>8502</v>
      </c>
      <c r="K577" s="19" t="s">
        <v>8503</v>
      </c>
    </row>
    <row r="578" spans="1:11" ht="15.75" customHeight="1">
      <c r="A578" s="19">
        <v>31077143</v>
      </c>
      <c r="B578" s="19" t="s">
        <v>8465</v>
      </c>
      <c r="C578" s="19" t="s">
        <v>8466</v>
      </c>
      <c r="D578" s="19" t="s">
        <v>8467</v>
      </c>
      <c r="E578" s="19" t="s">
        <v>8468</v>
      </c>
      <c r="F578" s="19" t="s">
        <v>841</v>
      </c>
      <c r="G578" s="19">
        <v>2019</v>
      </c>
      <c r="H578" s="65">
        <v>43597</v>
      </c>
      <c r="I578" s="19" t="s">
        <v>8469</v>
      </c>
      <c r="K578" s="19" t="s">
        <v>8470</v>
      </c>
    </row>
    <row r="579" spans="1:11" ht="15.75" customHeight="1">
      <c r="A579" s="19">
        <v>31027929</v>
      </c>
      <c r="B579" s="19" t="s">
        <v>8431</v>
      </c>
      <c r="C579" s="19" t="s">
        <v>8432</v>
      </c>
      <c r="D579" s="19" t="s">
        <v>8433</v>
      </c>
      <c r="E579" s="19" t="s">
        <v>8434</v>
      </c>
      <c r="F579" s="19" t="s">
        <v>1263</v>
      </c>
      <c r="G579" s="19">
        <v>2019</v>
      </c>
      <c r="H579" s="65">
        <v>43583</v>
      </c>
      <c r="K579" s="19" t="s">
        <v>8435</v>
      </c>
    </row>
    <row r="580" spans="1:11" ht="15.75" customHeight="1">
      <c r="A580" s="19">
        <v>31110098</v>
      </c>
      <c r="B580" s="19" t="s">
        <v>8424</v>
      </c>
      <c r="C580" s="19" t="s">
        <v>8425</v>
      </c>
      <c r="D580" s="19" t="s">
        <v>8426</v>
      </c>
      <c r="E580" s="19" t="s">
        <v>8427</v>
      </c>
      <c r="F580" s="19" t="s">
        <v>3548</v>
      </c>
      <c r="G580" s="19">
        <v>2019</v>
      </c>
      <c r="H580" s="65">
        <v>43607</v>
      </c>
      <c r="I580" s="19" t="s">
        <v>8428</v>
      </c>
      <c r="K580" s="19" t="s">
        <v>8429</v>
      </c>
    </row>
    <row r="581" spans="1:11" ht="15.75" customHeight="1">
      <c r="A581" s="19">
        <v>31029515</v>
      </c>
      <c r="B581" s="19" t="s">
        <v>8416</v>
      </c>
      <c r="C581" s="19" t="s">
        <v>8417</v>
      </c>
      <c r="D581" s="19" t="s">
        <v>8418</v>
      </c>
      <c r="E581" s="19" t="s">
        <v>8419</v>
      </c>
      <c r="F581" s="19" t="s">
        <v>1263</v>
      </c>
      <c r="G581" s="19">
        <v>2019</v>
      </c>
      <c r="H581" s="65">
        <v>43584</v>
      </c>
      <c r="K581" s="19" t="s">
        <v>8420</v>
      </c>
    </row>
    <row r="582" spans="1:11" ht="15.75" customHeight="1">
      <c r="A582" s="19">
        <v>31135969</v>
      </c>
      <c r="B582" s="19" t="s">
        <v>4463</v>
      </c>
      <c r="C582" s="19" t="s">
        <v>8377</v>
      </c>
      <c r="D582" s="19" t="s">
        <v>8378</v>
      </c>
      <c r="E582" s="19" t="s">
        <v>8379</v>
      </c>
      <c r="F582" s="19" t="s">
        <v>4467</v>
      </c>
      <c r="G582" s="19">
        <v>2019</v>
      </c>
      <c r="H582" s="65">
        <v>43614</v>
      </c>
      <c r="I582" s="19" t="s">
        <v>8380</v>
      </c>
      <c r="K582" s="19" t="s">
        <v>8381</v>
      </c>
    </row>
    <row r="583" spans="1:11" ht="15.75" customHeight="1">
      <c r="A583" s="19">
        <v>31073957</v>
      </c>
      <c r="B583" s="19" t="s">
        <v>8301</v>
      </c>
      <c r="C583" s="19" t="s">
        <v>8302</v>
      </c>
      <c r="D583" s="19" t="s">
        <v>8303</v>
      </c>
      <c r="E583" s="19" t="s">
        <v>8304</v>
      </c>
      <c r="F583" s="19" t="s">
        <v>8305</v>
      </c>
      <c r="G583" s="19">
        <v>2019</v>
      </c>
      <c r="H583" s="65">
        <v>43596</v>
      </c>
      <c r="I583" s="19" t="s">
        <v>8306</v>
      </c>
      <c r="K583" s="19" t="s">
        <v>8307</v>
      </c>
    </row>
    <row r="584" spans="1:11" ht="15.75" customHeight="1">
      <c r="A584" s="19">
        <v>31116180</v>
      </c>
      <c r="B584" s="19" t="s">
        <v>8280</v>
      </c>
      <c r="C584" s="19" t="s">
        <v>8281</v>
      </c>
      <c r="D584" s="19" t="s">
        <v>8268</v>
      </c>
      <c r="E584" s="19" t="s">
        <v>8282</v>
      </c>
      <c r="F584" s="19" t="s">
        <v>979</v>
      </c>
      <c r="G584" s="19">
        <v>2019</v>
      </c>
      <c r="H584" s="65">
        <v>43608</v>
      </c>
      <c r="K584" s="19" t="s">
        <v>8283</v>
      </c>
    </row>
    <row r="585" spans="1:11" ht="15.75" customHeight="1">
      <c r="A585" s="19">
        <v>31239655</v>
      </c>
      <c r="B585" s="19" t="s">
        <v>8259</v>
      </c>
      <c r="C585" s="19" t="s">
        <v>8260</v>
      </c>
      <c r="D585" s="19" t="s">
        <v>8261</v>
      </c>
      <c r="E585" s="19" t="s">
        <v>8262</v>
      </c>
      <c r="F585" s="19" t="s">
        <v>328</v>
      </c>
      <c r="G585" s="19">
        <v>2019</v>
      </c>
      <c r="H585" s="65">
        <v>43643</v>
      </c>
      <c r="I585" s="19" t="s">
        <v>8263</v>
      </c>
      <c r="K585" s="19" t="s">
        <v>8264</v>
      </c>
    </row>
    <row r="586" spans="1:11" ht="15.75" customHeight="1">
      <c r="A586" s="19">
        <v>31196170</v>
      </c>
      <c r="B586" s="19" t="s">
        <v>8217</v>
      </c>
      <c r="C586" s="19" t="s">
        <v>8218</v>
      </c>
      <c r="D586" s="19" t="s">
        <v>8219</v>
      </c>
      <c r="E586" s="19" t="s">
        <v>8220</v>
      </c>
      <c r="F586" s="19" t="s">
        <v>948</v>
      </c>
      <c r="G586" s="19">
        <v>2019</v>
      </c>
      <c r="H586" s="65">
        <v>43631</v>
      </c>
      <c r="I586" s="19" t="s">
        <v>8221</v>
      </c>
      <c r="K586" s="19" t="s">
        <v>8222</v>
      </c>
    </row>
    <row r="587" spans="1:11" ht="15.75" customHeight="1">
      <c r="A587" s="19">
        <v>31122856</v>
      </c>
      <c r="B587" s="19" t="s">
        <v>8194</v>
      </c>
      <c r="C587" s="19" t="s">
        <v>8195</v>
      </c>
      <c r="D587" s="19" t="s">
        <v>8193</v>
      </c>
      <c r="E587" s="19" t="s">
        <v>8196</v>
      </c>
      <c r="F587" s="19" t="s">
        <v>1263</v>
      </c>
      <c r="G587" s="19">
        <v>2019</v>
      </c>
      <c r="H587" s="65">
        <v>43610</v>
      </c>
      <c r="K587" s="19" t="s">
        <v>8197</v>
      </c>
    </row>
    <row r="588" spans="1:11" ht="15.75" customHeight="1">
      <c r="A588" s="19">
        <v>31226950</v>
      </c>
      <c r="B588" s="19" t="s">
        <v>8177</v>
      </c>
      <c r="C588" s="19" t="s">
        <v>8178</v>
      </c>
      <c r="D588" s="19" t="s">
        <v>8179</v>
      </c>
      <c r="E588" s="19" t="s">
        <v>8180</v>
      </c>
      <c r="F588" s="19" t="s">
        <v>841</v>
      </c>
      <c r="G588" s="19">
        <v>2019</v>
      </c>
      <c r="H588" s="65">
        <v>43639</v>
      </c>
      <c r="I588" s="19" t="s">
        <v>8181</v>
      </c>
      <c r="K588" s="19" t="s">
        <v>8182</v>
      </c>
    </row>
    <row r="589" spans="1:11" ht="15.75" customHeight="1">
      <c r="A589" s="19">
        <v>30852050</v>
      </c>
      <c r="B589" s="19" t="s">
        <v>8137</v>
      </c>
      <c r="C589" s="19" t="s">
        <v>8138</v>
      </c>
      <c r="D589" s="19" t="s">
        <v>8139</v>
      </c>
      <c r="E589" s="19" t="s">
        <v>1043</v>
      </c>
      <c r="F589" s="19" t="s">
        <v>4759</v>
      </c>
      <c r="G589" s="19">
        <v>2019</v>
      </c>
      <c r="H589" s="65">
        <v>43535</v>
      </c>
      <c r="K589" s="19" t="s">
        <v>8140</v>
      </c>
    </row>
    <row r="590" spans="1:11" ht="15.75" customHeight="1">
      <c r="A590" s="19">
        <v>31311598</v>
      </c>
      <c r="B590" s="19" t="s">
        <v>8016</v>
      </c>
      <c r="C590" s="19" t="s">
        <v>8017</v>
      </c>
      <c r="D590" s="19" t="s">
        <v>8018</v>
      </c>
      <c r="E590" s="19" t="s">
        <v>8019</v>
      </c>
      <c r="F590" s="19" t="s">
        <v>8020</v>
      </c>
      <c r="G590" s="19">
        <v>2019</v>
      </c>
      <c r="H590" s="65">
        <v>43664</v>
      </c>
      <c r="I590" s="19" t="s">
        <v>8021</v>
      </c>
      <c r="K590" s="19" t="s">
        <v>8022</v>
      </c>
    </row>
    <row r="591" spans="1:11" ht="15.75" customHeight="1">
      <c r="A591" s="19">
        <v>30875247</v>
      </c>
      <c r="B591" s="19" t="s">
        <v>7947</v>
      </c>
      <c r="C591" s="19" t="s">
        <v>7948</v>
      </c>
      <c r="D591" s="19" t="s">
        <v>7930</v>
      </c>
      <c r="E591" s="19" t="s">
        <v>1155</v>
      </c>
      <c r="F591" s="19" t="s">
        <v>2011</v>
      </c>
      <c r="G591" s="19">
        <v>2019</v>
      </c>
      <c r="H591" s="65">
        <v>43540</v>
      </c>
      <c r="K591" s="19" t="s">
        <v>7949</v>
      </c>
    </row>
    <row r="592" spans="1:11" ht="15.75" customHeight="1">
      <c r="A592" s="19">
        <v>30910492</v>
      </c>
      <c r="B592" s="19" t="s">
        <v>7941</v>
      </c>
      <c r="C592" s="19" t="s">
        <v>7942</v>
      </c>
      <c r="D592" s="19" t="s">
        <v>7943</v>
      </c>
      <c r="E592" s="19" t="s">
        <v>7944</v>
      </c>
      <c r="F592" s="19" t="s">
        <v>7945</v>
      </c>
      <c r="G592" s="19">
        <v>2019</v>
      </c>
      <c r="H592" s="65">
        <v>43551</v>
      </c>
      <c r="K592" s="19" t="s">
        <v>7946</v>
      </c>
    </row>
    <row r="593" spans="1:11" ht="15.75" customHeight="1">
      <c r="A593" s="19">
        <v>30967346</v>
      </c>
      <c r="B593" s="19" t="s">
        <v>7933</v>
      </c>
      <c r="C593" s="19" t="s">
        <v>7934</v>
      </c>
      <c r="D593" s="19" t="s">
        <v>7935</v>
      </c>
      <c r="E593" s="19" t="s">
        <v>7936</v>
      </c>
      <c r="F593" s="19" t="s">
        <v>7242</v>
      </c>
      <c r="G593" s="19">
        <v>2019</v>
      </c>
      <c r="H593" s="65">
        <v>43566</v>
      </c>
      <c r="K593" s="19" t="s">
        <v>7937</v>
      </c>
    </row>
    <row r="594" spans="1:11" ht="15.75" customHeight="1">
      <c r="A594" s="19">
        <v>31085462</v>
      </c>
      <c r="B594" s="19" t="s">
        <v>7916</v>
      </c>
      <c r="C594" s="19" t="s">
        <v>7917</v>
      </c>
      <c r="D594" s="19" t="s">
        <v>7918</v>
      </c>
      <c r="E594" s="19" t="s">
        <v>7919</v>
      </c>
      <c r="F594" s="19" t="s">
        <v>1290</v>
      </c>
      <c r="G594" s="19">
        <v>2019</v>
      </c>
      <c r="H594" s="65">
        <v>43601</v>
      </c>
      <c r="K594" s="19" t="s">
        <v>7920</v>
      </c>
    </row>
    <row r="595" spans="1:11" ht="15.75" customHeight="1">
      <c r="A595" s="19">
        <v>31345005</v>
      </c>
      <c r="B595" s="19" t="s">
        <v>7869</v>
      </c>
      <c r="C595" s="19" t="s">
        <v>7870</v>
      </c>
      <c r="D595" s="19" t="s">
        <v>7871</v>
      </c>
      <c r="E595" s="19" t="s">
        <v>7872</v>
      </c>
      <c r="F595" s="19" t="s">
        <v>2304</v>
      </c>
      <c r="G595" s="19">
        <v>2019</v>
      </c>
      <c r="H595" s="65">
        <v>43673</v>
      </c>
      <c r="I595" s="19" t="s">
        <v>7873</v>
      </c>
    </row>
    <row r="596" spans="1:11" ht="15.75" customHeight="1">
      <c r="A596" s="19">
        <v>31384748</v>
      </c>
      <c r="B596" s="19" t="s">
        <v>7827</v>
      </c>
      <c r="C596" s="19" t="s">
        <v>7828</v>
      </c>
      <c r="D596" s="19" t="s">
        <v>7829</v>
      </c>
      <c r="E596" s="19" t="s">
        <v>7830</v>
      </c>
      <c r="F596" s="19" t="s">
        <v>662</v>
      </c>
      <c r="G596" s="19">
        <v>2019</v>
      </c>
      <c r="H596" s="65">
        <v>43684</v>
      </c>
      <c r="I596" s="19" t="s">
        <v>7831</v>
      </c>
      <c r="K596" s="19" t="s">
        <v>7832</v>
      </c>
    </row>
    <row r="597" spans="1:11" ht="15.75" customHeight="1">
      <c r="A597" s="19">
        <v>31327652</v>
      </c>
      <c r="B597" s="19" t="s">
        <v>7822</v>
      </c>
      <c r="C597" s="19" t="s">
        <v>7823</v>
      </c>
      <c r="D597" s="19" t="s">
        <v>7824</v>
      </c>
      <c r="E597" s="19" t="s">
        <v>7825</v>
      </c>
      <c r="F597" s="19" t="s">
        <v>1263</v>
      </c>
      <c r="G597" s="19">
        <v>2019</v>
      </c>
      <c r="H597" s="65">
        <v>43669</v>
      </c>
      <c r="K597" s="19" t="s">
        <v>7826</v>
      </c>
    </row>
    <row r="598" spans="1:11" ht="15.75" customHeight="1">
      <c r="A598" s="19">
        <v>31415656</v>
      </c>
      <c r="B598" s="19" t="s">
        <v>7802</v>
      </c>
      <c r="C598" s="19" t="s">
        <v>7803</v>
      </c>
      <c r="D598" s="19" t="s">
        <v>7804</v>
      </c>
      <c r="E598" s="19" t="s">
        <v>7805</v>
      </c>
      <c r="F598" s="19" t="s">
        <v>208</v>
      </c>
      <c r="G598" s="19">
        <v>2019</v>
      </c>
      <c r="H598" s="65">
        <v>43693</v>
      </c>
      <c r="I598" s="19" t="s">
        <v>7806</v>
      </c>
      <c r="K598" s="19" t="s">
        <v>7807</v>
      </c>
    </row>
    <row r="599" spans="1:11" ht="15.75" customHeight="1">
      <c r="A599" s="19">
        <v>31331773</v>
      </c>
      <c r="B599" s="19" t="s">
        <v>7774</v>
      </c>
      <c r="C599" s="19" t="s">
        <v>7775</v>
      </c>
      <c r="D599" s="19" t="s">
        <v>7770</v>
      </c>
      <c r="E599" s="19" t="s">
        <v>7776</v>
      </c>
      <c r="F599" s="19" t="s">
        <v>1263</v>
      </c>
      <c r="G599" s="19">
        <v>2019</v>
      </c>
      <c r="H599" s="65">
        <v>43670</v>
      </c>
      <c r="K599" s="19" t="s">
        <v>7777</v>
      </c>
    </row>
    <row r="600" spans="1:11" ht="15.75" customHeight="1">
      <c r="A600" s="19">
        <v>31250514</v>
      </c>
      <c r="B600" s="19" t="s">
        <v>7762</v>
      </c>
      <c r="C600" s="19" t="s">
        <v>7763</v>
      </c>
      <c r="D600" s="19" t="s">
        <v>7764</v>
      </c>
      <c r="E600" s="19" t="s">
        <v>7765</v>
      </c>
      <c r="F600" s="19" t="s">
        <v>7766</v>
      </c>
      <c r="G600" s="19">
        <v>2019</v>
      </c>
      <c r="H600" s="65">
        <v>43645</v>
      </c>
      <c r="K600" s="19" t="s">
        <v>7767</v>
      </c>
    </row>
    <row r="601" spans="1:11" ht="15.75" customHeight="1">
      <c r="A601" s="19">
        <v>30994440</v>
      </c>
      <c r="B601" s="19" t="s">
        <v>7709</v>
      </c>
      <c r="C601" s="19" t="s">
        <v>7710</v>
      </c>
      <c r="D601" s="19" t="s">
        <v>7711</v>
      </c>
      <c r="E601" s="19" t="s">
        <v>7138</v>
      </c>
      <c r="F601" s="19" t="s">
        <v>7712</v>
      </c>
      <c r="G601" s="19">
        <v>2019</v>
      </c>
      <c r="H601" s="65">
        <v>43573</v>
      </c>
      <c r="K601" s="19" t="s">
        <v>7713</v>
      </c>
    </row>
    <row r="602" spans="1:11" ht="15.75" customHeight="1">
      <c r="A602" s="19">
        <v>31261188</v>
      </c>
      <c r="B602" s="19" t="s">
        <v>7682</v>
      </c>
      <c r="C602" s="19" t="s">
        <v>7683</v>
      </c>
      <c r="D602" s="19" t="s">
        <v>7684</v>
      </c>
      <c r="E602" s="19" t="s">
        <v>7685</v>
      </c>
      <c r="F602" s="19" t="s">
        <v>7686</v>
      </c>
      <c r="G602" s="19">
        <v>2019</v>
      </c>
      <c r="H602" s="65">
        <v>43648</v>
      </c>
      <c r="K602" s="19" t="s">
        <v>7687</v>
      </c>
    </row>
    <row r="603" spans="1:11" ht="15.75" customHeight="1">
      <c r="A603" s="19">
        <v>31283028</v>
      </c>
      <c r="B603" s="19" t="s">
        <v>7672</v>
      </c>
      <c r="C603" s="19" t="s">
        <v>7673</v>
      </c>
      <c r="D603" s="19" t="s">
        <v>7674</v>
      </c>
      <c r="E603" s="19" t="s">
        <v>7675</v>
      </c>
      <c r="F603" s="19" t="s">
        <v>6357</v>
      </c>
      <c r="G603" s="19">
        <v>2019</v>
      </c>
      <c r="H603" s="65">
        <v>43655</v>
      </c>
      <c r="K603" s="19" t="s">
        <v>7676</v>
      </c>
    </row>
    <row r="604" spans="1:11" ht="15.75" customHeight="1">
      <c r="A604" s="19">
        <v>31328999</v>
      </c>
      <c r="B604" s="19" t="s">
        <v>7660</v>
      </c>
      <c r="C604" s="19" t="s">
        <v>7661</v>
      </c>
      <c r="D604" s="19" t="s">
        <v>7662</v>
      </c>
      <c r="E604" s="19" t="s">
        <v>5859</v>
      </c>
      <c r="F604" s="19" t="s">
        <v>454</v>
      </c>
      <c r="G604" s="19">
        <v>2019</v>
      </c>
      <c r="H604" s="65">
        <v>43669</v>
      </c>
      <c r="K604" s="19" t="s">
        <v>7663</v>
      </c>
    </row>
    <row r="605" spans="1:11" ht="15.75" customHeight="1">
      <c r="A605" s="19">
        <v>31502909</v>
      </c>
      <c r="B605" s="19" t="s">
        <v>7649</v>
      </c>
      <c r="C605" s="19" t="s">
        <v>7650</v>
      </c>
      <c r="D605" s="19" t="s">
        <v>7651</v>
      </c>
      <c r="E605" s="19" t="s">
        <v>1363</v>
      </c>
      <c r="F605" s="19" t="s">
        <v>3700</v>
      </c>
      <c r="G605" s="19">
        <v>2019</v>
      </c>
      <c r="H605" s="65">
        <v>43719</v>
      </c>
      <c r="K605" s="19" t="s">
        <v>7652</v>
      </c>
    </row>
    <row r="606" spans="1:11" ht="15.75" customHeight="1">
      <c r="A606" s="19">
        <v>28185742</v>
      </c>
      <c r="B606" s="19" t="s">
        <v>7639</v>
      </c>
      <c r="C606" s="19" t="s">
        <v>7640</v>
      </c>
      <c r="D606" s="19" t="s">
        <v>7641</v>
      </c>
      <c r="E606" s="19" t="s">
        <v>7642</v>
      </c>
      <c r="F606" s="19" t="s">
        <v>1263</v>
      </c>
      <c r="G606" s="19">
        <v>2019</v>
      </c>
      <c r="H606" s="65">
        <v>42777</v>
      </c>
      <c r="I606" s="19" t="s">
        <v>7643</v>
      </c>
      <c r="J606" s="19" t="s">
        <v>7644</v>
      </c>
      <c r="K606" s="19" t="s">
        <v>7645</v>
      </c>
    </row>
    <row r="607" spans="1:11" ht="15.75" customHeight="1">
      <c r="A607" s="19">
        <v>31270125</v>
      </c>
      <c r="B607" s="19" t="s">
        <v>7529</v>
      </c>
      <c r="C607" s="19" t="s">
        <v>7530</v>
      </c>
      <c r="D607" s="19" t="s">
        <v>7531</v>
      </c>
      <c r="E607" s="19" t="s">
        <v>7532</v>
      </c>
      <c r="F607" s="19" t="s">
        <v>2949</v>
      </c>
      <c r="G607" s="19">
        <v>2019</v>
      </c>
      <c r="H607" s="65">
        <v>43651</v>
      </c>
      <c r="I607" s="19" t="s">
        <v>7533</v>
      </c>
      <c r="K607" s="19" t="s">
        <v>7534</v>
      </c>
    </row>
    <row r="608" spans="1:11" ht="15.75" customHeight="1">
      <c r="A608" s="19">
        <v>31599865</v>
      </c>
      <c r="B608" s="19" t="s">
        <v>7519</v>
      </c>
      <c r="D608" s="19" t="s">
        <v>7520</v>
      </c>
      <c r="F608" s="19" t="s">
        <v>934</v>
      </c>
      <c r="G608" s="19">
        <v>2019</v>
      </c>
      <c r="H608" s="65">
        <v>43749</v>
      </c>
    </row>
    <row r="609" spans="1:11" ht="15.75" customHeight="1">
      <c r="A609" s="19">
        <v>31447126</v>
      </c>
      <c r="B609" s="19" t="s">
        <v>7508</v>
      </c>
      <c r="C609" s="19" t="s">
        <v>7509</v>
      </c>
      <c r="D609" s="19" t="s">
        <v>7510</v>
      </c>
      <c r="E609" s="19" t="s">
        <v>7511</v>
      </c>
      <c r="F609" s="19" t="s">
        <v>1263</v>
      </c>
      <c r="G609" s="19">
        <v>2019</v>
      </c>
      <c r="H609" s="65">
        <v>43704</v>
      </c>
      <c r="K609" s="19" t="s">
        <v>7512</v>
      </c>
    </row>
    <row r="610" spans="1:11" ht="15.75" customHeight="1">
      <c r="A610" s="19">
        <v>31075181</v>
      </c>
      <c r="B610" s="19" t="s">
        <v>7484</v>
      </c>
      <c r="C610" s="19" t="s">
        <v>7485</v>
      </c>
      <c r="D610" s="19" t="s">
        <v>7486</v>
      </c>
      <c r="E610" s="19" t="s">
        <v>7487</v>
      </c>
      <c r="F610" s="19" t="s">
        <v>1890</v>
      </c>
      <c r="G610" s="19">
        <v>2019</v>
      </c>
      <c r="H610" s="65">
        <v>43596</v>
      </c>
      <c r="I610" s="19" t="s">
        <v>7488</v>
      </c>
      <c r="K610" s="19" t="s">
        <v>7489</v>
      </c>
    </row>
    <row r="611" spans="1:11" ht="15.75" customHeight="1">
      <c r="A611" s="19">
        <v>31170287</v>
      </c>
      <c r="B611" s="19" t="s">
        <v>7479</v>
      </c>
      <c r="C611" s="19" t="s">
        <v>7480</v>
      </c>
      <c r="D611" s="19" t="s">
        <v>7469</v>
      </c>
      <c r="E611" s="19" t="s">
        <v>7481</v>
      </c>
      <c r="F611" s="19" t="s">
        <v>215</v>
      </c>
      <c r="G611" s="19">
        <v>2019</v>
      </c>
      <c r="H611" s="65">
        <v>43623</v>
      </c>
      <c r="I611" s="19" t="s">
        <v>7482</v>
      </c>
      <c r="K611" s="19" t="s">
        <v>7483</v>
      </c>
    </row>
    <row r="612" spans="1:11" ht="15.75" customHeight="1">
      <c r="A612" s="19">
        <v>31404620</v>
      </c>
      <c r="B612" s="19" t="s">
        <v>7430</v>
      </c>
      <c r="C612" s="19" t="s">
        <v>7431</v>
      </c>
      <c r="D612" s="19" t="s">
        <v>7432</v>
      </c>
      <c r="E612" s="19" t="s">
        <v>7433</v>
      </c>
      <c r="F612" s="19" t="s">
        <v>1805</v>
      </c>
      <c r="G612" s="19">
        <v>2019</v>
      </c>
      <c r="H612" s="65">
        <v>43690</v>
      </c>
      <c r="K612" s="19" t="s">
        <v>7434</v>
      </c>
    </row>
    <row r="613" spans="1:11" ht="15.75" customHeight="1">
      <c r="A613" s="19">
        <v>31408389</v>
      </c>
      <c r="B613" s="19" t="s">
        <v>7424</v>
      </c>
      <c r="C613" s="19" t="s">
        <v>7425</v>
      </c>
      <c r="D613" s="19" t="s">
        <v>7426</v>
      </c>
      <c r="E613" s="19" t="s">
        <v>7427</v>
      </c>
      <c r="F613" s="19" t="s">
        <v>7428</v>
      </c>
      <c r="G613" s="19">
        <v>2019</v>
      </c>
      <c r="H613" s="65">
        <v>43691</v>
      </c>
      <c r="K613" s="19" t="s">
        <v>7429</v>
      </c>
    </row>
    <row r="614" spans="1:11" ht="15.75" customHeight="1">
      <c r="A614" s="19">
        <v>31444785</v>
      </c>
      <c r="B614" s="19" t="s">
        <v>7413</v>
      </c>
      <c r="C614" s="19" t="s">
        <v>7414</v>
      </c>
      <c r="D614" s="19" t="s">
        <v>7415</v>
      </c>
      <c r="E614" s="19" t="s">
        <v>7416</v>
      </c>
      <c r="F614" s="19" t="s">
        <v>7417</v>
      </c>
      <c r="G614" s="19">
        <v>2019</v>
      </c>
      <c r="H614" s="65">
        <v>43702</v>
      </c>
      <c r="I614" s="19" t="s">
        <v>7418</v>
      </c>
      <c r="K614" s="19" t="s">
        <v>7419</v>
      </c>
    </row>
    <row r="615" spans="1:11" ht="15.75" customHeight="1">
      <c r="A615" s="19">
        <v>31562002</v>
      </c>
      <c r="B615" s="19" t="s">
        <v>7327</v>
      </c>
      <c r="C615" s="19" t="s">
        <v>7328</v>
      </c>
      <c r="D615" s="19" t="s">
        <v>7329</v>
      </c>
      <c r="E615" s="19" t="s">
        <v>7330</v>
      </c>
      <c r="F615" s="19" t="s">
        <v>1263</v>
      </c>
      <c r="G615" s="19">
        <v>2019</v>
      </c>
      <c r="H615" s="65">
        <v>43737</v>
      </c>
      <c r="K615" s="19" t="s">
        <v>7331</v>
      </c>
    </row>
    <row r="616" spans="1:11" ht="15.75" customHeight="1">
      <c r="A616" s="19">
        <v>31695359</v>
      </c>
      <c r="B616" s="19" t="s">
        <v>7292</v>
      </c>
      <c r="C616" s="19" t="s">
        <v>7293</v>
      </c>
      <c r="D616" s="19" t="s">
        <v>7294</v>
      </c>
      <c r="E616" s="19" t="s">
        <v>7295</v>
      </c>
      <c r="F616" s="19" t="s">
        <v>328</v>
      </c>
      <c r="G616" s="19">
        <v>2019</v>
      </c>
      <c r="H616" s="65">
        <v>43777</v>
      </c>
      <c r="I616" s="19" t="s">
        <v>7296</v>
      </c>
      <c r="K616" s="19" t="s">
        <v>7297</v>
      </c>
    </row>
    <row r="617" spans="1:11" ht="15.75" customHeight="1">
      <c r="A617" s="19">
        <v>31422032</v>
      </c>
      <c r="B617" s="19" t="s">
        <v>7238</v>
      </c>
      <c r="C617" s="19" t="s">
        <v>7239</v>
      </c>
      <c r="D617" s="19" t="s">
        <v>7240</v>
      </c>
      <c r="E617" s="19" t="s">
        <v>7241</v>
      </c>
      <c r="F617" s="19" t="s">
        <v>7242</v>
      </c>
      <c r="G617" s="19">
        <v>2019</v>
      </c>
      <c r="H617" s="65">
        <v>43696</v>
      </c>
      <c r="I617" s="19" t="s">
        <v>7243</v>
      </c>
      <c r="K617" s="19" t="s">
        <v>7244</v>
      </c>
    </row>
    <row r="618" spans="1:11" ht="15.75" customHeight="1">
      <c r="A618" s="19">
        <v>31690396</v>
      </c>
      <c r="B618" s="19" t="s">
        <v>7199</v>
      </c>
      <c r="C618" s="19" t="s">
        <v>7200</v>
      </c>
      <c r="D618" s="19" t="s">
        <v>7201</v>
      </c>
      <c r="E618" s="19" t="s">
        <v>7202</v>
      </c>
      <c r="F618" s="19" t="s">
        <v>2328</v>
      </c>
      <c r="G618" s="19">
        <v>2019</v>
      </c>
      <c r="H618" s="65">
        <v>43776</v>
      </c>
      <c r="K618" s="19" t="s">
        <v>7203</v>
      </c>
    </row>
    <row r="619" spans="1:11" ht="15.75" customHeight="1">
      <c r="A619" s="19">
        <v>31697185</v>
      </c>
      <c r="B619" s="19" t="s">
        <v>7193</v>
      </c>
      <c r="C619" s="19" t="s">
        <v>7194</v>
      </c>
      <c r="D619" s="19" t="s">
        <v>7195</v>
      </c>
      <c r="E619" s="19" t="s">
        <v>7196</v>
      </c>
      <c r="F619" s="19" t="s">
        <v>454</v>
      </c>
      <c r="G619" s="19">
        <v>2019</v>
      </c>
      <c r="H619" s="65">
        <v>43777</v>
      </c>
      <c r="K619" s="19" t="s">
        <v>7197</v>
      </c>
    </row>
    <row r="620" spans="1:11" ht="15.75" customHeight="1">
      <c r="A620" s="19">
        <v>31705486</v>
      </c>
      <c r="B620" s="19" t="s">
        <v>7186</v>
      </c>
      <c r="C620" s="19" t="s">
        <v>7187</v>
      </c>
      <c r="D620" s="19" t="s">
        <v>7188</v>
      </c>
      <c r="E620" s="19" t="s">
        <v>7189</v>
      </c>
      <c r="F620" s="19" t="s">
        <v>7190</v>
      </c>
      <c r="G620" s="19">
        <v>2019</v>
      </c>
      <c r="H620" s="65">
        <v>43779</v>
      </c>
      <c r="K620" s="19" t="s">
        <v>7191</v>
      </c>
    </row>
    <row r="621" spans="1:11" ht="15.75" customHeight="1">
      <c r="A621" s="19">
        <v>31729324</v>
      </c>
      <c r="B621" s="19" t="s">
        <v>7116</v>
      </c>
      <c r="C621" s="19" t="s">
        <v>7117</v>
      </c>
      <c r="D621" s="19" t="s">
        <v>7118</v>
      </c>
      <c r="E621" s="19" t="s">
        <v>7119</v>
      </c>
      <c r="F621" s="19" t="s">
        <v>1425</v>
      </c>
      <c r="G621" s="19">
        <v>2019</v>
      </c>
      <c r="H621" s="65">
        <v>43785</v>
      </c>
    </row>
    <row r="622" spans="1:11" ht="15.75" customHeight="1">
      <c r="A622" s="19">
        <v>31744514</v>
      </c>
      <c r="B622" s="19" t="s">
        <v>7108</v>
      </c>
      <c r="C622" s="19" t="s">
        <v>7109</v>
      </c>
      <c r="D622" s="19" t="s">
        <v>7110</v>
      </c>
      <c r="E622" s="19" t="s">
        <v>7111</v>
      </c>
      <c r="F622" s="19" t="s">
        <v>7112</v>
      </c>
      <c r="G622" s="19">
        <v>2019</v>
      </c>
      <c r="H622" s="65">
        <v>43790</v>
      </c>
      <c r="I622" s="19" t="s">
        <v>7113</v>
      </c>
      <c r="K622" s="19" t="s">
        <v>7114</v>
      </c>
    </row>
    <row r="623" spans="1:11" ht="15.75" customHeight="1">
      <c r="A623" s="19">
        <v>31850076</v>
      </c>
      <c r="B623" s="19" t="s">
        <v>7094</v>
      </c>
      <c r="C623" s="19" t="s">
        <v>7095</v>
      </c>
      <c r="D623" s="19" t="s">
        <v>7096</v>
      </c>
      <c r="E623" s="19" t="s">
        <v>7097</v>
      </c>
      <c r="F623" s="19" t="s">
        <v>416</v>
      </c>
      <c r="G623" s="19">
        <v>2019</v>
      </c>
      <c r="H623" s="65">
        <v>43818</v>
      </c>
      <c r="I623" s="19" t="s">
        <v>7098</v>
      </c>
      <c r="K623" s="19" t="s">
        <v>7099</v>
      </c>
    </row>
    <row r="624" spans="1:11" ht="15.75" customHeight="1">
      <c r="A624" s="19">
        <v>31035017</v>
      </c>
      <c r="B624" s="19" t="s">
        <v>7057</v>
      </c>
      <c r="C624" s="19" t="s">
        <v>7058</v>
      </c>
      <c r="D624" s="19" t="s">
        <v>7059</v>
      </c>
      <c r="E624" s="19" t="s">
        <v>7060</v>
      </c>
      <c r="F624" s="19" t="s">
        <v>2416</v>
      </c>
      <c r="G624" s="19">
        <v>2019</v>
      </c>
      <c r="H624" s="65">
        <v>43585</v>
      </c>
      <c r="K624" s="19" t="s">
        <v>7061</v>
      </c>
    </row>
    <row r="625" spans="1:11" ht="15.75" customHeight="1">
      <c r="A625" s="19">
        <v>31668192</v>
      </c>
      <c r="B625" s="19" t="s">
        <v>12465</v>
      </c>
      <c r="C625" s="19" t="s">
        <v>12466</v>
      </c>
      <c r="D625" s="19" t="s">
        <v>12467</v>
      </c>
      <c r="E625" s="19" t="s">
        <v>12468</v>
      </c>
      <c r="F625" s="19" t="s">
        <v>11367</v>
      </c>
      <c r="G625" s="19">
        <v>2019</v>
      </c>
      <c r="H625" s="65">
        <v>43770</v>
      </c>
      <c r="K625" s="19" t="s">
        <v>12469</v>
      </c>
    </row>
    <row r="626" spans="1:11" ht="15.75" customHeight="1">
      <c r="A626" s="19">
        <v>31770361</v>
      </c>
      <c r="B626" s="19" t="s">
        <v>6951</v>
      </c>
      <c r="D626" s="19" t="s">
        <v>6952</v>
      </c>
      <c r="F626" s="19" t="s">
        <v>934</v>
      </c>
      <c r="G626" s="19">
        <v>2019</v>
      </c>
      <c r="H626" s="65">
        <v>43796</v>
      </c>
    </row>
    <row r="627" spans="1:11" ht="15.75" customHeight="1">
      <c r="A627" s="19">
        <v>31920285</v>
      </c>
      <c r="B627" s="19" t="s">
        <v>7142</v>
      </c>
      <c r="C627" s="19" t="s">
        <v>7143</v>
      </c>
      <c r="D627" s="19" t="s">
        <v>7144</v>
      </c>
      <c r="E627" s="19" t="s">
        <v>7145</v>
      </c>
      <c r="F627" s="19" t="s">
        <v>7146</v>
      </c>
      <c r="G627" s="19">
        <v>2019</v>
      </c>
      <c r="H627" s="65">
        <v>43841</v>
      </c>
      <c r="I627" s="19" t="s">
        <v>7147</v>
      </c>
      <c r="K627" s="19" t="s">
        <v>7148</v>
      </c>
    </row>
    <row r="628" spans="1:11" ht="15.75" customHeight="1">
      <c r="A628" s="19">
        <v>31906218</v>
      </c>
      <c r="B628" s="19" t="s">
        <v>6866</v>
      </c>
      <c r="C628" s="19" t="s">
        <v>6867</v>
      </c>
      <c r="D628" s="19" t="s">
        <v>6868</v>
      </c>
      <c r="E628" s="19" t="s">
        <v>1596</v>
      </c>
      <c r="F628" s="19" t="s">
        <v>2246</v>
      </c>
      <c r="G628" s="19">
        <v>2019</v>
      </c>
      <c r="H628" s="65">
        <v>43838</v>
      </c>
      <c r="I628" s="19" t="s">
        <v>6869</v>
      </c>
      <c r="K628" s="19" t="s">
        <v>6870</v>
      </c>
    </row>
    <row r="629" spans="1:11" ht="15.75" customHeight="1">
      <c r="A629" s="19">
        <v>30046985</v>
      </c>
      <c r="B629" s="19" t="s">
        <v>6860</v>
      </c>
      <c r="C629" s="19" t="s">
        <v>6861</v>
      </c>
      <c r="D629" s="19" t="s">
        <v>6862</v>
      </c>
      <c r="E629" s="19" t="s">
        <v>6863</v>
      </c>
      <c r="F629" s="19" t="s">
        <v>6864</v>
      </c>
      <c r="G629" s="19">
        <v>2020</v>
      </c>
      <c r="H629" s="65">
        <v>43308</v>
      </c>
      <c r="K629" s="19" t="s">
        <v>6865</v>
      </c>
    </row>
    <row r="630" spans="1:11" ht="15.75" customHeight="1">
      <c r="A630" s="19">
        <v>31663668</v>
      </c>
      <c r="B630" s="19" t="s">
        <v>6846</v>
      </c>
      <c r="C630" s="19" t="s">
        <v>6847</v>
      </c>
      <c r="D630" s="19" t="s">
        <v>6848</v>
      </c>
      <c r="E630" s="19" t="s">
        <v>2836</v>
      </c>
      <c r="F630" s="19" t="s">
        <v>3736</v>
      </c>
      <c r="G630" s="19">
        <v>2020</v>
      </c>
      <c r="H630" s="65">
        <v>43769</v>
      </c>
      <c r="K630" s="19" t="s">
        <v>6849</v>
      </c>
    </row>
    <row r="631" spans="1:11" ht="15.75" customHeight="1">
      <c r="A631" s="19">
        <v>32368971</v>
      </c>
      <c r="B631" s="19" t="s">
        <v>6771</v>
      </c>
      <c r="C631" s="19" t="s">
        <v>6772</v>
      </c>
      <c r="D631" s="19" t="s">
        <v>6773</v>
      </c>
      <c r="E631" s="19" t="s">
        <v>6774</v>
      </c>
      <c r="F631" s="19" t="s">
        <v>6775</v>
      </c>
      <c r="G631" s="19">
        <v>2020</v>
      </c>
      <c r="H631" s="65">
        <v>43957</v>
      </c>
      <c r="K631" s="19" t="s">
        <v>6776</v>
      </c>
    </row>
    <row r="632" spans="1:11" ht="15.75" customHeight="1">
      <c r="A632" s="19">
        <v>32834786</v>
      </c>
      <c r="B632" s="19" t="s">
        <v>6959</v>
      </c>
      <c r="C632" s="19" t="s">
        <v>6960</v>
      </c>
      <c r="D632" s="19" t="s">
        <v>6961</v>
      </c>
      <c r="E632" s="19" t="s">
        <v>6962</v>
      </c>
      <c r="F632" s="19" t="s">
        <v>6963</v>
      </c>
      <c r="G632" s="19">
        <v>2020</v>
      </c>
      <c r="H632" s="65">
        <v>44068</v>
      </c>
      <c r="I632" s="19" t="s">
        <v>6964</v>
      </c>
      <c r="K632" s="19" t="s">
        <v>6965</v>
      </c>
    </row>
    <row r="633" spans="1:11" ht="15.75" customHeight="1">
      <c r="A633" s="19">
        <v>32895041</v>
      </c>
      <c r="B633" s="19" t="s">
        <v>6726</v>
      </c>
      <c r="C633" s="19" t="s">
        <v>6727</v>
      </c>
      <c r="D633" s="19" t="s">
        <v>6728</v>
      </c>
      <c r="E633" s="19" t="s">
        <v>6729</v>
      </c>
      <c r="F633" s="19" t="s">
        <v>6730</v>
      </c>
      <c r="G633" s="19">
        <v>2020</v>
      </c>
      <c r="H633" s="65">
        <v>44082</v>
      </c>
      <c r="K633" s="19" t="s">
        <v>6731</v>
      </c>
    </row>
    <row r="634" spans="1:11" ht="15.75" customHeight="1">
      <c r="A634" s="19">
        <v>31173373</v>
      </c>
      <c r="B634" s="19" t="s">
        <v>6608</v>
      </c>
      <c r="C634" s="19" t="s">
        <v>6609</v>
      </c>
      <c r="D634" s="19" t="s">
        <v>6610</v>
      </c>
      <c r="E634" s="19" t="s">
        <v>6611</v>
      </c>
      <c r="F634" s="19" t="s">
        <v>2167</v>
      </c>
      <c r="G634" s="19">
        <v>2020</v>
      </c>
      <c r="H634" s="65">
        <v>43624</v>
      </c>
      <c r="K634" s="19" t="s">
        <v>6612</v>
      </c>
    </row>
    <row r="635" spans="1:11" ht="15.75" customHeight="1">
      <c r="A635" s="19">
        <v>31773179</v>
      </c>
      <c r="B635" s="19" t="s">
        <v>6566</v>
      </c>
      <c r="C635" s="19" t="s">
        <v>6567</v>
      </c>
      <c r="D635" s="19" t="s">
        <v>6568</v>
      </c>
      <c r="E635" s="19" t="s">
        <v>6569</v>
      </c>
      <c r="F635" s="19" t="s">
        <v>6570</v>
      </c>
      <c r="G635" s="19">
        <v>2020</v>
      </c>
      <c r="H635" s="65">
        <v>43797</v>
      </c>
      <c r="I635" s="19" t="s">
        <v>6571</v>
      </c>
      <c r="K635" s="19" t="s">
        <v>6572</v>
      </c>
    </row>
    <row r="636" spans="1:11" ht="15.75" customHeight="1">
      <c r="A636" s="19">
        <v>31879133</v>
      </c>
      <c r="B636" s="19" t="s">
        <v>6563</v>
      </c>
      <c r="C636" s="19" t="s">
        <v>5223</v>
      </c>
      <c r="D636" s="19" t="s">
        <v>6564</v>
      </c>
      <c r="E636" s="19" t="s">
        <v>5225</v>
      </c>
      <c r="F636" s="19" t="s">
        <v>5226</v>
      </c>
      <c r="G636" s="19">
        <v>2020</v>
      </c>
      <c r="H636" s="65">
        <v>43827</v>
      </c>
      <c r="K636" s="19" t="s">
        <v>6565</v>
      </c>
    </row>
    <row r="637" spans="1:11" ht="15.75" customHeight="1">
      <c r="A637" s="19">
        <v>31990601</v>
      </c>
      <c r="B637" s="19" t="s">
        <v>6539</v>
      </c>
      <c r="C637" s="19" t="s">
        <v>6540</v>
      </c>
      <c r="D637" s="19" t="s">
        <v>6541</v>
      </c>
      <c r="E637" s="19" t="s">
        <v>6542</v>
      </c>
      <c r="F637" s="19" t="s">
        <v>454</v>
      </c>
      <c r="G637" s="19">
        <v>2020</v>
      </c>
      <c r="H637" s="65">
        <v>43859</v>
      </c>
      <c r="K637" s="19" t="s">
        <v>6543</v>
      </c>
    </row>
    <row r="638" spans="1:11" ht="15.75" customHeight="1">
      <c r="A638" s="19">
        <v>31776027</v>
      </c>
      <c r="B638" s="19" t="s">
        <v>6475</v>
      </c>
      <c r="C638" s="19" t="s">
        <v>6476</v>
      </c>
      <c r="D638" s="19" t="s">
        <v>6477</v>
      </c>
      <c r="E638" s="19" t="s">
        <v>6478</v>
      </c>
      <c r="F638" s="19" t="s">
        <v>1263</v>
      </c>
      <c r="G638" s="19">
        <v>2020</v>
      </c>
      <c r="H638" s="65">
        <v>43798</v>
      </c>
      <c r="K638" s="19" t="s">
        <v>6479</v>
      </c>
    </row>
    <row r="639" spans="1:11" ht="15.75" customHeight="1">
      <c r="A639" s="19">
        <v>32035706</v>
      </c>
      <c r="B639" s="19" t="s">
        <v>6409</v>
      </c>
      <c r="C639" s="19" t="s">
        <v>6410</v>
      </c>
      <c r="D639" s="19" t="s">
        <v>6411</v>
      </c>
      <c r="E639" s="19" t="s">
        <v>6412</v>
      </c>
      <c r="F639" s="19" t="s">
        <v>1263</v>
      </c>
      <c r="G639" s="19">
        <v>2020</v>
      </c>
      <c r="H639" s="65">
        <v>43871</v>
      </c>
      <c r="K639" s="19" t="s">
        <v>6413</v>
      </c>
    </row>
    <row r="640" spans="1:11" ht="15.75" customHeight="1">
      <c r="A640" s="19">
        <v>31901291</v>
      </c>
      <c r="B640" s="19" t="s">
        <v>6382</v>
      </c>
      <c r="C640" s="19" t="s">
        <v>6383</v>
      </c>
      <c r="D640" s="19" t="s">
        <v>6363</v>
      </c>
      <c r="E640" s="19" t="s">
        <v>6384</v>
      </c>
      <c r="F640" s="19" t="s">
        <v>1290</v>
      </c>
      <c r="G640" s="19">
        <v>2020</v>
      </c>
      <c r="H640" s="65">
        <v>43836</v>
      </c>
      <c r="I640" s="19" t="s">
        <v>6385</v>
      </c>
      <c r="J640" s="19" t="s">
        <v>6386</v>
      </c>
      <c r="K640" s="19" t="s">
        <v>6387</v>
      </c>
    </row>
    <row r="641" spans="1:11" ht="15.75" customHeight="1">
      <c r="A641" s="19">
        <v>31948716</v>
      </c>
      <c r="B641" s="19" t="s">
        <v>6361</v>
      </c>
      <c r="C641" s="19" t="s">
        <v>6362</v>
      </c>
      <c r="D641" s="19" t="s">
        <v>6363</v>
      </c>
      <c r="E641" s="19" t="s">
        <v>776</v>
      </c>
      <c r="F641" s="19" t="s">
        <v>1290</v>
      </c>
      <c r="G641" s="19">
        <v>2020</v>
      </c>
      <c r="H641" s="65">
        <v>43848</v>
      </c>
      <c r="I641" s="19" t="s">
        <v>6364</v>
      </c>
      <c r="J641" s="19" t="s">
        <v>6365</v>
      </c>
      <c r="K641" s="19" t="s">
        <v>6366</v>
      </c>
    </row>
    <row r="642" spans="1:11" ht="15.75" customHeight="1">
      <c r="A642" s="19">
        <v>32195602</v>
      </c>
      <c r="B642" s="19" t="s">
        <v>6341</v>
      </c>
      <c r="C642" s="19" t="s">
        <v>6342</v>
      </c>
      <c r="D642" s="19" t="s">
        <v>6343</v>
      </c>
      <c r="E642" s="19" t="s">
        <v>6344</v>
      </c>
      <c r="F642" s="19" t="s">
        <v>454</v>
      </c>
      <c r="G642" s="19">
        <v>2020</v>
      </c>
      <c r="H642" s="65">
        <v>43911</v>
      </c>
      <c r="K642" s="19" t="s">
        <v>6345</v>
      </c>
    </row>
    <row r="643" spans="1:11" ht="15.75" customHeight="1">
      <c r="A643" s="19">
        <v>31643179</v>
      </c>
      <c r="B643" s="19" t="s">
        <v>6312</v>
      </c>
      <c r="D643" s="19" t="s">
        <v>6313</v>
      </c>
      <c r="F643" s="19" t="s">
        <v>1411</v>
      </c>
      <c r="G643" s="19">
        <v>2012</v>
      </c>
      <c r="H643" s="65">
        <v>43900</v>
      </c>
    </row>
    <row r="644" spans="1:11" ht="15.75" customHeight="1">
      <c r="A644" s="19">
        <v>32269571</v>
      </c>
      <c r="B644" s="19" t="s">
        <v>6248</v>
      </c>
      <c r="C644" s="19" t="s">
        <v>6249</v>
      </c>
      <c r="D644" s="19" t="s">
        <v>6250</v>
      </c>
      <c r="E644" s="19" t="s">
        <v>6251</v>
      </c>
      <c r="F644" s="19" t="s">
        <v>113</v>
      </c>
      <c r="G644" s="19">
        <v>2020</v>
      </c>
      <c r="H644" s="65">
        <v>43931</v>
      </c>
      <c r="I644" s="19" t="s">
        <v>6252</v>
      </c>
      <c r="K644" s="19" t="s">
        <v>6253</v>
      </c>
    </row>
    <row r="645" spans="1:11" ht="15.75" customHeight="1">
      <c r="A645" s="19">
        <v>32068266</v>
      </c>
      <c r="B645" s="19" t="s">
        <v>6353</v>
      </c>
      <c r="C645" s="19" t="s">
        <v>6354</v>
      </c>
      <c r="D645" s="19" t="s">
        <v>6355</v>
      </c>
      <c r="E645" s="19" t="s">
        <v>6356</v>
      </c>
      <c r="F645" s="19" t="s">
        <v>6357</v>
      </c>
      <c r="G645" s="19">
        <v>2020</v>
      </c>
      <c r="H645" s="65">
        <v>43880</v>
      </c>
      <c r="K645" s="19" t="s">
        <v>6358</v>
      </c>
    </row>
    <row r="646" spans="1:11" ht="15.75" customHeight="1">
      <c r="A646" s="19">
        <v>32149751</v>
      </c>
      <c r="B646" s="19" t="s">
        <v>5893</v>
      </c>
      <c r="C646" s="19" t="s">
        <v>5894</v>
      </c>
      <c r="D646" s="19" t="s">
        <v>5895</v>
      </c>
      <c r="E646" s="19" t="s">
        <v>5896</v>
      </c>
      <c r="F646" s="19" t="s">
        <v>5897</v>
      </c>
      <c r="G646" s="19">
        <v>2020</v>
      </c>
      <c r="H646" s="65">
        <v>43900</v>
      </c>
      <c r="K646" s="19" t="s">
        <v>5898</v>
      </c>
    </row>
    <row r="647" spans="1:11" ht="15.75" customHeight="1">
      <c r="A647" s="19">
        <v>32301919</v>
      </c>
      <c r="B647" s="19" t="s">
        <v>5875</v>
      </c>
      <c r="C647" s="19" t="s">
        <v>5876</v>
      </c>
      <c r="D647" s="19" t="s">
        <v>5877</v>
      </c>
      <c r="E647" s="19" t="s">
        <v>5878</v>
      </c>
      <c r="F647" s="19" t="s">
        <v>979</v>
      </c>
      <c r="G647" s="19">
        <v>2020</v>
      </c>
      <c r="H647" s="65">
        <v>43939</v>
      </c>
      <c r="K647" s="19" t="s">
        <v>5879</v>
      </c>
    </row>
    <row r="648" spans="1:11" ht="15.75" customHeight="1">
      <c r="A648" s="19">
        <v>32419537</v>
      </c>
      <c r="B648" s="19" t="s">
        <v>5856</v>
      </c>
      <c r="C648" s="19" t="s">
        <v>5857</v>
      </c>
      <c r="D648" s="19" t="s">
        <v>5858</v>
      </c>
      <c r="E648" s="19" t="s">
        <v>5859</v>
      </c>
      <c r="F648" s="19" t="s">
        <v>454</v>
      </c>
      <c r="G648" s="19">
        <v>2020</v>
      </c>
      <c r="H648" s="65">
        <v>43970</v>
      </c>
      <c r="K648" s="19" t="s">
        <v>5860</v>
      </c>
    </row>
    <row r="649" spans="1:11" ht="15.75" customHeight="1">
      <c r="A649" s="19">
        <v>32477966</v>
      </c>
      <c r="B649" s="19" t="s">
        <v>5829</v>
      </c>
      <c r="C649" s="19" t="s">
        <v>5830</v>
      </c>
      <c r="D649" s="19" t="s">
        <v>5831</v>
      </c>
      <c r="E649" s="19" t="s">
        <v>5832</v>
      </c>
      <c r="F649" s="19" t="s">
        <v>223</v>
      </c>
      <c r="G649" s="19">
        <v>2020</v>
      </c>
      <c r="H649" s="65">
        <v>43984</v>
      </c>
      <c r="I649" s="19" t="s">
        <v>5833</v>
      </c>
      <c r="K649" s="19" t="s">
        <v>5834</v>
      </c>
    </row>
    <row r="650" spans="1:11" ht="15.75" customHeight="1">
      <c r="A650" s="19">
        <v>31788746</v>
      </c>
      <c r="B650" s="19" t="s">
        <v>5755</v>
      </c>
      <c r="C650" s="19" t="s">
        <v>5756</v>
      </c>
      <c r="D650" s="19" t="s">
        <v>5757</v>
      </c>
      <c r="E650" s="19" t="s">
        <v>5758</v>
      </c>
      <c r="F650" s="19" t="s">
        <v>5759</v>
      </c>
      <c r="G650" s="19">
        <v>2020</v>
      </c>
      <c r="H650" s="65">
        <v>43802</v>
      </c>
      <c r="I650" s="19" t="s">
        <v>5760</v>
      </c>
      <c r="K650" s="19" t="s">
        <v>5761</v>
      </c>
    </row>
    <row r="651" spans="1:11" ht="15.75" customHeight="1">
      <c r="A651" s="19">
        <v>31981610</v>
      </c>
      <c r="B651" s="19" t="s">
        <v>5736</v>
      </c>
      <c r="C651" s="19" t="s">
        <v>5737</v>
      </c>
      <c r="D651" s="19" t="s">
        <v>5738</v>
      </c>
      <c r="E651" s="19" t="s">
        <v>5739</v>
      </c>
      <c r="F651" s="19" t="s">
        <v>2402</v>
      </c>
      <c r="G651" s="19">
        <v>2020</v>
      </c>
      <c r="H651" s="65">
        <v>43856</v>
      </c>
      <c r="K651" s="19" t="s">
        <v>5740</v>
      </c>
    </row>
    <row r="652" spans="1:11" ht="15.75" customHeight="1">
      <c r="A652" s="19">
        <v>32205139</v>
      </c>
      <c r="B652" s="19" t="s">
        <v>5718</v>
      </c>
      <c r="C652" s="19" t="s">
        <v>5719</v>
      </c>
      <c r="D652" s="19" t="s">
        <v>5720</v>
      </c>
      <c r="E652" s="19" t="s">
        <v>5721</v>
      </c>
      <c r="F652" s="19" t="s">
        <v>777</v>
      </c>
      <c r="G652" s="19">
        <v>2020</v>
      </c>
      <c r="H652" s="65">
        <v>43915</v>
      </c>
      <c r="I652" s="19" t="s">
        <v>5722</v>
      </c>
      <c r="J652" s="19" t="s">
        <v>5723</v>
      </c>
      <c r="K652" s="19" t="s">
        <v>5724</v>
      </c>
    </row>
    <row r="653" spans="1:11" ht="15.75" customHeight="1">
      <c r="A653" s="19">
        <v>32304471</v>
      </c>
      <c r="B653" s="19" t="s">
        <v>5701</v>
      </c>
      <c r="C653" s="19" t="s">
        <v>5702</v>
      </c>
      <c r="D653" s="19" t="s">
        <v>5703</v>
      </c>
      <c r="E653" s="19" t="s">
        <v>3426</v>
      </c>
      <c r="F653" s="19" t="s">
        <v>3099</v>
      </c>
      <c r="G653" s="19">
        <v>2020</v>
      </c>
      <c r="H653" s="65">
        <v>43940</v>
      </c>
      <c r="K653" s="19" t="s">
        <v>5704</v>
      </c>
    </row>
    <row r="654" spans="1:11" ht="15.75" customHeight="1">
      <c r="A654" s="19">
        <v>31951771</v>
      </c>
      <c r="B654" s="19" t="s">
        <v>5625</v>
      </c>
      <c r="C654" s="19" t="s">
        <v>5626</v>
      </c>
      <c r="D654" s="19" t="s">
        <v>5627</v>
      </c>
      <c r="E654" s="19" t="s">
        <v>5628</v>
      </c>
      <c r="F654" s="19" t="s">
        <v>147</v>
      </c>
      <c r="G654" s="19">
        <v>2020</v>
      </c>
      <c r="H654" s="65">
        <v>43848</v>
      </c>
      <c r="I654" s="19" t="s">
        <v>5629</v>
      </c>
      <c r="K654" s="19" t="s">
        <v>5630</v>
      </c>
    </row>
    <row r="655" spans="1:11" ht="15.75" customHeight="1">
      <c r="A655" s="19">
        <v>29999947</v>
      </c>
      <c r="B655" s="19" t="s">
        <v>5580</v>
      </c>
      <c r="D655" s="19" t="s">
        <v>5581</v>
      </c>
      <c r="F655" s="19" t="s">
        <v>5582</v>
      </c>
      <c r="G655" s="19">
        <v>2006</v>
      </c>
      <c r="H655" s="65">
        <v>43997</v>
      </c>
    </row>
    <row r="656" spans="1:11" ht="15.75" customHeight="1">
      <c r="A656" s="19">
        <v>32448624</v>
      </c>
      <c r="B656" s="19" t="s">
        <v>5574</v>
      </c>
      <c r="C656" s="19" t="s">
        <v>5575</v>
      </c>
      <c r="D656" s="19" t="s">
        <v>5576</v>
      </c>
      <c r="E656" s="19" t="s">
        <v>5577</v>
      </c>
      <c r="F656" s="19" t="s">
        <v>1263</v>
      </c>
      <c r="G656" s="19">
        <v>2020</v>
      </c>
      <c r="H656" s="65">
        <v>43977</v>
      </c>
      <c r="K656" s="19" t="s">
        <v>5578</v>
      </c>
    </row>
    <row r="657" spans="1:11" ht="15.75" customHeight="1">
      <c r="A657" s="19">
        <v>32379295</v>
      </c>
      <c r="B657" s="19" t="s">
        <v>5554</v>
      </c>
      <c r="C657" s="19" t="s">
        <v>5555</v>
      </c>
      <c r="D657" s="19" t="s">
        <v>5556</v>
      </c>
      <c r="E657" s="19" t="s">
        <v>5557</v>
      </c>
      <c r="F657" s="19" t="s">
        <v>5558</v>
      </c>
      <c r="G657" s="19">
        <v>2020</v>
      </c>
      <c r="H657" s="65">
        <v>43959</v>
      </c>
      <c r="K657" s="19" t="s">
        <v>5559</v>
      </c>
    </row>
    <row r="658" spans="1:11" ht="15.75" customHeight="1">
      <c r="A658" s="19">
        <v>32307307</v>
      </c>
      <c r="B658" s="19" t="s">
        <v>5517</v>
      </c>
      <c r="C658" s="19" t="s">
        <v>5518</v>
      </c>
      <c r="D658" s="19" t="s">
        <v>5519</v>
      </c>
      <c r="E658" s="19" t="s">
        <v>5520</v>
      </c>
      <c r="F658" s="19" t="s">
        <v>1636</v>
      </c>
      <c r="G658" s="19">
        <v>2020</v>
      </c>
      <c r="H658" s="65">
        <v>43942</v>
      </c>
      <c r="K658" s="19" t="s">
        <v>5521</v>
      </c>
    </row>
    <row r="659" spans="1:11" ht="15.75" customHeight="1">
      <c r="A659" s="19">
        <v>32620122</v>
      </c>
      <c r="B659" s="19" t="s">
        <v>5464</v>
      </c>
      <c r="C659" s="19" t="s">
        <v>5465</v>
      </c>
      <c r="D659" s="19" t="s">
        <v>5466</v>
      </c>
      <c r="E659" s="19" t="s">
        <v>5467</v>
      </c>
      <c r="F659" s="19" t="s">
        <v>1356</v>
      </c>
      <c r="G659" s="19">
        <v>2020</v>
      </c>
      <c r="H659" s="65">
        <v>44017</v>
      </c>
      <c r="I659" s="19" t="s">
        <v>5468</v>
      </c>
      <c r="K659" s="19" t="s">
        <v>5469</v>
      </c>
    </row>
    <row r="660" spans="1:11" ht="15.75" customHeight="1">
      <c r="A660" s="19">
        <v>32641317</v>
      </c>
      <c r="B660" s="19" t="s">
        <v>5442</v>
      </c>
      <c r="C660" s="19" t="s">
        <v>5443</v>
      </c>
      <c r="D660" s="19" t="s">
        <v>5444</v>
      </c>
      <c r="E660" s="19" t="s">
        <v>5445</v>
      </c>
      <c r="F660" s="19" t="s">
        <v>956</v>
      </c>
      <c r="G660" s="19">
        <v>2020</v>
      </c>
      <c r="H660" s="65">
        <v>44022</v>
      </c>
      <c r="I660" s="19" t="s">
        <v>5446</v>
      </c>
      <c r="K660" s="19" t="s">
        <v>5447</v>
      </c>
    </row>
    <row r="661" spans="1:11" ht="15.75" customHeight="1">
      <c r="A661" s="19">
        <v>32754150</v>
      </c>
      <c r="B661" s="19" t="s">
        <v>5415</v>
      </c>
      <c r="C661" s="19" t="s">
        <v>5416</v>
      </c>
      <c r="D661" s="19" t="s">
        <v>5417</v>
      </c>
      <c r="E661" s="19" t="s">
        <v>5418</v>
      </c>
      <c r="F661" s="19" t="s">
        <v>113</v>
      </c>
      <c r="G661" s="19">
        <v>2020</v>
      </c>
      <c r="H661" s="65">
        <v>44049</v>
      </c>
      <c r="I661" s="19" t="s">
        <v>5419</v>
      </c>
      <c r="K661" s="19" t="s">
        <v>5420</v>
      </c>
    </row>
    <row r="662" spans="1:11" ht="15.75" customHeight="1">
      <c r="A662" s="19">
        <v>31504334</v>
      </c>
      <c r="B662" s="19" t="s">
        <v>5374</v>
      </c>
      <c r="C662" s="19" t="s">
        <v>5375</v>
      </c>
      <c r="D662" s="19" t="s">
        <v>5376</v>
      </c>
      <c r="E662" s="19" t="s">
        <v>5377</v>
      </c>
      <c r="F662" s="19" t="s">
        <v>1488</v>
      </c>
      <c r="G662" s="19">
        <v>2020</v>
      </c>
      <c r="H662" s="65">
        <v>43719</v>
      </c>
      <c r="I662" s="19" t="s">
        <v>5378</v>
      </c>
      <c r="K662" s="19" t="s">
        <v>5379</v>
      </c>
    </row>
    <row r="663" spans="1:11" ht="15.75" customHeight="1">
      <c r="A663" s="19">
        <v>32654902</v>
      </c>
      <c r="B663" s="19" t="s">
        <v>5338</v>
      </c>
      <c r="C663" s="19" t="s">
        <v>5339</v>
      </c>
      <c r="D663" s="19" t="s">
        <v>5340</v>
      </c>
      <c r="E663" s="19" t="s">
        <v>5341</v>
      </c>
      <c r="F663" s="19" t="s">
        <v>1263</v>
      </c>
      <c r="G663" s="19">
        <v>2020</v>
      </c>
      <c r="H663" s="65">
        <v>44026</v>
      </c>
      <c r="K663" s="19" t="s">
        <v>5342</v>
      </c>
    </row>
    <row r="664" spans="1:11" ht="15.75" customHeight="1">
      <c r="A664" s="19">
        <v>31771418</v>
      </c>
      <c r="B664" s="19" t="s">
        <v>5332</v>
      </c>
      <c r="C664" s="19" t="s">
        <v>5333</v>
      </c>
      <c r="D664" s="19" t="s">
        <v>5334</v>
      </c>
      <c r="E664" s="19" t="s">
        <v>5335</v>
      </c>
      <c r="F664" s="19" t="s">
        <v>5336</v>
      </c>
      <c r="G664" s="19">
        <v>2020</v>
      </c>
      <c r="H664" s="65">
        <v>43797</v>
      </c>
      <c r="K664" s="19" t="s">
        <v>5337</v>
      </c>
    </row>
    <row r="665" spans="1:11" ht="15.75" customHeight="1">
      <c r="A665" s="19">
        <v>32053211</v>
      </c>
      <c r="B665" s="19" t="s">
        <v>5705</v>
      </c>
      <c r="C665" s="19" t="s">
        <v>5706</v>
      </c>
      <c r="D665" s="19" t="s">
        <v>5707</v>
      </c>
      <c r="E665" s="19" t="s">
        <v>5708</v>
      </c>
      <c r="F665" s="19" t="s">
        <v>5709</v>
      </c>
      <c r="G665" s="19">
        <v>2020</v>
      </c>
      <c r="H665" s="65">
        <v>43875</v>
      </c>
      <c r="K665" s="19" t="s">
        <v>5710</v>
      </c>
    </row>
    <row r="666" spans="1:11" ht="15.75" customHeight="1">
      <c r="A666" s="19">
        <v>32361591</v>
      </c>
      <c r="B666" s="19" t="s">
        <v>5301</v>
      </c>
      <c r="C666" s="19" t="s">
        <v>5302</v>
      </c>
      <c r="D666" s="19" t="s">
        <v>5303</v>
      </c>
      <c r="E666" s="19" t="s">
        <v>4489</v>
      </c>
      <c r="F666" s="19" t="s">
        <v>5304</v>
      </c>
      <c r="G666" s="19">
        <v>2020</v>
      </c>
      <c r="H666" s="65">
        <v>43955</v>
      </c>
      <c r="K666" s="19" t="s">
        <v>5305</v>
      </c>
    </row>
    <row r="667" spans="1:11" ht="15.75" customHeight="1">
      <c r="A667" s="19">
        <v>32473235</v>
      </c>
      <c r="B667" s="19" t="s">
        <v>5280</v>
      </c>
      <c r="C667" s="19" t="s">
        <v>5281</v>
      </c>
      <c r="D667" s="19" t="s">
        <v>5263</v>
      </c>
      <c r="E667" s="19" t="s">
        <v>5282</v>
      </c>
      <c r="F667" s="19" t="s">
        <v>777</v>
      </c>
      <c r="G667" s="19">
        <v>2020</v>
      </c>
      <c r="H667" s="65">
        <v>43982</v>
      </c>
      <c r="I667" s="19" t="s">
        <v>5283</v>
      </c>
      <c r="K667" s="19" t="s">
        <v>5284</v>
      </c>
    </row>
    <row r="668" spans="1:11" ht="15.75" customHeight="1">
      <c r="A668" s="19">
        <v>32519092</v>
      </c>
      <c r="B668" s="19" t="s">
        <v>5268</v>
      </c>
      <c r="C668" s="19" t="s">
        <v>5269</v>
      </c>
      <c r="D668" s="19" t="s">
        <v>5270</v>
      </c>
      <c r="E668" s="19" t="s">
        <v>5271</v>
      </c>
      <c r="F668" s="19" t="s">
        <v>5272</v>
      </c>
      <c r="G668" s="19">
        <v>2020</v>
      </c>
      <c r="H668" s="65">
        <v>43993</v>
      </c>
      <c r="I668" s="19" t="s">
        <v>5273</v>
      </c>
      <c r="K668" s="19" t="s">
        <v>5274</v>
      </c>
    </row>
    <row r="669" spans="1:11" ht="15.75" customHeight="1">
      <c r="A669" s="19">
        <v>32753151</v>
      </c>
      <c r="B669" s="19" t="s">
        <v>5222</v>
      </c>
      <c r="C669" s="19" t="s">
        <v>5223</v>
      </c>
      <c r="D669" s="19" t="s">
        <v>5224</v>
      </c>
      <c r="E669" s="19" t="s">
        <v>5225</v>
      </c>
      <c r="F669" s="19" t="s">
        <v>5226</v>
      </c>
      <c r="G669" s="19">
        <v>2020</v>
      </c>
      <c r="H669" s="65">
        <v>44049</v>
      </c>
      <c r="K669" s="19" t="s">
        <v>5227</v>
      </c>
    </row>
    <row r="670" spans="1:11" ht="15.75" customHeight="1">
      <c r="A670" s="19">
        <v>32850546</v>
      </c>
      <c r="B670" s="19" t="s">
        <v>5193</v>
      </c>
      <c r="C670" s="19" t="s">
        <v>5194</v>
      </c>
      <c r="D670" s="19" t="s">
        <v>5195</v>
      </c>
      <c r="E670" s="19" t="s">
        <v>5196</v>
      </c>
      <c r="F670" s="19" t="s">
        <v>380</v>
      </c>
      <c r="G670" s="19">
        <v>2020</v>
      </c>
      <c r="H670" s="65">
        <v>44071</v>
      </c>
      <c r="I670" s="19" t="s">
        <v>5197</v>
      </c>
      <c r="K670" s="19" t="s">
        <v>5198</v>
      </c>
    </row>
    <row r="671" spans="1:11" ht="15.75" customHeight="1">
      <c r="A671" s="19">
        <v>32841261</v>
      </c>
      <c r="B671" s="19" t="s">
        <v>5113</v>
      </c>
      <c r="C671" s="19" t="s">
        <v>5114</v>
      </c>
      <c r="D671" s="19" t="s">
        <v>5115</v>
      </c>
      <c r="E671" s="19" t="s">
        <v>5116</v>
      </c>
      <c r="F671" s="19" t="s">
        <v>208</v>
      </c>
      <c r="G671" s="19">
        <v>2020</v>
      </c>
      <c r="H671" s="65">
        <v>44069</v>
      </c>
      <c r="I671" s="19" t="s">
        <v>5117</v>
      </c>
      <c r="K671" s="19" t="s">
        <v>5118</v>
      </c>
    </row>
    <row r="672" spans="1:11" ht="15.75" customHeight="1">
      <c r="A672" s="19">
        <v>32048889</v>
      </c>
      <c r="B672" s="19" t="s">
        <v>5070</v>
      </c>
      <c r="C672" s="19" t="s">
        <v>5071</v>
      </c>
      <c r="D672" s="19" t="s">
        <v>5072</v>
      </c>
      <c r="E672" s="19" t="s">
        <v>5073</v>
      </c>
      <c r="F672" s="19" t="s">
        <v>147</v>
      </c>
      <c r="G672" s="19">
        <v>2020</v>
      </c>
      <c r="H672" s="65">
        <v>43874</v>
      </c>
      <c r="I672" s="19" t="s">
        <v>5074</v>
      </c>
      <c r="K672" s="19" t="s">
        <v>5075</v>
      </c>
    </row>
    <row r="673" spans="1:11" ht="15.75" customHeight="1">
      <c r="A673" s="19">
        <v>32887458</v>
      </c>
      <c r="B673" s="19" t="s">
        <v>4969</v>
      </c>
      <c r="C673" s="19" t="s">
        <v>4970</v>
      </c>
      <c r="D673" s="19" t="s">
        <v>4971</v>
      </c>
      <c r="E673" s="19" t="s">
        <v>4972</v>
      </c>
      <c r="F673" s="19" t="s">
        <v>2469</v>
      </c>
      <c r="G673" s="19">
        <v>2020</v>
      </c>
      <c r="H673" s="65">
        <v>44079</v>
      </c>
      <c r="I673" s="19" t="s">
        <v>4973</v>
      </c>
      <c r="K673" s="19" t="s">
        <v>4974</v>
      </c>
    </row>
    <row r="674" spans="1:11" ht="15.75" customHeight="1">
      <c r="A674" s="19">
        <v>32689914</v>
      </c>
      <c r="B674" s="19" t="s">
        <v>4940</v>
      </c>
      <c r="C674" s="19" t="s">
        <v>4941</v>
      </c>
      <c r="D674" s="19" t="s">
        <v>4942</v>
      </c>
      <c r="E674" s="19" t="s">
        <v>4943</v>
      </c>
      <c r="F674" s="19" t="s">
        <v>4944</v>
      </c>
      <c r="G674" s="19">
        <v>2020</v>
      </c>
      <c r="H674" s="65">
        <v>44034</v>
      </c>
      <c r="K674" s="19" t="s">
        <v>4945</v>
      </c>
    </row>
    <row r="675" spans="1:11" ht="15.75" customHeight="1">
      <c r="A675" s="19">
        <v>33003480</v>
      </c>
      <c r="B675" s="19" t="s">
        <v>4864</v>
      </c>
      <c r="C675" s="19" t="s">
        <v>4865</v>
      </c>
      <c r="D675" s="19" t="s">
        <v>4866</v>
      </c>
      <c r="E675" s="19" t="s">
        <v>4867</v>
      </c>
      <c r="F675" s="19" t="s">
        <v>2246</v>
      </c>
      <c r="G675" s="19">
        <v>2020</v>
      </c>
      <c r="H675" s="65">
        <v>44106</v>
      </c>
      <c r="I675" s="19" t="s">
        <v>4868</v>
      </c>
      <c r="K675" s="19" t="s">
        <v>4869</v>
      </c>
    </row>
    <row r="676" spans="1:11" ht="15.75" customHeight="1">
      <c r="A676" s="19">
        <v>32265292</v>
      </c>
      <c r="B676" s="19" t="s">
        <v>4845</v>
      </c>
      <c r="C676" s="19" t="s">
        <v>4846</v>
      </c>
      <c r="D676" s="19" t="s">
        <v>4847</v>
      </c>
      <c r="E676" s="19" t="s">
        <v>4848</v>
      </c>
      <c r="F676" s="19" t="s">
        <v>4849</v>
      </c>
      <c r="G676" s="19">
        <v>2020</v>
      </c>
      <c r="H676" s="65">
        <v>43930</v>
      </c>
      <c r="K676" s="19" t="s">
        <v>4850</v>
      </c>
    </row>
    <row r="677" spans="1:11" ht="15.75" customHeight="1">
      <c r="A677" s="19">
        <v>32456442</v>
      </c>
      <c r="B677" s="19" t="s">
        <v>5138</v>
      </c>
      <c r="C677" s="19" t="s">
        <v>5139</v>
      </c>
      <c r="D677" s="19" t="s">
        <v>5140</v>
      </c>
      <c r="E677" s="19" t="s">
        <v>5141</v>
      </c>
      <c r="F677" s="19" t="s">
        <v>2611</v>
      </c>
      <c r="G677" s="19">
        <v>2020</v>
      </c>
      <c r="H677" s="65">
        <v>43979</v>
      </c>
      <c r="K677" s="19" t="s">
        <v>5142</v>
      </c>
    </row>
    <row r="678" spans="1:11" ht="15.75" customHeight="1">
      <c r="A678" s="19">
        <v>32711113</v>
      </c>
      <c r="B678" s="19" t="s">
        <v>4784</v>
      </c>
      <c r="C678" s="19" t="s">
        <v>4785</v>
      </c>
      <c r="D678" s="19" t="s">
        <v>4786</v>
      </c>
      <c r="E678" s="19" t="s">
        <v>4776</v>
      </c>
      <c r="F678" s="19" t="s">
        <v>2799</v>
      </c>
      <c r="G678" s="19">
        <v>2020</v>
      </c>
      <c r="H678" s="65">
        <v>44038</v>
      </c>
      <c r="K678" s="19" t="s">
        <v>4787</v>
      </c>
    </row>
    <row r="679" spans="1:11" ht="15.75" customHeight="1">
      <c r="A679" s="19">
        <v>32770825</v>
      </c>
      <c r="B679" s="19" t="s">
        <v>4773</v>
      </c>
      <c r="C679" s="19" t="s">
        <v>4774</v>
      </c>
      <c r="D679" s="19" t="s">
        <v>4775</v>
      </c>
      <c r="E679" s="19" t="s">
        <v>4776</v>
      </c>
      <c r="F679" s="19" t="s">
        <v>4777</v>
      </c>
      <c r="G679" s="19">
        <v>2020</v>
      </c>
      <c r="H679" s="65">
        <v>44053</v>
      </c>
      <c r="I679" s="19" t="s">
        <v>4778</v>
      </c>
      <c r="K679" s="19" t="s">
        <v>4779</v>
      </c>
    </row>
    <row r="680" spans="1:11" ht="15.75" customHeight="1">
      <c r="A680" s="19">
        <v>32783615</v>
      </c>
      <c r="B680" s="19" t="s">
        <v>4766</v>
      </c>
      <c r="C680" s="19" t="s">
        <v>4767</v>
      </c>
      <c r="D680" s="19" t="s">
        <v>4768</v>
      </c>
      <c r="E680" s="19" t="s">
        <v>4769</v>
      </c>
      <c r="F680" s="19" t="s">
        <v>3267</v>
      </c>
      <c r="G680" s="19">
        <v>2020</v>
      </c>
      <c r="H680" s="65">
        <v>44057</v>
      </c>
      <c r="I680" s="19" t="s">
        <v>4770</v>
      </c>
      <c r="K680" s="19" t="s">
        <v>4771</v>
      </c>
    </row>
    <row r="681" spans="1:11" ht="15.75" customHeight="1">
      <c r="A681" s="19">
        <v>32962476</v>
      </c>
      <c r="B681" s="19" t="s">
        <v>4749</v>
      </c>
      <c r="C681" s="19" t="s">
        <v>4750</v>
      </c>
      <c r="D681" s="19" t="s">
        <v>4751</v>
      </c>
      <c r="E681" s="19" t="s">
        <v>4752</v>
      </c>
      <c r="F681" s="19" t="s">
        <v>454</v>
      </c>
      <c r="G681" s="19">
        <v>2020</v>
      </c>
      <c r="H681" s="65">
        <v>44097</v>
      </c>
      <c r="K681" s="19" t="s">
        <v>4753</v>
      </c>
    </row>
    <row r="682" spans="1:11" ht="15.75" customHeight="1">
      <c r="A682" s="19">
        <v>33024653</v>
      </c>
      <c r="B682" s="19" t="s">
        <v>4715</v>
      </c>
      <c r="C682" s="19" t="s">
        <v>4716</v>
      </c>
      <c r="D682" s="19" t="s">
        <v>4717</v>
      </c>
      <c r="E682" s="19" t="s">
        <v>2888</v>
      </c>
      <c r="F682" s="19" t="s">
        <v>4718</v>
      </c>
      <c r="G682" s="19">
        <v>2020</v>
      </c>
      <c r="H682" s="65">
        <v>44111</v>
      </c>
      <c r="I682" s="19" t="s">
        <v>4719</v>
      </c>
      <c r="K682" s="19" t="s">
        <v>4720</v>
      </c>
    </row>
    <row r="683" spans="1:11" ht="15.75" customHeight="1">
      <c r="A683" s="19">
        <v>32888740</v>
      </c>
      <c r="B683" s="19" t="s">
        <v>4685</v>
      </c>
      <c r="C683" s="19" t="s">
        <v>4686</v>
      </c>
      <c r="D683" s="19" t="s">
        <v>4687</v>
      </c>
      <c r="E683" s="19" t="s">
        <v>4688</v>
      </c>
      <c r="F683" s="19" t="s">
        <v>1263</v>
      </c>
      <c r="G683" s="19">
        <v>2020</v>
      </c>
      <c r="H683" s="65">
        <v>44079</v>
      </c>
      <c r="K683" s="19" t="s">
        <v>4689</v>
      </c>
    </row>
    <row r="684" spans="1:11" ht="15.75" customHeight="1">
      <c r="A684" s="19">
        <v>31643191</v>
      </c>
      <c r="B684" s="19" t="s">
        <v>4669</v>
      </c>
      <c r="D684" s="19" t="s">
        <v>4665</v>
      </c>
      <c r="F684" s="19" t="s">
        <v>1411</v>
      </c>
      <c r="G684" s="19">
        <v>2012</v>
      </c>
      <c r="H684" s="65">
        <v>44124</v>
      </c>
    </row>
    <row r="685" spans="1:11" ht="15.75" customHeight="1">
      <c r="A685" s="19">
        <v>31643230</v>
      </c>
      <c r="B685" s="19" t="s">
        <v>4668</v>
      </c>
      <c r="D685" s="19" t="s">
        <v>4665</v>
      </c>
      <c r="F685" s="19" t="s">
        <v>1411</v>
      </c>
      <c r="G685" s="19">
        <v>2012</v>
      </c>
      <c r="H685" s="65">
        <v>44124</v>
      </c>
    </row>
    <row r="686" spans="1:11" ht="15.75" customHeight="1">
      <c r="A686" s="19">
        <v>31643239</v>
      </c>
      <c r="B686" s="19" t="s">
        <v>4667</v>
      </c>
      <c r="D686" s="19" t="s">
        <v>4665</v>
      </c>
      <c r="F686" s="19" t="s">
        <v>1411</v>
      </c>
      <c r="G686" s="19">
        <v>2012</v>
      </c>
      <c r="H686" s="65">
        <v>44124</v>
      </c>
    </row>
    <row r="687" spans="1:11" ht="15.75" customHeight="1">
      <c r="A687" s="19">
        <v>31643749</v>
      </c>
      <c r="B687" s="19" t="s">
        <v>4664</v>
      </c>
      <c r="D687" s="19" t="s">
        <v>4665</v>
      </c>
      <c r="F687" s="19" t="s">
        <v>1411</v>
      </c>
      <c r="G687" s="19">
        <v>2012</v>
      </c>
      <c r="H687" s="65">
        <v>44124</v>
      </c>
    </row>
    <row r="688" spans="1:11" ht="15.75" customHeight="1">
      <c r="A688" s="19">
        <v>31751159</v>
      </c>
      <c r="B688" s="19" t="s">
        <v>4632</v>
      </c>
      <c r="C688" s="19" t="s">
        <v>4633</v>
      </c>
      <c r="D688" s="19" t="s">
        <v>4538</v>
      </c>
      <c r="E688" s="19" t="s">
        <v>4634</v>
      </c>
      <c r="F688" s="19" t="s">
        <v>454</v>
      </c>
      <c r="G688" s="19">
        <v>2020</v>
      </c>
      <c r="H688" s="65">
        <v>43791</v>
      </c>
      <c r="K688" s="19" t="s">
        <v>4635</v>
      </c>
    </row>
    <row r="689" spans="1:11" ht="15.75" customHeight="1">
      <c r="A689" s="19">
        <v>33207948</v>
      </c>
      <c r="B689" s="19" t="s">
        <v>4557</v>
      </c>
      <c r="C689" s="19" t="s">
        <v>4558</v>
      </c>
      <c r="D689" s="19" t="s">
        <v>4559</v>
      </c>
      <c r="E689" s="19" t="s">
        <v>4560</v>
      </c>
      <c r="F689" s="19" t="s">
        <v>4561</v>
      </c>
      <c r="G689" s="19">
        <v>2020</v>
      </c>
      <c r="H689" s="65">
        <v>44154</v>
      </c>
      <c r="K689" s="19" t="s">
        <v>4562</v>
      </c>
    </row>
    <row r="690" spans="1:11" ht="15.75" customHeight="1">
      <c r="A690" s="19">
        <v>33210468</v>
      </c>
      <c r="B690" s="19" t="s">
        <v>4549</v>
      </c>
      <c r="C690" s="19" t="s">
        <v>4550</v>
      </c>
      <c r="D690" s="19" t="s">
        <v>4551</v>
      </c>
      <c r="E690" s="19" t="s">
        <v>4552</v>
      </c>
      <c r="F690" s="19" t="s">
        <v>4553</v>
      </c>
      <c r="G690" s="19">
        <v>2020</v>
      </c>
      <c r="H690" s="65">
        <v>44154</v>
      </c>
      <c r="I690" s="19" t="s">
        <v>4554</v>
      </c>
      <c r="K690" s="19" t="s">
        <v>4555</v>
      </c>
    </row>
    <row r="691" spans="1:11" ht="15.75" customHeight="1">
      <c r="A691" s="19">
        <v>33297773</v>
      </c>
      <c r="B691" s="19" t="s">
        <v>4536</v>
      </c>
      <c r="C691" s="19" t="s">
        <v>4537</v>
      </c>
      <c r="D691" s="19" t="s">
        <v>4538</v>
      </c>
      <c r="E691" s="19" t="s">
        <v>4539</v>
      </c>
      <c r="F691" s="19" t="s">
        <v>454</v>
      </c>
      <c r="G691" s="19">
        <v>2020</v>
      </c>
      <c r="H691" s="65">
        <v>44175</v>
      </c>
      <c r="K691" s="19" t="s">
        <v>4540</v>
      </c>
    </row>
    <row r="692" spans="1:11" ht="15.75" customHeight="1">
      <c r="A692" s="19">
        <v>32897359</v>
      </c>
      <c r="B692" s="19" t="s">
        <v>4515</v>
      </c>
      <c r="C692" s="19" t="s">
        <v>4516</v>
      </c>
      <c r="D692" s="19" t="s">
        <v>4517</v>
      </c>
      <c r="E692" s="19" t="s">
        <v>4518</v>
      </c>
      <c r="F692" s="19" t="s">
        <v>3307</v>
      </c>
      <c r="G692" s="19">
        <v>2020</v>
      </c>
      <c r="H692" s="65">
        <v>44082</v>
      </c>
      <c r="K692" s="19" t="s">
        <v>4519</v>
      </c>
    </row>
    <row r="693" spans="1:11" ht="15.75" customHeight="1">
      <c r="A693" s="19">
        <v>33281908</v>
      </c>
      <c r="B693" s="19" t="s">
        <v>4471</v>
      </c>
      <c r="C693" s="19" t="s">
        <v>4472</v>
      </c>
      <c r="D693" s="19" t="s">
        <v>4473</v>
      </c>
      <c r="E693" s="19" t="s">
        <v>4474</v>
      </c>
      <c r="F693" s="19" t="s">
        <v>4475</v>
      </c>
      <c r="G693" s="19">
        <v>2020</v>
      </c>
      <c r="H693" s="65">
        <v>44172</v>
      </c>
      <c r="I693" s="19" t="s">
        <v>4476</v>
      </c>
      <c r="K693" s="19" t="s">
        <v>4477</v>
      </c>
    </row>
    <row r="694" spans="1:11" ht="15.75" customHeight="1">
      <c r="A694" s="19">
        <v>33231293</v>
      </c>
      <c r="B694" s="19" t="s">
        <v>4463</v>
      </c>
      <c r="C694" s="19" t="s">
        <v>4464</v>
      </c>
      <c r="D694" s="19" t="s">
        <v>4465</v>
      </c>
      <c r="E694" s="19" t="s">
        <v>4466</v>
      </c>
      <c r="F694" s="19" t="s">
        <v>4467</v>
      </c>
      <c r="G694" s="19">
        <v>2020</v>
      </c>
      <c r="H694" s="65">
        <v>44159</v>
      </c>
      <c r="I694" s="19" t="s">
        <v>4468</v>
      </c>
      <c r="K694" s="19" t="s">
        <v>4469</v>
      </c>
    </row>
    <row r="695" spans="1:11" ht="15.75" customHeight="1">
      <c r="A695" s="19">
        <v>32745637</v>
      </c>
      <c r="B695" s="19" t="s">
        <v>4413</v>
      </c>
      <c r="C695" s="19" t="s">
        <v>4414</v>
      </c>
      <c r="D695" s="19" t="s">
        <v>4415</v>
      </c>
      <c r="E695" s="19" t="s">
        <v>4416</v>
      </c>
      <c r="F695" s="19" t="s">
        <v>777</v>
      </c>
      <c r="G695" s="19">
        <v>2020</v>
      </c>
      <c r="H695" s="65">
        <v>44047</v>
      </c>
      <c r="K695" s="19" t="s">
        <v>4417</v>
      </c>
    </row>
    <row r="696" spans="1:11" ht="15.75" customHeight="1">
      <c r="A696" s="19">
        <v>32931992</v>
      </c>
      <c r="B696" s="19" t="s">
        <v>4400</v>
      </c>
      <c r="C696" s="19" t="s">
        <v>4401</v>
      </c>
      <c r="D696" s="19" t="s">
        <v>4402</v>
      </c>
      <c r="E696" s="19" t="s">
        <v>4403</v>
      </c>
      <c r="F696" s="19" t="s">
        <v>4404</v>
      </c>
      <c r="G696" s="19">
        <v>2020</v>
      </c>
      <c r="H696" s="65">
        <v>44089</v>
      </c>
      <c r="K696" s="19" t="s">
        <v>4405</v>
      </c>
    </row>
    <row r="697" spans="1:11" ht="15.75" customHeight="1">
      <c r="A697" s="19">
        <v>33245004</v>
      </c>
      <c r="B697" s="19" t="s">
        <v>4370</v>
      </c>
      <c r="C697" s="19" t="s">
        <v>4371</v>
      </c>
      <c r="D697" s="19" t="s">
        <v>4372</v>
      </c>
      <c r="E697" s="19" t="s">
        <v>4373</v>
      </c>
      <c r="F697" s="19" t="s">
        <v>454</v>
      </c>
      <c r="G697" s="19">
        <v>2020</v>
      </c>
      <c r="H697" s="65">
        <v>44162</v>
      </c>
      <c r="K697" s="19" t="s">
        <v>4374</v>
      </c>
    </row>
    <row r="698" spans="1:11" ht="15.75" customHeight="1">
      <c r="A698" s="19">
        <v>32814840</v>
      </c>
      <c r="B698" s="19" t="s">
        <v>4247</v>
      </c>
      <c r="C698" s="19" t="s">
        <v>4248</v>
      </c>
      <c r="D698" s="19" t="s">
        <v>4249</v>
      </c>
      <c r="E698" s="19" t="s">
        <v>4250</v>
      </c>
      <c r="F698" s="19" t="s">
        <v>4251</v>
      </c>
      <c r="G698" s="19">
        <v>2021</v>
      </c>
      <c r="H698" s="65">
        <v>44064</v>
      </c>
      <c r="I698" s="19" t="s">
        <v>4252</v>
      </c>
      <c r="K698" s="19" t="s">
        <v>4253</v>
      </c>
    </row>
    <row r="699" spans="1:11" ht="15.75" customHeight="1">
      <c r="A699" s="19">
        <v>34602924</v>
      </c>
      <c r="B699" s="19" t="s">
        <v>4133</v>
      </c>
      <c r="C699" s="19" t="s">
        <v>4134</v>
      </c>
      <c r="D699" s="19" t="s">
        <v>4135</v>
      </c>
      <c r="E699" s="19" t="s">
        <v>4136</v>
      </c>
      <c r="F699" s="19" t="s">
        <v>4137</v>
      </c>
      <c r="G699" s="19">
        <v>2021</v>
      </c>
      <c r="H699" s="65">
        <v>44473</v>
      </c>
      <c r="I699" s="19" t="s">
        <v>4138</v>
      </c>
      <c r="K699" s="19" t="s">
        <v>4139</v>
      </c>
    </row>
    <row r="700" spans="1:11" ht="15.75" customHeight="1">
      <c r="A700" s="19">
        <v>33528944</v>
      </c>
      <c r="B700" s="19" t="s">
        <v>4105</v>
      </c>
      <c r="C700" s="19" t="s">
        <v>4106</v>
      </c>
      <c r="D700" s="19" t="s">
        <v>4107</v>
      </c>
      <c r="E700" s="19" t="s">
        <v>4108</v>
      </c>
      <c r="F700" s="19" t="s">
        <v>4109</v>
      </c>
      <c r="G700" s="19">
        <v>2021</v>
      </c>
      <c r="H700" s="65">
        <v>44229</v>
      </c>
      <c r="I700" s="19" t="s">
        <v>4110</v>
      </c>
      <c r="J700" s="19" t="s">
        <v>4111</v>
      </c>
      <c r="K700" s="19" t="s">
        <v>4112</v>
      </c>
    </row>
    <row r="701" spans="1:11" ht="15.75" customHeight="1">
      <c r="A701" s="19">
        <v>33419114</v>
      </c>
      <c r="B701" s="19" t="s">
        <v>4090</v>
      </c>
      <c r="C701" s="19" t="s">
        <v>4091</v>
      </c>
      <c r="D701" s="19" t="s">
        <v>4092</v>
      </c>
      <c r="E701" s="19" t="s">
        <v>4093</v>
      </c>
      <c r="F701" s="19" t="s">
        <v>1253</v>
      </c>
      <c r="G701" s="19">
        <v>2021</v>
      </c>
      <c r="H701" s="65">
        <v>44205</v>
      </c>
      <c r="I701" s="19" t="s">
        <v>4094</v>
      </c>
      <c r="K701" s="19" t="s">
        <v>4095</v>
      </c>
    </row>
    <row r="702" spans="1:11" ht="15.75" customHeight="1">
      <c r="A702" s="19">
        <v>33552984</v>
      </c>
      <c r="B702" s="19" t="s">
        <v>4008</v>
      </c>
      <c r="C702" s="19" t="s">
        <v>4009</v>
      </c>
      <c r="D702" s="19" t="s">
        <v>4010</v>
      </c>
      <c r="E702" s="19" t="s">
        <v>4011</v>
      </c>
      <c r="F702" s="19" t="s">
        <v>4012</v>
      </c>
      <c r="G702" s="19">
        <v>2021</v>
      </c>
      <c r="H702" s="65">
        <v>44235</v>
      </c>
      <c r="I702" s="19" t="s">
        <v>4013</v>
      </c>
      <c r="K702" s="19" t="s">
        <v>4014</v>
      </c>
    </row>
    <row r="703" spans="1:11" ht="15.75" customHeight="1">
      <c r="A703" s="19">
        <v>33512346</v>
      </c>
      <c r="B703" s="19" t="s">
        <v>3999</v>
      </c>
      <c r="D703" s="19" t="s">
        <v>4000</v>
      </c>
      <c r="F703" s="19" t="s">
        <v>934</v>
      </c>
      <c r="G703" s="19">
        <v>2021</v>
      </c>
      <c r="H703" s="65">
        <v>44225</v>
      </c>
    </row>
    <row r="704" spans="1:11" ht="15.75" customHeight="1">
      <c r="A704" s="19">
        <v>32689869</v>
      </c>
      <c r="B704" s="19" t="s">
        <v>3942</v>
      </c>
      <c r="C704" s="19" t="s">
        <v>3943</v>
      </c>
      <c r="D704" s="19" t="s">
        <v>3944</v>
      </c>
      <c r="E704" s="19" t="s">
        <v>3945</v>
      </c>
      <c r="F704" s="19" t="s">
        <v>3946</v>
      </c>
      <c r="G704" s="19">
        <v>2021</v>
      </c>
      <c r="H704" s="65">
        <v>44034</v>
      </c>
      <c r="K704" s="19" t="s">
        <v>3947</v>
      </c>
    </row>
    <row r="705" spans="1:11" ht="15.75" customHeight="1">
      <c r="A705" s="19">
        <v>33665182</v>
      </c>
      <c r="B705" s="19" t="s">
        <v>3807</v>
      </c>
      <c r="C705" s="19" t="s">
        <v>3808</v>
      </c>
      <c r="D705" s="19" t="s">
        <v>3809</v>
      </c>
      <c r="E705" s="19" t="s">
        <v>3810</v>
      </c>
      <c r="F705" s="19" t="s">
        <v>388</v>
      </c>
      <c r="G705" s="19">
        <v>2021</v>
      </c>
      <c r="H705" s="65">
        <v>44260</v>
      </c>
      <c r="I705" s="19" t="s">
        <v>3811</v>
      </c>
      <c r="K705" s="19" t="s">
        <v>3812</v>
      </c>
    </row>
    <row r="706" spans="1:11" ht="15.75" customHeight="1">
      <c r="A706" s="19">
        <v>33671611</v>
      </c>
      <c r="B706" s="19" t="s">
        <v>3788</v>
      </c>
      <c r="C706" s="19" t="s">
        <v>3789</v>
      </c>
      <c r="D706" s="19" t="s">
        <v>3790</v>
      </c>
      <c r="E706" s="19" t="s">
        <v>3791</v>
      </c>
      <c r="F706" s="19" t="s">
        <v>1364</v>
      </c>
      <c r="G706" s="19">
        <v>2021</v>
      </c>
      <c r="H706" s="65">
        <v>44261</v>
      </c>
      <c r="I706" s="19" t="s">
        <v>3792</v>
      </c>
      <c r="K706" s="19" t="s">
        <v>3793</v>
      </c>
    </row>
    <row r="707" spans="1:11" ht="15.75" customHeight="1">
      <c r="A707" s="19">
        <v>33668334</v>
      </c>
      <c r="B707" s="19" t="s">
        <v>3766</v>
      </c>
      <c r="C707" s="19" t="s">
        <v>276</v>
      </c>
      <c r="D707" s="19" t="s">
        <v>3767</v>
      </c>
      <c r="E707" s="19" t="s">
        <v>277</v>
      </c>
      <c r="F707" s="19" t="s">
        <v>1364</v>
      </c>
      <c r="G707" s="19">
        <v>2021</v>
      </c>
      <c r="H707" s="65">
        <v>44261</v>
      </c>
      <c r="I707" s="19" t="s">
        <v>3768</v>
      </c>
      <c r="K707" s="19" t="s">
        <v>3769</v>
      </c>
    </row>
    <row r="708" spans="1:11" ht="15.75" customHeight="1">
      <c r="A708" s="19">
        <v>26962617</v>
      </c>
      <c r="B708" s="19" t="s">
        <v>3760</v>
      </c>
      <c r="C708" s="19" t="s">
        <v>3761</v>
      </c>
      <c r="D708" s="19" t="s">
        <v>3762</v>
      </c>
      <c r="E708" s="19" t="s">
        <v>3763</v>
      </c>
      <c r="F708" s="19" t="s">
        <v>3764</v>
      </c>
      <c r="G708" s="19">
        <v>1993</v>
      </c>
      <c r="H708" s="65">
        <v>44252</v>
      </c>
    </row>
    <row r="709" spans="1:11" ht="15.75" customHeight="1">
      <c r="A709" s="19">
        <v>33045125</v>
      </c>
      <c r="B709" s="19" t="s">
        <v>3732</v>
      </c>
      <c r="C709" s="19" t="s">
        <v>3733</v>
      </c>
      <c r="D709" s="19" t="s">
        <v>3734</v>
      </c>
      <c r="E709" s="19" t="s">
        <v>3735</v>
      </c>
      <c r="F709" s="19" t="s">
        <v>3736</v>
      </c>
      <c r="G709" s="19">
        <v>2021</v>
      </c>
      <c r="H709" s="65">
        <v>44116</v>
      </c>
      <c r="K709" s="19" t="s">
        <v>3737</v>
      </c>
    </row>
    <row r="710" spans="1:11" ht="15.75" customHeight="1">
      <c r="A710" s="19">
        <v>33455514</v>
      </c>
      <c r="B710" s="19" t="s">
        <v>3696</v>
      </c>
      <c r="C710" s="19" t="s">
        <v>3697</v>
      </c>
      <c r="D710" s="19" t="s">
        <v>3698</v>
      </c>
      <c r="E710" s="19" t="s">
        <v>3699</v>
      </c>
      <c r="F710" s="19" t="s">
        <v>3700</v>
      </c>
      <c r="G710" s="19">
        <v>2021</v>
      </c>
      <c r="H710" s="65">
        <v>44214</v>
      </c>
      <c r="K710" s="19" t="s">
        <v>3701</v>
      </c>
    </row>
    <row r="711" spans="1:11" ht="15.75" customHeight="1">
      <c r="A711" s="19">
        <v>33528794</v>
      </c>
      <c r="B711" s="19" t="s">
        <v>3689</v>
      </c>
      <c r="C711" s="19" t="s">
        <v>3690</v>
      </c>
      <c r="D711" s="19" t="s">
        <v>3691</v>
      </c>
      <c r="E711" s="19" t="s">
        <v>3692</v>
      </c>
      <c r="F711" s="19" t="s">
        <v>2408</v>
      </c>
      <c r="G711" s="19">
        <v>2021</v>
      </c>
      <c r="H711" s="65">
        <v>44229</v>
      </c>
      <c r="I711" s="19" t="s">
        <v>3693</v>
      </c>
      <c r="K711" s="19" t="s">
        <v>3694</v>
      </c>
    </row>
    <row r="712" spans="1:11" ht="15.75" customHeight="1">
      <c r="A712" s="19">
        <v>33541794</v>
      </c>
      <c r="B712" s="19" t="s">
        <v>3684</v>
      </c>
      <c r="C712" s="19" t="s">
        <v>3685</v>
      </c>
      <c r="D712" s="19" t="s">
        <v>3686</v>
      </c>
      <c r="E712" s="19" t="s">
        <v>3687</v>
      </c>
      <c r="F712" s="19" t="s">
        <v>1263</v>
      </c>
      <c r="G712" s="19">
        <v>2021</v>
      </c>
      <c r="H712" s="65">
        <v>44232</v>
      </c>
      <c r="K712" s="19" t="s">
        <v>3688</v>
      </c>
    </row>
    <row r="713" spans="1:11" ht="15.75" customHeight="1">
      <c r="A713" s="19">
        <v>33721818</v>
      </c>
      <c r="B713" s="19" t="s">
        <v>3677</v>
      </c>
      <c r="C713" s="19" t="s">
        <v>3678</v>
      </c>
      <c r="D713" s="19" t="s">
        <v>3679</v>
      </c>
      <c r="E713" s="19" t="s">
        <v>3680</v>
      </c>
      <c r="F713" s="19" t="s">
        <v>3681</v>
      </c>
      <c r="G713" s="19">
        <v>2021</v>
      </c>
      <c r="H713" s="65">
        <v>44270</v>
      </c>
      <c r="I713" s="19" t="s">
        <v>3682</v>
      </c>
      <c r="K713" s="19" t="s">
        <v>3683</v>
      </c>
    </row>
    <row r="714" spans="1:11" ht="15.75" customHeight="1">
      <c r="A714" s="19">
        <v>33842268</v>
      </c>
      <c r="B714" s="19" t="s">
        <v>3661</v>
      </c>
      <c r="C714" s="19" t="s">
        <v>3662</v>
      </c>
      <c r="D714" s="19" t="s">
        <v>3663</v>
      </c>
      <c r="E714" s="19" t="s">
        <v>3664</v>
      </c>
      <c r="F714" s="19" t="s">
        <v>3665</v>
      </c>
      <c r="G714" s="19">
        <v>2021</v>
      </c>
      <c r="H714" s="65">
        <v>44298</v>
      </c>
      <c r="I714" s="19" t="s">
        <v>3666</v>
      </c>
      <c r="K714" s="19" t="s">
        <v>3667</v>
      </c>
    </row>
    <row r="715" spans="1:11" ht="15.75" customHeight="1">
      <c r="A715" s="19">
        <v>33077301</v>
      </c>
      <c r="B715" s="19" t="s">
        <v>3658</v>
      </c>
      <c r="C715" s="19" t="s">
        <v>3659</v>
      </c>
      <c r="E715" s="19" t="s">
        <v>3660</v>
      </c>
    </row>
    <row r="716" spans="1:11" ht="15.75" customHeight="1">
      <c r="A716" s="19">
        <v>33807653</v>
      </c>
      <c r="B716" s="19" t="s">
        <v>3651</v>
      </c>
      <c r="C716" s="19" t="s">
        <v>3652</v>
      </c>
      <c r="D716" s="19" t="s">
        <v>3653</v>
      </c>
      <c r="E716" s="19" t="s">
        <v>3654</v>
      </c>
      <c r="F716" s="19" t="s">
        <v>1364</v>
      </c>
      <c r="G716" s="19">
        <v>2021</v>
      </c>
      <c r="H716" s="65">
        <v>44289</v>
      </c>
      <c r="I716" s="19" t="s">
        <v>3655</v>
      </c>
      <c r="K716" s="19" t="s">
        <v>3656</v>
      </c>
    </row>
    <row r="717" spans="1:11" ht="15.75" customHeight="1">
      <c r="A717" s="19">
        <v>33685411</v>
      </c>
      <c r="B717" s="19" t="s">
        <v>3642</v>
      </c>
      <c r="C717" s="19" t="s">
        <v>3643</v>
      </c>
      <c r="D717" s="19" t="s">
        <v>3644</v>
      </c>
      <c r="E717" s="19" t="s">
        <v>3484</v>
      </c>
      <c r="F717" s="19" t="s">
        <v>2978</v>
      </c>
      <c r="G717" s="19">
        <v>2021</v>
      </c>
      <c r="H717" s="65">
        <v>44264</v>
      </c>
      <c r="I717" s="19" t="s">
        <v>3645</v>
      </c>
      <c r="K717" s="19" t="s">
        <v>3646</v>
      </c>
    </row>
    <row r="718" spans="1:11" ht="15.75" customHeight="1">
      <c r="A718" s="19">
        <v>33801955</v>
      </c>
      <c r="B718" s="19" t="s">
        <v>3617</v>
      </c>
      <c r="C718" s="19" t="s">
        <v>3618</v>
      </c>
      <c r="D718" s="19" t="s">
        <v>3619</v>
      </c>
      <c r="E718" s="19" t="s">
        <v>3620</v>
      </c>
      <c r="F718" s="19" t="s">
        <v>1912</v>
      </c>
      <c r="G718" s="19">
        <v>2021</v>
      </c>
      <c r="H718" s="65">
        <v>44289</v>
      </c>
      <c r="I718" s="19" t="s">
        <v>3621</v>
      </c>
      <c r="K718" s="19" t="s">
        <v>3622</v>
      </c>
    </row>
    <row r="719" spans="1:11" ht="15.75" customHeight="1">
      <c r="A719" s="19">
        <v>33612341</v>
      </c>
      <c r="B719" s="19" t="s">
        <v>3606</v>
      </c>
      <c r="C719" s="19" t="s">
        <v>3607</v>
      </c>
      <c r="D719" s="19" t="s">
        <v>3608</v>
      </c>
      <c r="E719" s="19" t="s">
        <v>3609</v>
      </c>
      <c r="F719" s="19" t="s">
        <v>1263</v>
      </c>
      <c r="G719" s="19">
        <v>2021</v>
      </c>
      <c r="H719" s="65">
        <v>44249</v>
      </c>
      <c r="K719" s="19" t="s">
        <v>3610</v>
      </c>
    </row>
    <row r="720" spans="1:11" ht="15.75" customHeight="1">
      <c r="A720" s="19">
        <v>33816612</v>
      </c>
      <c r="B720" s="19" t="s">
        <v>3579</v>
      </c>
      <c r="C720" s="19" t="s">
        <v>3580</v>
      </c>
      <c r="D720" s="19" t="s">
        <v>3581</v>
      </c>
      <c r="E720" s="19" t="s">
        <v>1424</v>
      </c>
      <c r="F720" s="19" t="s">
        <v>231</v>
      </c>
      <c r="G720" s="19">
        <v>2021</v>
      </c>
      <c r="H720" s="65">
        <v>44291</v>
      </c>
      <c r="I720" s="19" t="s">
        <v>3582</v>
      </c>
      <c r="K720" s="19" t="s">
        <v>3583</v>
      </c>
    </row>
    <row r="721" spans="1:11" ht="15.75" customHeight="1">
      <c r="A721" s="19">
        <v>33340211</v>
      </c>
      <c r="B721" s="19" t="s">
        <v>3507</v>
      </c>
      <c r="C721" s="19" t="s">
        <v>3508</v>
      </c>
      <c r="D721" s="19" t="s">
        <v>3509</v>
      </c>
      <c r="E721" s="19" t="s">
        <v>3510</v>
      </c>
      <c r="F721" s="19" t="s">
        <v>3511</v>
      </c>
      <c r="G721" s="19">
        <v>2021</v>
      </c>
      <c r="H721" s="65">
        <v>44184</v>
      </c>
      <c r="K721" s="19" t="s">
        <v>3512</v>
      </c>
    </row>
    <row r="722" spans="1:11" ht="15.75" customHeight="1">
      <c r="A722" s="19">
        <v>33749214</v>
      </c>
      <c r="B722" s="19" t="s">
        <v>3474</v>
      </c>
      <c r="C722" s="19" t="s">
        <v>3475</v>
      </c>
      <c r="D722" s="19" t="s">
        <v>3476</v>
      </c>
      <c r="E722" s="19" t="s">
        <v>3477</v>
      </c>
      <c r="F722" s="19" t="s">
        <v>2304</v>
      </c>
      <c r="G722" s="19">
        <v>2021</v>
      </c>
      <c r="H722" s="65">
        <v>44277</v>
      </c>
      <c r="I722" s="19" t="s">
        <v>3478</v>
      </c>
      <c r="K722" s="19" t="s">
        <v>3479</v>
      </c>
    </row>
    <row r="723" spans="1:11" ht="15.75" customHeight="1">
      <c r="A723" s="19">
        <v>33814028</v>
      </c>
      <c r="B723" s="19" t="s">
        <v>3415</v>
      </c>
      <c r="C723" s="19" t="s">
        <v>3416</v>
      </c>
      <c r="D723" s="19" t="s">
        <v>3417</v>
      </c>
      <c r="E723" s="19" t="s">
        <v>3418</v>
      </c>
      <c r="F723" s="19" t="s">
        <v>3419</v>
      </c>
      <c r="G723" s="19">
        <v>2021</v>
      </c>
      <c r="H723" s="65">
        <v>44291</v>
      </c>
      <c r="I723" s="19" t="s">
        <v>3420</v>
      </c>
      <c r="K723" s="19" t="s">
        <v>3421</v>
      </c>
    </row>
    <row r="724" spans="1:11" ht="15.75" customHeight="1">
      <c r="A724" s="19">
        <v>33917003</v>
      </c>
      <c r="B724" s="19" t="s">
        <v>3409</v>
      </c>
      <c r="C724" s="19" t="s">
        <v>3410</v>
      </c>
      <c r="D724" s="19" t="s">
        <v>3411</v>
      </c>
      <c r="E724" s="19" t="s">
        <v>776</v>
      </c>
      <c r="F724" s="19" t="s">
        <v>1364</v>
      </c>
      <c r="G724" s="19">
        <v>2021</v>
      </c>
      <c r="H724" s="65">
        <v>44316</v>
      </c>
      <c r="I724" s="19" t="s">
        <v>3412</v>
      </c>
      <c r="K724" s="19" t="s">
        <v>3413</v>
      </c>
    </row>
    <row r="725" spans="1:11" ht="15.75" customHeight="1">
      <c r="A725" s="19">
        <v>33794090</v>
      </c>
      <c r="B725" s="19" t="s">
        <v>3385</v>
      </c>
      <c r="C725" s="19" t="s">
        <v>3386</v>
      </c>
      <c r="D725" s="19" t="s">
        <v>3387</v>
      </c>
      <c r="E725" s="19" t="s">
        <v>3388</v>
      </c>
      <c r="F725" s="19" t="s">
        <v>3389</v>
      </c>
      <c r="G725" s="19">
        <v>2021</v>
      </c>
      <c r="H725" s="65">
        <v>44287</v>
      </c>
      <c r="I725" s="19" t="s">
        <v>3390</v>
      </c>
      <c r="K725" s="19" t="s">
        <v>3391</v>
      </c>
    </row>
    <row r="726" spans="1:11" ht="15.75" customHeight="1">
      <c r="A726" s="19">
        <v>33766422</v>
      </c>
      <c r="B726" s="19" t="s">
        <v>3380</v>
      </c>
      <c r="C726" s="19" t="s">
        <v>3381</v>
      </c>
      <c r="D726" s="19" t="s">
        <v>3382</v>
      </c>
      <c r="E726" s="19" t="s">
        <v>622</v>
      </c>
      <c r="F726" s="19" t="s">
        <v>1263</v>
      </c>
      <c r="G726" s="19">
        <v>2021</v>
      </c>
      <c r="H726" s="65">
        <v>44281</v>
      </c>
      <c r="K726" s="19" t="s">
        <v>3383</v>
      </c>
    </row>
    <row r="727" spans="1:11" ht="15.75" customHeight="1">
      <c r="A727" s="19">
        <v>33919149</v>
      </c>
      <c r="B727" s="19" t="s">
        <v>3347</v>
      </c>
      <c r="C727" s="19" t="s">
        <v>3348</v>
      </c>
      <c r="D727" s="19" t="s">
        <v>3349</v>
      </c>
      <c r="E727" s="19" t="s">
        <v>2948</v>
      </c>
      <c r="F727" s="19" t="s">
        <v>1364</v>
      </c>
      <c r="G727" s="19">
        <v>2021</v>
      </c>
      <c r="H727" s="65">
        <v>44316</v>
      </c>
      <c r="I727" s="19" t="s">
        <v>3350</v>
      </c>
      <c r="K727" s="19" t="s">
        <v>3351</v>
      </c>
    </row>
    <row r="728" spans="1:11" ht="15.75" customHeight="1">
      <c r="A728" s="19">
        <v>33881487</v>
      </c>
      <c r="B728" s="19" t="s">
        <v>3297</v>
      </c>
      <c r="C728" s="19" t="s">
        <v>3298</v>
      </c>
      <c r="D728" s="19" t="s">
        <v>3299</v>
      </c>
      <c r="E728" s="19" t="s">
        <v>3300</v>
      </c>
      <c r="F728" s="19" t="s">
        <v>3301</v>
      </c>
      <c r="G728" s="19">
        <v>2021</v>
      </c>
      <c r="H728" s="65">
        <v>44307</v>
      </c>
      <c r="K728" s="19" t="s">
        <v>3302</v>
      </c>
    </row>
    <row r="729" spans="1:11" ht="15.75" customHeight="1">
      <c r="A729" s="19">
        <v>33309309</v>
      </c>
      <c r="B729" s="19" t="s">
        <v>3291</v>
      </c>
      <c r="C729" s="19" t="s">
        <v>3292</v>
      </c>
      <c r="D729" s="19" t="s">
        <v>3293</v>
      </c>
      <c r="E729" s="19" t="s">
        <v>3294</v>
      </c>
      <c r="F729" s="19" t="s">
        <v>3295</v>
      </c>
      <c r="G729" s="19">
        <v>2021</v>
      </c>
      <c r="H729" s="65">
        <v>44179</v>
      </c>
      <c r="K729" s="19" t="s">
        <v>3296</v>
      </c>
    </row>
    <row r="730" spans="1:11" ht="15.75" customHeight="1">
      <c r="A730" s="19">
        <v>33428870</v>
      </c>
      <c r="B730" s="19" t="s">
        <v>3285</v>
      </c>
      <c r="C730" s="19" t="s">
        <v>3286</v>
      </c>
      <c r="D730" s="19" t="s">
        <v>3287</v>
      </c>
      <c r="E730" s="19" t="s">
        <v>3288</v>
      </c>
      <c r="F730" s="19" t="s">
        <v>1026</v>
      </c>
      <c r="G730" s="19">
        <v>2021</v>
      </c>
      <c r="H730" s="65">
        <v>44207</v>
      </c>
      <c r="K730" s="19" t="s">
        <v>3289</v>
      </c>
    </row>
    <row r="731" spans="1:11" ht="15.75" customHeight="1">
      <c r="A731" s="19">
        <v>33175600</v>
      </c>
      <c r="B731" s="19" t="s">
        <v>3229</v>
      </c>
      <c r="C731" s="19" t="s">
        <v>3230</v>
      </c>
      <c r="D731" s="19" t="s">
        <v>3231</v>
      </c>
      <c r="E731" s="19" t="s">
        <v>3232</v>
      </c>
      <c r="F731" s="19" t="s">
        <v>147</v>
      </c>
      <c r="G731" s="19">
        <v>2021</v>
      </c>
      <c r="H731" s="65">
        <v>44146</v>
      </c>
      <c r="I731" s="19" t="s">
        <v>3233</v>
      </c>
      <c r="K731" s="19" t="s">
        <v>3234</v>
      </c>
    </row>
    <row r="732" spans="1:11" ht="15.75" customHeight="1">
      <c r="A732" s="19">
        <v>34136102</v>
      </c>
      <c r="B732" s="19" t="s">
        <v>3190</v>
      </c>
      <c r="C732" s="19" t="s">
        <v>3191</v>
      </c>
      <c r="D732" s="19" t="s">
        <v>3192</v>
      </c>
      <c r="E732" s="19" t="s">
        <v>3193</v>
      </c>
      <c r="F732" s="19" t="s">
        <v>3194</v>
      </c>
      <c r="G732" s="19">
        <v>2021</v>
      </c>
      <c r="H732" s="65">
        <v>44364</v>
      </c>
      <c r="I732" s="19" t="s">
        <v>3195</v>
      </c>
      <c r="K732" s="19" t="s">
        <v>3196</v>
      </c>
    </row>
    <row r="733" spans="1:11" ht="15.75" customHeight="1">
      <c r="A733" s="19">
        <v>33751422</v>
      </c>
      <c r="B733" s="19" t="s">
        <v>3110</v>
      </c>
      <c r="C733" s="19" t="s">
        <v>3111</v>
      </c>
      <c r="D733" s="19" t="s">
        <v>3112</v>
      </c>
      <c r="E733" s="19" t="s">
        <v>3113</v>
      </c>
      <c r="F733" s="19" t="s">
        <v>2408</v>
      </c>
      <c r="G733" s="19">
        <v>2021</v>
      </c>
      <c r="H733" s="65">
        <v>44277</v>
      </c>
      <c r="I733" s="19" t="s">
        <v>3114</v>
      </c>
      <c r="K733" s="19" t="s">
        <v>3115</v>
      </c>
    </row>
    <row r="734" spans="1:11" ht="15.75" customHeight="1">
      <c r="A734" s="19">
        <v>33899754</v>
      </c>
      <c r="B734" s="19" t="s">
        <v>3095</v>
      </c>
      <c r="C734" s="19" t="s">
        <v>3096</v>
      </c>
      <c r="D734" s="19" t="s">
        <v>3097</v>
      </c>
      <c r="E734" s="19" t="s">
        <v>3098</v>
      </c>
      <c r="F734" s="19" t="s">
        <v>3099</v>
      </c>
      <c r="G734" s="19">
        <v>2021</v>
      </c>
      <c r="H734" s="65">
        <v>44312</v>
      </c>
      <c r="K734" s="19" t="s">
        <v>3100</v>
      </c>
    </row>
    <row r="735" spans="1:11" ht="15.75" customHeight="1">
      <c r="A735" s="19">
        <v>33326316</v>
      </c>
      <c r="B735" s="19" t="s">
        <v>3042</v>
      </c>
      <c r="C735" s="19" t="s">
        <v>3043</v>
      </c>
      <c r="D735" s="19" t="s">
        <v>3044</v>
      </c>
      <c r="E735" s="19" t="s">
        <v>3045</v>
      </c>
      <c r="F735" s="19" t="s">
        <v>147</v>
      </c>
      <c r="G735" s="19">
        <v>2021</v>
      </c>
      <c r="H735" s="65">
        <v>44181</v>
      </c>
      <c r="I735" s="19" t="s">
        <v>3046</v>
      </c>
      <c r="K735" s="19" t="s">
        <v>3047</v>
      </c>
    </row>
    <row r="736" spans="1:11" ht="15.75" customHeight="1">
      <c r="A736" s="19">
        <v>33965257</v>
      </c>
      <c r="B736" s="19" t="s">
        <v>3008</v>
      </c>
      <c r="C736" s="19" t="s">
        <v>3009</v>
      </c>
      <c r="D736" s="19" t="s">
        <v>3010</v>
      </c>
      <c r="E736" s="19" t="s">
        <v>1538</v>
      </c>
      <c r="F736" s="19" t="s">
        <v>1263</v>
      </c>
      <c r="G736" s="19">
        <v>2021</v>
      </c>
      <c r="H736" s="65">
        <v>44325</v>
      </c>
      <c r="K736" s="19" t="s">
        <v>3011</v>
      </c>
    </row>
    <row r="737" spans="1:11" ht="15.75" customHeight="1">
      <c r="A737" s="19">
        <v>34199284</v>
      </c>
      <c r="B737" s="19" t="s">
        <v>2967</v>
      </c>
      <c r="C737" s="19" t="s">
        <v>2968</v>
      </c>
      <c r="D737" s="19" t="s">
        <v>2969</v>
      </c>
      <c r="E737" s="19" t="s">
        <v>2970</v>
      </c>
      <c r="F737" s="19" t="s">
        <v>1364</v>
      </c>
      <c r="G737" s="19">
        <v>2021</v>
      </c>
      <c r="H737" s="65">
        <v>44379</v>
      </c>
      <c r="I737" s="19" t="s">
        <v>2971</v>
      </c>
      <c r="K737" s="19" t="s">
        <v>2972</v>
      </c>
    </row>
    <row r="738" spans="1:11" ht="15.75" customHeight="1">
      <c r="A738" s="19">
        <v>34076491</v>
      </c>
      <c r="B738" s="19" t="s">
        <v>2945</v>
      </c>
      <c r="C738" s="19" t="s">
        <v>2946</v>
      </c>
      <c r="D738" s="19" t="s">
        <v>2947</v>
      </c>
      <c r="E738" s="19" t="s">
        <v>2948</v>
      </c>
      <c r="F738" s="19" t="s">
        <v>2949</v>
      </c>
      <c r="G738" s="19">
        <v>2021</v>
      </c>
      <c r="H738" s="65">
        <v>44349</v>
      </c>
      <c r="I738" s="19" t="s">
        <v>2950</v>
      </c>
      <c r="K738" s="19" t="s">
        <v>2951</v>
      </c>
    </row>
    <row r="739" spans="1:11" ht="15.75" customHeight="1">
      <c r="A739" s="19">
        <v>34220819</v>
      </c>
      <c r="B739" s="19" t="s">
        <v>2925</v>
      </c>
      <c r="C739" s="19" t="s">
        <v>2926</v>
      </c>
      <c r="D739" s="19" t="s">
        <v>2927</v>
      </c>
      <c r="E739" s="19" t="s">
        <v>2928</v>
      </c>
      <c r="F739" s="19" t="s">
        <v>113</v>
      </c>
      <c r="G739" s="19">
        <v>2021</v>
      </c>
      <c r="H739" s="65">
        <v>44382</v>
      </c>
      <c r="I739" s="19" t="s">
        <v>2929</v>
      </c>
      <c r="K739" s="19" t="s">
        <v>2930</v>
      </c>
    </row>
    <row r="740" spans="1:11" ht="15.75" customHeight="1">
      <c r="A740" s="19">
        <v>33414242</v>
      </c>
      <c r="B740" s="19" t="s">
        <v>2833</v>
      </c>
      <c r="C740" s="19" t="s">
        <v>2834</v>
      </c>
      <c r="D740" s="19" t="s">
        <v>2835</v>
      </c>
      <c r="E740" s="19" t="s">
        <v>2836</v>
      </c>
      <c r="F740" s="19" t="s">
        <v>2837</v>
      </c>
      <c r="G740" s="19">
        <v>2021</v>
      </c>
      <c r="H740" s="65">
        <v>44204</v>
      </c>
      <c r="K740" s="19" t="s">
        <v>2838</v>
      </c>
    </row>
    <row r="741" spans="1:11" ht="15.75" customHeight="1">
      <c r="A741" s="19">
        <v>33541841</v>
      </c>
      <c r="B741" s="19" t="s">
        <v>2826</v>
      </c>
      <c r="C741" s="19" t="s">
        <v>2827</v>
      </c>
      <c r="D741" s="19" t="s">
        <v>2828</v>
      </c>
      <c r="E741" s="19" t="s">
        <v>2829</v>
      </c>
      <c r="F741" s="19" t="s">
        <v>2174</v>
      </c>
      <c r="G741" s="19">
        <v>2021</v>
      </c>
      <c r="H741" s="65">
        <v>44232</v>
      </c>
      <c r="I741" s="19" t="s">
        <v>2830</v>
      </c>
      <c r="J741" s="19" t="s">
        <v>2831</v>
      </c>
      <c r="K741" s="19" t="s">
        <v>2832</v>
      </c>
    </row>
    <row r="742" spans="1:11" ht="15.75" customHeight="1">
      <c r="A742" s="19">
        <v>33962007</v>
      </c>
      <c r="B742" s="19" t="s">
        <v>2795</v>
      </c>
      <c r="C742" s="19" t="s">
        <v>2796</v>
      </c>
      <c r="D742" s="19" t="s">
        <v>2797</v>
      </c>
      <c r="E742" s="19" t="s">
        <v>2798</v>
      </c>
      <c r="F742" s="19" t="s">
        <v>2799</v>
      </c>
      <c r="G742" s="19">
        <v>2021</v>
      </c>
      <c r="H742" s="65">
        <v>44323</v>
      </c>
      <c r="I742" s="19" t="s">
        <v>2800</v>
      </c>
      <c r="K742" s="19" t="s">
        <v>2801</v>
      </c>
    </row>
    <row r="743" spans="1:11" ht="15.75" customHeight="1">
      <c r="A743" s="19">
        <v>34353079</v>
      </c>
      <c r="B743" s="19" t="s">
        <v>2757</v>
      </c>
      <c r="C743" s="19" t="s">
        <v>2758</v>
      </c>
      <c r="D743" s="19" t="s">
        <v>2759</v>
      </c>
      <c r="E743" s="19" t="s">
        <v>2760</v>
      </c>
      <c r="F743" s="19" t="s">
        <v>2761</v>
      </c>
      <c r="G743" s="19">
        <v>2021</v>
      </c>
      <c r="H743" s="65">
        <v>44414</v>
      </c>
      <c r="K743" s="19" t="s">
        <v>2762</v>
      </c>
    </row>
    <row r="744" spans="1:11" ht="15.75" customHeight="1">
      <c r="A744" s="19">
        <v>36943823</v>
      </c>
      <c r="B744" s="19" t="s">
        <v>2733</v>
      </c>
      <c r="C744" s="19" t="s">
        <v>2734</v>
      </c>
      <c r="D744" s="19" t="s">
        <v>2735</v>
      </c>
      <c r="E744" s="19" t="s">
        <v>2736</v>
      </c>
      <c r="F744" s="19" t="s">
        <v>2737</v>
      </c>
      <c r="G744" s="19">
        <v>2021</v>
      </c>
      <c r="H744" s="65">
        <v>45006</v>
      </c>
      <c r="I744" s="19" t="s">
        <v>2738</v>
      </c>
      <c r="K744" s="19" t="s">
        <v>2739</v>
      </c>
    </row>
    <row r="745" spans="1:11" ht="15.75" customHeight="1">
      <c r="A745" s="19">
        <v>34305922</v>
      </c>
      <c r="B745" s="19" t="s">
        <v>2719</v>
      </c>
      <c r="C745" s="19" t="s">
        <v>2720</v>
      </c>
      <c r="D745" s="19" t="s">
        <v>2721</v>
      </c>
      <c r="E745" s="19" t="s">
        <v>2722</v>
      </c>
      <c r="F745" s="19" t="s">
        <v>113</v>
      </c>
      <c r="G745" s="19">
        <v>2021</v>
      </c>
      <c r="H745" s="65">
        <v>44403</v>
      </c>
      <c r="I745" s="19" t="s">
        <v>2723</v>
      </c>
      <c r="K745" s="19" t="s">
        <v>2724</v>
      </c>
    </row>
    <row r="746" spans="1:11" ht="15.75" customHeight="1">
      <c r="A746" s="19">
        <v>33728545</v>
      </c>
      <c r="B746" s="19" t="s">
        <v>2595</v>
      </c>
      <c r="C746" s="19" t="s">
        <v>2596</v>
      </c>
      <c r="D746" s="19" t="s">
        <v>2597</v>
      </c>
      <c r="E746" s="19" t="s">
        <v>2598</v>
      </c>
      <c r="F746" s="19" t="s">
        <v>1848</v>
      </c>
      <c r="G746" s="19">
        <v>2021</v>
      </c>
      <c r="H746" s="65">
        <v>44272</v>
      </c>
      <c r="I746" s="19" t="s">
        <v>2599</v>
      </c>
      <c r="K746" s="19" t="s">
        <v>2600</v>
      </c>
    </row>
    <row r="747" spans="1:11" ht="15.75" customHeight="1">
      <c r="A747" s="19">
        <v>34166300</v>
      </c>
      <c r="B747" s="19" t="s">
        <v>2567</v>
      </c>
      <c r="C747" s="19" t="s">
        <v>2568</v>
      </c>
      <c r="D747" s="19" t="s">
        <v>2569</v>
      </c>
      <c r="E747" s="19" t="s">
        <v>2570</v>
      </c>
      <c r="F747" s="19" t="s">
        <v>979</v>
      </c>
      <c r="G747" s="19">
        <v>2021</v>
      </c>
      <c r="H747" s="65">
        <v>44371</v>
      </c>
      <c r="I747" s="19" t="s">
        <v>2571</v>
      </c>
      <c r="K747" s="19" t="s">
        <v>2572</v>
      </c>
    </row>
    <row r="748" spans="1:11" ht="15.75" customHeight="1">
      <c r="A748" s="19">
        <v>34334167</v>
      </c>
      <c r="B748" s="19" t="s">
        <v>2543</v>
      </c>
      <c r="C748" s="19" t="s">
        <v>2544</v>
      </c>
      <c r="D748" s="19" t="s">
        <v>2564</v>
      </c>
      <c r="E748" s="19" t="s">
        <v>2546</v>
      </c>
      <c r="F748" s="19" t="s">
        <v>2565</v>
      </c>
      <c r="G748" s="19">
        <v>2021</v>
      </c>
      <c r="H748" s="65">
        <v>44410</v>
      </c>
      <c r="K748" s="19" t="s">
        <v>2566</v>
      </c>
    </row>
    <row r="749" spans="1:11" ht="15.75" customHeight="1">
      <c r="A749" s="19">
        <v>34448412</v>
      </c>
      <c r="B749" s="19" t="s">
        <v>2551</v>
      </c>
      <c r="C749" s="19" t="s">
        <v>2552</v>
      </c>
      <c r="D749" s="19" t="s">
        <v>2553</v>
      </c>
      <c r="E749" s="19" t="s">
        <v>2554</v>
      </c>
      <c r="F749" s="19" t="s">
        <v>2555</v>
      </c>
      <c r="G749" s="19">
        <v>2021</v>
      </c>
      <c r="H749" s="65">
        <v>44435</v>
      </c>
      <c r="K749" s="19" t="s">
        <v>2556</v>
      </c>
    </row>
    <row r="750" spans="1:11" ht="15.75" customHeight="1">
      <c r="A750" s="19">
        <v>34476339</v>
      </c>
      <c r="B750" s="19" t="s">
        <v>2543</v>
      </c>
      <c r="C750" s="19" t="s">
        <v>2544</v>
      </c>
      <c r="D750" s="19" t="s">
        <v>2545</v>
      </c>
      <c r="E750" s="19" t="s">
        <v>2546</v>
      </c>
      <c r="F750" s="19" t="s">
        <v>2547</v>
      </c>
      <c r="G750" s="19">
        <v>2021</v>
      </c>
      <c r="H750" s="65">
        <v>44442</v>
      </c>
      <c r="I750" s="19" t="s">
        <v>2548</v>
      </c>
      <c r="K750" s="19" t="s">
        <v>2549</v>
      </c>
    </row>
    <row r="751" spans="1:11" ht="15.75" customHeight="1">
      <c r="A751" s="19">
        <v>34422683</v>
      </c>
      <c r="B751" s="19" t="s">
        <v>2524</v>
      </c>
      <c r="C751" s="19" t="s">
        <v>2525</v>
      </c>
      <c r="D751" s="19" t="s">
        <v>2526</v>
      </c>
      <c r="E751" s="19" t="s">
        <v>2527</v>
      </c>
      <c r="F751" s="19" t="s">
        <v>223</v>
      </c>
      <c r="G751" s="19">
        <v>2021</v>
      </c>
      <c r="H751" s="65">
        <v>44431</v>
      </c>
      <c r="I751" s="19" t="s">
        <v>2528</v>
      </c>
      <c r="K751" s="19" t="s">
        <v>2529</v>
      </c>
    </row>
    <row r="752" spans="1:11" ht="15.75" customHeight="1">
      <c r="A752" s="19">
        <v>34447389</v>
      </c>
      <c r="B752" s="19" t="s">
        <v>2494</v>
      </c>
      <c r="C752" s="19" t="s">
        <v>2495</v>
      </c>
      <c r="D752" s="19" t="s">
        <v>2496</v>
      </c>
      <c r="E752" s="19" t="s">
        <v>264</v>
      </c>
      <c r="F752" s="19" t="s">
        <v>113</v>
      </c>
      <c r="G752" s="19">
        <v>2021</v>
      </c>
      <c r="H752" s="65">
        <v>44435</v>
      </c>
      <c r="I752" s="19" t="s">
        <v>2497</v>
      </c>
      <c r="K752" s="19" t="s">
        <v>2498</v>
      </c>
    </row>
    <row r="753" spans="1:11" ht="15.75" customHeight="1">
      <c r="A753" s="19">
        <v>34111578</v>
      </c>
      <c r="B753" s="19" t="s">
        <v>2412</v>
      </c>
      <c r="C753" s="19" t="s">
        <v>2413</v>
      </c>
      <c r="D753" s="19" t="s">
        <v>2414</v>
      </c>
      <c r="E753" s="19" t="s">
        <v>2415</v>
      </c>
      <c r="F753" s="19" t="s">
        <v>2416</v>
      </c>
      <c r="G753" s="19">
        <v>2021</v>
      </c>
      <c r="H753" s="65">
        <v>44357</v>
      </c>
      <c r="I753" s="19" t="s">
        <v>2417</v>
      </c>
      <c r="K753" s="19" t="s">
        <v>2418</v>
      </c>
    </row>
    <row r="754" spans="1:11" ht="15.75" customHeight="1">
      <c r="A754" s="19">
        <v>34214672</v>
      </c>
      <c r="B754" s="19" t="s">
        <v>2398</v>
      </c>
      <c r="C754" s="19" t="s">
        <v>2399</v>
      </c>
      <c r="D754" s="19" t="s">
        <v>2400</v>
      </c>
      <c r="E754" s="19" t="s">
        <v>2401</v>
      </c>
      <c r="F754" s="19" t="s">
        <v>2402</v>
      </c>
      <c r="G754" s="19">
        <v>2021</v>
      </c>
      <c r="H754" s="65">
        <v>44379</v>
      </c>
      <c r="K754" s="19" t="s">
        <v>2403</v>
      </c>
    </row>
    <row r="755" spans="1:11" ht="15.75" customHeight="1">
      <c r="A755" s="19">
        <v>34598420</v>
      </c>
      <c r="B755" s="19" t="s">
        <v>2300</v>
      </c>
      <c r="C755" s="19" t="s">
        <v>2301</v>
      </c>
      <c r="D755" s="19" t="s">
        <v>2302</v>
      </c>
      <c r="E755" s="19" t="s">
        <v>2303</v>
      </c>
      <c r="F755" s="19" t="s">
        <v>2304</v>
      </c>
      <c r="G755" s="19">
        <v>2021</v>
      </c>
      <c r="H755" s="65">
        <v>44471</v>
      </c>
      <c r="I755" s="19" t="s">
        <v>2305</v>
      </c>
      <c r="K755" s="19" t="s">
        <v>2306</v>
      </c>
    </row>
    <row r="756" spans="1:11" ht="15.75" customHeight="1">
      <c r="A756" s="19">
        <v>34303412</v>
      </c>
      <c r="B756" s="19" t="s">
        <v>2216</v>
      </c>
      <c r="C756" s="19" t="s">
        <v>2217</v>
      </c>
      <c r="D756" s="19" t="s">
        <v>2218</v>
      </c>
      <c r="E756" s="19" t="s">
        <v>2219</v>
      </c>
      <c r="F756" s="19" t="s">
        <v>2220</v>
      </c>
      <c r="G756" s="19">
        <v>2021</v>
      </c>
      <c r="H756" s="65">
        <v>44402</v>
      </c>
      <c r="K756" s="19" t="s">
        <v>2221</v>
      </c>
    </row>
    <row r="757" spans="1:11" ht="15.75" customHeight="1">
      <c r="A757" s="19">
        <v>33934980</v>
      </c>
      <c r="B757" s="19" t="s">
        <v>2170</v>
      </c>
      <c r="C757" s="19" t="s">
        <v>2171</v>
      </c>
      <c r="D757" s="19" t="s">
        <v>2172</v>
      </c>
      <c r="E757" s="19" t="s">
        <v>2173</v>
      </c>
      <c r="F757" s="19" t="s">
        <v>2174</v>
      </c>
      <c r="G757" s="19">
        <v>2021</v>
      </c>
      <c r="H757" s="65">
        <v>44319</v>
      </c>
      <c r="I757" s="19" t="s">
        <v>2175</v>
      </c>
      <c r="K757" s="19" t="s">
        <v>2176</v>
      </c>
    </row>
    <row r="758" spans="1:11" ht="15.75" customHeight="1">
      <c r="A758" s="19">
        <v>34143447</v>
      </c>
      <c r="B758" s="19" t="s">
        <v>2138</v>
      </c>
      <c r="C758" s="19" t="s">
        <v>2139</v>
      </c>
      <c r="D758" s="19" t="s">
        <v>2140</v>
      </c>
      <c r="E758" s="19" t="s">
        <v>2141</v>
      </c>
      <c r="F758" s="19" t="s">
        <v>2142</v>
      </c>
      <c r="G758" s="19">
        <v>2021</v>
      </c>
      <c r="H758" s="65">
        <v>44365</v>
      </c>
      <c r="I758" s="19" t="s">
        <v>2143</v>
      </c>
      <c r="K758" s="19" t="s">
        <v>2144</v>
      </c>
    </row>
    <row r="759" spans="1:11" ht="15.75" customHeight="1">
      <c r="A759" s="19">
        <v>34531081</v>
      </c>
      <c r="B759" s="19" t="s">
        <v>2085</v>
      </c>
      <c r="C759" s="19" t="s">
        <v>2086</v>
      </c>
      <c r="D759" s="19" t="s">
        <v>2087</v>
      </c>
      <c r="E759" s="19" t="s">
        <v>2088</v>
      </c>
      <c r="F759" s="19" t="s">
        <v>1263</v>
      </c>
      <c r="G759" s="19">
        <v>2021</v>
      </c>
      <c r="H759" s="65">
        <v>44456</v>
      </c>
      <c r="K759" s="19" t="s">
        <v>2089</v>
      </c>
    </row>
    <row r="760" spans="1:11" ht="15.75" customHeight="1">
      <c r="A760" s="19">
        <v>34283704</v>
      </c>
      <c r="B760" s="19" t="s">
        <v>2007</v>
      </c>
      <c r="C760" s="19" t="s">
        <v>2008</v>
      </c>
      <c r="D760" s="19" t="s">
        <v>2009</v>
      </c>
      <c r="E760" s="19" t="s">
        <v>2010</v>
      </c>
      <c r="F760" s="19" t="s">
        <v>2011</v>
      </c>
      <c r="G760" s="19">
        <v>2021</v>
      </c>
      <c r="H760" s="65">
        <v>44397</v>
      </c>
      <c r="K760" s="19" t="s">
        <v>2012</v>
      </c>
    </row>
    <row r="761" spans="1:11" ht="15.75" customHeight="1">
      <c r="A761" s="19">
        <v>35386999</v>
      </c>
      <c r="B761" s="19" t="s">
        <v>1934</v>
      </c>
      <c r="C761" s="19" t="s">
        <v>1935</v>
      </c>
      <c r="D761" s="19" t="s">
        <v>1936</v>
      </c>
      <c r="E761" s="19" t="s">
        <v>1937</v>
      </c>
      <c r="F761" s="19" t="s">
        <v>1938</v>
      </c>
      <c r="G761" s="19">
        <v>2021</v>
      </c>
      <c r="H761" s="65">
        <v>44658</v>
      </c>
      <c r="I761" s="19" t="s">
        <v>1939</v>
      </c>
      <c r="K761" s="19" t="s">
        <v>1940</v>
      </c>
    </row>
    <row r="762" spans="1:11" ht="15.75" customHeight="1">
      <c r="A762" s="19">
        <v>34778109</v>
      </c>
      <c r="B762" s="19" t="s">
        <v>1901</v>
      </c>
      <c r="C762" s="19" t="s">
        <v>1902</v>
      </c>
      <c r="D762" s="19" t="s">
        <v>1903</v>
      </c>
      <c r="E762" s="19" t="s">
        <v>1904</v>
      </c>
      <c r="F762" s="19" t="s">
        <v>223</v>
      </c>
      <c r="G762" s="19">
        <v>2021</v>
      </c>
      <c r="H762" s="65">
        <v>44515</v>
      </c>
      <c r="I762" s="19" t="s">
        <v>1905</v>
      </c>
      <c r="K762" s="19" t="s">
        <v>1906</v>
      </c>
    </row>
    <row r="763" spans="1:11" ht="15.75" customHeight="1">
      <c r="A763" s="19">
        <v>34254252</v>
      </c>
      <c r="B763" s="19" t="s">
        <v>1852</v>
      </c>
      <c r="C763" s="19" t="s">
        <v>1853</v>
      </c>
      <c r="D763" s="19" t="s">
        <v>1854</v>
      </c>
      <c r="E763" s="19" t="s">
        <v>1855</v>
      </c>
      <c r="F763" s="19" t="s">
        <v>1856</v>
      </c>
      <c r="G763" s="19">
        <v>2021</v>
      </c>
      <c r="H763" s="65">
        <v>44390</v>
      </c>
      <c r="K763" s="19" t="s">
        <v>1857</v>
      </c>
    </row>
    <row r="764" spans="1:11" ht="15.75" customHeight="1">
      <c r="A764" s="19">
        <v>34706841</v>
      </c>
      <c r="B764" s="19" t="s">
        <v>1758</v>
      </c>
      <c r="C764" s="19" t="s">
        <v>1759</v>
      </c>
      <c r="D764" s="19" t="s">
        <v>1760</v>
      </c>
      <c r="E764" s="19" t="s">
        <v>1761</v>
      </c>
      <c r="F764" s="19" t="s">
        <v>1263</v>
      </c>
      <c r="G764" s="19">
        <v>2021</v>
      </c>
      <c r="H764" s="65">
        <v>44497</v>
      </c>
      <c r="K764" s="19" t="s">
        <v>1762</v>
      </c>
    </row>
    <row r="765" spans="1:11" ht="15.75" customHeight="1">
      <c r="A765" s="19">
        <v>34550809</v>
      </c>
      <c r="B765" s="19" t="s">
        <v>1738</v>
      </c>
      <c r="C765" s="19" t="s">
        <v>1739</v>
      </c>
      <c r="D765" s="19" t="s">
        <v>1740</v>
      </c>
      <c r="E765" s="19" t="s">
        <v>1741</v>
      </c>
      <c r="F765" s="19" t="s">
        <v>1272</v>
      </c>
      <c r="G765" s="19">
        <v>2021</v>
      </c>
      <c r="H765" s="65">
        <v>44461</v>
      </c>
      <c r="I765" s="19" t="s">
        <v>1742</v>
      </c>
      <c r="K765" s="19" t="s">
        <v>1743</v>
      </c>
    </row>
    <row r="766" spans="1:11" ht="15.75" customHeight="1">
      <c r="A766" s="19">
        <v>34626552</v>
      </c>
      <c r="B766" s="19" t="s">
        <v>1590</v>
      </c>
      <c r="C766" s="19" t="s">
        <v>1591</v>
      </c>
      <c r="E766" s="19" t="s">
        <v>1592</v>
      </c>
    </row>
    <row r="767" spans="1:11" ht="15.75" customHeight="1">
      <c r="A767" s="19">
        <v>34867055</v>
      </c>
      <c r="B767" s="19" t="s">
        <v>1560</v>
      </c>
      <c r="C767" s="19" t="s">
        <v>1561</v>
      </c>
      <c r="D767" s="19" t="s">
        <v>1562</v>
      </c>
      <c r="E767" s="19" t="s">
        <v>1563</v>
      </c>
      <c r="F767" s="19" t="s">
        <v>1564</v>
      </c>
      <c r="G767" s="19">
        <v>2021</v>
      </c>
      <c r="H767" s="65">
        <v>44536</v>
      </c>
      <c r="I767" s="19" t="s">
        <v>1565</v>
      </c>
      <c r="K767" s="19" t="s">
        <v>1566</v>
      </c>
    </row>
    <row r="768" spans="1:11" ht="15.75" customHeight="1">
      <c r="A768" s="19">
        <v>34913645</v>
      </c>
      <c r="B768" s="19" t="s">
        <v>1530</v>
      </c>
      <c r="C768" s="19" t="s">
        <v>1531</v>
      </c>
      <c r="D768" s="19" t="s">
        <v>1532</v>
      </c>
      <c r="E768" s="19" t="s">
        <v>1533</v>
      </c>
      <c r="F768" s="19" t="s">
        <v>1534</v>
      </c>
      <c r="G768" s="19">
        <v>2021</v>
      </c>
      <c r="H768" s="65">
        <v>44546</v>
      </c>
    </row>
    <row r="769" spans="1:11" ht="15.75" customHeight="1">
      <c r="A769" s="19">
        <v>34885251</v>
      </c>
      <c r="B769" s="19" t="s">
        <v>1476</v>
      </c>
      <c r="C769" s="19" t="s">
        <v>1477</v>
      </c>
      <c r="D769" s="19" t="s">
        <v>1478</v>
      </c>
      <c r="E769" s="19" t="s">
        <v>1479</v>
      </c>
      <c r="F769" s="19" t="s">
        <v>1480</v>
      </c>
      <c r="G769" s="19">
        <v>2021</v>
      </c>
      <c r="H769" s="65">
        <v>44540</v>
      </c>
      <c r="I769" s="19" t="s">
        <v>1481</v>
      </c>
      <c r="K769" s="19" t="s">
        <v>1482</v>
      </c>
    </row>
    <row r="770" spans="1:11" ht="15.75" customHeight="1">
      <c r="A770" s="19">
        <v>34893630</v>
      </c>
      <c r="B770" s="19" t="s">
        <v>1443</v>
      </c>
      <c r="C770" s="19" t="s">
        <v>1444</v>
      </c>
      <c r="D770" s="19" t="s">
        <v>1445</v>
      </c>
      <c r="E770" s="19" t="s">
        <v>1446</v>
      </c>
      <c r="F770" s="19" t="s">
        <v>1447</v>
      </c>
      <c r="G770" s="19">
        <v>2021</v>
      </c>
      <c r="H770" s="65">
        <v>44541</v>
      </c>
      <c r="I770" s="19" t="s">
        <v>1448</v>
      </c>
      <c r="K770" s="19" t="s">
        <v>1449</v>
      </c>
    </row>
    <row r="771" spans="1:11" ht="15.75" customHeight="1">
      <c r="A771" s="19">
        <v>34939580</v>
      </c>
      <c r="B771" s="19" t="s">
        <v>1421</v>
      </c>
      <c r="C771" s="19" t="s">
        <v>1422</v>
      </c>
      <c r="D771" s="19" t="s">
        <v>1423</v>
      </c>
      <c r="E771" s="19" t="s">
        <v>1424</v>
      </c>
      <c r="F771" s="19" t="s">
        <v>1425</v>
      </c>
      <c r="G771" s="19">
        <v>2021</v>
      </c>
      <c r="H771" s="65">
        <v>44553</v>
      </c>
    </row>
    <row r="772" spans="1:11" ht="15.75" customHeight="1">
      <c r="A772" s="19">
        <v>31643977</v>
      </c>
      <c r="B772" s="19" t="s">
        <v>1409</v>
      </c>
      <c r="D772" s="19" t="s">
        <v>1410</v>
      </c>
      <c r="F772" s="19" t="s">
        <v>1411</v>
      </c>
      <c r="G772" s="19">
        <v>2012</v>
      </c>
      <c r="H772" s="65">
        <v>44550</v>
      </c>
    </row>
    <row r="773" spans="1:11" ht="15.75" customHeight="1">
      <c r="A773" s="19">
        <v>35415660</v>
      </c>
      <c r="B773" s="19" t="s">
        <v>1344</v>
      </c>
      <c r="C773" s="19" t="s">
        <v>1345</v>
      </c>
      <c r="D773" s="19" t="s">
        <v>1346</v>
      </c>
      <c r="E773" s="19" t="s">
        <v>1347</v>
      </c>
      <c r="F773" s="19" t="s">
        <v>1348</v>
      </c>
      <c r="G773" s="19">
        <v>2021</v>
      </c>
      <c r="H773" s="65">
        <v>44664</v>
      </c>
      <c r="I773" s="19" t="s">
        <v>1349</v>
      </c>
      <c r="K773" s="19" t="s">
        <v>1350</v>
      </c>
    </row>
    <row r="774" spans="1:11" ht="15.75" customHeight="1">
      <c r="A774" s="19">
        <v>34425035</v>
      </c>
      <c r="B774" s="19" t="s">
        <v>1331</v>
      </c>
      <c r="C774" s="19" t="s">
        <v>1332</v>
      </c>
      <c r="D774" s="19" t="s">
        <v>1333</v>
      </c>
      <c r="E774" s="19" t="s">
        <v>1334</v>
      </c>
      <c r="F774" s="19" t="s">
        <v>1335</v>
      </c>
      <c r="G774" s="19">
        <v>2022</v>
      </c>
      <c r="H774" s="65">
        <v>44431</v>
      </c>
      <c r="K774" s="19" t="s">
        <v>1336</v>
      </c>
    </row>
    <row r="775" spans="1:11" ht="15.75" customHeight="1">
      <c r="A775" s="19">
        <v>34459329</v>
      </c>
      <c r="B775" s="19" t="s">
        <v>1322</v>
      </c>
      <c r="C775" s="19" t="s">
        <v>1323</v>
      </c>
      <c r="D775" s="19" t="s">
        <v>1324</v>
      </c>
      <c r="E775" s="19" t="s">
        <v>277</v>
      </c>
      <c r="F775" s="19" t="s">
        <v>1044</v>
      </c>
      <c r="G775" s="19">
        <v>2022</v>
      </c>
      <c r="H775" s="65">
        <v>44438</v>
      </c>
      <c r="K775" s="19" t="s">
        <v>1325</v>
      </c>
    </row>
    <row r="776" spans="1:11" ht="15.75" customHeight="1">
      <c r="A776" s="19">
        <v>34792015</v>
      </c>
      <c r="B776" s="19" t="s">
        <v>1292</v>
      </c>
      <c r="C776" s="19" t="s">
        <v>1293</v>
      </c>
      <c r="D776" s="19" t="s">
        <v>1294</v>
      </c>
      <c r="E776" s="19" t="s">
        <v>1295</v>
      </c>
      <c r="F776" s="19" t="s">
        <v>1296</v>
      </c>
      <c r="G776" s="19">
        <v>2022</v>
      </c>
      <c r="H776" s="65">
        <v>44518</v>
      </c>
      <c r="K776" s="19" t="s">
        <v>1297</v>
      </c>
    </row>
    <row r="777" spans="1:11" ht="15.75" customHeight="1">
      <c r="A777" s="19">
        <v>35125986</v>
      </c>
      <c r="B777" s="19" t="s">
        <v>1238</v>
      </c>
      <c r="C777" s="19" t="s">
        <v>1239</v>
      </c>
      <c r="D777" s="19" t="s">
        <v>1240</v>
      </c>
      <c r="E777" s="19" t="s">
        <v>1241</v>
      </c>
      <c r="F777" s="19" t="s">
        <v>1242</v>
      </c>
      <c r="G777" s="19">
        <v>2022</v>
      </c>
      <c r="H777" s="65">
        <v>44599</v>
      </c>
      <c r="I777" s="19" t="s">
        <v>1243</v>
      </c>
      <c r="K777" s="19" t="s">
        <v>1244</v>
      </c>
    </row>
    <row r="778" spans="1:11" ht="15.75" customHeight="1">
      <c r="A778" s="19">
        <v>34986178</v>
      </c>
      <c r="B778" s="19" t="s">
        <v>1175</v>
      </c>
      <c r="C778" s="19" t="s">
        <v>1176</v>
      </c>
      <c r="D778" s="19" t="s">
        <v>1177</v>
      </c>
      <c r="E778" s="19" t="s">
        <v>1178</v>
      </c>
      <c r="F778" s="19" t="s">
        <v>208</v>
      </c>
      <c r="G778" s="19">
        <v>2022</v>
      </c>
      <c r="H778" s="65">
        <v>44566</v>
      </c>
      <c r="I778" s="19" t="s">
        <v>1179</v>
      </c>
      <c r="K778" s="19" t="s">
        <v>1180</v>
      </c>
    </row>
    <row r="779" spans="1:11" ht="15.75" customHeight="1">
      <c r="A779" s="19">
        <v>34304944</v>
      </c>
      <c r="B779" s="19" t="s">
        <v>1053</v>
      </c>
      <c r="C779" s="19" t="s">
        <v>1054</v>
      </c>
      <c r="D779" s="19" t="s">
        <v>1055</v>
      </c>
      <c r="E779" s="19" t="s">
        <v>1056</v>
      </c>
      <c r="F779" s="19" t="s">
        <v>1057</v>
      </c>
      <c r="G779" s="19">
        <v>2022</v>
      </c>
      <c r="H779" s="65">
        <v>44403</v>
      </c>
      <c r="K779" s="19" t="s">
        <v>1058</v>
      </c>
    </row>
    <row r="780" spans="1:11" ht="15.75" customHeight="1">
      <c r="A780" s="19">
        <v>34882050</v>
      </c>
      <c r="B780" s="19" t="s">
        <v>988</v>
      </c>
      <c r="C780" s="19" t="s">
        <v>989</v>
      </c>
      <c r="D780" s="19" t="s">
        <v>990</v>
      </c>
      <c r="E780" s="19" t="s">
        <v>991</v>
      </c>
      <c r="F780" s="19" t="s">
        <v>454</v>
      </c>
      <c r="G780" s="19">
        <v>2022</v>
      </c>
      <c r="H780" s="65">
        <v>44539</v>
      </c>
      <c r="K780" s="19" t="s">
        <v>992</v>
      </c>
    </row>
    <row r="781" spans="1:11" ht="15.75" customHeight="1">
      <c r="A781" s="19">
        <v>34927318</v>
      </c>
      <c r="B781" s="19" t="s">
        <v>982</v>
      </c>
      <c r="C781" s="19" t="s">
        <v>983</v>
      </c>
      <c r="D781" s="19" t="s">
        <v>984</v>
      </c>
      <c r="E781" s="19" t="s">
        <v>985</v>
      </c>
      <c r="F781" s="19" t="s">
        <v>986</v>
      </c>
      <c r="G781" s="19">
        <v>2022</v>
      </c>
      <c r="H781" s="65">
        <v>44550</v>
      </c>
      <c r="K781" s="19" t="s">
        <v>987</v>
      </c>
    </row>
    <row r="782" spans="1:11" ht="15.75" customHeight="1">
      <c r="A782" s="19">
        <v>35252035</v>
      </c>
      <c r="B782" s="19" t="s">
        <v>916</v>
      </c>
      <c r="C782" s="19" t="s">
        <v>917</v>
      </c>
      <c r="D782" s="19" t="s">
        <v>918</v>
      </c>
      <c r="E782" s="19" t="s">
        <v>919</v>
      </c>
      <c r="F782" s="19" t="s">
        <v>223</v>
      </c>
      <c r="G782" s="19">
        <v>2022</v>
      </c>
      <c r="H782" s="65">
        <v>44627</v>
      </c>
      <c r="I782" s="19" t="s">
        <v>920</v>
      </c>
      <c r="K782" s="19" t="s">
        <v>921</v>
      </c>
    </row>
    <row r="783" spans="1:11" ht="15.75" customHeight="1">
      <c r="A783" s="19">
        <v>34787536</v>
      </c>
      <c r="B783" s="19" t="s">
        <v>790</v>
      </c>
      <c r="C783" s="19" t="s">
        <v>791</v>
      </c>
      <c r="D783" s="19" t="s">
        <v>792</v>
      </c>
      <c r="E783" s="19" t="s">
        <v>793</v>
      </c>
      <c r="F783" s="19" t="s">
        <v>794</v>
      </c>
      <c r="G783" s="19">
        <v>2022</v>
      </c>
      <c r="H783" s="65">
        <v>44517</v>
      </c>
      <c r="K783" s="19" t="s">
        <v>795</v>
      </c>
    </row>
    <row r="784" spans="1:11" ht="15.75" customHeight="1">
      <c r="A784" s="19">
        <v>34838594</v>
      </c>
      <c r="B784" s="19" t="s">
        <v>773</v>
      </c>
      <c r="C784" s="19" t="s">
        <v>774</v>
      </c>
      <c r="D784" s="19" t="s">
        <v>775</v>
      </c>
      <c r="E784" s="19" t="s">
        <v>776</v>
      </c>
      <c r="F784" s="19" t="s">
        <v>777</v>
      </c>
      <c r="G784" s="19">
        <v>2022</v>
      </c>
      <c r="H784" s="65">
        <v>44528</v>
      </c>
      <c r="I784" s="19" t="s">
        <v>778</v>
      </c>
      <c r="K784" s="19" t="s">
        <v>779</v>
      </c>
    </row>
    <row r="785" spans="1:11" ht="15.75" customHeight="1">
      <c r="A785" s="19">
        <v>35265327</v>
      </c>
      <c r="B785" s="19" t="s">
        <v>757</v>
      </c>
      <c r="C785" s="19" t="s">
        <v>758</v>
      </c>
      <c r="D785" s="19" t="s">
        <v>759</v>
      </c>
      <c r="E785" s="19" t="s">
        <v>760</v>
      </c>
      <c r="F785" s="19" t="s">
        <v>761</v>
      </c>
      <c r="G785" s="19">
        <v>2022</v>
      </c>
      <c r="H785" s="65">
        <v>44630</v>
      </c>
      <c r="I785" s="19" t="s">
        <v>762</v>
      </c>
      <c r="K785" s="19" t="s">
        <v>763</v>
      </c>
    </row>
    <row r="786" spans="1:11" ht="15.75" customHeight="1">
      <c r="A786" s="19">
        <v>35113406</v>
      </c>
      <c r="B786" s="19" t="s">
        <v>674</v>
      </c>
      <c r="C786" s="19" t="s">
        <v>675</v>
      </c>
      <c r="D786" s="19" t="s">
        <v>676</v>
      </c>
      <c r="E786" s="19" t="s">
        <v>677</v>
      </c>
      <c r="F786" s="19" t="s">
        <v>678</v>
      </c>
      <c r="G786" s="19">
        <v>2022</v>
      </c>
      <c r="H786" s="65">
        <v>44595</v>
      </c>
      <c r="I786" s="19" t="s">
        <v>679</v>
      </c>
      <c r="K786" s="19" t="s">
        <v>680</v>
      </c>
    </row>
    <row r="787" spans="1:11" ht="15.75" customHeight="1">
      <c r="A787" s="19">
        <v>35509958</v>
      </c>
      <c r="B787" s="19" t="s">
        <v>890</v>
      </c>
      <c r="C787" s="19" t="s">
        <v>891</v>
      </c>
      <c r="D787" s="19" t="s">
        <v>892</v>
      </c>
      <c r="E787" s="19" t="s">
        <v>893</v>
      </c>
      <c r="F787" s="19" t="s">
        <v>894</v>
      </c>
      <c r="G787" s="19">
        <v>2022</v>
      </c>
      <c r="H787" s="65">
        <v>44686</v>
      </c>
      <c r="I787" s="19" t="s">
        <v>895</v>
      </c>
      <c r="K787" s="19" t="s">
        <v>896</v>
      </c>
    </row>
    <row r="788" spans="1:11" ht="15.75" customHeight="1">
      <c r="A788" s="19">
        <v>35026180</v>
      </c>
      <c r="B788" s="19" t="s">
        <v>549</v>
      </c>
      <c r="C788" s="19" t="s">
        <v>550</v>
      </c>
      <c r="E788" s="19" t="s">
        <v>551</v>
      </c>
    </row>
    <row r="789" spans="1:11" ht="15.75" customHeight="1">
      <c r="A789" s="19">
        <v>34788694</v>
      </c>
      <c r="B789" s="19" t="s">
        <v>502</v>
      </c>
      <c r="C789" s="19" t="s">
        <v>503</v>
      </c>
      <c r="D789" s="19" t="s">
        <v>504</v>
      </c>
      <c r="E789" s="19" t="s">
        <v>505</v>
      </c>
      <c r="F789" s="19" t="s">
        <v>155</v>
      </c>
      <c r="G789" s="19">
        <v>2022</v>
      </c>
      <c r="H789" s="65">
        <v>44517</v>
      </c>
      <c r="K789" s="19" t="s">
        <v>506</v>
      </c>
    </row>
    <row r="790" spans="1:11" ht="15.75" customHeight="1">
      <c r="A790" s="19">
        <v>35170144</v>
      </c>
      <c r="B790" s="19" t="s">
        <v>495</v>
      </c>
      <c r="C790" s="19" t="s">
        <v>496</v>
      </c>
      <c r="D790" s="19" t="s">
        <v>497</v>
      </c>
      <c r="E790" s="19" t="s">
        <v>498</v>
      </c>
      <c r="F790" s="19" t="s">
        <v>499</v>
      </c>
      <c r="G790" s="19">
        <v>2022</v>
      </c>
      <c r="H790" s="65">
        <v>44608</v>
      </c>
      <c r="I790" s="19" t="s">
        <v>500</v>
      </c>
      <c r="K790" s="19" t="s">
        <v>501</v>
      </c>
    </row>
    <row r="791" spans="1:11" ht="15.75" customHeight="1">
      <c r="A791" s="19">
        <v>33682584</v>
      </c>
      <c r="B791" s="19" t="s">
        <v>450</v>
      </c>
      <c r="C791" s="19" t="s">
        <v>451</v>
      </c>
      <c r="D791" s="19" t="s">
        <v>452</v>
      </c>
      <c r="E791" s="19" t="s">
        <v>453</v>
      </c>
      <c r="F791" s="19" t="s">
        <v>454</v>
      </c>
      <c r="G791" s="19">
        <v>2022</v>
      </c>
      <c r="H791" s="65">
        <v>44263</v>
      </c>
      <c r="K791" s="19" t="s">
        <v>455</v>
      </c>
    </row>
    <row r="792" spans="1:11" ht="15.75" customHeight="1">
      <c r="A792" s="19">
        <v>35167860</v>
      </c>
      <c r="B792" s="19" t="s">
        <v>444</v>
      </c>
      <c r="C792" s="19" t="s">
        <v>445</v>
      </c>
      <c r="D792" s="19" t="s">
        <v>446</v>
      </c>
      <c r="E792" s="19" t="s">
        <v>447</v>
      </c>
      <c r="F792" s="19" t="s">
        <v>448</v>
      </c>
      <c r="G792" s="19">
        <v>2022</v>
      </c>
      <c r="H792" s="65">
        <v>44607</v>
      </c>
      <c r="K792" s="19" t="s">
        <v>449</v>
      </c>
    </row>
    <row r="793" spans="1:11" ht="15.75" customHeight="1">
      <c r="A793" s="19">
        <v>35183590</v>
      </c>
      <c r="B793" s="19" t="s">
        <v>437</v>
      </c>
      <c r="C793" s="19" t="s">
        <v>438</v>
      </c>
      <c r="D793" s="19" t="s">
        <v>439</v>
      </c>
      <c r="E793" s="19" t="s">
        <v>440</v>
      </c>
      <c r="F793" s="19" t="s">
        <v>441</v>
      </c>
      <c r="G793" s="19">
        <v>2022</v>
      </c>
      <c r="H793" s="65">
        <v>44612</v>
      </c>
      <c r="K793" s="19" t="s">
        <v>442</v>
      </c>
    </row>
    <row r="794" spans="1:11" ht="15.75" customHeight="1">
      <c r="A794" s="19">
        <v>35983167</v>
      </c>
      <c r="B794" s="19" t="s">
        <v>324</v>
      </c>
      <c r="C794" s="19" t="s">
        <v>325</v>
      </c>
      <c r="D794" s="19" t="s">
        <v>326</v>
      </c>
      <c r="E794" s="19" t="s">
        <v>327</v>
      </c>
      <c r="F794" s="19" t="s">
        <v>328</v>
      </c>
      <c r="G794" s="19">
        <v>2022</v>
      </c>
      <c r="H794" s="65">
        <v>44792</v>
      </c>
      <c r="I794" s="19" t="s">
        <v>329</v>
      </c>
      <c r="K794" s="19" t="s">
        <v>330</v>
      </c>
    </row>
    <row r="795" spans="1:11" ht="15.75" customHeight="1">
      <c r="A795" s="19">
        <v>36081767</v>
      </c>
      <c r="B795" s="19" t="s">
        <v>309</v>
      </c>
      <c r="C795" s="19" t="s">
        <v>310</v>
      </c>
      <c r="D795" s="19" t="s">
        <v>311</v>
      </c>
      <c r="E795" s="19" t="s">
        <v>312</v>
      </c>
      <c r="F795" s="19" t="s">
        <v>223</v>
      </c>
      <c r="G795" s="19">
        <v>2022</v>
      </c>
      <c r="H795" s="65">
        <v>44813</v>
      </c>
      <c r="I795" s="19" t="s">
        <v>313</v>
      </c>
      <c r="K795" s="19" t="s">
        <v>314</v>
      </c>
    </row>
    <row r="796" spans="1:11" ht="15.75" customHeight="1">
      <c r="A796" s="19">
        <v>36211411</v>
      </c>
      <c r="B796" s="19" t="s">
        <v>261</v>
      </c>
      <c r="C796" s="19" t="s">
        <v>262</v>
      </c>
      <c r="D796" s="19" t="s">
        <v>263</v>
      </c>
      <c r="E796" s="19" t="s">
        <v>264</v>
      </c>
      <c r="F796" s="19" t="s">
        <v>113</v>
      </c>
      <c r="G796" s="19">
        <v>2022</v>
      </c>
      <c r="H796" s="65">
        <v>44844</v>
      </c>
      <c r="I796" s="19" t="s">
        <v>265</v>
      </c>
      <c r="K796" s="19" t="s">
        <v>266</v>
      </c>
    </row>
    <row r="797" spans="1:11" ht="15.75" customHeight="1">
      <c r="A797" s="19">
        <v>33735585</v>
      </c>
      <c r="B797" s="19" t="s">
        <v>164</v>
      </c>
      <c r="C797" s="19" t="s">
        <v>165</v>
      </c>
      <c r="D797" s="19" t="s">
        <v>145</v>
      </c>
      <c r="E797" s="19" t="s">
        <v>166</v>
      </c>
      <c r="F797" s="19" t="s">
        <v>147</v>
      </c>
      <c r="G797" s="19">
        <v>2022</v>
      </c>
      <c r="H797" s="65">
        <v>44273</v>
      </c>
      <c r="I797" s="19" t="s">
        <v>167</v>
      </c>
      <c r="K797" s="19" t="s">
        <v>168</v>
      </c>
    </row>
    <row r="798" spans="1:11" ht="15.75" customHeight="1">
      <c r="A798" s="19">
        <v>34270376</v>
      </c>
      <c r="B798" s="19" t="s">
        <v>159</v>
      </c>
      <c r="C798" s="19" t="s">
        <v>160</v>
      </c>
      <c r="D798" s="19" t="s">
        <v>145</v>
      </c>
      <c r="E798" s="19" t="s">
        <v>161</v>
      </c>
      <c r="F798" s="19" t="s">
        <v>147</v>
      </c>
      <c r="G798" s="19">
        <v>2022</v>
      </c>
      <c r="H798" s="65">
        <v>44393</v>
      </c>
      <c r="I798" s="19" t="s">
        <v>162</v>
      </c>
      <c r="K798" s="19" t="s">
        <v>163</v>
      </c>
    </row>
    <row r="799" spans="1:11" ht="15.75" customHeight="1">
      <c r="A799" s="19">
        <v>35020530</v>
      </c>
      <c r="B799" s="19" t="s">
        <v>143</v>
      </c>
      <c r="C799" s="19" t="s">
        <v>144</v>
      </c>
      <c r="D799" s="19" t="s">
        <v>145</v>
      </c>
      <c r="E799" s="19" t="s">
        <v>146</v>
      </c>
      <c r="F799" s="19" t="s">
        <v>147</v>
      </c>
      <c r="G799" s="19">
        <v>2022</v>
      </c>
      <c r="H799" s="65">
        <v>44573</v>
      </c>
      <c r="I799" s="19" t="s">
        <v>148</v>
      </c>
      <c r="K799" s="19" t="s">
        <v>149</v>
      </c>
    </row>
    <row r="800" spans="1:11"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13</vt:i4>
      </vt:variant>
    </vt:vector>
  </HeadingPairs>
  <TitlesOfParts>
    <vt:vector size="23" baseType="lpstr">
      <vt:lpstr>DashBoard</vt:lpstr>
      <vt:lpstr>categorias</vt:lpstr>
      <vt:lpstr>TablasDinamicas</vt:lpstr>
      <vt:lpstr>2012-2022</vt:lpstr>
      <vt:lpstr>Test</vt:lpstr>
      <vt:lpstr>2012-2017</vt:lpstr>
      <vt:lpstr>2017-2022</vt:lpstr>
      <vt:lpstr>Palabras claves</vt:lpstr>
      <vt:lpstr>Hoja1</vt:lpstr>
      <vt:lpstr>Excluidas</vt:lpstr>
      <vt:lpstr>categoria</vt:lpstr>
      <vt:lpstr>Estado</vt:lpstr>
      <vt:lpstr>EXCL</vt:lpstr>
      <vt:lpstr>EXCLUIDAS</vt:lpstr>
      <vt:lpstr>KEYWORDS</vt:lpstr>
      <vt:lpstr>NgonorreaePre</vt:lpstr>
      <vt:lpstr>PalabrasClave</vt:lpstr>
      <vt:lpstr>POST</vt:lpstr>
      <vt:lpstr>POSTALERTA</vt:lpstr>
      <vt:lpstr>PRE</vt:lpstr>
      <vt:lpstr>PREALERTA</vt:lpstr>
      <vt:lpstr>subcategoria</vt:lpstr>
      <vt:lpstr>TablaNgonoreae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dc:creator>
  <cp:lastModifiedBy>Juan Robledo</cp:lastModifiedBy>
  <dcterms:created xsi:type="dcterms:W3CDTF">2023-03-16T20:34:01Z</dcterms:created>
  <dcterms:modified xsi:type="dcterms:W3CDTF">2025-05-07T18:48:37Z</dcterms:modified>
</cp:coreProperties>
</file>